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89.xml" ContentType="application/vnd.openxmlformats-officedocument.spreadsheetml.worksheet+xml"/>
  <Override PartName="/xl/worksheets/sheet98.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87.xml" ContentType="application/vnd.openxmlformats-officedocument.spreadsheetml.worksheet+xml"/>
  <Override PartName="/xl/worksheets/sheet96.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worksheets/sheet94.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92.xml" ContentType="application/vnd.openxmlformats-officedocument.spreadsheetml.worksheet+xml"/>
  <Override PartName="/xl/worksheets/sheet102.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Override PartName="/xl/worksheets/sheet90.xml" ContentType="application/vnd.openxmlformats-officedocument.spreadsheetml.worksheet+xml"/>
  <Override PartName="/xl/worksheets/sheet100.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30" yWindow="660" windowWidth="17715" windowHeight="7620" firstSheet="17" activeTab="22"/>
  </bookViews>
  <sheets>
    <sheet name="TemplateInfo" sheetId="1" r:id="rId1"/>
    <sheet name="Index" sheetId="2" r:id="rId2"/>
    <sheet name="ENBFunctionTDD" sheetId="3" r:id="rId3"/>
    <sheet name="S1ApTDD" sheetId="4" r:id="rId4"/>
    <sheet name="X2ApTDD" sheetId="5" r:id="rId5"/>
    <sheet name="RNIpLayerCfgTDD" sheetId="6" r:id="rId6"/>
    <sheet name="RnS1ApTDD" sheetId="7" r:id="rId7"/>
    <sheet name="RnX2ApTDD" sheetId="8" r:id="rId8"/>
    <sheet name="ECellEquipmentFunctionTDD" sheetId="9" r:id="rId9"/>
    <sheet name="PagingTDD" sheetId="10" r:id="rId10"/>
    <sheet name="LoadManagementTDD" sheetId="11" r:id="rId11"/>
    <sheet name="SecurityManagementTDD" sheetId="12" r:id="rId12"/>
    <sheet name="MobilityManagementTDD" sheetId="13" r:id="rId13"/>
    <sheet name="GlobalQoSTDD" sheetId="14" r:id="rId14"/>
    <sheet name="UeTimerTDD" sheetId="15" r:id="rId15"/>
    <sheet name="GlobleSwitchInformationTDD" sheetId="16" r:id="rId16"/>
    <sheet name="EUtranCellTDD" sheetId="17" r:id="rId17"/>
    <sheet name="PhyChannelTDD" sheetId="18" r:id="rId18"/>
    <sheet name="ACTDD" sheetId="19" r:id="rId19"/>
    <sheet name="PrachTDD" sheetId="20" r:id="rId20"/>
    <sheet name="PowerControlULTDD" sheetId="21" r:id="rId21"/>
    <sheet name="PowerControlDLTDD" sheetId="22" r:id="rId22"/>
    <sheet name="EUtranCellMeasurementTDD" sheetId="23" r:id="rId23"/>
    <sheet name="EUtranRelationTDD" sheetId="24" r:id="rId24"/>
    <sheet name="UtranRelationTDD" sheetId="25" r:id="rId25"/>
    <sheet name="GsmRelationTDD" sheetId="26" r:id="rId26"/>
    <sheet name="CDMA2000RelationTDD" sheetId="27" r:id="rId27"/>
    <sheet name="EUtranReselectionTDD" sheetId="28" r:id="rId28"/>
    <sheet name="UtranTReselectionFDD" sheetId="29" r:id="rId29"/>
    <sheet name="UtranTReselectionTDD" sheetId="30" r:id="rId30"/>
    <sheet name="CDMA2000ReselectionTDD" sheetId="31" r:id="rId31"/>
    <sheet name="GsmReselectionTDD" sheetId="32" r:id="rId32"/>
    <sheet name="QoSTDD" sheetId="33" r:id="rId33"/>
    <sheet name="EMLPTDD" sheetId="34" r:id="rId34"/>
    <sheet name="ICICTDD" sheetId="35" r:id="rId35"/>
    <sheet name="SISchedulingTDD" sheetId="36" r:id="rId36"/>
    <sheet name="SonCellPolicyTDD" sheetId="37" r:id="rId37"/>
    <sheet name="TdlBFwgtTDD" sheetId="38" r:id="rId38"/>
    <sheet name="UtranCellReselectionTDD" sheetId="39" r:id="rId39"/>
    <sheet name="ServicePriorTDD" sheetId="40" r:id="rId40"/>
    <sheet name="HetNetMacMicRelationTDD" sheetId="41" r:id="rId41"/>
    <sheet name="HetNeteICICConfigTDD" sheetId="42" r:id="rId42"/>
    <sheet name="ServiceMACTDD" sheetId="43" r:id="rId43"/>
    <sheet name="CSIRSConfigTDD" sheetId="44" r:id="rId44"/>
    <sheet name="PositionConfigTDD" sheetId="45" r:id="rId45"/>
    <sheet name="RelayNodeTDD" sheetId="46" r:id="rId46"/>
    <sheet name="RelayNodeEMLPTDD" sheetId="47" r:id="rId47"/>
    <sheet name="RelayNodeACTDD" sheetId="48" r:id="rId48"/>
    <sheet name="CellAlarmTDD" sheetId="49" r:id="rId49"/>
    <sheet name="ExternalEUtranTCellFDD" sheetId="50" r:id="rId50"/>
    <sheet name="ExternalEUtranTCellTDD" sheetId="51" r:id="rId51"/>
    <sheet name="ExternalUtranTCellFDD" sheetId="52" r:id="rId52"/>
    <sheet name="ExternalUtranTCellTDD" sheetId="53" r:id="rId53"/>
    <sheet name="ExternalGsmCellTDD" sheetId="54" r:id="rId54"/>
    <sheet name="ExternalSectorTDD" sheetId="55" r:id="rId55"/>
    <sheet name="UeEUtranMeasurementTDD" sheetId="56" r:id="rId56"/>
    <sheet name="UeRATMeasurementTDD" sheetId="57" r:id="rId57"/>
    <sheet name="QoSServiceClassTDD" sheetId="58" r:id="rId58"/>
    <sheet name="QoSDSCPMappingTDD" sheetId="59" r:id="rId59"/>
    <sheet name="QoSPBRMappingTDD" sheetId="60" r:id="rId60"/>
    <sheet name="QoSPRIMappingTDD" sheetId="61" r:id="rId61"/>
    <sheet name="SonControlTDD" sheetId="62" r:id="rId62"/>
    <sheet name="SonPolicyAnrTDD" sheetId="63" r:id="rId63"/>
    <sheet name="SonPolicyPciTDD" sheetId="64" r:id="rId64"/>
    <sheet name="SonPolicyMroTDD" sheetId="65" r:id="rId65"/>
    <sheet name="SonPolicyRoTDD" sheetId="66" r:id="rId66"/>
    <sheet name="SonPolicyX2TDD" sheetId="67" r:id="rId67"/>
    <sheet name="SonPolicyCcoTDD" sheetId="68" r:id="rId68"/>
    <sheet name="SuperCellRelationTDD" sheetId="69" r:id="rId69"/>
    <sheet name="ExpConNtfTDD" sheetId="70" r:id="rId70"/>
    <sheet name="CICDTDD" sheetId="71" r:id="rId71"/>
    <sheet name="CICControledTDD" sheetId="72" r:id="rId72"/>
    <sheet name="ServiceDRXTDD" sheetId="73" r:id="rId73"/>
    <sheet name="ControlPlaneTimerTDD" sheetId="74" r:id="rId74"/>
    <sheet name="CDMA1xPlanTableTDD" sheetId="75" r:id="rId75"/>
    <sheet name="SonPolicyEsTDD" sheetId="76" r:id="rId76"/>
    <sheet name="PubFunctionParaTDD" sheetId="77" r:id="rId77"/>
    <sheet name="MobileSpeedHOTDD" sheetId="78" r:id="rId78"/>
    <sheet name="CoeNBXCIPLinkTDD" sheetId="79" r:id="rId79"/>
    <sheet name="SonPolicyMlbTDD" sheetId="80" r:id="rId80"/>
    <sheet name="SonPolicySCHTDD" sheetId="81" r:id="rId81"/>
    <sheet name="SoneNBPolicyTDD" sheetId="82" r:id="rId82"/>
    <sheet name="ULCOMPTDD" sheetId="83" r:id="rId83"/>
    <sheet name="DLCOMPTDD" sheetId="84" r:id="rId84"/>
    <sheet name="CATDD" sheetId="85" r:id="rId85"/>
    <sheet name="MultiPLMNLocStTDD" sheetId="86" r:id="rId86"/>
    <sheet name="CSClusterTDD" sheetId="87" r:id="rId87"/>
    <sheet name="CSParameterTDD" sheetId="88" r:id="rId88"/>
    <sheet name="CSTransmissionTDD" sheetId="89" r:id="rId89"/>
    <sheet name="CSCellTDD" sheetId="90" r:id="rId90"/>
    <sheet name="PciSectionTDD" sheetId="91" r:id="rId91"/>
    <sheet name="RelayQosCfgTDD" sheetId="92" r:id="rId92"/>
    <sheet name="CellMeasGroupTDD" sheetId="93" r:id="rId93"/>
    <sheet name="RelayNodeQOSTDD" sheetId="94" r:id="rId94"/>
    <sheet name="COMPTDD" sheetId="95" r:id="rId95"/>
    <sheet name="PDCPTDD" sheetId="96" r:id="rId96"/>
    <sheet name="SCAConfigTDD" sheetId="97" r:id="rId97"/>
    <sheet name="ENBServicePriorTDD" sheetId="98" r:id="rId98"/>
    <sheet name="SPSConfigTDD" sheetId="99" r:id="rId99"/>
    <sheet name="JTACGroupTDD" sheetId="100" r:id="rId100"/>
    <sheet name="XCDeviceSetTDD" sheetId="101" r:id="rId101"/>
    <sheet name="XCDeviceTDD" sheetId="102" r:id="rId102"/>
    <sheet name="XCIpLayerConfigTDD" sheetId="103" r:id="rId103"/>
  </sheets>
  <definedNames>
    <definedName name="_xlnm._FilterDatabase" localSheetId="22" hidden="1">EUtranCellMeasurementTDD!$A$5:$EZ$5</definedName>
    <definedName name="_xlnm._FilterDatabase" localSheetId="16" hidden="1">EUtranCellTDD!$A$5:$CX$5</definedName>
  </definedNames>
  <calcPr calcId="125725"/>
</workbook>
</file>

<file path=xl/calcChain.xml><?xml version="1.0" encoding="utf-8"?>
<calcChain xmlns="http://schemas.openxmlformats.org/spreadsheetml/2006/main">
  <c r="B102" i="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B2"/>
</calcChain>
</file>

<file path=xl/sharedStrings.xml><?xml version="1.0" encoding="utf-8"?>
<sst xmlns="http://schemas.openxmlformats.org/spreadsheetml/2006/main" count="174753" uniqueCount="15125">
  <si>
    <t>NE Type:</t>
  </si>
  <si>
    <t>Multi-Mode Base Station</t>
  </si>
  <si>
    <t>Template Type:</t>
  </si>
  <si>
    <t>Optimization</t>
  </si>
  <si>
    <t>Template Version:</t>
  </si>
  <si>
    <t>v12.13.30</t>
  </si>
  <si>
    <t>Data Type:</t>
  </si>
  <si>
    <t>tdd_radio</t>
  </si>
  <si>
    <t>说明：</t>
  </si>
  <si>
    <t>1. 必须按照第3、4行的说明填写。   
2. 所有枚举类型字段，填写内存值（即，枚举的整型值），其他字段填写显示值。   
3. 第4行是字段属性。 I:必填参数； W:可修改参数；R:只读参数，所有参数都有这个属性；Primary Key:主键，必填参数，不能修改，多个字段可能联合作为主键。</t>
  </si>
  <si>
    <t>管理对象名称</t>
  </si>
  <si>
    <t>索引</t>
  </si>
  <si>
    <t>S1AP</t>
  </si>
  <si>
    <t>X2AP</t>
  </si>
  <si>
    <t>RN IP参数</t>
  </si>
  <si>
    <t>RN S1AP</t>
  </si>
  <si>
    <t>RN X2AP</t>
  </si>
  <si>
    <t>基带资源</t>
  </si>
  <si>
    <t>UE寻呼</t>
  </si>
  <si>
    <t>负荷管理</t>
  </si>
  <si>
    <t>安全管理</t>
  </si>
  <si>
    <t>移动性管理</t>
  </si>
  <si>
    <t>全局QoS参数</t>
  </si>
  <si>
    <t>UE常量和定时器</t>
  </si>
  <si>
    <t>全局业务开关</t>
  </si>
  <si>
    <t>上下行物理信道配置</t>
  </si>
  <si>
    <t>接纳控制</t>
  </si>
  <si>
    <t>公共随机接入信道</t>
  </si>
  <si>
    <t>上行功率控制</t>
  </si>
  <si>
    <t>下行功率控制</t>
  </si>
  <si>
    <t>测量参数</t>
  </si>
  <si>
    <t>UTRAN邻接关系</t>
  </si>
  <si>
    <t>GERAN邻接关系</t>
  </si>
  <si>
    <t>CDMA2000邻接关系</t>
  </si>
  <si>
    <t>UTRAN FDD小区重选</t>
  </si>
  <si>
    <t>UTRAN TDD小区重选</t>
  </si>
  <si>
    <t>CDMA2000小区重选</t>
  </si>
  <si>
    <t>GERAN小区重选</t>
  </si>
  <si>
    <t>小区QoS</t>
  </si>
  <si>
    <t>EMLP</t>
  </si>
  <si>
    <t>ICIC</t>
  </si>
  <si>
    <t>系统信息调度</t>
  </si>
  <si>
    <t>SON Cell策略</t>
  </si>
  <si>
    <t>UTRAN小区重选</t>
  </si>
  <si>
    <t>业务优先级</t>
  </si>
  <si>
    <t>异构网宏微关系</t>
  </si>
  <si>
    <t>eICIC配置</t>
  </si>
  <si>
    <t>应用MAC参数</t>
  </si>
  <si>
    <t>测量导频配置</t>
  </si>
  <si>
    <t>定位配置</t>
  </si>
  <si>
    <t>RN配置</t>
  </si>
  <si>
    <t>RN EMLP配置</t>
  </si>
  <si>
    <t>RN小区接纳拥塞参数</t>
  </si>
  <si>
    <t>小区告警配置</t>
  </si>
  <si>
    <t>UTRAN FDD邻接小区</t>
  </si>
  <si>
    <t>UTRAN TDD邻接小区</t>
  </si>
  <si>
    <t>GERAN邻接小区</t>
  </si>
  <si>
    <t>CDMA2000邻接小区</t>
  </si>
  <si>
    <t>UE系统内测量参数</t>
  </si>
  <si>
    <t>UE系统间测量参数</t>
  </si>
  <si>
    <t>QoS业务类型</t>
  </si>
  <si>
    <t>QCI与DSCP映射</t>
  </si>
  <si>
    <t>QCI与PBR映射</t>
  </si>
  <si>
    <t>QoS基本优先级</t>
  </si>
  <si>
    <t>SON开关</t>
  </si>
  <si>
    <t>SON ANR策略</t>
  </si>
  <si>
    <t>SON PCI策略</t>
  </si>
  <si>
    <t>SON MRO策略</t>
  </si>
  <si>
    <t>SON RO策略</t>
  </si>
  <si>
    <t>SON X2策略</t>
  </si>
  <si>
    <t>SON CCO策略</t>
  </si>
  <si>
    <t>超级小区</t>
  </si>
  <si>
    <t>显示拥塞通告</t>
  </si>
  <si>
    <t>集中式干扰协调功能配置参数</t>
  </si>
  <si>
    <t>集中式干扰协调受控点配置参数</t>
  </si>
  <si>
    <t>应用DRX参数</t>
  </si>
  <si>
    <t>控制面定时器配置</t>
  </si>
  <si>
    <t>CDMA 1x邻区规划表</t>
  </si>
  <si>
    <t>SON节能配置</t>
  </si>
  <si>
    <t>LTE产品公共功能参数配置表</t>
  </si>
  <si>
    <t>基于移动速度的切换算法</t>
  </si>
  <si>
    <t>协同eNodeB X2+口IP链路表</t>
  </si>
  <si>
    <t>SON MLB配置</t>
  </si>
  <si>
    <t>SON自愈策略</t>
  </si>
  <si>
    <t>SON eNodeB策略</t>
  </si>
  <si>
    <t>UL COMP</t>
  </si>
  <si>
    <t>DL COMP</t>
  </si>
  <si>
    <t>DL CA</t>
  </si>
  <si>
    <t>多PLMN的本地策略配置</t>
  </si>
  <si>
    <t>云调度簇配置</t>
  </si>
  <si>
    <t>云调度参数</t>
  </si>
  <si>
    <t>云调度传输配置</t>
  </si>
  <si>
    <t>云调度小区配置</t>
  </si>
  <si>
    <t>PCI区间配置</t>
  </si>
  <si>
    <t>Relay承载映射关系</t>
  </si>
  <si>
    <t>测量配置索引集</t>
  </si>
  <si>
    <t>RN QoS参数</t>
  </si>
  <si>
    <t>UL and DL COMP</t>
  </si>
  <si>
    <t>应用PDCP参数</t>
  </si>
  <si>
    <t>信令软采</t>
  </si>
  <si>
    <t>SPS配置</t>
  </si>
  <si>
    <t>联合天线校正组</t>
  </si>
  <si>
    <t>X2+集(TDD)</t>
  </si>
  <si>
    <t>X2+(TDD)</t>
  </si>
  <si>
    <t>X2+ IP配置(TDD)</t>
  </si>
  <si>
    <t>MODIND</t>
  </si>
  <si>
    <t>MOI</t>
  </si>
  <si>
    <t>SubNetwork</t>
  </si>
  <si>
    <t>MEID</t>
  </si>
  <si>
    <t>ENBFunctionTDD</t>
  </si>
  <si>
    <t>description</t>
  </si>
  <si>
    <t>userLabel</t>
  </si>
  <si>
    <t>eNBId</t>
  </si>
  <si>
    <t>enbName</t>
  </si>
  <si>
    <t>refPlmn</t>
  </si>
  <si>
    <t>x2IpAddressList</t>
  </si>
  <si>
    <t>x2BlackList_eNBId</t>
  </si>
  <si>
    <t>x2BlackList_mnc</t>
  </si>
  <si>
    <t>x2BlackList_mcc</t>
  </si>
  <si>
    <t>x2BlackList_MocName</t>
  </si>
  <si>
    <t>x2BlackList_StructIndex</t>
  </si>
  <si>
    <t>x2WhiteList_eNBId</t>
  </si>
  <si>
    <t>x2WhiteList_mnc</t>
  </si>
  <si>
    <t>x2WhiteList_mcc</t>
  </si>
  <si>
    <t>x2WhiteList_MocName</t>
  </si>
  <si>
    <t>x2WhiteList_StructIndex</t>
  </si>
  <si>
    <t>x2HOBlackList_eNBId</t>
  </si>
  <si>
    <t>x2HOBlackList_mnc</t>
  </si>
  <si>
    <t>x2HOBlackList_mcc</t>
  </si>
  <si>
    <t>x2HOBlackList_MocName</t>
  </si>
  <si>
    <t>x2HOBlackList_StructIndex</t>
  </si>
  <si>
    <t>subFrameOffset</t>
  </si>
  <si>
    <t>holdoverSwitch</t>
  </si>
  <si>
    <t>holdoverTime</t>
  </si>
  <si>
    <t>adminState</t>
  </si>
  <si>
    <t>freqList</t>
  </si>
  <si>
    <t>syncCycle</t>
  </si>
  <si>
    <t>syncPhyThrd</t>
  </si>
  <si>
    <t>sceneCfg</t>
  </si>
  <si>
    <t>relayFuncEnable</t>
  </si>
  <si>
    <t>shiftNumber</t>
  </si>
  <si>
    <t>rsrpStatisticThd</t>
  </si>
  <si>
    <t>ulSINRThd</t>
  </si>
  <si>
    <t>dlSINRThd</t>
  </si>
  <si>
    <t>maxScellNum</t>
  </si>
  <si>
    <t>plmnEncodInd</t>
  </si>
  <si>
    <t>sib10StopMode</t>
  </si>
  <si>
    <t>sib10StopTimerLen</t>
  </si>
  <si>
    <t>ewtsSendMed</t>
  </si>
  <si>
    <t>tarHeNBIDEncMeth</t>
  </si>
  <si>
    <t>decideNoDataTimer</t>
  </si>
  <si>
    <t>startUserStateTransThr</t>
  </si>
  <si>
    <t>scRecvPolicy</t>
  </si>
  <si>
    <t>操作指示</t>
  </si>
  <si>
    <t>管理对象标识</t>
  </si>
  <si>
    <t>子网ID</t>
  </si>
  <si>
    <t>网元ID</t>
  </si>
  <si>
    <t>TD-LTE  ID</t>
  </si>
  <si>
    <t>对象描述</t>
  </si>
  <si>
    <t>用户标识</t>
  </si>
  <si>
    <t>eNodeB标识</t>
  </si>
  <si>
    <t>基站名称</t>
  </si>
  <si>
    <t>PLMN</t>
  </si>
  <si>
    <t>X2接口IP地址列表</t>
  </si>
  <si>
    <t>移动网络码</t>
  </si>
  <si>
    <t>移动国家码</t>
  </si>
  <si>
    <t>MOC名称</t>
  </si>
  <si>
    <t>序号</t>
  </si>
  <si>
    <t>帧频调整偏移</t>
  </si>
  <si>
    <t>同步保持超时开关</t>
  </si>
  <si>
    <t>同步保持超时门限(分钟)</t>
  </si>
  <si>
    <t>操作状态</t>
  </si>
  <si>
    <t>空口同步频点列表</t>
  </si>
  <si>
    <t>空口同步周期(秒)</t>
  </si>
  <si>
    <t>空口同步PHY门限值(dB)</t>
  </si>
  <si>
    <t>场景配置</t>
  </si>
  <si>
    <t>Relay功能开关</t>
  </si>
  <si>
    <t>X2自建立和ANR错时长度(小时)</t>
  </si>
  <si>
    <t>RSRP统计门限</t>
  </si>
  <si>
    <t>UL SINR统计门限</t>
  </si>
  <si>
    <t>DL SINR统计门限</t>
  </si>
  <si>
    <t>CA功能最大配置辅小区个数</t>
  </si>
  <si>
    <t>PLMN编码方式</t>
  </si>
  <si>
    <t>SIB10停止的方式</t>
  </si>
  <si>
    <t>SIB10停止定时器时长(秒)</t>
  </si>
  <si>
    <t>ETWS发送方式</t>
  </si>
  <si>
    <t>目标HeNBID编码方式</t>
  </si>
  <si>
    <t>用户无数据检测定时器(秒)</t>
  </si>
  <si>
    <t>启动状态迁移SR资源门限(%)</t>
  </si>
  <si>
    <t>Super Cell恢复服务策略</t>
  </si>
  <si>
    <t>A,D,M,P</t>
  </si>
  <si>
    <t>string:[0~400]</t>
  </si>
  <si>
    <t>long:[0~999999]</t>
  </si>
  <si>
    <t>long:[0~4294967295]</t>
  </si>
  <si>
    <t>long:[0~1048575]</t>
  </si>
  <si>
    <t>string:[0~512]</t>
  </si>
  <si>
    <t>string:[0~128]</t>
  </si>
  <si>
    <t>long:[0~1048575];default:0</t>
  </si>
  <si>
    <t>string:[0~150]</t>
  </si>
  <si>
    <t>string</t>
  </si>
  <si>
    <t>string[63]</t>
  </si>
  <si>
    <t>long[63]:[0~1048575]</t>
  </si>
  <si>
    <t>string[63]:[2~3]</t>
  </si>
  <si>
    <t>string[63]:[3~3]</t>
  </si>
  <si>
    <t>string[63]:[0~100]</t>
  </si>
  <si>
    <t>long[63]:[0~4294967295]</t>
  </si>
  <si>
    <t>long:[-38400~38400];default:0</t>
  </si>
  <si>
    <t>long:0:不使能,1:使能;default:1</t>
  </si>
  <si>
    <t>long:[0~240];default:60</t>
  </si>
  <si>
    <t>long:[0~4294967295];default:0</t>
  </si>
  <si>
    <t>long[10]:[0~45590];default:0</t>
  </si>
  <si>
    <t>long:[0~6000];default:120</t>
  </si>
  <si>
    <t>long:[-23~30];default:0</t>
  </si>
  <si>
    <t>long:0:正常,1:航线,2:高铁;default:0</t>
  </si>
  <si>
    <t>long:0:关闭,1:打开;default:0</t>
  </si>
  <si>
    <t>long:[0~255];default:100</t>
  </si>
  <si>
    <t>long:[-141~-44];default:-105</t>
  </si>
  <si>
    <t>long:[-50~50];default:0</t>
  </si>
  <si>
    <t>long:[1~4];default:1</t>
  </si>
  <si>
    <t>long:0:24301编码方式,1:36413编码方式;default:0</t>
  </si>
  <si>
    <t>long:0:CBE Control,1:CBE and Timer Control;default:1</t>
  </si>
  <si>
    <t>long:[1~300];default:6</t>
  </si>
  <si>
    <t>long:0:连续发送,1:周期发送;default:0</t>
  </si>
  <si>
    <t>long:0:20bit,1:28bit;default:1</t>
  </si>
  <si>
    <t>long:[1~200];default:30</t>
  </si>
  <si>
    <t>long:[50~100];default:90</t>
  </si>
  <si>
    <t>long:0:人工恢复,1:保持Super Cell关系,2:回退为Normal Cell;default:1</t>
  </si>
  <si>
    <t>A:增加, D:删除, M:修改, P:忽略</t>
  </si>
  <si>
    <t>管理对象唯一标识，由一串“对象名=RDN值”逗号连接组成</t>
  </si>
  <si>
    <t>RDN</t>
  </si>
  <si>
    <t>对象的用户友好性描述，由系统生成。</t>
  </si>
  <si>
    <t>用户自定义描述</t>
  </si>
  <si>
    <t>eNB ID</t>
  </si>
  <si>
    <t>用户自定义的基站名称</t>
  </si>
  <si>
    <t>X2黑列表eNB标识</t>
  </si>
  <si>
    <t>结构体数据所属MOC名称</t>
  </si>
  <si>
    <t>结构体序号</t>
  </si>
  <si>
    <t>X2白列表eNB标识</t>
  </si>
  <si>
    <t>X2切换黑列表eNB标识</t>
  </si>
  <si>
    <t>同步保持超时门限</t>
  </si>
  <si>
    <t>对MO进行操作后的结果状态显示。0:无,1:闭塞,4:下电,8:允许写flash</t>
  </si>
  <si>
    <t>空口同步周期</t>
  </si>
  <si>
    <t>空口同步PHY门限值</t>
  </si>
  <si>
    <t>高铁航线开关</t>
  </si>
  <si>
    <t>该参数表示X2自建立和ANR策略下发至生效错时时长</t>
  </si>
  <si>
    <t>CA功能可以添加辅小区的个数</t>
  </si>
  <si>
    <t>控制Plmn编码方式的开关。</t>
  </si>
  <si>
    <t>表示SIB10停止的方式</t>
  </si>
  <si>
    <t>表示SIB10停止定时器时长</t>
  </si>
  <si>
    <t>因为ETWS比较紧急，所以，可能会采用连续发送的方式。也可以采用周期发送方式</t>
  </si>
  <si>
    <t>当字段取值28bit时，对于Open微区、CSG、Hybrid微区，在S1/X2切换时Global eNBID填写为28bit的HeNBID；当字段取值为20bit时，对于Open微区、CSG、Hybrid微区，在S1/X2切换时Global eNBID填写为20bit的Macro eNB ID</t>
  </si>
  <si>
    <t>用户无数据检测定时器。在定时器超时后，将用户转入RRC Only态，释放PUCCH资源。</t>
  </si>
  <si>
    <t>启动状态迁移SR资源门限。小区SR资源小于这个门限时启动用户状态迁移功能。</t>
  </si>
  <si>
    <t>Super Cell可能会因为FS板故障、主CP单板故障、主CP RRU链路故障导致Super Cell退服，且因为Super Cell的覆盖较大，导致小区服务不可用。为了尽快恢复服务，设计了自动恢复策略，保证Super Cell的可服务性。</t>
  </si>
  <si>
    <t/>
  </si>
  <si>
    <t>R-I</t>
  </si>
  <si>
    <t>Primary Key</t>
  </si>
  <si>
    <t>R</t>
  </si>
  <si>
    <t>R-W</t>
  </si>
  <si>
    <t>R-W-I</t>
  </si>
  <si>
    <t>P</t>
  </si>
  <si>
    <t>SubNetwork=2572,MEID=194855,ENBFunctionTDD=194855</t>
  </si>
  <si>
    <t>2572</t>
  </si>
  <si>
    <t>194855</t>
  </si>
  <si>
    <t>ENB SiteNo=194855</t>
  </si>
  <si>
    <t>江门新会中心南D-ZLH</t>
  </si>
  <si>
    <t>江门新会中心南</t>
  </si>
  <si>
    <t>SubNetwork=2572,MEID=194855,Operator=1,Plmn=1</t>
  </si>
  <si>
    <t>100.64.61.147</t>
  </si>
  <si>
    <t>0</t>
  </si>
  <si>
    <t>1</t>
  </si>
  <si>
    <t>60</t>
  </si>
  <si>
    <t>0;0;0;0;0;0;0;0;0;0</t>
  </si>
  <si>
    <t>120</t>
  </si>
  <si>
    <t>100</t>
  </si>
  <si>
    <t>-105</t>
  </si>
  <si>
    <t>6</t>
  </si>
  <si>
    <t>9</t>
  </si>
  <si>
    <t>90</t>
  </si>
  <si>
    <t>SubNetwork=2572,MEID=194856,ENBFunctionTDD=194856</t>
  </si>
  <si>
    <t>194856</t>
  </si>
  <si>
    <t>ENB SiteNo=194856</t>
  </si>
  <si>
    <t>江门台山华侨花园D-ZLH</t>
  </si>
  <si>
    <t>江门台山华侨花园</t>
  </si>
  <si>
    <t>SubNetwork=2572,MEID=194856,Operator=1,Plmn=1</t>
  </si>
  <si>
    <t>SubNetwork=2572,MEID=194857,ENBFunctionTDD=194857</t>
  </si>
  <si>
    <t>194857</t>
  </si>
  <si>
    <t>ENB SiteNo=194857</t>
  </si>
  <si>
    <t>江门台山平湖路D-ZLH</t>
  </si>
  <si>
    <t>江门台山平湖路</t>
  </si>
  <si>
    <t>SubNetwork=2572,MEID=194857,Operator=1,Plmn=1</t>
  </si>
  <si>
    <t>SubNetwork=2572,MEID=194858,ENBFunctionTDD=194858</t>
  </si>
  <si>
    <t>194858</t>
  </si>
  <si>
    <t>ENB SiteNo=194858</t>
  </si>
  <si>
    <t>江门新会金田D-ZLH</t>
  </si>
  <si>
    <t>江门新会金田</t>
  </si>
  <si>
    <t>SubNetwork=2572,MEID=194858,Operator=1,Plmn=1</t>
  </si>
  <si>
    <t>SubNetwork=2572,MEID=194870,ENBFunctionTDD=194870</t>
  </si>
  <si>
    <t>194870</t>
  </si>
  <si>
    <t>ENB SiteNo=194870</t>
  </si>
  <si>
    <t>江门新会综合楼D-ZLH</t>
  </si>
  <si>
    <t>江门新会综合楼</t>
  </si>
  <si>
    <t>SubNetwork=2572,MEID=194870,Operator=1,Plmn=1</t>
  </si>
  <si>
    <t>SubNetwork=2572,MEID=194871,ENBFunctionTDD=194871</t>
  </si>
  <si>
    <t>194871</t>
  </si>
  <si>
    <t>ENB SiteNo=194871</t>
  </si>
  <si>
    <t>江门台山科学馆D-ZLH</t>
  </si>
  <si>
    <t>江门台山科学馆</t>
  </si>
  <si>
    <t>SubNetwork=2572,MEID=194871,Operator=1,Plmn=1</t>
  </si>
  <si>
    <t>SubNetwork=2572,MEID=194874,ENBFunctionTDD=194874</t>
  </si>
  <si>
    <t>194874</t>
  </si>
  <si>
    <t>ENB SiteNo=194874</t>
  </si>
  <si>
    <t>江门台山缠溪新市府D-ZLH</t>
  </si>
  <si>
    <t>江门台山缠溪新市府</t>
  </si>
  <si>
    <t>SubNetwork=2572,MEID=194874,Operator=1,Plmn=1</t>
  </si>
  <si>
    <t>SubNetwork=2572,MEID=194875,ENBFunctionTDD=194875</t>
  </si>
  <si>
    <t>194875</t>
  </si>
  <si>
    <t>ENB SiteNo=194875</t>
  </si>
  <si>
    <t>江门台山沙岗湖D-ZLH</t>
  </si>
  <si>
    <t>江门台山沙岗湖</t>
  </si>
  <si>
    <t>SubNetwork=2572,MEID=194875,Operator=1,Plmn=1</t>
  </si>
  <si>
    <t>SubNetwork=2572,MEID=194878,ENBFunctionTDD=194878</t>
  </si>
  <si>
    <t>194878</t>
  </si>
  <si>
    <t>ENB SiteNo=194878</t>
  </si>
  <si>
    <t>江门新会天马D-ZLH</t>
  </si>
  <si>
    <t>江门新会天马</t>
  </si>
  <si>
    <t>SubNetwork=2572,MEID=194878,Operator=1,Plmn=1</t>
  </si>
  <si>
    <t>SubNetwork=2572,MEID=194879,ENBFunctionTDD=194879</t>
  </si>
  <si>
    <t>194879</t>
  </si>
  <si>
    <t>ENB SiteNo=194879</t>
  </si>
  <si>
    <t>江门新会凤凰酒店D-ZLH</t>
  </si>
  <si>
    <t>江门新会凤凰酒店</t>
  </si>
  <si>
    <t>SubNetwork=2572,MEID=194879,Operator=1,Plmn=1</t>
  </si>
  <si>
    <t>S1ApTDD</t>
  </si>
  <si>
    <t>globalUniqueMmeId</t>
  </si>
  <si>
    <t>operState</t>
  </si>
  <si>
    <t>refSctp</t>
  </si>
  <si>
    <t>mmeType</t>
  </si>
  <si>
    <t>priority</t>
  </si>
  <si>
    <t>S1AP ID</t>
  </si>
  <si>
    <t>MME全局标识</t>
  </si>
  <si>
    <t>运行状态</t>
  </si>
  <si>
    <t>引用SCTP</t>
  </si>
  <si>
    <t>MME类型</t>
  </si>
  <si>
    <t>S1优先级</t>
  </si>
  <si>
    <t>long:[1~9999]</t>
  </si>
  <si>
    <t>long:0:正常,1:故障;default:1</t>
  </si>
  <si>
    <t>long:0:普通MME,1:iEPC;default:0</t>
  </si>
  <si>
    <t>long:0:主,1:次;default:0</t>
  </si>
  <si>
    <t>远端MME的GUMMEI(PLMN +MME GroupId +MME Code)，见,36.413 9.1.8.5</t>
  </si>
  <si>
    <t>SubNetwork=2572,MEID=194855,ENBFunctionTDD=194855,S1ApTDD=1</t>
  </si>
  <si>
    <t>S1ApTDD=1</t>
  </si>
  <si>
    <t>ZTEMME</t>
  </si>
  <si>
    <t>46000-864-157</t>
  </si>
  <si>
    <t>SubNetwork=2572,MEID=194855,TransportNetwork=1,Sctp=2</t>
  </si>
  <si>
    <t>SubNetwork=2572,MEID=194856,ENBFunctionTDD=194856,S1ApTDD=1</t>
  </si>
  <si>
    <t>SubNetwork=2572,MEID=194856,TransportNetwork=1,Sctp=2</t>
  </si>
  <si>
    <t>SubNetwork=2572,MEID=194857,ENBFunctionTDD=194857,S1ApTDD=1</t>
  </si>
  <si>
    <t>SubNetwork=2572,MEID=194857,TransportNetwork=1,Sctp=2</t>
  </si>
  <si>
    <t>SubNetwork=2572,MEID=194858,ENBFunctionTDD=194858,S1ApTDD=1</t>
  </si>
  <si>
    <t>SubNetwork=2572,MEID=194858,TransportNetwork=1,Sctp=2</t>
  </si>
  <si>
    <t>SubNetwork=2572,MEID=194870,ENBFunctionTDD=194870,S1ApTDD=1</t>
  </si>
  <si>
    <t>SubNetwork=2572,MEID=194870,TransportNetwork=1,Sctp=2</t>
  </si>
  <si>
    <t>SubNetwork=2572,MEID=194871,ENBFunctionTDD=194871,S1ApTDD=1</t>
  </si>
  <si>
    <t>SubNetwork=2572,MEID=194871,TransportNetwork=1,Sctp=2</t>
  </si>
  <si>
    <t>SubNetwork=2572,MEID=194874,ENBFunctionTDD=194874,S1ApTDD=1</t>
  </si>
  <si>
    <t>SubNetwork=2572,MEID=194874,TransportNetwork=1,Sctp=2</t>
  </si>
  <si>
    <t>SubNetwork=2572,MEID=194875,ENBFunctionTDD=194875,S1ApTDD=1</t>
  </si>
  <si>
    <t>SubNetwork=2572,MEID=194875,TransportNetwork=1,Sctp=2</t>
  </si>
  <si>
    <t>SubNetwork=2572,MEID=194878,ENBFunctionTDD=194878,S1ApTDD=1</t>
  </si>
  <si>
    <t>SubNetwork=2572,MEID=194878,TransportNetwork=1,Sctp=2</t>
  </si>
  <si>
    <t>SubNetwork=2572,MEID=194879,ENBFunctionTDD=194879,S1ApTDD=1</t>
  </si>
  <si>
    <t>SubNetwork=2572,MEID=194879,TransportNetwork=1,Sctp=2</t>
  </si>
  <si>
    <t>X2ApTDD</t>
  </si>
  <si>
    <t>X2AP ID</t>
  </si>
  <si>
    <t>RNIpLayerCfgTDD</t>
  </si>
  <si>
    <t>rnIPID</t>
  </si>
  <si>
    <t>eID</t>
  </si>
  <si>
    <t>refIpLayerConfig</t>
  </si>
  <si>
    <t>ipAddrOam</t>
  </si>
  <si>
    <t>omcbServerIP</t>
  </si>
  <si>
    <t>ipAddrSrv</t>
  </si>
  <si>
    <t>oamDscp</t>
  </si>
  <si>
    <t>refEthernetLink</t>
  </si>
  <si>
    <t>vlanID</t>
  </si>
  <si>
    <t>RN IP参数ID</t>
  </si>
  <si>
    <t>RN IP地址参数索引</t>
  </si>
  <si>
    <t>RN EID信息</t>
  </si>
  <si>
    <t>DeNB转发IP</t>
  </si>
  <si>
    <t>RN操作维护IP地址</t>
  </si>
  <si>
    <t>RN OMC Server IP地址</t>
  </si>
  <si>
    <t>RN业务IP地址</t>
  </si>
  <si>
    <t>RN OAM数据的DSCP</t>
  </si>
  <si>
    <t>使用的以太网链路</t>
  </si>
  <si>
    <t>VLAN ID</t>
  </si>
  <si>
    <t>long:[0~3]</t>
  </si>
  <si>
    <t>string:[0~40]</t>
  </si>
  <si>
    <t>long:[0~63];default:46</t>
  </si>
  <si>
    <t>long:[1~4094]</t>
  </si>
  <si>
    <t>使用的IP层配置。</t>
  </si>
  <si>
    <t>RN OAM 数据的DSCP</t>
  </si>
  <si>
    <t>RnS1ApTDD</t>
  </si>
  <si>
    <t>RN S1AP ID</t>
  </si>
  <si>
    <t>RnX2ApTDD</t>
  </si>
  <si>
    <t>RN X2AP ID</t>
  </si>
  <si>
    <t>ECellEquipmentFunctionTDD</t>
  </si>
  <si>
    <t>cpId</t>
  </si>
  <si>
    <t>dynBaseBandPoolSwch</t>
  </si>
  <si>
    <t>insPortCmpModDl</t>
  </si>
  <si>
    <t>refIrAntGroup</t>
  </si>
  <si>
    <t>refRfDevice</t>
  </si>
  <si>
    <t>refBpDevice</t>
  </si>
  <si>
    <t>bplType</t>
  </si>
  <si>
    <t>upActAntBitmap</t>
  </si>
  <si>
    <t>anttoPortMap</t>
  </si>
  <si>
    <t>cellMod</t>
  </si>
  <si>
    <t>maxCPTransPwr</t>
  </si>
  <si>
    <t>cpTransPwr</t>
  </si>
  <si>
    <t>cpSpeRefSigPwr</t>
  </si>
  <si>
    <t>cpTransTime</t>
  </si>
  <si>
    <t>beamWidth</t>
  </si>
  <si>
    <t>基带资源ID</t>
  </si>
  <si>
    <t>小区CP ID</t>
  </si>
  <si>
    <t>动态基带池开关</t>
  </si>
  <si>
    <t>端口内部通道能量合并方式</t>
  </si>
  <si>
    <t>Ir天线组对象</t>
  </si>
  <si>
    <t>射频口对象</t>
  </si>
  <si>
    <t>关联的基带设备</t>
  </si>
  <si>
    <t>BPL单板类型</t>
  </si>
  <si>
    <t>上行激活天线位图</t>
  </si>
  <si>
    <t>天线端口与天线通道的映射关系</t>
  </si>
  <si>
    <t>小区模式</t>
  </si>
  <si>
    <t>基带资源最大传输功率(dBm)</t>
  </si>
  <si>
    <t>基带资源实际发射功率(dBm)</t>
  </si>
  <si>
    <t>基带资源参考信号功率(dBm)</t>
  </si>
  <si>
    <t>下行CP间发射延时校正值(Ts)</t>
  </si>
  <si>
    <t>波束宽度(度)</t>
  </si>
  <si>
    <t>long:[0~5];default:0</t>
  </si>
  <si>
    <t>long:0:广播加权,1:CDD加权;default:0</t>
  </si>
  <si>
    <t>string[8]</t>
  </si>
  <si>
    <t>long:0:BPL0,1:BPL1;default:0</t>
  </si>
  <si>
    <t>long:[0~255];default:0</t>
  </si>
  <si>
    <t>long[8]:[0~3],[15~15];default:0</t>
  </si>
  <si>
    <t>long:0:3小区8天线,1:6小区4天线,2:PICO 单小区,3:PICO 两小区;default:1</t>
  </si>
  <si>
    <t>double:[0~60];default:60</t>
  </si>
  <si>
    <t>double:[0~60];default:0</t>
  </si>
  <si>
    <t>double:[-60~50];default:15</t>
  </si>
  <si>
    <t>long:0:0,1:1,2:2,3:4,4:8,5:16,6:32,7:64,8:128;default:0</t>
  </si>
  <si>
    <t>long:[0~360];default:65</t>
  </si>
  <si>
    <t>CP标识</t>
  </si>
  <si>
    <t>动态基带池功能开关</t>
  </si>
  <si>
    <t>用于当下行小区参考信号某端口映射多通道时，在端口内部的这些通道能量合并方式。</t>
  </si>
  <si>
    <t>线缆级联连接的基带设备</t>
  </si>
  <si>
    <t>该参数指示单板类型</t>
  </si>
  <si>
    <t>该参数根据小区个数和天线个数的关系，选择合适的调度算法将性能调整至最优。</t>
  </si>
  <si>
    <t>该参数指示小区的CP可使用的最大发射功率</t>
  </si>
  <si>
    <t>该参数指示小区的CP实际使用的发射功率</t>
  </si>
  <si>
    <t>该参数指示了每个资源元素上小区的CP参考信号的功率(绝对值)</t>
  </si>
  <si>
    <t>该参数为下行CP间发射延时矫正，仅在高铁时使用。</t>
  </si>
  <si>
    <t>广播波束宽度，不同的波束宽度对应的权值不同</t>
  </si>
  <si>
    <t>SubNetwork=2572,MEID=194855,ENBFunctionTDD=194855,ECellEquipmentFunctionTDD=1</t>
  </si>
  <si>
    <t>ECellEquipmentFunctionTDD=1</t>
  </si>
  <si>
    <t>SubNetwork=2572,MEID=194855,Equipment=1,AuxUnit=1,IrAntGroup=1</t>
  </si>
  <si>
    <t>SubNetwork=2572,MEID=194855,Equipment=1,Rack=51,SubRack=1,Slot=1,PlugInUnit=1,SdrDeviceGroup=1,RfDeviceSet=1,RfDevice=1;SubNetwork=2572,MEID=194855,Equipment=1,Rack=51,SubRack=1,Slot=1,PlugInUnit=1,SdrDeviceGroup=1,RfDeviceSet=1,RfDevice=2;SubNetwork=2572,MEID=194855,Equipment=1,Rack=51,SubRack=1,Slot=1,PlugInUnit=1,SdrDeviceGroup=1,RfDeviceSet=1,RfDevice=3;SubNetwork=2572,MEID=194855,Equipment=1,Rack=51,SubRack=1,Slot=1,PlugInUnit=1,SdrDeviceGroup=1,RfDeviceSet=1,RfDevice=4;SubNetwork=2572,MEID=194855,Equipment=1,Rack=51,SubRack=1,Slot=1,PlugInUnit=1,SdrDeviceGroup=1,RfDeviceSet=1,RfDevice=5;SubNetwork=2572,MEID=194855,Equipment=1,Rack=51,SubRack=1,Slot=1,PlugInUnit=1,SdrDeviceGroup=1,RfDeviceSet=1,RfDevice=6;SubNetwork=2572,MEID=194855,Equipment=1,Rack=51,SubRack=1,Slot=1,PlugInUnit=1,SdrDeviceGroup=1,RfDeviceSet=1,RfDevice=7;SubNetwork=2572,MEID=194855,Equipment=1,Rack=51,SubRack=1,Slot=1,PlugInUnit=1,SdrDeviceGroup=1,RfDeviceSet=1,RfDevice=8</t>
  </si>
  <si>
    <t>SubNetwork=2572,MEID=194855,Equipment=1,Rack=1,SubRack=1,Slot=9,PlugInUnit=1,SdrDeviceGroup=1,BpDeviceSet=1,BpDevice=1</t>
  </si>
  <si>
    <t>255</t>
  </si>
  <si>
    <t>0;0;0;0;1;1;1;1</t>
  </si>
  <si>
    <t>53.0</t>
  </si>
  <si>
    <t>48.8</t>
  </si>
  <si>
    <t>18.0</t>
  </si>
  <si>
    <t>65</t>
  </si>
  <si>
    <t>SubNetwork=2572,MEID=194855,ENBFunctionTDD=194855,ECellEquipmentFunctionTDD=2</t>
  </si>
  <si>
    <t>2</t>
  </si>
  <si>
    <t>ECellEquipmentFunctionTDD=2</t>
  </si>
  <si>
    <t>SubNetwork=2572,MEID=194855,Equipment=1,AuxUnit=1,IrAntGroup=2</t>
  </si>
  <si>
    <t>SubNetwork=2572,MEID=194855,Equipment=1,Rack=52,SubRack=1,Slot=1,PlugInUnit=1,SdrDeviceGroup=1,RfDeviceSet=1,RfDevice=1;SubNetwork=2572,MEID=194855,Equipment=1,Rack=52,SubRack=1,Slot=1,PlugInUnit=1,SdrDeviceGroup=1,RfDeviceSet=1,RfDevice=2;SubNetwork=2572,MEID=194855,Equipment=1,Rack=52,SubRack=1,Slot=1,PlugInUnit=1,SdrDeviceGroup=1,RfDeviceSet=1,RfDevice=3;SubNetwork=2572,MEID=194855,Equipment=1,Rack=52,SubRack=1,Slot=1,PlugInUnit=1,SdrDeviceGroup=1,RfDeviceSet=1,RfDevice=4;SubNetwork=2572,MEID=194855,Equipment=1,Rack=52,SubRack=1,Slot=1,PlugInUnit=1,SdrDeviceGroup=1,RfDeviceSet=1,RfDevice=5;SubNetwork=2572,MEID=194855,Equipment=1,Rack=52,SubRack=1,Slot=1,PlugInUnit=1,SdrDeviceGroup=1,RfDeviceSet=1,RfDevice=6;SubNetwork=2572,MEID=194855,Equipment=1,Rack=52,SubRack=1,Slot=1,PlugInUnit=1,SdrDeviceGroup=1,RfDeviceSet=1,RfDevice=7;SubNetwork=2572,MEID=194855,Equipment=1,Rack=52,SubRack=1,Slot=1,PlugInUnit=1,SdrDeviceGroup=1,RfDeviceSet=1,RfDevice=8</t>
  </si>
  <si>
    <t>45.8</t>
  </si>
  <si>
    <t>15.0</t>
  </si>
  <si>
    <t>SubNetwork=2572,MEID=194855,ENBFunctionTDD=194855,ECellEquipmentFunctionTDD=3</t>
  </si>
  <si>
    <t>3</t>
  </si>
  <si>
    <t>ECellEquipmentFunctionTDD=3</t>
  </si>
  <si>
    <t>SubNetwork=2572,MEID=194855,Equipment=1,AuxUnit=1,IrAntGroup=3</t>
  </si>
  <si>
    <t>SubNetwork=2572,MEID=194855,Equipment=1,Rack=53,SubRack=1,Slot=1,PlugInUnit=1,SdrDeviceGroup=1,RfDeviceSet=1,RfDevice=1;SubNetwork=2572,MEID=194855,Equipment=1,Rack=53,SubRack=1,Slot=1,PlugInUnit=1,SdrDeviceGroup=1,RfDeviceSet=1,RfDevice=2;SubNetwork=2572,MEID=194855,Equipment=1,Rack=53,SubRack=1,Slot=1,PlugInUnit=1,SdrDeviceGroup=1,RfDeviceSet=1,RfDevice=3;SubNetwork=2572,MEID=194855,Equipment=1,Rack=53,SubRack=1,Slot=1,PlugInUnit=1,SdrDeviceGroup=1,RfDeviceSet=1,RfDevice=4;SubNetwork=2572,MEID=194855,Equipment=1,Rack=53,SubRack=1,Slot=1,PlugInUnit=1,SdrDeviceGroup=1,RfDeviceSet=1,RfDevice=5;SubNetwork=2572,MEID=194855,Equipment=1,Rack=53,SubRack=1,Slot=1,PlugInUnit=1,SdrDeviceGroup=1,RfDeviceSet=1,RfDevice=6;SubNetwork=2572,MEID=194855,Equipment=1,Rack=53,SubRack=1,Slot=1,PlugInUnit=1,SdrDeviceGroup=1,RfDeviceSet=1,RfDevice=7;SubNetwork=2572,MEID=194855,Equipment=1,Rack=53,SubRack=1,Slot=1,PlugInUnit=1,SdrDeviceGroup=1,RfDeviceSet=1,RfDevice=8</t>
  </si>
  <si>
    <t>SubNetwork=2572,MEID=194856,ENBFunctionTDD=194856,ECellEquipmentFunctionTDD=1</t>
  </si>
  <si>
    <t>SubNetwork=2572,MEID=194856,Equipment=1,AuxUnit=1,IrAntGroup=1</t>
  </si>
  <si>
    <t>SubNetwork=2572,MEID=194856,Equipment=1,Rack=51,SubRack=1,Slot=1,PlugInUnit=1,SdrDeviceGroup=1,RfDeviceSet=1,RfDevice=1;SubNetwork=2572,MEID=194856,Equipment=1,Rack=51,SubRack=1,Slot=1,PlugInUnit=1,SdrDeviceGroup=1,RfDeviceSet=1,RfDevice=2;SubNetwork=2572,MEID=194856,Equipment=1,Rack=51,SubRack=1,Slot=1,PlugInUnit=1,SdrDeviceGroup=1,RfDeviceSet=1,RfDevice=3;SubNetwork=2572,MEID=194856,Equipment=1,Rack=51,SubRack=1,Slot=1,PlugInUnit=1,SdrDeviceGroup=1,RfDeviceSet=1,RfDevice=4;SubNetwork=2572,MEID=194856,Equipment=1,Rack=51,SubRack=1,Slot=1,PlugInUnit=1,SdrDeviceGroup=1,RfDeviceSet=1,RfDevice=5;SubNetwork=2572,MEID=194856,Equipment=1,Rack=51,SubRack=1,Slot=1,PlugInUnit=1,SdrDeviceGroup=1,RfDeviceSet=1,RfDevice=6;SubNetwork=2572,MEID=194856,Equipment=1,Rack=51,SubRack=1,Slot=1,PlugInUnit=1,SdrDeviceGroup=1,RfDeviceSet=1,RfDevice=7;SubNetwork=2572,MEID=194856,Equipment=1,Rack=51,SubRack=1,Slot=1,PlugInUnit=1,SdrDeviceGroup=1,RfDeviceSet=1,RfDevice=8</t>
  </si>
  <si>
    <t>SubNetwork=2572,MEID=194856,Equipment=1,Rack=1,SubRack=1,Slot=9,PlugInUnit=1,SdrDeviceGroup=1,BpDeviceSet=1,BpDevice=1</t>
  </si>
  <si>
    <t>SubNetwork=2572,MEID=194856,ENBFunctionTDD=194856,ECellEquipmentFunctionTDD=2</t>
  </si>
  <si>
    <t>SubNetwork=2572,MEID=194856,Equipment=1,AuxUnit=1,IrAntGroup=2</t>
  </si>
  <si>
    <t>SubNetwork=2572,MEID=194856,Equipment=1,Rack=52,SubRack=1,Slot=1,PlugInUnit=1,SdrDeviceGroup=1,RfDeviceSet=1,RfDevice=1;SubNetwork=2572,MEID=194856,Equipment=1,Rack=52,SubRack=1,Slot=1,PlugInUnit=1,SdrDeviceGroup=1,RfDeviceSet=1,RfDevice=2;SubNetwork=2572,MEID=194856,Equipment=1,Rack=52,SubRack=1,Slot=1,PlugInUnit=1,SdrDeviceGroup=1,RfDeviceSet=1,RfDevice=3;SubNetwork=2572,MEID=194856,Equipment=1,Rack=52,SubRack=1,Slot=1,PlugInUnit=1,SdrDeviceGroup=1,RfDeviceSet=1,RfDevice=4;SubNetwork=2572,MEID=194856,Equipment=1,Rack=52,SubRack=1,Slot=1,PlugInUnit=1,SdrDeviceGroup=1,RfDeviceSet=1,RfDevice=5;SubNetwork=2572,MEID=194856,Equipment=1,Rack=52,SubRack=1,Slot=1,PlugInUnit=1,SdrDeviceGroup=1,RfDeviceSet=1,RfDevice=6;SubNetwork=2572,MEID=194856,Equipment=1,Rack=52,SubRack=1,Slot=1,PlugInUnit=1,SdrDeviceGroup=1,RfDeviceSet=1,RfDevice=7;SubNetwork=2572,MEID=194856,Equipment=1,Rack=52,SubRack=1,Slot=1,PlugInUnit=1,SdrDeviceGroup=1,RfDeviceSet=1,RfDevice=8</t>
  </si>
  <si>
    <t>SubNetwork=2572,MEID=194856,ENBFunctionTDD=194856,ECellEquipmentFunctionTDD=3</t>
  </si>
  <si>
    <t>SubNetwork=2572,MEID=194856,Equipment=1,AuxUnit=1,IrAntGroup=3</t>
  </si>
  <si>
    <t>SubNetwork=2572,MEID=194856,Equipment=1,Rack=53,SubRack=1,Slot=1,PlugInUnit=1,SdrDeviceGroup=1,RfDeviceSet=1,RfDevice=1;SubNetwork=2572,MEID=194856,Equipment=1,Rack=53,SubRack=1,Slot=1,PlugInUnit=1,SdrDeviceGroup=1,RfDeviceSet=1,RfDevice=2;SubNetwork=2572,MEID=194856,Equipment=1,Rack=53,SubRack=1,Slot=1,PlugInUnit=1,SdrDeviceGroup=1,RfDeviceSet=1,RfDevice=3;SubNetwork=2572,MEID=194856,Equipment=1,Rack=53,SubRack=1,Slot=1,PlugInUnit=1,SdrDeviceGroup=1,RfDeviceSet=1,RfDevice=4;SubNetwork=2572,MEID=194856,Equipment=1,Rack=53,SubRack=1,Slot=1,PlugInUnit=1,SdrDeviceGroup=1,RfDeviceSet=1,RfDevice=5;SubNetwork=2572,MEID=194856,Equipment=1,Rack=53,SubRack=1,Slot=1,PlugInUnit=1,SdrDeviceGroup=1,RfDeviceSet=1,RfDevice=6;SubNetwork=2572,MEID=194856,Equipment=1,Rack=53,SubRack=1,Slot=1,PlugInUnit=1,SdrDeviceGroup=1,RfDeviceSet=1,RfDevice=7;SubNetwork=2572,MEID=194856,Equipment=1,Rack=53,SubRack=1,Slot=1,PlugInUnit=1,SdrDeviceGroup=1,RfDeviceSet=1,RfDevice=8</t>
  </si>
  <si>
    <t>SubNetwork=2572,MEID=194857,ENBFunctionTDD=194857,ECellEquipmentFunctionTDD=1</t>
  </si>
  <si>
    <t>SubNetwork=2572,MEID=194857,Equipment=1,AuxUnit=1,IrAntGroup=1</t>
  </si>
  <si>
    <t>SubNetwork=2572,MEID=194857,Equipment=1,Rack=51,SubRack=1,Slot=1,PlugInUnit=1,SdrDeviceGroup=1,RfDeviceSet=1,RfDevice=1;SubNetwork=2572,MEID=194857,Equipment=1,Rack=51,SubRack=1,Slot=1,PlugInUnit=1,SdrDeviceGroup=1,RfDeviceSet=1,RfDevice=2;SubNetwork=2572,MEID=194857,Equipment=1,Rack=51,SubRack=1,Slot=1,PlugInUnit=1,SdrDeviceGroup=1,RfDeviceSet=1,RfDevice=3;SubNetwork=2572,MEID=194857,Equipment=1,Rack=51,SubRack=1,Slot=1,PlugInUnit=1,SdrDeviceGroup=1,RfDeviceSet=1,RfDevice=4;SubNetwork=2572,MEID=194857,Equipment=1,Rack=51,SubRack=1,Slot=1,PlugInUnit=1,SdrDeviceGroup=1,RfDeviceSet=1,RfDevice=5;SubNetwork=2572,MEID=194857,Equipment=1,Rack=51,SubRack=1,Slot=1,PlugInUnit=1,SdrDeviceGroup=1,RfDeviceSet=1,RfDevice=6;SubNetwork=2572,MEID=194857,Equipment=1,Rack=51,SubRack=1,Slot=1,PlugInUnit=1,SdrDeviceGroup=1,RfDeviceSet=1,RfDevice=7;SubNetwork=2572,MEID=194857,Equipment=1,Rack=51,SubRack=1,Slot=1,PlugInUnit=1,SdrDeviceGroup=1,RfDeviceSet=1,RfDevice=8</t>
  </si>
  <si>
    <t>SubNetwork=2572,MEID=194857,Equipment=1,Rack=1,SubRack=1,Slot=9,PlugInUnit=1,SdrDeviceGroup=1,BpDeviceSet=1,BpDevice=1</t>
  </si>
  <si>
    <t>SubNetwork=2572,MEID=194857,ENBFunctionTDD=194857,ECellEquipmentFunctionTDD=2</t>
  </si>
  <si>
    <t>SubNetwork=2572,MEID=194857,Equipment=1,AuxUnit=1,IrAntGroup=2</t>
  </si>
  <si>
    <t>SubNetwork=2572,MEID=194857,Equipment=1,Rack=52,SubRack=1,Slot=1,PlugInUnit=1,SdrDeviceGroup=1,RfDeviceSet=1,RfDevice=1;SubNetwork=2572,MEID=194857,Equipment=1,Rack=52,SubRack=1,Slot=1,PlugInUnit=1,SdrDeviceGroup=1,RfDeviceSet=1,RfDevice=2;SubNetwork=2572,MEID=194857,Equipment=1,Rack=52,SubRack=1,Slot=1,PlugInUnit=1,SdrDeviceGroup=1,RfDeviceSet=1,RfDevice=3;SubNetwork=2572,MEID=194857,Equipment=1,Rack=52,SubRack=1,Slot=1,PlugInUnit=1,SdrDeviceGroup=1,RfDeviceSet=1,RfDevice=4;SubNetwork=2572,MEID=194857,Equipment=1,Rack=52,SubRack=1,Slot=1,PlugInUnit=1,SdrDeviceGroup=1,RfDeviceSet=1,RfDevice=5;SubNetwork=2572,MEID=194857,Equipment=1,Rack=52,SubRack=1,Slot=1,PlugInUnit=1,SdrDeviceGroup=1,RfDeviceSet=1,RfDevice=6;SubNetwork=2572,MEID=194857,Equipment=1,Rack=52,SubRack=1,Slot=1,PlugInUnit=1,SdrDeviceGroup=1,RfDeviceSet=1,RfDevice=7;SubNetwork=2572,MEID=194857,Equipment=1,Rack=52,SubRack=1,Slot=1,PlugInUnit=1,SdrDeviceGroup=1,RfDeviceSet=1,RfDevice=8</t>
  </si>
  <si>
    <t>SubNetwork=2572,MEID=194857,ENBFunctionTDD=194857,ECellEquipmentFunctionTDD=3</t>
  </si>
  <si>
    <t>SubNetwork=2572,MEID=194857,Equipment=1,AuxUnit=1,IrAntGroup=3</t>
  </si>
  <si>
    <t>SubNetwork=2572,MEID=194857,Equipment=1,Rack=53,SubRack=1,Slot=1,PlugInUnit=1,SdrDeviceGroup=1,RfDeviceSet=1,RfDevice=1;SubNetwork=2572,MEID=194857,Equipment=1,Rack=53,SubRack=1,Slot=1,PlugInUnit=1,SdrDeviceGroup=1,RfDeviceSet=1,RfDevice=2;SubNetwork=2572,MEID=194857,Equipment=1,Rack=53,SubRack=1,Slot=1,PlugInUnit=1,SdrDeviceGroup=1,RfDeviceSet=1,RfDevice=3;SubNetwork=2572,MEID=194857,Equipment=1,Rack=53,SubRack=1,Slot=1,PlugInUnit=1,SdrDeviceGroup=1,RfDeviceSet=1,RfDevice=4;SubNetwork=2572,MEID=194857,Equipment=1,Rack=53,SubRack=1,Slot=1,PlugInUnit=1,SdrDeviceGroup=1,RfDeviceSet=1,RfDevice=5;SubNetwork=2572,MEID=194857,Equipment=1,Rack=53,SubRack=1,Slot=1,PlugInUnit=1,SdrDeviceGroup=1,RfDeviceSet=1,RfDevice=6;SubNetwork=2572,MEID=194857,Equipment=1,Rack=53,SubRack=1,Slot=1,PlugInUnit=1,SdrDeviceGroup=1,RfDeviceSet=1,RfDevice=7;SubNetwork=2572,MEID=194857,Equipment=1,Rack=53,SubRack=1,Slot=1,PlugInUnit=1,SdrDeviceGroup=1,RfDeviceSet=1,RfDevice=8</t>
  </si>
  <si>
    <t>SubNetwork=2572,MEID=194858,ENBFunctionTDD=194858,ECellEquipmentFunctionTDD=1</t>
  </si>
  <si>
    <t>SubNetwork=2572,MEID=194858,Equipment=1,AuxUnit=1,IrAntGroup=1</t>
  </si>
  <si>
    <t>SubNetwork=2572,MEID=194858,Equipment=1,Rack=51,SubRack=1,Slot=1,PlugInUnit=1,SdrDeviceGroup=1,RfDeviceSet=1,RfDevice=1;SubNetwork=2572,MEID=194858,Equipment=1,Rack=51,SubRack=1,Slot=1,PlugInUnit=1,SdrDeviceGroup=1,RfDeviceSet=1,RfDevice=2;SubNetwork=2572,MEID=194858,Equipment=1,Rack=51,SubRack=1,Slot=1,PlugInUnit=1,SdrDeviceGroup=1,RfDeviceSet=1,RfDevice=3;SubNetwork=2572,MEID=194858,Equipment=1,Rack=51,SubRack=1,Slot=1,PlugInUnit=1,SdrDeviceGroup=1,RfDeviceSet=1,RfDevice=4;SubNetwork=2572,MEID=194858,Equipment=1,Rack=51,SubRack=1,Slot=1,PlugInUnit=1,SdrDeviceGroup=1,RfDeviceSet=1,RfDevice=5;SubNetwork=2572,MEID=194858,Equipment=1,Rack=51,SubRack=1,Slot=1,PlugInUnit=1,SdrDeviceGroup=1,RfDeviceSet=1,RfDevice=6;SubNetwork=2572,MEID=194858,Equipment=1,Rack=51,SubRack=1,Slot=1,PlugInUnit=1,SdrDeviceGroup=1,RfDeviceSet=1,RfDevice=7;SubNetwork=2572,MEID=194858,Equipment=1,Rack=51,SubRack=1,Slot=1,PlugInUnit=1,SdrDeviceGroup=1,RfDeviceSet=1,RfDevice=8</t>
  </si>
  <si>
    <t>SubNetwork=2572,MEID=194858,Equipment=1,Rack=1,SubRack=1,Slot=9,PlugInUnit=1,SdrDeviceGroup=1,BpDeviceSet=1,BpDevice=1</t>
  </si>
  <si>
    <t>42.8</t>
  </si>
  <si>
    <t>12.0</t>
  </si>
  <si>
    <t>SubNetwork=2572,MEID=194858,ENBFunctionTDD=194858,ECellEquipmentFunctionTDD=2</t>
  </si>
  <si>
    <t>SubNetwork=2572,MEID=194858,Equipment=1,AuxUnit=1,IrAntGroup=2</t>
  </si>
  <si>
    <t>SubNetwork=2572,MEID=194858,Equipment=1,Rack=52,SubRack=1,Slot=1,PlugInUnit=1,SdrDeviceGroup=1,RfDeviceSet=1,RfDevice=1;SubNetwork=2572,MEID=194858,Equipment=1,Rack=52,SubRack=1,Slot=1,PlugInUnit=1,SdrDeviceGroup=1,RfDeviceSet=1,RfDevice=2;SubNetwork=2572,MEID=194858,Equipment=1,Rack=52,SubRack=1,Slot=1,PlugInUnit=1,SdrDeviceGroup=1,RfDeviceSet=1,RfDevice=3;SubNetwork=2572,MEID=194858,Equipment=1,Rack=52,SubRack=1,Slot=1,PlugInUnit=1,SdrDeviceGroup=1,RfDeviceSet=1,RfDevice=4;SubNetwork=2572,MEID=194858,Equipment=1,Rack=52,SubRack=1,Slot=1,PlugInUnit=1,SdrDeviceGroup=1,RfDeviceSet=1,RfDevice=5;SubNetwork=2572,MEID=194858,Equipment=1,Rack=52,SubRack=1,Slot=1,PlugInUnit=1,SdrDeviceGroup=1,RfDeviceSet=1,RfDevice=6;SubNetwork=2572,MEID=194858,Equipment=1,Rack=52,SubRack=1,Slot=1,PlugInUnit=1,SdrDeviceGroup=1,RfDeviceSet=1,RfDevice=7;SubNetwork=2572,MEID=194858,Equipment=1,Rack=52,SubRack=1,Slot=1,PlugInUnit=1,SdrDeviceGroup=1,RfDeviceSet=1,RfDevice=8</t>
  </si>
  <si>
    <t>SubNetwork=2572,MEID=194858,ENBFunctionTDD=194858,ECellEquipmentFunctionTDD=3</t>
  </si>
  <si>
    <t>SubNetwork=2572,MEID=194858,Equipment=1,AuxUnit=1,IrAntGroup=3</t>
  </si>
  <si>
    <t>SubNetwork=2572,MEID=194858,Equipment=1,Rack=53,SubRack=1,Slot=1,PlugInUnit=1,SdrDeviceGroup=1,RfDeviceSet=1,RfDevice=1;SubNetwork=2572,MEID=194858,Equipment=1,Rack=53,SubRack=1,Slot=1,PlugInUnit=1,SdrDeviceGroup=1,RfDeviceSet=1,RfDevice=2;SubNetwork=2572,MEID=194858,Equipment=1,Rack=53,SubRack=1,Slot=1,PlugInUnit=1,SdrDeviceGroup=1,RfDeviceSet=1,RfDevice=3;SubNetwork=2572,MEID=194858,Equipment=1,Rack=53,SubRack=1,Slot=1,PlugInUnit=1,SdrDeviceGroup=1,RfDeviceSet=1,RfDevice=4;SubNetwork=2572,MEID=194858,Equipment=1,Rack=53,SubRack=1,Slot=1,PlugInUnit=1,SdrDeviceGroup=1,RfDeviceSet=1,RfDevice=5;SubNetwork=2572,MEID=194858,Equipment=1,Rack=53,SubRack=1,Slot=1,PlugInUnit=1,SdrDeviceGroup=1,RfDeviceSet=1,RfDevice=6;SubNetwork=2572,MEID=194858,Equipment=1,Rack=53,SubRack=1,Slot=1,PlugInUnit=1,SdrDeviceGroup=1,RfDeviceSet=1,RfDevice=7;SubNetwork=2572,MEID=194858,Equipment=1,Rack=53,SubRack=1,Slot=1,PlugInUnit=1,SdrDeviceGroup=1,RfDeviceSet=1,RfDevice=8</t>
  </si>
  <si>
    <t>SubNetwork=2572,MEID=194870,ENBFunctionTDD=194870,ECellEquipmentFunctionTDD=1</t>
  </si>
  <si>
    <t>SubNetwork=2572,MEID=194870,Equipment=1,AuxUnit=1,IrAntGroup=1</t>
  </si>
  <si>
    <t>SubNetwork=2572,MEID=194870,Equipment=1,Rack=51,SubRack=1,Slot=1,PlugInUnit=1,SdrDeviceGroup=1,RfDeviceSet=1,RfDevice=1;SubNetwork=2572,MEID=194870,Equipment=1,Rack=51,SubRack=1,Slot=1,PlugInUnit=1,SdrDeviceGroup=1,RfDeviceSet=1,RfDevice=2;SubNetwork=2572,MEID=194870,Equipment=1,Rack=51,SubRack=1,Slot=1,PlugInUnit=1,SdrDeviceGroup=1,RfDeviceSet=1,RfDevice=3;SubNetwork=2572,MEID=194870,Equipment=1,Rack=51,SubRack=1,Slot=1,PlugInUnit=1,SdrDeviceGroup=1,RfDeviceSet=1,RfDevice=4;SubNetwork=2572,MEID=194870,Equipment=1,Rack=51,SubRack=1,Slot=1,PlugInUnit=1,SdrDeviceGroup=1,RfDeviceSet=1,RfDevice=5;SubNetwork=2572,MEID=194870,Equipment=1,Rack=51,SubRack=1,Slot=1,PlugInUnit=1,SdrDeviceGroup=1,RfDeviceSet=1,RfDevice=6;SubNetwork=2572,MEID=194870,Equipment=1,Rack=51,SubRack=1,Slot=1,PlugInUnit=1,SdrDeviceGroup=1,RfDeviceSet=1,RfDevice=7;SubNetwork=2572,MEID=194870,Equipment=1,Rack=51,SubRack=1,Slot=1,PlugInUnit=1,SdrDeviceGroup=1,RfDeviceSet=1,RfDevice=8</t>
  </si>
  <si>
    <t>SubNetwork=2572,MEID=194870,Equipment=1,Rack=1,SubRack=1,Slot=9,PlugInUnit=1,SdrDeviceGroup=1,BpDeviceSet=1,BpDevice=1</t>
  </si>
  <si>
    <t>SubNetwork=2572,MEID=194870,ENBFunctionTDD=194870,ECellEquipmentFunctionTDD=2</t>
  </si>
  <si>
    <t>SubNetwork=2572,MEID=194870,Equipment=1,AuxUnit=1,IrAntGroup=2</t>
  </si>
  <si>
    <t>SubNetwork=2572,MEID=194870,Equipment=1,Rack=52,SubRack=1,Slot=1,PlugInUnit=1,SdrDeviceGroup=1,RfDeviceSet=1,RfDevice=1;SubNetwork=2572,MEID=194870,Equipment=1,Rack=52,SubRack=1,Slot=1,PlugInUnit=1,SdrDeviceGroup=1,RfDeviceSet=1,RfDevice=2;SubNetwork=2572,MEID=194870,Equipment=1,Rack=52,SubRack=1,Slot=1,PlugInUnit=1,SdrDeviceGroup=1,RfDeviceSet=1,RfDevice=3;SubNetwork=2572,MEID=194870,Equipment=1,Rack=52,SubRack=1,Slot=1,PlugInUnit=1,SdrDeviceGroup=1,RfDeviceSet=1,RfDevice=4;SubNetwork=2572,MEID=194870,Equipment=1,Rack=52,SubRack=1,Slot=1,PlugInUnit=1,SdrDeviceGroup=1,RfDeviceSet=1,RfDevice=5;SubNetwork=2572,MEID=194870,Equipment=1,Rack=52,SubRack=1,Slot=1,PlugInUnit=1,SdrDeviceGroup=1,RfDeviceSet=1,RfDevice=6;SubNetwork=2572,MEID=194870,Equipment=1,Rack=52,SubRack=1,Slot=1,PlugInUnit=1,SdrDeviceGroup=1,RfDeviceSet=1,RfDevice=7;SubNetwork=2572,MEID=194870,Equipment=1,Rack=52,SubRack=1,Slot=1,PlugInUnit=1,SdrDeviceGroup=1,RfDeviceSet=1,RfDevice=8</t>
  </si>
  <si>
    <t>SubNetwork=2572,MEID=194870,ENBFunctionTDD=194870,ECellEquipmentFunctionTDD=3</t>
  </si>
  <si>
    <t>SubNetwork=2572,MEID=194870,Equipment=1,AuxUnit=1,IrAntGroup=3</t>
  </si>
  <si>
    <t>SubNetwork=2572,MEID=194870,Equipment=1,Rack=53,SubRack=1,Slot=1,PlugInUnit=1,SdrDeviceGroup=1,RfDeviceSet=1,RfDevice=1;SubNetwork=2572,MEID=194870,Equipment=1,Rack=53,SubRack=1,Slot=1,PlugInUnit=1,SdrDeviceGroup=1,RfDeviceSet=1,RfDevice=2;SubNetwork=2572,MEID=194870,Equipment=1,Rack=53,SubRack=1,Slot=1,PlugInUnit=1,SdrDeviceGroup=1,RfDeviceSet=1,RfDevice=3;SubNetwork=2572,MEID=194870,Equipment=1,Rack=53,SubRack=1,Slot=1,PlugInUnit=1,SdrDeviceGroup=1,RfDeviceSet=1,RfDevice=4;SubNetwork=2572,MEID=194870,Equipment=1,Rack=53,SubRack=1,Slot=1,PlugInUnit=1,SdrDeviceGroup=1,RfDeviceSet=1,RfDevice=5;SubNetwork=2572,MEID=194870,Equipment=1,Rack=53,SubRack=1,Slot=1,PlugInUnit=1,SdrDeviceGroup=1,RfDeviceSet=1,RfDevice=6;SubNetwork=2572,MEID=194870,Equipment=1,Rack=53,SubRack=1,Slot=1,PlugInUnit=1,SdrDeviceGroup=1,RfDeviceSet=1,RfDevice=7;SubNetwork=2572,MEID=194870,Equipment=1,Rack=53,SubRack=1,Slot=1,PlugInUnit=1,SdrDeviceGroup=1,RfDeviceSet=1,RfDevice=8</t>
  </si>
  <si>
    <t>40.8</t>
  </si>
  <si>
    <t>10.0</t>
  </si>
  <si>
    <t>SubNetwork=2572,MEID=194871,ENBFunctionTDD=194871,ECellEquipmentFunctionTDD=1</t>
  </si>
  <si>
    <t>SubNetwork=2572,MEID=194871,Equipment=1,AuxUnit=1,IrAntGroup=1</t>
  </si>
  <si>
    <t>SubNetwork=2572,MEID=194871,Equipment=1,Rack=51,SubRack=1,Slot=1,PlugInUnit=1,SdrDeviceGroup=1,RfDeviceSet=1,RfDevice=1;SubNetwork=2572,MEID=194871,Equipment=1,Rack=51,SubRack=1,Slot=1,PlugInUnit=1,SdrDeviceGroup=1,RfDeviceSet=1,RfDevice=2;SubNetwork=2572,MEID=194871,Equipment=1,Rack=51,SubRack=1,Slot=1,PlugInUnit=1,SdrDeviceGroup=1,RfDeviceSet=1,RfDevice=3;SubNetwork=2572,MEID=194871,Equipment=1,Rack=51,SubRack=1,Slot=1,PlugInUnit=1,SdrDeviceGroup=1,RfDeviceSet=1,RfDevice=4;SubNetwork=2572,MEID=194871,Equipment=1,Rack=51,SubRack=1,Slot=1,PlugInUnit=1,SdrDeviceGroup=1,RfDeviceSet=1,RfDevice=5;SubNetwork=2572,MEID=194871,Equipment=1,Rack=51,SubRack=1,Slot=1,PlugInUnit=1,SdrDeviceGroup=1,RfDeviceSet=1,RfDevice=6;SubNetwork=2572,MEID=194871,Equipment=1,Rack=51,SubRack=1,Slot=1,PlugInUnit=1,SdrDeviceGroup=1,RfDeviceSet=1,RfDevice=7;SubNetwork=2572,MEID=194871,Equipment=1,Rack=51,SubRack=1,Slot=1,PlugInUnit=1,SdrDeviceGroup=1,RfDeviceSet=1,RfDevice=8</t>
  </si>
  <si>
    <t>SubNetwork=2572,MEID=194871,Equipment=1,Rack=1,SubRack=1,Slot=9,PlugInUnit=1,SdrDeviceGroup=1,BpDeviceSet=1,BpDevice=1</t>
  </si>
  <si>
    <t>SubNetwork=2572,MEID=194871,ENBFunctionTDD=194871,ECellEquipmentFunctionTDD=2</t>
  </si>
  <si>
    <t>SubNetwork=2572,MEID=194871,Equipment=1,AuxUnit=1,IrAntGroup=2</t>
  </si>
  <si>
    <t>SubNetwork=2572,MEID=194871,Equipment=1,Rack=52,SubRack=1,Slot=1,PlugInUnit=1,SdrDeviceGroup=1,RfDeviceSet=1,RfDevice=1;SubNetwork=2572,MEID=194871,Equipment=1,Rack=52,SubRack=1,Slot=1,PlugInUnit=1,SdrDeviceGroup=1,RfDeviceSet=1,RfDevice=2;SubNetwork=2572,MEID=194871,Equipment=1,Rack=52,SubRack=1,Slot=1,PlugInUnit=1,SdrDeviceGroup=1,RfDeviceSet=1,RfDevice=3;SubNetwork=2572,MEID=194871,Equipment=1,Rack=52,SubRack=1,Slot=1,PlugInUnit=1,SdrDeviceGroup=1,RfDeviceSet=1,RfDevice=4;SubNetwork=2572,MEID=194871,Equipment=1,Rack=52,SubRack=1,Slot=1,PlugInUnit=1,SdrDeviceGroup=1,RfDeviceSet=1,RfDevice=5;SubNetwork=2572,MEID=194871,Equipment=1,Rack=52,SubRack=1,Slot=1,PlugInUnit=1,SdrDeviceGroup=1,RfDeviceSet=1,RfDevice=6;SubNetwork=2572,MEID=194871,Equipment=1,Rack=52,SubRack=1,Slot=1,PlugInUnit=1,SdrDeviceGroup=1,RfDeviceSet=1,RfDevice=7;SubNetwork=2572,MEID=194871,Equipment=1,Rack=52,SubRack=1,Slot=1,PlugInUnit=1,SdrDeviceGroup=1,RfDeviceSet=1,RfDevice=8</t>
  </si>
  <si>
    <t>SubNetwork=2572,MEID=194871,ENBFunctionTDD=194871,ECellEquipmentFunctionTDD=3</t>
  </si>
  <si>
    <t>SubNetwork=2572,MEID=194871,Equipment=1,AuxUnit=1,IrAntGroup=3</t>
  </si>
  <si>
    <t>SubNetwork=2572,MEID=194871,Equipment=1,Rack=53,SubRack=1,Slot=1,PlugInUnit=1,SdrDeviceGroup=1,RfDeviceSet=1,RfDevice=1;SubNetwork=2572,MEID=194871,Equipment=1,Rack=53,SubRack=1,Slot=1,PlugInUnit=1,SdrDeviceGroup=1,RfDeviceSet=1,RfDevice=2;SubNetwork=2572,MEID=194871,Equipment=1,Rack=53,SubRack=1,Slot=1,PlugInUnit=1,SdrDeviceGroup=1,RfDeviceSet=1,RfDevice=3;SubNetwork=2572,MEID=194871,Equipment=1,Rack=53,SubRack=1,Slot=1,PlugInUnit=1,SdrDeviceGroup=1,RfDeviceSet=1,RfDevice=4;SubNetwork=2572,MEID=194871,Equipment=1,Rack=53,SubRack=1,Slot=1,PlugInUnit=1,SdrDeviceGroup=1,RfDeviceSet=1,RfDevice=5;SubNetwork=2572,MEID=194871,Equipment=1,Rack=53,SubRack=1,Slot=1,PlugInUnit=1,SdrDeviceGroup=1,RfDeviceSet=1,RfDevice=6;SubNetwork=2572,MEID=194871,Equipment=1,Rack=53,SubRack=1,Slot=1,PlugInUnit=1,SdrDeviceGroup=1,RfDeviceSet=1,RfDevice=7;SubNetwork=2572,MEID=194871,Equipment=1,Rack=53,SubRack=1,Slot=1,PlugInUnit=1,SdrDeviceGroup=1,RfDeviceSet=1,RfDevice=8</t>
  </si>
  <si>
    <t>SubNetwork=2572,MEID=194874,ENBFunctionTDD=194874,ECellEquipmentFunctionTDD=1</t>
  </si>
  <si>
    <t>SubNetwork=2572,MEID=194874,Equipment=1,AuxUnit=1,IrAntGroup=1</t>
  </si>
  <si>
    <t>SubNetwork=2572,MEID=194874,Equipment=1,Rack=51,SubRack=1,Slot=1,PlugInUnit=1,SdrDeviceGroup=1,RfDeviceSet=1,RfDevice=1;SubNetwork=2572,MEID=194874,Equipment=1,Rack=51,SubRack=1,Slot=1,PlugInUnit=1,SdrDeviceGroup=1,RfDeviceSet=1,RfDevice=2;SubNetwork=2572,MEID=194874,Equipment=1,Rack=51,SubRack=1,Slot=1,PlugInUnit=1,SdrDeviceGroup=1,RfDeviceSet=1,RfDevice=3;SubNetwork=2572,MEID=194874,Equipment=1,Rack=51,SubRack=1,Slot=1,PlugInUnit=1,SdrDeviceGroup=1,RfDeviceSet=1,RfDevice=4;SubNetwork=2572,MEID=194874,Equipment=1,Rack=51,SubRack=1,Slot=1,PlugInUnit=1,SdrDeviceGroup=1,RfDeviceSet=1,RfDevice=5;SubNetwork=2572,MEID=194874,Equipment=1,Rack=51,SubRack=1,Slot=1,PlugInUnit=1,SdrDeviceGroup=1,RfDeviceSet=1,RfDevice=6;SubNetwork=2572,MEID=194874,Equipment=1,Rack=51,SubRack=1,Slot=1,PlugInUnit=1,SdrDeviceGroup=1,RfDeviceSet=1,RfDevice=7;SubNetwork=2572,MEID=194874,Equipment=1,Rack=51,SubRack=1,Slot=1,PlugInUnit=1,SdrDeviceGroup=1,RfDeviceSet=1,RfDevice=8</t>
  </si>
  <si>
    <t>SubNetwork=2572,MEID=194874,Equipment=1,Rack=1,SubRack=1,Slot=9,PlugInUnit=1,SdrDeviceGroup=1,BpDeviceSet=1,BpDevice=1</t>
  </si>
  <si>
    <t>SubNetwork=2572,MEID=194874,ENBFunctionTDD=194874,ECellEquipmentFunctionTDD=2</t>
  </si>
  <si>
    <t>SubNetwork=2572,MEID=194874,Equipment=1,AuxUnit=1,IrAntGroup=2</t>
  </si>
  <si>
    <t>SubNetwork=2572,MEID=194874,Equipment=1,Rack=52,SubRack=1,Slot=1,PlugInUnit=1,SdrDeviceGroup=1,RfDeviceSet=1,RfDevice=1;SubNetwork=2572,MEID=194874,Equipment=1,Rack=52,SubRack=1,Slot=1,PlugInUnit=1,SdrDeviceGroup=1,RfDeviceSet=1,RfDevice=2;SubNetwork=2572,MEID=194874,Equipment=1,Rack=52,SubRack=1,Slot=1,PlugInUnit=1,SdrDeviceGroup=1,RfDeviceSet=1,RfDevice=3;SubNetwork=2572,MEID=194874,Equipment=1,Rack=52,SubRack=1,Slot=1,PlugInUnit=1,SdrDeviceGroup=1,RfDeviceSet=1,RfDevice=4;SubNetwork=2572,MEID=194874,Equipment=1,Rack=52,SubRack=1,Slot=1,PlugInUnit=1,SdrDeviceGroup=1,RfDeviceSet=1,RfDevice=5;SubNetwork=2572,MEID=194874,Equipment=1,Rack=52,SubRack=1,Slot=1,PlugInUnit=1,SdrDeviceGroup=1,RfDeviceSet=1,RfDevice=6;SubNetwork=2572,MEID=194874,Equipment=1,Rack=52,SubRack=1,Slot=1,PlugInUnit=1,SdrDeviceGroup=1,RfDeviceSet=1,RfDevice=7;SubNetwork=2572,MEID=194874,Equipment=1,Rack=52,SubRack=1,Slot=1,PlugInUnit=1,SdrDeviceGroup=1,RfDeviceSet=1,RfDevice=8</t>
  </si>
  <si>
    <t>SubNetwork=2572,MEID=194874,ENBFunctionTDD=194874,ECellEquipmentFunctionTDD=3</t>
  </si>
  <si>
    <t>SubNetwork=2572,MEID=194874,Equipment=1,AuxUnit=1,IrAntGroup=3</t>
  </si>
  <si>
    <t>SubNetwork=2572,MEID=194874,Equipment=1,Rack=53,SubRack=1,Slot=1,PlugInUnit=1,SdrDeviceGroup=1,RfDeviceSet=1,RfDevice=1;SubNetwork=2572,MEID=194874,Equipment=1,Rack=53,SubRack=1,Slot=1,PlugInUnit=1,SdrDeviceGroup=1,RfDeviceSet=1,RfDevice=2;SubNetwork=2572,MEID=194874,Equipment=1,Rack=53,SubRack=1,Slot=1,PlugInUnit=1,SdrDeviceGroup=1,RfDeviceSet=1,RfDevice=3;SubNetwork=2572,MEID=194874,Equipment=1,Rack=53,SubRack=1,Slot=1,PlugInUnit=1,SdrDeviceGroup=1,RfDeviceSet=1,RfDevice=4;SubNetwork=2572,MEID=194874,Equipment=1,Rack=53,SubRack=1,Slot=1,PlugInUnit=1,SdrDeviceGroup=1,RfDeviceSet=1,RfDevice=5;SubNetwork=2572,MEID=194874,Equipment=1,Rack=53,SubRack=1,Slot=1,PlugInUnit=1,SdrDeviceGroup=1,RfDeviceSet=1,RfDevice=6;SubNetwork=2572,MEID=194874,Equipment=1,Rack=53,SubRack=1,Slot=1,PlugInUnit=1,SdrDeviceGroup=1,RfDeviceSet=1,RfDevice=7;SubNetwork=2572,MEID=194874,Equipment=1,Rack=53,SubRack=1,Slot=1,PlugInUnit=1,SdrDeviceGroup=1,RfDeviceSet=1,RfDevice=8</t>
  </si>
  <si>
    <t>SubNetwork=2572,MEID=194875,ENBFunctionTDD=194875,ECellEquipmentFunctionTDD=1</t>
  </si>
  <si>
    <t>SubNetwork=2572,MEID=194875,Equipment=1,AuxUnit=1,IrAntGroup=1</t>
  </si>
  <si>
    <t>SubNetwork=2572,MEID=194875,Equipment=1,Rack=51,SubRack=1,Slot=1,PlugInUnit=1,SdrDeviceGroup=1,RfDeviceSet=1,RfDevice=1;SubNetwork=2572,MEID=194875,Equipment=1,Rack=51,SubRack=1,Slot=1,PlugInUnit=1,SdrDeviceGroup=1,RfDeviceSet=1,RfDevice=2;SubNetwork=2572,MEID=194875,Equipment=1,Rack=51,SubRack=1,Slot=1,PlugInUnit=1,SdrDeviceGroup=1,RfDeviceSet=1,RfDevice=3;SubNetwork=2572,MEID=194875,Equipment=1,Rack=51,SubRack=1,Slot=1,PlugInUnit=1,SdrDeviceGroup=1,RfDeviceSet=1,RfDevice=4;SubNetwork=2572,MEID=194875,Equipment=1,Rack=51,SubRack=1,Slot=1,PlugInUnit=1,SdrDeviceGroup=1,RfDeviceSet=1,RfDevice=5;SubNetwork=2572,MEID=194875,Equipment=1,Rack=51,SubRack=1,Slot=1,PlugInUnit=1,SdrDeviceGroup=1,RfDeviceSet=1,RfDevice=6;SubNetwork=2572,MEID=194875,Equipment=1,Rack=51,SubRack=1,Slot=1,PlugInUnit=1,SdrDeviceGroup=1,RfDeviceSet=1,RfDevice=7;SubNetwork=2572,MEID=194875,Equipment=1,Rack=51,SubRack=1,Slot=1,PlugInUnit=1,SdrDeviceGroup=1,RfDeviceSet=1,RfDevice=8</t>
  </si>
  <si>
    <t>SubNetwork=2572,MEID=194875,Equipment=1,Rack=1,SubRack=1,Slot=9,PlugInUnit=1,SdrDeviceGroup=1,BpDeviceSet=1,BpDevice=1</t>
  </si>
  <si>
    <t>SubNetwork=2572,MEID=194875,ENBFunctionTDD=194875,ECellEquipmentFunctionTDD=2</t>
  </si>
  <si>
    <t>SubNetwork=2572,MEID=194875,Equipment=1,AuxUnit=1,IrAntGroup=2</t>
  </si>
  <si>
    <t>SubNetwork=2572,MEID=194875,Equipment=1,Rack=52,SubRack=1,Slot=1,PlugInUnit=1,SdrDeviceGroup=1,RfDeviceSet=1,RfDevice=1;SubNetwork=2572,MEID=194875,Equipment=1,Rack=52,SubRack=1,Slot=1,PlugInUnit=1,SdrDeviceGroup=1,RfDeviceSet=1,RfDevice=2;SubNetwork=2572,MEID=194875,Equipment=1,Rack=52,SubRack=1,Slot=1,PlugInUnit=1,SdrDeviceGroup=1,RfDeviceSet=1,RfDevice=3;SubNetwork=2572,MEID=194875,Equipment=1,Rack=52,SubRack=1,Slot=1,PlugInUnit=1,SdrDeviceGroup=1,RfDeviceSet=1,RfDevice=4;SubNetwork=2572,MEID=194875,Equipment=1,Rack=52,SubRack=1,Slot=1,PlugInUnit=1,SdrDeviceGroup=1,RfDeviceSet=1,RfDevice=5;SubNetwork=2572,MEID=194875,Equipment=1,Rack=52,SubRack=1,Slot=1,PlugInUnit=1,SdrDeviceGroup=1,RfDeviceSet=1,RfDevice=6;SubNetwork=2572,MEID=194875,Equipment=1,Rack=52,SubRack=1,Slot=1,PlugInUnit=1,SdrDeviceGroup=1,RfDeviceSet=1,RfDevice=7;SubNetwork=2572,MEID=194875,Equipment=1,Rack=52,SubRack=1,Slot=1,PlugInUnit=1,SdrDeviceGroup=1,RfDeviceSet=1,RfDevice=8</t>
  </si>
  <si>
    <t>SubNetwork=2572,MEID=194875,ENBFunctionTDD=194875,ECellEquipmentFunctionTDD=3</t>
  </si>
  <si>
    <t>SubNetwork=2572,MEID=194875,Equipment=1,AuxUnit=1,IrAntGroup=3</t>
  </si>
  <si>
    <t>SubNetwork=2572,MEID=194875,Equipment=1,Rack=53,SubRack=1,Slot=1,PlugInUnit=1,SdrDeviceGroup=1,RfDeviceSet=1,RfDevice=1;SubNetwork=2572,MEID=194875,Equipment=1,Rack=53,SubRack=1,Slot=1,PlugInUnit=1,SdrDeviceGroup=1,RfDeviceSet=1,RfDevice=2;SubNetwork=2572,MEID=194875,Equipment=1,Rack=53,SubRack=1,Slot=1,PlugInUnit=1,SdrDeviceGroup=1,RfDeviceSet=1,RfDevice=3;SubNetwork=2572,MEID=194875,Equipment=1,Rack=53,SubRack=1,Slot=1,PlugInUnit=1,SdrDeviceGroup=1,RfDeviceSet=1,RfDevice=4;SubNetwork=2572,MEID=194875,Equipment=1,Rack=53,SubRack=1,Slot=1,PlugInUnit=1,SdrDeviceGroup=1,RfDeviceSet=1,RfDevice=5;SubNetwork=2572,MEID=194875,Equipment=1,Rack=53,SubRack=1,Slot=1,PlugInUnit=1,SdrDeviceGroup=1,RfDeviceSet=1,RfDevice=6;SubNetwork=2572,MEID=194875,Equipment=1,Rack=53,SubRack=1,Slot=1,PlugInUnit=1,SdrDeviceGroup=1,RfDeviceSet=1,RfDevice=7;SubNetwork=2572,MEID=194875,Equipment=1,Rack=53,SubRack=1,Slot=1,PlugInUnit=1,SdrDeviceGroup=1,RfDeviceSet=1,RfDevice=8</t>
  </si>
  <si>
    <t>SubNetwork=2572,MEID=194878,ENBFunctionTDD=194878,ECellEquipmentFunctionTDD=1</t>
  </si>
  <si>
    <t>SubNetwork=2572,MEID=194878,Equipment=1,AuxUnit=1,IrAntGroup=1</t>
  </si>
  <si>
    <t>SubNetwork=2572,MEID=194878,Equipment=1,Rack=51,SubRack=1,Slot=1,PlugInUnit=1,SdrDeviceGroup=1,RfDeviceSet=1,RfDevice=1;SubNetwork=2572,MEID=194878,Equipment=1,Rack=51,SubRack=1,Slot=1,PlugInUnit=1,SdrDeviceGroup=1,RfDeviceSet=1,RfDevice=2;SubNetwork=2572,MEID=194878,Equipment=1,Rack=51,SubRack=1,Slot=1,PlugInUnit=1,SdrDeviceGroup=1,RfDeviceSet=1,RfDevice=3;SubNetwork=2572,MEID=194878,Equipment=1,Rack=51,SubRack=1,Slot=1,PlugInUnit=1,SdrDeviceGroup=1,RfDeviceSet=1,RfDevice=4;SubNetwork=2572,MEID=194878,Equipment=1,Rack=51,SubRack=1,Slot=1,PlugInUnit=1,SdrDeviceGroup=1,RfDeviceSet=1,RfDevice=5;SubNetwork=2572,MEID=194878,Equipment=1,Rack=51,SubRack=1,Slot=1,PlugInUnit=1,SdrDeviceGroup=1,RfDeviceSet=1,RfDevice=6;SubNetwork=2572,MEID=194878,Equipment=1,Rack=51,SubRack=1,Slot=1,PlugInUnit=1,SdrDeviceGroup=1,RfDeviceSet=1,RfDevice=7;SubNetwork=2572,MEID=194878,Equipment=1,Rack=51,SubRack=1,Slot=1,PlugInUnit=1,SdrDeviceGroup=1,RfDeviceSet=1,RfDevice=8</t>
  </si>
  <si>
    <t>SubNetwork=2572,MEID=194878,Equipment=1,Rack=1,SubRack=1,Slot=9,PlugInUnit=1,SdrDeviceGroup=1,BpDeviceSet=1,BpDevice=1</t>
  </si>
  <si>
    <t>SubNetwork=2572,MEID=194878,ENBFunctionTDD=194878,ECellEquipmentFunctionTDD=2</t>
  </si>
  <si>
    <t>SubNetwork=2572,MEID=194878,Equipment=1,AuxUnit=1,IrAntGroup=2</t>
  </si>
  <si>
    <t>SubNetwork=2572,MEID=194878,Equipment=1,Rack=52,SubRack=1,Slot=1,PlugInUnit=1,SdrDeviceGroup=1,RfDeviceSet=1,RfDevice=1;SubNetwork=2572,MEID=194878,Equipment=1,Rack=52,SubRack=1,Slot=1,PlugInUnit=1,SdrDeviceGroup=1,RfDeviceSet=1,RfDevice=2;SubNetwork=2572,MEID=194878,Equipment=1,Rack=52,SubRack=1,Slot=1,PlugInUnit=1,SdrDeviceGroup=1,RfDeviceSet=1,RfDevice=3;SubNetwork=2572,MEID=194878,Equipment=1,Rack=52,SubRack=1,Slot=1,PlugInUnit=1,SdrDeviceGroup=1,RfDeviceSet=1,RfDevice=4;SubNetwork=2572,MEID=194878,Equipment=1,Rack=52,SubRack=1,Slot=1,PlugInUnit=1,SdrDeviceGroup=1,RfDeviceSet=1,RfDevice=5;SubNetwork=2572,MEID=194878,Equipment=1,Rack=52,SubRack=1,Slot=1,PlugInUnit=1,SdrDeviceGroup=1,RfDeviceSet=1,RfDevice=6;SubNetwork=2572,MEID=194878,Equipment=1,Rack=52,SubRack=1,Slot=1,PlugInUnit=1,SdrDeviceGroup=1,RfDeviceSet=1,RfDevice=7;SubNetwork=2572,MEID=194878,Equipment=1,Rack=52,SubRack=1,Slot=1,PlugInUnit=1,SdrDeviceGroup=1,RfDeviceSet=1,RfDevice=8</t>
  </si>
  <si>
    <t>SubNetwork=2572,MEID=194878,ENBFunctionTDD=194878,ECellEquipmentFunctionTDD=3</t>
  </si>
  <si>
    <t>SubNetwork=2572,MEID=194878,Equipment=1,AuxUnit=1,IrAntGroup=3</t>
  </si>
  <si>
    <t>SubNetwork=2572,MEID=194878,Equipment=1,Rack=53,SubRack=1,Slot=1,PlugInUnit=1,SdrDeviceGroup=1,RfDeviceSet=1,RfDevice=1;SubNetwork=2572,MEID=194878,Equipment=1,Rack=53,SubRack=1,Slot=1,PlugInUnit=1,SdrDeviceGroup=1,RfDeviceSet=1,RfDevice=2;SubNetwork=2572,MEID=194878,Equipment=1,Rack=53,SubRack=1,Slot=1,PlugInUnit=1,SdrDeviceGroup=1,RfDeviceSet=1,RfDevice=3;SubNetwork=2572,MEID=194878,Equipment=1,Rack=53,SubRack=1,Slot=1,PlugInUnit=1,SdrDeviceGroup=1,RfDeviceSet=1,RfDevice=4;SubNetwork=2572,MEID=194878,Equipment=1,Rack=53,SubRack=1,Slot=1,PlugInUnit=1,SdrDeviceGroup=1,RfDeviceSet=1,RfDevice=5;SubNetwork=2572,MEID=194878,Equipment=1,Rack=53,SubRack=1,Slot=1,PlugInUnit=1,SdrDeviceGroup=1,RfDeviceSet=1,RfDevice=6;SubNetwork=2572,MEID=194878,Equipment=1,Rack=53,SubRack=1,Slot=1,PlugInUnit=1,SdrDeviceGroup=1,RfDeviceSet=1,RfDevice=7;SubNetwork=2572,MEID=194878,Equipment=1,Rack=53,SubRack=1,Slot=1,PlugInUnit=1,SdrDeviceGroup=1,RfDeviceSet=1,RfDevice=8</t>
  </si>
  <si>
    <t>SubNetwork=2572,MEID=194879,ENBFunctionTDD=194879,ECellEquipmentFunctionTDD=1</t>
  </si>
  <si>
    <t>SubNetwork=2572,MEID=194879,Equipment=1,AuxUnit=1,IrAntGroup=1</t>
  </si>
  <si>
    <t>SubNetwork=2572,MEID=194879,Equipment=1,Rack=51,SubRack=1,Slot=1,PlugInUnit=1,SdrDeviceGroup=1,RfDeviceSet=1,RfDevice=1;SubNetwork=2572,MEID=194879,Equipment=1,Rack=51,SubRack=1,Slot=1,PlugInUnit=1,SdrDeviceGroup=1,RfDeviceSet=1,RfDevice=2;SubNetwork=2572,MEID=194879,Equipment=1,Rack=51,SubRack=1,Slot=1,PlugInUnit=1,SdrDeviceGroup=1,RfDeviceSet=1,RfDevice=3;SubNetwork=2572,MEID=194879,Equipment=1,Rack=51,SubRack=1,Slot=1,PlugInUnit=1,SdrDeviceGroup=1,RfDeviceSet=1,RfDevice=4;SubNetwork=2572,MEID=194879,Equipment=1,Rack=51,SubRack=1,Slot=1,PlugInUnit=1,SdrDeviceGroup=1,RfDeviceSet=1,RfDevice=5;SubNetwork=2572,MEID=194879,Equipment=1,Rack=51,SubRack=1,Slot=1,PlugInUnit=1,SdrDeviceGroup=1,RfDeviceSet=1,RfDevice=6;SubNetwork=2572,MEID=194879,Equipment=1,Rack=51,SubRack=1,Slot=1,PlugInUnit=1,SdrDeviceGroup=1,RfDeviceSet=1,RfDevice=7;SubNetwork=2572,MEID=194879,Equipment=1,Rack=51,SubRack=1,Slot=1,PlugInUnit=1,SdrDeviceGroup=1,RfDeviceSet=1,RfDevice=8</t>
  </si>
  <si>
    <t>SubNetwork=2572,MEID=194879,Equipment=1,Rack=1,SubRack=1,Slot=9,PlugInUnit=1,SdrDeviceGroup=1,BpDeviceSet=1,BpDevice=1</t>
  </si>
  <si>
    <t>SubNetwork=2572,MEID=194879,ENBFunctionTDD=194879,ECellEquipmentFunctionTDD=2</t>
  </si>
  <si>
    <t>SubNetwork=2572,MEID=194879,Equipment=1,AuxUnit=1,IrAntGroup=2</t>
  </si>
  <si>
    <t>SubNetwork=2572,MEID=194879,Equipment=1,Rack=52,SubRack=1,Slot=1,PlugInUnit=1,SdrDeviceGroup=1,RfDeviceSet=1,RfDevice=1;SubNetwork=2572,MEID=194879,Equipment=1,Rack=52,SubRack=1,Slot=1,PlugInUnit=1,SdrDeviceGroup=1,RfDeviceSet=1,RfDevice=2;SubNetwork=2572,MEID=194879,Equipment=1,Rack=52,SubRack=1,Slot=1,PlugInUnit=1,SdrDeviceGroup=1,RfDeviceSet=1,RfDevice=3;SubNetwork=2572,MEID=194879,Equipment=1,Rack=52,SubRack=1,Slot=1,PlugInUnit=1,SdrDeviceGroup=1,RfDeviceSet=1,RfDevice=4;SubNetwork=2572,MEID=194879,Equipment=1,Rack=52,SubRack=1,Slot=1,PlugInUnit=1,SdrDeviceGroup=1,RfDeviceSet=1,RfDevice=5;SubNetwork=2572,MEID=194879,Equipment=1,Rack=52,SubRack=1,Slot=1,PlugInUnit=1,SdrDeviceGroup=1,RfDeviceSet=1,RfDevice=6;SubNetwork=2572,MEID=194879,Equipment=1,Rack=52,SubRack=1,Slot=1,PlugInUnit=1,SdrDeviceGroup=1,RfDeviceSet=1,RfDevice=7;SubNetwork=2572,MEID=194879,Equipment=1,Rack=52,SubRack=1,Slot=1,PlugInUnit=1,SdrDeviceGroup=1,RfDeviceSet=1,RfDevice=8</t>
  </si>
  <si>
    <t>SubNetwork=2572,MEID=194879,ENBFunctionTDD=194879,ECellEquipmentFunctionTDD=3</t>
  </si>
  <si>
    <t>SubNetwork=2572,MEID=194879,Equipment=1,AuxUnit=1,IrAntGroup=3</t>
  </si>
  <si>
    <t>SubNetwork=2572,MEID=194879,Equipment=1,Rack=53,SubRack=1,Slot=1,PlugInUnit=1,SdrDeviceGroup=1,RfDeviceSet=1,RfDevice=1;SubNetwork=2572,MEID=194879,Equipment=1,Rack=53,SubRack=1,Slot=1,PlugInUnit=1,SdrDeviceGroup=1,RfDeviceSet=1,RfDevice=2;SubNetwork=2572,MEID=194879,Equipment=1,Rack=53,SubRack=1,Slot=1,PlugInUnit=1,SdrDeviceGroup=1,RfDeviceSet=1,RfDevice=3;SubNetwork=2572,MEID=194879,Equipment=1,Rack=53,SubRack=1,Slot=1,PlugInUnit=1,SdrDeviceGroup=1,RfDeviceSet=1,RfDevice=4;SubNetwork=2572,MEID=194879,Equipment=1,Rack=53,SubRack=1,Slot=1,PlugInUnit=1,SdrDeviceGroup=1,RfDeviceSet=1,RfDevice=5;SubNetwork=2572,MEID=194879,Equipment=1,Rack=53,SubRack=1,Slot=1,PlugInUnit=1,SdrDeviceGroup=1,RfDeviceSet=1,RfDevice=6;SubNetwork=2572,MEID=194879,Equipment=1,Rack=53,SubRack=1,Slot=1,PlugInUnit=1,SdrDeviceGroup=1,RfDeviceSet=1,RfDevice=7;SubNetwork=2572,MEID=194879,Equipment=1,Rack=53,SubRack=1,Slot=1,PlugInUnit=1,SdrDeviceGroup=1,RfDeviceSet=1,RfDevice=8</t>
  </si>
  <si>
    <t>PagingTDD</t>
  </si>
  <si>
    <t>nB</t>
  </si>
  <si>
    <t>pagingRepeatTime</t>
  </si>
  <si>
    <t>modificationPeriodCoeff</t>
  </si>
  <si>
    <t>defaultPagingCycle</t>
  </si>
  <si>
    <t>UE寻呼ID</t>
  </si>
  <si>
    <t>寻呼时机因子</t>
  </si>
  <si>
    <t>寻呼重复次数</t>
  </si>
  <si>
    <t>BCCH更新周期倍数</t>
  </si>
  <si>
    <t>UE监听寻呼场合的DRX循环周期</t>
  </si>
  <si>
    <t>long:0:4T,1:2T,2:T,3:1/2T,4:1/4T,5:1/8T,6:1/16T,7:1/32T;default:2</t>
  </si>
  <si>
    <t>long:0:0,1:1,2:2,3:4;default:0</t>
  </si>
  <si>
    <t>long:0:2,1:4,2:8,3:16;default:1</t>
  </si>
  <si>
    <t>long:0:32帧,1:64帧,2:128帧,3:256帧;default:2</t>
  </si>
  <si>
    <t>nB用于根据TS36.304推导Paging Frame和Paging Occasion。取值为缺省寻呼周期T的倍数。4T对应为4倍缺省寻呼周期。2T对应为2倍缺省寻呼周期。</t>
  </si>
  <si>
    <t>配置寻呼可重复的次数</t>
  </si>
  <si>
    <t>该参数用于确定BCCH更新周期，确定方法：BCCH modification period = N * DRX cycle length for paging。做如此约束的目的是为了保证空闲状态的UE都可以监听到系统广播改变消息。</t>
  </si>
  <si>
    <t>当处于idle状态的UE，如果DRX被使用，则UE只需要每隔DRX cycle个周期在一个paging occasion时刻仅监听一个P-RNTI。该参数指示了该DRX周期。</t>
  </si>
  <si>
    <t>SubNetwork=2572,MEID=194855,ENBFunctionTDD=194855,PagingTDD=1</t>
  </si>
  <si>
    <t>PagingTDD=1</t>
  </si>
  <si>
    <t>SubNetwork=2572,MEID=194856,ENBFunctionTDD=194856,PagingTDD=1</t>
  </si>
  <si>
    <t>SubNetwork=2572,MEID=194857,ENBFunctionTDD=194857,PagingTDD=1</t>
  </si>
  <si>
    <t>SubNetwork=2572,MEID=194858,ENBFunctionTDD=194858,PagingTDD=1</t>
  </si>
  <si>
    <t>SubNetwork=2572,MEID=194870,ENBFunctionTDD=194870,PagingTDD=1</t>
  </si>
  <si>
    <t>SubNetwork=2572,MEID=194871,ENBFunctionTDD=194871,PagingTDD=1</t>
  </si>
  <si>
    <t>SubNetwork=2572,MEID=194874,ENBFunctionTDD=194874,PagingTDD=1</t>
  </si>
  <si>
    <t>SubNetwork=2572,MEID=194875,ENBFunctionTDD=194875,PagingTDD=1</t>
  </si>
  <si>
    <t>SubNetwork=2572,MEID=194878,ENBFunctionTDD=194878,PagingTDD=1</t>
  </si>
  <si>
    <t>SubNetwork=2572,MEID=194879,ENBFunctionTDD=194879,PagingTDD=1</t>
  </si>
  <si>
    <t>LoadManagementTDD</t>
  </si>
  <si>
    <t>lbSwch</t>
  </si>
  <si>
    <t>lcSwch</t>
  </si>
  <si>
    <t>interCLBSwitch</t>
  </si>
  <si>
    <t>interManuLBSwch</t>
  </si>
  <si>
    <t>cellLoadLogSwitch</t>
  </si>
  <si>
    <t>intraLBFreqPriorSwch</t>
  </si>
  <si>
    <t>gbrCompressLCSwch</t>
  </si>
  <si>
    <t>lbRATPriority</t>
  </si>
  <si>
    <t>intraNeighborLoadThrdUl</t>
  </si>
  <si>
    <t>intraNeighborLoadThrdDl</t>
  </si>
  <si>
    <t>prbLBExeThrdZUl</t>
  </si>
  <si>
    <t>prbLBExeThrdZDl</t>
  </si>
  <si>
    <t>prbLBExeThrdNZUl</t>
  </si>
  <si>
    <t>prbLBExeThrdNZDl</t>
  </si>
  <si>
    <t>targCellTypeInd</t>
  </si>
  <si>
    <t>ldPreestimSwch</t>
  </si>
  <si>
    <t>clbFreqNum</t>
  </si>
  <si>
    <t>clbExeThrd</t>
  </si>
  <si>
    <t>cellLdPreestSwch</t>
  </si>
  <si>
    <t>ulPRBLBExeThrd</t>
  </si>
  <si>
    <t>dlPRBLBExeThrd</t>
  </si>
  <si>
    <t>ulIntraNeiLdRelaThrd</t>
  </si>
  <si>
    <t>dlIntraNeiLdRelaThrd</t>
  </si>
  <si>
    <t>ldPreestimEna</t>
  </si>
  <si>
    <t>timePrtUE</t>
  </si>
  <si>
    <t>interNeighborLoadThrdUl</t>
  </si>
  <si>
    <t>interNeighborLoadThrdDl</t>
  </si>
  <si>
    <t>prbDlovldThrd</t>
  </si>
  <si>
    <t>prbUlovldThrd</t>
  </si>
  <si>
    <t>prbDlrecoveryThrd</t>
  </si>
  <si>
    <t>prbUlrecoveryThrd</t>
  </si>
  <si>
    <t>负荷管理对象ID</t>
  </si>
  <si>
    <t>负荷均衡算法开关</t>
  </si>
  <si>
    <t>负荷控制算法开关</t>
  </si>
  <si>
    <t>异频/异系统驻留负荷均衡算法开关</t>
  </si>
  <si>
    <t>跨厂商设备负荷均衡功能开关</t>
  </si>
  <si>
    <t>负荷信息日志开关</t>
  </si>
  <si>
    <t>Intra-LTE负荷均衡频点优先级策略开关</t>
  </si>
  <si>
    <t>基于GBR降速的负荷控制使能开关</t>
  </si>
  <si>
    <t>负荷均衡系统优先级指示</t>
  </si>
  <si>
    <t>上行Intra-LTE邻小区过负荷门限(%)</t>
  </si>
  <si>
    <t>下行Intra-LTE邻小区过负荷门限(%)</t>
  </si>
  <si>
    <t>上行ZTE无线负荷均衡执行门限(%)</t>
  </si>
  <si>
    <t>下行ZTE无线负荷均衡执行门限(%)</t>
  </si>
  <si>
    <t>上行跨厂商无线负荷均衡执行门限(%)</t>
  </si>
  <si>
    <t>下行跨厂商无线负荷均衡执行门限(%)</t>
  </si>
  <si>
    <t>候选目标小区覆盖关系类型指示</t>
  </si>
  <si>
    <t>邻区负荷预估功能使能开关</t>
  </si>
  <si>
    <t>CLB中专用小区重选优先级的频点个数</t>
  </si>
  <si>
    <t>异频/异系统无线驻留负荷均衡执行门限(%)</t>
  </si>
  <si>
    <t>小区级负荷预估功能使能开关</t>
  </si>
  <si>
    <t>上行无线负荷均衡执行门限(%)</t>
  </si>
  <si>
    <t>下行无线负荷均衡执行门限(%)</t>
  </si>
  <si>
    <t>上行Intra-LTE邻小区过负荷相对门限(%)</t>
  </si>
  <si>
    <t>下行Intra-LTE邻小区过负荷相对门限(%)</t>
  </si>
  <si>
    <t>切换保护时间(min)</t>
  </si>
  <si>
    <t>上行异系统邻小区过负荷门限(%)</t>
  </si>
  <si>
    <t>下行异系统邻小区过负荷门限(%)</t>
  </si>
  <si>
    <t>小区下行无线负荷过载门限(%)</t>
  </si>
  <si>
    <t>小区上行无线负荷过载门限(%)</t>
  </si>
  <si>
    <t>小区下行无线负荷恢复门限(%)</t>
  </si>
  <si>
    <t>小区上行无线负荷恢复门限(%)</t>
  </si>
  <si>
    <t>long:0:算法关闭,1:算法打开，采用盲切换的方式,2:算法打开，采用基于事件测量的切换方式;default:0</t>
  </si>
  <si>
    <t>long:0:关闭,1:通用策略,2:WCP策略;default:0</t>
  </si>
  <si>
    <t>long[7]:[0~255];default:254;255;0;0;0;0;0</t>
  </si>
  <si>
    <t>long:[1~100];default:60</t>
  </si>
  <si>
    <t>long:[0~100];default:65</t>
  </si>
  <si>
    <t>long:[0~100];default:70</t>
  </si>
  <si>
    <t>long:[1~15];default:15</t>
  </si>
  <si>
    <t>long:[1~128];default:1</t>
  </si>
  <si>
    <t>long:0:基站级功能,1:小区级功能;default:0</t>
  </si>
  <si>
    <t>long:[1~100];default:70</t>
  </si>
  <si>
    <t>long:[0~100];default:10</t>
  </si>
  <si>
    <t>long:[1~10];default:2</t>
  </si>
  <si>
    <t>long:[0~100];default:60</t>
  </si>
  <si>
    <t>long:[0~100];default:90</t>
  </si>
  <si>
    <t>long:[0~100];default:80</t>
  </si>
  <si>
    <t>小区负荷均衡算法开关，它决定了本eNB是否使用负荷均衡功能，以及选择采用盲切换的方式还是采用基于事件测量的切换方式。</t>
  </si>
  <si>
    <t>负荷控制算法开关，它决定了本eNB是否使用负荷控制功能。</t>
  </si>
  <si>
    <t>异频/异系统驻留负荷均衡算法开关，用于控制是否启动异频/异系统驻留负荷均衡算法。</t>
  </si>
  <si>
    <t>此开关确定了是否打开跨厂商设备负荷均衡功能。</t>
  </si>
  <si>
    <t>此开关确定了是输出负荷信息日志。</t>
  </si>
  <si>
    <t>此开关确定了是否在Intra-LTE负荷均衡中打开频点优先级策略。</t>
  </si>
  <si>
    <t>基于GBR降速的负荷控制使能开关，决定了是否使用GBR降速功能。</t>
  </si>
  <si>
    <t>用于指示负荷均衡目标系统的优先级，eNB基于该优先级选择目标系统。从数组第一个值开始，分别对应EUTRAN-FDD系统优先级、EUTRAN-TDD系统优先级、GERAN系统优先级、UTRAN-FDD系统优先级、UTRAN-TDD系统优先级、CDMA2000-HRPD系统优先级、CDMA2000-1xRTT系统优先级</t>
  </si>
  <si>
    <t>用于判断Intra-LTE相邻小区的上行负荷水平。当Intra-LTE相邻小区上行PRB使用率的值高于这个门限值时，则不将该小区作为Intra-LTE负荷均衡的候选目标小区。</t>
  </si>
  <si>
    <t>用于判断Intra-LTE相邻小区的下行负荷水平。当Intra-LTE相邻小区下行PRB使用率的值高于这个门限值时，则不将该小区作为Intra-LTE负荷均衡的候选目标小区。</t>
  </si>
  <si>
    <t>用于执行小区上行方向ZTE无线负荷均衡功能。当LTE服务小区在统计窗长时间内上行PRB的平均使用率大于这个门限值时，本小区执行上行ZTE负荷均衡。</t>
  </si>
  <si>
    <t>用于执行小区下行方向ZTE无线负荷均衡功能。当LTE服务小区在统计窗长时间内下行PRB的平均使用率大于这个门限值时，本小区执行下行ZTE负荷均衡。</t>
  </si>
  <si>
    <t>用于执行小区上行方向跨厂商无线负荷均衡功能。当LTE服务小区在统计窗长时间内上行PRB的平均使用率大于这个门限值时，本小区执行上行跨厂商负荷均衡。</t>
  </si>
  <si>
    <t>用于执行小区下行方向跨厂商无线负荷均衡功能。当LTE服务小区在统计窗长时间内下行PRB的平均使用率大于这个门限值时，本小区执行下行跨厂商负荷均衡。</t>
  </si>
  <si>
    <t>该参数用于指示邻区覆盖关系属性bitmap的十进制数。邻区覆盖关系属性bitmap共有4个bit，从高位到低位每一位依次对应着同覆盖、包含、被包含和相邻的关系属性。bitmap某一位取值为0，意味着基于事件测量的负荷均衡功能中，不考虑将用户上报测量报告里该类型的邻区做为负荷均衡的候选目标邻区，取值为1则表明需要考虑此类型的邻区。</t>
  </si>
  <si>
    <t>该参数是邻区负荷预估功能使能开关。取值为0表示功能关闭，取值为1表示功能打开。</t>
  </si>
  <si>
    <t>异频/异系统驻留负荷均衡过程中每次配置UE专用的小区重选优先级的频点个数。</t>
  </si>
  <si>
    <t>无线驻留负荷均衡执行门限，用于控制是否执行无线驻留负荷均衡。当小区上行或下行PRB总利用率大于该门限，执行驻留负荷均衡.</t>
  </si>
  <si>
    <t>小区级负荷预估功能使能开关。取值为0表示负荷预估以基站级进行，取值为1表示负荷预估以小区级进行。</t>
  </si>
  <si>
    <t>用于执行小区无线负荷均衡功能。当LTE服务小区在统计窗长时间内上行PRB的平均使用率大于等于这个门限值时，本小区执行上行负荷均衡功能。</t>
  </si>
  <si>
    <t>用于执行小区无线负荷均衡功能。当LTE服务小区在统计窗长时间内下行PRB的平均使用率大于等于这个门限值时，本小区执行下行负荷均衡功能。</t>
  </si>
  <si>
    <t>用于判断Intra-LTE相邻小区上行负荷的相对水平。当Intra-LTE相邻小区上行PRB使用率小于等于(服务小区上行PRB使用率 - 该门限值)时，则可以将该邻小区作为Intra-LTE负荷均衡的候选目标小区。</t>
  </si>
  <si>
    <t>用于判断Intra-LTE相邻小区下行负荷的相对水平。当Intra-LTE相邻小区下行PRB使用率小于等于(服务小区下行PRB使用率 - 该门限值)时，则可以将该邻小区作为Intra-LTE负荷均衡的候选目标小区。</t>
  </si>
  <si>
    <t>该参数是邻区负荷预估功能使能开关。取值为0表示功能关闭，取值为1表示功能打开并且启用Intra-LTE邻小区过负荷相对门限。</t>
  </si>
  <si>
    <t>切换保护时间</t>
  </si>
  <si>
    <t>SubNetwork=2572,MEID=194855,ENBFunctionTDD=194855,LoadManagementTDD=1</t>
  </si>
  <si>
    <t>LoadManagementTDD=1</t>
  </si>
  <si>
    <t>254;255;0;0;0;0;0</t>
  </si>
  <si>
    <t>70</t>
  </si>
  <si>
    <t>15</t>
  </si>
  <si>
    <t>10</t>
  </si>
  <si>
    <t>80</t>
  </si>
  <si>
    <t>SubNetwork=2572,MEID=194856,ENBFunctionTDD=194856,LoadManagementTDD=1</t>
  </si>
  <si>
    <t>SubNetwork=2572,MEID=194857,ENBFunctionTDD=194857,LoadManagementTDD=1</t>
  </si>
  <si>
    <t>SubNetwork=2572,MEID=194858,ENBFunctionTDD=194858,LoadManagementTDD=1</t>
  </si>
  <si>
    <t>SubNetwork=2572,MEID=194870,ENBFunctionTDD=194870,LoadManagementTDD=1</t>
  </si>
  <si>
    <t>SubNetwork=2572,MEID=194871,ENBFunctionTDD=194871,LoadManagementTDD=1</t>
  </si>
  <si>
    <t>SubNetwork=2572,MEID=194874,ENBFunctionTDD=194874,LoadManagementTDD=1</t>
  </si>
  <si>
    <t>SubNetwork=2572,MEID=194875,ENBFunctionTDD=194875,LoadManagementTDD=1</t>
  </si>
  <si>
    <t>SubNetwork=2572,MEID=194878,ENBFunctionTDD=194878,LoadManagementTDD=1</t>
  </si>
  <si>
    <t>SubNetwork=2572,MEID=194879,ENBFunctionTDD=194879,LoadManagementTDD=1</t>
  </si>
  <si>
    <t>SecurityManagementTDD</t>
  </si>
  <si>
    <t>encryptionAlg</t>
  </si>
  <si>
    <t>integProtAlg</t>
  </si>
  <si>
    <t>encrypAlgPriority</t>
  </si>
  <si>
    <t>integProtAlgPriority</t>
  </si>
  <si>
    <t>安全管理ID</t>
  </si>
  <si>
    <t>加密算法</t>
  </si>
  <si>
    <t>完整性保护算法</t>
  </si>
  <si>
    <t>加密算法优先级序列（从高到低）</t>
  </si>
  <si>
    <t>完整性保护算法优先级序列（从高到低）</t>
  </si>
  <si>
    <t>long:0:EEA0,1:128-EEA1,2:128-EEA2,3:128-EEA1（优先级高）和128-EEA2（优先级低）,4:128-EEA2（优先级高）和128-EEA1（优先级低）,5:128-EEA3,6:128-EEA1（优先级高）和 128-EEA2（优先级中）和128-EEA3（优先级低）,7:128-EEA1（优先级高）和 128-EEA3（优先级中）和128-EEA2（优先级低）,8:128-EEA2（优先级高）和 128-EEA1（优先级中）和128-EEA3（优先级低）,9:128-EEA2（优先级高）和 128-EEA3（优先级中）和128-EEA1（优先级低）,10:128-EEA3（优先级高）和128-EEA1（优先级中）和128-EEA2（优先级低）,11:128-EEA3（优先级高）和 128-EEA2（优先级中）和128-EEA1（优先级低）;default:0</t>
  </si>
  <si>
    <t>long:0:EIA0,1:128-EIA1,2:128-EIA2,3:128-EIA1（优先级高）和128-EIA2（优先级低）,4:128-EIA2（优先级高）和128-EIA1（优先级低）,5:128-EIA3,6:128-EIA1（优先级高）和 128-EIA2（优先级中）和128-EIA3（优先级低）,7:128-EIA1（优先级高）和 128-EIA3（优先级中）和128-EIA2（优先级低）,8:128-EIA2（优先级高）和 128-EIA1（优先级中）和128-EIA3（优先级低）,9:128-EIA2（优先级高）和 128-EIA3（优先级中）和128-EIA1（优先级低）,10:128-EIA3（优先级高）和128-EIA1（优先级中）和128-EIA2（优先级低）,11:128-EIA3（优先级高）和 128-EIA2（优先级中）和128-EIA1（优先级低）;default:4</t>
  </si>
  <si>
    <t>long[4]:0:EEA0,1:128-EEA1,2:128-EEA2,3:128-EEA3,4:NULL;default:2;1;4;4</t>
  </si>
  <si>
    <t>long[4]:0:EIA0,1:128-EIA1,2:128-EIA2,3:128-EIA3,4:NULL;default:2;1;4;4</t>
  </si>
  <si>
    <t>本参数定义了PDCP的加密算法，包括：not support，128-EEA1，128-EEA2，128-EEA1（优先级高）和128-EEA2（优先级低），128-EEA2（优先级高）和128-EEA1（优先级低）</t>
  </si>
  <si>
    <t>本参数定义了PDCP的完整性保护算法，包括：not support(SAMSUNG)，128-EIA1，128-EIA2，128-EIA1（优先级高）和 128-EIA2（优先级低），128-EIA2（优先级高）和128-EIA1（优先级低），spare3，spare2，not support(QUALCOM)</t>
  </si>
  <si>
    <t>SubNetwork=2572,MEID=194855,ENBFunctionTDD=194855,SecurityManagementTDD=1</t>
  </si>
  <si>
    <t>SecurityManagementTDD=1</t>
  </si>
  <si>
    <t>1;4;4;4</t>
  </si>
  <si>
    <t>SubNetwork=2572,MEID=194856,ENBFunctionTDD=194856,SecurityManagementTDD=1</t>
  </si>
  <si>
    <t>SubNetwork=2572,MEID=194857,ENBFunctionTDD=194857,SecurityManagementTDD=1</t>
  </si>
  <si>
    <t>SubNetwork=2572,MEID=194858,ENBFunctionTDD=194858,SecurityManagementTDD=1</t>
  </si>
  <si>
    <t>SubNetwork=2572,MEID=194870,ENBFunctionTDD=194870,SecurityManagementTDD=1</t>
  </si>
  <si>
    <t>SubNetwork=2572,MEID=194871,ENBFunctionTDD=194871,SecurityManagementTDD=1</t>
  </si>
  <si>
    <t>SubNetwork=2572,MEID=194874,ENBFunctionTDD=194874,SecurityManagementTDD=1</t>
  </si>
  <si>
    <t>SubNetwork=2572,MEID=194875,ENBFunctionTDD=194875,SecurityManagementTDD=1</t>
  </si>
  <si>
    <t>SubNetwork=2572,MEID=194878,ENBFunctionTDD=194878,SecurityManagementTDD=1</t>
  </si>
  <si>
    <t>SubNetwork=2572,MEID=194879,ENBFunctionTDD=194879,SecurityManagementTDD=1</t>
  </si>
  <si>
    <t>MobilityManagementTDD</t>
  </si>
  <si>
    <t>switchForNacc</t>
  </si>
  <si>
    <t>switchGeranRim</t>
  </si>
  <si>
    <t>switchUtranRim</t>
  </si>
  <si>
    <t>移动性管理对象ID</t>
  </si>
  <si>
    <t>NACC开关</t>
  </si>
  <si>
    <t>GERAN RIM过程开关</t>
  </si>
  <si>
    <t>UTRAN RIM过程开关</t>
  </si>
  <si>
    <t>在LTE系统向GSM系统切换时，如果这个参数指示目标GERAN支持NACC，那么LTE可以通过NACC获得目标领取的相关信息，这样在下发切换命令时就可以把这些信息告知UE。</t>
  </si>
  <si>
    <t>UTRAN RIM过程开关。</t>
  </si>
  <si>
    <t>SubNetwork=2572,MEID=194855,ENBFunctionTDD=194855,MobilityManagementTDD=1</t>
  </si>
  <si>
    <t>MobilityManagementTDD=1</t>
  </si>
  <si>
    <t>SubNetwork=2572,MEID=194856,ENBFunctionTDD=194856,MobilityManagementTDD=1</t>
  </si>
  <si>
    <t>SubNetwork=2572,MEID=194857,ENBFunctionTDD=194857,MobilityManagementTDD=1</t>
  </si>
  <si>
    <t>SubNetwork=2572,MEID=194858,ENBFunctionTDD=194858,MobilityManagementTDD=1</t>
  </si>
  <si>
    <t>SubNetwork=2572,MEID=194870,ENBFunctionTDD=194870,MobilityManagementTDD=1</t>
  </si>
  <si>
    <t>SubNetwork=2572,MEID=194871,ENBFunctionTDD=194871,MobilityManagementTDD=1</t>
  </si>
  <si>
    <t>SubNetwork=2572,MEID=194874,ENBFunctionTDD=194874,MobilityManagementTDD=1</t>
  </si>
  <si>
    <t>SubNetwork=2572,MEID=194875,ENBFunctionTDD=194875,MobilityManagementTDD=1</t>
  </si>
  <si>
    <t>SubNetwork=2572,MEID=194878,ENBFunctionTDD=194878,MobilityManagementTDD=1</t>
  </si>
  <si>
    <t>SubNetwork=2572,MEID=194879,ENBFunctionTDD=194879,MobilityManagementTDD=1</t>
  </si>
  <si>
    <t>GlobalQoSTDD</t>
  </si>
  <si>
    <t>arpSegNum</t>
  </si>
  <si>
    <t>arpThresh</t>
  </si>
  <si>
    <t>gbrDelaySegNum</t>
  </si>
  <si>
    <t>gbrDelayTh</t>
  </si>
  <si>
    <t>ngbrDelaySegNum</t>
  </si>
  <si>
    <t>ngbrDelayTh</t>
  </si>
  <si>
    <t>arpForEMC</t>
  </si>
  <si>
    <t>pktLsRtThrd4NGBR</t>
  </si>
  <si>
    <t>全局QoS ID</t>
  </si>
  <si>
    <t>ARP区间的段数</t>
  </si>
  <si>
    <t>ARP区间的门限值</t>
  </si>
  <si>
    <t>GBR业务延迟门限区间段数</t>
  </si>
  <si>
    <t>GBR业务延迟门限(毫秒)</t>
  </si>
  <si>
    <t>NGBR业务延迟门限区间段数</t>
  </si>
  <si>
    <t>NGBR业务延迟门限(毫秒)</t>
  </si>
  <si>
    <t>运营商可配置的紧急呼叫ARP值</t>
  </si>
  <si>
    <t>包丢失率门限</t>
  </si>
  <si>
    <t>long:[1~15];default:3</t>
  </si>
  <si>
    <t>long[14]:[1~15];default:5;10</t>
  </si>
  <si>
    <t>long[14]:[0~65535];default:50;100</t>
  </si>
  <si>
    <t>long[14]:[0~65535];default:100;300</t>
  </si>
  <si>
    <t>long:0:不支持,1:1,2:2,3:3,4:4,5:5,6:6,7:7,8:8,9:9,10:10,11:11,12:12,13:13,14:14,15:15;default:0</t>
  </si>
  <si>
    <t>double:[0~1];default:0.000001</t>
  </si>
  <si>
    <t>ARP区间的段数，根据相关的门限，将ARP分成若干区间段，用于映射相关的QOS参数，如基本优先级、DSCP、PBR ,该参数的配置需要和ARPThresh对应起来。当ARPSegNum 的取值大于1时，ARPThresh的个数不能小于ARPSegNum-1；当ARPSegNum的取值为1时，ARPThresh的个数不能小于ARPSegNum</t>
  </si>
  <si>
    <t>ARP区间的门限值。通过此门限，可以将ARP分成若干区间段，用于映射其他种类的优先级，例如基本优先级和应用优先级等等</t>
  </si>
  <si>
    <t>GBR业务延迟门限区间段数,依据段数可以将GBR业务按照时延分成若干段，给予不同时延段内的GBR业务，不同的QoS保障</t>
  </si>
  <si>
    <t>GBR业务延迟门限，依据段数，配置优先级，可以根据GBR类型的业务的延迟参数，映射成不同的基本优先级</t>
  </si>
  <si>
    <t>NGBR业务延迟门限区间段数，依据段数可以将NGBR业务按照时延分成若干段，给予不同时延段内的NGBR业务，不同的QoS保障</t>
  </si>
  <si>
    <t>NGBR业务延迟门限。可以根据NGBR类型的业务的延迟参数，映射成不同的基本优先级。</t>
  </si>
  <si>
    <t>运营商可配置的紧急呼叫ARP值。当UE建立业务的ARP值与本配置相匹配时，表明业务为紧急呼叫。</t>
  </si>
  <si>
    <t>通过对业务配置丢包率门限Packet Loss Rate Threshold来决定是否设置DL forwarding，当业务丢包率小于等于该门限则需要设置DL forwarding，反之则不设置；接收端根据收到的DL forwarding做反传的操作。</t>
  </si>
  <si>
    <t>SubNetwork=2572,MEID=194855,ENBFunctionTDD=194855,GlobalQoSTDD=1</t>
  </si>
  <si>
    <t>GlobalQoSTDD=1</t>
  </si>
  <si>
    <t>5;10</t>
  </si>
  <si>
    <t>50;100</t>
  </si>
  <si>
    <t>100;300</t>
  </si>
  <si>
    <t>0.0000010</t>
  </si>
  <si>
    <t>SubNetwork=2572,MEID=194856,ENBFunctionTDD=194856,GlobalQoSTDD=1</t>
  </si>
  <si>
    <t>SubNetwork=2572,MEID=194857,ENBFunctionTDD=194857,GlobalQoSTDD=1</t>
  </si>
  <si>
    <t>SubNetwork=2572,MEID=194858,ENBFunctionTDD=194858,GlobalQoSTDD=1</t>
  </si>
  <si>
    <t>SubNetwork=2572,MEID=194870,ENBFunctionTDD=194870,GlobalQoSTDD=1</t>
  </si>
  <si>
    <t>SubNetwork=2572,MEID=194871,ENBFunctionTDD=194871,GlobalQoSTDD=1</t>
  </si>
  <si>
    <t>SubNetwork=2572,MEID=194874,ENBFunctionTDD=194874,GlobalQoSTDD=1</t>
  </si>
  <si>
    <t>SubNetwork=2572,MEID=194875,ENBFunctionTDD=194875,GlobalQoSTDD=1</t>
  </si>
  <si>
    <t>SubNetwork=2572,MEID=194878,ENBFunctionTDD=194878,GlobalQoSTDD=1</t>
  </si>
  <si>
    <t>SubNetwork=2572,MEID=194879,ENBFunctionTDD=194879,GlobalQoSTDD=1</t>
  </si>
  <si>
    <t>UeTimerTDD</t>
  </si>
  <si>
    <t>t310_Ue</t>
  </si>
  <si>
    <t>t311_Ue</t>
  </si>
  <si>
    <t>t300</t>
  </si>
  <si>
    <t>t301</t>
  </si>
  <si>
    <t>t302</t>
  </si>
  <si>
    <t>t304</t>
  </si>
  <si>
    <t>t304_Cco</t>
  </si>
  <si>
    <t>t320</t>
  </si>
  <si>
    <t>n310</t>
  </si>
  <si>
    <t>n311</t>
  </si>
  <si>
    <t>tUserInac</t>
  </si>
  <si>
    <t>tUserInacforMobile</t>
  </si>
  <si>
    <t>UE定时器ID</t>
  </si>
  <si>
    <t>UE监测无线链路失败的定时器(T310_UE)(毫秒)</t>
  </si>
  <si>
    <t>UE监测无线链路失败转入空闲状态的定时器(T311_UE)(毫秒)</t>
  </si>
  <si>
    <t>UE等待RRC连接响应的定时器(T300)(毫秒)</t>
  </si>
  <si>
    <t>UE等待RRC重建响应的定时器(T301)(毫秒)</t>
  </si>
  <si>
    <t>UE等待RRC连接重试请求的定时器(T302)(秒)</t>
  </si>
  <si>
    <t>UE等待切换成功的定时器(T304)(毫秒)</t>
  </si>
  <si>
    <t>UE CCO到GERAN的定时器(T304)(毫秒)</t>
  </si>
  <si>
    <t>小区重选优先级定时器(T320)(分钟)</t>
  </si>
  <si>
    <t>UE接收下行失步指示的最大个数(N310_UE)</t>
  </si>
  <si>
    <t>UE接收下行同步指示的最大个数(N311)</t>
  </si>
  <si>
    <t>控制面user-inactivity定时器</t>
  </si>
  <si>
    <t>基于移动性的UE未激活定时器</t>
  </si>
  <si>
    <t>long:0:0,1:50,2:100,3:200,4:500,5:1000,6:2000;default:6</t>
  </si>
  <si>
    <t>long:0:1000,1:3000,2:5000,3:10000,4:15000,5:20000,6:30000;default:2</t>
  </si>
  <si>
    <t>long:0:100,1:200,2:300,3:400,4:600,5:1000,6:1500,7:2000;default:7</t>
  </si>
  <si>
    <t>long:0:100,1:200,2:300,3:400,4:600,5:1000,6:1500,7:2000;default:1</t>
  </si>
  <si>
    <t>long:[1~16];default:3</t>
  </si>
  <si>
    <t>long:0:50,1:100,2:150,3:200,4:500,5:1000,6:2000;default:5</t>
  </si>
  <si>
    <t>long:0:100,1:200,2:500,3:1000,4:2000,5:4000,6:8000;default:5</t>
  </si>
  <si>
    <t>long:0:5,1:10,2:20,3:30,4:60,5:120,6:180;default:0</t>
  </si>
  <si>
    <t>long:0:1,1:2,2:3,3:4,4:6,5:8,6:10,7:20;default:4</t>
  </si>
  <si>
    <t>long:0:1,1:2,2:3,3:4,4:5,5:6,6:8,7:10;default:0</t>
  </si>
  <si>
    <t>long:0:1秒,1:2秒,2:3秒,3:5秒,4:7秒,5:10秒,6:15秒,7:20秒,8:25秒,9:30秒,10:40秒,11:50秒,12:1分钟,13:1分钟20秒,14:1分40秒,15:2分钟,16:2分钟30秒,17:3分钟,18:3分钟30秒,19:4分钟,20:5分钟,21:6分钟,22:7分钟,23:8分钟,24:9分钟,25:10分钟,26:12分钟,27:14分钟,28:17分钟,29:20分钟,30:24分钟,31:28分钟,32:33分钟,33:38分钟,34:44分钟,35:50分钟,36:1小时,37:1小时30分钟,38:2小时,39:2小时30分钟,40:3小时,41:3小时30分钟,42:4小时,43:5小时,44:6小时,45:8小时,46:10小时,47:13小时,48:16小时,49:20小时,50:1天,51:1天12小时,52:2天,53:2天12小时,54:3天,55:4天,56:5天,57:7天,58:10天,59:14天,60:19天,61:24天,62:30天,63:大于30天;default:10</t>
  </si>
  <si>
    <t>long:0:1秒,1:2秒,2:3秒,3:5秒,4:7秒,5:10秒,6:15秒,7:20秒,8:25秒,9:30秒,10:40秒,11:50秒,12:1分钟,13:1分钟20秒,14:1分40秒,15:2分钟,16:2分钟30秒,17:3分钟,18:3分钟30秒,19:4分钟,20:5分钟,21:6分钟,22:7分钟,23:8分钟,24:9分钟,25:10分钟,26:12分钟,27:14分钟,28:17分钟,29:20分钟,30:24分钟,31:28分钟,32:33分钟,33:38分钟,34:44分钟,35:50分钟,36:1小时,37:1小时30分钟,38:2小时,39:2小时30分钟,40:3小时,41:3小时30分钟,42:4小时,43:5小时,44:6小时,45:8小时,46:10小时,47:13小时,48:16小时,49:20小时,50:1天,51:1天12小时,52:2天,53:2天12小时,54:3天,55:4天,56:5天,57:7天,58:10天,59:14天,60:19天,61:24天,62:30天,63:大于30天;default:3</t>
  </si>
  <si>
    <t>当UE监测到无线链路有问题，则启动T310_UE定时器；在接收到N311_UE个in-sync指示或者触发切换流程和rrc连接重建流程时，停止定时器。当定时器超时时，如果没有激活安全模式，则进入IDLE态，否则发起rrc连接重建流程。</t>
  </si>
  <si>
    <t>当UE发起初始RRC连接重建时，打开T311定时器；当选择到了一个合适E-UTRAN小区或者inter-RAT小区后，停止T311定时器；当定时器超时，UE进入IDLE态。</t>
  </si>
  <si>
    <t>该参数是UE等待RRC连接响应的定时器长度，当UE发送RRC连接请求消息后将设定时器T300，当定时器到时，如重发次数小于等于N300，则重新发送连接请求消息，如重发次数大于N300，则认为RRC连接流程失败。</t>
  </si>
  <si>
    <t>该参数是UE等待RRC重建响应的定时器长度。当UE发送RRC连接重建请求消息时，打开T301定时器。当UE收到RRC连接重建消息或RRC连接重建拒绝消息后，停止T301定时器；当定时器超时，UE进入IDLE态。</t>
  </si>
  <si>
    <t>该参数是UE收到RRC连接拒绝后等待RRC连接请求重试的定时器长度，当UE收到RRC连接拒绝后，将启动定时器T302；当T302定时器到时，UE将再次进行RRC连接请求尝试。</t>
  </si>
  <si>
    <t>在进行LTE系统内切换时，当UE收到切换命令时，将启动定时器T304。如果切换成功，则终止T304；如果T304定时器超时，则说明切换失败，启动定时器T311,并且选择一个最好的有效小区。</t>
  </si>
  <si>
    <t>在进行LTE系统到GERAN系统执行CCO切换时，当UE收到切换命令时，将启动定时器T304。如果切换成功，则终止T304；如果T304定时器超时，则说明切换失败，启动定时器T311,并且选择一个最好的有效小区。</t>
  </si>
  <si>
    <t>当UE收到小区重选优先级信息时，则启动该定时器，当该定时器在运行时，则专用信令中的重选优先级信息有效；当该定时器到时时，则专用信令中的重选优先级信息无效；该参数是UE idle状态的移动控制参数。</t>
  </si>
  <si>
    <t>该参数指示了UE检测下行失步时，连续接收失步指示的最大个数。</t>
  </si>
  <si>
    <t>该参数指示了UE检测下行同步时，连续接收同步指示的最大个数。</t>
  </si>
  <si>
    <t>本参数为UE不活动定时器</t>
  </si>
  <si>
    <t>SubNetwork=2572,MEID=194855,ENBFunctionTDD=194855,UeTimerTDD=1</t>
  </si>
  <si>
    <t>UeTimerTDD=1</t>
  </si>
  <si>
    <t>5</t>
  </si>
  <si>
    <t>4</t>
  </si>
  <si>
    <t>7</t>
  </si>
  <si>
    <t>SubNetwork=2572,MEID=194856,ENBFunctionTDD=194856,UeTimerTDD=1</t>
  </si>
  <si>
    <t>SubNetwork=2572,MEID=194857,ENBFunctionTDD=194857,UeTimerTDD=1</t>
  </si>
  <si>
    <t>SubNetwork=2572,MEID=194858,ENBFunctionTDD=194858,UeTimerTDD=1</t>
  </si>
  <si>
    <t>SubNetwork=2572,MEID=194870,ENBFunctionTDD=194870,UeTimerTDD=1</t>
  </si>
  <si>
    <t>SubNetwork=2572,MEID=194871,ENBFunctionTDD=194871,UeTimerTDD=1</t>
  </si>
  <si>
    <t>SubNetwork=2572,MEID=194874,ENBFunctionTDD=194874,UeTimerTDD=1</t>
  </si>
  <si>
    <t>SubNetwork=2572,MEID=194875,ENBFunctionTDD=194875,UeTimerTDD=1</t>
  </si>
  <si>
    <t>SubNetwork=2572,MEID=194878,ENBFunctionTDD=194878,UeTimerTDD=1</t>
  </si>
  <si>
    <t>SubNetwork=2572,MEID=194879,ENBFunctionTDD=194879,UeTimerTDD=1</t>
  </si>
  <si>
    <t>GlobleSwitchInformationTDD</t>
  </si>
  <si>
    <t>swicthForHoPartCac</t>
  </si>
  <si>
    <t>threshOfUeERAB</t>
  </si>
  <si>
    <t>switchForMMELB</t>
  </si>
  <si>
    <t>swichForCpuAC</t>
  </si>
  <si>
    <t>switchForUserInactivity</t>
  </si>
  <si>
    <t>etwsSwitch</t>
  </si>
  <si>
    <t>dedCarrierSharSwitch</t>
  </si>
  <si>
    <t>cicSwitch</t>
  </si>
  <si>
    <t>cnUbFtpEnable</t>
  </si>
  <si>
    <t>cnUbFtpAddr</t>
  </si>
  <si>
    <t>ueRecordIdSwitch</t>
  </si>
  <si>
    <t>cmasSwch</t>
  </si>
  <si>
    <t>periodicANRSwitch</t>
  </si>
  <si>
    <t>manageBasedMdtSwch</t>
  </si>
  <si>
    <t>signalBasedMdtSwch</t>
  </si>
  <si>
    <t>ueCat4Sch</t>
  </si>
  <si>
    <t>ueCa5Sch</t>
  </si>
  <si>
    <t>voIPSwitch</t>
  </si>
  <si>
    <t>erabSwitch</t>
  </si>
  <si>
    <t>cCOSwitch</t>
  </si>
  <si>
    <t>glPsHoSwitch</t>
  </si>
  <si>
    <t>clPsHoSwitch</t>
  </si>
  <si>
    <t>spidSwitch</t>
  </si>
  <si>
    <t>fddTddHoSwitch</t>
  </si>
  <si>
    <t>utranSrvccSwitch</t>
  </si>
  <si>
    <t>gsmSrvccSwitch</t>
  </si>
  <si>
    <t>cdmaSrvccSwitch</t>
  </si>
  <si>
    <t>gsmCsfbSwitch</t>
  </si>
  <si>
    <t>cdmCsfbSwitch</t>
  </si>
  <si>
    <t>utranLBSwch</t>
  </si>
  <si>
    <t>gsmLBSwch</t>
  </si>
  <si>
    <t>extendedQCISwitch</t>
  </si>
  <si>
    <t>tcpOrderEnable</t>
  </si>
  <si>
    <t>deRohcSch</t>
  </si>
  <si>
    <t>tcpFluidCtrlSwch</t>
  </si>
  <si>
    <t>enablePciAlarm</t>
  </si>
  <si>
    <t>enableMroAlarm</t>
  </si>
  <si>
    <t>swchOfMtcACRest</t>
  </si>
  <si>
    <t>macro2SmallPingPSwch</t>
  </si>
  <si>
    <t>SCSdmaSwchUl</t>
  </si>
  <si>
    <t>SCSdmaSwchDl</t>
  </si>
  <si>
    <t>interPlmnHOSwch</t>
  </si>
  <si>
    <t>compJESwchUL</t>
  </si>
  <si>
    <t>etwsRepetitionCheck</t>
  </si>
  <si>
    <t>cpuLoadMngSwch</t>
  </si>
  <si>
    <t>sib8SysTimeSwch</t>
  </si>
  <si>
    <t>ranSharSwch</t>
  </si>
  <si>
    <t>userStateTransSwch</t>
  </si>
  <si>
    <t>ulCOMPCloudIrcSwch</t>
  </si>
  <si>
    <t>hoBaseVoiceSwch</t>
  </si>
  <si>
    <t>x2PassProcSwch</t>
  </si>
  <si>
    <t>tmsiCodecSwch</t>
  </si>
  <si>
    <t>etwsKillSwch</t>
  </si>
  <si>
    <t>全局业务开关ID</t>
  </si>
  <si>
    <t>站内切换支持部分接纳成功</t>
  </si>
  <si>
    <t>UE E-RAB数门限</t>
  </si>
  <si>
    <t>MME负荷均衡算法开关</t>
  </si>
  <si>
    <t>CPU使用率接纳控制开关</t>
  </si>
  <si>
    <t>User-Inactivity使能</t>
  </si>
  <si>
    <t>ETWS开关</t>
  </si>
  <si>
    <t>独立载波共享开关</t>
  </si>
  <si>
    <t>集中式干扰协调使能开关</t>
  </si>
  <si>
    <t>EWTS发送方式</t>
  </si>
  <si>
    <t>上传性能数据到核心网功能是否开启</t>
  </si>
  <si>
    <t>核心网UBAS服务器地址</t>
  </si>
  <si>
    <t>UE全局记录标识开关</t>
  </si>
  <si>
    <t>CMAS是否发送开关</t>
  </si>
  <si>
    <t>周期性ANR开关</t>
  </si>
  <si>
    <t>基于管理的MDT功能开关</t>
  </si>
  <si>
    <t>基于信令的MDT功能开关</t>
  </si>
  <si>
    <t>终端类别等级4开关</t>
  </si>
  <si>
    <t>终端类别等级5开关</t>
  </si>
  <si>
    <t>VoIP业务开关</t>
  </si>
  <si>
    <t>单UE支持8个并发业务开关</t>
  </si>
  <si>
    <t>CCO功能开关</t>
  </si>
  <si>
    <t>GLPS切换功能开关</t>
  </si>
  <si>
    <t>CLPS切换功能开关</t>
  </si>
  <si>
    <t>用户签约属性移动性开关</t>
  </si>
  <si>
    <t>FDD和TDD切换开关</t>
  </si>
  <si>
    <t>UL SRVCC功能开关</t>
  </si>
  <si>
    <t>GL SRVCC功能开关</t>
  </si>
  <si>
    <t>CL SRVCC功能开关</t>
  </si>
  <si>
    <t>GL CSFB功能开关</t>
  </si>
  <si>
    <t>CL CSFB功能开关</t>
  </si>
  <si>
    <t>UL负荷均衡功能开关</t>
  </si>
  <si>
    <t>GL负荷均衡功能开关</t>
  </si>
  <si>
    <t>扩展QCI功能开关</t>
  </si>
  <si>
    <t>TCP重排序功能开关</t>
  </si>
  <si>
    <t>ROHC深度头压缩开关</t>
  </si>
  <si>
    <t>TCP流控开关</t>
  </si>
  <si>
    <t>PCI冲突混淆上报告警开关</t>
  </si>
  <si>
    <t>MRO告警上报开关</t>
  </si>
  <si>
    <t>MTC类终端接入限制开关</t>
  </si>
  <si>
    <t>宏微乒乓检测抑制开关</t>
  </si>
  <si>
    <t>超级小区中上行SDMA使能标示</t>
  </si>
  <si>
    <t>超级小区中下行PDSCH SDMA使能标识</t>
  </si>
  <si>
    <t>跨PLMN切换开关</t>
  </si>
  <si>
    <t>UL COMP联合均衡功能开关</t>
  </si>
  <si>
    <t>ETWS重复检查开关</t>
  </si>
  <si>
    <t>CPU负荷控制开关</t>
  </si>
  <si>
    <t>SIB8中系统时间下发方式</t>
  </si>
  <si>
    <t>网络共享功能开关</t>
  </si>
  <si>
    <t>用户状态迁移功能开关</t>
  </si>
  <si>
    <t>UL COMP CloudIrc功能开关</t>
  </si>
  <si>
    <t>基于语音业务的切换开关</t>
  </si>
  <si>
    <t>X2自建立TNL交互控制开关</t>
  </si>
  <si>
    <t>TMSI跟踪编解码开关</t>
  </si>
  <si>
    <t>ETWS启用Kill的开关</t>
  </si>
  <si>
    <t>long:[1~6];default:6</t>
  </si>
  <si>
    <t>long:0:关闭,1:打开;default:1</t>
  </si>
  <si>
    <t>long:0:关闭,1:同步系统时间,2:异步系统时间;default:0</t>
  </si>
  <si>
    <t>long:0:关闭,1:无线共享载波方式,2:无线专用载波方式;default:0</t>
  </si>
  <si>
    <t>该参数仅用于判断站内切换，当开关打开时，UE只要有一个业务能接纳成功就允许该UE切换到目标小区，当开关关闭时，必须要全部业务接纳成功才能切换到目标小区。</t>
  </si>
  <si>
    <t>小区中每个UE最多能同时拥有的承载数。</t>
  </si>
  <si>
    <t>用于控制是否启动MME负荷均衡算法。</t>
  </si>
  <si>
    <t>表示是否打开基于CPU使用率接纳算法。close：基于CPU使用率接纳算法关闭；open: 基于CPU使用率接纳算法打开</t>
  </si>
  <si>
    <t>本参数决定是否启用user inactivity功能</t>
  </si>
  <si>
    <t>表示ETWS功能的开关</t>
  </si>
  <si>
    <t>eNodeB上报流控统计信息给核心网的UBAS,此参数为功能开关。</t>
  </si>
  <si>
    <t>eNodeB上报流控统计信息给核心网的UBAS,采用FTP方式，此参数为FTP服务器地址</t>
  </si>
  <si>
    <t>该参数指示了UE切换时是否携带工具上报的数据关联分析使用的CallRecordId信息。</t>
  </si>
  <si>
    <t>当没有该功能需求时，使用此开关禁止该功能启用。</t>
  </si>
  <si>
    <t>周期性ANR功能开关，打开时，使能周期性ANR功能，关闭时，不使能周期性ANR功能</t>
  </si>
  <si>
    <t>当该开关打开时，该eNB支持启用Management Based MDT功能，如果关闭则不支持启用；</t>
  </si>
  <si>
    <t>当该开关打开时，该eNB支持启用Signaling Based MDT功能，如果关闭则不支持启用；</t>
  </si>
  <si>
    <t>此参数为系统终端类别4开关</t>
  </si>
  <si>
    <t>此参数为系统终端类别5开关</t>
  </si>
  <si>
    <t>此参数为VoIP业务开关</t>
  </si>
  <si>
    <t>此参数为单UE支持8个并发业务开关</t>
  </si>
  <si>
    <t>此参数为系统支持CCO功能开关。</t>
  </si>
  <si>
    <t>此参数为GERAN和LTE系统间PS切换功能开关。</t>
  </si>
  <si>
    <t>此参数为CDMA和LTE系统间PS切换功能开关</t>
  </si>
  <si>
    <t>此参数为用户签约属性移动性功能开关</t>
  </si>
  <si>
    <t>此参数为FDD和TDD切换开关</t>
  </si>
  <si>
    <t>此参数为LTE和UTRAN系统间SRVCC功能开关</t>
  </si>
  <si>
    <t>此参数为LTE和GERAN系统间SRVCC功能开关</t>
  </si>
  <si>
    <t>此参数为LTE和CDMA系统间SRVCC功能开关</t>
  </si>
  <si>
    <t>此参数为LTE和GERAN系统间CSFB功能开关</t>
  </si>
  <si>
    <t>此参数为LTE和CDMA系统间CSFB功能开关</t>
  </si>
  <si>
    <t>此参数为LTE和UTRAN系统间负荷均衡功能开关</t>
  </si>
  <si>
    <t>此参数为LTE和GERAN系统间负荷均衡功能开关</t>
  </si>
  <si>
    <t>此参数为扩展QCI功能开关</t>
  </si>
  <si>
    <t>使能后，会对下行TCP报文进行乱序纠正，对CPU利用率有一定影响。</t>
  </si>
  <si>
    <t>此参数为深度ROHC开关。如果开关关闭，不支持深度ROHC。</t>
  </si>
  <si>
    <t>是否打开eNB TCP流控功能</t>
  </si>
  <si>
    <t>上报PCI冲突或混淆告警的开关，当开关打开，PCI冲突或混淆被发现后eNB会上报PCI冲突或混淆告警。PCI冲突或混淆被解决后，eNB上报PCI冲突或混淆告警消除。</t>
  </si>
  <si>
    <t>MRO告警上报开关，开关打开，当检测到MRO故障后，eNB向OMC上报MRO告警</t>
  </si>
  <si>
    <t>MTC接入限制开关，当开关打开时，根据MME的过载指示对MTC终端进行接入限制，且在接纳失败或者MME过载时返回extendedWaitTime指示终端再等待一段时间发起NAS信令。</t>
  </si>
  <si>
    <t>用于指示是否开启宏微间的乒乓检测抑制功能。</t>
  </si>
  <si>
    <t>超级小区上行SDMA使能标识</t>
  </si>
  <si>
    <t>超级小区下行PDSCH SDMA复用使能标识</t>
  </si>
  <si>
    <t>置为“Open”则允许跨PLMN切换，否则不允许跨PLMN切换</t>
  </si>
  <si>
    <t>当新收到Write-Replace Warning Request消息时，根据消息的serialNumber以及messageIdentifier判断如何广播消息。（On/Off）On:进行判定。现在广播中的Write-Replace Warning Request消息的serialNumber及messageIdentifier相同时将丢弃新接收的消息，但仍会给MME回复Write-Replace Warning Response 消息。Off:不进行判断。总是广播新接收到的消息</t>
  </si>
  <si>
    <t>该参数是CPU负荷控制开关，用于控制CC板CPU负荷在安全运行范围之内。开关关闭：对CC板处理呼叫业务量不做控制，在大业务量下有可能是CPU过负荷，导致基站重启、小区退服等异常问题。开关打开：通过控制CC板处理呼叫业务量来达到将CPU负荷控制在安全运行范围之内。</t>
  </si>
  <si>
    <t>本参数用来选择SIB8中系统时间下发方式的。1）选择“关闭”，意味着，只能做LTE到CDMA之间的重选和盲重定向。2）选择“同步系统时间”，意味着，在 E UTRA and CDMA2000时间对齐上无偏差的情况下，可以完成切换、基于测量的重定向、LTE到CDMA的增强型1xRTT CSFB等业务。3）选择“异步系统时间”，意味着，在 E UTRA and CDMA2000时间对齐上存在偏差的情况下，可以完成切换、基于测量的重定向、LTE到CDMA的增强型1xRTT CSFB等业务。</t>
  </si>
  <si>
    <t>网络共享功能开关。置为0，则关闭网络共享功能；置为1，则打开网络共享功能，且无线载波采用共享载波共享方式；置为2，则打开网络共享功能，且无线载波采用专用载波共享方式。</t>
  </si>
  <si>
    <t>用户状态迁移功能开关，0：关闭 1：打开</t>
  </si>
  <si>
    <t>此开关打开时，当MME向TDD-LTE小区下发QCI=1的语音业务建立，TDD-LTE小区执行向FDD的切换或者向UMTS的SRVCC。</t>
  </si>
  <si>
    <t>指示为打开时，X2自建立被动端响应处理X2自建立发起的TNL请求；指示为关闭时，X2自建立被动端不响应处理X2自建立发起的TNL请求。</t>
  </si>
  <si>
    <t>该参数是TMSI的编解码控制开关，用于TMSI跟踪，在进行TMSI跟踪时配置。TMSI跟踪时配置为打开，否则关闭。</t>
  </si>
  <si>
    <t>该参数设置为“打开”后ETWS可以处理Kill消息。设置为“关闭”时ETWS不处理Kill消息。</t>
  </si>
  <si>
    <t>SubNetwork=2572,MEID=194855,ENBFunctionTDD=194855,GlobleSwitchInformationTDD=1</t>
  </si>
  <si>
    <t>GlobalSwitchInformationTDD=1</t>
  </si>
  <si>
    <t>0.0.0.0</t>
  </si>
  <si>
    <t>SubNetwork=2572,MEID=194856,ENBFunctionTDD=194856,GlobleSwitchInformationTDD=1</t>
  </si>
  <si>
    <t>SubNetwork=2572,MEID=194857,ENBFunctionTDD=194857,GlobleSwitchInformationTDD=1</t>
  </si>
  <si>
    <t>SubNetwork=2572,MEID=194858,ENBFunctionTDD=194858,GlobleSwitchInformationTDD=1</t>
  </si>
  <si>
    <t>SubNetwork=2572,MEID=194870,ENBFunctionTDD=194870,GlobleSwitchInformationTDD=1</t>
  </si>
  <si>
    <t>SubNetwork=2572,MEID=194871,ENBFunctionTDD=194871,GlobleSwitchInformationTDD=1</t>
  </si>
  <si>
    <t>SubNetwork=2572,MEID=194874,ENBFunctionTDD=194874,GlobleSwitchInformationTDD=1</t>
  </si>
  <si>
    <t>SubNetwork=2572,MEID=194875,ENBFunctionTDD=194875,GlobleSwitchInformationTDD=1</t>
  </si>
  <si>
    <t>SubNetwork=2572,MEID=194878,ENBFunctionTDD=194878,GlobleSwitchInformationTDD=1</t>
  </si>
  <si>
    <t>SubNetwork=2572,MEID=194879,ENBFunctionTDD=194879,GlobleSwitchInformationTDD=1</t>
  </si>
  <si>
    <t>EUtranCellTDD</t>
  </si>
  <si>
    <t>cellLocalId</t>
  </si>
  <si>
    <t>radioMode</t>
  </si>
  <si>
    <t>refECellEquipmentFunctionTDD</t>
  </si>
  <si>
    <t>pci</t>
  </si>
  <si>
    <t>pciList</t>
  </si>
  <si>
    <t>eai</t>
  </si>
  <si>
    <t>tac</t>
  </si>
  <si>
    <t>cellSize</t>
  </si>
  <si>
    <t>cellRSPortNum</t>
  </si>
  <si>
    <t>cellRadius</t>
  </si>
  <si>
    <t>phyChCPSel</t>
  </si>
  <si>
    <t>maximumTransmissionPower</t>
  </si>
  <si>
    <t>transmissionPower</t>
  </si>
  <si>
    <t>cellReferenceSignalPower</t>
  </si>
  <si>
    <t>bandIndicator</t>
  </si>
  <si>
    <t>earfcn</t>
  </si>
  <si>
    <t>sfAssignment</t>
  </si>
  <si>
    <t>specialSfPatterns</t>
  </si>
  <si>
    <t>pb</t>
  </si>
  <si>
    <t>cellResvInfo</t>
  </si>
  <si>
    <t>allowedAccessClasses</t>
  </si>
  <si>
    <t>cellReservedForOptUse</t>
  </si>
  <si>
    <t>bandWidth</t>
  </si>
  <si>
    <t>antPort1</t>
  </si>
  <si>
    <t>switchForGbrDrx</t>
  </si>
  <si>
    <t>switchForNGbrDrx</t>
  </si>
  <si>
    <t>ueTransModeTDD</t>
  </si>
  <si>
    <t>latitude</t>
  </si>
  <si>
    <t>longitude</t>
  </si>
  <si>
    <t>minMCSUl</t>
  </si>
  <si>
    <t>maxMCSUl</t>
  </si>
  <si>
    <t>minMCSDl</t>
  </si>
  <si>
    <t>maxMCSDl</t>
  </si>
  <si>
    <t>maxUeRbNumDl</t>
  </si>
  <si>
    <t>maxUeRbNumUl</t>
  </si>
  <si>
    <t>timeAlignTimer</t>
  </si>
  <si>
    <t>cFI</t>
  </si>
  <si>
    <t>rd4ForCoverage</t>
  </si>
  <si>
    <t>ocs</t>
  </si>
  <si>
    <t>ratTarCarriFre_ratTarCarriFreCMA1xRTT</t>
  </si>
  <si>
    <t>ratTarCarriFre_ratTarCarriFreCMAHRPD</t>
  </si>
  <si>
    <t>ratTarCarriFre_ratTarCarriFreUTRATDD</t>
  </si>
  <si>
    <t>ratTarCarriFre_ratTarCarriFreUTRAFDD</t>
  </si>
  <si>
    <t>ratTarCarriFre_ratTarCarriFreGERAN</t>
  </si>
  <si>
    <t>ratTarCarriFre_ratTarCarriFreTDD</t>
  </si>
  <si>
    <t>ratTarCarriFre_ratTarCarriFreFDD</t>
  </si>
  <si>
    <t>ratTarCarriFre_MocName</t>
  </si>
  <si>
    <t>ratTarCarriFre_StructIndex</t>
  </si>
  <si>
    <t>flagSwiMode</t>
  </si>
  <si>
    <t>switchDlPRBRandom</t>
  </si>
  <si>
    <t>qam64DemSpIndUl</t>
  </si>
  <si>
    <t>pucchDTXThre</t>
  </si>
  <si>
    <t>wimaxCoexistSwitch</t>
  </si>
  <si>
    <t>antDecRankSwch</t>
  </si>
  <si>
    <t>sfBitmapSwchUl</t>
  </si>
  <si>
    <t>sfBitmapSwchDl</t>
  </si>
  <si>
    <t>preScheUEAccessSwitchUl</t>
  </si>
  <si>
    <t>mimoModeSwitch</t>
  </si>
  <si>
    <t>codeRateSwitchUl</t>
  </si>
  <si>
    <t>codeRateSwitchDl</t>
  </si>
  <si>
    <t>cfiNotSameSwitch</t>
  </si>
  <si>
    <t>availStatus</t>
  </si>
  <si>
    <t>csfbMethdofUMTS</t>
  </si>
  <si>
    <t>csfbMethodofGSM</t>
  </si>
  <si>
    <t>csfbMethdofCDMA</t>
  </si>
  <si>
    <t>sampleRateCfg</t>
  </si>
  <si>
    <t>ceuccuSwitch</t>
  </si>
  <si>
    <t>loadtestSwitch</t>
  </si>
  <si>
    <t>switchUlPRBRandom</t>
  </si>
  <si>
    <t>offsetAngle</t>
  </si>
  <si>
    <t>energySavControl</t>
  </si>
  <si>
    <t>testState</t>
  </si>
  <si>
    <t>commCCENumDl</t>
  </si>
  <si>
    <t>cceAdaptMod</t>
  </si>
  <si>
    <t>matrixType</t>
  </si>
  <si>
    <t>rbSharMode</t>
  </si>
  <si>
    <t>ratioOperatorn</t>
  </si>
  <si>
    <t>ratioShared</t>
  </si>
  <si>
    <t>coMPFlagUl</t>
  </si>
  <si>
    <t>isCompressed</t>
  </si>
  <si>
    <t>addiSpecEmiss</t>
  </si>
  <si>
    <t>flagSwiModeUl</t>
  </si>
  <si>
    <t>bfmumimoEnableDl</t>
  </si>
  <si>
    <t>mumimoEnableUl</t>
  </si>
  <si>
    <t>rlfSwitch</t>
  </si>
  <si>
    <t>pullCardJudgeSwitch</t>
  </si>
  <si>
    <t>relatedCellLocalId</t>
  </si>
  <si>
    <t>srsRLFSwitch</t>
  </si>
  <si>
    <t>siWindowLength</t>
  </si>
  <si>
    <t>tm34T4RSwch</t>
  </si>
  <si>
    <t>upInterfFreqEffThr</t>
  </si>
  <si>
    <t>E-UTRAN TDD小区ID</t>
  </si>
  <si>
    <t>小区标识</t>
  </si>
  <si>
    <t>无线模式</t>
  </si>
  <si>
    <t>PLMN列表</t>
  </si>
  <si>
    <t>基带资源配置</t>
  </si>
  <si>
    <t>物理小区识别码</t>
  </si>
  <si>
    <t>物理小区识别码列表</t>
  </si>
  <si>
    <t>紧急告警区域码</t>
  </si>
  <si>
    <t>跟踪区码</t>
  </si>
  <si>
    <t>小区覆盖范围</t>
  </si>
  <si>
    <t>小区支持的发射天线端口数目</t>
  </si>
  <si>
    <t>小区半径(10米)</t>
  </si>
  <si>
    <t>非MBSFN子帧的物理信道的循环前缀长度选择</t>
  </si>
  <si>
    <t>小区最大传输功率(dBm)</t>
  </si>
  <si>
    <t>小区实际发射功率(dBm)</t>
  </si>
  <si>
    <t>小区参考信号功率(dBm)</t>
  </si>
  <si>
    <t>频段指示</t>
  </si>
  <si>
    <t>中心载频(MHz)</t>
  </si>
  <si>
    <t>上下行子帧分配配置</t>
  </si>
  <si>
    <t>特殊子帧配置</t>
  </si>
  <si>
    <t>天线端口信号功率比</t>
  </si>
  <si>
    <t>小区MBSFN属性</t>
  </si>
  <si>
    <t>紧急呼叫接入指示</t>
  </si>
  <si>
    <t>小区预留给运营商使用指示</t>
  </si>
  <si>
    <t>小区系统频域带宽(MHz)</t>
  </si>
  <si>
    <t>小区使用天线端口1</t>
  </si>
  <si>
    <t>GBR业务DRX使能开关</t>
  </si>
  <si>
    <t>非GBR业务DRX使能开关</t>
  </si>
  <si>
    <t>UE的天线发射模式</t>
  </si>
  <si>
    <t>纬度</t>
  </si>
  <si>
    <t>经度</t>
  </si>
  <si>
    <t>上行MCS最小值</t>
  </si>
  <si>
    <t>上行MCS最大值</t>
  </si>
  <si>
    <t>下行MCS最小值</t>
  </si>
  <si>
    <t>下行MCS最大值</t>
  </si>
  <si>
    <t>下行UE最大分配RB数</t>
  </si>
  <si>
    <t>上行UE最大分配RB数</t>
  </si>
  <si>
    <t>定时指派定时器(sf)</t>
  </si>
  <si>
    <t>CFI选择</t>
  </si>
  <si>
    <t>基于覆盖的重定向算法启动开关</t>
  </si>
  <si>
    <t>服务小区个体偏差(dB)</t>
  </si>
  <si>
    <t>CDMA2000-1xRTT系统频率的ARFCN值</t>
  </si>
  <si>
    <t>CDMA2000-HRPD系统频率的ARFCN值</t>
  </si>
  <si>
    <t>UTRAN-TDD系统频率的ARFCN值</t>
  </si>
  <si>
    <t>UTRAN-FDD系统频率的ARFCN值</t>
  </si>
  <si>
    <t>GERAN系统频率的ARFCN值</t>
  </si>
  <si>
    <t>EUTRAN-TDD系统频率的ARFCN值</t>
  </si>
  <si>
    <t>EUTRAN-FDD系统频率的ARFCN值</t>
  </si>
  <si>
    <t>切换模式选择</t>
  </si>
  <si>
    <t>下行PRB随机化开关</t>
  </si>
  <si>
    <t>小区上行64QAM解调能力</t>
  </si>
  <si>
    <t>PUCCH format1系列的DTX检测门限</t>
  </si>
  <si>
    <t>与Wimax共存开关</t>
  </si>
  <si>
    <t>自适应校正开关</t>
  </si>
  <si>
    <t>上行子帧关闭位图(十六进制)</t>
  </si>
  <si>
    <t>下行子帧关闭位图(十六进制)</t>
  </si>
  <si>
    <t>上行预调度UE接入开关</t>
  </si>
  <si>
    <t>CMAC判断MIMO模式间切换开关</t>
  </si>
  <si>
    <t>上行码率超0.93开关</t>
  </si>
  <si>
    <t>下行码率超0.93开关</t>
  </si>
  <si>
    <t>常规子帧CFI取值不同的开关</t>
  </si>
  <si>
    <t>小区人工操作位</t>
  </si>
  <si>
    <t>运行状态的详细信息</t>
  </si>
  <si>
    <t>CS Fallback到UTRAN时，优先采用的方式</t>
  </si>
  <si>
    <t>CS Fallback到GERAN时，优先采用的方式</t>
  </si>
  <si>
    <t>CS Fallback到CDMA2000时，优先采用的方式</t>
  </si>
  <si>
    <t>采样速率模式配置</t>
  </si>
  <si>
    <t>边缘用户/中心用户判定启动开关</t>
  </si>
  <si>
    <t>Loadingtest开关</t>
  </si>
  <si>
    <t>上行PRB随机化开关</t>
  </si>
  <si>
    <t>方向角(度)</t>
  </si>
  <si>
    <t>是否为节能小区</t>
  </si>
  <si>
    <t>小区调测状态</t>
  </si>
  <si>
    <t>广播寻呼CCE聚合度</t>
  </si>
  <si>
    <t>CCE聚合度</t>
  </si>
  <si>
    <t>噪声矩阵的类型</t>
  </si>
  <si>
    <t>网络共享RB划分方式</t>
  </si>
  <si>
    <t>运营商固定分配的带宽资源比例(%)</t>
  </si>
  <si>
    <t>多个运营商共享的带宽资源比例(%)</t>
  </si>
  <si>
    <t>UL COMP功能开关</t>
  </si>
  <si>
    <t>小区的压缩模式</t>
  </si>
  <si>
    <t>附加频谱杂散</t>
  </si>
  <si>
    <t>上行PUSCH传输模式</t>
  </si>
  <si>
    <t>下行MU-MIMO使能开关</t>
  </si>
  <si>
    <t>上行MU-MIMO使能开关</t>
  </si>
  <si>
    <t>RLF功能开关</t>
  </si>
  <si>
    <t>拔卡判决功能开关</t>
  </si>
  <si>
    <t>关联小区标识</t>
  </si>
  <si>
    <t>SRS拔卡判决功能开关</t>
  </si>
  <si>
    <t>SI滑窗大小(毫秒)</t>
  </si>
  <si>
    <t>4*4 MIMO开关</t>
  </si>
  <si>
    <t>上行干扰频谱效率门限(M)</t>
  </si>
  <si>
    <t>long:16:LTE-FDD,32:LTE-TDD;default:32</t>
  </si>
  <si>
    <t>string[6]</t>
  </si>
  <si>
    <t>long:[0~503];default:0</t>
  </si>
  <si>
    <t>long[12]:[0~503];default:0;0;0;0;0;0;0;0;0;0;0;0</t>
  </si>
  <si>
    <t>long:[0~16777215];default:0</t>
  </si>
  <si>
    <t>long:[0~65535];default:0</t>
  </si>
  <si>
    <t>long:0:室外微小区,1:室外宏小区,2:室外超大小区,3:室外补盲,4:室内小区;default:1</t>
  </si>
  <si>
    <t>long:0:1,1:2,2:4;default:1</t>
  </si>
  <si>
    <t>long:[5~12000];default:53</t>
  </si>
  <si>
    <t>long:0:普通循环前缀,1:扩展循环前缀;default:0</t>
  </si>
  <si>
    <t>double:[0~60];default:40</t>
  </si>
  <si>
    <t>long:[30~64];default:33</t>
  </si>
  <si>
    <t>double:{bandIndicator==30}[380..430] step 0.1,{bandIndicator==31}[1447..1467] step 0.1,{bandIndicator==32}[1785..1805] step 0.1,{bandIndicator==33}[1900..1920] step 0.1,{bandIndicator==34}[2010..2025] step 0.1,{bandIndicator==35}[1850..1910] step 0.1,{bandIndicator==36}[1930..1990] step 0.1,{bandIndicator==37}[1910..1930] step 0.1,{bandIndicator==38}[2570..2620] step 0.1,{bandIndicator==39}[1880..1920] step 0.1,{bandIndicator==40}[2300..2400] step 0.1,{bandIndicator==41}[2496..2690] step 0.1,{bandIndicator==42}[3400..3600] step 0.1,{bandIndicator==43}[3600..3800] step 0.1,{bandIndicator==44}[0..5000] step 0.1,{bandIndicator==45}[0..5000] step 0.1,{bandIndicator==46}[0..5000] step 0.1,{bandIndicator==47}[0..5000] step 0.1,{bandIndicator==48}[0..5000] step 0.1,{bandIndicator==49}[0..5000] step 0.1,{bandIndicator==50}[0..5000] step 0.1,{bandIndicator==51}[0..5000] step 0.1,{bandIndicator==52}[0..5000] step 0.1,{bandIndicator==53}[0..5000] step 0.1,{bandIndicator==54}[0..5000] step 0.1,{bandIndicator==55}[0..5000] step 0.1,{bandIndicator==56}[0..5000] step 0.1,{bandIndicator==57}[0..5000] step 0.1,{bandIndicator==58}[0..5000] step 0.1,{bandIndicator==59}[0..5000] step 0.1,{bandIndicator==60}[0..5000] step 0.1,{bandIndicator==61}[0..5000] step 0.1,{bandIndicator==62}[0..5000] step 0.1,{bandIndicator==63}[0..5000] step 0.1,{bandIndicator==64}[0..5000] step 0.1;default:{bandIndicator==30}[390],{bandIndicator==31}[1457],{bandIndicator==32}[1795],{bandIndicator==33}[1910],{bandIndicator==34}[2020],{bandIndicator==35}[1860],{bandIndicator==36}[1940],{bandIndicator==37}[1920],{bandIndicator==38}[2580],{bandIndicator==39}[1890],{bandIndicator==40}[2320],{bandIndicator==41}[2506],{bandIndicator==42}[3410],{bandIndicator==43}[3610],{bandIndicator==44}[0],{bandIndicator==45}[0],{bandIndicator==46}[0],{bandIndicator==47}[0],{bandIndicator==48}[0],{bandIndicator==49}[0],{bandIndicator==50}[0],{bandIndicator==51}[0],{bandIndicator==52}[0],{bandIndicator==53}[0],{bandIndicator==54}[0],{bandIndicator==55}[0],{bandIndicator==56}[0],{bandIndicator==57}[0],{bandIndicator==58}[0],{bandIndicator==59}[0],{bandIndicator==60}[0],{bandIndicator==61}[0],{bandIndicator==62}[0],{bandIndicator==63}[0],{bandIndicator==64}[0]</t>
  </si>
  <si>
    <t>long:0:0,1:1,2:2,3:3,4:4,5:5,6:6;default:2</t>
  </si>
  <si>
    <t>long:[0~9];default:7</t>
  </si>
  <si>
    <t>long:0:0,1:1,2:2,3:3;default:1</t>
  </si>
  <si>
    <t>long:0:Non MBSFN Cell,1:Non MBSFN and MBSFN Multiplex Cell,2:MBSFN-Dedicated  Cell;default:0</t>
  </si>
  <si>
    <t>long:0:否,1:是;default:0</t>
  </si>
  <si>
    <t>long[6]:0:预留,1:非预留;default:1;1;1;1;1;1</t>
  </si>
  <si>
    <t>long:0:1.4(6RB),1:3(15RB),2:5(25RB),3:10(50RB),4:15(75RB),5:20(100RB);default:5</t>
  </si>
  <si>
    <t>long:0:自适应,1:固定MODE1,2:固定MODE2,3:固定MODE3,4:固定MODE4,5:固定MODE5,6:固定MODE6,7:固定MODE7,8:固定MODE8;default:0</t>
  </si>
  <si>
    <t>double:[-90~90];default:-90</t>
  </si>
  <si>
    <t>double:[-180~180];default:-180</t>
  </si>
  <si>
    <t>long:[0~12];default:0</t>
  </si>
  <si>
    <t>long:[0~28];default:28</t>
  </si>
  <si>
    <t>long:[0~28];default:0</t>
  </si>
  <si>
    <t>long:[1~100];default:100</t>
  </si>
  <si>
    <t>long:0:1,1:2,2:3,3:4,4:5,5:6,6:8,7:9,8:10,9:12,10:15,11:16,12:18,13:20,14:24,15:25,16:27,17:30,18:32,19:36,20:40,21:45,22:48,23:50,24:54,25:60,26:64,27:72,28:75,29:80,30:81,31:90,32:96,33:100;default:33</t>
  </si>
  <si>
    <t>long:0:500,1:750,2:1280,3:1920,4:2560,5:5120,6:10240,7:Infinity;default:7</t>
  </si>
  <si>
    <t>long:0:动态调整,1:1,2:2,3:3,4:4;default:3</t>
  </si>
  <si>
    <t>long:0:-24,1:-22,2:-20,3:-18,4:-16,5:-14,6:-12,7:-10,8:-8,9:-6,10:-5,11:-4,12:-3,13:-2,14:-1,15:0,16:1,17:2,18:3,19:4,20:5,21:6,22:8,23:10,24:12,25:14,26:16,27:18,28:20,29:22,30:24;default:15</t>
  </si>
  <si>
    <t>long:[0~2047];default:0</t>
  </si>
  <si>
    <t>long:[0~16383];default:0</t>
  </si>
  <si>
    <t>long:[0~1023];default:0</t>
  </si>
  <si>
    <t>string:[0~100]</t>
  </si>
  <si>
    <t>long:0:模式间自适应切换,1:强制使用TM1,2:强制使用TM2,3:Tm3内部切换模式,4:强制使用SFBC(TM3) ,5:强制使用RI=2开环复用,6:Tm4内部切换模式,7:强制使用SFBC(TM4) ,8:强制使用RI=1闭环复用(TM4) ,9:强制使用RI=2闭环复用(TM4),10:Tm6内部切换模式,11:强制使用SFBC(TM6),12:强制使用RI=1闭环复用(Tm6),13:Tm7内部切换模式,14:强制使用SFBC(TM7),15:强制使用单流BF(Port5),16:Tm8内部切换模式,17:强制使用SFBC(TM8),18:强制使用单流BF(port7 or port8),19:强制使用双流BF(port7 and port8),20:强制使用TM3/TM4模式间切换,21:强制使用TM3/TM7模式间切换,22:强制使用TM3/TM4/TM7模式间切换,23:强制使用TM3/TM8模式间切换,24:TM9模式内切换,25:强制使用SFBC(TM9),26:强制使用TM9模式单层port7 or port8,27:强制使用TM9模式两层 port7 and port8,28:强制使用TM9模式三层 port7 ，port8，port9,29:强制使用TM9模式四层 port7， port8，port9，port10;default:0</t>
  </si>
  <si>
    <t>long:0:不支持,1:支持;default:1</t>
  </si>
  <si>
    <t>double:[0~20];default:9</t>
  </si>
  <si>
    <t>long:0:基于UE能力级判定,1:固定TM3和TM7,2:固定TM3和TM8,3:固定TM3、TM4和TM7,4:固定TM3,TM4和TM8;default:0</t>
  </si>
  <si>
    <t>long:0:解闭塞,1:立即闭塞,4194304:策略闭塞;default:0</t>
  </si>
  <si>
    <t>long;default:1</t>
  </si>
  <si>
    <t>long:0:PS 切换,1:重定向;default:0</t>
  </si>
  <si>
    <t>long:0:PS 切换,1:小区变更命令,2:重定向;default:2</t>
  </si>
  <si>
    <t>long:0:增强型CSFB(并发数据业务到HRPD的切换过程),1:增强型CSFB(并发数据业务到HRPD的重定向过程),2:增强型CSFB(无并发数据业务过程),3:双接收机的CSFB过程,4:R8 CSFB过程;default:0</t>
  </si>
  <si>
    <t>long:[0~2];default:0</t>
  </si>
  <si>
    <t>long:[-360~360];default:-360</t>
  </si>
  <si>
    <t>long:0:非节能小区,1:节能小区;default:0</t>
  </si>
  <si>
    <t>long:0:正常状态,2:调测状态,5:告警调测状态,6:性能调测状态;default:0</t>
  </si>
  <si>
    <t>long:0:4CCE+3DB,1:8CCE+0DB,2:8CCE+3DB;default:0</t>
  </si>
  <si>
    <t>long:0:CCE聚合度固定1,1:CCE聚合度固定2,2:CCE聚合度固定4,3:CCE聚合度固定8,4:CCE聚合度自适应调整;default:4</t>
  </si>
  <si>
    <t>long:0:对角阵,1:非对角阵;default:1</t>
  </si>
  <si>
    <t>long:0:各占比例,有共享,不可抢占,1:各占比例,无共享,不可抢占,2:全共享,3:各占比例,无共享,可抢占;default:2</t>
  </si>
  <si>
    <t>long[6]:[0~100];default:0;0;0;0;0;0</t>
  </si>
  <si>
    <t>long:[0~100];default:100</t>
  </si>
  <si>
    <t>long:0:非压缩,1:压缩;default:0</t>
  </si>
  <si>
    <t>long:[1~32];default:1</t>
  </si>
  <si>
    <t>long:0:基站固定指示UE使用TM1发送PUSCH,1:基站固定指示UE使用TM2发送PUSCH、包括TM2模式内自适应;default:0</t>
  </si>
  <si>
    <t>long:0:TM7 SU TM8 SU TM9 SU,1:TM7 MU TM8 SU TM9 SU,2:TM7 SU TM8 MU TM9 SU,3:TM7 MU TM8 MU TM9 SU,4:TM7 SU TM8 SU TM9 MU,5:TM7 MU TM8 SU TM9 MU,6:TM7 SU TM8 MU TM9 MU,7:TM7 MU TM8 MU TM9 MU;default:0</t>
  </si>
  <si>
    <t>long:[0~255]</t>
  </si>
  <si>
    <t>long:0:1,1:2,2:5,3:10,4:15,5:20,6:40;default:5</t>
  </si>
  <si>
    <t>long:0:0.25,1:0.6,2:0.75,3:1,4:2,5:3,6:4,7:5,8:6,9:7,10:8,11:9,12:10,13:11,14:12,15:13,16:14,17:15,18:16,19:17,20:18,21:19,22:20,23:21,24:22,25:23,26:24,27:25,28:26,29:27,30:28,31:29,32:30,33:31,34:32,35:33,36:34,37:35,38:36,39:37,40:38,41:39,42:40,43:41,44:42,45:43,46:44,47:45,48:46,49:47,50:48,51:49,52:50;default:12</t>
  </si>
  <si>
    <t>该参数用于表示小区ID，作为小区子节点，系统自动生成，不可修改。</t>
  </si>
  <si>
    <t>小区制式</t>
  </si>
  <si>
    <t>PLMN特殊属性列表。注意：一个小区可以最多广播6个PLMN标识。则小区可以用于支持最多6个运营商的核心网。PLMN标识是PLMN列表中一个属性。</t>
  </si>
  <si>
    <t>标识小区的物理层小区标识号：一个系统共有504个physical cell id , 分成168组，每组3个，一个physical cell id只能归属于一个小区组 。配置时有网规保证不同小区的physical cell id是空间复用的。</t>
  </si>
  <si>
    <t>eNodeB能够分配给pci属性的物理小区识别码的列表（Pci列表长度为1至504）。具体分配的算法并未规定。当且仅当支持分布式物理小区识别码分配方法时，该属性才有效。参见TS 32.500。</t>
  </si>
  <si>
    <t>紧急告警区域码，如果配置的EAI和核心网下发的值相同，就会给UE下发地震海啸信息。</t>
  </si>
  <si>
    <t>该参数是PLMN内跟踪区域的标识，用于UE的位置管理。该参数由后台配置</t>
  </si>
  <si>
    <t>指示小区覆盖属性，用于确定小区的一些物理信道参数：比如CP长度指示等</t>
  </si>
  <si>
    <t>指示小区当前支持的最大天线端口数，发射分集和空间复用只有在多天线端口配置下才有意义。</t>
  </si>
  <si>
    <t>该参数指示了小区半径的大小。</t>
  </si>
  <si>
    <t>非MBSFN子帧的物理信道的循环前缀长度选择,指示对于非MBMSFN的子帧，一个小区中除了PRACH信道之外的所有下行物理信道所使用的循环前缀长度，如果采用normal cyclic prefix,则一个时隙中可传7个OFDMA，否则传6个OFDM符号</t>
  </si>
  <si>
    <t>小区可使用的最大发射功率</t>
  </si>
  <si>
    <t>小区实际使用的发射功率</t>
  </si>
  <si>
    <t>小区参考信号的功率（绝对值）</t>
  </si>
  <si>
    <t>上下行载频所在的频段指示，一个小区的上下行载频必须归属于同一个频段</t>
  </si>
  <si>
    <t>中心载频，根据频段指示的取值范围不同(30:380-430, 31:1447-1467, 32:1785-1800, 33:1900-1920, 34:2010-2025, 35:1850-1910, 36:1930-1990, 37:1910-1930, 38:2570-2620, 39:1880-1920, 40:2300-2400, 41:2496-2690, 42:3400-3600, 43:3600-3800)MHZ</t>
  </si>
  <si>
    <t>配置无线帧上下行转换点及每个子帧是上行还是下行子帧</t>
  </si>
  <si>
    <t>特殊子帧中DwPTS/GP/UpPTS所占时间长度</t>
  </si>
  <si>
    <t>包含小区RS的PDSCH的EPRE与不包含小区RS的PDSCH的EPRE的比值。</t>
  </si>
  <si>
    <t>小区MBSFN属性，如果指示为MBSFN-dedicated  cell，则该小区只能作为MBMS小区，且UE可以同时对多个小区的MBMS业务进行合并；如果指示为Non MBSFN cell，则该小区不存在发送MBSFN的子帧，且不能作为MBMS业务的合并小区；如果指示为non MBSFN and MBSFN multiplex cell小区，则该小区可以同时存在mbms业务和非mbms业务。</t>
  </si>
  <si>
    <t>此参数在系统信息SIB1中广播，指示小区支持业务受限状态的UE的IMS紧急呼叫的接入</t>
  </si>
  <si>
    <t>该参数是小区保留为操作维护的指示。如果取值为reserved，UE不能在此小区驻留，除了特定的UE，相关信息在系统消息中给出。</t>
  </si>
  <si>
    <t>该参数指示了小区下行的系统带宽，用于确定下行物理信道的频域位置和资源分配等</t>
  </si>
  <si>
    <t>小区是否使用天线端口1。</t>
  </si>
  <si>
    <t>控制GBR业务的不连续接收的开关，如果该开关关闭，则当UE有GBR业务时不启用DRX，否则可以启用DRX</t>
  </si>
  <si>
    <t>控制NGBR业务的不连续接收的开关，如果该开关关闭，则当UE有NGBR业务时不启用DRX，否则可以启用DRX</t>
  </si>
  <si>
    <t>配置UE的DL传输模式</t>
  </si>
  <si>
    <t>小区所在纬度</t>
  </si>
  <si>
    <t>小区所在经度</t>
  </si>
  <si>
    <t>该参数指示了高层为小区上行链路配置的最小MCS值。</t>
  </si>
  <si>
    <t>该参数指示了高层为小区上行链路配置的最大MCS值。</t>
  </si>
  <si>
    <t>该参数指示了高层为小区下行链路配置的最小MCS值。</t>
  </si>
  <si>
    <t>该参数指示了高层为小区下行链路配置的最大MCS值。</t>
  </si>
  <si>
    <t>该参数指示了高层为小区下行链路配置的UE最大分配RB数。</t>
  </si>
  <si>
    <t>该参数指示了高层为小区上行链路配置的UE最大分配RB数。</t>
  </si>
  <si>
    <t>在Time Alignment Timer定时器有效期内，UE认为当前处于同步状态。当定时器失效时，UE在发送任何上行数据前，都会发起随机接入过程请求定时指派命令。</t>
  </si>
  <si>
    <t>固定CFI（1、2、3），取值与用户容量相关。CFI值配置越大，每个TTI调度的UE个数越多。 [上下行CCE聚合度为2，对于5MHz带宽，每个TTI调度的UE数位4-5个。对于10MHz带宽，每个TTI调度的UE数为4-8个。15M带宽时，每个TTI可以支持约10个UE。]CFI =2时，5M、10M、15M下的CCE总数分别为13、26、40左右，按照上下行的聚合度2计算，单个TTI可以调度的用户数最大为：3、6、10个左右，如果该TTI存在公共信道的话，则至少又要减掉4个CCE，调度的用户数就更少了；对于5M系统，至多调度2个UE，对于10M系统，最多调度5个UE，并且CCE的冲突概率会增加，造成调度UE数更少；所以建议5M、10M系统下的CFI配到最大值3.</t>
  </si>
  <si>
    <t>基于覆盖的重定向算法启动开关。</t>
  </si>
  <si>
    <t>服务小区个体偏差</t>
  </si>
  <si>
    <t>切换模式选择开关。</t>
  </si>
  <si>
    <t>该参数指示小区是否具备64QAM的解调能力</t>
  </si>
  <si>
    <t>天线校正自适应算法使能开关。</t>
  </si>
  <si>
    <t>上行子帧关闭位图</t>
  </si>
  <si>
    <t>下行子帧关闭位图</t>
  </si>
  <si>
    <t>小区人工操作</t>
  </si>
  <si>
    <t>MO运行状态详细信息。0:没有详细信息,1:有告警,2:备用,4:不可用,8:初始化,16:运营中,32:测试中,64:逻辑故障,128:节电状态</t>
  </si>
  <si>
    <t>采样速率决定光口容量，采样速率越低，需要的光口容量越小。20M带宽时:采样速率模式＝0表示采样速率为30.72Mbps,20M带宽时:采样速率模式＝1表示采样速率为23.04Mbps,20M带宽时：采样速率模式＝2表示采样速率为19.2Mbps15M带宽时:采样速率模式＝0表示采样速率为30.72Mbps,15M带宽时:采样速率模式＝1表示采样速率为23.04Mbps,15M带宽时：采样速率模式＝2表示采样速率为19.2Mbps,10M、5M、3M、1.4M带宽，采样速率模式只能选择为0:10M带宽时:采样速率模式＝0表示采样速率为15.36Mbps,5M带宽时:采样速率模式＝0表示采样速率为7.68Mbps,3M带宽时:采样速率模式＝0表示采样速率为7.68Mbps,1.4M带宽时:采样速率模式＝0表示采样速率为7.68Mbps,具体采样速率值不在界面显示，只显示采样速率模式</t>
  </si>
  <si>
    <t>边缘用户/中心用户判定启动开关。Close：基站关闭边缘用户/中心用户的判定；Open：基站打开边缘用户/中心用户的判定</t>
  </si>
  <si>
    <t>当需要进行loading test时，启用该开关，默认关闭。</t>
  </si>
  <si>
    <t>方向角</t>
  </si>
  <si>
    <t>指示小区是否为节能小区</t>
  </si>
  <si>
    <t>当小区的状态设置为Normal时，本小区的告警和性能正常上报。当小区的状态设置为Testing时，本小区的告警不上报，性能不上报当小区的状态设置为FM Testing时，本小区的告警不上报，性能上报当小区的状态设置为PM Testing时，本小区的告警上报，性能不上报</t>
  </si>
  <si>
    <t>多个运营商共享小区带宽资源时RB的划分方式，当ucOperNum大于1时有效：Case1：表示各运营商各占一部比例，且有共享部分，共享部分都可使用，运营商之间不可抢占非共享部分资源；Case2：表示各运营商各占一部分比例，没有共享部分，且运营商之间不可抢占；Case3:表示不划分比例，各运营商共同使用小区所有资源，即RB划分功能关闭；Case4：表示各运营商各占一部分比例，没有共享部分，运营商之间可进行抢占。</t>
  </si>
  <si>
    <t>运营商固定分配的带宽资源比例，从数组元素0开始分别依次对应R_SRVCEL表中aucMCC和aucMNC数组组成的第一个运营商PLMN ID、第二个运营商PLMN ID……，数组的实际大小与ucPlmnNum一致</t>
  </si>
  <si>
    <t>多个运营商共享的带宽资源比例</t>
  </si>
  <si>
    <t>本小区UL COMP功能开关，Close表示eNB关闭UL COMP功能；Open表示eNB打开UL COMP功能。</t>
  </si>
  <si>
    <t>在SIB2中给UE下发的additionalSpectrumEmission</t>
  </si>
  <si>
    <t>该参数表示上行PUSCH传输模式。这是Rel10协议新增的内容，只有对支持Rel10协议的基站和UE，此字段才生效。</t>
  </si>
  <si>
    <t>TM7，TM8，TM9是SU还是MU，用bitmap表示，从低位到高位分别为TM7，TM8，TM9，0表示SU，1表示MU。</t>
  </si>
  <si>
    <t>UL-MIMO功能开关</t>
  </si>
  <si>
    <t>异常Ue检测功能开关，仅包括业务检测</t>
  </si>
  <si>
    <t>异常Ue无线链路失败检测功能开关，仅依据SRS来检测，主要目的是将拔卡的UE从网络中释放。</t>
  </si>
  <si>
    <t>关联的宏站小区标识</t>
  </si>
  <si>
    <t>SI滑窗大小,SI可以在该滑窗内重复发送</t>
  </si>
  <si>
    <t>TM3下4*4 MIMO功能开关，如果打开，则TM3模式下为4*4 MIMO，否则关闭时TM3为4*2 MIMO或者2*2 MIMO功能</t>
  </si>
  <si>
    <t>检测的小区上行频谱效率高于门限值时，认为本检测周期内上行干扰频谱效率指标满足故障条件。</t>
  </si>
  <si>
    <t>SubNetwork=2572,MEID=194855,ENBFunctionTDD=194855,EUtranCellTDD=1</t>
  </si>
  <si>
    <t>cellLocalId=1</t>
  </si>
  <si>
    <t>江门新会中心南D-ZLH-1</t>
  </si>
  <si>
    <t>32</t>
  </si>
  <si>
    <t>282</t>
  </si>
  <si>
    <t>0;0;0;0;0;0;0;0;0;0;0;0</t>
  </si>
  <si>
    <t>9290</t>
  </si>
  <si>
    <t>53</t>
  </si>
  <si>
    <t>60.0</t>
  </si>
  <si>
    <t>40.0</t>
  </si>
  <si>
    <t>38</t>
  </si>
  <si>
    <t>2605.0</t>
  </si>
  <si>
    <t>1;1;1;1;1;1</t>
  </si>
  <si>
    <t>22.51309</t>
  </si>
  <si>
    <t>113.04211</t>
  </si>
  <si>
    <t>28</t>
  </si>
  <si>
    <t>33</t>
  </si>
  <si>
    <t>5.8</t>
  </si>
  <si>
    <t>-360</t>
  </si>
  <si>
    <t>0;0;0;0;0;0</t>
  </si>
  <si>
    <t>SubNetwork=2572,MEID=194855,ENBFunctionTDD=194855,EUtranCellTDD=2</t>
  </si>
  <si>
    <t>cellLocalId=2</t>
  </si>
  <si>
    <t>江门新会中心南D-ZLH-2</t>
  </si>
  <si>
    <t>283</t>
  </si>
  <si>
    <t>SubNetwork=2572,MEID=194855,ENBFunctionTDD=194855,EUtranCellTDD=3</t>
  </si>
  <si>
    <t>cellLocalId=3</t>
  </si>
  <si>
    <t>江门新会中心南D-ZLH-3</t>
  </si>
  <si>
    <t>284</t>
  </si>
  <si>
    <t>SubNetwork=2572,MEID=194856,ENBFunctionTDD=194856,EUtranCellTDD=1</t>
  </si>
  <si>
    <t>江门台山华侨花园D-ZLH-1</t>
  </si>
  <si>
    <t>27</t>
  </si>
  <si>
    <t>10065</t>
  </si>
  <si>
    <t>22.24455</t>
  </si>
  <si>
    <t>112.76953</t>
  </si>
  <si>
    <t>SubNetwork=2572,MEID=194856,ENBFunctionTDD=194856,EUtranCellTDD=2</t>
  </si>
  <si>
    <t>江门台山华侨花园D-ZLH-2</t>
  </si>
  <si>
    <t>SubNetwork=2572,MEID=194856,ENBFunctionTDD=194856,EUtranCellTDD=3</t>
  </si>
  <si>
    <t>江门台山华侨花园D-ZLH-3</t>
  </si>
  <si>
    <t>29</t>
  </si>
  <si>
    <t>SubNetwork=2572,MEID=194857,ENBFunctionTDD=194857,EUtranCellTDD=1</t>
  </si>
  <si>
    <t>江门台山平湖路D-ZLH-1</t>
  </si>
  <si>
    <t>108</t>
  </si>
  <si>
    <t>22.26131</t>
  </si>
  <si>
    <t>112.78623</t>
  </si>
  <si>
    <t>SubNetwork=2572,MEID=194857,ENBFunctionTDD=194857,EUtranCellTDD=2</t>
  </si>
  <si>
    <t>江门台山平湖路D-ZLH-2</t>
  </si>
  <si>
    <t>109</t>
  </si>
  <si>
    <t>SubNetwork=2572,MEID=194857,ENBFunctionTDD=194857,EUtranCellTDD=3</t>
  </si>
  <si>
    <t>江门台山平湖路D-ZLH-3</t>
  </si>
  <si>
    <t>110</t>
  </si>
  <si>
    <t>SubNetwork=2572,MEID=194858,ENBFunctionTDD=194858,EUtranCellTDD=1</t>
  </si>
  <si>
    <t>江门新会金田D-ZLH-1</t>
  </si>
  <si>
    <t>237</t>
  </si>
  <si>
    <t>9292</t>
  </si>
  <si>
    <t>22.52182</t>
  </si>
  <si>
    <t>113.03365</t>
  </si>
  <si>
    <t>SubNetwork=2572,MEID=194858,ENBFunctionTDD=194858,EUtranCellTDD=2</t>
  </si>
  <si>
    <t>江门新会金田D-ZLH-2</t>
  </si>
  <si>
    <t>238</t>
  </si>
  <si>
    <t>SubNetwork=2572,MEID=194858,ENBFunctionTDD=194858,EUtranCellTDD=3</t>
  </si>
  <si>
    <t>江门新会金田D-ZLH-3</t>
  </si>
  <si>
    <t>239</t>
  </si>
  <si>
    <t>SubNetwork=2572,MEID=194870,ENBFunctionTDD=194870,EUtranCellTDD=1</t>
  </si>
  <si>
    <t>江门新会综合楼D-ZLH-1</t>
  </si>
  <si>
    <t>234</t>
  </si>
  <si>
    <t>22.51662</t>
  </si>
  <si>
    <t>113.03831</t>
  </si>
  <si>
    <t>SubNetwork=2572,MEID=194870,ENBFunctionTDD=194870,EUtranCellTDD=2</t>
  </si>
  <si>
    <t>江门新会综合楼D-ZLH-2</t>
  </si>
  <si>
    <t>235</t>
  </si>
  <si>
    <t>SubNetwork=2572,MEID=194870,ENBFunctionTDD=194870,EUtranCellTDD=3</t>
  </si>
  <si>
    <t>江门新会综合楼D-ZLH-3</t>
  </si>
  <si>
    <t>236</t>
  </si>
  <si>
    <t>SubNetwork=2572,MEID=194871,ENBFunctionTDD=194871,EUtranCellTDD=1</t>
  </si>
  <si>
    <t>江门台山科学馆D-ZLH-1</t>
  </si>
  <si>
    <t>22.25467</t>
  </si>
  <si>
    <t>112.79289</t>
  </si>
  <si>
    <t>SubNetwork=2572,MEID=194871,ENBFunctionTDD=194871,EUtranCellTDD=2</t>
  </si>
  <si>
    <t>江门台山科学馆D-ZLH-2</t>
  </si>
  <si>
    <t>SubNetwork=2572,MEID=194871,ENBFunctionTDD=194871,EUtranCellTDD=3</t>
  </si>
  <si>
    <t>江门台山科学馆D-ZLH-3</t>
  </si>
  <si>
    <t>8</t>
  </si>
  <si>
    <t>SubNetwork=2572,MEID=194874,ENBFunctionTDD=194874,EUtranCellTDD=1</t>
  </si>
  <si>
    <t>江门台山缠溪新市府D-ZLH-1</t>
  </si>
  <si>
    <t>213</t>
  </si>
  <si>
    <t>9613</t>
  </si>
  <si>
    <t>22.23881</t>
  </si>
  <si>
    <t>112.80141</t>
  </si>
  <si>
    <t>SubNetwork=2572,MEID=194874,ENBFunctionTDD=194874,EUtranCellTDD=2</t>
  </si>
  <si>
    <t>江门台山缠溪新市府D-ZLH-2</t>
  </si>
  <si>
    <t>214</t>
  </si>
  <si>
    <t>SubNetwork=2572,MEID=194874,ENBFunctionTDD=194874,EUtranCellTDD=3</t>
  </si>
  <si>
    <t>江门台山缠溪新市府D-ZLH-3</t>
  </si>
  <si>
    <t>215</t>
  </si>
  <si>
    <t>SubNetwork=2572,MEID=194875,ENBFunctionTDD=194875,EUtranCellTDD=1</t>
  </si>
  <si>
    <t>江门台山沙岗湖D-ZLH-1</t>
  </si>
  <si>
    <t>249</t>
  </si>
  <si>
    <t>22.20338</t>
  </si>
  <si>
    <t>112.79489</t>
  </si>
  <si>
    <t>SubNetwork=2572,MEID=194875,ENBFunctionTDD=194875,EUtranCellTDD=2</t>
  </si>
  <si>
    <t>江门台山沙岗湖D-ZLH-2</t>
  </si>
  <si>
    <t>250</t>
  </si>
  <si>
    <t>SubNetwork=2572,MEID=194875,ENBFunctionTDD=194875,EUtranCellTDD=3</t>
  </si>
  <si>
    <t>江门台山沙岗湖D-ZLH-3</t>
  </si>
  <si>
    <t>251</t>
  </si>
  <si>
    <t>SubNetwork=2572,MEID=194878,ENBFunctionTDD=194878,EUtranCellTDD=1</t>
  </si>
  <si>
    <t>江门新会天马D-ZLH-1</t>
  </si>
  <si>
    <t>138</t>
  </si>
  <si>
    <t>10063</t>
  </si>
  <si>
    <t>22.46416</t>
  </si>
  <si>
    <t>113.04327</t>
  </si>
  <si>
    <t>SubNetwork=2572,MEID=194878,ENBFunctionTDD=194878,EUtranCellTDD=2</t>
  </si>
  <si>
    <t>江门新会天马D-ZLH-2</t>
  </si>
  <si>
    <t>139</t>
  </si>
  <si>
    <t>SubNetwork=2572,MEID=194878,ENBFunctionTDD=194878,EUtranCellTDD=3</t>
  </si>
  <si>
    <t>江门新会天马D-ZLH-3</t>
  </si>
  <si>
    <t>140</t>
  </si>
  <si>
    <t>SubNetwork=2572,MEID=194879,ENBFunctionTDD=194879,EUtranCellTDD=1</t>
  </si>
  <si>
    <t>江门新会凤凰酒店D-ZLH-1</t>
  </si>
  <si>
    <t>57</t>
  </si>
  <si>
    <t>22.50863</t>
  </si>
  <si>
    <t>113.04372</t>
  </si>
  <si>
    <t>SubNetwork=2572,MEID=194879,ENBFunctionTDD=194879,EUtranCellTDD=2</t>
  </si>
  <si>
    <t>江门新会凤凰酒店D-ZLH-2</t>
  </si>
  <si>
    <t>58</t>
  </si>
  <si>
    <t>SubNetwork=2572,MEID=194879,ENBFunctionTDD=194879,EUtranCellTDD=3</t>
  </si>
  <si>
    <t>江门新会凤凰酒店D-ZLH-3</t>
  </si>
  <si>
    <t>59</t>
  </si>
  <si>
    <t>PhyChannelTDD</t>
  </si>
  <si>
    <t>puschHopInd</t>
  </si>
  <si>
    <t>hoppingMode</t>
  </si>
  <si>
    <t>puschhoppingOffset</t>
  </si>
  <si>
    <t>puschNsb</t>
  </si>
  <si>
    <t>dsrTransMax</t>
  </si>
  <si>
    <t>srsEnable</t>
  </si>
  <si>
    <t>freqSelectDl</t>
  </si>
  <si>
    <t>ng</t>
  </si>
  <si>
    <t>phichDuration</t>
  </si>
  <si>
    <t>nd</t>
  </si>
  <si>
    <t>ackNackFdbkMode</t>
  </si>
  <si>
    <t>srsBWCfg</t>
  </si>
  <si>
    <t>tm8Ant2CdBk</t>
  </si>
  <si>
    <t>tm8Ant4CdBk</t>
  </si>
  <si>
    <t>swchDAdjCqiPeriod</t>
  </si>
  <si>
    <t>cqiDAdjUeNumLow</t>
  </si>
  <si>
    <t>cqiDAdjUeNumHigh</t>
  </si>
  <si>
    <t>cqiDAdjTimer</t>
  </si>
  <si>
    <t>cqiDAdjOffset</t>
  </si>
  <si>
    <t>srsDAdjOffset1</t>
  </si>
  <si>
    <t>srsDAdjOffset2</t>
  </si>
  <si>
    <t>periodFullSrs</t>
  </si>
  <si>
    <t>activeUeMeaPeriod</t>
  </si>
  <si>
    <t>swchDAdjCqiMode</t>
  </si>
  <si>
    <t>puschCqiFbMethd</t>
  </si>
  <si>
    <t>pucchDeltaShf</t>
  </si>
  <si>
    <t>pucchSemiAnNum</t>
  </si>
  <si>
    <t>pucchAckRepNum</t>
  </si>
  <si>
    <t>pucchSrNum</t>
  </si>
  <si>
    <t>maxUserPucchfmt1</t>
  </si>
  <si>
    <t>pucchBlankFlag</t>
  </si>
  <si>
    <t>pucchBlankNum</t>
  </si>
  <si>
    <t>pucchCqiRBNum</t>
  </si>
  <si>
    <t>cqiRptPeriod</t>
  </si>
  <si>
    <t>cqiRptTTINum</t>
  </si>
  <si>
    <t>srTrPeriod</t>
  </si>
  <si>
    <t>srTrCHNum</t>
  </si>
  <si>
    <t>freqSelectUl</t>
  </si>
  <si>
    <t>srsSubFrameCfg</t>
  </si>
  <si>
    <t>srsHopBW</t>
  </si>
  <si>
    <t>srsIniBW</t>
  </si>
  <si>
    <t>cidofCoMP</t>
  </si>
  <si>
    <t>swchTTIBundling</t>
  </si>
  <si>
    <t>pucchNcsAn</t>
  </si>
  <si>
    <t>ackSrsTraSptInd</t>
  </si>
  <si>
    <t>srsMaxUpPts</t>
  </si>
  <si>
    <t>pucch3RB</t>
  </si>
  <si>
    <t>numPucch1b</t>
  </si>
  <si>
    <t>dlRandMode</t>
  </si>
  <si>
    <t>pucchSORTDEnable</t>
  </si>
  <si>
    <t>aperiodicSRSSwch</t>
  </si>
  <si>
    <t>psThreshold</t>
  </si>
  <si>
    <t>compCellThreshold</t>
  </si>
  <si>
    <t>nPucch1bP1</t>
  </si>
  <si>
    <t>ttiBundSinrIn</t>
  </si>
  <si>
    <t>ttiBundSinrOut</t>
  </si>
  <si>
    <t>extendedBSRSwch</t>
  </si>
  <si>
    <t>cceRatioForCCLR</t>
  </si>
  <si>
    <t>tansAntenSel</t>
  </si>
  <si>
    <t>prbRandomSwchUl</t>
  </si>
  <si>
    <t>prbRandNumberUl</t>
  </si>
  <si>
    <t>prbRandomSwchDl</t>
  </si>
  <si>
    <t>prbRandNumberDl</t>
  </si>
  <si>
    <t>ttiBundBlerThrd</t>
  </si>
  <si>
    <t>物理通道ID</t>
  </si>
  <si>
    <t>支持PUSCH跳频</t>
  </si>
  <si>
    <t>PUSCH跳频模式</t>
  </si>
  <si>
    <t>PUSCH跳频偏移</t>
  </si>
  <si>
    <t>PUSCH跳频时系统带宽划分子带数</t>
  </si>
  <si>
    <t>SR最大传送次数</t>
  </si>
  <si>
    <t>SRS配置开关</t>
  </si>
  <si>
    <t>下行频选</t>
  </si>
  <si>
    <t>PHICH组数分配计算因子</t>
  </si>
  <si>
    <t>PHICH符号长度</t>
  </si>
  <si>
    <t>分布式发送时虚拟RB映射到物理RB的个数(Nd)</t>
  </si>
  <si>
    <t>Ack/Nack反馈模式</t>
  </si>
  <si>
    <t>SRS带宽配置</t>
  </si>
  <si>
    <t>两天线TM8时使用的预编码矩阵的codebook可用集合</t>
  </si>
  <si>
    <t>四天线TM8时使用的预编码矩阵的codebook可用集合</t>
  </si>
  <si>
    <t>CQI、SR、SRS周期动态调整开关</t>
  </si>
  <si>
    <t>CQI、SR周期动态调整用户数低门限</t>
  </si>
  <si>
    <t>CQI、SR周期动态调整用户数高门限</t>
  </si>
  <si>
    <t>CQI、SR、SRS周期动态调整定时器长度(分钟)</t>
  </si>
  <si>
    <t>CQI、SR周期动态调整门限偏移</t>
  </si>
  <si>
    <t>SRS周期上调评估偏移</t>
  </si>
  <si>
    <t>SRS周期下调评估偏移</t>
  </si>
  <si>
    <t>满带宽SRS上报周期(毫秒)</t>
  </si>
  <si>
    <t>小区激活用户数目测量周期(秒)</t>
  </si>
  <si>
    <t>CQI模式动态调整切换开关</t>
  </si>
  <si>
    <t>在PUSCH上UE反馈CQI的方式</t>
  </si>
  <si>
    <t>确定小区中PUCCH format 1/1a/1b的循环偏移的循环偏移量</t>
  </si>
  <si>
    <t>半静态配置的下行SPS调度ACK/NACK反馈的信道条数</t>
  </si>
  <si>
    <t>Ack/Nack重复PUCCH信道个数</t>
  </si>
  <si>
    <t>PUCCH SR信道条数</t>
  </si>
  <si>
    <t>每个RB内PUCCH format1可复用的最大用户数</t>
  </si>
  <si>
    <t>PUCCH Blanking功能开关</t>
  </si>
  <si>
    <t>PUCCH Blanking掉的RB数目</t>
  </si>
  <si>
    <t>PUCCH format 2/2a/2b使用的RB数目</t>
  </si>
  <si>
    <t>UE CQI/PMI上报周期配置(毫秒)</t>
  </si>
  <si>
    <t>UE CQI/PMI上报周期对应分配的TTI值</t>
  </si>
  <si>
    <t>UE SR传输周期(毫秒)</t>
  </si>
  <si>
    <t>小区中配置的UE SR周期对应分配的信道数</t>
  </si>
  <si>
    <t>上行频选</t>
  </si>
  <si>
    <t>SRS子帧配置参数</t>
  </si>
  <si>
    <t>SRS初始接入跳频带宽</t>
  </si>
  <si>
    <t>SRS初始接入带宽</t>
  </si>
  <si>
    <t>CoMP功能中小区标识</t>
  </si>
  <si>
    <t>TTI bundling开关</t>
  </si>
  <si>
    <t>一个资源块中PUCCH format1/1a/1b和2/2a/2b混合使用时PUCCH Formats 1/1a/1b的循环偏移位数</t>
  </si>
  <si>
    <t>同一个子帧可以同时发送ACK/NACK和SRS的支持指示</t>
  </si>
  <si>
    <t>UpPts Srs传输带宽最大化开关</t>
  </si>
  <si>
    <t>PUCCH Format 3占用的RB数</t>
  </si>
  <si>
    <t>信道选择PUCCH 1b的信道数</t>
  </si>
  <si>
    <t>下行PRB随机化选择方式</t>
  </si>
  <si>
    <t>PUCCH SORTD模式使能</t>
  </si>
  <si>
    <t>非周期SRS开关</t>
  </si>
  <si>
    <t>上行CoMP功率门限值</t>
  </si>
  <si>
    <t>上行CoMP小区判决门限</t>
  </si>
  <si>
    <t>信道选择PUCCH Format 1b双端口P1的信道数</t>
  </si>
  <si>
    <t>打开TTI Bundling SINR门限(dB)</t>
  </si>
  <si>
    <t>关闭TTI Bundling SINR门限(dB)</t>
  </si>
  <si>
    <t>上行扩展BSR开关</t>
  </si>
  <si>
    <t>CCLR功能中CCE可占用的比例上限</t>
  </si>
  <si>
    <t>UE发射天线选择模式</t>
  </si>
  <si>
    <t>上行PRB随机化分配模式</t>
  </si>
  <si>
    <t>上行PRB随机化偏置</t>
  </si>
  <si>
    <t>下行PRB随机化分配模式</t>
  </si>
  <si>
    <t>下行PRB随机化偏置</t>
  </si>
  <si>
    <t>TTI Bundling BLER统计上门限(dB)</t>
  </si>
  <si>
    <t>long:0:子帧间,1:子帧内和子帧间;default:0</t>
  </si>
  <si>
    <t>long:[0~98];default:12</t>
  </si>
  <si>
    <t>long:0:4,1:8,2:16,3:32,4:64;default:4</t>
  </si>
  <si>
    <t>long:0:RB位置宽带分配,1:RB位置子带分配(频选),2:下行PRB随机化,3:速度自适应,4:业务自适应,5:完整自适应;default:2</t>
  </si>
  <si>
    <t>long:0:1/6,1:1/2,2:1,3:2;default:1</t>
  </si>
  <si>
    <t>long:0:正常,1:扩展;default:0</t>
  </si>
  <si>
    <t>long:0:2,1:3,2:4,3:5,4:6;default:1</t>
  </si>
  <si>
    <t>long:0:绑定方式,1:复用方式;default:1</t>
  </si>
  <si>
    <t>long:[0~7];default:0</t>
  </si>
  <si>
    <t>long[6]:0:0,1:1;default:1;1;1;1;1;1</t>
  </si>
  <si>
    <t>long[32]:0:0,1:1;default:1;1;1;1;1;1;1;1;1;1;1;1;1;1;1;1;1;1;1;1;1;1;1;1;1;1;1;1;1;1;1;1</t>
  </si>
  <si>
    <t>long:[0~1024];default:12</t>
  </si>
  <si>
    <t>long:[0~1024];default:16</t>
  </si>
  <si>
    <t>long:[1~65535];default:10</t>
  </si>
  <si>
    <t>long:[0~127];default:0</t>
  </si>
  <si>
    <t>long:[-127~28];default:0</t>
  </si>
  <si>
    <t>long:0:2,1:5,2:10,3:20,4:30,5:40,6:50,7:60,8:70,9:80,10:90,11:100;default:4</t>
  </si>
  <si>
    <t>long:[1~65535];default:60</t>
  </si>
  <si>
    <t>long:0:宽带反馈,1:高层配置的子带反馈,2:UE选择的子带反馈;default:1</t>
  </si>
  <si>
    <t>long:0:1,1:2,2:3;default:0</t>
  </si>
  <si>
    <t>long:{pucchDeltaShf==0}[0..682] step 1,{pucchDeltaShf==1}[0..1364] step 2,{pucchDeltaShf==2}[0..2047] step 1;default:0</t>
  </si>
  <si>
    <t>long:{pucchDeltaShf==0}[0..682] step 1,{pucchDeltaShf==1}[0..1364] step 2,{pucchDeltaShf==2}[0..2047] step 1;default:{pucchDeltaShf==0}[0],{pucchDeltaShf==1}[0],{pucchDeltaShf==2}[0]</t>
  </si>
  <si>
    <t>long:{pucchDeltaShf==0}[0..682] step 1,{pucchDeltaShf==1}[0..1364] step 2,{pucchDeltaShf==2}[0..2047] step 1;default:{pucchDeltaShf==0}[36],{pucchDeltaShf==1}[36],{pucchDeltaShf==2}[36]</t>
  </si>
  <si>
    <t>long:0:4,1:6,2:9,3:12,4:18,5:36;default:3</t>
  </si>
  <si>
    <t>long:[0~98];default:0</t>
  </si>
  <si>
    <t>long:[0~98];default:3</t>
  </si>
  <si>
    <t>long[3]:0:5,1:10,2:20,3:40,4:80,5:160;default:2;4;5</t>
  </si>
  <si>
    <t>long[3]:[0~160];default:1;3;0</t>
  </si>
  <si>
    <t>long[4]:0:5,1:10,2:20,3:40,4:80;default:1;2;3;4</t>
  </si>
  <si>
    <t>long[4]:[0~36];default:1;1;10;0</t>
  </si>
  <si>
    <t>long:0:RB位置宽带分配,1:RB位置子带分配(频选),2:上行跳频(非频选),6:上行PRB随机化,7:从高频开始分配RB;default:6</t>
  </si>
  <si>
    <t>long:0:0,1:1,2:2,3:3,4:4,5:5,6:6,7:7,8:8,9:9,10:10,11:11,12:12,13:13;default:0</t>
  </si>
  <si>
    <t>long:0:0,1:1,2:2,3:3;default:0</t>
  </si>
  <si>
    <t>long:0:0,1:1,2:2,3:3;default:2</t>
  </si>
  <si>
    <t>long:0:0,1:1,2:2;default:0</t>
  </si>
  <si>
    <t>long:0:从低频开始分配RB,1:随机化分配RB,2:从高频开始分配RB;default:1</t>
  </si>
  <si>
    <t>long:0:不使能,1:使能;default:0</t>
  </si>
  <si>
    <t>long:[-500~-400];default:-480</t>
  </si>
  <si>
    <t>long:[-48~0];default:-24</t>
  </si>
  <si>
    <t>long:[2~100];default:20</t>
  </si>
  <si>
    <t>long:[0~30];default:4</t>
  </si>
  <si>
    <t>long:[0~30];default:8</t>
  </si>
  <si>
    <t>double:[0~1];default:1</t>
  </si>
  <si>
    <t>long:0:关闭,1:开环,2:闭环,3:自适应;default:0</t>
  </si>
  <si>
    <t>long:0:三段分配模式,1:三段轮转分配模式,2:随机分配模式;default:0</t>
  </si>
  <si>
    <t>long:0:无偏置,1:偏置1,2:偏置2,3:随机偏置;default:0</t>
  </si>
  <si>
    <t>long:[0~10];default:0</t>
  </si>
  <si>
    <t>配置是否支持PUSCH跳频功能。</t>
  </si>
  <si>
    <t>PUSCH的跳频模式，决定PUSCH是仅子帧间跳频还是子帧内和子帧间均可跳频</t>
  </si>
  <si>
    <t>上行PUSCH调频子带带宽相关，PUSCH上行跳频子带带宽计算公式为N_RB^sb = floor((N_RB^UL – N_RB^PUCCH – N_RB^N_HO mod 2) / N_sb)，其中N_RB^N_HO就是参数PuschHopOffset。</t>
  </si>
  <si>
    <t>PUSCH跳频时系统带宽需要划分的子带数目,用于决定跳频时的子带尺寸和跳频模式的取值范围</t>
  </si>
  <si>
    <t>SRS配置使能开关参数</t>
  </si>
  <si>
    <t>该参数指示了高层为小区下行配置的调度方式：0：RB位置宽带分配，如果外场的反射体较少，信道频选特性不明显时或同一个TTI同时调度的用户数较多时，可采用；1：RB位置子带分配(频选)，主要用于多径较明显的信道环境，并且同一个TTI调度的用户数较少，采用这种分配方式增益交明显；2：PRB随机化：系统不满负荷，即系统的RB未完全使用时，可采用这种方式，系统负荷越低，PRB随机化的增益越明显；3：基于速度的自适应：该方式主要是根据UE和基站的相对运动速度，在RB位置宽带分配、RB位置子带分配和PRB随机化之间自适应选择分配方式；4：基于业务的自适应：该方式主要是根据不同的业务类型，在RB位置宽带分配、RB位置子带分配和PRB随机化之间自适应选择分配方式；5：完整自适应是根据业务和速度在RB位置宽带分配、RB位置子带分配和PRB随机化之间自适应选择分配方式</t>
  </si>
  <si>
    <t>The Factor of PHICH Group决定了一个小区中分配给用户使用的PHICH信道组数和组内的PHICH信道索引数；一个PHICH组中可以包含多条PHICH信道，复用的个数和帧结构的CP长度相关， normal cp length为8， extended cp length为4，PHICH Group数的计算公式为N_PHICH^Group = ceil(N_h * (N_RB^DL / 8)) (for normal CP) or N_PHICH^Group = 2 * ceil(N_g * (N_RB^DL / 8)) (for extended CP)</t>
  </si>
  <si>
    <t>The Duration of PHICH参数决定了下行PHICH的资源映射方式是normal方式还是extended方式。当为normal方式的时候，PHICH信道映射在OFDM SYMB 0上，否则映射在前3个OFDM SYMB上。</t>
  </si>
  <si>
    <t>分布式发送时虚拟RB映射到物理RB的个数（Nd）。</t>
  </si>
  <si>
    <t>ACK/NACK反馈模式，包括绑定和复用</t>
  </si>
  <si>
    <t>SRS带宽配置，与系统上行带宽相关，请参考36.211 table 5.5.3.2表，具体取值必须满足小于等于PUSCH的有效带宽，即N_RB^UL – N_RB^PUCCH</t>
  </si>
  <si>
    <t>CQI、SR、SRS周期动态调整定时器长度</t>
  </si>
  <si>
    <t>满带宽SRS上报周期</t>
  </si>
  <si>
    <t>小区激活用户数目测量周期</t>
  </si>
  <si>
    <t>该参数指示UE CQI模式是否可以动态调整，0：关闭，1：打开</t>
  </si>
  <si>
    <t>该参数指示了在PUSCH上UE非周期反馈CQI的方式，有宽带反馈模式、高层配置的子带反馈模式、UE选择的子带反馈模式三种。</t>
  </si>
  <si>
    <t>确定小区中PUCCH format 1/1a1b的循环偏移α(n_s)的循环偏移间隔</t>
  </si>
  <si>
    <t>一个子帧上半静态配置的用于下行SPS调度ACK/NACK反馈的信道条数</t>
  </si>
  <si>
    <t>用于Ack/Nack重复反馈的PUCCH信道数</t>
  </si>
  <si>
    <t>一个子帧内PUCCH(SR)信道数</t>
  </si>
  <si>
    <t>该参数指示了不同用户Format1/1a/1b PUCCH资源复用在同一个RB时最大复用用户数。</t>
  </si>
  <si>
    <t>是否支持PUCCH Blanking的开关，0：关闭 1：打开</t>
  </si>
  <si>
    <t>上行PUCCH CQI上报，所占的资源总量</t>
  </si>
  <si>
    <t>小区 中UE CQI/PMI上报周期配置，该参数为包含3个元素的一维向量。</t>
  </si>
  <si>
    <t>小区中配置的UE CQI/PMI上报周期对应分配的TTI值, 该参数为包含3个元素的一维向量。</t>
  </si>
  <si>
    <t>小区中UE SR传输周期配置，该参数为包含4个元素的一维向量。</t>
  </si>
  <si>
    <t>小区中配置的UE SR传输周期对应分配的TTI值, 该参数为包含4个元素的一维向量。</t>
  </si>
  <si>
    <t>该参数指示了高层为小区上行链路配置的频选方式，采用枚举方式配置，可以配为RB位置宽带分配（频选）,RB位置子带分配（频选）,上行跳频（非频选）, 速度自适应,业务自适应,完整自适应。</t>
  </si>
  <si>
    <t>SRS 子帧配置参数，范围从0～15，其中配置为0 1 2 3 4 5 6 9 10 11 12时，系统不支持时分复用，其他支持时分复用，支持的最小SRS周期为2 2 2 5 5 5 5 5 5 10 10 10 10 2 2ms</t>
  </si>
  <si>
    <t>UE SRS初始跳频带宽，系统中，每个UE的跳频带宽初始值由后台配置的参数决定，是否可以动态配置，受切换开关SwchDAdjHopSrsBW参数控制</t>
  </si>
  <si>
    <t>UE初始接入SRS带宽，与SRS Bandwidth Configuration相关，必须小于SRS Bandwidth Configuration相对应的最大SRS带宽</t>
  </si>
  <si>
    <t>该参数表示CoMP功能中小区标识类型。在CoMP中相邻的小区配置成不同的标识，如0、1、2。通过给CoMP中相邻小区配置不同的标识，保证CoMP中相邻小区SRS资源分配方法不同。</t>
  </si>
  <si>
    <t>参数配置小区用户进行TTI Bundling的开关</t>
  </si>
  <si>
    <t>一个资源块中 PUCCCH format1/1a/1b和2/2a/2b混合使用时PUCCH Formats 1/1a/1b的循环偏移位数，相当于确定了在PUCCCH format1/1a/1b和2/2a/2b混合使用时的RB块中 PUCCCH format1/1a/1b最多可复用的用户数。</t>
  </si>
  <si>
    <t>同一个子帧可以同时发送ACK/NACK和SRS的支持指示,如果该参数取值为support, 则ACK/NACK和SRS可以在一个子帧同时发送，否则不可能在一个子帧同时发送</t>
  </si>
  <si>
    <t>指示是否支持在UpPts发送SRS信号时最大化传输带宽</t>
  </si>
  <si>
    <t>该参数表示PUCCH format 3占用的RB数</t>
  </si>
  <si>
    <t>PUCCH 1b信道数量</t>
  </si>
  <si>
    <t>对于下行PRB随机化的RB分配方法，细化随机化的方法，分为从低频(频段左侧)开始分配RB，随机化分配RB，从高频(频段右侧)开始分配RB，注意只有当ucDlFreqSelect选择PRB随机化，基于速度自适应，基于业务自适应，完整自适应时该开关才有影响。</t>
  </si>
  <si>
    <t>该参数表示PUCCH双端口发射分集传输模式是否打开。这是Rel10协议新增的内容，只有对支持Rel10协议的基站和UE，此字段才生效。</t>
  </si>
  <si>
    <t>该参数表示非周期SRS是否打开</t>
  </si>
  <si>
    <t>当本区功率大于此门限时，才去判断是否为CoMP小区</t>
  </si>
  <si>
    <t>邻区与本区功率差值大于此门限才为CoMP小区，进而邻区可协作。</t>
  </si>
  <si>
    <t>该参数是信道选择PUCCH Format1b双端口P1的信道条数，用于PUCCH发射分集功能，在PUCCH发射分集功能使能时配置。</t>
  </si>
  <si>
    <t>打开 TTI Bundling SINR 门限，当UE将最大发射功率集中在一个RB上的SINR小于4dB时，UE进入TTI Bundling调度；</t>
  </si>
  <si>
    <t>关闭 TTI Bundling SINR 门限，当UE将最大发射功率集中在一个RB上的SINR大于8dB时，UE进入或保持常规动态调度；</t>
  </si>
  <si>
    <t>该参数是上行扩展BSR开关，用于上行扩展BSR功能，在需要使用上行扩展BSR功能时配置</t>
  </si>
  <si>
    <t>一个OFDM符号内的信息的发射功率在小区发射功率的占比。</t>
  </si>
  <si>
    <t>参数配置小区内用户发射天线选择的模式</t>
  </si>
  <si>
    <t>上行PRB随机化的分配方式，三个选择：固定三段方式分配、三段轮转方式分配、全带宽随机化。</t>
  </si>
  <si>
    <t>上行PRB随机化偏置，四个选择：无偏置、偏置1、偏置2、随机偏置</t>
  </si>
  <si>
    <t>下行PRB随机化的分配方式，三个选择：固定三段方式分配、三段轮转方式分配、全带宽随机化。</t>
  </si>
  <si>
    <t>下行PRB随机化偏置，四个选择：无偏置、偏置1、偏置2、随机偏置</t>
  </si>
  <si>
    <t>TTI 当UE的SingleRBsinr小于ucTTIBundBlerThd时，开始统计UE在一段时间内的平均BLER。</t>
  </si>
  <si>
    <t>SubNetwork=2572,MEID=194855,ENBFunctionTDD=194855,EUtranCellTDD=1,PhyChannelTDD=1</t>
  </si>
  <si>
    <t>12</t>
  </si>
  <si>
    <t>1;1;1;1;1;1;1;1;1;1;1;1;1;1;1;1;1;1;1;1;1;1;1;1;1;1;1;1;1;1;1;1</t>
  </si>
  <si>
    <t>16</t>
  </si>
  <si>
    <t>36</t>
  </si>
  <si>
    <t>2;4;5</t>
  </si>
  <si>
    <t>1;3;0</t>
  </si>
  <si>
    <t>1;2;3;4</t>
  </si>
  <si>
    <t>1;1;10;0</t>
  </si>
  <si>
    <t>-480</t>
  </si>
  <si>
    <t>-24</t>
  </si>
  <si>
    <t>20</t>
  </si>
  <si>
    <t>1.0</t>
  </si>
  <si>
    <t>SubNetwork=2572,MEID=194855,ENBFunctionTDD=194855,EUtranCellTDD=2,PhyChannelTDD=1</t>
  </si>
  <si>
    <t>SubNetwork=2572,MEID=194855,ENBFunctionTDD=194855,EUtranCellTDD=3,PhyChannelTDD=1</t>
  </si>
  <si>
    <t>SubNetwork=2572,MEID=194856,ENBFunctionTDD=194856,EUtranCellTDD=1,PhyChannelTDD=1</t>
  </si>
  <si>
    <t>SubNetwork=2572,MEID=194856,ENBFunctionTDD=194856,EUtranCellTDD=2,PhyChannelTDD=1</t>
  </si>
  <si>
    <t>SubNetwork=2572,MEID=194856,ENBFunctionTDD=194856,EUtranCellTDD=3,PhyChannelTDD=1</t>
  </si>
  <si>
    <t>SubNetwork=2572,MEID=194857,ENBFunctionTDD=194857,EUtranCellTDD=1,PhyChannelTDD=1</t>
  </si>
  <si>
    <t>SubNetwork=2572,MEID=194857,ENBFunctionTDD=194857,EUtranCellTDD=2,PhyChannelTDD=1</t>
  </si>
  <si>
    <t>SubNetwork=2572,MEID=194857,ENBFunctionTDD=194857,EUtranCellTDD=3,PhyChannelTDD=1</t>
  </si>
  <si>
    <t>SubNetwork=2572,MEID=194858,ENBFunctionTDD=194858,EUtranCellTDD=1,PhyChannelTDD=1</t>
  </si>
  <si>
    <t>SubNetwork=2572,MEID=194858,ENBFunctionTDD=194858,EUtranCellTDD=2,PhyChannelTDD=1</t>
  </si>
  <si>
    <t>SubNetwork=2572,MEID=194858,ENBFunctionTDD=194858,EUtranCellTDD=3,PhyChannelTDD=1</t>
  </si>
  <si>
    <t>SubNetwork=2572,MEID=194870,ENBFunctionTDD=194870,EUtranCellTDD=1,PhyChannelTDD=1</t>
  </si>
  <si>
    <t>SubNetwork=2572,MEID=194870,ENBFunctionTDD=194870,EUtranCellTDD=2,PhyChannelTDD=1</t>
  </si>
  <si>
    <t>SubNetwork=2572,MEID=194870,ENBFunctionTDD=194870,EUtranCellTDD=3,PhyChannelTDD=1</t>
  </si>
  <si>
    <t>SubNetwork=2572,MEID=194871,ENBFunctionTDD=194871,EUtranCellTDD=1,PhyChannelTDD=1</t>
  </si>
  <si>
    <t>SubNetwork=2572,MEID=194871,ENBFunctionTDD=194871,EUtranCellTDD=2,PhyChannelTDD=1</t>
  </si>
  <si>
    <t>SubNetwork=2572,MEID=194871,ENBFunctionTDD=194871,EUtranCellTDD=3,PhyChannelTDD=1</t>
  </si>
  <si>
    <t>SubNetwork=2572,MEID=194874,ENBFunctionTDD=194874,EUtranCellTDD=1,PhyChannelTDD=1</t>
  </si>
  <si>
    <t>SubNetwork=2572,MEID=194874,ENBFunctionTDD=194874,EUtranCellTDD=2,PhyChannelTDD=1</t>
  </si>
  <si>
    <t>SubNetwork=2572,MEID=194874,ENBFunctionTDD=194874,EUtranCellTDD=3,PhyChannelTDD=1</t>
  </si>
  <si>
    <t>SubNetwork=2572,MEID=194875,ENBFunctionTDD=194875,EUtranCellTDD=1,PhyChannelTDD=1</t>
  </si>
  <si>
    <t>SubNetwork=2572,MEID=194875,ENBFunctionTDD=194875,EUtranCellTDD=2,PhyChannelTDD=1</t>
  </si>
  <si>
    <t>SubNetwork=2572,MEID=194875,ENBFunctionTDD=194875,EUtranCellTDD=3,PhyChannelTDD=1</t>
  </si>
  <si>
    <t>SubNetwork=2572,MEID=194878,ENBFunctionTDD=194878,EUtranCellTDD=1,PhyChannelTDD=1</t>
  </si>
  <si>
    <t>SubNetwork=2572,MEID=194878,ENBFunctionTDD=194878,EUtranCellTDD=2,PhyChannelTDD=1</t>
  </si>
  <si>
    <t>SubNetwork=2572,MEID=194878,ENBFunctionTDD=194878,EUtranCellTDD=3,PhyChannelTDD=1</t>
  </si>
  <si>
    <t>SubNetwork=2572,MEID=194879,ENBFunctionTDD=194879,EUtranCellTDD=1,PhyChannelTDD=1</t>
  </si>
  <si>
    <t>SubNetwork=2572,MEID=194879,ENBFunctionTDD=194879,EUtranCellTDD=2,PhyChannelTDD=1</t>
  </si>
  <si>
    <t>SubNetwork=2572,MEID=194879,ENBFunctionTDD=194879,EUtranCellTDD=3,PhyChannelTDD=1</t>
  </si>
  <si>
    <t>ACTDD</t>
  </si>
  <si>
    <t>switchForQueuing</t>
  </si>
  <si>
    <t>switchForGbr</t>
  </si>
  <si>
    <t>switchForGbrDl</t>
  </si>
  <si>
    <t>switchForGbrUl</t>
  </si>
  <si>
    <t>switchForS1Gbr</t>
  </si>
  <si>
    <t>switchForNGBR</t>
  </si>
  <si>
    <t>switchForNGBRDl</t>
  </si>
  <si>
    <t>switchForNGBRUl</t>
  </si>
  <si>
    <t>switchForS1NGBR</t>
  </si>
  <si>
    <t>acReport</t>
  </si>
  <si>
    <t>switchForPower</t>
  </si>
  <si>
    <t>SwitchforEMC</t>
  </si>
  <si>
    <t>SwitchForUeNum</t>
  </si>
  <si>
    <t>ueNumThrd</t>
  </si>
  <si>
    <t>SwitchForRAB</t>
  </si>
  <si>
    <t>rabThrd</t>
  </si>
  <si>
    <t>reservedHO</t>
  </si>
  <si>
    <t>switchForConCtl</t>
  </si>
  <si>
    <t>preemMaxNumOfGBR</t>
  </si>
  <si>
    <t>premptQciRank1</t>
  </si>
  <si>
    <t>premptQciRank2</t>
  </si>
  <si>
    <t>swchProRejAC</t>
  </si>
  <si>
    <t>proRejThrdUl</t>
  </si>
  <si>
    <t>proRejThrdDl</t>
  </si>
  <si>
    <t>factorProRej</t>
  </si>
  <si>
    <t>swchOfRedi4ACFail</t>
  </si>
  <si>
    <t>swtchOfCsfbHPAdmit</t>
  </si>
  <si>
    <t>接纳控制ID</t>
  </si>
  <si>
    <t>接纳队列排队算法开关</t>
  </si>
  <si>
    <t>GBR业务基于硬资源的接纳控制算法开关</t>
  </si>
  <si>
    <t>GBR业务基于下行PRB的接纳控制算法开关</t>
  </si>
  <si>
    <t>GBR业务基于上行PRB的接纳控制算法开关</t>
  </si>
  <si>
    <t>S1 GBR带宽接纳开关</t>
  </si>
  <si>
    <t>NGBR业务基于硬资源的接纳控制算法开关</t>
  </si>
  <si>
    <t>NGBR业务基于下行PRB的接纳控制算法开关</t>
  </si>
  <si>
    <t>NGBR业务基于上行PRB的接纳控制算法开关</t>
  </si>
  <si>
    <t>S1 NGBR带宽接纳开关</t>
  </si>
  <si>
    <t>MAC测量报告周期(毫秒)</t>
  </si>
  <si>
    <t>基于下行功率受限的接纳控制算法开关</t>
  </si>
  <si>
    <t>紧急呼叫接纳开关</t>
  </si>
  <si>
    <t>基于用户数的接纳算法控制开关</t>
  </si>
  <si>
    <t>小区接入用户数门限</t>
  </si>
  <si>
    <t>基于Active E-RAB数目的接纳控制算法开关</t>
  </si>
  <si>
    <t>小区Active E-RAB数门限</t>
  </si>
  <si>
    <t>小区切换用户预留百分比</t>
  </si>
  <si>
    <t>拥塞控制算法开关</t>
  </si>
  <si>
    <t>一个拥塞业务最大能抢占的业务个数</t>
  </si>
  <si>
    <t>级别1的可抢占QCI配置</t>
  </si>
  <si>
    <t>级别2的可抢占QCI配置</t>
  </si>
  <si>
    <t>概率拒绝接纳开关</t>
  </si>
  <si>
    <t>上行概率拒绝触发门限</t>
  </si>
  <si>
    <t>下行概率拒绝触发门限</t>
  </si>
  <si>
    <t>概率拒绝接纳因子</t>
  </si>
  <si>
    <t>接纳失败重定向开关</t>
  </si>
  <si>
    <t>CSFB高优先级呼叫接纳开关</t>
  </si>
  <si>
    <t>long:[1~65520];default:1024</t>
  </si>
  <si>
    <t>long:[0~65535];default:790</t>
  </si>
  <si>
    <t>double:[0~100];default:5</t>
  </si>
  <si>
    <t>long:0:不做拥塞处理,1:优先拆本UE业务的拥塞处理,2:不强拆本UE业务的拥塞处理,3:GBR降速方式;default:0</t>
  </si>
  <si>
    <t>long:[1~3];default:2</t>
  </si>
  <si>
    <t>long[4]:0:None,1:QCI1,2:QCI2,3:QCI3,4:QCI4;default:2;3;4;0</t>
  </si>
  <si>
    <t>long[4]:0:None,1:QCI1,2:QCI2,3:QCI3,4:QCI4;default:1;0;0;0</t>
  </si>
  <si>
    <t>double:[0~1];default:0.95</t>
  </si>
  <si>
    <t>接纳队列排队算法控制开关，用于控制接纳队列排队算法是否有效。</t>
  </si>
  <si>
    <t>GBR业务基于硬资源的接纳算法控制开关，用于控制对GBR业务的接纳控制算法是否有效。</t>
  </si>
  <si>
    <t>GBR业务基于下行PRB的接纳控制算法控制开关，用于控制GBR业务下行基于硬资源的接纳算法是否有效。</t>
  </si>
  <si>
    <t>GBR业务基于上行PRB的接纳控制算法控制开关，用于控制GBR业务上行基于硬资源的接纳算法是否有效。</t>
  </si>
  <si>
    <t>基于S1口传输资源受限的接纳控制算法开关，用于控制基于S1口NGBR的传输资源限制的算法是否有效。</t>
  </si>
  <si>
    <t>NGBR业务基于硬资源的接纳算法控制开关，用于对NGBR业务的接纳控制算法是否有效。</t>
  </si>
  <si>
    <t>NGBR业务基于下行PRB的接纳控制算法控制开关，用于控制NGBR业务下行基于硬资源的接纳算法是否有效。</t>
  </si>
  <si>
    <t>NGBR业务基于上行PRB的接纳控制算法控制开关，用于控制NGBR业务上行基于硬资源的接纳算法是否有效。</t>
  </si>
  <si>
    <t>基于S1口传输资源受限的接纳控制算法开关，用于控制基于S1口GBR的传输资源限制算法是否有效。</t>
  </si>
  <si>
    <t>MAC层向RRC层报告测量结果的周期时间，它和小区负荷情况相关。</t>
  </si>
  <si>
    <t>基于下行功率受限的接纳控制算法开关，用于控制基于下行功率受限的算法是否有效。</t>
  </si>
  <si>
    <t>紧急呼叫接纳控制算法开关，用于对紧急呼叫的接纳判决是否生效。</t>
  </si>
  <si>
    <t>基于用户数的接纳算法控制开关，用于控制基于用户数的接纳算法是否有效。</t>
  </si>
  <si>
    <t>能保证各个业务QoS的前提下，小区最多能容纳的用户数。</t>
  </si>
  <si>
    <t>基于Active E-RAB数目的接纳控制算法开关，用于控制基于Active E-RAB数的接纳算法是否有效。</t>
  </si>
  <si>
    <t>能保证各个业务QoS的前提下，小区最多能支持的承载数。</t>
  </si>
  <si>
    <t>该参数指示了当接纳拒绝时是否进行拥塞控制。当算法关闭时，接纳拒绝不做拥塞处理；当算法开启时，接纳拒绝要进入拥塞处理过程。</t>
  </si>
  <si>
    <t>可抢占的最大GBR业务数，即抢占的GBR业务数不能超过此值</t>
  </si>
  <si>
    <t>Rank1的可抢占QCI配置；属于Rank1的GBR业务比属于Rank2的GBR业务优先被抢占。</t>
  </si>
  <si>
    <t>Rank2的可抢占QCI配置；属于Rank1的GBR业务比属于Rank2的GBR业务优先被抢占。</t>
  </si>
  <si>
    <t>概率拒绝接纳的接纳开关：小区内此开关为Open，eNB对初始接入到该小区的UE执行概率拒绝接纳；开关为Close，eNB不进行概率拒绝接纳。</t>
  </si>
  <si>
    <t>上行概率拒绝的触发门限：小区概率拒绝接纳开关打开，且上行总PRB使用率大于该门限，eNB对初始接入到该小区的UE执行概率拒绝接纳；否则不执行概率拒绝接纳。</t>
  </si>
  <si>
    <t>下行概率拒绝的触发门限：小区小区概率拒绝接纳开关打开，下行总PRB使用率大于该门限，eNB对初始接入到该小区UE执行概率拒绝接纳；否则不执行概率拒绝接纳。</t>
  </si>
  <si>
    <t>拒绝接纳的概率门限值：小区中概率拒绝接纳开关打开，且上行总的PRB使用率或下行总的PRB使用率大于门限值，eNB为初始接入到该小区的UE产生一个0-1的随机值，如果随机值大于等于概率拒绝接纳因子，eNB拒绝接入该UE；否则UE通过概率拒绝接纳。</t>
  </si>
  <si>
    <t>是否接纳时优先处理高优先级CSFB呼叫开关</t>
  </si>
  <si>
    <t>SubNetwork=2572,MEID=194855,ENBFunctionTDD=194855,EUtranCellTDD=1,ACTDD=1</t>
  </si>
  <si>
    <t>1024</t>
  </si>
  <si>
    <t>790</t>
  </si>
  <si>
    <t>5.0</t>
  </si>
  <si>
    <t>2;3;4;0</t>
  </si>
  <si>
    <t>1;0;0;0</t>
  </si>
  <si>
    <t>0.95</t>
  </si>
  <si>
    <t>SubNetwork=2572,MEID=194855,ENBFunctionTDD=194855,EUtranCellTDD=2,ACTDD=1</t>
  </si>
  <si>
    <t>SubNetwork=2572,MEID=194855,ENBFunctionTDD=194855,EUtranCellTDD=3,ACTDD=1</t>
  </si>
  <si>
    <t>SubNetwork=2572,MEID=194856,ENBFunctionTDD=194856,EUtranCellTDD=1,ACTDD=1</t>
  </si>
  <si>
    <t>SubNetwork=2572,MEID=194856,ENBFunctionTDD=194856,EUtranCellTDD=2,ACTDD=1</t>
  </si>
  <si>
    <t>SubNetwork=2572,MEID=194856,ENBFunctionTDD=194856,EUtranCellTDD=3,ACTDD=1</t>
  </si>
  <si>
    <t>SubNetwork=2572,MEID=194857,ENBFunctionTDD=194857,EUtranCellTDD=1,ACTDD=1</t>
  </si>
  <si>
    <t>SubNetwork=2572,MEID=194857,ENBFunctionTDD=194857,EUtranCellTDD=2,ACTDD=1</t>
  </si>
  <si>
    <t>SubNetwork=2572,MEID=194857,ENBFunctionTDD=194857,EUtranCellTDD=3,ACTDD=1</t>
  </si>
  <si>
    <t>SubNetwork=2572,MEID=194858,ENBFunctionTDD=194858,EUtranCellTDD=1,ACTDD=1</t>
  </si>
  <si>
    <t>SubNetwork=2572,MEID=194858,ENBFunctionTDD=194858,EUtranCellTDD=2,ACTDD=1</t>
  </si>
  <si>
    <t>SubNetwork=2572,MEID=194858,ENBFunctionTDD=194858,EUtranCellTDD=3,ACTDD=1</t>
  </si>
  <si>
    <t>SubNetwork=2572,MEID=194870,ENBFunctionTDD=194870,EUtranCellTDD=1,ACTDD=1</t>
  </si>
  <si>
    <t>SubNetwork=2572,MEID=194870,ENBFunctionTDD=194870,EUtranCellTDD=2,ACTDD=1</t>
  </si>
  <si>
    <t>SubNetwork=2572,MEID=194870,ENBFunctionTDD=194870,EUtranCellTDD=3,ACTDD=1</t>
  </si>
  <si>
    <t>SubNetwork=2572,MEID=194871,ENBFunctionTDD=194871,EUtranCellTDD=1,ACTDD=1</t>
  </si>
  <si>
    <t>SubNetwork=2572,MEID=194871,ENBFunctionTDD=194871,EUtranCellTDD=2,ACTDD=1</t>
  </si>
  <si>
    <t>SubNetwork=2572,MEID=194871,ENBFunctionTDD=194871,EUtranCellTDD=3,ACTDD=1</t>
  </si>
  <si>
    <t>SubNetwork=2572,MEID=194874,ENBFunctionTDD=194874,EUtranCellTDD=1,ACTDD=1</t>
  </si>
  <si>
    <t>SubNetwork=2572,MEID=194874,ENBFunctionTDD=194874,EUtranCellTDD=2,ACTDD=1</t>
  </si>
  <si>
    <t>SubNetwork=2572,MEID=194874,ENBFunctionTDD=194874,EUtranCellTDD=3,ACTDD=1</t>
  </si>
  <si>
    <t>SubNetwork=2572,MEID=194875,ENBFunctionTDD=194875,EUtranCellTDD=1,ACTDD=1</t>
  </si>
  <si>
    <t>SubNetwork=2572,MEID=194875,ENBFunctionTDD=194875,EUtranCellTDD=2,ACTDD=1</t>
  </si>
  <si>
    <t>SubNetwork=2572,MEID=194875,ENBFunctionTDD=194875,EUtranCellTDD=3,ACTDD=1</t>
  </si>
  <si>
    <t>SubNetwork=2572,MEID=194878,ENBFunctionTDD=194878,EUtranCellTDD=1,ACTDD=1</t>
  </si>
  <si>
    <t>SubNetwork=2572,MEID=194878,ENBFunctionTDD=194878,EUtranCellTDD=2,ACTDD=1</t>
  </si>
  <si>
    <t>SubNetwork=2572,MEID=194878,ENBFunctionTDD=194878,EUtranCellTDD=3,ACTDD=1</t>
  </si>
  <si>
    <t>SubNetwork=2572,MEID=194879,ENBFunctionTDD=194879,EUtranCellTDD=1,ACTDD=1</t>
  </si>
  <si>
    <t>SubNetwork=2572,MEID=194879,ENBFunctionTDD=194879,EUtranCellTDD=2,ACTDD=1</t>
  </si>
  <si>
    <t>SubNetwork=2572,MEID=194879,ENBFunctionTDD=194879,EUtranCellTDD=3,ACTDD=1</t>
  </si>
  <si>
    <t>PrachTDD</t>
  </si>
  <si>
    <t>prachConfigIndex</t>
  </si>
  <si>
    <t>prachFreqOffset</t>
  </si>
  <si>
    <t>highSpeedFlag</t>
  </si>
  <si>
    <t>numberOfRAPreambles</t>
  </si>
  <si>
    <t>rootSequenceIndex</t>
  </si>
  <si>
    <t>ncs</t>
  </si>
  <si>
    <t>sizeOfRAPreamblesGroupA</t>
  </si>
  <si>
    <t>powerRampingStep</t>
  </si>
  <si>
    <t>preambleTransMax</t>
  </si>
  <si>
    <t>preambleIniReceivedPower</t>
  </si>
  <si>
    <t>messageSizeGroupA</t>
  </si>
  <si>
    <t>messagePowerOffsetGroupB</t>
  </si>
  <si>
    <t>raResponseWindowSize</t>
  </si>
  <si>
    <t>maxHarqMsg3Tx</t>
  </si>
  <si>
    <t>preambLifeTime</t>
  </si>
  <si>
    <t>raCollProb</t>
  </si>
  <si>
    <t>macNonContenPreamble</t>
  </si>
  <si>
    <t>macContResTimer</t>
  </si>
  <si>
    <t>公共随机接入信道ID</t>
  </si>
  <si>
    <t>随机接入前缀的发送时刻配置</t>
  </si>
  <si>
    <t>随机接入前缀起始RB号</t>
  </si>
  <si>
    <t>小区高速移动属性</t>
  </si>
  <si>
    <t>基于竞争冲突的随机接入前导签名</t>
  </si>
  <si>
    <t>产生64个前缀序列的逻辑根序列的起始索引号</t>
  </si>
  <si>
    <t>基于逻辑根序列的循环移位参数(Ncs)</t>
  </si>
  <si>
    <t>Group A中前导签名数</t>
  </si>
  <si>
    <t>PRACH的功率攀升步长(dB)</t>
  </si>
  <si>
    <t>PRACH前缀最大发送次数</t>
  </si>
  <si>
    <t>PRACH初始前缀接收功率(dBm)</t>
  </si>
  <si>
    <t>随机接入前缀组的消息长度(bits)</t>
  </si>
  <si>
    <t>eNodeB配置的Group B preamble传输功率偏移(dB)</t>
  </si>
  <si>
    <t>UE对随机接入前缀响应接收的搜索窗口(毫秒)</t>
  </si>
  <si>
    <t>Message 3最大发送次数</t>
  </si>
  <si>
    <t>专用前导资源占用时间(毫秒)</t>
  </si>
  <si>
    <t>小区期望的随机接入冲突概率</t>
  </si>
  <si>
    <t>小区中MAC层用于非竞争冲突的随机接入前导的签名个数</t>
  </si>
  <si>
    <t>MAC冲突解决定时器(sf)</t>
  </si>
  <si>
    <t>long:[0~57];default:3</t>
  </si>
  <si>
    <t>long:[0~94];default:91</t>
  </si>
  <si>
    <t>long:0:非高速小区,1:高速小区;default:0</t>
  </si>
  <si>
    <t>long:0:4,1:8,2:12,3:16,4:20,5:24,6:28,7:32,8:36,9:40,10:44,11:48,12:52,13:56,14:60,15:64;default:12</t>
  </si>
  <si>
    <t>long:[0~837];default:0</t>
  </si>
  <si>
    <t>long:[0~15];default:6</t>
  </si>
  <si>
    <t>long:0:4,1:8,2:12,3:16,4:20,5:24,6:28,7:32,8:36,9:40,10:44,11:48,12:52,13:56,14:60;default:11</t>
  </si>
  <si>
    <t>long:0:0,1:2,2:4,3:6;default:1</t>
  </si>
  <si>
    <t>long:0:3,1:4,2:5,3:6,4:7,5:8,6:10,7:20,8:50,9:100,10:200;default:5</t>
  </si>
  <si>
    <t>long:0:-120,1:-118,2:-116,3:-114,4:-112,5:-110,6:-108,7:-106,8:-104,9:-102,10:-100,11:-98,12:-96,13:-94,14:-92,15:-90;default:10</t>
  </si>
  <si>
    <t>long:0:56,1:144,2:208,3:256;default:0</t>
  </si>
  <si>
    <t>long:0:Minusinfinity,1:0,2:5,3:8,4:10,5:12,6:15,7:18;default:3</t>
  </si>
  <si>
    <t>long:0:2,1:3,2:4,3:5,4:6,5:7,6:8,7:10;default:7</t>
  </si>
  <si>
    <t>long:[1~8];default:5</t>
  </si>
  <si>
    <t>long:[100~2000];default:100</t>
  </si>
  <si>
    <t>double:[0~0.5];default:0.01</t>
  </si>
  <si>
    <t>long:0:2,1:3,2:4,3:5;default:2</t>
  </si>
  <si>
    <t>long:0:8,1:16,2:24,3:32,4:40,5:48,6:56,7:64;default:7</t>
  </si>
  <si>
    <t>该参数指示了PRACH允许发送的无线帧号和子帧号配置，不同的配置指示了PRACH的接入机会，可发送的无线帧号和子帧号越多，则接入的机会越多。</t>
  </si>
  <si>
    <t>该参数用于确定随机接入前缀占用的资源位置，取值范围是0 &lt;= PrachFreqOffset &lt;= N_RB^UL – 6，PRACH共占用6个资源块</t>
  </si>
  <si>
    <t>该参数指示了该小区是否属于高速小区；小区为高速移动小区和非高速移动小区时，UE通过根序列产生PRACH前缀序列的循环移位的方法是不同的；对于高速小区其进行循环移位也是有限制的；而对于非高速小区，其进行循环移位是没有限制的。</t>
  </si>
  <si>
    <t>该参数定义了小区中基于竞争冲突的随机接入前导的签名个数。</t>
  </si>
  <si>
    <t>该参数指示了小区中产生64个PRACH前缀序列的逻辑根序列的起始索引号。一个小区可以有64个有效的前缀序列，64个前缀序列的产生方法如下：通过逻辑索引号RACH_ROOT_SEQUENCE(由系统消息广播)所标识的第一个根序列按照所有有效的循环偏移得到。另外当64个前缀循环序列不能通过一个Zadoff-Chu根序列产生时，可以用RACH_ROOT_SEQUENCE下一个连续的索引号来产生，直到产生64个前缀序列号为止。</t>
  </si>
  <si>
    <t>该参数用于确定产生PRACH 前缀的循环移位的位数；一个小区可以有64个有效的前缀序列，64个前缀序列的产生方法如下：通过逻辑索引号RACH_ROOT_SEQUENCE(由系统消息广播)所标识的第一个根序列按照所有有效的循环偏移(和Ncs相关)得到。另外当64个前缀循环序列不能通过一个Zadoff-Chu根序列产生时，可以用RACH_ROOT_SEQUENCE下一个连续的索引号来产生，直到产生64个前缀序列号为止</t>
  </si>
  <si>
    <t>该参数定义了小区中Group A中的随机接入前导的签名个数。</t>
  </si>
  <si>
    <t>当UE发送随机接入前缀后，未收到响应，则会把发射功率加上PrStep进行再次尝试，直到前缀发送次数达到Max retrans number for prach。</t>
  </si>
  <si>
    <t>当UE发送随机接入前缀后，未收到响应，则会把发射功率加上Power step for prach 进行再次尝试，直到前缀发送次数达到Max retrans number for prach</t>
  </si>
  <si>
    <t>该参数指示了PRACH前缀初始发射功率</t>
  </si>
  <si>
    <t>UE选择随机接入前导为group A或group B时Message3的大小门限</t>
  </si>
  <si>
    <t>该参数是eNB配置的消息3传输时功率控制余量，UE用该参数区分随机接入前导为group A或group B</t>
  </si>
  <si>
    <t>当UE发送随机接入前缀之后，则UE将在[RA_WINDOW_BEGIN—RA_WINDOW_END]窗口监测随机接入响应；该参数是给出了UE监测窗口的大小。</t>
  </si>
  <si>
    <t>在随机接入过程中，message 3 HARQ的最大发送次数</t>
  </si>
  <si>
    <t>专用前导资源占用时间</t>
  </si>
  <si>
    <t>该参数定义了小区中MAC层用于非竞争冲突的随机接入前导的签名个数。</t>
  </si>
  <si>
    <t>在随机接入过程中，如果上行链路消息中包含了C-RNTI MAC control element或者包括了CCCH，则MAC Contention Resolution Timer将被启动。在MAC Contention Resolution Timer启动期间，UE将监测PDCCH，等待网络侧回响应，确定自己是否允许被接入网络。如果该定时器超时，则UE认为冲突发生。</t>
  </si>
  <si>
    <t>SubNetwork=2572,MEID=194855,ENBFunctionTDD=194855,EUtranCellTDD=1,PrachTDD=1</t>
  </si>
  <si>
    <t>87</t>
  </si>
  <si>
    <t>462</t>
  </si>
  <si>
    <t>11</t>
  </si>
  <si>
    <t>0.01</t>
  </si>
  <si>
    <t>SubNetwork=2572,MEID=194855,ENBFunctionTDD=194855,EUtranCellTDD=2,PrachTDD=1</t>
  </si>
  <si>
    <t>468</t>
  </si>
  <si>
    <t>SubNetwork=2572,MEID=194855,ENBFunctionTDD=194855,EUtranCellTDD=3,PrachTDD=1</t>
  </si>
  <si>
    <t>581</t>
  </si>
  <si>
    <t>SubNetwork=2572,MEID=194856,ENBFunctionTDD=194856,EUtranCellTDD=1,PrachTDD=1</t>
  </si>
  <si>
    <t>SubNetwork=2572,MEID=194856,ENBFunctionTDD=194856,EUtranCellTDD=2,PrachTDD=1</t>
  </si>
  <si>
    <t>SubNetwork=2572,MEID=194856,ENBFunctionTDD=194856,EUtranCellTDD=3,PrachTDD=1</t>
  </si>
  <si>
    <t>SubNetwork=2572,MEID=194857,ENBFunctionTDD=194857,EUtranCellTDD=1,PrachTDD=1</t>
  </si>
  <si>
    <t>SubNetwork=2572,MEID=194857,ENBFunctionTDD=194857,EUtranCellTDD=2,PrachTDD=1</t>
  </si>
  <si>
    <t>SubNetwork=2572,MEID=194857,ENBFunctionTDD=194857,EUtranCellTDD=3,PrachTDD=1</t>
  </si>
  <si>
    <t>SubNetwork=2572,MEID=194858,ENBFunctionTDD=194858,EUtranCellTDD=1,PrachTDD=1</t>
  </si>
  <si>
    <t>SubNetwork=2572,MEID=194858,ENBFunctionTDD=194858,EUtranCellTDD=2,PrachTDD=1</t>
  </si>
  <si>
    <t>SubNetwork=2572,MEID=194858,ENBFunctionTDD=194858,EUtranCellTDD=3,PrachTDD=1</t>
  </si>
  <si>
    <t>SubNetwork=2572,MEID=194870,ENBFunctionTDD=194870,EUtranCellTDD=1,PrachTDD=1</t>
  </si>
  <si>
    <t>SubNetwork=2572,MEID=194870,ENBFunctionTDD=194870,EUtranCellTDD=2,PrachTDD=1</t>
  </si>
  <si>
    <t>SubNetwork=2572,MEID=194870,ENBFunctionTDD=194870,EUtranCellTDD=3,PrachTDD=1</t>
  </si>
  <si>
    <t>SubNetwork=2572,MEID=194871,ENBFunctionTDD=194871,EUtranCellTDD=1,PrachTDD=1</t>
  </si>
  <si>
    <t>SubNetwork=2572,MEID=194871,ENBFunctionTDD=194871,EUtranCellTDD=2,PrachTDD=1</t>
  </si>
  <si>
    <t>SubNetwork=2572,MEID=194871,ENBFunctionTDD=194871,EUtranCellTDD=3,PrachTDD=1</t>
  </si>
  <si>
    <t>SubNetwork=2572,MEID=194874,ENBFunctionTDD=194874,EUtranCellTDD=1,PrachTDD=1</t>
  </si>
  <si>
    <t>SubNetwork=2572,MEID=194874,ENBFunctionTDD=194874,EUtranCellTDD=2,PrachTDD=1</t>
  </si>
  <si>
    <t>SubNetwork=2572,MEID=194874,ENBFunctionTDD=194874,EUtranCellTDD=3,PrachTDD=1</t>
  </si>
  <si>
    <t>SubNetwork=2572,MEID=194875,ENBFunctionTDD=194875,EUtranCellTDD=1,PrachTDD=1</t>
  </si>
  <si>
    <t>SubNetwork=2572,MEID=194875,ENBFunctionTDD=194875,EUtranCellTDD=2,PrachTDD=1</t>
  </si>
  <si>
    <t>SubNetwork=2572,MEID=194875,ENBFunctionTDD=194875,EUtranCellTDD=3,PrachTDD=1</t>
  </si>
  <si>
    <t>SubNetwork=2572,MEID=194878,ENBFunctionTDD=194878,EUtranCellTDD=1,PrachTDD=1</t>
  </si>
  <si>
    <t>SubNetwork=2572,MEID=194878,ENBFunctionTDD=194878,EUtranCellTDD=2,PrachTDD=1</t>
  </si>
  <si>
    <t>SubNetwork=2572,MEID=194878,ENBFunctionTDD=194878,EUtranCellTDD=3,PrachTDD=1</t>
  </si>
  <si>
    <t>SubNetwork=2572,MEID=194879,ENBFunctionTDD=194879,EUtranCellTDD=1,PrachTDD=1</t>
  </si>
  <si>
    <t>SubNetwork=2572,MEID=194879,ENBFunctionTDD=194879,EUtranCellTDD=2,PrachTDD=1</t>
  </si>
  <si>
    <t>SubNetwork=2572,MEID=194879,ENBFunctionTDD=194879,EUtranCellTDD=3,PrachTDD=1</t>
  </si>
  <si>
    <t>PowerControlULTDD</t>
  </si>
  <si>
    <t>p0NominalPUSCH</t>
  </si>
  <si>
    <t>poNominalPUSCH1</t>
  </si>
  <si>
    <t>alpha</t>
  </si>
  <si>
    <t>poNominalPUCCH</t>
  </si>
  <si>
    <t>deltaFPucchFormat1</t>
  </si>
  <si>
    <t>deltaFPucchFormat1b</t>
  </si>
  <si>
    <t>deltaFPucchFormat2</t>
  </si>
  <si>
    <t>deltaFPucchFormat2a</t>
  </si>
  <si>
    <t>deltaFPucchFormat2b</t>
  </si>
  <si>
    <t>deltaPreambleMsg3</t>
  </si>
  <si>
    <t>filterCoeffRSRP</t>
  </si>
  <si>
    <t>poUpMax</t>
  </si>
  <si>
    <t>poDownMax</t>
  </si>
  <si>
    <t>switchForDCI3A3Pusch</t>
  </si>
  <si>
    <t>dCI3A3SelPusch</t>
  </si>
  <si>
    <t>switchForDCI3A3Pucch</t>
  </si>
  <si>
    <t>dCI3A3SelPucch</t>
  </si>
  <si>
    <t>powerOffsetOfSRS</t>
  </si>
  <si>
    <t>switchForCLPCofPUSCH</t>
  </si>
  <si>
    <t>switchForCLPCofPUCCH</t>
  </si>
  <si>
    <t>targetIOT</t>
  </si>
  <si>
    <t>lenofNIWindow</t>
  </si>
  <si>
    <t>swithForPHR</t>
  </si>
  <si>
    <t>ks</t>
  </si>
  <si>
    <t>puschPCAdjType</t>
  </si>
  <si>
    <t>rsrpEventMeasSwitchDl</t>
  </si>
  <si>
    <t>rsrpPeriodMeasSwitchDl</t>
  </si>
  <si>
    <t>deltaMsg3</t>
  </si>
  <si>
    <t>tarSinrPucchUl</t>
  </si>
  <si>
    <t>puschCLPCSwitch</t>
  </si>
  <si>
    <t>p0UePusch1Pub</t>
  </si>
  <si>
    <t>p0UePucchPub</t>
  </si>
  <si>
    <t>oiSwitchOfClosePc</t>
  </si>
  <si>
    <t>ueTransPowerCeiling</t>
  </si>
  <si>
    <t>ueTransMcsTarget</t>
  </si>
  <si>
    <t>上行功率控制ID</t>
  </si>
  <si>
    <t>PUSCH半静态调度授权方式发送数据所需小区名义功率(dBm)</t>
  </si>
  <si>
    <t>PUSCH动态调度授权方式发送数据所需小区名义功率(dBm)</t>
  </si>
  <si>
    <t>PUSCH发射功率时路损弥补因子</t>
  </si>
  <si>
    <t>PUCCH物理信道使用的小区相关名义功率(dBm)</t>
  </si>
  <si>
    <t>PUCCH Format 1物理信道功率弥补量(dB)</t>
  </si>
  <si>
    <t>PUCCH Format 1b物理信道功率弥补量(dB)</t>
  </si>
  <si>
    <t>PUCCH Format 2物理信道功率弥补量(dB)</t>
  </si>
  <si>
    <t>PUCCH Format 2a物理信道功率弥补量(dB)</t>
  </si>
  <si>
    <t>PUCCH Format 2b物理信道功率弥补量(dB)</t>
  </si>
  <si>
    <t>基于PRACH消息的功率偏差(dB)</t>
  </si>
  <si>
    <t>功控RSRP滤波因子</t>
  </si>
  <si>
    <t>外环功控时p0-Nominal PUSCH动态上升范围(dB)</t>
  </si>
  <si>
    <t>外环功控时p0-Nominal PUSCH动态下降范围(dB)</t>
  </si>
  <si>
    <t>PDCCH DCI 3/3A指示的PUSCH是否有效</t>
  </si>
  <si>
    <t>PDCCH DCI 3/3A指示的PUSCH TPC command的功控步长范围</t>
  </si>
  <si>
    <t>PDCCH DCI 3/3A指示的PUCCH是否有效</t>
  </si>
  <si>
    <t>PDCCH DCI 3/3A指示的PUCCH TPC command的功控步长范围</t>
  </si>
  <si>
    <t>SRS相对于PUSCH的功率偏差</t>
  </si>
  <si>
    <t>PUSCH闭环功控开关</t>
  </si>
  <si>
    <t>PUCCH闭环功控开关</t>
  </si>
  <si>
    <t>目标IoT值(dB)</t>
  </si>
  <si>
    <t>噪声及干扰窗口长度(毫秒)</t>
  </si>
  <si>
    <t>PHR功能控制开关</t>
  </si>
  <si>
    <t>用于弥补调制和码率对上行物理信道功率偏差值的影响</t>
  </si>
  <si>
    <t>PUSCH闭环功控的调整类型</t>
  </si>
  <si>
    <t>事件型下行RSRP测量开关</t>
  </si>
  <si>
    <t>周期型下行RSRP测量开关</t>
  </si>
  <si>
    <t>Msg3闭环功控余量(dB)</t>
  </si>
  <si>
    <t>PUCCH不同格式目标信噪比(dB)</t>
  </si>
  <si>
    <t>上行PUSCH闭环功控开关</t>
  </si>
  <si>
    <t>PUSCH在动态调度授权方式下发送数据所需要的UE相关的功率偏差(通用初始值）(dB)</t>
  </si>
  <si>
    <t>PUCCH物理信道所使用的UE相关的功率偏差(dB)</t>
  </si>
  <si>
    <t>闭环功控OI使能开关</t>
  </si>
  <si>
    <t>中点功率限制门限(dBm)</t>
  </si>
  <si>
    <t>中点MCS目标门限</t>
  </si>
  <si>
    <t>long:[-126~24];default:-75</t>
  </si>
  <si>
    <t>long:0:0,1:0.4,2:0.5,3:0.6,4:0.7,5:0.8,6:0.9,7:1.0;default:5</t>
  </si>
  <si>
    <t>long:[-127~-96];default:-105</t>
  </si>
  <si>
    <t>long:0:-2,1:0,2:2;default:2</t>
  </si>
  <si>
    <t>long:0:1,1:3,2:5;default:1</t>
  </si>
  <si>
    <t>long:0:-2,1:0,2:1,3:2;default:2</t>
  </si>
  <si>
    <t>long:[-1~6];default:0</t>
  </si>
  <si>
    <t>long:0:0,1:1,2:2,3:3,4:4,5:5,6:6,7:7,8:8,9:9,10:11,11:13,12:15,13:17,14:19;default:8</t>
  </si>
  <si>
    <t>long:[0~30];default:5</t>
  </si>
  <si>
    <t>long:0:Format3A功率调整步长[-1,1],1:Format3功率调整步长[-1,0,1,3],2:Format3A功率调整步长[-1,1] 或 Format3功率调整步长[-1,0,1,3];default:1</t>
  </si>
  <si>
    <t>long:0:否,1:是;default:1</t>
  </si>
  <si>
    <t>long:[0~15];default:5</t>
  </si>
  <si>
    <t>long:[0~20];default:5</t>
  </si>
  <si>
    <t>long:[100~1000];default:300</t>
  </si>
  <si>
    <t>long:0:0,1:1.25;default:0</t>
  </si>
  <si>
    <t>long:0:绝对式,1:累积式,2:自适应;default:0</t>
  </si>
  <si>
    <t>long:[0~10];default:5</t>
  </si>
  <si>
    <t>long:[-10~10];default:-4</t>
  </si>
  <si>
    <t>long:0:关闭,1:代表闭环方案1,2:代表闭环方案2,3:代表闭环方案3;default:1</t>
  </si>
  <si>
    <t>long:[-8~7];default:1</t>
  </si>
  <si>
    <t>long:[0~23];default:16</t>
  </si>
  <si>
    <t>long:[0~24];default:22</t>
  </si>
  <si>
    <t>该参数是PUSCH在半静态调度授权方式下发送的数据所需要的小区名义功率，该参数是作为计算PUSCH发射功率的一部分，用于体现不同小区的功率差异。</t>
  </si>
  <si>
    <t>该参数是PUSCH在动态调度授权方式下发送的数据所需要的小区名义功率，该参数是作为计算PUSCH发射功率的一部分，用于体现不同小区的功率差异。</t>
  </si>
  <si>
    <t>该参数用于计算PUSCH 发射功率时，用于弥补小区的路径损耗，对应半静态和动态调度授权时的PUSCH的数据发射，即j=0和j=1时的情况</t>
  </si>
  <si>
    <t>该参数指示了PUCCH物理信道使用的小区相关的名义功率，是作为计算PUCCH发射功率的一部分，用于体现不同小区的功率差异。</t>
  </si>
  <si>
    <t>该参数指示了PUCCH Format 1物理信道上的所需要的功率弥补量，相对于PUCCH Format 1a的偏差值。</t>
  </si>
  <si>
    <t>该参数指示了PUCCH Format 1b物理信道上的所需要的功率弥补量，相对于PUCCH Format 1a的偏差值。</t>
  </si>
  <si>
    <t>该参数指示了PUCCH Format 2物理信道上的所需要的功率弥补量，相对于PUCCH Format 1a的偏差值。</t>
  </si>
  <si>
    <t>该参数指示了PUCCH Format 2a物理信道上的所需要的功率弥补量，相对于PUCCH Format 1a的偏差值。</t>
  </si>
  <si>
    <t>该参数指示了PUCCH Format 2b物理信道上的所需要的功率弥补量，相对于PUCCH Format 1a的偏差值。</t>
  </si>
  <si>
    <t>该参数是一个基于PREACH消息的功率偏差，用于弥补不同消息格式下对功率的影响。</t>
  </si>
  <si>
    <t>该参数用于PUSCH 、PUCCH、SRS进行路损计算时RSRP测量的滤波系数</t>
  </si>
  <si>
    <t>该参数是外环功控时p0-Nominal-PUSCH可以动态上升的范围</t>
  </si>
  <si>
    <t>该参数是外环功控时p0-Nominal-PUSCH可以动态下降的范围</t>
  </si>
  <si>
    <t>指示DCI3A3SelPUSCH是否有效</t>
  </si>
  <si>
    <t>当PUSCH功率调整类型为累加时，该参数用于选择PDCCH DCI format 3/3A指示的PUSCH的TPC command所使用的功控步长取值范围。</t>
  </si>
  <si>
    <t>使用DCI3A还是使用DCI3作为PUCCH功控的开关</t>
  </si>
  <si>
    <t>该参数用于选择PDCCH DCI format 3/3A所指示的PUCCH 的TPC command所使用的功控步长取值范围。</t>
  </si>
  <si>
    <t>在计算SRS信号的发送功率时，需要在PUSCH的功率基础上再加一个功率偏差，对于Ks = 1.25和Ks = 0，功率偏差有所区别。当Ks = 1.25时，实际的SRS功率偏差为PoSRS – 3，当Ks ＝ 0时，实际SRS功率偏差为-10.5 + 1.5 * PoSRS。</t>
  </si>
  <si>
    <t>参数配置小区是否打开PUSCH的闭环功控</t>
  </si>
  <si>
    <t>参数配置小区是否打开PUCCH的闭环功控</t>
  </si>
  <si>
    <t>该参数用于在网络规划时，规划该组网的目标IoT值。</t>
  </si>
  <si>
    <t>该参数用于平滑窗内的NI平均值。</t>
  </si>
  <si>
    <t>该参数是PHR功能的控制开关，用于控制PHR是否启用。</t>
  </si>
  <si>
    <t>该参数用于决定Ks的值，Ks是一定调制和码率下的功率偏差，用于弥补调制和码率对上行物理信道功率偏差值的影响。该参数取值为0时，对应Ks为0，没有功率补偿；该参数取值为1时，对应Ks为1.25，有功率补偿</t>
  </si>
  <si>
    <t>该参数指示了PUSCH闭环功控的调整类型。</t>
  </si>
  <si>
    <t>该参数是事件RSRP上报功能的控制开关，用于控制事件RSRP是否上报。</t>
  </si>
  <si>
    <t>该参数是周期RSRP上报功能的控制开关，用于控制周期RSRP是否上报。</t>
  </si>
  <si>
    <t>Msg3 闭环功控余量</t>
  </si>
  <si>
    <t>PUCCH不同格式目标信噪比</t>
  </si>
  <si>
    <t>PUSCH在动态调度授权方式下发送数据所需要的UE相关的功率偏差(通用初始值)</t>
  </si>
  <si>
    <t>PUCCH发送数据所需要的UE相关的功率偏差(通用初始值）</t>
  </si>
  <si>
    <t>闭环功控增加控制元素deltaOI，即当deltaOI生效时需要考虑小区边缘UE对邻区的干扰。</t>
  </si>
  <si>
    <t>该参数是用于调节UE 在中点的最大发送功率。</t>
  </si>
  <si>
    <t>该参数是用于调节UE 在中点的最大MCS。</t>
  </si>
  <si>
    <t>SubNetwork=2572,MEID=194855,ENBFunctionTDD=194855,EUtranCellTDD=1,PowerControlULTDD=1</t>
  </si>
  <si>
    <t>-87</t>
  </si>
  <si>
    <t>-75</t>
  </si>
  <si>
    <t>300</t>
  </si>
  <si>
    <t>22</t>
  </si>
  <si>
    <t>SubNetwork=2572,MEID=194855,ENBFunctionTDD=194855,EUtranCellTDD=2,PowerControlULTDD=1</t>
  </si>
  <si>
    <t>SubNetwork=2572,MEID=194855,ENBFunctionTDD=194855,EUtranCellTDD=3,PowerControlULTDD=1</t>
  </si>
  <si>
    <t>SubNetwork=2572,MEID=194856,ENBFunctionTDD=194856,EUtranCellTDD=1,PowerControlULTDD=1</t>
  </si>
  <si>
    <t>SubNetwork=2572,MEID=194856,ENBFunctionTDD=194856,EUtranCellTDD=2,PowerControlULTDD=1</t>
  </si>
  <si>
    <t>SubNetwork=2572,MEID=194856,ENBFunctionTDD=194856,EUtranCellTDD=3,PowerControlULTDD=1</t>
  </si>
  <si>
    <t>SubNetwork=2572,MEID=194857,ENBFunctionTDD=194857,EUtranCellTDD=1,PowerControlULTDD=1</t>
  </si>
  <si>
    <t>SubNetwork=2572,MEID=194857,ENBFunctionTDD=194857,EUtranCellTDD=2,PowerControlULTDD=1</t>
  </si>
  <si>
    <t>SubNetwork=2572,MEID=194857,ENBFunctionTDD=194857,EUtranCellTDD=3,PowerControlULTDD=1</t>
  </si>
  <si>
    <t>SubNetwork=2572,MEID=194858,ENBFunctionTDD=194858,EUtranCellTDD=1,PowerControlULTDD=1</t>
  </si>
  <si>
    <t>SubNetwork=2572,MEID=194858,ENBFunctionTDD=194858,EUtranCellTDD=2,PowerControlULTDD=1</t>
  </si>
  <si>
    <t>SubNetwork=2572,MEID=194858,ENBFunctionTDD=194858,EUtranCellTDD=3,PowerControlULTDD=1</t>
  </si>
  <si>
    <t>SubNetwork=2572,MEID=194870,ENBFunctionTDD=194870,EUtranCellTDD=1,PowerControlULTDD=1</t>
  </si>
  <si>
    <t>SubNetwork=2572,MEID=194870,ENBFunctionTDD=194870,EUtranCellTDD=2,PowerControlULTDD=1</t>
  </si>
  <si>
    <t>SubNetwork=2572,MEID=194870,ENBFunctionTDD=194870,EUtranCellTDD=3,PowerControlULTDD=1</t>
  </si>
  <si>
    <t>SubNetwork=2572,MEID=194871,ENBFunctionTDD=194871,EUtranCellTDD=1,PowerControlULTDD=1</t>
  </si>
  <si>
    <t>SubNetwork=2572,MEID=194871,ENBFunctionTDD=194871,EUtranCellTDD=2,PowerControlULTDD=1</t>
  </si>
  <si>
    <t>SubNetwork=2572,MEID=194871,ENBFunctionTDD=194871,EUtranCellTDD=3,PowerControlULTDD=1</t>
  </si>
  <si>
    <t>SubNetwork=2572,MEID=194874,ENBFunctionTDD=194874,EUtranCellTDD=1,PowerControlULTDD=1</t>
  </si>
  <si>
    <t>SubNetwork=2572,MEID=194874,ENBFunctionTDD=194874,EUtranCellTDD=2,PowerControlULTDD=1</t>
  </si>
  <si>
    <t>SubNetwork=2572,MEID=194874,ENBFunctionTDD=194874,EUtranCellTDD=3,PowerControlULTDD=1</t>
  </si>
  <si>
    <t>SubNetwork=2572,MEID=194875,ENBFunctionTDD=194875,EUtranCellTDD=1,PowerControlULTDD=1</t>
  </si>
  <si>
    <t>SubNetwork=2572,MEID=194875,ENBFunctionTDD=194875,EUtranCellTDD=2,PowerControlULTDD=1</t>
  </si>
  <si>
    <t>SubNetwork=2572,MEID=194875,ENBFunctionTDD=194875,EUtranCellTDD=3,PowerControlULTDD=1</t>
  </si>
  <si>
    <t>SubNetwork=2572,MEID=194878,ENBFunctionTDD=194878,EUtranCellTDD=1,PowerControlULTDD=1</t>
  </si>
  <si>
    <t>SubNetwork=2572,MEID=194878,ENBFunctionTDD=194878,EUtranCellTDD=2,PowerControlULTDD=1</t>
  </si>
  <si>
    <t>SubNetwork=2572,MEID=194878,ENBFunctionTDD=194878,EUtranCellTDD=3,PowerControlULTDD=1</t>
  </si>
  <si>
    <t>SubNetwork=2572,MEID=194879,ENBFunctionTDD=194879,EUtranCellTDD=1,PowerControlULTDD=1</t>
  </si>
  <si>
    <t>SubNetwork=2572,MEID=194879,ENBFunctionTDD=194879,EUtranCellTDD=2,PowerControlULTDD=1</t>
  </si>
  <si>
    <t>SubNetwork=2572,MEID=194879,ENBFunctionTDD=194879,EUtranCellTDD=3,PowerControlULTDD=1</t>
  </si>
  <si>
    <t>PowerControlDLTDD</t>
  </si>
  <si>
    <t>paForBCCH</t>
  </si>
  <si>
    <t>paForCCCH</t>
  </si>
  <si>
    <t>paForPCCH</t>
  </si>
  <si>
    <t>paForMSG2</t>
  </si>
  <si>
    <t>paForDCCH</t>
  </si>
  <si>
    <t>paForDTCH</t>
  </si>
  <si>
    <t>pdschCLPCSwchDl</t>
  </si>
  <si>
    <t>下行功率控制ID</t>
  </si>
  <si>
    <t>BCCH与小区RS的功率偏差(P_A_BCCH)(dB)</t>
  </si>
  <si>
    <t>CCCH与小区RS的功率偏差(P_A_CCCH)(dB)</t>
  </si>
  <si>
    <t>PCCH与小区RS的功率偏差(P_A_PCCH)(dB)</t>
  </si>
  <si>
    <t>MSG2与小区RS的功率偏差(P_A_MSG2)(dB)</t>
  </si>
  <si>
    <t>DCCH与小区RS的功率偏差(P_A_DCCH)(dB)</t>
  </si>
  <si>
    <t>PDSCH与小区RS的功率偏差(P_A_DTCH)(dB)</t>
  </si>
  <si>
    <t>下行PDSCH闭环功控开关</t>
  </si>
  <si>
    <t>long:0:-6,1:-4.77,2:-3,3:-1.77,4:0,5:1,6:2,7:3;default:2</t>
  </si>
  <si>
    <t>下行不包含小区RS的OFDM SYMB的PDSCH的 EPRE与小区RS的EPRE比值用Rho_A表示，当下行PDSCH调制或者发送方式为16 QAM or 64 QAM or 层大于1的空间复用或使用多用户MIMO传输方式的PDSCH的传输时，若使用4个小区特定的天线口发送分集预编码时，UE将假设Rho_A = Delta_power_offset + P_A + 10log10(2) [dB]，否则UE假设Rho_A = Delta_power_offset + P_A [dB]。除多用户MIMO之外的其它所有PDSCH传输方式，Delta_power_offset = 0 dB。P_A是高层提供的参数。其他情况，例如使用QPSK调制的非空间复用且非多用户MIMO传输模式，UE忽略此参数。对应源为BCCH逻辑信道的数据。</t>
  </si>
  <si>
    <t>下行不包含小区RS的OFDM SYMB的PDSCH的 EPRE与小区RS的EPRE比值用Rho_A表示，当下行PDSCH调制或者发送方式为16 QAM or 64 QAM or层大于1的空间复用或使用多用户MIMO传输方式的PDSCH的传输时，若使用4个小区特定的天线口发送分集预编码时，UE将假设Rho_A = Delta_power_offset + P_A + 10log10(2) [dB]，否则UE假设Rho_A = Delta_power_offset + P_A [dB]。除多用户MIMO之外的其它所有PDSCH传输方式，Delta_power_offset = 0 dB。P_A是高层提供的参数。其他情况，例如使用QPSK调制的非空间复用且非多用户MIMO传输模式，UE忽略此参数。对应源为CCCH逻辑信道的数据。</t>
  </si>
  <si>
    <t>下行不包含小区RS的OFDM SYMB的PDSCH的 EPRE与小区RS的EPRE比值用Rho_A表示，当下行PDSCH调制或者发送方式为16 QAM or 64 QAM or 层大于1的空间复用或使用多用户MIMO传输方式的PDSCH的传输时，若使用4个小区特定的天线口发送分集预编码时，UE将假设Rho_A = Delta_power_offset + P_A + 10log10(2) [dB]，否则UE假设Rho_A = Delta_power_offset + P_A [dB]。除多用户MIMO之外的其它所有PDSCH传输方式，Delta_power_offset = 0 dB。P_A是高层提供的参数。其他情况，例如使用QPSK调制的非空间复用且非多用户MIMO传输模式，其他情况，UE忽略此参数。对应源为PCCH逻辑信道的数据。</t>
  </si>
  <si>
    <t>下行不包含小区RS的OFDM SYMB的PDSCH的 EPRE与小区RS的EPRE比值用Rho_A表示，当下行PDSCH调制或者发送方式为16 QAM or 64 QAM or层大于1的空间复用或使用多用户MIMO传输方式的PDSCH的传输时，若使用4个小区特定的天线口发送分集预编码时，UE将假设Rho_A = Delta_power_offset + P_A + 10log10(2) [dB]，否则UE假设Rho_A = Delta_power_offset + P_A [dB]。除多用户MIMO之外的其它所有PDSCH传输方式，Delta_power_offset = 0 dB。P_A是高层提供的参数。其他情况，例如使用QPSK调制的非空间复用且非多用户MIMO传输模式，UE忽略此参数。对应源为Msg2消息映射到PDSCH的数据。</t>
  </si>
  <si>
    <t>下行不包含小区RS的OFDM SYMB的PDSCH的 EPRE与小区RS的EPRE比值用Rho_A表示，当下行PDSCH调制或者发送方式为16 QAM or 64 QAM or层大于1的空间复用或使用多用户MIMO传输方式的PDSCH的传输时，若使用4个小区特定的天线口发送分集预编码时，UE将假设Rho_A = Delta_power_offset + P_A + 10log10(2) [dB]，否则UE假设Rho_A = Delta_power_offset + P_A [dB]。除多用户MIMO之外的其它所有PDSCH传输方式，Delta_power_offset = 0 dB。P_A是高层提供的参数。其他情况，例如使用QPSK调制的非空间复用且非多用户MIMO传输模式，UE忽略此参数。对应源为DCCH逻辑信道的数据。此参数通过CCCH逻辑信道指派。</t>
  </si>
  <si>
    <t>下行PDSCH闭环功控开关,当MCS &lt; 9时通过增大PA加大PDSCH的发射功率。</t>
  </si>
  <si>
    <t>SubNetwork=2572,MEID=194855,ENBFunctionTDD=194855,EUtranCellTDD=1,PowerControlDLTDD=1</t>
  </si>
  <si>
    <t>SubNetwork=2572,MEID=194855,ENBFunctionTDD=194855,EUtranCellTDD=2,PowerControlDLTDD=1</t>
  </si>
  <si>
    <t>SubNetwork=2572,MEID=194855,ENBFunctionTDD=194855,EUtranCellTDD=3,PowerControlDLTDD=1</t>
  </si>
  <si>
    <t>SubNetwork=2572,MEID=194856,ENBFunctionTDD=194856,EUtranCellTDD=1,PowerControlDLTDD=1</t>
  </si>
  <si>
    <t>SubNetwork=2572,MEID=194856,ENBFunctionTDD=194856,EUtranCellTDD=2,PowerControlDLTDD=1</t>
  </si>
  <si>
    <t>SubNetwork=2572,MEID=194856,ENBFunctionTDD=194856,EUtranCellTDD=3,PowerControlDLTDD=1</t>
  </si>
  <si>
    <t>SubNetwork=2572,MEID=194857,ENBFunctionTDD=194857,EUtranCellTDD=1,PowerControlDLTDD=1</t>
  </si>
  <si>
    <t>SubNetwork=2572,MEID=194857,ENBFunctionTDD=194857,EUtranCellTDD=2,PowerControlDLTDD=1</t>
  </si>
  <si>
    <t>SubNetwork=2572,MEID=194857,ENBFunctionTDD=194857,EUtranCellTDD=3,PowerControlDLTDD=1</t>
  </si>
  <si>
    <t>SubNetwork=2572,MEID=194858,ENBFunctionTDD=194858,EUtranCellTDD=1,PowerControlDLTDD=1</t>
  </si>
  <si>
    <t>SubNetwork=2572,MEID=194858,ENBFunctionTDD=194858,EUtranCellTDD=2,PowerControlDLTDD=1</t>
  </si>
  <si>
    <t>SubNetwork=2572,MEID=194858,ENBFunctionTDD=194858,EUtranCellTDD=3,PowerControlDLTDD=1</t>
  </si>
  <si>
    <t>SubNetwork=2572,MEID=194870,ENBFunctionTDD=194870,EUtranCellTDD=1,PowerControlDLTDD=1</t>
  </si>
  <si>
    <t>SubNetwork=2572,MEID=194870,ENBFunctionTDD=194870,EUtranCellTDD=2,PowerControlDLTDD=1</t>
  </si>
  <si>
    <t>SubNetwork=2572,MEID=194870,ENBFunctionTDD=194870,EUtranCellTDD=3,PowerControlDLTDD=1</t>
  </si>
  <si>
    <t>SubNetwork=2572,MEID=194871,ENBFunctionTDD=194871,EUtranCellTDD=1,PowerControlDLTDD=1</t>
  </si>
  <si>
    <t>SubNetwork=2572,MEID=194871,ENBFunctionTDD=194871,EUtranCellTDD=2,PowerControlDLTDD=1</t>
  </si>
  <si>
    <t>SubNetwork=2572,MEID=194871,ENBFunctionTDD=194871,EUtranCellTDD=3,PowerControlDLTDD=1</t>
  </si>
  <si>
    <t>SubNetwork=2572,MEID=194874,ENBFunctionTDD=194874,EUtranCellTDD=1,PowerControlDLTDD=1</t>
  </si>
  <si>
    <t>SubNetwork=2572,MEID=194874,ENBFunctionTDD=194874,EUtranCellTDD=2,PowerControlDLTDD=1</t>
  </si>
  <si>
    <t>SubNetwork=2572,MEID=194874,ENBFunctionTDD=194874,EUtranCellTDD=3,PowerControlDLTDD=1</t>
  </si>
  <si>
    <t>SubNetwork=2572,MEID=194875,ENBFunctionTDD=194875,EUtranCellTDD=1,PowerControlDLTDD=1</t>
  </si>
  <si>
    <t>SubNetwork=2572,MEID=194875,ENBFunctionTDD=194875,EUtranCellTDD=2,PowerControlDLTDD=1</t>
  </si>
  <si>
    <t>SubNetwork=2572,MEID=194875,ENBFunctionTDD=194875,EUtranCellTDD=3,PowerControlDLTDD=1</t>
  </si>
  <si>
    <t>SubNetwork=2572,MEID=194878,ENBFunctionTDD=194878,EUtranCellTDD=1,PowerControlDLTDD=1</t>
  </si>
  <si>
    <t>SubNetwork=2572,MEID=194878,ENBFunctionTDD=194878,EUtranCellTDD=2,PowerControlDLTDD=1</t>
  </si>
  <si>
    <t>SubNetwork=2572,MEID=194878,ENBFunctionTDD=194878,EUtranCellTDD=3,PowerControlDLTDD=1</t>
  </si>
  <si>
    <t>SubNetwork=2572,MEID=194879,ENBFunctionTDD=194879,EUtranCellTDD=1,PowerControlDLTDD=1</t>
  </si>
  <si>
    <t>SubNetwork=2572,MEID=194879,ENBFunctionTDD=194879,EUtranCellTDD=2,PowerControlDLTDD=1</t>
  </si>
  <si>
    <t>SubNetwork=2572,MEID=194879,ENBFunctionTDD=194879,EUtranCellTDD=3,PowerControlDLTDD=1</t>
  </si>
  <si>
    <t>EUtranCellMeasurementTDD</t>
  </si>
  <si>
    <t>refCellMeasGroupTDD</t>
  </si>
  <si>
    <t>closedInterFMeasCfg</t>
  </si>
  <si>
    <t>openInterFMeasCfg</t>
  </si>
  <si>
    <t>openRatFMeasCfg</t>
  </si>
  <si>
    <t>openRedMeasCfg</t>
  </si>
  <si>
    <t>intraFHOMeasCfg</t>
  </si>
  <si>
    <t>interFHOMeasCfg</t>
  </si>
  <si>
    <t>icicMeasCfg</t>
  </si>
  <si>
    <t>rptCGIMeasCfg</t>
  </si>
  <si>
    <t>geranMeasCfg</t>
  </si>
  <si>
    <t>wcdmaMeasCfg</t>
  </si>
  <si>
    <t>tdMeasCfg</t>
  </si>
  <si>
    <t>cdma2KHRPDMeasCfg</t>
  </si>
  <si>
    <t>cdma2K1xMeasCfg</t>
  </si>
  <si>
    <t>gsmCSFBMeasCfg</t>
  </si>
  <si>
    <t>wcdmaCSFBMeasCfg</t>
  </si>
  <si>
    <t>tdCSFBMeasCfg</t>
  </si>
  <si>
    <t>cdma2K1xCSFBMeasCfg</t>
  </si>
  <si>
    <t>intraFPeriodMeasCfg</t>
  </si>
  <si>
    <t>rsrpPeriodMeasCfgIdDl</t>
  </si>
  <si>
    <t>rsrpEventMeasCfgIdDl</t>
  </si>
  <si>
    <t>intraLBMeasCfg</t>
  </si>
  <si>
    <t>gsmLBMeasCfg</t>
  </si>
  <si>
    <t>wcdmaLBMeasCfg</t>
  </si>
  <si>
    <t>tdsLBMeasCfg</t>
  </si>
  <si>
    <t>interFandInterR</t>
  </si>
  <si>
    <t>dualMeasSwitch</t>
  </si>
  <si>
    <t>intraFPeriodMeasSwitch</t>
  </si>
  <si>
    <t>interFPeriodMeasSwitch</t>
  </si>
  <si>
    <t>interRatGsmPeriodMeasSwitch</t>
  </si>
  <si>
    <t>interRatUtranPeriodMeasSwitch</t>
  </si>
  <si>
    <t>netWorkControlOrder</t>
  </si>
  <si>
    <t>pingPongHoSwitch</t>
  </si>
  <si>
    <t>hoCandCelNum</t>
  </si>
  <si>
    <t>lbMaxHOCell</t>
  </si>
  <si>
    <t>timeOfShortHO</t>
  </si>
  <si>
    <t>neighCellConfig</t>
  </si>
  <si>
    <t>ratPriorityPara_ratPriority7</t>
  </si>
  <si>
    <t>ratPriorityPara_ratPriority6</t>
  </si>
  <si>
    <t>ratPriorityPara_ratPriority5</t>
  </si>
  <si>
    <t>ratPriorityPara_ratPriority4</t>
  </si>
  <si>
    <t>ratPriorityPara_ratPriority3</t>
  </si>
  <si>
    <t>ratPriorityPara_ratPriority2</t>
  </si>
  <si>
    <t>ratPriorityPara_ratPriority1</t>
  </si>
  <si>
    <t>ratPriorityPara_MocName</t>
  </si>
  <si>
    <t>ratPriorityPara_StructIndex</t>
  </si>
  <si>
    <t>offFreqPriorityPara_offFreqPriority7</t>
  </si>
  <si>
    <t>offFreqPriorityPara_offFreqPriority6</t>
  </si>
  <si>
    <t>offFreqPriorityPara_offFreqPriority5</t>
  </si>
  <si>
    <t>offFreqPriorityPara_offFreqPriority4</t>
  </si>
  <si>
    <t>offFreqPriorityPara_offFreqPriority3</t>
  </si>
  <si>
    <t>offFreqPriorityPara_offFreqPriority2</t>
  </si>
  <si>
    <t>offFreqPriorityPara_offFreqPriority1</t>
  </si>
  <si>
    <t>offFreqPriorityPara_MocName</t>
  </si>
  <si>
    <t>offFreqPriorityPara_StructIndex</t>
  </si>
  <si>
    <t>ratPriIdPara_ratPriIdleCSFB4</t>
  </si>
  <si>
    <t>ratPriIdPara_ratPriIdleCSFB3</t>
  </si>
  <si>
    <t>ratPriIdPara_ratPriIdleCSFB2</t>
  </si>
  <si>
    <t>ratPriIdPara_ratPriIdleCSFB1</t>
  </si>
  <si>
    <t>ratPriIdPara_MocName</t>
  </si>
  <si>
    <t>ratPriIdPara_StructIndex</t>
  </si>
  <si>
    <t>ratPriCnPara_ratPriCnCSFB4</t>
  </si>
  <si>
    <t>ratPriCnPara_ratPriCnCSFB3</t>
  </si>
  <si>
    <t>ratPriCnPara_ratPriCnCSFB2</t>
  </si>
  <si>
    <t>ratPriCnPara_ratPriCnCSFB1</t>
  </si>
  <si>
    <t>ratPriCnPara_MocName</t>
  </si>
  <si>
    <t>ratPriCnPara_StructIndex</t>
  </si>
  <si>
    <t>csfbMeasure</t>
  </si>
  <si>
    <t>gapDelay</t>
  </si>
  <si>
    <t>measureThresh</t>
  </si>
  <si>
    <t>filterCoeffRsrp</t>
  </si>
  <si>
    <t>filterCoeffRsrq</t>
  </si>
  <si>
    <t>intraFMeasBW</t>
  </si>
  <si>
    <t>lbIntraFreqPriority</t>
  </si>
  <si>
    <t>interFreqNum</t>
  </si>
  <si>
    <t>eutranMeasParas_interFVoiceAbility</t>
  </si>
  <si>
    <t>eutranMeasParas_interFreqANRInd</t>
  </si>
  <si>
    <t>eutranMeasParas_lbInterFreqOfn</t>
  </si>
  <si>
    <t>eutranMeasParas_lbInterFreqPriority</t>
  </si>
  <si>
    <t>eutranMeasParas_eutranFreqRdPriority</t>
  </si>
  <si>
    <t>eutranMeasParas_offsetFreq</t>
  </si>
  <si>
    <t>eutranMeasParas_interCarriFreq</t>
  </si>
  <si>
    <t>eutranMeasParas_freqBandInd</t>
  </si>
  <si>
    <t>eutranMeasParas_interFMeasBW</t>
  </si>
  <si>
    <t>eutranMeasParas_MocName</t>
  </si>
  <si>
    <t>eutranMeasParas_StructIndex</t>
  </si>
  <si>
    <t>geranCarriFreqNum</t>
  </si>
  <si>
    <t>filterCoeffGera</t>
  </si>
  <si>
    <t>geranMeasParas_geranFreqANRInd</t>
  </si>
  <si>
    <t>geranMeasParas_geranFreqRdPriority</t>
  </si>
  <si>
    <t>geranMeasParas_geranFreqCsfbPriority</t>
  </si>
  <si>
    <t>geranMeasParas_nCCpermitted</t>
  </si>
  <si>
    <t>geranMeasParas_geranOffFreq</t>
  </si>
  <si>
    <t>geranMeasParas_expliARFCNNum</t>
  </si>
  <si>
    <t>geranMeasParas_geranARFCN</t>
  </si>
  <si>
    <t>geranMeasParas_geranBand</t>
  </si>
  <si>
    <t>geranMeasParas_startARFCN</t>
  </si>
  <si>
    <t>geranMeasParas_MocName</t>
  </si>
  <si>
    <t>geranMeasParas_StructIndex</t>
  </si>
  <si>
    <t>explicitARFCN</t>
  </si>
  <si>
    <t>utranCarriFreqNum</t>
  </si>
  <si>
    <t>quantityFddUtra</t>
  </si>
  <si>
    <t>filterCoeffUtra</t>
  </si>
  <si>
    <t>filCoeUtran</t>
  </si>
  <si>
    <t>utranMeasParas_utranFreqANRInd</t>
  </si>
  <si>
    <t>utranMeasParas_utranFreqCsfbPriority</t>
  </si>
  <si>
    <t>utranMeasParas_utranFreqRdPriority</t>
  </si>
  <si>
    <t>utranMeasParas_utranOffFreq</t>
  </si>
  <si>
    <t>utranMeasParas_utranArfcnTDD</t>
  </si>
  <si>
    <t>utranMeasParas_utranFreqBandIndTDD</t>
  </si>
  <si>
    <t>utranMeasParas_utranArfcn</t>
  </si>
  <si>
    <t>utranMeasParas_utranFreqBandInd</t>
  </si>
  <si>
    <t>utranMeasParas_duplexMode</t>
  </si>
  <si>
    <t>utranMeasParas_MocName</t>
  </si>
  <si>
    <t>utranMeasParas_StructIndex</t>
  </si>
  <si>
    <t>cdmaCarriFreqNum</t>
  </si>
  <si>
    <t>CDMA2000MeasParas_cdmaFreqANRInd</t>
  </si>
  <si>
    <t>CDMA2000MeasParas_cdmaFreqRdPriority</t>
  </si>
  <si>
    <t>CDMA2000MeasParas_cdmaFreqCsfbPriority</t>
  </si>
  <si>
    <t>CDMA2000MeasParas_cdmaOffFreq</t>
  </si>
  <si>
    <t>CDMA2000MeasParas_cdmaARFCN</t>
  </si>
  <si>
    <t>CDMA2000MeasParas_cdmaBandClass</t>
  </si>
  <si>
    <t>CDMA2000MeasParas_cdmaType</t>
  </si>
  <si>
    <t>CDMA2000MeasParas_searchWinSize</t>
  </si>
  <si>
    <t>CDMA2000MeasParas_searchWindowPresent</t>
  </si>
  <si>
    <t>CDMA2000MeasParas_MocName</t>
  </si>
  <si>
    <t>CDMA2000MeasParas_StructIndex</t>
  </si>
  <si>
    <t>redA2Switch</t>
  </si>
  <si>
    <t>geranANRMeasCfg</t>
  </si>
  <si>
    <t>utranANRMeasCfg</t>
  </si>
  <si>
    <t>cdmaANRMeasCfg</t>
  </si>
  <si>
    <t>interFPeriodMeasCfg</t>
  </si>
  <si>
    <t>interRatGSMPeriodMeasCfg</t>
  </si>
  <si>
    <t>interRatUTRANPeriodMeasCfg</t>
  </si>
  <si>
    <t>eICICMeasCfg</t>
  </si>
  <si>
    <t>anrMeasCfg</t>
  </si>
  <si>
    <t>cSFBbaseLAI</t>
  </si>
  <si>
    <t>multiPLMNLocStCSFB</t>
  </si>
  <si>
    <t>macroSmallIntraFreqMeasSwch</t>
  </si>
  <si>
    <t>minStayTimeInSC</t>
  </si>
  <si>
    <t>pingPongThres4Macro2Small</t>
  </si>
  <si>
    <t>measBaseVoiceSwch</t>
  </si>
  <si>
    <t>macrotSmallForbidTime</t>
  </si>
  <si>
    <t>voiceAdmtSwch</t>
  </si>
  <si>
    <t>测量参数ID</t>
  </si>
  <si>
    <t>测量配置索引组ID</t>
  </si>
  <si>
    <t>关闭频间/系统间测量的测量配置</t>
  </si>
  <si>
    <t>打开频间测量的测量配置</t>
  </si>
  <si>
    <t>打开系统间测量的测量配置</t>
  </si>
  <si>
    <t>重定向测量配置</t>
  </si>
  <si>
    <t>基于覆盖的同频切换测量配置</t>
  </si>
  <si>
    <t>基于覆盖的异频切换测量配置</t>
  </si>
  <si>
    <t>ICIC测量配置</t>
  </si>
  <si>
    <t>ANR功能ReportCGI测量配置</t>
  </si>
  <si>
    <t>用于向GERAN切换的测量配置</t>
  </si>
  <si>
    <t>用于向WCDMA切换的测量配置</t>
  </si>
  <si>
    <t>用于向TDS切换的测量配置</t>
  </si>
  <si>
    <t>用于向CDMA2000 HRPD切换的测量配置</t>
  </si>
  <si>
    <t>用于向CDMA2000 1xRTT切换的测量配置</t>
  </si>
  <si>
    <t>用于向GERAN进行CSFB的测量配置</t>
  </si>
  <si>
    <t>用于向WCDMA进行CSFB的测量配置</t>
  </si>
  <si>
    <t>用于向TDS进行CSFB的测量配置</t>
  </si>
  <si>
    <t>用于向CDMA2000 1xRTT进行CSFB的测量配置</t>
  </si>
  <si>
    <t>同频周期性测量的测量配置</t>
  </si>
  <si>
    <t>周期性下行RSRP测量配置ID</t>
  </si>
  <si>
    <t>事件性下行RSRP测量配置ID</t>
  </si>
  <si>
    <t>Intra-LTE负荷均衡测量配置</t>
  </si>
  <si>
    <t>用于向GERAN进行负荷均衡的测量配置</t>
  </si>
  <si>
    <t>用于向WCDMA进行负荷均衡的测量配置</t>
  </si>
  <si>
    <t>用于向TDS进行负荷均衡的测量配置</t>
  </si>
  <si>
    <t>频间测量和系统间测量是否同时下发</t>
  </si>
  <si>
    <t>小区基于RSRP和RSRQ双测量开关</t>
  </si>
  <si>
    <t>启用同频周期性测量</t>
  </si>
  <si>
    <t>启用异频周期性测量</t>
  </si>
  <si>
    <t>启用GERAN异系统周期性测量</t>
  </si>
  <si>
    <t>启用UTRAN异系统周期性测量</t>
  </si>
  <si>
    <t>GERAN CCO网络控制命令</t>
  </si>
  <si>
    <t>乒乓切换抑制开关</t>
  </si>
  <si>
    <t>切换候选小区数</t>
  </si>
  <si>
    <t>负荷均衡尝试切换的最大小区数</t>
  </si>
  <si>
    <t>KPI统计中的切换驻留时间过短门限(秒)</t>
  </si>
  <si>
    <t>EUTRAN测量邻区配置</t>
  </si>
  <si>
    <t>CDMA2000-1xRTT系统优先级</t>
  </si>
  <si>
    <t>CDMA2000-HRPD系统优先级</t>
  </si>
  <si>
    <t>UTRAN-TDD系统优先级</t>
  </si>
  <si>
    <t>UTRAN-FDD系统优先级</t>
  </si>
  <si>
    <t>GERAN系统优先级</t>
  </si>
  <si>
    <t>EUTRAN-TDD系统优先级</t>
  </si>
  <si>
    <t>EUTRAN-FDD系统优先级</t>
  </si>
  <si>
    <t>系统优先级7的频偏调整值(dB)</t>
  </si>
  <si>
    <t>系统优先级6的频偏调整值(dB)</t>
  </si>
  <si>
    <t>系统优先级5的频偏调整值(dB)</t>
  </si>
  <si>
    <t>系统优先级4的频偏调整值(dB)</t>
  </si>
  <si>
    <t>系统优先级3的频偏调整值(dB)</t>
  </si>
  <si>
    <t>系统优先级2的频偏调整值(dB)</t>
  </si>
  <si>
    <t>系统优先级1的频偏调整值(dB)</t>
  </si>
  <si>
    <t>CDMA2000-1xRTT空闲态用户CS Fallback目标系统优先级</t>
  </si>
  <si>
    <t>UTRAN-TDD空闲态用户CS Fallback目标系统优先级</t>
  </si>
  <si>
    <t>UTRAN-FDD系统空闲态用户CS Fallback目标系统优先级</t>
  </si>
  <si>
    <t>GERAN系统空闲态用户CS Fallback目标系统优先级</t>
  </si>
  <si>
    <t>CDMA2000-1xRTT连接态用户CS Fallback目标系统优先级</t>
  </si>
  <si>
    <t>UTRAN-TDD连接态用户CS Fallback目标系统优先级</t>
  </si>
  <si>
    <t>UTRAN-FDD连接态用户CS Fallback目标系统优先级</t>
  </si>
  <si>
    <t>GERAN连接态用户CS Fallback目标系统优先级</t>
  </si>
  <si>
    <t>对CSFB是否作测量</t>
  </si>
  <si>
    <t>Gap激活/去激活所需要的时延(毫秒)</t>
  </si>
  <si>
    <t>判决同频/异频/系统间测量的绝对门限(dBm)</t>
  </si>
  <si>
    <t>测量时的RSRP层3滤波系数</t>
  </si>
  <si>
    <t>测量时的RSRQ层3滤波系数</t>
  </si>
  <si>
    <t>同频最大测量带宽</t>
  </si>
  <si>
    <t>Intra-LTE负荷均衡同频频点优先级</t>
  </si>
  <si>
    <t>异频载频数</t>
  </si>
  <si>
    <t>异频频点支持VOIP的能力</t>
  </si>
  <si>
    <t>异频周期性ANR测量频点指示</t>
  </si>
  <si>
    <t>Intra-LTE负荷均衡异频频点A4事件Ofn(dB)</t>
  </si>
  <si>
    <t>Intra-LTE负荷均衡异频频点优先级</t>
  </si>
  <si>
    <t>E-UTRAN频点重定向优先级</t>
  </si>
  <si>
    <t>频间频率偏移值(dB)</t>
  </si>
  <si>
    <t>异频载频(MHz)</t>
  </si>
  <si>
    <t>下行载频所在的频段指示</t>
  </si>
  <si>
    <t>异频允许的最大测量带宽</t>
  </si>
  <si>
    <t>GERAN载频数目</t>
  </si>
  <si>
    <t>GERAN系统测量时的层3滤波系数</t>
  </si>
  <si>
    <t>GERAN系统ANR测量频点指示</t>
  </si>
  <si>
    <t>GERAN频点重定向优先级</t>
  </si>
  <si>
    <t>GERAN频点CSFB优先级</t>
  </si>
  <si>
    <t>表示NCC是否允许监控的位图</t>
  </si>
  <si>
    <t>GERAN系统间频率偏移值(dB)</t>
  </si>
  <si>
    <t>详细ARFCN数目</t>
  </si>
  <si>
    <t>GERAN系统测量载频</t>
  </si>
  <si>
    <t>频带</t>
  </si>
  <si>
    <t>起始ARFCN</t>
  </si>
  <si>
    <t>ARFCN详细列表</t>
  </si>
  <si>
    <t>UTRAN载频数目</t>
  </si>
  <si>
    <t>UTRAN FDD系统测量量</t>
  </si>
  <si>
    <t>UTRAN系统测量时的层3滤波系数</t>
  </si>
  <si>
    <t>UTRAN系统ANR测量频点指示</t>
  </si>
  <si>
    <t>UTRAN频点CSFB优先级</t>
  </si>
  <si>
    <t>UTRAN频点重定向优先级</t>
  </si>
  <si>
    <t>UTRAN系统间频率偏移值(dB)</t>
  </si>
  <si>
    <t>TDD UTRAN系统载频</t>
  </si>
  <si>
    <t>TDD下行载频所在的频段指示</t>
  </si>
  <si>
    <t>FDD UTRAN系统载频</t>
  </si>
  <si>
    <t>FDD下行载频所在的频段指示</t>
  </si>
  <si>
    <t>双工方式</t>
  </si>
  <si>
    <t>CDMA载频数目</t>
  </si>
  <si>
    <t>CDMA系统ANR测量频点指示</t>
  </si>
  <si>
    <t>CDMA2000频点重定向优先级</t>
  </si>
  <si>
    <t>CDMA2000频点CSFB优先级</t>
  </si>
  <si>
    <t>CDMA系统间频率偏移值(dB)</t>
  </si>
  <si>
    <t>载频</t>
  </si>
  <si>
    <t>CDMA2000频带</t>
  </si>
  <si>
    <t>CDMA2000类型</t>
  </si>
  <si>
    <t>搜索相邻导频窗口大小</t>
  </si>
  <si>
    <t>CDMA异系统切换测量是否需要搜索窗口</t>
  </si>
  <si>
    <t>重定向A2测量下发的策略开关</t>
  </si>
  <si>
    <t>GERAN系统ANR测量配置索引号</t>
  </si>
  <si>
    <t>UTRAN系统ANR测量配置索引号</t>
  </si>
  <si>
    <t>CDMA系统ANR测量配置索引号</t>
  </si>
  <si>
    <t>异频周期性测量配置索引</t>
  </si>
  <si>
    <t>GERAN周期性测量配置索引</t>
  </si>
  <si>
    <t>UTRAN周期性测量配置索引</t>
  </si>
  <si>
    <t>eICIC测量配置索引号</t>
  </si>
  <si>
    <t>系统内ANR测量配置索引号</t>
  </si>
  <si>
    <t>基于LAI的CSFB开关</t>
  </si>
  <si>
    <t>多PLMN下CSFB的PLMN选择本地策略开关</t>
  </si>
  <si>
    <t>微站同频测量下发开关</t>
  </si>
  <si>
    <t>允许执行宏微切换的微区最短驻留时间(秒)</t>
  </si>
  <si>
    <t>宏微乒乓切换判定门限(秒)</t>
  </si>
  <si>
    <t>基于语音的测量配置开关</t>
  </si>
  <si>
    <t>宏微切换抑制时间(秒)</t>
  </si>
  <si>
    <t>语音接纳开关</t>
  </si>
  <si>
    <t>long[2]:[1~2048];default:10;11</t>
  </si>
  <si>
    <t>long[2]:[1~2048];default:20;21</t>
  </si>
  <si>
    <t>long[2]:[1~2048];default:30;31</t>
  </si>
  <si>
    <t>long[2]:[1~2048];default:40;41</t>
  </si>
  <si>
    <t>long[2]:[1~2048];default:50;51</t>
  </si>
  <si>
    <t>long[16]:[1~2048];default:70;70;70;70;70;70;70;70;71;71;71;71;71;71;71;71</t>
  </si>
  <si>
    <t>long:[1~2048];default:200</t>
  </si>
  <si>
    <t>long:[1~2048];default:350</t>
  </si>
  <si>
    <t>long[2]:[1~2048];default:1010;1011</t>
  </si>
  <si>
    <t>long[2]:[1~2048];default:1060;1061</t>
  </si>
  <si>
    <t>long[2]:[1~2048];default:1110;1111</t>
  </si>
  <si>
    <t>long[2]:[1~2048];default:1160;1161</t>
  </si>
  <si>
    <t>long[2]:[1~2048];default:1210;1211</t>
  </si>
  <si>
    <t>long:[1~2048];default:1260</t>
  </si>
  <si>
    <t>long:[1~2048];default:1310</t>
  </si>
  <si>
    <t>long:[1~2048];default:1360</t>
  </si>
  <si>
    <t>long:[1~2048];default:1410</t>
  </si>
  <si>
    <t>long:[1~2048];default:300</t>
  </si>
  <si>
    <t>long:[1~2048];default:400</t>
  </si>
  <si>
    <t>long:[1~2048];default:450</t>
  </si>
  <si>
    <t>long:[1~2048];default:250</t>
  </si>
  <si>
    <t>long:[1~2048];default:1450</t>
  </si>
  <si>
    <t>long:[1~2048];default:1500</t>
  </si>
  <si>
    <t>long:[1~2048];default:1550</t>
  </si>
  <si>
    <t>long:0:同时下发频间和系统间测量,1:先下发频间测量后下发系统间测量;default:0</t>
  </si>
  <si>
    <t>long:0:NC0,1:NC1,2:NC2,3:Reset;default:0</t>
  </si>
  <si>
    <t>long:[1~8];default:2</t>
  </si>
  <si>
    <t>long:[1~6];default:2</t>
  </si>
  <si>
    <t>long:[1~900];default:5</t>
  </si>
  <si>
    <t>long:[0~255];default:255</t>
  </si>
  <si>
    <t>long:[0~255];default:254</t>
  </si>
  <si>
    <t>long:[-15~15];default:0</t>
  </si>
  <si>
    <t>long:[0~65535];default:80</t>
  </si>
  <si>
    <t>long:[-141~-44];default:-70</t>
  </si>
  <si>
    <t>long:0:0,1:1,2:2,3:3,4:4,5:5,6:6,7:7,8:8,9:9,10:11,11:13,12:15,13:17,14:19;default:4</t>
  </si>
  <si>
    <t>long:0:1.4M(6RB),1:3M(15RB),2:5M(25RB),3:10M(50RB),4:15M(75RB),5:20M(100RB);default:5</t>
  </si>
  <si>
    <t>long:[0~8];default:0</t>
  </si>
  <si>
    <t>long[8]:0:否,1:是;default:0;0;0;0;0;0;0;0</t>
  </si>
  <si>
    <t>long[8]:0:关闭,1:打开;default:0;0;0;0;0;0;0;0</t>
  </si>
  <si>
    <t>long[8]:0:-24,1:-22,2:-20,3:-18,4:-16,5:-14,6:-12,7:-10,8:-8,9:-6,10:-5,11:-4,12:-3,13:-2,14:-1,15:0,16:1,17:2,18:3,19:4,20:5,21:6,22:8,23:10,24:12,25:14,26:16,27:18,28:20,29:22,30:24;default:15;15;15;15;15;15;15;15</t>
  </si>
  <si>
    <t>long[8]:[0~255];default:255;255;255;255;255;255;255;255</t>
  </si>
  <si>
    <t>long[8]:[0~255];default:0;0;0;0;0;0;0;0</t>
  </si>
  <si>
    <t>double[8]:{freqBandInd==1}[2110..2170] step 0.1,{freqBandInd==2}[1930..1990] step 0.1,{freqBandInd==3}[1805..1880] step 0.1,{freqBandInd==4}[2110..2155] step 0.1,{freqBandInd==5}[869..894] step 0.1,{freqBandInd==7}[2620..2690] step 0.1,{freqBandInd==8}[925..960] step 0.1,{freqBandInd==9}[1844.9..1879.9] step 0.1,{freqBandInd==10}[2110..2170] step 0.1,{freqBandInd==11}[1475.9..1500.9] step 0.1,{freqBandInd==12}[728..746] step 0.1,{freqBandInd==13}[746..756] step 0.1,{freqBandInd==14}[758..768] step 0.1,{freqBandInd==17}[734..746] step 0.1,{freqBandInd==18}[860..875] step 0.1,{freqBandInd==19}[875..890] step 0.1,{freqBandInd==20}[791..821] step 0.1,{freqBandInd==21}[1495.9..1510.9] step 0.1,{freqBandInd==22}[3510..3590] step 0.1,{freqBandInd==23}[2180..2200] step 0.1,{freqBandInd==24}[1525..1559] step 0.1,{freqBandInd==25}[1930..1995] step 0.1,{freqBandInd==26}[859..894] step 0.1,{freqBandInd==27}[852..869] step 0.1,{freqBandInd==28}[758..803] step 0.1,{freqBandInd==30}[380..430] step 0.1,{freqBandInd==31}[1447..1467] step 0.1,{freqBandInd==32}[1785..1805] step 0.1,{freqBandInd==33}[1900..1920] step 0.1,{freqBandInd==34}[2010..2025] step 0.1,{freqBandInd==35}[1850..1910] step 0.1,{freqBandInd==36}[1930..1990] step 0.1,{freqBandInd==37}[1910..1930] step 0.1,{freqBandInd==38}[2570..2620] step 0.1,{freqBandInd==39}[1880..1920] step 0.1,{freqBandInd==40}[2300..2400] step 0.1,{freqBandInd==41}[2496..2690] step 0.1,{freqBandInd==42}[3400..3600] step 0.1,{freqBandInd==43}[3600..3800] step 0.1,{freqBandInd==44}[0..5000] step 0.1,{freqBandInd==45}[0..5000] step 0.1,{freqBandInd==46}[0..5000] step 0.1,{freqBandInd==47}[0..5000] step 0.1,{freqBandInd==48}[0..5000] step 0.1,{freqBandInd==49}[0..5000] step 0.1,{freqBandInd==50}[0..5000] step 0.1,{freqBandInd==51}[0..5000] step 0.1,{freqBandInd==52}[0..5000] step 0.1,{freqBandInd==53}[0..5000] step 0.1,{freqBandInd==54}[0..5000] step 0.1,{freqBandInd==55}[0..5000] step 0.1,{freqBandInd==56}[0..5000] step 0.1,{freqBandInd==57}[0..5000] step 0.1,{freqBandInd==58}[0..5000] step 0.1,{freqBandInd==59}[0..5000] step 0.1,{freqBandInd==60}[0..5000] step 0.1,{freqBandInd==61}[0..5000] step 0.1,{freqBandInd==62}[0..5000] step 0.1,{freqBandInd==63}[0..5000] step 0.1,{freqBandInd==64}[0..5000] step 0.1,{freqBandInd==101}[1037..1057] step 0.1;default:{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freqBandInd==101}[1047]</t>
  </si>
  <si>
    <t>long[8]:[1~5],[7~14],[17~28],[30~64],[101~101];default:1;1;1;1;1;1;1;1</t>
  </si>
  <si>
    <t>long[8]:0:1.4M,1:3M,2:5M,3:10M,4:15M,5:20M;default:0;0;0;0;0;0;0;0</t>
  </si>
  <si>
    <t>string[8]:[0~100]</t>
  </si>
  <si>
    <t>long[8]:[0~4294967295]</t>
  </si>
  <si>
    <t>long:[0~16];default:0</t>
  </si>
  <si>
    <t>long[16]:0:关闭,1:打开;default:0;0;0;0;0;0;0;0;0;0;0;0;0;0;0;0</t>
  </si>
  <si>
    <t>long[16]:[0~255];default:0;0;0;0;0;0;0;0;0;0;0;0;0;0;0;0</t>
  </si>
  <si>
    <t>long[16]:[0~255];default:255;255;255;255;255;255;255;255;255;255;255;255;255;255;255;255</t>
  </si>
  <si>
    <t>long[16]:[-15~15];default:0;0;0;0;0;0;0;0;0;0;0;0;0;0;0;0</t>
  </si>
  <si>
    <t>long[16]:[0~31];default:0;0;0;0;0;0;0;0;0;0;0;0;0;0;0;0</t>
  </si>
  <si>
    <t>long[16]:{geranBand==0}[1..124] step 1,{geranBand==1}[0..124][975..1023] step 1,{geranBand==2}[0..124][955..1023] step 1,{geranBand==3}[512..885] step 1,{geranBand==4}[512..810] step 1,{geranBand==5}[128..251] step 1;default:{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geranBand==0}[1],{geranBand==1}[0],{geranBand==2}[0],{geranBand==3}[512],{geranBand==4}[512],{geranBand==5}[128]</t>
  </si>
  <si>
    <t>long[16]:0:GSM900,1:EXT900,2:R-GSM,3:DCS1800,4:PCS1900,5:GSM850;default:0;0;0;0;0;0;0;0;0;0;0;0;0;0;0;0</t>
  </si>
  <si>
    <t>long[16]:[0~1023];default:0;0;0;0;0;0;0;0;0;0;0;0;0;0;0;0</t>
  </si>
  <si>
    <t>string[16]:[0~100]</t>
  </si>
  <si>
    <t>long[16]:[0~4294967295]</t>
  </si>
  <si>
    <t>long[496]:[0~1023];default:0</t>
  </si>
  <si>
    <t>long:[0~32];default:0</t>
  </si>
  <si>
    <t>long:0:cpich_RSCP,1:cpich_EcN0;default:0</t>
  </si>
  <si>
    <t>long[2]:0:0,1:1,2:2,3:3,4:4,5:5,6:6,7:7,8:8,9:9,10:11,11:13,12:15,13:17,14:19;default:4;4</t>
  </si>
  <si>
    <t>long[32]:0:关闭,1:打开;default:0;0;0;0;0;0;0;0;0;0;0;0;0;0;0;0;0;0;0;0;0;0;0;0;0;0;0;0;0;0;0;0</t>
  </si>
  <si>
    <t>long[32]:[0~255];default:0;0;0;0;0;0;0;0;0;0;0;0;0;0;0;0;0;0;0;0;0;0;0;0;0;0;0;0;0;0;0;0</t>
  </si>
  <si>
    <t>long[32]:[-15~15];default:0;0;0;0;0;0;0;0;0;0;0;0;0;0;0;0;0;0;0;0;0;0;0;0;0;0;0;0;0;0;0;0</t>
  </si>
  <si>
    <t>double[32]:{utranFreqBandIndTDD==0}[1900.8..1919.2][2010.8..2024.2] step 0.2,{utranFreqBandIndTDD==1}[1850.8..1909.2][1930.8..1989.2] step 0.2,{utranFreqBandIndTDD==2}[1910.8..1929.2] step 0.2,{utranFreqBandIndTDD==3}[2570.8..2619.2] step 0.2,{utranFreqBandIndTDD==4}[2300.8..2399.2] step 0.2,{utranFreqBandIndTDD==5}[1880.8..1919.2] step 0.2;default:{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utranFreqBandIndTDD==0}[1910],{utranFreqBandIndTDD==1}[1890],{utranFreqBandIndTDD==2}[1920],{utranFreqBandIndTDD==3}[2580],{utranFreqBandIndTDD==4}[2320],{utranFreqBandIndTDD==5}[1900]</t>
  </si>
  <si>
    <t>long[32]:0:a,1:b,2:c,3:d,4:e,5:f;default:0;0;0;0;0;0;0;0;0;0;0;0;0;0;0;0;0;0;0;0;0;0;0;0;0;0;0;0;0;0;0;0</t>
  </si>
  <si>
    <t>double[32]:{utranFreqBandInd==0}[2112.4..2167.6] step 0.2,{utranFreqBandInd==1}[1932.4..1987.6] step 0.2,{utranFreqBandInd==2}[1807.4..1877.6] step 0.2,{utranFreqBandInd==3}[2112.4..2152.6] step 0.2,{utranFreqBandInd==4}[871.4..891.6] step 0.2,{utranFreqBandInd==5}[877.4..882.6] step 0.2,{utranFreqBandInd==6}[2622.4..2687.6] step 0.2,{utranFreqBandInd==7}[927.4..957.6] step 0.2,{utranFreqBandInd==8}[1847.4..1877.4] step 0.2,{utranFreqBandInd==9}[2112.4..2167.6] step 0.2,{utranFreqBandInd==10}[1478.4..1493.4] step 0.2,{utranFreqBandInd==11}[731.4..743.6] step 0.2,{utranFreqBandInd==12}[748.4..753.6] step 0.2,{utranFreqBandInd==13}[760.4..765.6] step 0.2,{utranFreqBandInd==14}[877.4..887.6] step 0.2,{utranFreqBandInd==16}[793.4..818.6] step 0.2,{utranFreqBandInd==15}[1498.4..1508.4] step 0.2,{utranFreqBandInd==17}[3512.4..3587.6] step 0.2,{utranFreqBandInd==18}[1932.4..1992.6] step 0.2,{utranFreqBandInd==19}[861.4..891.6] step 0.2;default:{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utranFreqBandInd==0}[2140],{utranFreqBandInd==1}[1960],{utranFreqBandInd==2}[1842.4],{utranFreqBandInd==3}[2132.4],{utranFreqBandInd==4}[881.4],{utranFreqBandInd==5}[880],{utranFreqBandInd==6}[2655],{utranFreqBandInd==7}[942.4],{utranFreqBandInd==8}[1862.4],{utranFreqBandInd==9}[2140],{utranFreqBandInd==10}[1485.8],{utranFreqBandInd==11}[737],{utranFreqBandInd==12}[751],{utranFreqBandInd==13}[763],{utranFreqBandInd==14}[882.4],{utranFreqBandInd==16}[798.4],{utranFreqBandInd==15}[1503.4],{utranFreqBandInd==17}[3550],{utranFreqBandInd==18}[1962.4],{utranFreqBandInd==19}[876.4]</t>
  </si>
  <si>
    <t>long[32]:0:1,1:2,2:3,3:4,4:5,5:6,6:7,7:8,8:9,9:10,10:11,11:12,12:13,13:14,14:19,16:20,15:21,17:22,18:25,19:26;default:0;0;0;0;0;0;0;0;0;0;0;0;0;0;0;0;0;0;0;0;0;0;0;0;0;0;0;0;0;0;0;0</t>
  </si>
  <si>
    <t>long[32]:0:FDD,1:TDD;default:0;0;0;0;0;0;0;0;0;0;0;0;0;0;0;0;0;0;0;0;0;0;0;0;0;0;0;0;0;0;0;0</t>
  </si>
  <si>
    <t>string[32]:[0~100]</t>
  </si>
  <si>
    <t>long[32]:[0~4294967295]</t>
  </si>
  <si>
    <t>long[32]:0:否,1:是;default:0;0;0;0;0;0;0;0;0;0;0;0;0;0;0;0;0;0;0;0;0;0;0;0;0;0;0;0;0;0;0;0</t>
  </si>
  <si>
    <t>long[32]:[0~2047];default:0;0;0;0;0;0;0;0;0;0;0;0;0;0;0;0;0;0;0;0;0;0;0;0;0;0;0;0;0;0;0;0</t>
  </si>
  <si>
    <t>long[32]:0:bc0,1:bc1,2:bc2,3:bc3,4:bc4,5:bc5,6:bc6,7:bc7,8:bc8,9:bc9,10:bc10,11:bc11,12:bc12,13:bc13,14:bc14,15:bc15,16:bc16,17:bc17,18:bc18-v9a0,19:bc19-v9a0,20:bc20-v9a0,21:bc21-v9a0;default:0;0;0;0;0;0;0;0;0;0;0;0;0;0;0;0;0;0;0;0;0;0;0;0;0;0;0;0;0;0;0;0</t>
  </si>
  <si>
    <t>long[32]:0:1xRTT,1:HRPD;default:0;0;0;0;0;0;0;0;0;0;0;0;0;0;0;0;0;0;0;0;0;0;0;0;0;0;0;0;0;0;0;0</t>
  </si>
  <si>
    <t>long[32]:[0~15];default:5;5;5;5;5;5;5;5;5;5;5;5;5;5;5;5;5;5;5;5;5;5;5;5;5;5;5;5;5;5;5;5</t>
  </si>
  <si>
    <t>long:0:RSRP,1:RSRQ,2:Both;default:0</t>
  </si>
  <si>
    <t>long:[1~2048];default:1600</t>
  </si>
  <si>
    <t>long:[1~2048];default:1610</t>
  </si>
  <si>
    <t>long:[1~2048];default:1620</t>
  </si>
  <si>
    <t>long:[1~2048];default:320</t>
  </si>
  <si>
    <t>long:[1~2048];default:1650</t>
  </si>
  <si>
    <t>long:[1~2048];default:1660</t>
  </si>
  <si>
    <t>long:[1~2048];default:210</t>
  </si>
  <si>
    <t>long:[1~2048];default:352</t>
  </si>
  <si>
    <t>long:[0~65535];default:15</t>
  </si>
  <si>
    <t>long:[0~255];default:3</t>
  </si>
  <si>
    <t>long:[0~65535];default:600</t>
  </si>
  <si>
    <t>用于打开频间测量的测量配置</t>
  </si>
  <si>
    <t>用于打开系统间测量的测量配置</t>
  </si>
  <si>
    <t>用于重定向的测量配置</t>
  </si>
  <si>
    <t>用于ICIC的测量配置</t>
  </si>
  <si>
    <t>该参数用于配置频间测量和系统间测量是否同时下发，选0时同时下发，选1时先频间后系统间。</t>
  </si>
  <si>
    <t>用于指示小区基于RSRP和RSRQ双测量开关，即UE测量时对于这两个量是否都要测到。</t>
  </si>
  <si>
    <t>该参数指示是否启用同频周期性测量。0:Close,表示不启用；1:Open，表示启用。该参数根据实际需要进行配置。</t>
  </si>
  <si>
    <t>异频周期性测量开关</t>
  </si>
  <si>
    <t>GERAN异系统周期性测量启用开关</t>
  </si>
  <si>
    <t>UTRAN异系统周期性测量启用开关</t>
  </si>
  <si>
    <t>该参数用于配置GERAN CCO网络控制命令，0为NC0，1为NC1,2为NC2,3为RESET。</t>
  </si>
  <si>
    <t>配置是否启用抑制乒乓切换功能。当开关开启后，当UE从小区A切换到小区B，启动抑制乒乓切换定时器，且在定时器超时之前，不允许UE切换回到A小区。当UE在小区边缘时建议该开关打开。</t>
  </si>
  <si>
    <t>该参数指示了UE切换的候选小区数目，UE可以从中选择一个小区执行切换操作。</t>
  </si>
  <si>
    <t>该参数配置了负荷均衡尝试切换的最大小区数，当达到负荷均衡条件后会在最大小区数限制内尝试切换。</t>
  </si>
  <si>
    <t>KPI统计中的切换驻留时间过短门限</t>
  </si>
  <si>
    <t>EUTRAN测量邻区配置,该参数主要用于提供MBSFN和TDD邻区的上下行配置的相关信息。</t>
  </si>
  <si>
    <t>系统优先级7的频偏调整值</t>
  </si>
  <si>
    <t>系统优先级6的频偏调整值</t>
  </si>
  <si>
    <t>系统优先级5的频偏调整值</t>
  </si>
  <si>
    <t>系统优先级4的频偏调整值</t>
  </si>
  <si>
    <t>系统优先级3的频偏调整值</t>
  </si>
  <si>
    <t>系统优先级2的频偏调整值</t>
  </si>
  <si>
    <t>系统优先级1的频偏调整值</t>
  </si>
  <si>
    <t>该参数是指示对CSFB是否作测量，当代开开关时，会对CSFB做测量。</t>
  </si>
  <si>
    <t>CS fallback到UTRAN时，优先采用的方式。对CSFB到UTRAN网络的方式进行配置。CSFB到UTRAN网络的默认优先级是PS HO &gt;Redirection。当后台配置低优先级的CSFB方式时，系统不再考虑高优先级的方式。</t>
  </si>
  <si>
    <t>CS fallback到GERAN时，优先采用的方式。对CSFB到GERAN网络的方式进行配置。CSFB到1XRTT网络的默认优先级是PS HO &gt; CCO &gt;Redirection。当后台配置低优先级的CSFB方式时，系统不再考虑高优先级的方式。</t>
  </si>
  <si>
    <t>CS fallback到CDMA2000 1xRTT时，优先采用的方式。对CSFB到1XRTT网络的方式进行配置。CSFB到1XRTT网络的默认优先级是enhanced 1xCSFB with PS HO to HRPD &gt; enhanced 1xCSFB with redirection to HRPD &gt; enhanced 1xCSFB &gt; Dual Rx 1xCSFB &gt; Rel-8 1xCSFB。当后台配置低优先级的CSFB方式时，系统不再考虑高优先级的方式。</t>
  </si>
  <si>
    <t>该参数用于配置Gap激活/去激活所需要的时延，在规定时间到达后，会进行Gap的激活/去激活操作。</t>
  </si>
  <si>
    <t>判决同频/异频/系统间测量的绝对门限。若经过层3滤波后，服务小区的RSRP值低于该门限值，则启动同频/异频/系统间测量。</t>
  </si>
  <si>
    <t>该参数为测量时的RSRP层3滤波系数，用于平滑测量值。计算公式：Fn=(1-a)*Fm+a*Mn，其中Mn为本次测量值，Fm为之前经滤波后的值，Fn为本次滤波后的值，a为滤波系数。</t>
  </si>
  <si>
    <t>该参数为测量时的RSRQ层3滤波系数，用于平滑测量值。计算公式：Fn=(1-a)*Fm+a*Mn，其中Mn为本次测量值，Fm为之前经滤波后的值，Fn为本次滤波后的值，a为滤波系数。</t>
  </si>
  <si>
    <t>该参数为同频最大测量带宽。当没有配置同频邻区时，将该值配置给UE。</t>
  </si>
  <si>
    <t>该参数指示了同频频点的优先级。</t>
  </si>
  <si>
    <t>该参数用于配置系统内异频邻区载频的个数。</t>
  </si>
  <si>
    <t>该参数表明异频频点的VOIP能力</t>
  </si>
  <si>
    <t>该参数是一个大小为MAX_NUM_EUTRAN_FREQ_PRE_CELL的一维数组，数组成员依次对应着awInterCarriFreq中每个异频频点的A4事件Ofn。</t>
  </si>
  <si>
    <t>该参数是一个大小为MAX_NUM_EUTRAN_FREQ_PRE_CELL的一维数组，数组成员依次对应着awInterCarriFreq中每个异频频点的优先级。</t>
  </si>
  <si>
    <t>用于指示重定向到E-UTRAN时目标频点的优先级，eNB基于该优先级选择目标频点。优先级取值范围为0到255。该值越高，则表明该频点的优先级越高。默认值0表示在重定向时，不考虑该频点作为目标频点。</t>
  </si>
  <si>
    <t>该参数为频间频率偏移值，用于确定频点的切换优先级。</t>
  </si>
  <si>
    <t>该参数用于配置系统内异频邻区频点的配置.</t>
  </si>
  <si>
    <t>该参数用于配置系统内异频邻区下行载频所在的频段指示</t>
  </si>
  <si>
    <t>该参数为异频允许的最大测量带宽，配置为每个频点下的异频邻区最大带宽。</t>
  </si>
  <si>
    <t>该参数指示了GERAN载频组的数目。GERAN载频被划分成一组一组的形式，每一组GERAN载频使用一套小区重选参数。</t>
  </si>
  <si>
    <t>该参数为GERAN测量时的层3滤波系数，用于平滑测量值。计算公式：Fn=(1-a)*Fm+a*Mn，其中Mn为本次测量值，Fm为之前经滤波后的值，Fn为本次滤波后的值，a为滤波系数。</t>
  </si>
  <si>
    <t>与字段“GERAN frequency[]”一一对应，用于指示GERAN频点是否进行ANR，若数组某位配置为Enable，表示该位对应的GERAN频点需要进行ANR；反之，则不需要进行ANR.</t>
  </si>
  <si>
    <t>用于指示重定向到GERAN时目标频点的优先级，eNB基于该优先级选择目标频点。优先级取值范围为0到255。该值越高，则表明该频点的优先级越高。默认值0表示在重定向时，不考虑该频点作为目标频点。</t>
  </si>
  <si>
    <t>用于指示CSFB到UTRAN时目标频点的优先级，eNB基于该优先级选择目标频点。优先级取值范围为0到255。该值越高，则表明该频点的优先级越高。默认值0表示在CSFB时，不考虑该频点作为目标频点。</t>
  </si>
  <si>
    <t>该参数用于表示NCC是否允许监控，以位图方式表示，0表示不允许，1为允许。</t>
  </si>
  <si>
    <t>该参数用于配置GERAN系统间频率偏移值</t>
  </si>
  <si>
    <t>该参数用于配置GERAN的详细ARFCN数目</t>
  </si>
  <si>
    <t>该参数用于配置GERAN系统测量的载频，根据频段指示不同配置的载频也不同。</t>
  </si>
  <si>
    <t>在ARFCN值可以与DCS 1800 或a PCS 1900 载频相关联的情况下，该参数指示了GERAN的频带。若ARFCN与这两个载频没有关联时，该参数没有意义。</t>
  </si>
  <si>
    <t>该参数用于配置GERAN邻区的起始ARFCN</t>
  </si>
  <si>
    <t>该参数用于配置ARFCN的详细列表，其分组个数和GERAN载频的个数相等，每一组的有效值个数等于详细ARFCN数目。</t>
  </si>
  <si>
    <t>该参数用于填写UTRAN的载频个数</t>
  </si>
  <si>
    <t>该参数指示了UE在进行UTRA FDD小区测量时，采用何种测量量。0 代表 cpich_RSCP,1代表cpich_EcNo。</t>
  </si>
  <si>
    <t>数组下标0的元素为RSCP的层3滤波系数数组下标1的元素为EC/No的层3滤波系数对于Utran-Tdd，只能用数组下标0的元素</t>
  </si>
  <si>
    <t>与 “UTRAN系统中心载频”一一对应，用于指示UTRAN频点是否进行ANR，若数组某位配置为Enable，表示该位对应的UTRAN频点需要进行ANR；反之，则不需要进行ANR</t>
  </si>
  <si>
    <t>用于指示重定向到UTRAN时目标频点的优先级，eNB基于该优先级选择目标频点。优先级取值范围为0到255。该值越高，则表明该频点的优先级越高。默认值0表示在重定向时，不考虑该频点作为目标频点。</t>
  </si>
  <si>
    <t>该参数用于填写UTRAN系统间频率的偏移值</t>
  </si>
  <si>
    <t>该参数用于判断UTRAN的双工方式是FDD还是TDD。</t>
  </si>
  <si>
    <t>该参数用于填写CDMA的载频个数</t>
  </si>
  <si>
    <t>与"CDMA系统中心载频"一一对应，用于指示CDMA频点是否进行ANR，若数组某位配置为Enable，表示该位对应的CDMA频点需要进行ANR；反之，则不需要进行ANR。</t>
  </si>
  <si>
    <t>用于指示重定向到CDMA2000时目标频点的优先级，eNB基于该优先级选择目标频点。优先级取值范围为0到255。该值越高，则表明该频点的优先级越高。默认值0表示在重定向时，不考虑该频点作为目标频点。</t>
  </si>
  <si>
    <t>用于指示CSFB到CDMA2000时目标频点的优先级，eNB基于该优先级选择目标频点。优先级取值范围为0到255。该值越高，则表明该频点的优先级越高。默认值0表示在CSFB时，不考虑该频点作为目标频点。</t>
  </si>
  <si>
    <t>该参数用于填写CDMA系统间频率的偏移值，位置需要与频带数组参数一一对应。</t>
  </si>
  <si>
    <t>该参数用于填写CDMA2000频带对应的ARFCN值，位置需要与频带数组参数一一对应。</t>
  </si>
  <si>
    <t>该参数用于填写CDMA2000的频带</t>
  </si>
  <si>
    <t>该参数用于判断CDMA小区类型是1XRTT还是HRPD。</t>
  </si>
  <si>
    <t>该参数用于填写CDMA小区中搜索相邻导频窗口大小，位置需要与频带数组参数一一对应。</t>
  </si>
  <si>
    <t>该参数用于配置CDMA异系统切换测量是否需要搜索窗口，选0是不需要搜索窗口，选1时则需要。</t>
  </si>
  <si>
    <t>当取值为1时，将优先选择MME下发的Register LAI指定的PLMN作为CSFB的目标PLMN；当取值为0时，不优先考虑Register LAI中指定的PLMN；</t>
  </si>
  <si>
    <t>23251中描述了应当为对PLMN的CSFB配置本地策略；当取值为0时，表示多PLMN下CSFB PLMN选择本地策略关闭；当取值为1时，表示多PLMN下CSFB PLMN选择本地策略打开，运营商可为不同PLMN配置不同的CSFB本地策略；</t>
  </si>
  <si>
    <t>用于指示是否下发向微站切换的测量。当取值为1时，下发向微站的同频切换测量； 当取值为0，则不下发向微站的同频切换测量。</t>
  </si>
  <si>
    <t>执行宏到微的切换前，判断UE历史信息中在微站小区的平均停留时长，超过本参数才允许切换到微站。</t>
  </si>
  <si>
    <t>用来阻止UE从宏区到微区的乒乓切换。当UE从微小区A切换到宏小区B，再从B切换到A，再从A切换到B，且在A和B中的停留时间小于wHenetPingPongThrd，不允许UE切换回到A小区。</t>
  </si>
  <si>
    <t>当此开关打开时，如果UE存在QCI=1的业务，且UE具备向TDS的SRVCC能力，则在向TDS的异系统B1/B2测量下发的是语音的测量配置；否则下发的是数据的测量配置。当此开关打开时，如果如果UE存在QCI=1的业务，且UE具备向GERAN的SRVCC能力，则在向GERAN的异系统B1/B2测量下发的是语音的测量配置；否则下发的是数据的测量配置。如果TDS和GERAN同时满足上述条件，则会同时下发TDS和GERAN的语音测量配置。</t>
  </si>
  <si>
    <t>如果宏微之间启用了不必要切换抑制，则UE只能待在宏站而不能切换到微站。如果UE在宏站待的时长超过wMacro2SmallForbidTime，则解除抑制。</t>
  </si>
  <si>
    <t>当此开关打开时，TDD小区会接纳语音承载，并优先尝试向FDD切换，然后再尝试SRVCC到UMTS。</t>
  </si>
  <si>
    <t>SubNetwork=2572,MEID=194855,ENBFunctionTDD=194855,EUtranCellTDD=1,EUtranCellMeasurementTDD=1</t>
  </si>
  <si>
    <t>SubNetwork=2572,MEID=194855,ENBFunctionTDD=194855,CellMeasGroupTDD=1</t>
  </si>
  <si>
    <t>10;11</t>
  </si>
  <si>
    <t>20;21</t>
  </si>
  <si>
    <t>30;31</t>
  </si>
  <si>
    <t>40;41</t>
  </si>
  <si>
    <t>50;51</t>
  </si>
  <si>
    <t>70;70;70;70;70;70;70;70;71;71;71;71;71;71;71;71</t>
  </si>
  <si>
    <t>200</t>
  </si>
  <si>
    <t>350</t>
  </si>
  <si>
    <t>1010;1011</t>
  </si>
  <si>
    <t>1060;1061</t>
  </si>
  <si>
    <t>1110;1111</t>
  </si>
  <si>
    <t>1160;1161</t>
  </si>
  <si>
    <t>1210;1211</t>
  </si>
  <si>
    <t>1260</t>
  </si>
  <si>
    <t>1310</t>
  </si>
  <si>
    <t>1360</t>
  </si>
  <si>
    <t>1410</t>
  </si>
  <si>
    <t>400</t>
  </si>
  <si>
    <t>450</t>
  </si>
  <si>
    <t>1450</t>
  </si>
  <si>
    <t>1500</t>
  </si>
  <si>
    <t>1550</t>
  </si>
  <si>
    <t>254</t>
  </si>
  <si>
    <t>253</t>
  </si>
  <si>
    <t>-70</t>
  </si>
  <si>
    <t>0;0;0;0</t>
  </si>
  <si>
    <t>15;15;15;15</t>
  </si>
  <si>
    <t>255;255;255;255</t>
  </si>
  <si>
    <t>1890.0;2360.0;2585.0;2330.0</t>
  </si>
  <si>
    <t>39;40;38;40</t>
  </si>
  <si>
    <t>EUtranCellMeasurementTDD;EUtranCellMeasurementTDD;EUtranCellMeasurementTDD;EUtranCellMeasurementTDD</t>
  </si>
  <si>
    <t>0;1;2;3</t>
  </si>
  <si>
    <t>34</t>
  </si>
  <si>
    <t>34;36;37;38;42;43;48;53;518</t>
  </si>
  <si>
    <t>4;4</t>
  </si>
  <si>
    <t>0;0;0;0;0;0;0;0;0</t>
  </si>
  <si>
    <t>254;254;254;254;254;254;254;254;254</t>
  </si>
  <si>
    <t>2011.0;2012.6;2014.2;2016.0;2017.6;2019.2;2020.8;2022.4;2024.0</t>
  </si>
  <si>
    <t>2140.0;2140.0;2140.0;2140.0;2140.0;2140.0;2140.0;2140.0;2140.0</t>
  </si>
  <si>
    <t>1;1;1;1;1;1;1;1;1</t>
  </si>
  <si>
    <t>EUtranCellMeasurementTDD;EUtranCellMeasurementTDD;EUtranCellMeasurementTDD;EUtranCellMeasurementTDD;EUtranCellMeasurementTDD;EUtranCellMeasurementTDD;EUtranCellMeasurementTDD;EUtranCellMeasurementTDD;EUtranCellMeasurementTDD</t>
  </si>
  <si>
    <t>0;1;2;3;4;5;6;7;8</t>
  </si>
  <si>
    <t>1600</t>
  </si>
  <si>
    <t>1610</t>
  </si>
  <si>
    <t>1620</t>
  </si>
  <si>
    <t>320</t>
  </si>
  <si>
    <t>1650</t>
  </si>
  <si>
    <t>1660</t>
  </si>
  <si>
    <t>210</t>
  </si>
  <si>
    <t>352</t>
  </si>
  <si>
    <t>600</t>
  </si>
  <si>
    <t>SubNetwork=2572,MEID=194855,ENBFunctionTDD=194855,EUtranCellTDD=2,EUtranCellMeasurementTDD=1</t>
  </si>
  <si>
    <t>34;36;38;41;42;43;48;49;57</t>
  </si>
  <si>
    <t>SubNetwork=2572,MEID=194855,ENBFunctionTDD=194855,EUtranCellTDD=3,EUtranCellMeasurementTDD=1</t>
  </si>
  <si>
    <t>34;38;39;42;48;53;55;517;541;543;545</t>
  </si>
  <si>
    <t>SubNetwork=2572,MEID=194856,ENBFunctionTDD=194856,EUtranCellTDD=1,EUtranCellMeasurementTDD=1</t>
  </si>
  <si>
    <t>SubNetwork=2572,MEID=194856,ENBFunctionTDD=194856,CellMeasGroupTDD=1</t>
  </si>
  <si>
    <t>0;0;0</t>
  </si>
  <si>
    <t>15;15;15</t>
  </si>
  <si>
    <t>255;255;255</t>
  </si>
  <si>
    <t>1890.0;2360.0;2585.0</t>
  </si>
  <si>
    <t>39;40;38</t>
  </si>
  <si>
    <t>EUtranCellMeasurementTDD;EUtranCellMeasurementTDD;EUtranCellMeasurementTDD</t>
  </si>
  <si>
    <t>0;1;2</t>
  </si>
  <si>
    <t>512</t>
  </si>
  <si>
    <t>31;34;37;39;40;45;47;53;55;539</t>
  </si>
  <si>
    <t>SubNetwork=2572,MEID=194856,ENBFunctionTDD=194856,EUtranCellTDD=2,EUtranCellMeasurementTDD=1</t>
  </si>
  <si>
    <t>31;34;37;40;45;50;53;530</t>
  </si>
  <si>
    <t>SubNetwork=2572,MEID=194856,ENBFunctionTDD=194856,EUtranCellTDD=3,EUtranCellMeasurementTDD=1</t>
  </si>
  <si>
    <t>31;34;39;40;41;43;45;50;51;53</t>
  </si>
  <si>
    <t>SubNetwork=2572,MEID=194857,ENBFunctionTDD=194857,EUtranCellTDD=1,EUtranCellMeasurementTDD=1</t>
  </si>
  <si>
    <t>SubNetwork=2572,MEID=194857,ENBFunctionTDD=194857,CellMeasGroupTDD=1</t>
  </si>
  <si>
    <t>31;33;36;39;41;50;525;526</t>
  </si>
  <si>
    <t>SubNetwork=2572,MEID=194857,ENBFunctionTDD=194857,EUtranCellTDD=2,EUtranCellMeasurementTDD=1</t>
  </si>
  <si>
    <t>33;36;39;41;50;517;518;530</t>
  </si>
  <si>
    <t>SubNetwork=2572,MEID=194857,ENBFunctionTDD=194857,EUtranCellTDD=3,EUtranCellMeasurementTDD=1</t>
  </si>
  <si>
    <t>32;33;35;39;41;43;512;531;533</t>
  </si>
  <si>
    <t>SubNetwork=2572,MEID=194858,ENBFunctionTDD=194858,EUtranCellTDD=1,EUtranCellMeasurementTDD=1</t>
  </si>
  <si>
    <t>SubNetwork=2572,MEID=194858,ENBFunctionTDD=194858,CellMeasGroupTDD=1</t>
  </si>
  <si>
    <t>29;32;37;41;49;52;59;524;532;535</t>
  </si>
  <si>
    <t>SubNetwork=2572,MEID=194858,ENBFunctionTDD=194858,EUtranCellTDD=2,EUtranCellMeasurementTDD=1</t>
  </si>
  <si>
    <t>27;37;41;47;52;55;59;513;522</t>
  </si>
  <si>
    <t>SubNetwork=2572,MEID=194858,ENBFunctionTDD=194858,EUtranCellTDD=3,EUtranCellMeasurementTDD=1</t>
  </si>
  <si>
    <t>29;37;41;46;52;53;59;514;517</t>
  </si>
  <si>
    <t>SubNetwork=2572,MEID=194870,ENBFunctionTDD=194870,EUtranCellTDD=1,EUtranCellMeasurementTDD=1</t>
  </si>
  <si>
    <t>SubNetwork=2572,MEID=194870,ENBFunctionTDD=194870,CellMeasGroupTDD=1</t>
  </si>
  <si>
    <t>0;0</t>
  </si>
  <si>
    <t>15;15</t>
  </si>
  <si>
    <t>255;255</t>
  </si>
  <si>
    <t>2330.0;1890.0</t>
  </si>
  <si>
    <t>40;39</t>
  </si>
  <si>
    <t>EUtranCellMeasurementTDD;EUtranCellMeasurementTDD</t>
  </si>
  <si>
    <t>0;1</t>
  </si>
  <si>
    <t>14</t>
  </si>
  <si>
    <t>27;29;34;37;43;45;48;50;53;57;59;512;522;524</t>
  </si>
  <si>
    <t>SubNetwork=2572,MEID=194870,ENBFunctionTDD=194870,EUtranCellTDD=2,EUtranCellMeasurementTDD=1</t>
  </si>
  <si>
    <t>27;37;39;42;45;48;53;528;534;543</t>
  </si>
  <si>
    <t>SubNetwork=2572,MEID=194870,ENBFunctionTDD=194870,EUtranCellTDD=3,EUtranCellMeasurementTDD=1</t>
  </si>
  <si>
    <t>27;29;37;39;45;48;50;52;53;536;539;541</t>
  </si>
  <si>
    <t>SubNetwork=2572,MEID=194871,ENBFunctionTDD=194871,EUtranCellTDD=1,EUtranCellMeasurementTDD=1</t>
  </si>
  <si>
    <t>SubNetwork=2572,MEID=194871,ENBFunctionTDD=194871,CellMeasGroupTDD=1</t>
  </si>
  <si>
    <t>33;36;40;42;46;49;519;530</t>
  </si>
  <si>
    <t>SubNetwork=2572,MEID=194871,ENBFunctionTDD=194871,EUtranCellTDD=2,EUtranCellMeasurementTDD=1</t>
  </si>
  <si>
    <t>33;36;39;46;53;516;517;533</t>
  </si>
  <si>
    <t>SubNetwork=2572,MEID=194871,ENBFunctionTDD=194871,EUtranCellTDD=3,EUtranCellMeasurementTDD=1</t>
  </si>
  <si>
    <t>31;33;34;36;46;47;514;521</t>
  </si>
  <si>
    <t>SubNetwork=2572,MEID=194874,ENBFunctionTDD=194874,EUtranCellTDD=1,EUtranCellMeasurementTDD=1</t>
  </si>
  <si>
    <t>SubNetwork=2572,MEID=194874,ENBFunctionTDD=194874,CellMeasGroupTDD=1</t>
  </si>
  <si>
    <t>27;29;33;35;39;44;46;47;48;51;52;53;55;57</t>
  </si>
  <si>
    <t>SubNetwork=2572,MEID=194874,ENBFunctionTDD=194874,EUtranCellTDD=2,EUtranCellMeasurementTDD=1</t>
  </si>
  <si>
    <t>35;37;38;39;40;44;46;47;48;51;53;55</t>
  </si>
  <si>
    <t>SubNetwork=2572,MEID=194874,ENBFunctionTDD=194874,EUtranCellTDD=3,EUtranCellMeasurementTDD=1</t>
  </si>
  <si>
    <t>32;35;39;40;44;46;48;53;55;512;523</t>
  </si>
  <si>
    <t>SubNetwork=2572,MEID=194875,ENBFunctionTDD=194875,EUtranCellTDD=1,EUtranCellMeasurementTDD=1</t>
  </si>
  <si>
    <t>SubNetwork=2572,MEID=194875,ENBFunctionTDD=194875,CellMeasGroupTDD=1</t>
  </si>
  <si>
    <t>32;33;34;39;43;48;49;52;55</t>
  </si>
  <si>
    <t>SubNetwork=2572,MEID=194875,ENBFunctionTDD=194875,EUtranCellTDD=2,EUtranCellMeasurementTDD=1</t>
  </si>
  <si>
    <t>33;42;43;48;49;52;514;518</t>
  </si>
  <si>
    <t>SubNetwork=2572,MEID=194875,ENBFunctionTDD=194875,EUtranCellTDD=3,EUtranCellMeasurementTDD=1</t>
  </si>
  <si>
    <t>33;34;40;42;43;46;49;51;52;55;514;518</t>
  </si>
  <si>
    <t>SubNetwork=2572,MEID=194878,ENBFunctionTDD=194878,EUtranCellTDD=1,EUtranCellMeasurementTDD=1</t>
  </si>
  <si>
    <t>SubNetwork=2572,MEID=194878,ENBFunctionTDD=194878,CellMeasGroupTDD=1</t>
  </si>
  <si>
    <t>36;39;41;43;47;514</t>
  </si>
  <si>
    <t>SubNetwork=2572,MEID=194878,ENBFunctionTDD=194878,EUtranCellTDD=2,EUtranCellMeasurementTDD=1</t>
  </si>
  <si>
    <t>36;41;43;46;47;53;535</t>
  </si>
  <si>
    <t>SubNetwork=2572,MEID=194878,ENBFunctionTDD=194878,EUtranCellTDD=3,EUtranCellMeasurementTDD=1</t>
  </si>
  <si>
    <t>32;36;41;43;46;55;519</t>
  </si>
  <si>
    <t>SubNetwork=2572,MEID=194879,ENBFunctionTDD=194879,EUtranCellTDD=1,EUtranCellMeasurementTDD=1</t>
  </si>
  <si>
    <t>SubNetwork=2572,MEID=194879,ENBFunctionTDD=194879,CellMeasGroupTDD=1</t>
  </si>
  <si>
    <t>2330.0;1890.0;2585.0;2360.0</t>
  </si>
  <si>
    <t>40;39;38;40</t>
  </si>
  <si>
    <t>13</t>
  </si>
  <si>
    <t>27;33;34;38;40;41;43;44;49;50;54;57;520</t>
  </si>
  <si>
    <t>SubNetwork=2572,MEID=194879,ENBFunctionTDD=194879,EUtranCellTDD=2,EUtranCellMeasurementTDD=1</t>
  </si>
  <si>
    <t>18</t>
  </si>
  <si>
    <t>27;31;33;34;35;37;39;40;41;43;44;46;51;52;54;55;57;530</t>
  </si>
  <si>
    <t>SubNetwork=2572,MEID=194879,ENBFunctionTDD=194879,EUtranCellTDD=3,EUtranCellMeasurementTDD=1</t>
  </si>
  <si>
    <t>34;35;38;40;42;43;44;48;54;55;57;513;517;520;534;541;543;545</t>
  </si>
  <si>
    <t>EUtranRelationTDD</t>
  </si>
  <si>
    <t>refEUtranCellTDD</t>
  </si>
  <si>
    <t>refExternalEUtranTCellFDD</t>
  </si>
  <si>
    <t>refExternalEUtranTCellTDD</t>
  </si>
  <si>
    <t>isRemoveAllowed</t>
  </si>
  <si>
    <t>isX2HOAllowed</t>
  </si>
  <si>
    <t>isHOAllowed</t>
  </si>
  <si>
    <t>isIcicInformationSendAllowed</t>
  </si>
  <si>
    <t>isLbAllowed</t>
  </si>
  <si>
    <t>shareCover</t>
  </si>
  <si>
    <t>qofStCell</t>
  </si>
  <si>
    <t>isAnrCreated</t>
  </si>
  <si>
    <t>nCelPriority</t>
  </si>
  <si>
    <t>s1DataFwdFlag</t>
  </si>
  <si>
    <t>cellIndivOffset</t>
  </si>
  <si>
    <t>stateInd</t>
  </si>
  <si>
    <t>isESCoveredBy</t>
  </si>
  <si>
    <t>coverESCell</t>
  </si>
  <si>
    <t>resPRBUp</t>
  </si>
  <si>
    <t>resPRBDown</t>
  </si>
  <si>
    <t>switchonTimeWindow</t>
  </si>
  <si>
    <t>esSwitch</t>
  </si>
  <si>
    <t>lbIntraMeasureOffset</t>
  </si>
  <si>
    <t>numRRCCntNumCov</t>
  </si>
  <si>
    <t>coperType</t>
  </si>
  <si>
    <t>E-UTRAN邻接关系ID</t>
  </si>
  <si>
    <t>eNodeB内邻接小区</t>
  </si>
  <si>
    <t>邻接E-UTRAN FDD小区</t>
  </si>
  <si>
    <t>邻接E-UTRAN TDD小区</t>
  </si>
  <si>
    <t>邻区能够被删除</t>
  </si>
  <si>
    <t>支持X2口切换</t>
  </si>
  <si>
    <t>支持切换</t>
  </si>
  <si>
    <t>是否允许发送ICIC负载信息</t>
  </si>
  <si>
    <t>负载均衡开关</t>
  </si>
  <si>
    <t>服务小区与E-UTRAN系统内邻区关系</t>
  </si>
  <si>
    <t>重选时相邻小区对服务小区偏差(dB)</t>
  </si>
  <si>
    <t>支持ANR配置邻区关系</t>
  </si>
  <si>
    <t>邻区优先级</t>
  </si>
  <si>
    <t>S1切换支持直接路径反转</t>
  </si>
  <si>
    <t>小区个体偏移(dB)</t>
  </si>
  <si>
    <t>邻接小区的状态指示</t>
  </si>
  <si>
    <t>节能小区是否被邻区覆盖</t>
  </si>
  <si>
    <t>是否覆盖节能小区</t>
  </si>
  <si>
    <t>为节能配置的上行PRB补偿阈值</t>
  </si>
  <si>
    <t>为节能配置的下行PRB补偿阈值</t>
  </si>
  <si>
    <t>节能小区打开观察时间窗(分钟)</t>
  </si>
  <si>
    <t>SON业务节能功能开启开关</t>
  </si>
  <si>
    <t>负荷同频测量偏移量(dB)</t>
  </si>
  <si>
    <t>底层提供基本覆盖小区能够容忍的RRC连接数</t>
  </si>
  <si>
    <t>协作关系类型</t>
  </si>
  <si>
    <t>long:0:相邻,1:同覆盖,2:邻小区包含本小区,3:邻小区被包含于本小区;default:0</t>
  </si>
  <si>
    <t>long:0:低,1:中,2:高;default:2</t>
  </si>
  <si>
    <t>long:0:仅空闲状态,1:仅连接状态,2:空闲状态和连接状态;default:2</t>
  </si>
  <si>
    <t>long:0:不覆盖,1:全覆盖,2:部分覆盖;default:0</t>
  </si>
  <si>
    <t>long:0:不覆盖,1:覆盖;default:0</t>
  </si>
  <si>
    <t>long:[1~10];default:5</t>
  </si>
  <si>
    <t>long:[1~2];default:1</t>
  </si>
  <si>
    <t>long:[-15~15];default:-3</t>
  </si>
  <si>
    <t>long:[500~1200];default:700</t>
  </si>
  <si>
    <t>long:0:不支持,1:仅支持上行CoMP,2:仅支持下行CoMP,3:支持上下行CoMP,8:仅支持下行CA;default:0</t>
  </si>
  <si>
    <t>LTE邻区不能被删除开关，参数取值为True，该小区不可作为ANR自动删除的对象；否则该小区可以作为ANR自动删除的对象</t>
  </si>
  <si>
    <t>LTE邻区不支持X2口切换开关,用于指示邻区是否指示X2口切换</t>
  </si>
  <si>
    <t>LTE邻区不支持切换开关,仅能触发重定向</t>
  </si>
  <si>
    <t>该参数为服务小区与EUTRAN系统内邻区的覆盖关系，包括相邻、同覆盖、包含和被包含几种关系。</t>
  </si>
  <si>
    <t>重选时相邻小区对服务小区偏差。在衡量一个小区是否满足测量报告要求或者满足小区重选要求时，需要使用这个参数作为频点或小区专用的偏差值。</t>
  </si>
  <si>
    <t>标志此邻区关系是由手工配置还是ANR配置</t>
  </si>
  <si>
    <t>S1切换是否可以进行直接路径反传</t>
  </si>
  <si>
    <t>不同小区之间的个体偏差</t>
  </si>
  <si>
    <t>邻接小区的状态指示。参数取值0:仅空闲状态((RRC_IDLE only)),表示仅允许空闲态的UE重选到该小区，而连接态UE不能切换到该小区；1:仅连接状态((RRC_CONNECTED only)),表示仅允许连接态的UE切换到该小区，而不允许重选；2: 空闲状态和连接状态(RRC_IDLE+ RRC_CONNECTED)，表示空闲态和连接态的UE都允许重选/切换到该目标小区。</t>
  </si>
  <si>
    <t>该参数指示节能小区是否被该邻小区覆盖。该邻区可能向节能小区不提供基本覆盖、提供基本覆盖或提供候选覆盖3种可能。现阶段该字段含义：该节能小区的邻区是否为基本覆盖小区.</t>
  </si>
  <si>
    <t>该小区是否为节能小区提供基本覆盖</t>
  </si>
  <si>
    <t>为节能配置的上行PRB补偿阈值，主要用来补偿由于节能小区和补偿小区UE的信道质量差异而导致的上行PRB个数不足。</t>
  </si>
  <si>
    <t>为节能配置的下行PRB补偿阈值，主要用来补偿由于节能小区和补偿小区UE的信道质量差异而导致的下行PRB个数不足。</t>
  </si>
  <si>
    <t>该参数指示小区打开时需要观察负荷的时间窗。</t>
  </si>
  <si>
    <t>在进行基于A4事件同频测量的负荷均衡时，测量报告中可以作为候选目标小区的条件是：其信号质量(RSRP)要大于等于服务小区信号质量 + ucLBIntraMeasureOffset。</t>
  </si>
  <si>
    <t>该参数用于配置CoMP以及CA类型，采用位图方式，从低到高依次为UL CoMP，DL CoMP，UL CA，DL CA。</t>
  </si>
  <si>
    <t>SubNetwork=2572,MEID=194855,ENBFunctionTDD=194855,EUtranCellTDD=1,EUtranRelationTDD=1</t>
  </si>
  <si>
    <t>SubNetwork=2572,MEID=194855,ENBFunctionTDD=194855,ExternalEUtranTCellTDD=1</t>
  </si>
  <si>
    <t>-3</t>
  </si>
  <si>
    <t>700</t>
  </si>
  <si>
    <t>SubNetwork=2572,MEID=194855,ENBFunctionTDD=194855,EUtranCellTDD=1,EUtranRelationTDD=2</t>
  </si>
  <si>
    <t>SubNetwork=2572,MEID=194855,ENBFunctionTDD=194855,ExternalEUtranTCellTDD=50</t>
  </si>
  <si>
    <t>SubNetwork=2572,MEID=194855,ENBFunctionTDD=194855,EUtranCellTDD=1,EUtranRelationTDD=3</t>
  </si>
  <si>
    <t>SubNetwork=2572,MEID=194855,ENBFunctionTDD=194855,ExternalEUtranTCellTDD=51</t>
  </si>
  <si>
    <t>SubNetwork=2572,MEID=194855,ENBFunctionTDD=194855,EUtranCellTDD=1,EUtranRelationTDD=4</t>
  </si>
  <si>
    <t>1957341</t>
  </si>
  <si>
    <t>SubNetwork=2572,MEID=194855,ENBFunctionTDD=194855,ExternalEUtranTCellTDD=52</t>
  </si>
  <si>
    <t>SubNetwork=2572,MEID=194855,ENBFunctionTDD=194855,EUtranCellTDD=1,EUtranRelationTDD=5</t>
  </si>
  <si>
    <t>SubNetwork=2572,MEID=194855,ENBFunctionTDD=194855,ExternalEUtranTCellTDD=44</t>
  </si>
  <si>
    <t>SubNetwork=2572,MEID=194855,ENBFunctionTDD=194855,EUtranCellTDD=1,EUtranRelationTDD=6</t>
  </si>
  <si>
    <t>SubNetwork=2572,MEID=194855,ENBFunctionTDD=194855,ExternalEUtranTCellTDD=34</t>
  </si>
  <si>
    <t>SubNetwork=2572,MEID=194855,ENBFunctionTDD=194855,EUtranCellTDD=1,EUtranRelationTDD=7</t>
  </si>
  <si>
    <t>6795293</t>
  </si>
  <si>
    <t>SubNetwork=2572,MEID=194855,ENBFunctionTDD=194855,ExternalEUtranTCellTDD=7</t>
  </si>
  <si>
    <t>SubNetwork=2572,MEID=194855,ENBFunctionTDD=194855,EUtranCellTDD=1,EUtranRelationTDD=8</t>
  </si>
  <si>
    <t>SubNetwork=2572,MEID=194855,ENBFunctionTDD=194855,ExternalEUtranTCellTDD=35</t>
  </si>
  <si>
    <t>SubNetwork=2572,MEID=194855,ENBFunctionTDD=194855,EUtranCellTDD=1,EUtranRelationTDD=9</t>
  </si>
  <si>
    <t>SubNetwork=2572,MEID=194855,ENBFunctionTDD=194855,ExternalEUtranTCellTDD=36</t>
  </si>
  <si>
    <t>SubNetwork=2572,MEID=194855,ENBFunctionTDD=194855,EUtranCellTDD=1,EUtranRelationTDD=10</t>
  </si>
  <si>
    <t>SubNetwork=2572,MEID=194855,ENBFunctionTDD=194855,EUtranCellTDD=1,EUtranRelationTDD=11</t>
  </si>
  <si>
    <t>SubNetwork=2572,MEID=194855,ENBFunctionTDD=194855,EUtranCellTDD=1,EUtranRelationTDD=12</t>
  </si>
  <si>
    <t>6795292</t>
  </si>
  <si>
    <t>SubNetwork=2572,MEID=194855,ENBFunctionTDD=194855,ExternalEUtranTCellTDD=8</t>
  </si>
  <si>
    <t>SubNetwork=2572,MEID=194855,ENBFunctionTDD=194855,EUtranCellTDD=1,EUtranRelationTDD=13</t>
  </si>
  <si>
    <t>SubNetwork=2572,MEID=194855,ENBFunctionTDD=194855,ExternalEUtranTCellTDD=42</t>
  </si>
  <si>
    <t>SubNetwork=2572,MEID=194855,ENBFunctionTDD=194855,EUtranCellTDD=1,EUtranRelationTDD=14</t>
  </si>
  <si>
    <t>6795291</t>
  </si>
  <si>
    <t>SubNetwork=2572,MEID=194855,ENBFunctionTDD=194855,ExternalEUtranTCellTDD=9</t>
  </si>
  <si>
    <t>SubNetwork=2572,MEID=194855,ENBFunctionTDD=194855,EUtranCellTDD=1,EUtranRelationTDD=15</t>
  </si>
  <si>
    <t>SubNetwork=2572,MEID=194855,ENBFunctionTDD=194855,ExternalEUtranTCellTDD=54</t>
  </si>
  <si>
    <t>SubNetwork=2572,MEID=194855,ENBFunctionTDD=194855,EUtranCellTDD=1,EUtranRelationTDD=16</t>
  </si>
  <si>
    <t>SubNetwork=2572,MEID=194855,ENBFunctionTDD=194855,ExternalEUtranTCellTDD=4</t>
  </si>
  <si>
    <t>SubNetwork=2572,MEID=194855,ENBFunctionTDD=194855,EUtranCellTDD=1,EUtranRelationTDD=17</t>
  </si>
  <si>
    <t>17</t>
  </si>
  <si>
    <t>SubNetwork=2572,MEID=194855,ENBFunctionTDD=194855,ExternalEUtranTCellTDD=5</t>
  </si>
  <si>
    <t>SubNetwork=2572,MEID=194855,ENBFunctionTDD=194855,EUtranCellTDD=1,EUtranRelationTDD=18</t>
  </si>
  <si>
    <t>6794922</t>
  </si>
  <si>
    <t>SubNetwork=2572,MEID=194855,ENBFunctionTDD=194855,ExternalEUtranTCellTDD=10</t>
  </si>
  <si>
    <t>SubNetwork=2572,MEID=194855,ENBFunctionTDD=194855,EUtranCellTDD=1,EUtranRelationTDD=19</t>
  </si>
  <si>
    <t>19</t>
  </si>
  <si>
    <t>1956941</t>
  </si>
  <si>
    <t>SubNetwork=2572,MEID=194855,ENBFunctionTDD=194855,ExternalEUtranTCellTDD=11</t>
  </si>
  <si>
    <t>SubNetwork=2572,MEID=194855,ENBFunctionTDD=194855,EUtranCellTDD=1,EUtranRelationTDD=20</t>
  </si>
  <si>
    <t>1956942</t>
  </si>
  <si>
    <t>SubNetwork=2572,MEID=194855,ENBFunctionTDD=194855,ExternalEUtranTCellTDD=12</t>
  </si>
  <si>
    <t>SubNetwork=2572,MEID=194855,ENBFunctionTDD=194855,EUtranCellTDD=1,EUtranRelationTDD=21</t>
  </si>
  <si>
    <t>21</t>
  </si>
  <si>
    <t>6795991</t>
  </si>
  <si>
    <t>SubNetwork=2572,MEID=194855,ENBFunctionTDD=194855,ExternalEUtranTCellTDD=13</t>
  </si>
  <si>
    <t>SubNetwork=2572,MEID=194855,ENBFunctionTDD=194855,EUtranCellTDD=1,EUtranRelationTDD=22</t>
  </si>
  <si>
    <t>1951671</t>
  </si>
  <si>
    <t>SubNetwork=2572,MEID=194855,ENBFunctionTDD=194855,ExternalEUtranTCellTDD=47</t>
  </si>
  <si>
    <t>SubNetwork=2572,MEID=194855,ENBFunctionTDD=194855,EUtranCellTDD=1,EUtranRelationTDD=23</t>
  </si>
  <si>
    <t>23</t>
  </si>
  <si>
    <t>6795462</t>
  </si>
  <si>
    <t>SubNetwork=2572,MEID=194855,ENBFunctionTDD=194855,ExternalEUtranTCellTDD=14</t>
  </si>
  <si>
    <t>SubNetwork=2572,MEID=194855,ENBFunctionTDD=194855,EUtranCellTDD=1,EUtranRelationTDD=24</t>
  </si>
  <si>
    <t>24</t>
  </si>
  <si>
    <t>1957021</t>
  </si>
  <si>
    <t>SubNetwork=2572,MEID=194855,ENBFunctionTDD=194855,ExternalEUtranTCellTDD=15</t>
  </si>
  <si>
    <t>SubNetwork=2572,MEID=194855,ENBFunctionTDD=194855,EUtranCellTDD=1,EUtranRelationTDD=25</t>
  </si>
  <si>
    <t>25</t>
  </si>
  <si>
    <t>1955453</t>
  </si>
  <si>
    <t>SubNetwork=2572,MEID=194855,ENBFunctionTDD=194855,ExternalEUtranTCellTDD=33</t>
  </si>
  <si>
    <t>SubNetwork=2572,MEID=194855,ENBFunctionTDD=194855,EUtranCellTDD=1,EUtranRelationTDD=26</t>
  </si>
  <si>
    <t>26</t>
  </si>
  <si>
    <t>1955451</t>
  </si>
  <si>
    <t>SubNetwork=2572,MEID=194855,ENBFunctionTDD=194855,ExternalEUtranTCellTDD=31</t>
  </si>
  <si>
    <t>SubNetwork=2572,MEID=194855,ENBFunctionTDD=194855,EUtranCellTDD=1,EUtranRelationTDD=27</t>
  </si>
  <si>
    <t>SubNetwork=2572,MEID=194855,ENBFunctionTDD=194855,ExternalEUtranTCellTDD=22</t>
  </si>
  <si>
    <t>SubNetwork=2572,MEID=194855,ENBFunctionTDD=194855,EUtranCellTDD=1,EUtranRelationTDD=28</t>
  </si>
  <si>
    <t>SubNetwork=2572,MEID=194855,ENBFunctionTDD=194855,ExternalEUtranTCellTDD=23</t>
  </si>
  <si>
    <t>SubNetwork=2572,MEID=194855,ENBFunctionTDD=194855,EUtranCellTDD=1,EUtranRelationTDD=29</t>
  </si>
  <si>
    <t>SubNetwork=2572,MEID=194855,ENBFunctionTDD=194855,ExternalEUtranTCellTDD=24</t>
  </si>
  <si>
    <t>SubNetwork=2572,MEID=194855,ENBFunctionTDD=194855,EUtranCellTDD=1,EUtranRelationTDD=145</t>
  </si>
  <si>
    <t>145</t>
  </si>
  <si>
    <t>SubNetwork=2572,MEID=194855,ENBFunctionTDD=194855,ExternalEUtranTCellTDD=49</t>
  </si>
  <si>
    <t>SubNetwork=2572,MEID=194855,ENBFunctionTDD=194855,EUtranCellTDD=1,EUtranRelationTDD=148</t>
  </si>
  <si>
    <t>148</t>
  </si>
  <si>
    <t>INVALID</t>
  </si>
  <si>
    <t>SubNetwork=2572,MEID=194855,ENBFunctionTDD=194855,ExternalEUtranTCellTDD=17</t>
  </si>
  <si>
    <t>SubNetwork=2572,MEID=194855,ENBFunctionTDD=194855,EUtranCellTDD=1,EUtranRelationTDD=150</t>
  </si>
  <si>
    <t>150</t>
  </si>
  <si>
    <t>SubNetwork=2572,MEID=194855,ENBFunctionTDD=194855,ExternalEUtranTCellTDD=57</t>
  </si>
  <si>
    <t>SubNetwork=2572,MEID=194855,ENBFunctionTDD=194855,EUtranCellTDD=1,EUtranRelationTDD=153</t>
  </si>
  <si>
    <t>153</t>
  </si>
  <si>
    <t>SubNetwork=2572,MEID=194855,ENBFunctionTDD=194855,ExternalEUtranTCellTDD=58</t>
  </si>
  <si>
    <t>SubNetwork=2572,MEID=194855,ENBFunctionTDD=194855,EUtranCellTDD=1,EUtranRelationTDD=156</t>
  </si>
  <si>
    <t>156</t>
  </si>
  <si>
    <t>SubNetwork=2572,MEID=194855,ENBFunctionTDD=194855,ExternalEUtranTCellTDD=59</t>
  </si>
  <si>
    <t>SubNetwork=2572,MEID=194855,ENBFunctionTDD=194855,EUtranCellTDD=2,EUtranRelationTDD=1</t>
  </si>
  <si>
    <t>SubNetwork=2572,MEID=194855,ENBFunctionTDD=194855,EUtranCellTDD=2,EUtranRelationTDD=2</t>
  </si>
  <si>
    <t>SubNetwork=2572,MEID=194855,ENBFunctionTDD=194855,EUtranCellTDD=2,EUtranRelationTDD=3</t>
  </si>
  <si>
    <t>SubNetwork=2572,MEID=194855,ENBFunctionTDD=194855,EUtranCellTDD=2,EUtranRelationTDD=4</t>
  </si>
  <si>
    <t>SubNetwork=2572,MEID=194855,ENBFunctionTDD=194855,EUtranCellTDD=2,EUtranRelationTDD=5</t>
  </si>
  <si>
    <t>SubNetwork=2572,MEID=194855,ENBFunctionTDD=194855,ExternalEUtranTCellTDD=2</t>
  </si>
  <si>
    <t>SubNetwork=2572,MEID=194855,ENBFunctionTDD=194855,EUtranCellTDD=2,EUtranRelationTDD=6</t>
  </si>
  <si>
    <t>SubNetwork=2572,MEID=194855,ENBFunctionTDD=194855,ExternalEUtranTCellTDD=45</t>
  </si>
  <si>
    <t>SubNetwork=2572,MEID=194855,ENBFunctionTDD=194855,EUtranCellTDD=2,EUtranRelationTDD=7</t>
  </si>
  <si>
    <t>1957342</t>
  </si>
  <si>
    <t>SubNetwork=2572,MEID=194855,ENBFunctionTDD=194855,EUtranCellTDD=2,EUtranRelationTDD=8</t>
  </si>
  <si>
    <t>SubNetwork=2572,MEID=194855,ENBFunctionTDD=194855,ExternalEUtranTCellTDD=3</t>
  </si>
  <si>
    <t>SubNetwork=2572,MEID=194855,ENBFunctionTDD=194855,EUtranCellTDD=2,EUtranRelationTDD=9</t>
  </si>
  <si>
    <t>SubNetwork=2572,MEID=194855,ENBFunctionTDD=194855,EUtranCellTDD=2,EUtranRelationTDD=10</t>
  </si>
  <si>
    <t>SubNetwork=2572,MEID=194855,ENBFunctionTDD=194855,ExternalEUtranTCellTDD=56</t>
  </si>
  <si>
    <t>SubNetwork=2572,MEID=194855,ENBFunctionTDD=194855,EUtranCellTDD=2,EUtranRelationTDD=11</t>
  </si>
  <si>
    <t>1956943</t>
  </si>
  <si>
    <t>SubNetwork=2572,MEID=194855,ENBFunctionTDD=194855,ExternalEUtranTCellTDD=16</t>
  </si>
  <si>
    <t>SubNetwork=2572,MEID=194855,ENBFunctionTDD=194855,EUtranCellTDD=2,EUtranRelationTDD=12</t>
  </si>
  <si>
    <t>SubNetwork=2572,MEID=194855,ENBFunctionTDD=194855,EUtranCellTDD=2,EUtranRelationTDD=13</t>
  </si>
  <si>
    <t>SubNetwork=2572,MEID=194855,ENBFunctionTDD=194855,EUtranCellTDD=2,EUtranRelationTDD=14</t>
  </si>
  <si>
    <t>SubNetwork=2572,MEID=194855,ENBFunctionTDD=194855,EUtranCellTDD=2,EUtranRelationTDD=15</t>
  </si>
  <si>
    <t>SubNetwork=2572,MEID=194855,ENBFunctionTDD=194855,EUtranCellTDD=2,EUtranRelationTDD=16</t>
  </si>
  <si>
    <t>1955452</t>
  </si>
  <si>
    <t>SubNetwork=2572,MEID=194855,ENBFunctionTDD=194855,ExternalEUtranTCellTDD=32</t>
  </si>
  <si>
    <t>SubNetwork=2572,MEID=194855,ENBFunctionTDD=194855,EUtranCellTDD=2,EUtranRelationTDD=17</t>
  </si>
  <si>
    <t>SubNetwork=2572,MEID=194855,ENBFunctionTDD=194855,EUtranCellTDD=2,EUtranRelationTDD=18</t>
  </si>
  <si>
    <t>1956931</t>
  </si>
  <si>
    <t>SubNetwork=2572,MEID=194855,ENBFunctionTDD=194855,EUtranCellTDD=2,EUtranRelationTDD=19</t>
  </si>
  <si>
    <t>1956932</t>
  </si>
  <si>
    <t>SubNetwork=2572,MEID=194855,ENBFunctionTDD=194855,ExternalEUtranTCellTDD=18</t>
  </si>
  <si>
    <t>SubNetwork=2572,MEID=194855,ENBFunctionTDD=194855,EUtranCellTDD=2,EUtranRelationTDD=20</t>
  </si>
  <si>
    <t>19569310</t>
  </si>
  <si>
    <t>SubNetwork=2572,MEID=194855,ENBFunctionTDD=194855,ExternalEUtranTCellTDD=19</t>
  </si>
  <si>
    <t>SubNetwork=2572,MEID=194855,ENBFunctionTDD=194855,EUtranCellTDD=2,EUtranRelationTDD=21</t>
  </si>
  <si>
    <t>SubNetwork=2572,MEID=194855,ENBFunctionTDD=194855,ExternalEUtranTCellTDD=21</t>
  </si>
  <si>
    <t>SubNetwork=2572,MEID=194855,ENBFunctionTDD=194855,EUtranCellTDD=2,EUtranRelationTDD=22</t>
  </si>
  <si>
    <t>SubNetwork=2572,MEID=194855,ENBFunctionTDD=194855,EUtranCellTDD=2,EUtranRelationTDD=23</t>
  </si>
  <si>
    <t>SubNetwork=2572,MEID=194855,ENBFunctionTDD=194855,EUtranCellTDD=2,EUtranRelationTDD=24</t>
  </si>
  <si>
    <t>SubNetwork=2572,MEID=194855,ENBFunctionTDD=194855,EUtranCellTDD=2,EUtranRelationTDD=151</t>
  </si>
  <si>
    <t>151</t>
  </si>
  <si>
    <t>SubNetwork=2572,MEID=194855,ENBFunctionTDD=194855,EUtranCellTDD=2,EUtranRelationTDD=154</t>
  </si>
  <si>
    <t>154</t>
  </si>
  <si>
    <t>SubNetwork=2572,MEID=194855,ENBFunctionTDD=194855,EUtranCellTDD=2,EUtranRelationTDD=157</t>
  </si>
  <si>
    <t>157</t>
  </si>
  <si>
    <t>SubNetwork=2572,MEID=194855,ENBFunctionTDD=194855,EUtranCellTDD=3,EUtranRelationTDD=1</t>
  </si>
  <si>
    <t>SubNetwork=2572,MEID=194855,ENBFunctionTDD=194855,EUtranCellTDD=3,EUtranRelationTDD=2</t>
  </si>
  <si>
    <t>SubNetwork=2572,MEID=194855,ENBFunctionTDD=194855,EUtranCellTDD=3,EUtranRelationTDD=3</t>
  </si>
  <si>
    <t>1956401</t>
  </si>
  <si>
    <t>SubNetwork=2572,MEID=194855,ENBFunctionTDD=194855,ExternalEUtranTCellTDD=20</t>
  </si>
  <si>
    <t>SubNetwork=2572,MEID=194855,ENBFunctionTDD=194855,EUtranCellTDD=3,EUtranRelationTDD=4</t>
  </si>
  <si>
    <t>SubNetwork=2572,MEID=194855,ENBFunctionTDD=194855,EUtranCellTDD=3,EUtranRelationTDD=5</t>
  </si>
  <si>
    <t>1957343</t>
  </si>
  <si>
    <t>SubNetwork=2572,MEID=194855,ENBFunctionTDD=194855,EUtranCellTDD=3,EUtranRelationTDD=6</t>
  </si>
  <si>
    <t>SubNetwork=2572,MEID=194855,ENBFunctionTDD=194855,EUtranCellTDD=3,EUtranRelationTDD=7</t>
  </si>
  <si>
    <t>SubNetwork=2572,MEID=194855,ENBFunctionTDD=194855,ExternalEUtranTCellTDD=46</t>
  </si>
  <si>
    <t>SubNetwork=2572,MEID=194855,ENBFunctionTDD=194855,EUtranCellTDD=3,EUtranRelationTDD=8</t>
  </si>
  <si>
    <t>SubNetwork=2572,MEID=194855,ENBFunctionTDD=194855,EUtranCellTDD=3,EUtranRelationTDD=9</t>
  </si>
  <si>
    <t>SubNetwork=2572,MEID=194855,ENBFunctionTDD=194855,EUtranCellTDD=3,EUtranRelationTDD=10</t>
  </si>
  <si>
    <t>SubNetwork=2572,MEID=194855,ENBFunctionTDD=194855,EUtranCellTDD=3,EUtranRelationTDD=11</t>
  </si>
  <si>
    <t>1954763</t>
  </si>
  <si>
    <t>SubNetwork=2572,MEID=194855,ENBFunctionTDD=194855,EUtranCellTDD=3,EUtranRelationTDD=12</t>
  </si>
  <si>
    <t>1954761</t>
  </si>
  <si>
    <t>SubNetwork=2572,MEID=194855,ENBFunctionTDD=194855,EUtranCellTDD=3,EUtranRelationTDD=13</t>
  </si>
  <si>
    <t>SubNetwork=2572,MEID=194855,ENBFunctionTDD=194855,EUtranCellTDD=3,EUtranRelationTDD=14</t>
  </si>
  <si>
    <t>SubNetwork=2572,MEID=194855,ENBFunctionTDD=194855,EUtranCellTDD=3,EUtranRelationTDD=15</t>
  </si>
  <si>
    <t>SubNetwork=2572,MEID=194855,ENBFunctionTDD=194855,EUtranCellTDD=3,EUtranRelationTDD=16</t>
  </si>
  <si>
    <t>1952842</t>
  </si>
  <si>
    <t>SubNetwork=2572,MEID=194855,ENBFunctionTDD=194855,EUtranCellTDD=3,EUtranRelationTDD=17</t>
  </si>
  <si>
    <t>SubNetwork=2572,MEID=194855,ENBFunctionTDD=194855,EUtranCellTDD=3,EUtranRelationTDD=18</t>
  </si>
  <si>
    <t>SubNetwork=2572,MEID=194855,ENBFunctionTDD=194855,EUtranCellTDD=3,EUtranRelationTDD=19</t>
  </si>
  <si>
    <t>SubNetwork=2572,MEID=194855,ENBFunctionTDD=194855,EUtranCellTDD=3,EUtranRelationTDD=20</t>
  </si>
  <si>
    <t>SubNetwork=2572,MEID=194855,ENBFunctionTDD=194855,EUtranCellTDD=3,EUtranRelationTDD=28</t>
  </si>
  <si>
    <t>SubNetwork=2572,MEID=194855,ENBFunctionTDD=194855,EUtranCellTDD=3,EUtranRelationTDD=29</t>
  </si>
  <si>
    <t>SubNetwork=2572,MEID=194855,ENBFunctionTDD=194855,EUtranCellTDD=3,EUtranRelationTDD=30</t>
  </si>
  <si>
    <t>30</t>
  </si>
  <si>
    <t>SubNetwork=2572,MEID=194855,ENBFunctionTDD=194855,ExternalEUtranTCellTDD=6</t>
  </si>
  <si>
    <t>SubNetwork=2572,MEID=194855,ENBFunctionTDD=194855,EUtranCellTDD=3,EUtranRelationTDD=132</t>
  </si>
  <si>
    <t>132</t>
  </si>
  <si>
    <t>SubNetwork=2572,MEID=194855,ENBFunctionTDD=194855,EUtranCellTDD=3,EUtranRelationTDD=147</t>
  </si>
  <si>
    <t>147</t>
  </si>
  <si>
    <t>SubNetwork=2572,MEID=194855,ENBFunctionTDD=194855,EUtranCellTDD=3,EUtranRelationTDD=149</t>
  </si>
  <si>
    <t>149</t>
  </si>
  <si>
    <t>SubNetwork=2572,MEID=194855,ENBFunctionTDD=194855,EUtranCellTDD=3,EUtranRelationTDD=152</t>
  </si>
  <si>
    <t>152</t>
  </si>
  <si>
    <t>SubNetwork=2572,MEID=194855,ENBFunctionTDD=194855,EUtranCellTDD=3,EUtranRelationTDD=155</t>
  </si>
  <si>
    <t>155</t>
  </si>
  <si>
    <t>SubNetwork=2572,MEID=194855,ENBFunctionTDD=194855,EUtranCellTDD=3,EUtranRelationTDD=158</t>
  </si>
  <si>
    <t>158</t>
  </si>
  <si>
    <t>SubNetwork=2572,MEID=194856,ENBFunctionTDD=194856,EUtranCellTDD=1,EUtranRelationTDD=1</t>
  </si>
  <si>
    <t>SubNetwork=2572,MEID=194856,ENBFunctionTDD=194856,EUtranCellTDD=1,EUtranRelationTDD=2</t>
  </si>
  <si>
    <t>SubNetwork=2572,MEID=194856,ENBFunctionTDD=194856,EUtranCellTDD=1,EUtranRelationTDD=3</t>
  </si>
  <si>
    <t>SubNetwork=2572,MEID=194856,ENBFunctionTDD=194856,ExternalEUtranTCellTDD=34</t>
  </si>
  <si>
    <t>SubNetwork=2572,MEID=194856,ENBFunctionTDD=194856,EUtranCellTDD=1,EUtranRelationTDD=4</t>
  </si>
  <si>
    <t>SubNetwork=2572,MEID=194856,ENBFunctionTDD=194856,ExternalEUtranTCellTDD=35</t>
  </si>
  <si>
    <t>SubNetwork=2572,MEID=194856,ENBFunctionTDD=194856,EUtranCellTDD=1,EUtranRelationTDD=73</t>
  </si>
  <si>
    <t>73</t>
  </si>
  <si>
    <t>SubNetwork=2572,MEID=194856,ENBFunctionTDD=194856,ExternalEUtranTCellTDD=32</t>
  </si>
  <si>
    <t>SubNetwork=2572,MEID=194856,ENBFunctionTDD=194856,EUtranCellTDD=1,EUtranRelationTDD=76</t>
  </si>
  <si>
    <t>76</t>
  </si>
  <si>
    <t>SubNetwork=2572,MEID=194856,ENBFunctionTDD=194856,ExternalEUtranTCellTDD=33</t>
  </si>
  <si>
    <t>SubNetwork=2572,MEID=194856,ENBFunctionTDD=194856,EUtranCellTDD=1,EUtranRelationTDD=79</t>
  </si>
  <si>
    <t>79</t>
  </si>
  <si>
    <t>SubNetwork=2572,MEID=194856,ENBFunctionTDD=194856,ExternalEUtranTCellTDD=37</t>
  </si>
  <si>
    <t>SubNetwork=2572,MEID=194856,ENBFunctionTDD=194856,EUtranCellTDD=1,EUtranRelationTDD=80</t>
  </si>
  <si>
    <t>SubNetwork=2572,MEID=194856,ENBFunctionTDD=194856,ExternalEUtranTCellTDD=38</t>
  </si>
  <si>
    <t>SubNetwork=2572,MEID=194856,ENBFunctionTDD=194856,EUtranCellTDD=2,EUtranRelationTDD=1</t>
  </si>
  <si>
    <t>SubNetwork=2572,MEID=194856,ENBFunctionTDD=194856,EUtranCellTDD=2,EUtranRelationTDD=2</t>
  </si>
  <si>
    <t>SubNetwork=2572,MEID=194856,ENBFunctionTDD=194856,ExternalEUtranTCellTDD=36</t>
  </si>
  <si>
    <t>SubNetwork=2572,MEID=194856,ENBFunctionTDD=194856,EUtranCellTDD=2,EUtranRelationTDD=3</t>
  </si>
  <si>
    <t>SubNetwork=2572,MEID=194856,ENBFunctionTDD=194856,EUtranCellTDD=2,EUtranRelationTDD=4</t>
  </si>
  <si>
    <t>SubNetwork=2572,MEID=194856,ENBFunctionTDD=194856,EUtranCellTDD=2,EUtranRelationTDD=8</t>
  </si>
  <si>
    <t>SubNetwork=2572,MEID=194856,ENBFunctionTDD=194856,ExternalEUtranTCellTDD=43</t>
  </si>
  <si>
    <t>SubNetwork=2572,MEID=194856,ENBFunctionTDD=194856,EUtranCellTDD=2,EUtranRelationTDD=9</t>
  </si>
  <si>
    <t>SubNetwork=2572,MEID=194856,ENBFunctionTDD=194856,ExternalEUtranTCellTDD=44</t>
  </si>
  <si>
    <t>SubNetwork=2572,MEID=194856,ENBFunctionTDD=194856,EUtranCellTDD=2,EUtranRelationTDD=74</t>
  </si>
  <si>
    <t>74</t>
  </si>
  <si>
    <t>SubNetwork=2572,MEID=194856,ENBFunctionTDD=194856,EUtranCellTDD=2,EUtranRelationTDD=77</t>
  </si>
  <si>
    <t>77</t>
  </si>
  <si>
    <t>SubNetwork=2572,MEID=194856,ENBFunctionTDD=194856,EUtranCellTDD=3,EUtranRelationTDD=1</t>
  </si>
  <si>
    <t>SubNetwork=2572,MEID=194856,ENBFunctionTDD=194856,EUtranCellTDD=3,EUtranRelationTDD=2</t>
  </si>
  <si>
    <t>SubNetwork=2572,MEID=194856,ENBFunctionTDD=194856,EUtranCellTDD=3,EUtranRelationTDD=5</t>
  </si>
  <si>
    <t>SubNetwork=2572,MEID=194856,ENBFunctionTDD=194856,EUtranCellTDD=3,EUtranRelationTDD=6</t>
  </si>
  <si>
    <t>SubNetwork=2572,MEID=194856,ENBFunctionTDD=194856,EUtranCellTDD=3,EUtranRelationTDD=8</t>
  </si>
  <si>
    <t>SubNetwork=2572,MEID=194856,ENBFunctionTDD=194856,ExternalEUtranTCellTDD=42</t>
  </si>
  <si>
    <t>SubNetwork=2572,MEID=194856,ENBFunctionTDD=194856,EUtranCellTDD=3,EUtranRelationTDD=9</t>
  </si>
  <si>
    <t>SubNetwork=2572,MEID=194856,ENBFunctionTDD=194856,ExternalEUtranTCellTDD=45</t>
  </si>
  <si>
    <t>SubNetwork=2572,MEID=194856,ENBFunctionTDD=194856,EUtranCellTDD=3,EUtranRelationTDD=75</t>
  </si>
  <si>
    <t>75</t>
  </si>
  <si>
    <t>SubNetwork=2572,MEID=194856,ENBFunctionTDD=194856,EUtranCellTDD=3,EUtranRelationTDD=78</t>
  </si>
  <si>
    <t>78</t>
  </si>
  <si>
    <t>SubNetwork=2572,MEID=194857,ENBFunctionTDD=194857,EUtranCellTDD=1,EUtranRelationTDD=1</t>
  </si>
  <si>
    <t>SubNetwork=2572,MEID=194857,ENBFunctionTDD=194857,ExternalEUtranTCellTDD=43</t>
  </si>
  <si>
    <t>SubNetwork=2572,MEID=194857,ENBFunctionTDD=194857,EUtranCellTDD=1,EUtranRelationTDD=2</t>
  </si>
  <si>
    <t>SubNetwork=2572,MEID=194857,ENBFunctionTDD=194857,ExternalEUtranTCellTDD=48</t>
  </si>
  <si>
    <t>SubNetwork=2572,MEID=194857,ENBFunctionTDD=194857,EUtranCellTDD=1,EUtranRelationTDD=3</t>
  </si>
  <si>
    <t>SubNetwork=2572,MEID=194857,ENBFunctionTDD=194857,ExternalEUtranTCellTDD=45</t>
  </si>
  <si>
    <t>SubNetwork=2572,MEID=194857,ENBFunctionTDD=194857,EUtranCellTDD=1,EUtranRelationTDD=4</t>
  </si>
  <si>
    <t>SubNetwork=2572,MEID=194857,ENBFunctionTDD=194857,ExternalEUtranTCellTDD=46</t>
  </si>
  <si>
    <t>SubNetwork=2572,MEID=194857,ENBFunctionTDD=194857,EUtranCellTDD=1,EUtranRelationTDD=5</t>
  </si>
  <si>
    <t>SubNetwork=2572,MEID=194857,ENBFunctionTDD=194857,ExternalEUtranTCellTDD=44</t>
  </si>
  <si>
    <t>SubNetwork=2572,MEID=194857,ENBFunctionTDD=194857,EUtranCellTDD=1,EUtranRelationTDD=6</t>
  </si>
  <si>
    <t>SubNetwork=2572,MEID=194857,ENBFunctionTDD=194857,ExternalEUtranTCellTDD=49</t>
  </si>
  <si>
    <t>SubNetwork=2572,MEID=194857,ENBFunctionTDD=194857,EUtranCellTDD=1,EUtranRelationTDD=7</t>
  </si>
  <si>
    <t>SubNetwork=2572,MEID=194857,ENBFunctionTDD=194857,ExternalEUtranTCellTDD=16</t>
  </si>
  <si>
    <t>SubNetwork=2572,MEID=194857,ENBFunctionTDD=194857,EUtranCellTDD=1,EUtranRelationTDD=8</t>
  </si>
  <si>
    <t>SubNetwork=2572,MEID=194857,ENBFunctionTDD=194857,ExternalEUtranTCellTDD=21</t>
  </si>
  <si>
    <t>SubNetwork=2572,MEID=194857,ENBFunctionTDD=194857,EUtranCellTDD=1,EUtranRelationTDD=9</t>
  </si>
  <si>
    <t>SubNetwork=2572,MEID=194857,ENBFunctionTDD=194857,ExternalEUtranTCellTDD=51</t>
  </si>
  <si>
    <t>SubNetwork=2572,MEID=194857,ENBFunctionTDD=194857,EUtranCellTDD=1,EUtranRelationTDD=10</t>
  </si>
  <si>
    <t>SubNetwork=2572,MEID=194857,ENBFunctionTDD=194857,EUtranCellTDD=1,EUtranRelationTDD=11</t>
  </si>
  <si>
    <t>SubNetwork=2572,MEID=194857,ENBFunctionTDD=194857,EUtranCellTDD=1,EUtranRelationTDD=12</t>
  </si>
  <si>
    <t>SubNetwork=2572,MEID=194857,ENBFunctionTDD=194857,ExternalEUtranTCellTDD=40</t>
  </si>
  <si>
    <t>SubNetwork=2572,MEID=194857,ENBFunctionTDD=194857,EUtranCellTDD=1,EUtranRelationTDD=13</t>
  </si>
  <si>
    <t>SubNetwork=2572,MEID=194857,ENBFunctionTDD=194857,ExternalEUtranTCellTDD=52</t>
  </si>
  <si>
    <t>SubNetwork=2572,MEID=194857,ENBFunctionTDD=194857,EUtranCellTDD=1,EUtranRelationTDD=14</t>
  </si>
  <si>
    <t>SubNetwork=2572,MEID=194857,ENBFunctionTDD=194857,ExternalEUtranTCellTDD=53</t>
  </si>
  <si>
    <t>SubNetwork=2572,MEID=194857,ENBFunctionTDD=194857,EUtranCellTDD=1,EUtranRelationTDD=15</t>
  </si>
  <si>
    <t>SubNetwork=2572,MEID=194857,ENBFunctionTDD=194857,ExternalEUtranTCellTDD=54</t>
  </si>
  <si>
    <t>SubNetwork=2572,MEID=194857,ENBFunctionTDD=194857,EUtranCellTDD=1,EUtranRelationTDD=16</t>
  </si>
  <si>
    <t>SubNetwork=2572,MEID=194857,ENBFunctionTDD=194857,ExternalEUtranTCellTDD=55</t>
  </si>
  <si>
    <t>SubNetwork=2572,MEID=194857,ENBFunctionTDD=194857,EUtranCellTDD=1,EUtranRelationTDD=17</t>
  </si>
  <si>
    <t>SubNetwork=2572,MEID=194857,ENBFunctionTDD=194857,ExternalEUtranTCellTDD=56</t>
  </si>
  <si>
    <t>SubNetwork=2572,MEID=194857,ENBFunctionTDD=194857,EUtranCellTDD=1,EUtranRelationTDD=18</t>
  </si>
  <si>
    <t>SubNetwork=2572,MEID=194857,ENBFunctionTDD=194857,ExternalEUtranTCellTDD=57</t>
  </si>
  <si>
    <t>SubNetwork=2572,MEID=194857,ENBFunctionTDD=194857,EUtranCellTDD=1,EUtranRelationTDD=19</t>
  </si>
  <si>
    <t>SubNetwork=2572,MEID=194857,ENBFunctionTDD=194857,ExternalEUtranTCellTDD=58</t>
  </si>
  <si>
    <t>SubNetwork=2572,MEID=194857,ENBFunctionTDD=194857,EUtranCellTDD=1,EUtranRelationTDD=20</t>
  </si>
  <si>
    <t>SubNetwork=2572,MEID=194857,ENBFunctionTDD=194857,ExternalEUtranTCellTDD=59</t>
  </si>
  <si>
    <t>SubNetwork=2572,MEID=194857,ENBFunctionTDD=194857,EUtranCellTDD=1,EUtranRelationTDD=91</t>
  </si>
  <si>
    <t>91</t>
  </si>
  <si>
    <t>SubNetwork=2572,MEID=194857,ENBFunctionTDD=194857,ExternalEUtranTCellTDD=29</t>
  </si>
  <si>
    <t>SubNetwork=2572,MEID=194857,ENBFunctionTDD=194857,EUtranCellTDD=1,EUtranRelationTDD=97</t>
  </si>
  <si>
    <t>97</t>
  </si>
  <si>
    <t>SubNetwork=2572,MEID=194857,ENBFunctionTDD=194857,ExternalEUtranTCellTDD=31</t>
  </si>
  <si>
    <t>SubNetwork=2572,MEID=194857,ENBFunctionTDD=194857,EUtranCellTDD=1,EUtranRelationTDD=100</t>
  </si>
  <si>
    <t>SubNetwork=2572,MEID=194857,ENBFunctionTDD=194857,ExternalEUtranTCellTDD=32</t>
  </si>
  <si>
    <t>SubNetwork=2572,MEID=194857,ENBFunctionTDD=194857,EUtranCellTDD=1,EUtranRelationTDD=106</t>
  </si>
  <si>
    <t>106</t>
  </si>
  <si>
    <t>SubNetwork=2572,MEID=194857,ENBFunctionTDD=194857,ExternalEUtranTCellTDD=34</t>
  </si>
  <si>
    <t>SubNetwork=2572,MEID=194857,ENBFunctionTDD=194857,EUtranCellTDD=1,EUtranRelationTDD=109</t>
  </si>
  <si>
    <t>SubNetwork=2572,MEID=194857,ENBFunctionTDD=194857,ExternalEUtranTCellTDD=35</t>
  </si>
  <si>
    <t>SubNetwork=2572,MEID=194857,ENBFunctionTDD=194857,EUtranCellTDD=1,EUtranRelationTDD=112</t>
  </si>
  <si>
    <t>112</t>
  </si>
  <si>
    <t>SubNetwork=2572,MEID=194857,ENBFunctionTDD=194857,ExternalEUtranTCellTDD=36</t>
  </si>
  <si>
    <t>SubNetwork=2572,MEID=194857,ENBFunctionTDD=194857,EUtranCellTDD=1,EUtranRelationTDD=115</t>
  </si>
  <si>
    <t>115</t>
  </si>
  <si>
    <t>SubNetwork=2572,MEID=194857,ENBFunctionTDD=194857,ExternalEUtranTCellTDD=37</t>
  </si>
  <si>
    <t>SubNetwork=2572,MEID=194857,ENBFunctionTDD=194857,EUtranCellTDD=1,EUtranRelationTDD=118</t>
  </si>
  <si>
    <t>118</t>
  </si>
  <si>
    <t>SubNetwork=2572,MEID=194857,ENBFunctionTDD=194857,ExternalEUtranTCellTDD=38</t>
  </si>
  <si>
    <t>SubNetwork=2572,MEID=194857,ENBFunctionTDD=194857,EUtranCellTDD=1,EUtranRelationTDD=121</t>
  </si>
  <si>
    <t>121</t>
  </si>
  <si>
    <t>SubNetwork=2572,MEID=194857,ENBFunctionTDD=194857,ExternalEUtranTCellTDD=39</t>
  </si>
  <si>
    <t>SubNetwork=2572,MEID=194857,ENBFunctionTDD=194857,EUtranCellTDD=2,EUtranRelationTDD=1</t>
  </si>
  <si>
    <t>SubNetwork=2572,MEID=194857,ENBFunctionTDD=194857,EUtranCellTDD=2,EUtranRelationTDD=2</t>
  </si>
  <si>
    <t>SubNetwork=2572,MEID=194857,ENBFunctionTDD=194857,EUtranCellTDD=2,EUtranRelationTDD=3</t>
  </si>
  <si>
    <t>SubNetwork=2572,MEID=194857,ENBFunctionTDD=194857,ExternalEUtranTCellTDD=50</t>
  </si>
  <si>
    <t>SubNetwork=2572,MEID=194857,ENBFunctionTDD=194857,EUtranCellTDD=2,EUtranRelationTDD=4</t>
  </si>
  <si>
    <t>SubNetwork=2572,MEID=194857,ENBFunctionTDD=194857,EUtranCellTDD=2,EUtranRelationTDD=5</t>
  </si>
  <si>
    <t>SubNetwork=2572,MEID=194857,ENBFunctionTDD=194857,EUtranCellTDD=2,EUtranRelationTDD=6</t>
  </si>
  <si>
    <t>SubNetwork=2572,MEID=194857,ENBFunctionTDD=194857,EUtranCellTDD=2,EUtranRelationTDD=7</t>
  </si>
  <si>
    <t>SubNetwork=2572,MEID=194857,ENBFunctionTDD=194857,ExternalEUtranTCellTDD=47</t>
  </si>
  <si>
    <t>SubNetwork=2572,MEID=194857,ENBFunctionTDD=194857,EUtranCellTDD=2,EUtranRelationTDD=8</t>
  </si>
  <si>
    <t>SubNetwork=2572,MEID=194857,ENBFunctionTDD=194857,ExternalEUtranTCellTDD=20</t>
  </si>
  <si>
    <t>SubNetwork=2572,MEID=194857,ENBFunctionTDD=194857,EUtranCellTDD=2,EUtranRelationTDD=9</t>
  </si>
  <si>
    <t>SubNetwork=2572,MEID=194857,ENBFunctionTDD=194857,EUtranCellTDD=2,EUtranRelationTDD=10</t>
  </si>
  <si>
    <t>SubNetwork=2572,MEID=194857,ENBFunctionTDD=194857,EUtranCellTDD=2,EUtranRelationTDD=11</t>
  </si>
  <si>
    <t>SubNetwork=2572,MEID=194857,ENBFunctionTDD=194857,EUtranCellTDD=2,EUtranRelationTDD=12</t>
  </si>
  <si>
    <t>SubNetwork=2572,MEID=194857,ENBFunctionTDD=194857,EUtranCellTDD=2,EUtranRelationTDD=13</t>
  </si>
  <si>
    <t>SubNetwork=2572,MEID=194857,ENBFunctionTDD=194857,EUtranCellTDD=2,EUtranRelationTDD=14</t>
  </si>
  <si>
    <t>SubNetwork=2572,MEID=194857,ENBFunctionTDD=194857,EUtranCellTDD=2,EUtranRelationTDD=15</t>
  </si>
  <si>
    <t>SubNetwork=2572,MEID=194857,ENBFunctionTDD=194857,EUtranCellTDD=2,EUtranRelationTDD=16</t>
  </si>
  <si>
    <t>SubNetwork=2572,MEID=194857,ENBFunctionTDD=194857,EUtranCellTDD=2,EUtranRelationTDD=17</t>
  </si>
  <si>
    <t>SubNetwork=2572,MEID=194857,ENBFunctionTDD=194857,EUtranCellTDD=2,EUtranRelationTDD=18</t>
  </si>
  <si>
    <t>SubNetwork=2572,MEID=194857,ENBFunctionTDD=194857,EUtranCellTDD=2,EUtranRelationTDD=19</t>
  </si>
  <si>
    <t>SubNetwork=2572,MEID=194857,ENBFunctionTDD=194857,EUtranCellTDD=2,EUtranRelationTDD=20</t>
  </si>
  <si>
    <t>SubNetwork=2572,MEID=194857,ENBFunctionTDD=194857,EUtranCellTDD=2,EUtranRelationTDD=21</t>
  </si>
  <si>
    <t>SubNetwork=2572,MEID=194857,ENBFunctionTDD=194857,EUtranCellTDD=2,EUtranRelationTDD=22</t>
  </si>
  <si>
    <t>SubNetwork=2572,MEID=194857,ENBFunctionTDD=194857,ExternalEUtranTCellTDD=60</t>
  </si>
  <si>
    <t>SubNetwork=2572,MEID=194857,ENBFunctionTDD=194857,EUtranCellTDD=2,EUtranRelationTDD=83</t>
  </si>
  <si>
    <t>83</t>
  </si>
  <si>
    <t>SubNetwork=2572,MEID=194857,ENBFunctionTDD=194857,ExternalEUtranTCellTDD=26</t>
  </si>
  <si>
    <t>SubNetwork=2572,MEID=194857,ENBFunctionTDD=194857,EUtranCellTDD=2,EUtranRelationTDD=98</t>
  </si>
  <si>
    <t>98</t>
  </si>
  <si>
    <t>SubNetwork=2572,MEID=194857,ENBFunctionTDD=194857,EUtranCellTDD=2,EUtranRelationTDD=101</t>
  </si>
  <si>
    <t>101</t>
  </si>
  <si>
    <t>SubNetwork=2572,MEID=194857,ENBFunctionTDD=194857,EUtranCellTDD=2,EUtranRelationTDD=107</t>
  </si>
  <si>
    <t>107</t>
  </si>
  <si>
    <t>SubNetwork=2572,MEID=194857,ENBFunctionTDD=194857,EUtranCellTDD=2,EUtranRelationTDD=110</t>
  </si>
  <si>
    <t>SubNetwork=2572,MEID=194857,ENBFunctionTDD=194857,EUtranCellTDD=2,EUtranRelationTDD=113</t>
  </si>
  <si>
    <t>113</t>
  </si>
  <si>
    <t>SubNetwork=2572,MEID=194857,ENBFunctionTDD=194857,EUtranCellTDD=2,EUtranRelationTDD=116</t>
  </si>
  <si>
    <t>116</t>
  </si>
  <si>
    <t>SubNetwork=2572,MEID=194857,ENBFunctionTDD=194857,EUtranCellTDD=2,EUtranRelationTDD=119</t>
  </si>
  <si>
    <t>119</t>
  </si>
  <si>
    <t>SubNetwork=2572,MEID=194857,ENBFunctionTDD=194857,EUtranCellTDD=2,EUtranRelationTDD=122</t>
  </si>
  <si>
    <t>122</t>
  </si>
  <si>
    <t>SubNetwork=2572,MEID=194857,ENBFunctionTDD=194857,EUtranCellTDD=2,EUtranRelationTDD=125</t>
  </si>
  <si>
    <t>125</t>
  </si>
  <si>
    <t>SubNetwork=2572,MEID=194857,ENBFunctionTDD=194857,EUtranCellTDD=2,EUtranRelationTDD=128</t>
  </si>
  <si>
    <t>128</t>
  </si>
  <si>
    <t>SubNetwork=2572,MEID=194857,ENBFunctionTDD=194857,ExternalEUtranTCellTDD=41</t>
  </si>
  <si>
    <t>SubNetwork=2572,MEID=194857,ENBFunctionTDD=194857,EUtranCellTDD=3,EUtranRelationTDD=1</t>
  </si>
  <si>
    <t>SubNetwork=2572,MEID=194857,ENBFunctionTDD=194857,EUtranCellTDD=3,EUtranRelationTDD=2</t>
  </si>
  <si>
    <t>SubNetwork=2572,MEID=194857,ENBFunctionTDD=194857,EUtranCellTDD=3,EUtranRelationTDD=3</t>
  </si>
  <si>
    <t>SubNetwork=2572,MEID=194857,ENBFunctionTDD=194857,EUtranCellTDD=3,EUtranRelationTDD=4</t>
  </si>
  <si>
    <t>SubNetwork=2572,MEID=194857,ENBFunctionTDD=194857,EUtranCellTDD=3,EUtranRelationTDD=5</t>
  </si>
  <si>
    <t>SubNetwork=2572,MEID=194857,ENBFunctionTDD=194857,EUtranCellTDD=3,EUtranRelationTDD=6</t>
  </si>
  <si>
    <t>SubNetwork=2572,MEID=194857,ENBFunctionTDD=194857,EUtranCellTDD=3,EUtranRelationTDD=7</t>
  </si>
  <si>
    <t>SubNetwork=2572,MEID=194857,ENBFunctionTDD=194857,EUtranCellTDD=3,EUtranRelationTDD=8</t>
  </si>
  <si>
    <t>SubNetwork=2572,MEID=194857,ENBFunctionTDD=194857,EUtranCellTDD=3,EUtranRelationTDD=9</t>
  </si>
  <si>
    <t>SubNetwork=2572,MEID=194857,ENBFunctionTDD=194857,EUtranCellTDD=3,EUtranRelationTDD=10</t>
  </si>
  <si>
    <t>SubNetwork=2572,MEID=194857,ENBFunctionTDD=194857,EUtranCellTDD=3,EUtranRelationTDD=11</t>
  </si>
  <si>
    <t>SubNetwork=2572,MEID=194857,ENBFunctionTDD=194857,EUtranCellTDD=3,EUtranRelationTDD=12</t>
  </si>
  <si>
    <t>SubNetwork=2572,MEID=194857,ENBFunctionTDD=194857,EUtranCellTDD=3,EUtranRelationTDD=13</t>
  </si>
  <si>
    <t>SubNetwork=2572,MEID=194857,ENBFunctionTDD=194857,EUtranCellTDD=3,EUtranRelationTDD=14</t>
  </si>
  <si>
    <t>SubNetwork=2572,MEID=194857,ENBFunctionTDD=194857,EUtranCellTDD=3,EUtranRelationTDD=15</t>
  </si>
  <si>
    <t>SubNetwork=2572,MEID=194857,ENBFunctionTDD=194857,EUtranCellTDD=3,EUtranRelationTDD=16</t>
  </si>
  <si>
    <t>SubNetwork=2572,MEID=194857,ENBFunctionTDD=194857,EUtranCellTDD=3,EUtranRelationTDD=17</t>
  </si>
  <si>
    <t>SubNetwork=2572,MEID=194857,ENBFunctionTDD=194857,EUtranCellTDD=3,EUtranRelationTDD=18</t>
  </si>
  <si>
    <t>SubNetwork=2572,MEID=194857,ENBFunctionTDD=194857,EUtranCellTDD=3,EUtranRelationTDD=84</t>
  </si>
  <si>
    <t>84</t>
  </si>
  <si>
    <t>SubNetwork=2572,MEID=194857,ENBFunctionTDD=194857,EUtranCellTDD=3,EUtranRelationTDD=93</t>
  </si>
  <si>
    <t>93</t>
  </si>
  <si>
    <t>SubNetwork=2572,MEID=194857,ENBFunctionTDD=194857,EUtranCellTDD=3,EUtranRelationTDD=108</t>
  </si>
  <si>
    <t>SubNetwork=2572,MEID=194857,ENBFunctionTDD=194857,EUtranCellTDD=3,EUtranRelationTDD=111</t>
  </si>
  <si>
    <t>111</t>
  </si>
  <si>
    <t>SubNetwork=2572,MEID=194857,ENBFunctionTDD=194857,EUtranCellTDD=3,EUtranRelationTDD=114</t>
  </si>
  <si>
    <t>114</t>
  </si>
  <si>
    <t>SubNetwork=2572,MEID=194857,ENBFunctionTDD=194857,EUtranCellTDD=3,EUtranRelationTDD=117</t>
  </si>
  <si>
    <t>117</t>
  </si>
  <si>
    <t>SubNetwork=2572,MEID=194857,ENBFunctionTDD=194857,EUtranCellTDD=3,EUtranRelationTDD=120</t>
  </si>
  <si>
    <t>SubNetwork=2572,MEID=194857,ENBFunctionTDD=194857,EUtranCellTDD=3,EUtranRelationTDD=123</t>
  </si>
  <si>
    <t>123</t>
  </si>
  <si>
    <t>SubNetwork=2572,MEID=194858,ENBFunctionTDD=194858,EUtranCellTDD=1,EUtranRelationTDD=1</t>
  </si>
  <si>
    <t>1955513</t>
  </si>
  <si>
    <t>SubNetwork=2572,MEID=194858,ENBFunctionTDD=194858,ExternalEUtranTCellTDD=1</t>
  </si>
  <si>
    <t>SubNetwork=2572,MEID=194858,ENBFunctionTDD=194858,EUtranCellTDD=1,EUtranRelationTDD=2</t>
  </si>
  <si>
    <t>6794943</t>
  </si>
  <si>
    <t>SubNetwork=2572,MEID=194858,ENBFunctionTDD=194858,ExternalEUtranTCellTDD=2</t>
  </si>
  <si>
    <t>SubNetwork=2572,MEID=194858,ENBFunctionTDD=194858,EUtranCellTDD=1,EUtranRelationTDD=3</t>
  </si>
  <si>
    <t>6794811</t>
  </si>
  <si>
    <t>SubNetwork=2572,MEID=194858,ENBFunctionTDD=194858,ExternalEUtranTCellTDD=20</t>
  </si>
  <si>
    <t>SubNetwork=2572,MEID=194858,ENBFunctionTDD=194858,EUtranCellTDD=1,EUtranRelationTDD=4</t>
  </si>
  <si>
    <t>1949851</t>
  </si>
  <si>
    <t>SubNetwork=2572,MEID=194858,ENBFunctionTDD=194858,ExternalEUtranTCellTDD=28</t>
  </si>
  <si>
    <t>SubNetwork=2572,MEID=194858,ENBFunctionTDD=194858,EUtranCellTDD=1,EUtranRelationTDD=5</t>
  </si>
  <si>
    <t>6793601</t>
  </si>
  <si>
    <t>SubNetwork=2572,MEID=194858,ENBFunctionTDD=194858,ExternalEUtranTCellTDD=21</t>
  </si>
  <si>
    <t>SubNetwork=2572,MEID=194858,ENBFunctionTDD=194858,EUtranCellTDD=1,EUtranRelationTDD=6</t>
  </si>
  <si>
    <t>6796633</t>
  </si>
  <si>
    <t>SubNetwork=2572,MEID=194858,ENBFunctionTDD=194858,ExternalEUtranTCellTDD=5</t>
  </si>
  <si>
    <t>SubNetwork=2572,MEID=194858,ENBFunctionTDD=194858,EUtranCellTDD=1,EUtranRelationTDD=7</t>
  </si>
  <si>
    <t>6794583</t>
  </si>
  <si>
    <t>SubNetwork=2572,MEID=194858,ENBFunctionTDD=194858,ExternalEUtranTCellTDD=45</t>
  </si>
  <si>
    <t>SubNetwork=2572,MEID=194858,ENBFunctionTDD=194858,EUtranCellTDD=1,EUtranRelationTDD=8</t>
  </si>
  <si>
    <t>1949753</t>
  </si>
  <si>
    <t>SubNetwork=2572,MEID=194858,ENBFunctionTDD=194858,ExternalEUtranTCellTDD=42</t>
  </si>
  <si>
    <t>SubNetwork=2572,MEID=194858,ENBFunctionTDD=194858,EUtranCellTDD=1,EUtranRelationTDD=9</t>
  </si>
  <si>
    <t>SubNetwork=2572,MEID=194858,ENBFunctionTDD=194858,ExternalEUtranTCellTDD=39</t>
  </si>
  <si>
    <t>SubNetwork=2572,MEID=194858,ENBFunctionTDD=194858,EUtranCellTDD=1,EUtranRelationTDD=10</t>
  </si>
  <si>
    <t>6793091</t>
  </si>
  <si>
    <t>SubNetwork=2572,MEID=194858,ENBFunctionTDD=194858,ExternalEUtranTCellTDD=6</t>
  </si>
  <si>
    <t>SubNetwork=2572,MEID=194858,ENBFunctionTDD=194858,EUtranCellTDD=1,EUtranRelationTDD=12</t>
  </si>
  <si>
    <t>SubNetwork=2572,MEID=194858,ENBFunctionTDD=194858,ExternalEUtranTCellTDD=19</t>
  </si>
  <si>
    <t>SubNetwork=2572,MEID=194858,ENBFunctionTDD=194858,EUtranCellTDD=1,EUtranRelationTDD=19</t>
  </si>
  <si>
    <t>SubNetwork=2572,MEID=194858,ENBFunctionTDD=194858,EUtranCellTDD=1,EUtranRelationTDD=100</t>
  </si>
  <si>
    <t>SubNetwork=2572,MEID=194858,ENBFunctionTDD=194858,ExternalEUtranTCellTDD=46</t>
  </si>
  <si>
    <t>SubNetwork=2572,MEID=194858,ENBFunctionTDD=194858,EUtranCellTDD=1,EUtranRelationTDD=103</t>
  </si>
  <si>
    <t>103</t>
  </si>
  <si>
    <t>SubNetwork=2572,MEID=194858,ENBFunctionTDD=194858,ExternalEUtranTCellTDD=47</t>
  </si>
  <si>
    <t>SubNetwork=2572,MEID=194858,ENBFunctionTDD=194858,EUtranCellTDD=1,EUtranRelationTDD=106</t>
  </si>
  <si>
    <t>SubNetwork=2572,MEID=194858,ENBFunctionTDD=194858,ExternalEUtranTCellTDD=48</t>
  </si>
  <si>
    <t>SubNetwork=2572,MEID=194858,ENBFunctionTDD=194858,EUtranCellTDD=1,EUtranRelationTDD=112</t>
  </si>
  <si>
    <t>SubNetwork=2572,MEID=194858,ENBFunctionTDD=194858,ExternalEUtranTCellTDD=49</t>
  </si>
  <si>
    <t>SubNetwork=2572,MEID=194858,ENBFunctionTDD=194858,EUtranCellTDD=1,EUtranRelationTDD=113</t>
  </si>
  <si>
    <t>SubNetwork=2572,MEID=194858,ENBFunctionTDD=194858,ExternalEUtranTCellTDD=50</t>
  </si>
  <si>
    <t>SubNetwork=2572,MEID=194858,ENBFunctionTDD=194858,EUtranCellTDD=1,EUtranRelationTDD=117</t>
  </si>
  <si>
    <t>SubNetwork=2572,MEID=194858,ENBFunctionTDD=194858,ExternalEUtranTCellTDD=54</t>
  </si>
  <si>
    <t>SubNetwork=2572,MEID=194858,ENBFunctionTDD=194858,EUtranCellTDD=1,EUtranRelationTDD=118</t>
  </si>
  <si>
    <t>SubNetwork=2572,MEID=194858,ENBFunctionTDD=194858,EUtranCellTDD=2,EUtranRelationTDD=1</t>
  </si>
  <si>
    <t>SubNetwork=2572,MEID=194858,ENBFunctionTDD=194858,EUtranCellTDD=2,EUtranRelationTDD=2</t>
  </si>
  <si>
    <t>SubNetwork=2572,MEID=194858,ENBFunctionTDD=194858,ExternalEUtranTCellTDD=7</t>
  </si>
  <si>
    <t>SubNetwork=2572,MEID=194858,ENBFunctionTDD=194858,EUtranCellTDD=2,EUtranRelationTDD=3</t>
  </si>
  <si>
    <t>SubNetwork=2572,MEID=194858,ENBFunctionTDD=194858,EUtranCellTDD=2,EUtranRelationTDD=4</t>
  </si>
  <si>
    <t>SubNetwork=2572,MEID=194858,ENBFunctionTDD=194858,EUtranCellTDD=2,EUtranRelationTDD=5</t>
  </si>
  <si>
    <t>1948703</t>
  </si>
  <si>
    <t>SubNetwork=2572,MEID=194858,ENBFunctionTDD=194858,ExternalEUtranTCellTDD=3</t>
  </si>
  <si>
    <t>SubNetwork=2572,MEID=194858,ENBFunctionTDD=194858,EUtranCellTDD=2,EUtranRelationTDD=6</t>
  </si>
  <si>
    <t>6794812</t>
  </si>
  <si>
    <t>SubNetwork=2572,MEID=194858,ENBFunctionTDD=194858,ExternalEUtranTCellTDD=13</t>
  </si>
  <si>
    <t>SubNetwork=2572,MEID=194858,ENBFunctionTDD=194858,EUtranCellTDD=2,EUtranRelationTDD=7</t>
  </si>
  <si>
    <t>SubNetwork=2572,MEID=194858,ENBFunctionTDD=194858,EUtranCellTDD=2,EUtranRelationTDD=8</t>
  </si>
  <si>
    <t>1955831</t>
  </si>
  <si>
    <t>SubNetwork=2572,MEID=194858,ENBFunctionTDD=194858,ExternalEUtranTCellTDD=31</t>
  </si>
  <si>
    <t>SubNetwork=2572,MEID=194858,ENBFunctionTDD=194858,EUtranCellTDD=2,EUtranRelationTDD=9</t>
  </si>
  <si>
    <t>6794492</t>
  </si>
  <si>
    <t>SubNetwork=2572,MEID=194858,ENBFunctionTDD=194858,EUtranCellTDD=2,EUtranRelationTDD=10</t>
  </si>
  <si>
    <t>SubNetwork=2572,MEID=194858,ENBFunctionTDD=194858,EUtranCellTDD=2,EUtranRelationTDD=11</t>
  </si>
  <si>
    <t>6793092</t>
  </si>
  <si>
    <t>SubNetwork=2572,MEID=194858,ENBFunctionTDD=194858,ExternalEUtranTCellTDD=8</t>
  </si>
  <si>
    <t>SubNetwork=2572,MEID=194858,ENBFunctionTDD=194858,EUtranCellTDD=2,EUtranRelationTDD=12</t>
  </si>
  <si>
    <t>SubNetwork=2572,MEID=194858,ENBFunctionTDD=194858,EUtranCellTDD=2,EUtranRelationTDD=13</t>
  </si>
  <si>
    <t>SubNetwork=2572,MEID=194858,ENBFunctionTDD=194858,ExternalEUtranTCellTDD=15</t>
  </si>
  <si>
    <t>SubNetwork=2572,MEID=194858,ENBFunctionTDD=194858,EUtranCellTDD=2,EUtranRelationTDD=14</t>
  </si>
  <si>
    <t>SubNetwork=2572,MEID=194858,ENBFunctionTDD=194858,ExternalEUtranTCellTDD=16</t>
  </si>
  <si>
    <t>SubNetwork=2572,MEID=194858,ENBFunctionTDD=194858,EUtranCellTDD=2,EUtranRelationTDD=15</t>
  </si>
  <si>
    <t>SubNetwork=2572,MEID=194858,ENBFunctionTDD=194858,ExternalEUtranTCellTDD=4</t>
  </si>
  <si>
    <t>SubNetwork=2572,MEID=194858,ENBFunctionTDD=194858,EUtranCellTDD=2,EUtranRelationTDD=16</t>
  </si>
  <si>
    <t>SubNetwork=2572,MEID=194858,ENBFunctionTDD=194858,ExternalEUtranTCellTDD=17</t>
  </si>
  <si>
    <t>SubNetwork=2572,MEID=194858,ENBFunctionTDD=194858,EUtranCellTDD=2,EUtranRelationTDD=17</t>
  </si>
  <si>
    <t>SubNetwork=2572,MEID=194858,ENBFunctionTDD=194858,ExternalEUtranTCellTDD=29</t>
  </si>
  <si>
    <t>SubNetwork=2572,MEID=194858,ENBFunctionTDD=194858,EUtranCellTDD=2,EUtranRelationTDD=21</t>
  </si>
  <si>
    <t>SubNetwork=2572,MEID=194858,ENBFunctionTDD=194858,EUtranCellTDD=2,EUtranRelationTDD=22</t>
  </si>
  <si>
    <t>SubNetwork=2572,MEID=194858,ENBFunctionTDD=194858,EUtranCellTDD=2,EUtranRelationTDD=123</t>
  </si>
  <si>
    <t>SubNetwork=2572,MEID=194858,ENBFunctionTDD=194858,EUtranCellTDD=3,EUtranRelationTDD=1</t>
  </si>
  <si>
    <t>SubNetwork=2572,MEID=194858,ENBFunctionTDD=194858,EUtranCellTDD=3,EUtranRelationTDD=2</t>
  </si>
  <si>
    <t>SubNetwork=2572,MEID=194858,ENBFunctionTDD=194858,EUtranCellTDD=3,EUtranRelationTDD=3</t>
  </si>
  <si>
    <t>SubNetwork=2572,MEID=194858,ENBFunctionTDD=194858,EUtranCellTDD=3,EUtranRelationTDD=4</t>
  </si>
  <si>
    <t>SubNetwork=2572,MEID=194858,ENBFunctionTDD=194858,EUtranCellTDD=3,EUtranRelationTDD=5</t>
  </si>
  <si>
    <t>6793523</t>
  </si>
  <si>
    <t>SubNetwork=2572,MEID=194858,ENBFunctionTDD=194858,ExternalEUtranTCellTDD=9</t>
  </si>
  <si>
    <t>SubNetwork=2572,MEID=194858,ENBFunctionTDD=194858,EUtranCellTDD=3,EUtranRelationTDD=6</t>
  </si>
  <si>
    <t>6793522</t>
  </si>
  <si>
    <t>SubNetwork=2572,MEID=194858,ENBFunctionTDD=194858,ExternalEUtranTCellTDD=10</t>
  </si>
  <si>
    <t>SubNetwork=2572,MEID=194858,ENBFunctionTDD=194858,EUtranCellTDD=3,EUtranRelationTDD=7</t>
  </si>
  <si>
    <t>1950363</t>
  </si>
  <si>
    <t>SubNetwork=2572,MEID=194858,ENBFunctionTDD=194858,ExternalEUtranTCellTDD=11</t>
  </si>
  <si>
    <t>SubNetwork=2572,MEID=194858,ENBFunctionTDD=194858,EUtranCellTDD=3,EUtranRelationTDD=8</t>
  </si>
  <si>
    <t>1950362</t>
  </si>
  <si>
    <t>SubNetwork=2572,MEID=194858,ENBFunctionTDD=194858,ExternalEUtranTCellTDD=23</t>
  </si>
  <si>
    <t>SubNetwork=2572,MEID=194858,ENBFunctionTDD=194858,EUtranCellTDD=3,EUtranRelationTDD=9</t>
  </si>
  <si>
    <t>SubNetwork=2572,MEID=194858,ENBFunctionTDD=194858,EUtranCellTDD=3,EUtranRelationTDD=10</t>
  </si>
  <si>
    <t>6794493</t>
  </si>
  <si>
    <t>SubNetwork=2572,MEID=194858,ENBFunctionTDD=194858,EUtranCellTDD=3,EUtranRelationTDD=11</t>
  </si>
  <si>
    <t>6793093</t>
  </si>
  <si>
    <t>SubNetwork=2572,MEID=194858,ENBFunctionTDD=194858,ExternalEUtranTCellTDD=12</t>
  </si>
  <si>
    <t>SubNetwork=2572,MEID=194858,ENBFunctionTDD=194858,EUtranCellTDD=3,EUtranRelationTDD=12</t>
  </si>
  <si>
    <t>SubNetwork=2572,MEID=194858,ENBFunctionTDD=194858,EUtranCellTDD=3,EUtranRelationTDD=13</t>
  </si>
  <si>
    <t>SubNetwork=2572,MEID=194858,ENBFunctionTDD=194858,EUtranCellTDD=3,EUtranRelationTDD=14</t>
  </si>
  <si>
    <t>1956511</t>
  </si>
  <si>
    <t>SubNetwork=2572,MEID=194858,ENBFunctionTDD=194858,ExternalEUtranTCellTDD=14</t>
  </si>
  <si>
    <t>SubNetwork=2572,MEID=194858,ENBFunctionTDD=194858,EUtranCellTDD=3,EUtranRelationTDD=90</t>
  </si>
  <si>
    <t>SubNetwork=2572,MEID=194858,ENBFunctionTDD=194858,EUtranCellTDD=3,EUtranRelationTDD=109</t>
  </si>
  <si>
    <t>SubNetwork=2572,MEID=194858,ENBFunctionTDD=194858,EUtranCellTDD=3,EUtranRelationTDD=110</t>
  </si>
  <si>
    <t>SubNetwork=2572,MEID=194858,ENBFunctionTDD=194858,EUtranCellTDD=3,EUtranRelationTDD=111</t>
  </si>
  <si>
    <t>SubNetwork=2572,MEID=194858,ENBFunctionTDD=194858,ExternalEUtranTCellTDD=51</t>
  </si>
  <si>
    <t>SubNetwork=2572,MEID=194858,ENBFunctionTDD=194858,EUtranCellTDD=3,EUtranRelationTDD=116</t>
  </si>
  <si>
    <t>SubNetwork=2572,MEID=194858,ENBFunctionTDD=194858,EUtranCellTDD=3,EUtranRelationTDD=119</t>
  </si>
  <si>
    <t>SubNetwork=2572,MEID=194858,ENBFunctionTDD=194858,EUtranCellTDD=3,EUtranRelationTDD=120</t>
  </si>
  <si>
    <t>SubNetwork=2572,MEID=194870,ENBFunctionTDD=194870,EUtranCellTDD=1,EUtranRelationTDD=1</t>
  </si>
  <si>
    <t>SubNetwork=2572,MEID=194870,ENBFunctionTDD=194870,ExternalEUtranTCellTDD=41</t>
  </si>
  <si>
    <t>SubNetwork=2572,MEID=194870,ENBFunctionTDD=194870,EUtranCellTDD=1,EUtranRelationTDD=2</t>
  </si>
  <si>
    <t>SubNetwork=2572,MEID=194870,ENBFunctionTDD=194870,ExternalEUtranTCellTDD=38</t>
  </si>
  <si>
    <t>SubNetwork=2572,MEID=194870,ENBFunctionTDD=194870,EUtranCellTDD=1,EUtranRelationTDD=3</t>
  </si>
  <si>
    <t>SubNetwork=2572,MEID=194870,ENBFunctionTDD=194870,ExternalEUtranTCellTDD=40</t>
  </si>
  <si>
    <t>SubNetwork=2572,MEID=194870,ENBFunctionTDD=194870,EUtranCellTDD=1,EUtranRelationTDD=4</t>
  </si>
  <si>
    <t>SubNetwork=2572,MEID=194870,ENBFunctionTDD=194870,ExternalEUtranTCellTDD=42</t>
  </si>
  <si>
    <t>SubNetwork=2572,MEID=194870,ENBFunctionTDD=194870,EUtranCellTDD=1,EUtranRelationTDD=5</t>
  </si>
  <si>
    <t>SubNetwork=2572,MEID=194870,ENBFunctionTDD=194870,ExternalEUtranTCellTDD=1</t>
  </si>
  <si>
    <t>SubNetwork=2572,MEID=194870,ENBFunctionTDD=194870,EUtranCellTDD=1,EUtranRelationTDD=6</t>
  </si>
  <si>
    <t>SubNetwork=2572,MEID=194870,ENBFunctionTDD=194870,ExternalEUtranTCellTDD=2</t>
  </si>
  <si>
    <t>SubNetwork=2572,MEID=194870,ENBFunctionTDD=194870,EUtranCellTDD=1,EUtranRelationTDD=7</t>
  </si>
  <si>
    <t>SubNetwork=2572,MEID=194870,ENBFunctionTDD=194870,ExternalEUtranTCellTDD=7</t>
  </si>
  <si>
    <t>SubNetwork=2572,MEID=194870,ENBFunctionTDD=194870,EUtranCellTDD=1,EUtranRelationTDD=8</t>
  </si>
  <si>
    <t>SubNetwork=2572,MEID=194870,ENBFunctionTDD=194870,ExternalEUtranTCellTDD=9</t>
  </si>
  <si>
    <t>SubNetwork=2572,MEID=194870,ENBFunctionTDD=194870,EUtranCellTDD=1,EUtranRelationTDD=9</t>
  </si>
  <si>
    <t>6794942</t>
  </si>
  <si>
    <t>SubNetwork=2572,MEID=194870,ENBFunctionTDD=194870,ExternalEUtranTCellTDD=11</t>
  </si>
  <si>
    <t>SubNetwork=2572,MEID=194870,ENBFunctionTDD=194870,EUtranCellTDD=1,EUtranRelationTDD=10</t>
  </si>
  <si>
    <t>SubNetwork=2572,MEID=194870,ENBFunctionTDD=194870,ExternalEUtranTCellTDD=4</t>
  </si>
  <si>
    <t>SubNetwork=2572,MEID=194870,ENBFunctionTDD=194870,EUtranCellTDD=1,EUtranRelationTDD=11</t>
  </si>
  <si>
    <t>SubNetwork=2572,MEID=194870,ENBFunctionTDD=194870,ExternalEUtranTCellTDD=44</t>
  </si>
  <si>
    <t>SubNetwork=2572,MEID=194870,ENBFunctionTDD=194870,EUtranCellTDD=1,EUtranRelationTDD=12</t>
  </si>
  <si>
    <t>江门新会振兴二路D-ZLH-1</t>
  </si>
  <si>
    <t>SubNetwork=2572,MEID=194870,ENBFunctionTDD=194870,ExternalEUtranTCellTDD=45</t>
  </si>
  <si>
    <t>SubNetwork=2572,MEID=194870,ENBFunctionTDD=194870,EUtranCellTDD=1,EUtranRelationTDD=13</t>
  </si>
  <si>
    <t>SubNetwork=2572,MEID=194870,ENBFunctionTDD=194870,ExternalEUtranTCellTDD=14</t>
  </si>
  <si>
    <t>SubNetwork=2572,MEID=194870,ENBFunctionTDD=194870,EUtranCellTDD=1,EUtranRelationTDD=14</t>
  </si>
  <si>
    <t>1957531</t>
  </si>
  <si>
    <t>SubNetwork=2572,MEID=194870,ENBFunctionTDD=194870,ExternalEUtranTCellTDD=15</t>
  </si>
  <si>
    <t>SubNetwork=2572,MEID=194870,ENBFunctionTDD=194870,EUtranCellTDD=1,EUtranRelationTDD=15</t>
  </si>
  <si>
    <t>1953221</t>
  </si>
  <si>
    <t>SubNetwork=2572,MEID=194870,ENBFunctionTDD=194870,ExternalEUtranTCellTDD=36</t>
  </si>
  <si>
    <t>SubNetwork=2572,MEID=194870,ENBFunctionTDD=194870,EUtranCellTDD=1,EUtranRelationTDD=16</t>
  </si>
  <si>
    <t>SubNetwork=2572,MEID=194870,ENBFunctionTDD=194870,ExternalEUtranTCellTDD=6</t>
  </si>
  <si>
    <t>SubNetwork=2572,MEID=194870,ENBFunctionTDD=194870,EUtranCellTDD=1,EUtranRelationTDD=17</t>
  </si>
  <si>
    <t>SubNetwork=2572,MEID=194870,ENBFunctionTDD=194870,ExternalEUtranTCellTDD=16</t>
  </si>
  <si>
    <t>SubNetwork=2572,MEID=194870,ENBFunctionTDD=194870,EUtranCellTDD=1,EUtranRelationTDD=18</t>
  </si>
  <si>
    <t>6793602</t>
  </si>
  <si>
    <t>SubNetwork=2572,MEID=194870,ENBFunctionTDD=194870,ExternalEUtranTCellTDD=17</t>
  </si>
  <si>
    <t>SubNetwork=2572,MEID=194870,ENBFunctionTDD=194870,EUtranCellTDD=1,EUtranRelationTDD=19</t>
  </si>
  <si>
    <t>SubNetwork=2572,MEID=194870,ENBFunctionTDD=194870,EUtranCellTDD=1,EUtranRelationTDD=20</t>
  </si>
  <si>
    <t>SubNetwork=2572,MEID=194870,ENBFunctionTDD=194870,EUtranCellTDD=1,EUtranRelationTDD=21</t>
  </si>
  <si>
    <t>6794582</t>
  </si>
  <si>
    <t>SubNetwork=2572,MEID=194870,ENBFunctionTDD=194870,ExternalEUtranTCellTDD=18</t>
  </si>
  <si>
    <t>SubNetwork=2572,MEID=194870,ENBFunctionTDD=194870,EUtranCellTDD=1,EUtranRelationTDD=22</t>
  </si>
  <si>
    <t>江门新会振兴二路D-ZLH-2</t>
  </si>
  <si>
    <t>SubNetwork=2572,MEID=194870,ENBFunctionTDD=194870,ExternalEUtranTCellTDD=46</t>
  </si>
  <si>
    <t>SubNetwork=2572,MEID=194870,ENBFunctionTDD=194870,EUtranCellTDD=1,EUtranRelationTDD=23</t>
  </si>
  <si>
    <t>江门新会振兴二路D-ZLH-3</t>
  </si>
  <si>
    <t>SubNetwork=2572,MEID=194870,ENBFunctionTDD=194870,ExternalEUtranTCellTDD=47</t>
  </si>
  <si>
    <t>SubNetwork=2572,MEID=194870,ENBFunctionTDD=194870,EUtranCellTDD=1,EUtranRelationTDD=61</t>
  </si>
  <si>
    <t>61</t>
  </si>
  <si>
    <t>SubNetwork=2572,MEID=194870,ENBFunctionTDD=194870,ExternalEUtranTCellTDD=19</t>
  </si>
  <si>
    <t>SubNetwork=2572,MEID=194870,ENBFunctionTDD=194870,EUtranCellTDD=1,EUtranRelationTDD=67</t>
  </si>
  <si>
    <t>67</t>
  </si>
  <si>
    <t>SubNetwork=2572,MEID=194870,ENBFunctionTDD=194870,ExternalEUtranTCellTDD=21</t>
  </si>
  <si>
    <t>SubNetwork=2572,MEID=194870,ENBFunctionTDD=194870,EUtranCellTDD=1,EUtranRelationTDD=70</t>
  </si>
  <si>
    <t>SubNetwork=2572,MEID=194870,ENBFunctionTDD=194870,ExternalEUtranTCellTDD=22</t>
  </si>
  <si>
    <t>SubNetwork=2572,MEID=194870,ENBFunctionTDD=194870,EUtranCellTDD=1,EUtranRelationTDD=103</t>
  </si>
  <si>
    <t>SubNetwork=2572,MEID=194870,ENBFunctionTDD=194870,ExternalEUtranTCellTDD=33</t>
  </si>
  <si>
    <t>SubNetwork=2572,MEID=194870,ENBFunctionTDD=194870,EUtranCellTDD=1,EUtranRelationTDD=157</t>
  </si>
  <si>
    <t>SubNetwork=2572,MEID=194870,ENBFunctionTDD=194870,ExternalEUtranTCellTDD=51</t>
  </si>
  <si>
    <t>SubNetwork=2572,MEID=194870,ENBFunctionTDD=194870,EUtranCellTDD=1,EUtranRelationTDD=160</t>
  </si>
  <si>
    <t>160</t>
  </si>
  <si>
    <t>SubNetwork=2572,MEID=194870,ENBFunctionTDD=194870,ExternalEUtranTCellTDD=52</t>
  </si>
  <si>
    <t>SubNetwork=2572,MEID=194870,ENBFunctionTDD=194870,EUtranCellTDD=1,EUtranRelationTDD=178</t>
  </si>
  <si>
    <t>178</t>
  </si>
  <si>
    <t>SubNetwork=2572,MEID=194870,ENBFunctionTDD=194870,ExternalEUtranTCellTDD=61</t>
  </si>
  <si>
    <t>SubNetwork=2572,MEID=194870,ENBFunctionTDD=194870,EUtranCellTDD=1,EUtranRelationTDD=179</t>
  </si>
  <si>
    <t>179</t>
  </si>
  <si>
    <t>SubNetwork=2572,MEID=194870,ENBFunctionTDD=194870,ExternalEUtranTCellTDD=62</t>
  </si>
  <si>
    <t>SubNetwork=2572,MEID=194870,ENBFunctionTDD=194870,EUtranCellTDD=1,EUtranRelationTDD=180</t>
  </si>
  <si>
    <t>180</t>
  </si>
  <si>
    <t>SubNetwork=2572,MEID=194870,ENBFunctionTDD=194870,ExternalEUtranTCellTDD=63</t>
  </si>
  <si>
    <t>SubNetwork=2572,MEID=194870,ENBFunctionTDD=194870,EUtranCellTDD=1,EUtranRelationTDD=181</t>
  </si>
  <si>
    <t>181</t>
  </si>
  <si>
    <t>SubNetwork=2572,MEID=194870,ENBFunctionTDD=194870,ExternalEUtranTCellTDD=64</t>
  </si>
  <si>
    <t>SubNetwork=2572,MEID=194870,ENBFunctionTDD=194870,EUtranCellTDD=1,EUtranRelationTDD=182</t>
  </si>
  <si>
    <t>182</t>
  </si>
  <si>
    <t>SubNetwork=2572,MEID=194870,ENBFunctionTDD=194870,ExternalEUtranTCellTDD=65</t>
  </si>
  <si>
    <t>SubNetwork=2572,MEID=194870,ENBFunctionTDD=194870,EUtranCellTDD=1,EUtranRelationTDD=183</t>
  </si>
  <si>
    <t>183</t>
  </si>
  <si>
    <t>SubNetwork=2572,MEID=194870,ENBFunctionTDD=194870,ExternalEUtranTCellTDD=66</t>
  </si>
  <si>
    <t>SubNetwork=2572,MEID=194870,ENBFunctionTDD=194870,EUtranCellTDD=2,EUtranRelationTDD=1</t>
  </si>
  <si>
    <t>SubNetwork=2572,MEID=194870,ENBFunctionTDD=194870,EUtranCellTDD=2,EUtranRelationTDD=2</t>
  </si>
  <si>
    <t>SubNetwork=2572,MEID=194870,ENBFunctionTDD=194870,ExternalEUtranTCellTDD=20</t>
  </si>
  <si>
    <t>SubNetwork=2572,MEID=194870,ENBFunctionTDD=194870,EUtranCellTDD=2,EUtranRelationTDD=3</t>
  </si>
  <si>
    <t>SubNetwork=2572,MEID=194870,ENBFunctionTDD=194870,ExternalEUtranTCellTDD=37</t>
  </si>
  <si>
    <t>SubNetwork=2572,MEID=194870,ENBFunctionTDD=194870,EUtranCellTDD=2,EUtranRelationTDD=4</t>
  </si>
  <si>
    <t>SubNetwork=2572,MEID=194870,ENBFunctionTDD=194870,EUtranCellTDD=2,EUtranRelationTDD=5</t>
  </si>
  <si>
    <t>SubNetwork=2572,MEID=194870,ENBFunctionTDD=194870,EUtranCellTDD=2,EUtranRelationTDD=6</t>
  </si>
  <si>
    <t>SubNetwork=2572,MEID=194870,ENBFunctionTDD=194870,EUtranCellTDD=2,EUtranRelationTDD=7</t>
  </si>
  <si>
    <t>SubNetwork=2572,MEID=194870,ENBFunctionTDD=194870,EUtranCellTDD=2,EUtranRelationTDD=8</t>
  </si>
  <si>
    <t>SubNetwork=2572,MEID=194870,ENBFunctionTDD=194870,EUtranCellTDD=2,EUtranRelationTDD=9</t>
  </si>
  <si>
    <t>1951363</t>
  </si>
  <si>
    <t>SubNetwork=2572,MEID=194870,ENBFunctionTDD=194870,EUtranCellTDD=2,EUtranRelationTDD=10</t>
  </si>
  <si>
    <t>SubNetwork=2572,MEID=194870,ENBFunctionTDD=194870,ExternalEUtranTCellTDD=23</t>
  </si>
  <si>
    <t>SubNetwork=2572,MEID=194870,ENBFunctionTDD=194870,EUtranCellTDD=2,EUtranRelationTDD=11</t>
  </si>
  <si>
    <t>SubNetwork=2572,MEID=194870,ENBFunctionTDD=194870,EUtranCellTDD=2,EUtranRelationTDD=12</t>
  </si>
  <si>
    <t>SubNetwork=2572,MEID=194870,ENBFunctionTDD=194870,ExternalEUtranTCellTDD=24</t>
  </si>
  <si>
    <t>SubNetwork=2572,MEID=194870,ENBFunctionTDD=194870,EUtranCellTDD=2,EUtranRelationTDD=13</t>
  </si>
  <si>
    <t>SubNetwork=2572,MEID=194870,ENBFunctionTDD=194870,EUtranCellTDD=2,EUtranRelationTDD=14</t>
  </si>
  <si>
    <t>SubNetwork=2572,MEID=194870,ENBFunctionTDD=194870,ExternalEUtranTCellTDD=5</t>
  </si>
  <si>
    <t>SubNetwork=2572,MEID=194870,ENBFunctionTDD=194870,EUtranCellTDD=2,EUtranRelationTDD=15</t>
  </si>
  <si>
    <t>1954623</t>
  </si>
  <si>
    <t>SubNetwork=2572,MEID=194870,ENBFunctionTDD=194870,ExternalEUtranTCellTDD=49</t>
  </si>
  <si>
    <t>SubNetwork=2572,MEID=194870,ENBFunctionTDD=194870,EUtranCellTDD=2,EUtranRelationTDD=16</t>
  </si>
  <si>
    <t>SubNetwork=2572,MEID=194870,ENBFunctionTDD=194870,ExternalEUtranTCellTDD=25</t>
  </si>
  <si>
    <t>SubNetwork=2572,MEID=194870,ENBFunctionTDD=194870,EUtranCellTDD=2,EUtranRelationTDD=17</t>
  </si>
  <si>
    <t>SubNetwork=2572,MEID=194870,ENBFunctionTDD=194870,EUtranCellTDD=2,EUtranRelationTDD=18</t>
  </si>
  <si>
    <t>SubNetwork=2572,MEID=194870,ENBFunctionTDD=194870,ExternalEUtranTCellTDD=43</t>
  </si>
  <si>
    <t>SubNetwork=2572,MEID=194870,ENBFunctionTDD=194870,EUtranCellTDD=2,EUtranRelationTDD=19</t>
  </si>
  <si>
    <t>SubNetwork=2572,MEID=194870,ENBFunctionTDD=194870,EUtranCellTDD=2,EUtranRelationTDD=21</t>
  </si>
  <si>
    <t>SubNetwork=2572,MEID=194870,ENBFunctionTDD=194870,EUtranCellTDD=2,EUtranRelationTDD=22</t>
  </si>
  <si>
    <t>SubNetwork=2572,MEID=194870,ENBFunctionTDD=194870,EUtranCellTDD=2,EUtranRelationTDD=62</t>
  </si>
  <si>
    <t>62</t>
  </si>
  <si>
    <t>SubNetwork=2572,MEID=194870,ENBFunctionTDD=194870,EUtranCellTDD=2,EUtranRelationTDD=104</t>
  </si>
  <si>
    <t>104</t>
  </si>
  <si>
    <t>SubNetwork=2572,MEID=194870,ENBFunctionTDD=194870,EUtranCellTDD=2,EUtranRelationTDD=168</t>
  </si>
  <si>
    <t>168</t>
  </si>
  <si>
    <t>SubNetwork=2572,MEID=194870,ENBFunctionTDD=194870,ExternalEUtranTCellTDD=3</t>
  </si>
  <si>
    <t>SubNetwork=2572,MEID=194870,ENBFunctionTDD=194870,EUtranCellTDD=2,EUtranRelationTDD=184</t>
  </si>
  <si>
    <t>184</t>
  </si>
  <si>
    <t>SubNetwork=2572,MEID=194870,ENBFunctionTDD=194870,ExternalEUtranTCellTDD=67</t>
  </si>
  <si>
    <t>SubNetwork=2572,MEID=194870,ENBFunctionTDD=194870,EUtranCellTDD=3,EUtranRelationTDD=1</t>
  </si>
  <si>
    <t>SubNetwork=2572,MEID=194870,ENBFunctionTDD=194870,EUtranCellTDD=3,EUtranRelationTDD=2</t>
  </si>
  <si>
    <t>SubNetwork=2572,MEID=194870,ENBFunctionTDD=194870,EUtranCellTDD=3,EUtranRelationTDD=3</t>
  </si>
  <si>
    <t>SubNetwork=2572,MEID=194870,ENBFunctionTDD=194870,EUtranCellTDD=3,EUtranRelationTDD=4</t>
  </si>
  <si>
    <t>SubNetwork=2572,MEID=194870,ENBFunctionTDD=194870,EUtranCellTDD=3,EUtranRelationTDD=5</t>
  </si>
  <si>
    <t>SubNetwork=2572,MEID=194870,ENBFunctionTDD=194870,ExternalEUtranTCellTDD=26</t>
  </si>
  <si>
    <t>SubNetwork=2572,MEID=194870,ENBFunctionTDD=194870,EUtranCellTDD=3,EUtranRelationTDD=6</t>
  </si>
  <si>
    <t>1957533</t>
  </si>
  <si>
    <t>SubNetwork=2572,MEID=194870,ENBFunctionTDD=194870,ExternalEUtranTCellTDD=27</t>
  </si>
  <si>
    <t>SubNetwork=2572,MEID=194870,ENBFunctionTDD=194870,EUtranCellTDD=3,EUtranRelationTDD=7</t>
  </si>
  <si>
    <t>1957532</t>
  </si>
  <si>
    <t>SubNetwork=2572,MEID=194870,ENBFunctionTDD=194870,ExternalEUtranTCellTDD=28</t>
  </si>
  <si>
    <t>SubNetwork=2572,MEID=194870,ENBFunctionTDD=194870,EUtranCellTDD=3,EUtranRelationTDD=8</t>
  </si>
  <si>
    <t>SubNetwork=2572,MEID=194870,ENBFunctionTDD=194870,EUtranCellTDD=3,EUtranRelationTDD=9</t>
  </si>
  <si>
    <t>1953223</t>
  </si>
  <si>
    <t>SubNetwork=2572,MEID=194870,ENBFunctionTDD=194870,ExternalEUtranTCellTDD=29</t>
  </si>
  <si>
    <t>SubNetwork=2572,MEID=194870,ENBFunctionTDD=194870,EUtranCellTDD=3,EUtranRelationTDD=10</t>
  </si>
  <si>
    <t>1953222</t>
  </si>
  <si>
    <t>SubNetwork=2572,MEID=194870,ENBFunctionTDD=194870,ExternalEUtranTCellTDD=30</t>
  </si>
  <si>
    <t>SubNetwork=2572,MEID=194870,ENBFunctionTDD=194870,EUtranCellTDD=3,EUtranRelationTDD=11</t>
  </si>
  <si>
    <t>6793603</t>
  </si>
  <si>
    <t>SubNetwork=2572,MEID=194870,ENBFunctionTDD=194870,ExternalEUtranTCellTDD=31</t>
  </si>
  <si>
    <t>SubNetwork=2572,MEID=194870,ENBFunctionTDD=194870,EUtranCellTDD=3,EUtranRelationTDD=12</t>
  </si>
  <si>
    <t>SubNetwork=2572,MEID=194870,ENBFunctionTDD=194870,ExternalEUtranTCellTDD=32</t>
  </si>
  <si>
    <t>SubNetwork=2572,MEID=194870,ENBFunctionTDD=194870,EUtranCellTDD=3,EUtranRelationTDD=13</t>
  </si>
  <si>
    <t>1954621</t>
  </si>
  <si>
    <t>SubNetwork=2572,MEID=194870,ENBFunctionTDD=194870,EUtranCellTDD=3,EUtranRelationTDD=14</t>
  </si>
  <si>
    <t>SubNetwork=2572,MEID=194870,ENBFunctionTDD=194870,ExternalEUtranTCellTDD=34</t>
  </si>
  <si>
    <t>SubNetwork=2572,MEID=194870,ENBFunctionTDD=194870,EUtranCellTDD=3,EUtranRelationTDD=15</t>
  </si>
  <si>
    <t>SubNetwork=2572,MEID=194870,ENBFunctionTDD=194870,ExternalEUtranTCellTDD=35</t>
  </si>
  <si>
    <t>SubNetwork=2572,MEID=194870,ENBFunctionTDD=194870,EUtranCellTDD=3,EUtranRelationTDD=16</t>
  </si>
  <si>
    <t>SubNetwork=2572,MEID=194870,ENBFunctionTDD=194870,ExternalEUtranTCellTDD=39</t>
  </si>
  <si>
    <t>SubNetwork=2572,MEID=194870,ENBFunctionTDD=194870,EUtranCellTDD=3,EUtranRelationTDD=17</t>
  </si>
  <si>
    <t>SubNetwork=2572,MEID=194870,ENBFunctionTDD=194870,EUtranCellTDD=3,EUtranRelationTDD=18</t>
  </si>
  <si>
    <t>SubNetwork=2572,MEID=194870,ENBFunctionTDD=194870,EUtranCellTDD=3,EUtranRelationTDD=19</t>
  </si>
  <si>
    <t>SubNetwork=2572,MEID=194870,ENBFunctionTDD=194870,EUtranCellTDD=3,EUtranRelationTDD=20</t>
  </si>
  <si>
    <t>SubNetwork=2572,MEID=194870,ENBFunctionTDD=194870,EUtranCellTDD=3,EUtranRelationTDD=21</t>
  </si>
  <si>
    <t>SubNetwork=2572,MEID=194870,ENBFunctionTDD=194870,EUtranCellTDD=3,EUtranRelationTDD=22</t>
  </si>
  <si>
    <t>江门新会国土局D-ZLH-1</t>
  </si>
  <si>
    <t>SubNetwork=2572,MEID=194870,ENBFunctionTDD=194870,EUtranCellTDD=3,EUtranRelationTDD=23</t>
  </si>
  <si>
    <t>SubNetwork=2572,MEID=194870,ENBFunctionTDD=194870,EUtranCellTDD=3,EUtranRelationTDD=24</t>
  </si>
  <si>
    <t>SubNetwork=2572,MEID=194870,ENBFunctionTDD=194870,EUtranCellTDD=3,EUtranRelationTDD=25</t>
  </si>
  <si>
    <t>江门新会国土局D-ZLH-2</t>
  </si>
  <si>
    <t>SubNetwork=2572,MEID=194870,ENBFunctionTDD=194870,EUtranCellTDD=3,EUtranRelationTDD=38</t>
  </si>
  <si>
    <t>SubNetwork=2572,MEID=194870,ENBFunctionTDD=194870,ExternalEUtranTCellTDD=8</t>
  </si>
  <si>
    <t>SubNetwork=2572,MEID=194870,ENBFunctionTDD=194870,EUtranCellTDD=3,EUtranRelationTDD=40</t>
  </si>
  <si>
    <t>40</t>
  </si>
  <si>
    <t>SubNetwork=2572,MEID=194870,ENBFunctionTDD=194870,ExternalEUtranTCellTDD=10</t>
  </si>
  <si>
    <t>SubNetwork=2572,MEID=194870,ENBFunctionTDD=194870,EUtranCellTDD=3,EUtranRelationTDD=63</t>
  </si>
  <si>
    <t>63</t>
  </si>
  <si>
    <t>SubNetwork=2572,MEID=194870,ENBFunctionTDD=194870,EUtranCellTDD=3,EUtranRelationTDD=159</t>
  </si>
  <si>
    <t>159</t>
  </si>
  <si>
    <t>SubNetwork=2572,MEID=194870,ENBFunctionTDD=194870,EUtranCellTDD=3,EUtranRelationTDD=177</t>
  </si>
  <si>
    <t>177</t>
  </si>
  <si>
    <t>SubNetwork=2572,MEID=194870,ENBFunctionTDD=194870,ExternalEUtranTCellTDD=60</t>
  </si>
  <si>
    <t>SubNetwork=2572,MEID=194871,ENBFunctionTDD=194871,EUtranCellTDD=1,EUtranRelationTDD=1</t>
  </si>
  <si>
    <t>SubNetwork=2572,MEID=194871,ENBFunctionTDD=194871,ExternalEUtranTCellTDD=43</t>
  </si>
  <si>
    <t>SubNetwork=2572,MEID=194871,ENBFunctionTDD=194871,EUtranCellTDD=1,EUtranRelationTDD=2</t>
  </si>
  <si>
    <t>SubNetwork=2572,MEID=194871,ENBFunctionTDD=194871,ExternalEUtranTCellTDD=44</t>
  </si>
  <si>
    <t>SubNetwork=2572,MEID=194871,ENBFunctionTDD=194871,EUtranCellTDD=1,EUtranRelationTDD=3</t>
  </si>
  <si>
    <t>SubNetwork=2572,MEID=194871,ENBFunctionTDD=194871,ExternalEUtranTCellTDD=46</t>
  </si>
  <si>
    <t>SubNetwork=2572,MEID=194871,ENBFunctionTDD=194871,EUtranCellTDD=1,EUtranRelationTDD=4</t>
  </si>
  <si>
    <t>SubNetwork=2572,MEID=194871,ENBFunctionTDD=194871,ExternalEUtranTCellTDD=47</t>
  </si>
  <si>
    <t>SubNetwork=2572,MEID=194871,ENBFunctionTDD=194871,EUtranCellTDD=1,EUtranRelationTDD=5</t>
  </si>
  <si>
    <t>SubNetwork=2572,MEID=194871,ENBFunctionTDD=194871,ExternalEUtranTCellTDD=48</t>
  </si>
  <si>
    <t>SubNetwork=2572,MEID=194871,ENBFunctionTDD=194871,EUtranCellTDD=1,EUtranRelationTDD=6</t>
  </si>
  <si>
    <t>SubNetwork=2572,MEID=194871,ENBFunctionTDD=194871,ExternalEUtranTCellTDD=20</t>
  </si>
  <si>
    <t>SubNetwork=2572,MEID=194871,ENBFunctionTDD=194871,EUtranCellTDD=1,EUtranRelationTDD=7</t>
  </si>
  <si>
    <t>SubNetwork=2572,MEID=194871,ENBFunctionTDD=194871,ExternalEUtranTCellTDD=21</t>
  </si>
  <si>
    <t>SubNetwork=2572,MEID=194871,ENBFunctionTDD=194871,EUtranCellTDD=1,EUtranRelationTDD=8</t>
  </si>
  <si>
    <t>SubNetwork=2572,MEID=194871,ENBFunctionTDD=194871,ExternalEUtranTCellTDD=52</t>
  </si>
  <si>
    <t>SubNetwork=2572,MEID=194871,ENBFunctionTDD=194871,EUtranCellTDD=1,EUtranRelationTDD=9</t>
  </si>
  <si>
    <t>SubNetwork=2572,MEID=194871,ENBFunctionTDD=194871,ExternalEUtranTCellTDD=53</t>
  </si>
  <si>
    <t>SubNetwork=2572,MEID=194871,ENBFunctionTDD=194871,EUtranCellTDD=1,EUtranRelationTDD=10</t>
  </si>
  <si>
    <t>SubNetwork=2572,MEID=194871,ENBFunctionTDD=194871,ExternalEUtranTCellTDD=54</t>
  </si>
  <si>
    <t>SubNetwork=2572,MEID=194871,ENBFunctionTDD=194871,EUtranCellTDD=1,EUtranRelationTDD=11</t>
  </si>
  <si>
    <t>SubNetwork=2572,MEID=194871,ENBFunctionTDD=194871,ExternalEUtranTCellTDD=45</t>
  </si>
  <si>
    <t>SubNetwork=2572,MEID=194871,ENBFunctionTDD=194871,EUtranCellTDD=1,EUtranRelationTDD=12</t>
  </si>
  <si>
    <t>SubNetwork=2572,MEID=194871,ENBFunctionTDD=194871,ExternalEUtranTCellTDD=55</t>
  </si>
  <si>
    <t>SubNetwork=2572,MEID=194871,ENBFunctionTDD=194871,EUtranCellTDD=1,EUtranRelationTDD=13</t>
  </si>
  <si>
    <t>SubNetwork=2572,MEID=194871,ENBFunctionTDD=194871,ExternalEUtranTCellTDD=56</t>
  </si>
  <si>
    <t>SubNetwork=2572,MEID=194871,ENBFunctionTDD=194871,EUtranCellTDD=1,EUtranRelationTDD=14</t>
  </si>
  <si>
    <t>SubNetwork=2572,MEID=194871,ENBFunctionTDD=194871,ExternalEUtranTCellTDD=49</t>
  </si>
  <si>
    <t>SubNetwork=2572,MEID=194871,ENBFunctionTDD=194871,EUtranCellTDD=1,EUtranRelationTDD=19</t>
  </si>
  <si>
    <t>SubNetwork=2572,MEID=194871,ENBFunctionTDD=194871,EUtranCellTDD=1,EUtranRelationTDD=20</t>
  </si>
  <si>
    <t>SubNetwork=2572,MEID=194871,ENBFunctionTDD=194871,EUtranCellTDD=1,EUtranRelationTDD=52</t>
  </si>
  <si>
    <t>52</t>
  </si>
  <si>
    <t>SubNetwork=2572,MEID=194871,ENBFunctionTDD=194871,ExternalEUtranTCellTDD=16</t>
  </si>
  <si>
    <t>SubNetwork=2572,MEID=194871,ENBFunctionTDD=194871,EUtranCellTDD=1,EUtranRelationTDD=55</t>
  </si>
  <si>
    <t>55</t>
  </si>
  <si>
    <t>SubNetwork=2572,MEID=194871,ENBFunctionTDD=194871,ExternalEUtranTCellTDD=17</t>
  </si>
  <si>
    <t>SubNetwork=2572,MEID=194871,ENBFunctionTDD=194871,EUtranCellTDD=1,EUtranRelationTDD=58</t>
  </si>
  <si>
    <t>SubNetwork=2572,MEID=194871,ENBFunctionTDD=194871,ExternalEUtranTCellTDD=18</t>
  </si>
  <si>
    <t>SubNetwork=2572,MEID=194871,ENBFunctionTDD=194871,EUtranCellTDD=1,EUtranRelationTDD=61</t>
  </si>
  <si>
    <t>SubNetwork=2572,MEID=194871,ENBFunctionTDD=194871,ExternalEUtranTCellTDD=19</t>
  </si>
  <si>
    <t>SubNetwork=2572,MEID=194871,ENBFunctionTDD=194871,EUtranCellTDD=1,EUtranRelationTDD=70</t>
  </si>
  <si>
    <t>SubNetwork=2572,MEID=194871,ENBFunctionTDD=194871,ExternalEUtranTCellTDD=22</t>
  </si>
  <si>
    <t>SubNetwork=2572,MEID=194871,ENBFunctionTDD=194871,EUtranCellTDD=1,EUtranRelationTDD=76</t>
  </si>
  <si>
    <t>SubNetwork=2572,MEID=194871,ENBFunctionTDD=194871,ExternalEUtranTCellTDD=24</t>
  </si>
  <si>
    <t>SubNetwork=2572,MEID=194871,ENBFunctionTDD=194871,EUtranCellTDD=1,EUtranRelationTDD=79</t>
  </si>
  <si>
    <t>SubNetwork=2572,MEID=194871,ENBFunctionTDD=194871,ExternalEUtranTCellTDD=25</t>
  </si>
  <si>
    <t>SubNetwork=2572,MEID=194871,ENBFunctionTDD=194871,EUtranCellTDD=1,EUtranRelationTDD=82</t>
  </si>
  <si>
    <t>82</t>
  </si>
  <si>
    <t>SubNetwork=2572,MEID=194871,ENBFunctionTDD=194871,ExternalEUtranTCellTDD=26</t>
  </si>
  <si>
    <t>SubNetwork=2572,MEID=194871,ENBFunctionTDD=194871,EUtranCellTDD=1,EUtranRelationTDD=85</t>
  </si>
  <si>
    <t>85</t>
  </si>
  <si>
    <t>SubNetwork=2572,MEID=194871,ENBFunctionTDD=194871,ExternalEUtranTCellTDD=27</t>
  </si>
  <si>
    <t>SubNetwork=2572,MEID=194871,ENBFunctionTDD=194871,EUtranCellTDD=1,EUtranRelationTDD=88</t>
  </si>
  <si>
    <t>88</t>
  </si>
  <si>
    <t>SubNetwork=2572,MEID=194871,ENBFunctionTDD=194871,ExternalEUtranTCellTDD=28</t>
  </si>
  <si>
    <t>SubNetwork=2572,MEID=194871,ENBFunctionTDD=194871,EUtranCellTDD=1,EUtranRelationTDD=91</t>
  </si>
  <si>
    <t>SubNetwork=2572,MEID=194871,ENBFunctionTDD=194871,ExternalEUtranTCellTDD=29</t>
  </si>
  <si>
    <t>SubNetwork=2572,MEID=194871,ENBFunctionTDD=194871,EUtranCellTDD=1,EUtranRelationTDD=94</t>
  </si>
  <si>
    <t>94</t>
  </si>
  <si>
    <t>SubNetwork=2572,MEID=194871,ENBFunctionTDD=194871,ExternalEUtranTCellTDD=30</t>
  </si>
  <si>
    <t>SubNetwork=2572,MEID=194871,ENBFunctionTDD=194871,EUtranCellTDD=1,EUtranRelationTDD=97</t>
  </si>
  <si>
    <t>SubNetwork=2572,MEID=194871,ENBFunctionTDD=194871,ExternalEUtranTCellTDD=31</t>
  </si>
  <si>
    <t>SubNetwork=2572,MEID=194871,ENBFunctionTDD=194871,EUtranCellTDD=1,EUtranRelationTDD=100</t>
  </si>
  <si>
    <t>SubNetwork=2572,MEID=194871,ENBFunctionTDD=194871,ExternalEUtranTCellTDD=32</t>
  </si>
  <si>
    <t>SubNetwork=2572,MEID=194871,ENBFunctionTDD=194871,EUtranCellTDD=1,EUtranRelationTDD=103</t>
  </si>
  <si>
    <t>SubNetwork=2572,MEID=194871,ENBFunctionTDD=194871,ExternalEUtranTCellTDD=33</t>
  </si>
  <si>
    <t>SubNetwork=2572,MEID=194871,ENBFunctionTDD=194871,EUtranCellTDD=1,EUtranRelationTDD=106</t>
  </si>
  <si>
    <t>SubNetwork=2572,MEID=194871,ENBFunctionTDD=194871,ExternalEUtranTCellTDD=34</t>
  </si>
  <si>
    <t>SubNetwork=2572,MEID=194871,ENBFunctionTDD=194871,EUtranCellTDD=1,EUtranRelationTDD=109</t>
  </si>
  <si>
    <t>SubNetwork=2572,MEID=194871,ENBFunctionTDD=194871,ExternalEUtranTCellTDD=35</t>
  </si>
  <si>
    <t>SubNetwork=2572,MEID=194871,ENBFunctionTDD=194871,EUtranCellTDD=1,EUtranRelationTDD=112</t>
  </si>
  <si>
    <t>SubNetwork=2572,MEID=194871,ENBFunctionTDD=194871,ExternalEUtranTCellTDD=36</t>
  </si>
  <si>
    <t>SubNetwork=2572,MEID=194871,ENBFunctionTDD=194871,EUtranCellTDD=1,EUtranRelationTDD=115</t>
  </si>
  <si>
    <t>SubNetwork=2572,MEID=194871,ENBFunctionTDD=194871,ExternalEUtranTCellTDD=37</t>
  </si>
  <si>
    <t>SubNetwork=2572,MEID=194871,ENBFunctionTDD=194871,EUtranCellTDD=1,EUtranRelationTDD=118</t>
  </si>
  <si>
    <t>SubNetwork=2572,MEID=194871,ENBFunctionTDD=194871,ExternalEUtranTCellTDD=38</t>
  </si>
  <si>
    <t>SubNetwork=2572,MEID=194871,ENBFunctionTDD=194871,EUtranCellTDD=1,EUtranRelationTDD=124</t>
  </si>
  <si>
    <t>124</t>
  </si>
  <si>
    <t>SubNetwork=2572,MEID=194871,ENBFunctionTDD=194871,ExternalEUtranTCellTDD=40</t>
  </si>
  <si>
    <t>SubNetwork=2572,MEID=194871,ENBFunctionTDD=194871,EUtranCellTDD=1,EUtranRelationTDD=127</t>
  </si>
  <si>
    <t>127</t>
  </si>
  <si>
    <t>SubNetwork=2572,MEID=194871,ENBFunctionTDD=194871,ExternalEUtranTCellTDD=41</t>
  </si>
  <si>
    <t>SubNetwork=2572,MEID=194871,ENBFunctionTDD=194871,EUtranCellTDD=1,EUtranRelationTDD=130</t>
  </si>
  <si>
    <t>130</t>
  </si>
  <si>
    <t>SubNetwork=2572,MEID=194871,ENBFunctionTDD=194871,ExternalEUtranTCellTDD=42</t>
  </si>
  <si>
    <t>SubNetwork=2572,MEID=194871,ENBFunctionTDD=194871,EUtranCellTDD=1,EUtranRelationTDD=133</t>
  </si>
  <si>
    <t>133</t>
  </si>
  <si>
    <t>SubNetwork=2572,MEID=194871,ENBFunctionTDD=194871,ExternalEUtranTCellTDD=50</t>
  </si>
  <si>
    <t>SubNetwork=2572,MEID=194871,ENBFunctionTDD=194871,EUtranCellTDD=2,EUtranRelationTDD=1</t>
  </si>
  <si>
    <t>SubNetwork=2572,MEID=194871,ENBFunctionTDD=194871,EUtranCellTDD=2,EUtranRelationTDD=2</t>
  </si>
  <si>
    <t>SubNetwork=2572,MEID=194871,ENBFunctionTDD=194871,EUtranCellTDD=2,EUtranRelationTDD=3</t>
  </si>
  <si>
    <t>SubNetwork=2572,MEID=194871,ENBFunctionTDD=194871,EUtranCellTDD=2,EUtranRelationTDD=4</t>
  </si>
  <si>
    <t>SubNetwork=2572,MEID=194871,ENBFunctionTDD=194871,EUtranCellTDD=2,EUtranRelationTDD=5</t>
  </si>
  <si>
    <t>SubNetwork=2572,MEID=194871,ENBFunctionTDD=194871,EUtranCellTDD=2,EUtranRelationTDD=6</t>
  </si>
  <si>
    <t>SubNetwork=2572,MEID=194871,ENBFunctionTDD=194871,EUtranCellTDD=2,EUtranRelationTDD=7</t>
  </si>
  <si>
    <t>SubNetwork=2572,MEID=194871,ENBFunctionTDD=194871,EUtranCellTDD=2,EUtranRelationTDD=8</t>
  </si>
  <si>
    <t>SubNetwork=2572,MEID=194871,ENBFunctionTDD=194871,ExternalEUtranTCellTDD=57</t>
  </si>
  <si>
    <t>SubNetwork=2572,MEID=194871,ENBFunctionTDD=194871,EUtranCellTDD=2,EUtranRelationTDD=9</t>
  </si>
  <si>
    <t>SubNetwork=2572,MEID=194871,ENBFunctionTDD=194871,ExternalEUtranTCellTDD=58</t>
  </si>
  <si>
    <t>SubNetwork=2572,MEID=194871,ENBFunctionTDD=194871,EUtranCellTDD=2,EUtranRelationTDD=10</t>
  </si>
  <si>
    <t>SubNetwork=2572,MEID=194871,ENBFunctionTDD=194871,ExternalEUtranTCellTDD=59</t>
  </si>
  <si>
    <t>SubNetwork=2572,MEID=194871,ENBFunctionTDD=194871,EUtranCellTDD=2,EUtranRelationTDD=11</t>
  </si>
  <si>
    <t>SubNetwork=2572,MEID=194871,ENBFunctionTDD=194871,EUtranCellTDD=2,EUtranRelationTDD=12</t>
  </si>
  <si>
    <t>SubNetwork=2572,MEID=194871,ENBFunctionTDD=194871,EUtranCellTDD=2,EUtranRelationTDD=13</t>
  </si>
  <si>
    <t>SubNetwork=2572,MEID=194871,ENBFunctionTDD=194871,EUtranCellTDD=2,EUtranRelationTDD=14</t>
  </si>
  <si>
    <t>SubNetwork=2572,MEID=194871,ENBFunctionTDD=194871,ExternalEUtranTCellTDD=60</t>
  </si>
  <si>
    <t>SubNetwork=2572,MEID=194871,ENBFunctionTDD=194871,EUtranCellTDD=2,EUtranRelationTDD=21</t>
  </si>
  <si>
    <t>SubNetwork=2572,MEID=194871,ENBFunctionTDD=194871,EUtranCellTDD=2,EUtranRelationTDD=22</t>
  </si>
  <si>
    <t>SubNetwork=2572,MEID=194871,ENBFunctionTDD=194871,EUtranCellTDD=2,EUtranRelationTDD=53</t>
  </si>
  <si>
    <t>SubNetwork=2572,MEID=194871,ENBFunctionTDD=194871,EUtranCellTDD=2,EUtranRelationTDD=59</t>
  </si>
  <si>
    <t>SubNetwork=2572,MEID=194871,ENBFunctionTDD=194871,EUtranCellTDD=2,EUtranRelationTDD=62</t>
  </si>
  <si>
    <t>SubNetwork=2572,MEID=194871,ENBFunctionTDD=194871,EUtranCellTDD=2,EUtranRelationTDD=66</t>
  </si>
  <si>
    <t>66</t>
  </si>
  <si>
    <t>SubNetwork=2572,MEID=194871,ENBFunctionTDD=194871,EUtranCellTDD=2,EUtranRelationTDD=71</t>
  </si>
  <si>
    <t>71</t>
  </si>
  <si>
    <t>SubNetwork=2572,MEID=194871,ENBFunctionTDD=194871,EUtranCellTDD=2,EUtranRelationTDD=74</t>
  </si>
  <si>
    <t>SubNetwork=2572,MEID=194871,ENBFunctionTDD=194871,ExternalEUtranTCellTDD=23</t>
  </si>
  <si>
    <t>SubNetwork=2572,MEID=194871,ENBFunctionTDD=194871,EUtranCellTDD=2,EUtranRelationTDD=77</t>
  </si>
  <si>
    <t>SubNetwork=2572,MEID=194871,ENBFunctionTDD=194871,EUtranCellTDD=2,EUtranRelationTDD=80</t>
  </si>
  <si>
    <t>SubNetwork=2572,MEID=194871,ENBFunctionTDD=194871,EUtranCellTDD=2,EUtranRelationTDD=83</t>
  </si>
  <si>
    <t>SubNetwork=2572,MEID=194871,ENBFunctionTDD=194871,EUtranCellTDD=2,EUtranRelationTDD=86</t>
  </si>
  <si>
    <t>86</t>
  </si>
  <si>
    <t>SubNetwork=2572,MEID=194871,ENBFunctionTDD=194871,EUtranCellTDD=2,EUtranRelationTDD=89</t>
  </si>
  <si>
    <t>89</t>
  </si>
  <si>
    <t>SubNetwork=2572,MEID=194871,ENBFunctionTDD=194871,EUtranCellTDD=2,EUtranRelationTDD=92</t>
  </si>
  <si>
    <t>92</t>
  </si>
  <si>
    <t>SubNetwork=2572,MEID=194871,ENBFunctionTDD=194871,EUtranCellTDD=2,EUtranRelationTDD=95</t>
  </si>
  <si>
    <t>95</t>
  </si>
  <si>
    <t>SubNetwork=2572,MEID=194871,ENBFunctionTDD=194871,EUtranCellTDD=2,EUtranRelationTDD=98</t>
  </si>
  <si>
    <t>SubNetwork=2572,MEID=194871,ENBFunctionTDD=194871,EUtranCellTDD=2,EUtranRelationTDD=101</t>
  </si>
  <si>
    <t>SubNetwork=2572,MEID=194871,ENBFunctionTDD=194871,EUtranCellTDD=2,EUtranRelationTDD=104</t>
  </si>
  <si>
    <t>SubNetwork=2572,MEID=194871,ENBFunctionTDD=194871,EUtranCellTDD=2,EUtranRelationTDD=107</t>
  </si>
  <si>
    <t>SubNetwork=2572,MEID=194871,ENBFunctionTDD=194871,EUtranCellTDD=2,EUtranRelationTDD=110</t>
  </si>
  <si>
    <t>SubNetwork=2572,MEID=194871,ENBFunctionTDD=194871,EUtranCellTDD=2,EUtranRelationTDD=113</t>
  </si>
  <si>
    <t>SubNetwork=2572,MEID=194871,ENBFunctionTDD=194871,EUtranCellTDD=2,EUtranRelationTDD=116</t>
  </si>
  <si>
    <t>SubNetwork=2572,MEID=194871,ENBFunctionTDD=194871,EUtranCellTDD=2,EUtranRelationTDD=119</t>
  </si>
  <si>
    <t>SubNetwork=2572,MEID=194871,ENBFunctionTDD=194871,EUtranCellTDD=2,EUtranRelationTDD=125</t>
  </si>
  <si>
    <t>SubNetwork=2572,MEID=194871,ENBFunctionTDD=194871,EUtranCellTDD=2,EUtranRelationTDD=128</t>
  </si>
  <si>
    <t>SubNetwork=2572,MEID=194871,ENBFunctionTDD=194871,EUtranCellTDD=2,EUtranRelationTDD=131</t>
  </si>
  <si>
    <t>131</t>
  </si>
  <si>
    <t>SubNetwork=2572,MEID=194871,ENBFunctionTDD=194871,EUtranCellTDD=3,EUtranRelationTDD=1</t>
  </si>
  <si>
    <t>SubNetwork=2572,MEID=194871,ENBFunctionTDD=194871,EUtranCellTDD=3,EUtranRelationTDD=2</t>
  </si>
  <si>
    <t>SubNetwork=2572,MEID=194871,ENBFunctionTDD=194871,EUtranCellTDD=3,EUtranRelationTDD=3</t>
  </si>
  <si>
    <t>SubNetwork=2572,MEID=194871,ENBFunctionTDD=194871,EUtranCellTDD=3,EUtranRelationTDD=4</t>
  </si>
  <si>
    <t>SubNetwork=2572,MEID=194871,ENBFunctionTDD=194871,EUtranCellTDD=3,EUtranRelationTDD=5</t>
  </si>
  <si>
    <t>SubNetwork=2572,MEID=194871,ENBFunctionTDD=194871,EUtranCellTDD=3,EUtranRelationTDD=6</t>
  </si>
  <si>
    <t>SubNetwork=2572,MEID=194871,ENBFunctionTDD=194871,EUtranCellTDD=3,EUtranRelationTDD=7</t>
  </si>
  <si>
    <t>SubNetwork=2572,MEID=194871,ENBFunctionTDD=194871,EUtranCellTDD=3,EUtranRelationTDD=8</t>
  </si>
  <si>
    <t>SubNetwork=2572,MEID=194871,ENBFunctionTDD=194871,EUtranCellTDD=3,EUtranRelationTDD=9</t>
  </si>
  <si>
    <t>SubNetwork=2572,MEID=194871,ENBFunctionTDD=194871,EUtranCellTDD=3,EUtranRelationTDD=10</t>
  </si>
  <si>
    <t>SubNetwork=2572,MEID=194871,ENBFunctionTDD=194871,ExternalEUtranTCellTDD=39</t>
  </si>
  <si>
    <t>SubNetwork=2572,MEID=194871,ENBFunctionTDD=194871,EUtranCellTDD=3,EUtranRelationTDD=11</t>
  </si>
  <si>
    <t>SubNetwork=2572,MEID=194871,ENBFunctionTDD=194871,ExternalEUtranTCellTDD=51</t>
  </si>
  <si>
    <t>SubNetwork=2572,MEID=194871,ENBFunctionTDD=194871,EUtranCellTDD=3,EUtranRelationTDD=12</t>
  </si>
  <si>
    <t>SubNetwork=2572,MEID=194871,ENBFunctionTDD=194871,EUtranCellTDD=3,EUtranRelationTDD=13</t>
  </si>
  <si>
    <t>SubNetwork=2572,MEID=194871,ENBFunctionTDD=194871,EUtranCellTDD=3,EUtranRelationTDD=14</t>
  </si>
  <si>
    <t>SubNetwork=2572,MEID=194871,ENBFunctionTDD=194871,EUtranCellTDD=3,EUtranRelationTDD=15</t>
  </si>
  <si>
    <t>SubNetwork=2572,MEID=194871,ENBFunctionTDD=194871,EUtranCellTDD=3,EUtranRelationTDD=16</t>
  </si>
  <si>
    <t>SubNetwork=2572,MEID=194871,ENBFunctionTDD=194871,ExternalEUtranTCellTDD=61</t>
  </si>
  <si>
    <t>SubNetwork=2572,MEID=194871,ENBFunctionTDD=194871,EUtranCellTDD=3,EUtranRelationTDD=17</t>
  </si>
  <si>
    <t>SubNetwork=2572,MEID=194871,ENBFunctionTDD=194871,ExternalEUtranTCellTDD=62</t>
  </si>
  <si>
    <t>SubNetwork=2572,MEID=194871,ENBFunctionTDD=194871,EUtranCellTDD=3,EUtranRelationTDD=18</t>
  </si>
  <si>
    <t>SubNetwork=2572,MEID=194871,ENBFunctionTDD=194871,EUtranCellTDD=3,EUtranRelationTDD=19</t>
  </si>
  <si>
    <t>SubNetwork=2572,MEID=194871,ENBFunctionTDD=194871,EUtranCellTDD=3,EUtranRelationTDD=23</t>
  </si>
  <si>
    <t>SubNetwork=2572,MEID=194871,ENBFunctionTDD=194871,EUtranCellTDD=3,EUtranRelationTDD=24</t>
  </si>
  <si>
    <t>SubNetwork=2572,MEID=194871,ENBFunctionTDD=194871,EUtranCellTDD=3,EUtranRelationTDD=63</t>
  </si>
  <si>
    <t>SubNetwork=2572,MEID=194871,ENBFunctionTDD=194871,EUtranCellTDD=3,EUtranRelationTDD=69</t>
  </si>
  <si>
    <t>69</t>
  </si>
  <si>
    <t>SubNetwork=2572,MEID=194871,ENBFunctionTDD=194871,EUtranCellTDD=3,EUtranRelationTDD=78</t>
  </si>
  <si>
    <t>SubNetwork=2572,MEID=194871,ENBFunctionTDD=194871,EUtranCellTDD=3,EUtranRelationTDD=87</t>
  </si>
  <si>
    <t>SubNetwork=2572,MEID=194871,ENBFunctionTDD=194871,EUtranCellTDD=3,EUtranRelationTDD=90</t>
  </si>
  <si>
    <t>SubNetwork=2572,MEID=194871,ENBFunctionTDD=194871,EUtranCellTDD=3,EUtranRelationTDD=93</t>
  </si>
  <si>
    <t>SubNetwork=2572,MEID=194871,ENBFunctionTDD=194871,EUtranCellTDD=3,EUtranRelationTDD=96</t>
  </si>
  <si>
    <t>96</t>
  </si>
  <si>
    <t>SubNetwork=2572,MEID=194871,ENBFunctionTDD=194871,EUtranCellTDD=3,EUtranRelationTDD=99</t>
  </si>
  <si>
    <t>99</t>
  </si>
  <si>
    <t>SubNetwork=2572,MEID=194871,ENBFunctionTDD=194871,EUtranCellTDD=3,EUtranRelationTDD=102</t>
  </si>
  <si>
    <t>102</t>
  </si>
  <si>
    <t>SubNetwork=2572,MEID=194871,ENBFunctionTDD=194871,EUtranCellTDD=3,EUtranRelationTDD=105</t>
  </si>
  <si>
    <t>105</t>
  </si>
  <si>
    <t>SubNetwork=2572,MEID=194871,ENBFunctionTDD=194871,EUtranCellTDD=3,EUtranRelationTDD=108</t>
  </si>
  <si>
    <t>SubNetwork=2572,MEID=194871,ENBFunctionTDD=194871,EUtranCellTDD=3,EUtranRelationTDD=111</t>
  </si>
  <si>
    <t>SubNetwork=2572,MEID=194871,ENBFunctionTDD=194871,EUtranCellTDD=3,EUtranRelationTDD=114</t>
  </si>
  <si>
    <t>SubNetwork=2572,MEID=194871,ENBFunctionTDD=194871,EUtranCellTDD=3,EUtranRelationTDD=117</t>
  </si>
  <si>
    <t>SubNetwork=2572,MEID=194871,ENBFunctionTDD=194871,EUtranCellTDD=3,EUtranRelationTDD=120</t>
  </si>
  <si>
    <t>SubNetwork=2572,MEID=194871,ENBFunctionTDD=194871,EUtranCellTDD=3,EUtranRelationTDD=126</t>
  </si>
  <si>
    <t>126</t>
  </si>
  <si>
    <t>SubNetwork=2572,MEID=194871,ENBFunctionTDD=194871,EUtranCellTDD=3,EUtranRelationTDD=129</t>
  </si>
  <si>
    <t>129</t>
  </si>
  <si>
    <t>SubNetwork=2572,MEID=194871,ENBFunctionTDD=194871,EUtranCellTDD=3,EUtranRelationTDD=132</t>
  </si>
  <si>
    <t>SubNetwork=2572,MEID=194871,ENBFunctionTDD=194871,EUtranCellTDD=3,EUtranRelationTDD=134</t>
  </si>
  <si>
    <t>134</t>
  </si>
  <si>
    <t>SubNetwork=2572,MEID=194874,ENBFunctionTDD=194874,EUtranCellTDD=1,EUtranRelationTDD=1</t>
  </si>
  <si>
    <t>SubNetwork=2572,MEID=194874,ENBFunctionTDD=194874,ExternalEUtranTCellTDD=36</t>
  </si>
  <si>
    <t>SubNetwork=2572,MEID=194874,ENBFunctionTDD=194874,EUtranCellTDD=1,EUtranRelationTDD=28</t>
  </si>
  <si>
    <t>SubNetwork=2572,MEID=194874,ENBFunctionTDD=194874,EUtranCellTDD=1,EUtranRelationTDD=29</t>
  </si>
  <si>
    <t>SubNetwork=2572,MEID=194874,ENBFunctionTDD=194874,EUtranCellTDD=1,EUtranRelationTDD=43</t>
  </si>
  <si>
    <t>43</t>
  </si>
  <si>
    <t>SubNetwork=2572,MEID=194874,ENBFunctionTDD=194874,ExternalEUtranTCellTDD=13</t>
  </si>
  <si>
    <t>SubNetwork=2572,MEID=194874,ENBFunctionTDD=194874,EUtranCellTDD=1,EUtranRelationTDD=46</t>
  </si>
  <si>
    <t>46</t>
  </si>
  <si>
    <t>SubNetwork=2572,MEID=194874,ENBFunctionTDD=194874,ExternalEUtranTCellTDD=14</t>
  </si>
  <si>
    <t>SubNetwork=2572,MEID=194874,ENBFunctionTDD=194874,EUtranCellTDD=1,EUtranRelationTDD=49</t>
  </si>
  <si>
    <t>49</t>
  </si>
  <si>
    <t>SubNetwork=2572,MEID=194874,ENBFunctionTDD=194874,ExternalEUtranTCellTDD=15</t>
  </si>
  <si>
    <t>SubNetwork=2572,MEID=194874,ENBFunctionTDD=194874,EUtranCellTDD=1,EUtranRelationTDD=52</t>
  </si>
  <si>
    <t>SubNetwork=2572,MEID=194874,ENBFunctionTDD=194874,ExternalEUtranTCellTDD=16</t>
  </si>
  <si>
    <t>SubNetwork=2572,MEID=194874,ENBFunctionTDD=194874,EUtranCellTDD=1,EUtranRelationTDD=55</t>
  </si>
  <si>
    <t>SubNetwork=2572,MEID=194874,ENBFunctionTDD=194874,ExternalEUtranTCellTDD=17</t>
  </si>
  <si>
    <t>SubNetwork=2572,MEID=194874,ENBFunctionTDD=194874,EUtranCellTDD=1,EUtranRelationTDD=58</t>
  </si>
  <si>
    <t>SubNetwork=2572,MEID=194874,ENBFunctionTDD=194874,ExternalEUtranTCellTDD=18</t>
  </si>
  <si>
    <t>SubNetwork=2572,MEID=194874,ENBFunctionTDD=194874,EUtranCellTDD=1,EUtranRelationTDD=61</t>
  </si>
  <si>
    <t>SubNetwork=2572,MEID=194874,ENBFunctionTDD=194874,ExternalEUtranTCellTDD=19</t>
  </si>
  <si>
    <t>SubNetwork=2572,MEID=194874,ENBFunctionTDD=194874,EUtranCellTDD=1,EUtranRelationTDD=64</t>
  </si>
  <si>
    <t>64</t>
  </si>
  <si>
    <t>SubNetwork=2572,MEID=194874,ENBFunctionTDD=194874,ExternalEUtranTCellTDD=20</t>
  </si>
  <si>
    <t>SubNetwork=2572,MEID=194874,ENBFunctionTDD=194874,EUtranCellTDD=1,EUtranRelationTDD=67</t>
  </si>
  <si>
    <t>SubNetwork=2572,MEID=194874,ENBFunctionTDD=194874,ExternalEUtranTCellTDD=21</t>
  </si>
  <si>
    <t>SubNetwork=2572,MEID=194874,ENBFunctionTDD=194874,EUtranCellTDD=1,EUtranRelationTDD=70</t>
  </si>
  <si>
    <t>SubNetwork=2572,MEID=194874,ENBFunctionTDD=194874,ExternalEUtranTCellTDD=22</t>
  </si>
  <si>
    <t>SubNetwork=2572,MEID=194874,ENBFunctionTDD=194874,EUtranCellTDD=1,EUtranRelationTDD=73</t>
  </si>
  <si>
    <t>SubNetwork=2572,MEID=194874,ENBFunctionTDD=194874,ExternalEUtranTCellTDD=23</t>
  </si>
  <si>
    <t>SubNetwork=2572,MEID=194874,ENBFunctionTDD=194874,EUtranCellTDD=1,EUtranRelationTDD=76</t>
  </si>
  <si>
    <t>SubNetwork=2572,MEID=194874,ENBFunctionTDD=194874,ExternalEUtranTCellTDD=24</t>
  </si>
  <si>
    <t>SubNetwork=2572,MEID=194874,ENBFunctionTDD=194874,EUtranCellTDD=1,EUtranRelationTDD=79</t>
  </si>
  <si>
    <t>SubNetwork=2572,MEID=194874,ENBFunctionTDD=194874,ExternalEUtranTCellTDD=25</t>
  </si>
  <si>
    <t>SubNetwork=2572,MEID=194874,ENBFunctionTDD=194874,EUtranCellTDD=1,EUtranRelationTDD=82</t>
  </si>
  <si>
    <t>SubNetwork=2572,MEID=194874,ENBFunctionTDD=194874,ExternalEUtranTCellTDD=26</t>
  </si>
  <si>
    <t>SubNetwork=2572,MEID=194874,ENBFunctionTDD=194874,EUtranCellTDD=1,EUtranRelationTDD=85</t>
  </si>
  <si>
    <t>SubNetwork=2572,MEID=194874,ENBFunctionTDD=194874,ExternalEUtranTCellTDD=27</t>
  </si>
  <si>
    <t>SubNetwork=2572,MEID=194874,ENBFunctionTDD=194874,EUtranCellTDD=1,EUtranRelationTDD=88</t>
  </si>
  <si>
    <t>SubNetwork=2572,MEID=194874,ENBFunctionTDD=194874,ExternalEUtranTCellTDD=28</t>
  </si>
  <si>
    <t>SubNetwork=2572,MEID=194874,ENBFunctionTDD=194874,EUtranCellTDD=1,EUtranRelationTDD=91</t>
  </si>
  <si>
    <t>SubNetwork=2572,MEID=194874,ENBFunctionTDD=194874,ExternalEUtranTCellTDD=29</t>
  </si>
  <si>
    <t>SubNetwork=2572,MEID=194874,ENBFunctionTDD=194874,EUtranCellTDD=1,EUtranRelationTDD=94</t>
  </si>
  <si>
    <t>SubNetwork=2572,MEID=194874,ENBFunctionTDD=194874,ExternalEUtranTCellTDD=30</t>
  </si>
  <si>
    <t>SubNetwork=2572,MEID=194874,ENBFunctionTDD=194874,EUtranCellTDD=1,EUtranRelationTDD=97</t>
  </si>
  <si>
    <t>SubNetwork=2572,MEID=194874,ENBFunctionTDD=194874,ExternalEUtranTCellTDD=35</t>
  </si>
  <si>
    <t>SubNetwork=2572,MEID=194874,ENBFunctionTDD=194874,EUtranCellTDD=2,EUtranRelationTDD=1</t>
  </si>
  <si>
    <t>SubNetwork=2572,MEID=194874,ENBFunctionTDD=194874,ExternalEUtranTCellTDD=37</t>
  </si>
  <si>
    <t>SubNetwork=2572,MEID=194874,ENBFunctionTDD=194874,EUtranCellTDD=2,EUtranRelationTDD=30</t>
  </si>
  <si>
    <t>SubNetwork=2572,MEID=194874,ENBFunctionTDD=194874,EUtranCellTDD=2,EUtranRelationTDD=31</t>
  </si>
  <si>
    <t>31</t>
  </si>
  <si>
    <t>SubNetwork=2572,MEID=194874,ENBFunctionTDD=194874,EUtranCellTDD=2,EUtranRelationTDD=44</t>
  </si>
  <si>
    <t>44</t>
  </si>
  <si>
    <t>SubNetwork=2572,MEID=194874,ENBFunctionTDD=194874,EUtranCellTDD=2,EUtranRelationTDD=47</t>
  </si>
  <si>
    <t>47</t>
  </si>
  <si>
    <t>SubNetwork=2572,MEID=194874,ENBFunctionTDD=194874,EUtranCellTDD=2,EUtranRelationTDD=50</t>
  </si>
  <si>
    <t>50</t>
  </si>
  <si>
    <t>SubNetwork=2572,MEID=194874,ENBFunctionTDD=194874,EUtranCellTDD=2,EUtranRelationTDD=53</t>
  </si>
  <si>
    <t>SubNetwork=2572,MEID=194874,ENBFunctionTDD=194874,EUtranCellTDD=2,EUtranRelationTDD=56</t>
  </si>
  <si>
    <t>56</t>
  </si>
  <si>
    <t>SubNetwork=2572,MEID=194874,ENBFunctionTDD=194874,EUtranCellTDD=2,EUtranRelationTDD=59</t>
  </si>
  <si>
    <t>SubNetwork=2572,MEID=194874,ENBFunctionTDD=194874,EUtranCellTDD=2,EUtranRelationTDD=62</t>
  </si>
  <si>
    <t>SubNetwork=2572,MEID=194874,ENBFunctionTDD=194874,EUtranCellTDD=2,EUtranRelationTDD=65</t>
  </si>
  <si>
    <t>SubNetwork=2572,MEID=194874,ENBFunctionTDD=194874,EUtranCellTDD=2,EUtranRelationTDD=68</t>
  </si>
  <si>
    <t>68</t>
  </si>
  <si>
    <t>SubNetwork=2572,MEID=194874,ENBFunctionTDD=194874,EUtranCellTDD=2,EUtranRelationTDD=71</t>
  </si>
  <si>
    <t>SubNetwork=2572,MEID=194874,ENBFunctionTDD=194874,EUtranCellTDD=2,EUtranRelationTDD=74</t>
  </si>
  <si>
    <t>SubNetwork=2572,MEID=194874,ENBFunctionTDD=194874,EUtranCellTDD=2,EUtranRelationTDD=77</t>
  </si>
  <si>
    <t>SubNetwork=2572,MEID=194874,ENBFunctionTDD=194874,EUtranCellTDD=2,EUtranRelationTDD=80</t>
  </si>
  <si>
    <t>SubNetwork=2572,MEID=194874,ENBFunctionTDD=194874,EUtranCellTDD=2,EUtranRelationTDD=83</t>
  </si>
  <si>
    <t>SubNetwork=2572,MEID=194874,ENBFunctionTDD=194874,EUtranCellTDD=2,EUtranRelationTDD=86</t>
  </si>
  <si>
    <t>SubNetwork=2572,MEID=194874,ENBFunctionTDD=194874,EUtranCellTDD=2,EUtranRelationTDD=89</t>
  </si>
  <si>
    <t>SubNetwork=2572,MEID=194874,ENBFunctionTDD=194874,EUtranCellTDD=2,EUtranRelationTDD=92</t>
  </si>
  <si>
    <t>SubNetwork=2572,MEID=194874,ENBFunctionTDD=194874,EUtranCellTDD=2,EUtranRelationTDD=95</t>
  </si>
  <si>
    <t>SubNetwork=2572,MEID=194874,ENBFunctionTDD=194874,EUtranCellTDD=3,EUtranRelationTDD=1</t>
  </si>
  <si>
    <t>SubNetwork=2572,MEID=194874,ENBFunctionTDD=194874,ExternalEUtranTCellTDD=34</t>
  </si>
  <si>
    <t>SubNetwork=2572,MEID=194874,ENBFunctionTDD=194874,EUtranCellTDD=3,EUtranRelationTDD=2</t>
  </si>
  <si>
    <t>SubNetwork=2572,MEID=194874,ENBFunctionTDD=194874,ExternalEUtranTCellTDD=38</t>
  </si>
  <si>
    <t>SubNetwork=2572,MEID=194874,ENBFunctionTDD=194874,EUtranCellTDD=3,EUtranRelationTDD=3</t>
  </si>
  <si>
    <t>SubNetwork=2572,MEID=194874,ENBFunctionTDD=194874,EUtranCellTDD=3,EUtranRelationTDD=32</t>
  </si>
  <si>
    <t>SubNetwork=2572,MEID=194874,ENBFunctionTDD=194874,EUtranCellTDD=3,EUtranRelationTDD=33</t>
  </si>
  <si>
    <t>SubNetwork=2572,MEID=194874,ENBFunctionTDD=194874,EUtranCellTDD=3,EUtranRelationTDD=45</t>
  </si>
  <si>
    <t>45</t>
  </si>
  <si>
    <t>SubNetwork=2572,MEID=194874,ENBFunctionTDD=194874,EUtranCellTDD=3,EUtranRelationTDD=48</t>
  </si>
  <si>
    <t>48</t>
  </si>
  <si>
    <t>SubNetwork=2572,MEID=194874,ENBFunctionTDD=194874,EUtranCellTDD=3,EUtranRelationTDD=51</t>
  </si>
  <si>
    <t>51</t>
  </si>
  <si>
    <t>SubNetwork=2572,MEID=194874,ENBFunctionTDD=194874,EUtranCellTDD=3,EUtranRelationTDD=54</t>
  </si>
  <si>
    <t>54</t>
  </si>
  <si>
    <t>SubNetwork=2572,MEID=194874,ENBFunctionTDD=194874,EUtranCellTDD=3,EUtranRelationTDD=57</t>
  </si>
  <si>
    <t>SubNetwork=2572,MEID=194874,ENBFunctionTDD=194874,EUtranCellTDD=3,EUtranRelationTDD=60</t>
  </si>
  <si>
    <t>SubNetwork=2572,MEID=194874,ENBFunctionTDD=194874,EUtranCellTDD=3,EUtranRelationTDD=63</t>
  </si>
  <si>
    <t>SubNetwork=2572,MEID=194874,ENBFunctionTDD=194874,EUtranCellTDD=3,EUtranRelationTDD=66</t>
  </si>
  <si>
    <t>SubNetwork=2572,MEID=194874,ENBFunctionTDD=194874,EUtranCellTDD=3,EUtranRelationTDD=69</t>
  </si>
  <si>
    <t>SubNetwork=2572,MEID=194874,ENBFunctionTDD=194874,EUtranCellTDD=3,EUtranRelationTDD=72</t>
  </si>
  <si>
    <t>72</t>
  </si>
  <si>
    <t>SubNetwork=2572,MEID=194874,ENBFunctionTDD=194874,EUtranCellTDD=3,EUtranRelationTDD=75</t>
  </si>
  <si>
    <t>SubNetwork=2572,MEID=194874,ENBFunctionTDD=194874,EUtranCellTDD=3,EUtranRelationTDD=78</t>
  </si>
  <si>
    <t>SubNetwork=2572,MEID=194874,ENBFunctionTDD=194874,EUtranCellTDD=3,EUtranRelationTDD=81</t>
  </si>
  <si>
    <t>81</t>
  </si>
  <si>
    <t>SubNetwork=2572,MEID=194874,ENBFunctionTDD=194874,EUtranCellTDD=3,EUtranRelationTDD=84</t>
  </si>
  <si>
    <t>SubNetwork=2572,MEID=194874,ENBFunctionTDD=194874,EUtranCellTDD=3,EUtranRelationTDD=87</t>
  </si>
  <si>
    <t>SubNetwork=2572,MEID=194874,ENBFunctionTDD=194874,EUtranCellTDD=3,EUtranRelationTDD=90</t>
  </si>
  <si>
    <t>SubNetwork=2572,MEID=194874,ENBFunctionTDD=194874,EUtranCellTDD=3,EUtranRelationTDD=93</t>
  </si>
  <si>
    <t>SubNetwork=2572,MEID=194874,ENBFunctionTDD=194874,EUtranCellTDD=3,EUtranRelationTDD=96</t>
  </si>
  <si>
    <t>SubNetwork=2572,MEID=194875,ENBFunctionTDD=194875,EUtranCellTDD=1,EUtranRelationTDD=1</t>
  </si>
  <si>
    <t>SubNetwork=2572,MEID=194875,ENBFunctionTDD=194875,ExternalEUtranTCellTDD=16</t>
  </si>
  <si>
    <t>SubNetwork=2572,MEID=194875,ENBFunctionTDD=194875,EUtranCellTDD=1,EUtranRelationTDD=2</t>
  </si>
  <si>
    <t>SubNetwork=2572,MEID=194875,ENBFunctionTDD=194875,ExternalEUtranTCellTDD=17</t>
  </si>
  <si>
    <t>SubNetwork=2572,MEID=194875,ENBFunctionTDD=194875,EUtranCellTDD=1,EUtranRelationTDD=3</t>
  </si>
  <si>
    <t>SubNetwork=2572,MEID=194875,ENBFunctionTDD=194875,ExternalEUtranTCellTDD=19</t>
  </si>
  <si>
    <t>SubNetwork=2572,MEID=194875,ENBFunctionTDD=194875,EUtranCellTDD=1,EUtranRelationTDD=4</t>
  </si>
  <si>
    <t>SubNetwork=2572,MEID=194875,ENBFunctionTDD=194875,ExternalEUtranTCellTDD=20</t>
  </si>
  <si>
    <t>SubNetwork=2572,MEID=194875,ENBFunctionTDD=194875,EUtranCellTDD=1,EUtranRelationTDD=5</t>
  </si>
  <si>
    <t>SubNetwork=2572,MEID=194875,ENBFunctionTDD=194875,ExternalEUtranTCellTDD=18</t>
  </si>
  <si>
    <t>SubNetwork=2572,MEID=194875,ENBFunctionTDD=194875,EUtranCellTDD=1,EUtranRelationTDD=19</t>
  </si>
  <si>
    <t>SubNetwork=2572,MEID=194875,ENBFunctionTDD=194875,EUtranCellTDD=1,EUtranRelationTDD=20</t>
  </si>
  <si>
    <t>SubNetwork=2572,MEID=194875,ENBFunctionTDD=194875,EUtranCellTDD=2,EUtranRelationTDD=1</t>
  </si>
  <si>
    <t>SubNetwork=2572,MEID=194875,ENBFunctionTDD=194875,EUtranCellTDD=2,EUtranRelationTDD=2</t>
  </si>
  <si>
    <t>SubNetwork=2572,MEID=194875,ENBFunctionTDD=194875,EUtranCellTDD=2,EUtranRelationTDD=3</t>
  </si>
  <si>
    <t>SubNetwork=2572,MEID=194875,ENBFunctionTDD=194875,ExternalEUtranTCellTDD=15</t>
  </si>
  <si>
    <t>SubNetwork=2572,MEID=194875,ENBFunctionTDD=194875,EUtranCellTDD=2,EUtranRelationTDD=4</t>
  </si>
  <si>
    <t>SubNetwork=2572,MEID=194875,ENBFunctionTDD=194875,EUtranCellTDD=2,EUtranRelationTDD=21</t>
  </si>
  <si>
    <t>SubNetwork=2572,MEID=194875,ENBFunctionTDD=194875,EUtranCellTDD=2,EUtranRelationTDD=22</t>
  </si>
  <si>
    <t>SubNetwork=2572,MEID=194875,ENBFunctionTDD=194875,EUtranCellTDD=3,EUtranRelationTDD=1</t>
  </si>
  <si>
    <t>SubNetwork=2572,MEID=194875,ENBFunctionTDD=194875,EUtranCellTDD=3,EUtranRelationTDD=2</t>
  </si>
  <si>
    <t>SubNetwork=2572,MEID=194875,ENBFunctionTDD=194875,EUtranCellTDD=3,EUtranRelationTDD=3</t>
  </si>
  <si>
    <t>SubNetwork=2572,MEID=194875,ENBFunctionTDD=194875,EUtranCellTDD=3,EUtranRelationTDD=4</t>
  </si>
  <si>
    <t>SubNetwork=2572,MEID=194875,ENBFunctionTDD=194875,EUtranCellTDD=3,EUtranRelationTDD=23</t>
  </si>
  <si>
    <t>SubNetwork=2572,MEID=194875,ENBFunctionTDD=194875,EUtranCellTDD=3,EUtranRelationTDD=24</t>
  </si>
  <si>
    <t>SubNetwork=2572,MEID=194878,ENBFunctionTDD=194878,EUtranCellTDD=1,EUtranRelationTDD=1</t>
  </si>
  <si>
    <t>SubNetwork=2572,MEID=194878,ENBFunctionTDD=194878,EUtranCellTDD=1,EUtranRelationTDD=2</t>
  </si>
  <si>
    <t>SubNetwork=2572,MEID=194878,ENBFunctionTDD=194878,EUtranCellTDD=1,EUtranRelationTDD=16</t>
  </si>
  <si>
    <t>SubNetwork=2572,MEID=194878,ENBFunctionTDD=194878,ExternalEUtranTCellTDD=4</t>
  </si>
  <si>
    <t>SubNetwork=2572,MEID=194878,ENBFunctionTDD=194878,EUtranCellTDD=1,EUtranRelationTDD=19</t>
  </si>
  <si>
    <t>SubNetwork=2572,MEID=194878,ENBFunctionTDD=194878,ExternalEUtranTCellTDD=5</t>
  </si>
  <si>
    <t>SubNetwork=2572,MEID=194878,ENBFunctionTDD=194878,EUtranCellTDD=1,EUtranRelationTDD=22</t>
  </si>
  <si>
    <t>SubNetwork=2572,MEID=194878,ENBFunctionTDD=194878,ExternalEUtranTCellTDD=6</t>
  </si>
  <si>
    <t>SubNetwork=2572,MEID=194878,ENBFunctionTDD=194878,EUtranCellTDD=2,EUtranRelationTDD=1</t>
  </si>
  <si>
    <t>SubNetwork=2572,MEID=194878,ENBFunctionTDD=194878,ExternalEUtranTCellTDD=17</t>
  </si>
  <si>
    <t>SubNetwork=2572,MEID=194878,ENBFunctionTDD=194878,EUtranCellTDD=2,EUtranRelationTDD=3</t>
  </si>
  <si>
    <t>SubNetwork=2572,MEID=194878,ENBFunctionTDD=194878,EUtranCellTDD=2,EUtranRelationTDD=4</t>
  </si>
  <si>
    <t>SubNetwork=2572,MEID=194878,ENBFunctionTDD=194878,EUtranCellTDD=2,EUtranRelationTDD=17</t>
  </si>
  <si>
    <t>SubNetwork=2572,MEID=194878,ENBFunctionTDD=194878,EUtranCellTDD=2,EUtranRelationTDD=20</t>
  </si>
  <si>
    <t>SubNetwork=2572,MEID=194878,ENBFunctionTDD=194878,EUtranCellTDD=2,EUtranRelationTDD=23</t>
  </si>
  <si>
    <t>SubNetwork=2572,MEID=194878,ENBFunctionTDD=194878,EUtranCellTDD=3,EUtranRelationTDD=1</t>
  </si>
  <si>
    <t>SubNetwork=2572,MEID=194878,ENBFunctionTDD=194878,ExternalEUtranTCellTDD=11</t>
  </si>
  <si>
    <t>SubNetwork=2572,MEID=194878,ENBFunctionTDD=194878,EUtranCellTDD=3,EUtranRelationTDD=2</t>
  </si>
  <si>
    <t>SubNetwork=2572,MEID=194878,ENBFunctionTDD=194878,ExternalEUtranTCellTDD=16</t>
  </si>
  <si>
    <t>SubNetwork=2572,MEID=194878,ENBFunctionTDD=194878,EUtranCellTDD=3,EUtranRelationTDD=3</t>
  </si>
  <si>
    <t>SubNetwork=2572,MEID=194878,ENBFunctionTDD=194878,EUtranCellTDD=3,EUtranRelationTDD=5</t>
  </si>
  <si>
    <t>SubNetwork=2572,MEID=194878,ENBFunctionTDD=194878,EUtranCellTDD=3,EUtranRelationTDD=6</t>
  </si>
  <si>
    <t>SubNetwork=2572,MEID=194878,ENBFunctionTDD=194878,EUtranCellTDD=3,EUtranRelationTDD=18</t>
  </si>
  <si>
    <t>SubNetwork=2572,MEID=194878,ENBFunctionTDD=194878,EUtranCellTDD=3,EUtranRelationTDD=21</t>
  </si>
  <si>
    <t>SubNetwork=2572,MEID=194878,ENBFunctionTDD=194878,EUtranCellTDD=3,EUtranRelationTDD=24</t>
  </si>
  <si>
    <t>SubNetwork=2572,MEID=194878,ENBFunctionTDD=194878,EUtranCellTDD=3,EUtranRelationTDD=25</t>
  </si>
  <si>
    <t>SubNetwork=2572,MEID=194878,ENBFunctionTDD=194878,ExternalEUtranTCellTDD=18</t>
  </si>
  <si>
    <t>SubNetwork=2572,MEID=194878,ENBFunctionTDD=194878,EUtranCellTDD=3,EUtranRelationTDD=26</t>
  </si>
  <si>
    <t>SubNetwork=2572,MEID=194878,ENBFunctionTDD=194878,ExternalEUtranTCellTDD=19</t>
  </si>
  <si>
    <t>SubNetwork=2572,MEID=194878,ENBFunctionTDD=194878,EUtranCellTDD=3,EUtranRelationTDD=27</t>
  </si>
  <si>
    <t>SubNetwork=2572,MEID=194878,ENBFunctionTDD=194878,ExternalEUtranTCellTDD=20</t>
  </si>
  <si>
    <t>SubNetwork=2572,MEID=194879,ENBFunctionTDD=194879,EUtranCellTDD=1,EUtranRelationTDD=1</t>
  </si>
  <si>
    <t>SubNetwork=2572,MEID=194879,ENBFunctionTDD=194879,EUtranCellTDD=1,EUtranRelationTDD=2</t>
  </si>
  <si>
    <t>SubNetwork=2572,MEID=194879,ENBFunctionTDD=194879,EUtranCellTDD=1,EUtranRelationTDD=3</t>
  </si>
  <si>
    <t>SubNetwork=2572,MEID=194879,ENBFunctionTDD=194879,ExternalEUtranTCellTDD=4</t>
  </si>
  <si>
    <t>SubNetwork=2572,MEID=194879,ENBFunctionTDD=194879,EUtranCellTDD=1,EUtranRelationTDD=4</t>
  </si>
  <si>
    <t>SubNetwork=2572,MEID=194879,ENBFunctionTDD=194879,ExternalEUtranTCellTDD=42</t>
  </si>
  <si>
    <t>SubNetwork=2572,MEID=194879,ENBFunctionTDD=194879,EUtranCellTDD=1,EUtranRelationTDD=5</t>
  </si>
  <si>
    <t>1954762</t>
  </si>
  <si>
    <t>SubNetwork=2572,MEID=194879,ENBFunctionTDD=194879,ExternalEUtranTCellTDD=5</t>
  </si>
  <si>
    <t>SubNetwork=2572,MEID=194879,ENBFunctionTDD=194879,EUtranCellTDD=1,EUtranRelationTDD=6</t>
  </si>
  <si>
    <t>SubNetwork=2572,MEID=194879,ENBFunctionTDD=194879,ExternalEUtranTCellTDD=6</t>
  </si>
  <si>
    <t>SubNetwork=2572,MEID=194879,ENBFunctionTDD=194879,EUtranCellTDD=1,EUtranRelationTDD=7</t>
  </si>
  <si>
    <t>SubNetwork=2572,MEID=194879,ENBFunctionTDD=194879,ExternalEUtranTCellTDD=1</t>
  </si>
  <si>
    <t>SubNetwork=2572,MEID=194879,ENBFunctionTDD=194879,EUtranCellTDD=1,EUtranRelationTDD=8</t>
  </si>
  <si>
    <t>SubNetwork=2572,MEID=194879,ENBFunctionTDD=194879,ExternalEUtranTCellTDD=2</t>
  </si>
  <si>
    <t>SubNetwork=2572,MEID=194879,ENBFunctionTDD=194879,EUtranCellTDD=1,EUtranRelationTDD=9</t>
  </si>
  <si>
    <t>SubNetwork=2572,MEID=194879,ENBFunctionTDD=194879,ExternalEUtranTCellTDD=41</t>
  </si>
  <si>
    <t>SubNetwork=2572,MEID=194879,ENBFunctionTDD=194879,EUtranCellTDD=1,EUtranRelationTDD=10</t>
  </si>
  <si>
    <t>SubNetwork=2572,MEID=194879,ENBFunctionTDD=194879,ExternalEUtranTCellTDD=7</t>
  </si>
  <si>
    <t>SubNetwork=2572,MEID=194879,ENBFunctionTDD=194879,EUtranCellTDD=1,EUtranRelationTDD=11</t>
  </si>
  <si>
    <t>1956934</t>
  </si>
  <si>
    <t>SubNetwork=2572,MEID=194879,ENBFunctionTDD=194879,ExternalEUtranTCellTDD=8</t>
  </si>
  <si>
    <t>SubNetwork=2572,MEID=194879,ENBFunctionTDD=194879,EUtranCellTDD=1,EUtranRelationTDD=12</t>
  </si>
  <si>
    <t>1956935</t>
  </si>
  <si>
    <t>SubNetwork=2572,MEID=194879,ENBFunctionTDD=194879,ExternalEUtranTCellTDD=9</t>
  </si>
  <si>
    <t>SubNetwork=2572,MEID=194879,ENBFunctionTDD=194879,EUtranCellTDD=1,EUtranRelationTDD=16</t>
  </si>
  <si>
    <t>1956938</t>
  </si>
  <si>
    <t>SubNetwork=2572,MEID=194879,ENBFunctionTDD=194879,ExternalEUtranTCellTDD=13</t>
  </si>
  <si>
    <t>SubNetwork=2572,MEID=194879,ENBFunctionTDD=194879,EUtranCellTDD=1,EUtranRelationTDD=20</t>
  </si>
  <si>
    <t>SubNetwork=2572,MEID=194879,ENBFunctionTDD=194879,ExternalEUtranTCellTDD=3</t>
  </si>
  <si>
    <t>SubNetwork=2572,MEID=194879,ENBFunctionTDD=194879,EUtranCellTDD=1,EUtranRelationTDD=21</t>
  </si>
  <si>
    <t>SubNetwork=2572,MEID=194879,ENBFunctionTDD=194879,ExternalEUtranTCellTDD=30</t>
  </si>
  <si>
    <t>SubNetwork=2572,MEID=194879,ENBFunctionTDD=194879,EUtranCellTDD=1,EUtranRelationTDD=22</t>
  </si>
  <si>
    <t>SubNetwork=2572,MEID=194879,ENBFunctionTDD=194879,ExternalEUtranTCellTDD=31</t>
  </si>
  <si>
    <t>SubNetwork=2572,MEID=194879,ENBFunctionTDD=194879,EUtranCellTDD=1,EUtranRelationTDD=23</t>
  </si>
  <si>
    <t>SubNetwork=2572,MEID=194879,ENBFunctionTDD=194879,ExternalEUtranTCellTDD=32</t>
  </si>
  <si>
    <t>SubNetwork=2572,MEID=194879,ENBFunctionTDD=194879,EUtranCellTDD=1,EUtranRelationTDD=24</t>
  </si>
  <si>
    <t>SubNetwork=2572,MEID=194879,ENBFunctionTDD=194879,ExternalEUtranTCellTDD=28</t>
  </si>
  <si>
    <t>SubNetwork=2572,MEID=194879,ENBFunctionTDD=194879,EUtranCellTDD=1,EUtranRelationTDD=25</t>
  </si>
  <si>
    <t>SubNetwork=2572,MEID=194879,ENBFunctionTDD=194879,ExternalEUtranTCellTDD=33</t>
  </si>
  <si>
    <t>SubNetwork=2572,MEID=194879,ENBFunctionTDD=194879,EUtranCellTDD=1,EUtranRelationTDD=26</t>
  </si>
  <si>
    <t>SubNetwork=2572,MEID=194879,ENBFunctionTDD=194879,ExternalEUtranTCellTDD=34</t>
  </si>
  <si>
    <t>SubNetwork=2572,MEID=194879,ENBFunctionTDD=194879,EUtranCellTDD=1,EUtranRelationTDD=27</t>
  </si>
  <si>
    <t>SubNetwork=2572,MEID=194879,ENBFunctionTDD=194879,ExternalEUtranTCellTDD=43</t>
  </si>
  <si>
    <t>SubNetwork=2572,MEID=194879,ENBFunctionTDD=194879,EUtranCellTDD=1,EUtranRelationTDD=28</t>
  </si>
  <si>
    <t>SubNetwork=2572,MEID=194879,ENBFunctionTDD=194879,ExternalEUtranTCellTDD=44</t>
  </si>
  <si>
    <t>SubNetwork=2572,MEID=194879,ENBFunctionTDD=194879,EUtranCellTDD=1,EUtranRelationTDD=29</t>
  </si>
  <si>
    <t>SubNetwork=2572,MEID=194879,ENBFunctionTDD=194879,ExternalEUtranTCellTDD=45</t>
  </si>
  <si>
    <t>SubNetwork=2572,MEID=194879,ENBFunctionTDD=194879,EUtranCellTDD=1,EUtranRelationTDD=30</t>
  </si>
  <si>
    <t>SubNetwork=2572,MEID=194879,ENBFunctionTDD=194879,ExternalEUtranTCellTDD=46</t>
  </si>
  <si>
    <t>SubNetwork=2572,MEID=194879,ENBFunctionTDD=194879,EUtranCellTDD=1,EUtranRelationTDD=31</t>
  </si>
  <si>
    <t>SubNetwork=2572,MEID=194879,ENBFunctionTDD=194879,ExternalEUtranTCellTDD=40</t>
  </si>
  <si>
    <t>SubNetwork=2572,MEID=194879,ENBFunctionTDD=194879,EUtranCellTDD=1,EUtranRelationTDD=32</t>
  </si>
  <si>
    <t>SubNetwork=2572,MEID=194879,ENBFunctionTDD=194879,ExternalEUtranTCellTDD=48</t>
  </si>
  <si>
    <t>SubNetwork=2572,MEID=194879,ENBFunctionTDD=194879,EUtranCellTDD=1,EUtranRelationTDD=55</t>
  </si>
  <si>
    <t>SubNetwork=2572,MEID=194879,ENBFunctionTDD=194879,ExternalEUtranTCellTDD=17</t>
  </si>
  <si>
    <t>SubNetwork=2572,MEID=194879,ENBFunctionTDD=194879,EUtranCellTDD=1,EUtranRelationTDD=58</t>
  </si>
  <si>
    <t>SubNetwork=2572,MEID=194879,ENBFunctionTDD=194879,ExternalEUtranTCellTDD=18</t>
  </si>
  <si>
    <t>SubNetwork=2572,MEID=194879,ENBFunctionTDD=194879,EUtranCellTDD=1,EUtranRelationTDD=61</t>
  </si>
  <si>
    <t>SubNetwork=2572,MEID=194879,ENBFunctionTDD=194879,ExternalEUtranTCellTDD=19</t>
  </si>
  <si>
    <t>SubNetwork=2572,MEID=194879,ENBFunctionTDD=194879,EUtranCellTDD=1,EUtranRelationTDD=64</t>
  </si>
  <si>
    <t>SubNetwork=2572,MEID=194879,ENBFunctionTDD=194879,ExternalEUtranTCellTDD=20</t>
  </si>
  <si>
    <t>SubNetwork=2572,MEID=194879,ENBFunctionTDD=194879,EUtranCellTDD=1,EUtranRelationTDD=67</t>
  </si>
  <si>
    <t>SubNetwork=2572,MEID=194879,ENBFunctionTDD=194879,ExternalEUtranTCellTDD=21</t>
  </si>
  <si>
    <t>SubNetwork=2572,MEID=194879,ENBFunctionTDD=194879,EUtranCellTDD=1,EUtranRelationTDD=73</t>
  </si>
  <si>
    <t>SubNetwork=2572,MEID=194879,ENBFunctionTDD=194879,ExternalEUtranTCellTDD=23</t>
  </si>
  <si>
    <t>SubNetwork=2572,MEID=194879,ENBFunctionTDD=194879,EUtranCellTDD=1,EUtranRelationTDD=76</t>
  </si>
  <si>
    <t>SubNetwork=2572,MEID=194879,ENBFunctionTDD=194879,ExternalEUtranTCellTDD=24</t>
  </si>
  <si>
    <t>SubNetwork=2572,MEID=194879,ENBFunctionTDD=194879,EUtranCellTDD=1,EUtranRelationTDD=82</t>
  </si>
  <si>
    <t>SubNetwork=2572,MEID=194879,ENBFunctionTDD=194879,ExternalEUtranTCellTDD=26</t>
  </si>
  <si>
    <t>SubNetwork=2572,MEID=194879,ENBFunctionTDD=194879,EUtranCellTDD=1,EUtranRelationTDD=85</t>
  </si>
  <si>
    <t>SubNetwork=2572,MEID=194879,ENBFunctionTDD=194879,ExternalEUtranTCellTDD=27</t>
  </si>
  <si>
    <t>SubNetwork=2572,MEID=194879,ENBFunctionTDD=194879,EUtranCellTDD=1,EUtranRelationTDD=109</t>
  </si>
  <si>
    <t>SubNetwork=2572,MEID=194879,ENBFunctionTDD=194879,ExternalEUtranTCellTDD=35</t>
  </si>
  <si>
    <t>SubNetwork=2572,MEID=194879,ENBFunctionTDD=194879,EUtranCellTDD=1,EUtranRelationTDD=112</t>
  </si>
  <si>
    <t>SubNetwork=2572,MEID=194879,ENBFunctionTDD=194879,ExternalEUtranTCellTDD=36</t>
  </si>
  <si>
    <t>SubNetwork=2572,MEID=194879,ENBFunctionTDD=194879,EUtranCellTDD=2,EUtranRelationTDD=1</t>
  </si>
  <si>
    <t>SubNetwork=2572,MEID=194879,ENBFunctionTDD=194879,EUtranCellTDD=2,EUtranRelationTDD=2</t>
  </si>
  <si>
    <t>1951753</t>
  </si>
  <si>
    <t>SubNetwork=2572,MEID=194879,ENBFunctionTDD=194879,ExternalEUtranTCellTDD=39</t>
  </si>
  <si>
    <t>SubNetwork=2572,MEID=194879,ENBFunctionTDD=194879,EUtranCellTDD=2,EUtranRelationTDD=3</t>
  </si>
  <si>
    <t>SubNetwork=2572,MEID=194879,ENBFunctionTDD=194879,EUtranCellTDD=2,EUtranRelationTDD=4</t>
  </si>
  <si>
    <t>SubNetwork=2572,MEID=194879,ENBFunctionTDD=194879,EUtranCellTDD=2,EUtranRelationTDD=5</t>
  </si>
  <si>
    <t>1951752</t>
  </si>
  <si>
    <t>SubNetwork=2572,MEID=194879,ENBFunctionTDD=194879,ExternalEUtranTCellTDD=38</t>
  </si>
  <si>
    <t>SubNetwork=2572,MEID=194879,ENBFunctionTDD=194879,EUtranCellTDD=2,EUtranRelationTDD=6</t>
  </si>
  <si>
    <t>1951751</t>
  </si>
  <si>
    <t>SubNetwork=2572,MEID=194879,ENBFunctionTDD=194879,ExternalEUtranTCellTDD=37</t>
  </si>
  <si>
    <t>SubNetwork=2572,MEID=194879,ENBFunctionTDD=194879,EUtranCellTDD=2,EUtranRelationTDD=7</t>
  </si>
  <si>
    <t>SubNetwork=2572,MEID=194879,ENBFunctionTDD=194879,EUtranCellTDD=2,EUtranRelationTDD=8</t>
  </si>
  <si>
    <t>SubNetwork=2572,MEID=194879,ENBFunctionTDD=194879,EUtranCellTDD=2,EUtranRelationTDD=9</t>
  </si>
  <si>
    <t>SubNetwork=2572,MEID=194879,ENBFunctionTDD=194879,EUtranCellTDD=2,EUtranRelationTDD=13</t>
  </si>
  <si>
    <t>SubNetwork=2572,MEID=194879,ENBFunctionTDD=194879,EUtranCellTDD=2,EUtranRelationTDD=17</t>
  </si>
  <si>
    <t>SubNetwork=2572,MEID=194879,ENBFunctionTDD=194879,EUtranCellTDD=2,EUtranRelationTDD=18</t>
  </si>
  <si>
    <t>SubNetwork=2572,MEID=194879,ENBFunctionTDD=194879,EUtranCellTDD=2,EUtranRelationTDD=19</t>
  </si>
  <si>
    <t>SubNetwork=2572,MEID=194879,ENBFunctionTDD=194879,EUtranCellTDD=2,EUtranRelationTDD=20</t>
  </si>
  <si>
    <t>SubNetwork=2572,MEID=194879,ENBFunctionTDD=194879,EUtranCellTDD=2,EUtranRelationTDD=21</t>
  </si>
  <si>
    <t>SubNetwork=2572,MEID=194879,ENBFunctionTDD=194879,EUtranCellTDD=2,EUtranRelationTDD=22</t>
  </si>
  <si>
    <t>SubNetwork=2572,MEID=194879,ENBFunctionTDD=194879,EUtranCellTDD=2,EUtranRelationTDD=23</t>
  </si>
  <si>
    <t>SubNetwork=2572,MEID=194879,ENBFunctionTDD=194879,EUtranCellTDD=2,EUtranRelationTDD=24</t>
  </si>
  <si>
    <t>SubNetwork=2572,MEID=194879,ENBFunctionTDD=194879,EUtranCellTDD=2,EUtranRelationTDD=25</t>
  </si>
  <si>
    <t>SubNetwork=2572,MEID=194879,ENBFunctionTDD=194879,EUtranCellTDD=2,EUtranRelationTDD=26</t>
  </si>
  <si>
    <t>SubNetwork=2572,MEID=194879,ENBFunctionTDD=194879,EUtranCellTDD=2,EUtranRelationTDD=27</t>
  </si>
  <si>
    <t>SubNetwork=2572,MEID=194879,ENBFunctionTDD=194879,EUtranCellTDD=2,EUtranRelationTDD=28</t>
  </si>
  <si>
    <t>SubNetwork=2572,MEID=194879,ENBFunctionTDD=194879,EUtranCellTDD=2,EUtranRelationTDD=29</t>
  </si>
  <si>
    <t>SubNetwork=2572,MEID=194879,ENBFunctionTDD=194879,EUtranCellTDD=2,EUtranRelationTDD=30</t>
  </si>
  <si>
    <t>SubNetwork=2572,MEID=194879,ENBFunctionTDD=194879,EUtranCellTDD=2,EUtranRelationTDD=31</t>
  </si>
  <si>
    <t>SubNetwork=2572,MEID=194879,ENBFunctionTDD=194879,EUtranCellTDD=2,EUtranRelationTDD=32</t>
  </si>
  <si>
    <t>SubNetwork=2572,MEID=194879,ENBFunctionTDD=194879,EUtranCellTDD=2,EUtranRelationTDD=33</t>
  </si>
  <si>
    <t>SubNetwork=2572,MEID=194879,ENBFunctionTDD=194879,EUtranCellTDD=2,EUtranRelationTDD=34</t>
  </si>
  <si>
    <t>SubNetwork=2572,MEID=194879,ENBFunctionTDD=194879,EUtranCellTDD=2,EUtranRelationTDD=35</t>
  </si>
  <si>
    <t>35</t>
  </si>
  <si>
    <t>SubNetwork=2572,MEID=194879,ENBFunctionTDD=194879,EUtranCellTDD=2,EUtranRelationTDD=36</t>
  </si>
  <si>
    <t>SubNetwork=2572,MEID=194879,ENBFunctionTDD=194879,EUtranCellTDD=2,EUtranRelationTDD=37</t>
  </si>
  <si>
    <t>37</t>
  </si>
  <si>
    <t>SubNetwork=2572,MEID=194879,ENBFunctionTDD=194879,ExternalEUtranTCellTDD=47</t>
  </si>
  <si>
    <t>SubNetwork=2572,MEID=194879,ENBFunctionTDD=194879,EUtranCellTDD=2,EUtranRelationTDD=38</t>
  </si>
  <si>
    <t>SubNetwork=2572,MEID=194879,ENBFunctionTDD=194879,EUtranCellTDD=2,EUtranRelationTDD=39</t>
  </si>
  <si>
    <t>39</t>
  </si>
  <si>
    <t>SubNetwork=2572,MEID=194879,ENBFunctionTDD=194879,ExternalEUtranTCellTDD=51</t>
  </si>
  <si>
    <t>SubNetwork=2572,MEID=194879,ENBFunctionTDD=194879,EUtranCellTDD=2,EUtranRelationTDD=62</t>
  </si>
  <si>
    <t>SubNetwork=2572,MEID=194879,ENBFunctionTDD=194879,EUtranCellTDD=2,EUtranRelationTDD=65</t>
  </si>
  <si>
    <t>SubNetwork=2572,MEID=194879,ENBFunctionTDD=194879,EUtranCellTDD=2,EUtranRelationTDD=68</t>
  </si>
  <si>
    <t>SubNetwork=2572,MEID=194879,ENBFunctionTDD=194879,EUtranCellTDD=2,EUtranRelationTDD=86</t>
  </si>
  <si>
    <t>SubNetwork=2572,MEID=194879,ENBFunctionTDD=194879,EUtranCellTDD=2,EUtranRelationTDD=116</t>
  </si>
  <si>
    <t>SubNetwork=2572,MEID=194879,ENBFunctionTDD=194879,EUtranCellTDD=3,EUtranRelationTDD=1</t>
  </si>
  <si>
    <t>SubNetwork=2572,MEID=194879,ENBFunctionTDD=194879,EUtranCellTDD=3,EUtranRelationTDD=2</t>
  </si>
  <si>
    <t>SubNetwork=2572,MEID=194879,ENBFunctionTDD=194879,EUtranCellTDD=3,EUtranRelationTDD=3</t>
  </si>
  <si>
    <t>1955372</t>
  </si>
  <si>
    <t>SubNetwork=2572,MEID=194879,ENBFunctionTDD=194879,ExternalEUtranTCellTDD=22</t>
  </si>
  <si>
    <t>SubNetwork=2572,MEID=194879,ENBFunctionTDD=194879,EUtranCellTDD=3,EUtranRelationTDD=4</t>
  </si>
  <si>
    <t>1951732</t>
  </si>
  <si>
    <t>SubNetwork=2572,MEID=194879,ENBFunctionTDD=194879,ExternalEUtranTCellTDD=25</t>
  </si>
  <si>
    <t>SubNetwork=2572,MEID=194879,ENBFunctionTDD=194879,EUtranCellTDD=3,EUtranRelationTDD=5</t>
  </si>
  <si>
    <t>SubNetwork=2572,MEID=194879,ENBFunctionTDD=194879,EUtranCellTDD=3,EUtranRelationTDD=6</t>
  </si>
  <si>
    <t>SubNetwork=2572,MEID=194879,ENBFunctionTDD=194879,EUtranCellTDD=3,EUtranRelationTDD=7</t>
  </si>
  <si>
    <t>SubNetwork=2572,MEID=194879,ENBFunctionTDD=194879,EUtranCellTDD=3,EUtranRelationTDD=8</t>
  </si>
  <si>
    <t>1954622</t>
  </si>
  <si>
    <t>SubNetwork=2572,MEID=194879,ENBFunctionTDD=194879,ExternalEUtranTCellTDD=29</t>
  </si>
  <si>
    <t>SubNetwork=2572,MEID=194879,ENBFunctionTDD=194879,EUtranCellTDD=3,EUtranRelationTDD=9</t>
  </si>
  <si>
    <t>SubNetwork=2572,MEID=194879,ENBFunctionTDD=194879,EUtranCellTDD=3,EUtranRelationTDD=10</t>
  </si>
  <si>
    <t>SubNetwork=2572,MEID=194879,ENBFunctionTDD=194879,EUtranCellTDD=3,EUtranRelationTDD=11</t>
  </si>
  <si>
    <t>SubNetwork=2572,MEID=194879,ENBFunctionTDD=194879,EUtranCellTDD=3,EUtranRelationTDD=15</t>
  </si>
  <si>
    <t>SubNetwork=2572,MEID=194879,ENBFunctionTDD=194879,EUtranCellTDD=3,EUtranRelationTDD=19</t>
  </si>
  <si>
    <t>SubNetwork=2572,MEID=194879,ENBFunctionTDD=194879,EUtranCellTDD=3,EUtranRelationTDD=20</t>
  </si>
  <si>
    <t>SubNetwork=2572,MEID=194879,ENBFunctionTDD=194879,EUtranCellTDD=3,EUtranRelationTDD=21</t>
  </si>
  <si>
    <t>SubNetwork=2572,MEID=194879,ENBFunctionTDD=194879,EUtranCellTDD=3,EUtranRelationTDD=22</t>
  </si>
  <si>
    <t>SubNetwork=2572,MEID=194879,ENBFunctionTDD=194879,EUtranCellTDD=3,EUtranRelationTDD=23</t>
  </si>
  <si>
    <t>SubNetwork=2572,MEID=194879,ENBFunctionTDD=194879,EUtranCellTDD=3,EUtranRelationTDD=24</t>
  </si>
  <si>
    <t>SubNetwork=2572,MEID=194879,ENBFunctionTDD=194879,EUtranCellTDD=3,EUtranRelationTDD=25</t>
  </si>
  <si>
    <t>SubNetwork=2572,MEID=194879,ENBFunctionTDD=194879,EUtranCellTDD=3,EUtranRelationTDD=26</t>
  </si>
  <si>
    <t>SubNetwork=2572,MEID=194879,ENBFunctionTDD=194879,EUtranCellTDD=3,EUtranRelationTDD=27</t>
  </si>
  <si>
    <t>SubNetwork=2572,MEID=194879,ENBFunctionTDD=194879,EUtranCellTDD=3,EUtranRelationTDD=28</t>
  </si>
  <si>
    <t>SubNetwork=2572,MEID=194879,ENBFunctionTDD=194879,EUtranCellTDD=3,EUtranRelationTDD=29</t>
  </si>
  <si>
    <t>SubNetwork=2572,MEID=194879,ENBFunctionTDD=194879,EUtranCellTDD=3,EUtranRelationTDD=30</t>
  </si>
  <si>
    <t>SubNetwork=2572,MEID=194879,ENBFunctionTDD=194879,EUtranCellTDD=3,EUtranRelationTDD=31</t>
  </si>
  <si>
    <t>SubNetwork=2572,MEID=194879,ENBFunctionTDD=194879,EUtranCellTDD=3,EUtranRelationTDD=32</t>
  </si>
  <si>
    <t>SubNetwork=2572,MEID=194879,ENBFunctionTDD=194879,EUtranCellTDD=3,EUtranRelationTDD=33</t>
  </si>
  <si>
    <t>SubNetwork=2572,MEID=194879,ENBFunctionTDD=194879,EUtranCellTDD=3,EUtranRelationTDD=34</t>
  </si>
  <si>
    <t>SubNetwork=2572,MEID=194879,ENBFunctionTDD=194879,EUtranCellTDD=3,EUtranRelationTDD=35</t>
  </si>
  <si>
    <t>SubNetwork=2572,MEID=194879,ENBFunctionTDD=194879,EUtranCellTDD=3,EUtranRelationTDD=36</t>
  </si>
  <si>
    <t>SubNetwork=2572,MEID=194879,ENBFunctionTDD=194879,EUtranCellTDD=3,EUtranRelationTDD=37</t>
  </si>
  <si>
    <t>SubNetwork=2572,MEID=194879,ENBFunctionTDD=194879,EUtranCellTDD=3,EUtranRelationTDD=38</t>
  </si>
  <si>
    <t>SubNetwork=2572,MEID=194879,ENBFunctionTDD=194879,EUtranCellTDD=3,EUtranRelationTDD=39</t>
  </si>
  <si>
    <t>SubNetwork=2572,MEID=194879,ENBFunctionTDD=194879,EUtranCellTDD=3,EUtranRelationTDD=40</t>
  </si>
  <si>
    <t>SubNetwork=2572,MEID=194879,ENBFunctionTDD=194879,ExternalEUtranTCellTDD=49</t>
  </si>
  <si>
    <t>SubNetwork=2572,MEID=194879,ENBFunctionTDD=194879,EUtranCellTDD=3,EUtranRelationTDD=41</t>
  </si>
  <si>
    <t>41</t>
  </si>
  <si>
    <t>SubNetwork=2572,MEID=194879,ENBFunctionTDD=194879,ExternalEUtranTCellTDD=50</t>
  </si>
  <si>
    <t>SubNetwork=2572,MEID=194879,ENBFunctionTDD=194879,EUtranCellTDD=3,EUtranRelationTDD=63</t>
  </si>
  <si>
    <t>SubNetwork=2572,MEID=194879,ENBFunctionTDD=194879,EUtranCellTDD=3,EUtranRelationTDD=66</t>
  </si>
  <si>
    <t>SubNetwork=2572,MEID=194879,ENBFunctionTDD=194879,EUtranCellTDD=3,EUtranRelationTDD=69</t>
  </si>
  <si>
    <t>SubNetwork=2572,MEID=194879,ENBFunctionTDD=194879,EUtranCellTDD=3,EUtranRelationTDD=87</t>
  </si>
  <si>
    <t>SubNetwork=2572,MEID=194879,ENBFunctionTDD=194879,EUtranCellTDD=3,EUtranRelationTDD=90</t>
  </si>
  <si>
    <t>UtranRelationTDD</t>
  </si>
  <si>
    <t>refExternalUtranTCellTDD</t>
  </si>
  <si>
    <t>refExternalUtranTCellFDD</t>
  </si>
  <si>
    <t>ratShareCover</t>
  </si>
  <si>
    <t>isHOSupport</t>
  </si>
  <si>
    <t>isRatESCoveredBy</t>
  </si>
  <si>
    <t>UTRAN邻接关系ID</t>
  </si>
  <si>
    <t>服务小区与系统间邻区关系</t>
  </si>
  <si>
    <t>节能小区是否被异系统邻区覆盖</t>
  </si>
  <si>
    <t>UTRAN TDD邻区。</t>
  </si>
  <si>
    <t>UTRAN FDD邻区。</t>
  </si>
  <si>
    <t>该参数为服务小区与UTRAN系统间邻区的覆盖关系，包括相邻、同覆盖、包含和被包含几种关系。</t>
  </si>
  <si>
    <t>服务小区是否支持向UTRAN邻区发起切换的指示</t>
  </si>
  <si>
    <t>该参数指示节能小区是否被异系统邻小区覆盖。该邻区可能向节能小区不提供基本覆盖、提供基本覆盖或提供候选覆盖3种可能。现阶段该字段含义：该节能小区的邻区是否为基本覆盖小区.</t>
  </si>
  <si>
    <t>SubNetwork=2572,MEID=194855,ENBFunctionTDD=194855,EUtranCellTDD=1,UtranRelationTDD=1</t>
  </si>
  <si>
    <t>SubNetwork=2572,MEID=194855,ENBFunctionTDD=194855,ExternalUtranTCellTDD=1</t>
  </si>
  <si>
    <t>SubNetwork=2572,MEID=194855,ENBFunctionTDD=194855,EUtranCellTDD=1,UtranRelationTDD=2</t>
  </si>
  <si>
    <t>SubNetwork=2572,MEID=194855,ENBFunctionTDD=194855,ExternalUtranTCellTDD=2</t>
  </si>
  <si>
    <t>SubNetwork=2572,MEID=194855,ENBFunctionTDD=194855,EUtranCellTDD=1,UtranRelationTDD=3</t>
  </si>
  <si>
    <t>SubNetwork=2572,MEID=194855,ENBFunctionTDD=194855,ExternalUtranTCellTDD=3</t>
  </si>
  <si>
    <t>SubNetwork=2572,MEID=194855,ENBFunctionTDD=194855,EUtranCellTDD=1,UtranRelationTDD=4</t>
  </si>
  <si>
    <t>SubNetwork=2572,MEID=194855,ENBFunctionTDD=194855,ExternalUtranTCellTDD=4</t>
  </si>
  <si>
    <t>SubNetwork=2572,MEID=194855,ENBFunctionTDD=194855,EUtranCellTDD=1,UtranRelationTDD=5</t>
  </si>
  <si>
    <t>SubNetwork=2572,MEID=194855,ENBFunctionTDD=194855,ExternalUtranTCellTDD=5</t>
  </si>
  <si>
    <t>SubNetwork=2572,MEID=194855,ENBFunctionTDD=194855,EUtranCellTDD=1,UtranRelationTDD=6</t>
  </si>
  <si>
    <t>SubNetwork=2572,MEID=194855,ENBFunctionTDD=194855,ExternalUtranTCellTDD=6</t>
  </si>
  <si>
    <t>SubNetwork=2572,MEID=194855,ENBFunctionTDD=194855,EUtranCellTDD=1,UtranRelationTDD=7</t>
  </si>
  <si>
    <t>SubNetwork=2572,MEID=194855,ENBFunctionTDD=194855,ExternalUtranTCellTDD=7</t>
  </si>
  <si>
    <t>SubNetwork=2572,MEID=194855,ENBFunctionTDD=194855,EUtranCellTDD=1,UtranRelationTDD=8</t>
  </si>
  <si>
    <t>SubNetwork=2572,MEID=194855,ENBFunctionTDD=194855,ExternalUtranTCellTDD=8</t>
  </si>
  <si>
    <t>SubNetwork=2572,MEID=194855,ENBFunctionTDD=194855,EUtranCellTDD=1,UtranRelationTDD=9</t>
  </si>
  <si>
    <t>SubNetwork=2572,MEID=194855,ENBFunctionTDD=194855,ExternalUtranTCellTDD=9</t>
  </si>
  <si>
    <t>SubNetwork=2572,MEID=194855,ENBFunctionTDD=194855,EUtranCellTDD=1,UtranRelationTDD=10</t>
  </si>
  <si>
    <t>SubNetwork=2572,MEID=194855,ENBFunctionTDD=194855,ExternalUtranTCellTDD=10</t>
  </si>
  <si>
    <t>SubNetwork=2572,MEID=194855,ENBFunctionTDD=194855,EUtranCellTDD=1,UtranRelationTDD=11</t>
  </si>
  <si>
    <t>SubNetwork=2572,MEID=194855,ENBFunctionTDD=194855,ExternalUtranTCellTDD=11</t>
  </si>
  <si>
    <t>SubNetwork=2572,MEID=194855,ENBFunctionTDD=194855,EUtranCellTDD=1,UtranRelationTDD=12</t>
  </si>
  <si>
    <t>SubNetwork=2572,MEID=194855,ENBFunctionTDD=194855,ExternalUtranTCellTDD=12</t>
  </si>
  <si>
    <t>SubNetwork=2572,MEID=194855,ENBFunctionTDD=194855,EUtranCellTDD=1,UtranRelationTDD=13</t>
  </si>
  <si>
    <t>SubNetwork=2572,MEID=194855,ENBFunctionTDD=194855,ExternalUtranTCellTDD=13</t>
  </si>
  <si>
    <t>SubNetwork=2572,MEID=194855,ENBFunctionTDD=194855,EUtranCellTDD=1,UtranRelationTDD=14</t>
  </si>
  <si>
    <t>SubNetwork=2572,MEID=194855,ENBFunctionTDD=194855,ExternalUtranTCellTDD=14</t>
  </si>
  <si>
    <t>SubNetwork=2572,MEID=194855,ENBFunctionTDD=194855,EUtranCellTDD=1,UtranRelationTDD=15</t>
  </si>
  <si>
    <t>SubNetwork=2572,MEID=194855,ENBFunctionTDD=194855,ExternalUtranTCellTDD=15</t>
  </si>
  <si>
    <t>SubNetwork=2572,MEID=194855,ENBFunctionTDD=194855,EUtranCellTDD=1,UtranRelationTDD=16</t>
  </si>
  <si>
    <t>SubNetwork=2572,MEID=194855,ENBFunctionTDD=194855,ExternalUtranTCellTDD=16</t>
  </si>
  <si>
    <t>SubNetwork=2572,MEID=194855,ENBFunctionTDD=194855,EUtranCellTDD=1,UtranRelationTDD=17</t>
  </si>
  <si>
    <t>SubNetwork=2572,MEID=194855,ENBFunctionTDD=194855,ExternalUtranTCellTDD=17</t>
  </si>
  <si>
    <t>SubNetwork=2572,MEID=194855,ENBFunctionTDD=194855,EUtranCellTDD=1,UtranRelationTDD=18</t>
  </si>
  <si>
    <t>SubNetwork=2572,MEID=194855,ENBFunctionTDD=194855,ExternalUtranTCellTDD=18</t>
  </si>
  <si>
    <t>SubNetwork=2572,MEID=194855,ENBFunctionTDD=194855,EUtranCellTDD=1,UtranRelationTDD=19</t>
  </si>
  <si>
    <t>SubNetwork=2572,MEID=194855,ENBFunctionTDD=194855,ExternalUtranTCellTDD=19</t>
  </si>
  <si>
    <t>SubNetwork=2572,MEID=194855,ENBFunctionTDD=194855,EUtranCellTDD=1,UtranRelationTDD=20</t>
  </si>
  <si>
    <t>SubNetwork=2572,MEID=194855,ENBFunctionTDD=194855,ExternalUtranTCellTDD=20</t>
  </si>
  <si>
    <t>SubNetwork=2572,MEID=194855,ENBFunctionTDD=194855,EUtranCellTDD=1,UtranRelationTDD=21</t>
  </si>
  <si>
    <t>SubNetwork=2572,MEID=194855,ENBFunctionTDD=194855,ExternalUtranTCellTDD=21</t>
  </si>
  <si>
    <t>SubNetwork=2572,MEID=194855,ENBFunctionTDD=194855,EUtranCellTDD=1,UtranRelationTDD=22</t>
  </si>
  <si>
    <t>SubNetwork=2572,MEID=194855,ENBFunctionTDD=194855,ExternalUtranTCellTDD=22</t>
  </si>
  <si>
    <t>SubNetwork=2572,MEID=194855,ENBFunctionTDD=194855,EUtranCellTDD=1,UtranRelationTDD=23</t>
  </si>
  <si>
    <t>SubNetwork=2572,MEID=194855,ENBFunctionTDD=194855,ExternalUtranTCellTDD=23</t>
  </si>
  <si>
    <t>SubNetwork=2572,MEID=194855,ENBFunctionTDD=194855,EUtranCellTDD=1,UtranRelationTDD=24</t>
  </si>
  <si>
    <t>29341_新会中心南T</t>
  </si>
  <si>
    <t>SubNetwork=2572,MEID=194855,ENBFunctionTDD=194855,ExternalUtranTCellTDD=29</t>
  </si>
  <si>
    <t>SubNetwork=2572,MEID=194855,ENBFunctionTDD=194855,EUtranCellTDD=2,UtranRelationTDD=1</t>
  </si>
  <si>
    <t>SubNetwork=2572,MEID=194855,ENBFunctionTDD=194855,EUtranCellTDD=2,UtranRelationTDD=2</t>
  </si>
  <si>
    <t>SubNetwork=2572,MEID=194855,ENBFunctionTDD=194855,EUtranCellTDD=2,UtranRelationTDD=3</t>
  </si>
  <si>
    <t>SubNetwork=2572,MEID=194855,ENBFunctionTDD=194855,EUtranCellTDD=2,UtranRelationTDD=4</t>
  </si>
  <si>
    <t>SubNetwork=2572,MEID=194855,ENBFunctionTDD=194855,EUtranCellTDD=2,UtranRelationTDD=5</t>
  </si>
  <si>
    <t>SubNetwork=2572,MEID=194855,ENBFunctionTDD=194855,EUtranCellTDD=2,UtranRelationTDD=6</t>
  </si>
  <si>
    <t>SubNetwork=2572,MEID=194855,ENBFunctionTDD=194855,EUtranCellTDD=2,UtranRelationTDD=7</t>
  </si>
  <si>
    <t>SubNetwork=2572,MEID=194855,ENBFunctionTDD=194855,EUtranCellTDD=2,UtranRelationTDD=9</t>
  </si>
  <si>
    <t>SubNetwork=2572,MEID=194855,ENBFunctionTDD=194855,EUtranCellTDD=2,UtranRelationTDD=10</t>
  </si>
  <si>
    <t>SubNetwork=2572,MEID=194855,ENBFunctionTDD=194855,ExternalUtranTCellTDD=25</t>
  </si>
  <si>
    <t>SubNetwork=2572,MEID=194855,ENBFunctionTDD=194855,EUtranCellTDD=2,UtranRelationTDD=11</t>
  </si>
  <si>
    <t>SubNetwork=2572,MEID=194855,ENBFunctionTDD=194855,EUtranCellTDD=2,UtranRelationTDD=12</t>
  </si>
  <si>
    <t>SubNetwork=2572,MEID=194855,ENBFunctionTDD=194855,EUtranCellTDD=2,UtranRelationTDD=13</t>
  </si>
  <si>
    <t>SubNetwork=2572,MEID=194855,ENBFunctionTDD=194855,ExternalUtranTCellTDD=26</t>
  </si>
  <si>
    <t>SubNetwork=2572,MEID=194855,ENBFunctionTDD=194855,EUtranCellTDD=2,UtranRelationTDD=14</t>
  </si>
  <si>
    <t>SubNetwork=2572,MEID=194855,ENBFunctionTDD=194855,ExternalUtranTCellTDD=27</t>
  </si>
  <si>
    <t>SubNetwork=2572,MEID=194855,ENBFunctionTDD=194855,EUtranCellTDD=2,UtranRelationTDD=15</t>
  </si>
  <si>
    <t>SubNetwork=2572,MEID=194855,ENBFunctionTDD=194855,EUtranCellTDD=2,UtranRelationTDD=16</t>
  </si>
  <si>
    <t>SubNetwork=2572,MEID=194855,ENBFunctionTDD=194855,ExternalUtranTCellTDD=28</t>
  </si>
  <si>
    <t>SubNetwork=2572,MEID=194855,ENBFunctionTDD=194855,EUtranCellTDD=2,UtranRelationTDD=17</t>
  </si>
  <si>
    <t>SubNetwork=2572,MEID=194855,ENBFunctionTDD=194855,EUtranCellTDD=2,UtranRelationTDD=18</t>
  </si>
  <si>
    <t>SubNetwork=2572,MEID=194855,ENBFunctionTDD=194855,EUtranCellTDD=2,UtranRelationTDD=19</t>
  </si>
  <si>
    <t>SubNetwork=2572,MEID=194855,ENBFunctionTDD=194855,ExternalUtranTCellTDD=30</t>
  </si>
  <si>
    <t>SubNetwork=2572,MEID=194855,ENBFunctionTDD=194855,EUtranCellTDD=2,UtranRelationTDD=20</t>
  </si>
  <si>
    <t>SubNetwork=2572,MEID=194855,ENBFunctionTDD=194855,ExternalUtranTCellTDD=31</t>
  </si>
  <si>
    <t>SubNetwork=2572,MEID=194855,ENBFunctionTDD=194855,EUtranCellTDD=2,UtranRelationTDD=21</t>
  </si>
  <si>
    <t>SubNetwork=2572,MEID=194855,ENBFunctionTDD=194855,ExternalUtranTCellTDD=32</t>
  </si>
  <si>
    <t>SubNetwork=2572,MEID=194855,ENBFunctionTDD=194855,EUtranCellTDD=2,UtranRelationTDD=22</t>
  </si>
  <si>
    <t>SubNetwork=2572,MEID=194855,ENBFunctionTDD=194855,EUtranCellTDD=2,UtranRelationTDD=23</t>
  </si>
  <si>
    <t>29342_新会中心南T</t>
  </si>
  <si>
    <t>SubNetwork=2572,MEID=194855,ENBFunctionTDD=194855,EUtranCellTDD=3,UtranRelationTDD=1</t>
  </si>
  <si>
    <t>SubNetwork=2572,MEID=194855,ENBFunctionTDD=194855,EUtranCellTDD=3,UtranRelationTDD=2</t>
  </si>
  <si>
    <t>SubNetwork=2572,MEID=194855,ENBFunctionTDD=194855,EUtranCellTDD=3,UtranRelationTDD=3</t>
  </si>
  <si>
    <t>SubNetwork=2572,MEID=194855,ENBFunctionTDD=194855,EUtranCellTDD=3,UtranRelationTDD=4</t>
  </si>
  <si>
    <t>SubNetwork=2572,MEID=194855,ENBFunctionTDD=194855,EUtranCellTDD=3,UtranRelationTDD=5</t>
  </si>
  <si>
    <t>SubNetwork=2572,MEID=194855,ENBFunctionTDD=194855,ExternalUtranTCellTDD=33</t>
  </si>
  <si>
    <t>SubNetwork=2572,MEID=194855,ENBFunctionTDD=194855,EUtranCellTDD=3,UtranRelationTDD=6</t>
  </si>
  <si>
    <t>SubNetwork=2572,MEID=194855,ENBFunctionTDD=194855,ExternalUtranTCellTDD=34</t>
  </si>
  <si>
    <t>SubNetwork=2572,MEID=194855,ENBFunctionTDD=194855,EUtranCellTDD=3,UtranRelationTDD=7</t>
  </si>
  <si>
    <t>SubNetwork=2572,MEID=194855,ENBFunctionTDD=194855,EUtranCellTDD=3,UtranRelationTDD=8</t>
  </si>
  <si>
    <t>SubNetwork=2572,MEID=194855,ENBFunctionTDD=194855,EUtranCellTDD=3,UtranRelationTDD=9</t>
  </si>
  <si>
    <t>SubNetwork=2572,MEID=194855,ENBFunctionTDD=194855,EUtranCellTDD=3,UtranRelationTDD=10</t>
  </si>
  <si>
    <t>SubNetwork=2572,MEID=194855,ENBFunctionTDD=194855,ExternalUtranTCellTDD=35</t>
  </si>
  <si>
    <t>SubNetwork=2572,MEID=194855,ENBFunctionTDD=194855,EUtranCellTDD=3,UtranRelationTDD=11</t>
  </si>
  <si>
    <t>SubNetwork=2572,MEID=194855,ENBFunctionTDD=194855,ExternalUtranTCellTDD=36</t>
  </si>
  <si>
    <t>SubNetwork=2572,MEID=194855,ENBFunctionTDD=194855,EUtranCellTDD=3,UtranRelationTDD=12</t>
  </si>
  <si>
    <t>SubNetwork=2572,MEID=194855,ENBFunctionTDD=194855,EUtranCellTDD=3,UtranRelationTDD=13</t>
  </si>
  <si>
    <t>29343_新会中心南T</t>
  </si>
  <si>
    <t>SubNetwork=2572,MEID=194856,ENBFunctionTDD=194856,EUtranCellTDD=1,UtranRelationTDD=1</t>
  </si>
  <si>
    <t>SubNetwork=2572,MEID=194856,ENBFunctionTDD=194856,ExternalUtranTCellTDD=1</t>
  </si>
  <si>
    <t>SubNetwork=2572,MEID=194856,ENBFunctionTDD=194856,EUtranCellTDD=1,UtranRelationTDD=2</t>
  </si>
  <si>
    <t>SubNetwork=2572,MEID=194856,ENBFunctionTDD=194856,ExternalUtranTCellTDD=2</t>
  </si>
  <si>
    <t>SubNetwork=2572,MEID=194856,ENBFunctionTDD=194856,EUtranCellTDD=1,UtranRelationTDD=3</t>
  </si>
  <si>
    <t>SubNetwork=2572,MEID=194856,ENBFunctionTDD=194856,ExternalUtranTCellTDD=3</t>
  </si>
  <si>
    <t>SubNetwork=2572,MEID=194856,ENBFunctionTDD=194856,EUtranCellTDD=1,UtranRelationTDD=4</t>
  </si>
  <si>
    <t>SubNetwork=2572,MEID=194856,ENBFunctionTDD=194856,ExternalUtranTCellTDD=4</t>
  </si>
  <si>
    <t>SubNetwork=2572,MEID=194856,ENBFunctionTDD=194856,EUtranCellTDD=1,UtranRelationTDD=5</t>
  </si>
  <si>
    <t>SubNetwork=2572,MEID=194856,ENBFunctionTDD=194856,ExternalUtranTCellTDD=5</t>
  </si>
  <si>
    <t>SubNetwork=2572,MEID=194856,ENBFunctionTDD=194856,EUtranCellTDD=1,UtranRelationTDD=6</t>
  </si>
  <si>
    <t>SubNetwork=2572,MEID=194856,ENBFunctionTDD=194856,ExternalUtranTCellTDD=6</t>
  </si>
  <si>
    <t>SubNetwork=2572,MEID=194856,ENBFunctionTDD=194856,EUtranCellTDD=1,UtranRelationTDD=7</t>
  </si>
  <si>
    <t>SubNetwork=2572,MEID=194856,ENBFunctionTDD=194856,ExternalUtranTCellTDD=7</t>
  </si>
  <si>
    <t>SubNetwork=2572,MEID=194856,ENBFunctionTDD=194856,EUtranCellTDD=1,UtranRelationTDD=8</t>
  </si>
  <si>
    <t>SubNetwork=2572,MEID=194856,ENBFunctionTDD=194856,ExternalUtranTCellTDD=17</t>
  </si>
  <si>
    <t>SubNetwork=2572,MEID=194856,ENBFunctionTDD=194856,EUtranCellTDD=1,UtranRelationTDD=9</t>
  </si>
  <si>
    <t>SubNetwork=2572,MEID=194856,ENBFunctionTDD=194856,ExternalUtranTCellTDD=9</t>
  </si>
  <si>
    <t>SubNetwork=2572,MEID=194856,ENBFunctionTDD=194856,EUtranCellTDD=1,UtranRelationTDD=10</t>
  </si>
  <si>
    <t>SubNetwork=2572,MEID=194856,ENBFunctionTDD=194856,ExternalUtranTCellTDD=10</t>
  </si>
  <si>
    <t>SubNetwork=2572,MEID=194856,ENBFunctionTDD=194856,EUtranCellTDD=1,UtranRelationTDD=11</t>
  </si>
  <si>
    <t>SubNetwork=2572,MEID=194856,ENBFunctionTDD=194856,ExternalUtranTCellTDD=11</t>
  </si>
  <si>
    <t>SubNetwork=2572,MEID=194856,ENBFunctionTDD=194856,EUtranCellTDD=1,UtranRelationTDD=12</t>
  </si>
  <si>
    <t>SubNetwork=2572,MEID=194856,ENBFunctionTDD=194856,ExternalUtranTCellTDD=12</t>
  </si>
  <si>
    <t>SubNetwork=2572,MEID=194856,ENBFunctionTDD=194856,EUtranCellTDD=1,UtranRelationTDD=13</t>
  </si>
  <si>
    <t>SubNetwork=2572,MEID=194856,ENBFunctionTDD=194856,ExternalUtranTCellTDD=13</t>
  </si>
  <si>
    <t>SubNetwork=2572,MEID=194856,ENBFunctionTDD=194856,EUtranCellTDD=1,UtranRelationTDD=14</t>
  </si>
  <si>
    <t>SubNetwork=2572,MEID=194856,ENBFunctionTDD=194856,ExternalUtranTCellTDD=14</t>
  </si>
  <si>
    <t>SubNetwork=2572,MEID=194856,ENBFunctionTDD=194856,EUtranCellTDD=1,UtranRelationTDD=15</t>
  </si>
  <si>
    <t>SubNetwork=2572,MEID=194856,ENBFunctionTDD=194856,ExternalUtranTCellTDD=15</t>
  </si>
  <si>
    <t>SubNetwork=2572,MEID=194856,ENBFunctionTDD=194856,EUtranCellTDD=1,UtranRelationTDD=16</t>
  </si>
  <si>
    <t>SubNetwork=2572,MEID=194856,ENBFunctionTDD=194856,ExternalUtranTCellTDD=16</t>
  </si>
  <si>
    <t>SubNetwork=2572,MEID=194856,ENBFunctionTDD=194856,EUtranCellTDD=1,UtranRelationTDD=17</t>
  </si>
  <si>
    <t>SubNetwork=2572,MEID=194856,ENBFunctionTDD=194856,ExternalUtranTCellTDD=27</t>
  </si>
  <si>
    <t>SubNetwork=2572,MEID=194856,ENBFunctionTDD=194856,EUtranCellTDD=1,UtranRelationTDD=18</t>
  </si>
  <si>
    <t>SubNetwork=2572,MEID=194856,ENBFunctionTDD=194856,ExternalUtranTCellTDD=18</t>
  </si>
  <si>
    <t>SubNetwork=2572,MEID=194856,ENBFunctionTDD=194856,EUtranCellTDD=1,UtranRelationTDD=19</t>
  </si>
  <si>
    <t>17371_台山华侨花园T</t>
  </si>
  <si>
    <t>SubNetwork=2572,MEID=194856,ENBFunctionTDD=194856,ExternalUtranTCellTDD=8</t>
  </si>
  <si>
    <t>SubNetwork=2572,MEID=194856,ENBFunctionTDD=194856,EUtranCellTDD=2,UtranRelationTDD=1</t>
  </si>
  <si>
    <t>SubNetwork=2572,MEID=194856,ENBFunctionTDD=194856,EUtranCellTDD=2,UtranRelationTDD=2</t>
  </si>
  <si>
    <t>SubNetwork=2572,MEID=194856,ENBFunctionTDD=194856,ExternalUtranTCellTDD=19</t>
  </si>
  <si>
    <t>SubNetwork=2572,MEID=194856,ENBFunctionTDD=194856,EUtranCellTDD=2,UtranRelationTDD=3</t>
  </si>
  <si>
    <t>SubNetwork=2572,MEID=194856,ENBFunctionTDD=194856,EUtranCellTDD=2,UtranRelationTDD=4</t>
  </si>
  <si>
    <t>SubNetwork=2572,MEID=194856,ENBFunctionTDD=194856,ExternalUtranTCellTDD=20</t>
  </si>
  <si>
    <t>SubNetwork=2572,MEID=194856,ENBFunctionTDD=194856,EUtranCellTDD=2,UtranRelationTDD=5</t>
  </si>
  <si>
    <t>SubNetwork=2572,MEID=194856,ENBFunctionTDD=194856,EUtranCellTDD=2,UtranRelationTDD=6</t>
  </si>
  <si>
    <t>SubNetwork=2572,MEID=194856,ENBFunctionTDD=194856,EUtranCellTDD=2,UtranRelationTDD=7</t>
  </si>
  <si>
    <t>SubNetwork=2572,MEID=194856,ENBFunctionTDD=194856,EUtranCellTDD=2,UtranRelationTDD=8</t>
  </si>
  <si>
    <t>SubNetwork=2572,MEID=194856,ENBFunctionTDD=194856,ExternalUtranTCellTDD=21</t>
  </si>
  <si>
    <t>SubNetwork=2572,MEID=194856,ENBFunctionTDD=194856,EUtranCellTDD=2,UtranRelationTDD=9</t>
  </si>
  <si>
    <t>SubNetwork=2572,MEID=194856,ENBFunctionTDD=194856,EUtranCellTDD=2,UtranRelationTDD=10</t>
  </si>
  <si>
    <t>SubNetwork=2572,MEID=194856,ENBFunctionTDD=194856,ExternalUtranTCellTDD=22</t>
  </si>
  <si>
    <t>SubNetwork=2572,MEID=194856,ENBFunctionTDD=194856,EUtranCellTDD=2,UtranRelationTDD=11</t>
  </si>
  <si>
    <t>SubNetwork=2572,MEID=194856,ENBFunctionTDD=194856,EUtranCellTDD=2,UtranRelationTDD=12</t>
  </si>
  <si>
    <t>SubNetwork=2572,MEID=194856,ENBFunctionTDD=194856,EUtranCellTDD=2,UtranRelationTDD=13</t>
  </si>
  <si>
    <t>SubNetwork=2572,MEID=194856,ENBFunctionTDD=194856,EUtranCellTDD=2,UtranRelationTDD=14</t>
  </si>
  <si>
    <t>SubNetwork=2572,MEID=194856,ENBFunctionTDD=194856,EUtranCellTDD=2,UtranRelationTDD=15</t>
  </si>
  <si>
    <t>SubNetwork=2572,MEID=194856,ENBFunctionTDD=194856,ExternalUtranTCellTDD=23</t>
  </si>
  <si>
    <t>SubNetwork=2572,MEID=194856,ENBFunctionTDD=194856,EUtranCellTDD=2,UtranRelationTDD=16</t>
  </si>
  <si>
    <t>SubNetwork=2572,MEID=194856,ENBFunctionTDD=194856,EUtranCellTDD=2,UtranRelationTDD=17</t>
  </si>
  <si>
    <t>SubNetwork=2572,MEID=194856,ENBFunctionTDD=194856,EUtranCellTDD=2,UtranRelationTDD=18</t>
  </si>
  <si>
    <t>SubNetwork=2572,MEID=194856,ENBFunctionTDD=194856,EUtranCellTDD=2,UtranRelationTDD=19</t>
  </si>
  <si>
    <t>SubNetwork=2572,MEID=194856,ENBFunctionTDD=194856,EUtranCellTDD=2,UtranRelationTDD=20</t>
  </si>
  <si>
    <t>17372_台山华侨花园T</t>
  </si>
  <si>
    <t>SubNetwork=2572,MEID=194856,ENBFunctionTDD=194856,EUtranCellTDD=3,UtranRelationTDD=1</t>
  </si>
  <si>
    <t>SubNetwork=2572,MEID=194856,ENBFunctionTDD=194856,EUtranCellTDD=3,UtranRelationTDD=2</t>
  </si>
  <si>
    <t>SubNetwork=2572,MEID=194856,ENBFunctionTDD=194856,EUtranCellTDD=3,UtranRelationTDD=3</t>
  </si>
  <si>
    <t>SubNetwork=2572,MEID=194856,ENBFunctionTDD=194856,ExternalUtranTCellTDD=25</t>
  </si>
  <si>
    <t>SubNetwork=2572,MEID=194856,ENBFunctionTDD=194856,EUtranCellTDD=3,UtranRelationTDD=4</t>
  </si>
  <si>
    <t>SubNetwork=2572,MEID=194856,ENBFunctionTDD=194856,EUtranCellTDD=3,UtranRelationTDD=5</t>
  </si>
  <si>
    <t>SubNetwork=2572,MEID=194856,ENBFunctionTDD=194856,EUtranCellTDD=3,UtranRelationTDD=6</t>
  </si>
  <si>
    <t>SubNetwork=2572,MEID=194856,ENBFunctionTDD=194856,ExternalUtranTCellTDD=24</t>
  </si>
  <si>
    <t>SubNetwork=2572,MEID=194856,ENBFunctionTDD=194856,EUtranCellTDD=3,UtranRelationTDD=7</t>
  </si>
  <si>
    <t>SubNetwork=2572,MEID=194856,ENBFunctionTDD=194856,EUtranCellTDD=3,UtranRelationTDD=8</t>
  </si>
  <si>
    <t>SubNetwork=2572,MEID=194856,ENBFunctionTDD=194856,ExternalUtranTCellTDD=26</t>
  </si>
  <si>
    <t>SubNetwork=2572,MEID=194856,ENBFunctionTDD=194856,EUtranCellTDD=3,UtranRelationTDD=9</t>
  </si>
  <si>
    <t>SubNetwork=2572,MEID=194856,ENBFunctionTDD=194856,EUtranCellTDD=3,UtranRelationTDD=10</t>
  </si>
  <si>
    <t>SubNetwork=2572,MEID=194856,ENBFunctionTDD=194856,EUtranCellTDD=3,UtranRelationTDD=11</t>
  </si>
  <si>
    <t>SubNetwork=2572,MEID=194856,ENBFunctionTDD=194856,EUtranCellTDD=3,UtranRelationTDD=12</t>
  </si>
  <si>
    <t>SubNetwork=2572,MEID=194856,ENBFunctionTDD=194856,EUtranCellTDD=3,UtranRelationTDD=13</t>
  </si>
  <si>
    <t>17373_台山华侨花园T</t>
  </si>
  <si>
    <t>SubNetwork=2572,MEID=194856,ENBFunctionTDD=194856,EUtranCellTDD=3,UtranRelationTDD=14</t>
  </si>
  <si>
    <t>26442_台山桂水T</t>
  </si>
  <si>
    <t>SubNetwork=2572,MEID=194856,ENBFunctionTDD=194856,ExternalUtranTCellTDD=28</t>
  </si>
  <si>
    <t>SubNetwork=2572,MEID=194856,ENBFunctionTDD=194856,EUtranCellTDD=3,UtranRelationTDD=15</t>
  </si>
  <si>
    <t>26443_台山桂水T</t>
  </si>
  <si>
    <t>SubNetwork=2572,MEID=194856,ENBFunctionTDD=194856,ExternalUtranTCellTDD=29</t>
  </si>
  <si>
    <t>SubNetwork=2572,MEID=194857,ENBFunctionTDD=194857,EUtranCellTDD=1,UtranRelationTDD=1</t>
  </si>
  <si>
    <t>SubNetwork=2572,MEID=194857,ENBFunctionTDD=194857,ExternalUtranTCellTDD=1</t>
  </si>
  <si>
    <t>SubNetwork=2572,MEID=194857,ENBFunctionTDD=194857,EUtranCellTDD=1,UtranRelationTDD=2</t>
  </si>
  <si>
    <t>SubNetwork=2572,MEID=194857,ENBFunctionTDD=194857,ExternalUtranTCellTDD=2</t>
  </si>
  <si>
    <t>SubNetwork=2572,MEID=194857,ENBFunctionTDD=194857,EUtranCellTDD=1,UtranRelationTDD=3</t>
  </si>
  <si>
    <t>SubNetwork=2572,MEID=194857,ENBFunctionTDD=194857,ExternalUtranTCellTDD=3</t>
  </si>
  <si>
    <t>SubNetwork=2572,MEID=194857,ENBFunctionTDD=194857,EUtranCellTDD=1,UtranRelationTDD=4</t>
  </si>
  <si>
    <t>SubNetwork=2572,MEID=194857,ENBFunctionTDD=194857,ExternalUtranTCellTDD=4</t>
  </si>
  <si>
    <t>SubNetwork=2572,MEID=194857,ENBFunctionTDD=194857,EUtranCellTDD=1,UtranRelationTDD=5</t>
  </si>
  <si>
    <t>SubNetwork=2572,MEID=194857,ENBFunctionTDD=194857,ExternalUtranTCellTDD=5</t>
  </si>
  <si>
    <t>SubNetwork=2572,MEID=194857,ENBFunctionTDD=194857,EUtranCellTDD=1,UtranRelationTDD=6</t>
  </si>
  <si>
    <t>SubNetwork=2572,MEID=194857,ENBFunctionTDD=194857,ExternalUtranTCellTDD=6</t>
  </si>
  <si>
    <t>SubNetwork=2572,MEID=194857,ENBFunctionTDD=194857,EUtranCellTDD=1,UtranRelationTDD=7</t>
  </si>
  <si>
    <t>SubNetwork=2572,MEID=194857,ENBFunctionTDD=194857,ExternalUtranTCellTDD=7</t>
  </si>
  <si>
    <t>SubNetwork=2572,MEID=194857,ENBFunctionTDD=194857,EUtranCellTDD=1,UtranRelationTDD=8</t>
  </si>
  <si>
    <t>SubNetwork=2572,MEID=194857,ENBFunctionTDD=194857,ExternalUtranTCellTDD=8</t>
  </si>
  <si>
    <t>SubNetwork=2572,MEID=194857,ENBFunctionTDD=194857,EUtranCellTDD=1,UtranRelationTDD=9</t>
  </si>
  <si>
    <t>SubNetwork=2572,MEID=194857,ENBFunctionTDD=194857,ExternalUtranTCellTDD=9</t>
  </si>
  <si>
    <t>SubNetwork=2572,MEID=194857,ENBFunctionTDD=194857,EUtranCellTDD=1,UtranRelationTDD=10</t>
  </si>
  <si>
    <t>SubNetwork=2572,MEID=194857,ENBFunctionTDD=194857,ExternalUtranTCellTDD=10</t>
  </si>
  <si>
    <t>SubNetwork=2572,MEID=194857,ENBFunctionTDD=194857,EUtranCellTDD=1,UtranRelationTDD=11</t>
  </si>
  <si>
    <t>SubNetwork=2572,MEID=194857,ENBFunctionTDD=194857,ExternalUtranTCellTDD=11</t>
  </si>
  <si>
    <t>SubNetwork=2572,MEID=194857,ENBFunctionTDD=194857,EUtranCellTDD=1,UtranRelationTDD=12</t>
  </si>
  <si>
    <t>SubNetwork=2572,MEID=194857,ENBFunctionTDD=194857,ExternalUtranTCellTDD=12</t>
  </si>
  <si>
    <t>SubNetwork=2572,MEID=194857,ENBFunctionTDD=194857,EUtranCellTDD=1,UtranRelationTDD=13</t>
  </si>
  <si>
    <t>SubNetwork=2572,MEID=194857,ENBFunctionTDD=194857,ExternalUtranTCellTDD=13</t>
  </si>
  <si>
    <t>SubNetwork=2572,MEID=194857,ENBFunctionTDD=194857,EUtranCellTDD=1,UtranRelationTDD=14</t>
  </si>
  <si>
    <t>26423_台山六福山庄T</t>
  </si>
  <si>
    <t>SubNetwork=2572,MEID=194857,ENBFunctionTDD=194857,ExternalUtranTCellTDD=21</t>
  </si>
  <si>
    <t>SubNetwork=2572,MEID=194857,ENBFunctionTDD=194857,EUtranCellTDD=1,UtranRelationTDD=15</t>
  </si>
  <si>
    <t>26593_台山自来水T</t>
  </si>
  <si>
    <t>SubNetwork=2572,MEID=194857,ENBFunctionTDD=194857,ExternalUtranTCellTDD=25</t>
  </si>
  <si>
    <t>SubNetwork=2572,MEID=194857,ENBFunctionTDD=194857,EUtranCellTDD=2,UtranRelationTDD=1</t>
  </si>
  <si>
    <t>SubNetwork=2572,MEID=194857,ENBFunctionTDD=194857,ExternalUtranTCellTDD=17</t>
  </si>
  <si>
    <t>SubNetwork=2572,MEID=194857,ENBFunctionTDD=194857,EUtranCellTDD=2,UtranRelationTDD=2</t>
  </si>
  <si>
    <t>SubNetwork=2572,MEID=194857,ENBFunctionTDD=194857,EUtranCellTDD=2,UtranRelationTDD=3</t>
  </si>
  <si>
    <t>SubNetwork=2572,MEID=194857,ENBFunctionTDD=194857,EUtranCellTDD=2,UtranRelationTDD=4</t>
  </si>
  <si>
    <t>SubNetwork=2572,MEID=194857,ENBFunctionTDD=194857,EUtranCellTDD=2,UtranRelationTDD=5</t>
  </si>
  <si>
    <t>SubNetwork=2572,MEID=194857,ENBFunctionTDD=194857,EUtranCellTDD=2,UtranRelationTDD=6</t>
  </si>
  <si>
    <t>SubNetwork=2572,MEID=194857,ENBFunctionTDD=194857,ExternalUtranTCellTDD=18</t>
  </si>
  <si>
    <t>SubNetwork=2572,MEID=194857,ENBFunctionTDD=194857,EUtranCellTDD=2,UtranRelationTDD=7</t>
  </si>
  <si>
    <t>SubNetwork=2572,MEID=194857,ENBFunctionTDD=194857,ExternalUtranTCellTDD=19</t>
  </si>
  <si>
    <t>SubNetwork=2572,MEID=194857,ENBFunctionTDD=194857,EUtranCellTDD=2,UtranRelationTDD=8</t>
  </si>
  <si>
    <t>SubNetwork=2572,MEID=194857,ENBFunctionTDD=194857,EUtranCellTDD=2,UtranRelationTDD=9</t>
  </si>
  <si>
    <t>SubNetwork=2572,MEID=194857,ENBFunctionTDD=194857,ExternalUtranTCellTDD=20</t>
  </si>
  <si>
    <t>SubNetwork=2572,MEID=194857,ENBFunctionTDD=194857,EUtranCellTDD=2,UtranRelationTDD=10</t>
  </si>
  <si>
    <t>SubNetwork=2572,MEID=194857,ENBFunctionTDD=194857,EUtranCellTDD=2,UtranRelationTDD=11</t>
  </si>
  <si>
    <t>SubNetwork=2572,MEID=194857,ENBFunctionTDD=194857,EUtranCellTDD=2,UtranRelationTDD=12</t>
  </si>
  <si>
    <t>SubNetwork=2572,MEID=194857,ENBFunctionTDD=194857,EUtranCellTDD=2,UtranRelationTDD=13</t>
  </si>
  <si>
    <t>SubNetwork=2572,MEID=194857,ENBFunctionTDD=194857,EUtranCellTDD=2,UtranRelationTDD=14</t>
  </si>
  <si>
    <t>SubNetwork=2572,MEID=194857,ENBFunctionTDD=194857,ExternalUtranTCellTDD=22</t>
  </si>
  <si>
    <t>SubNetwork=2572,MEID=194857,ENBFunctionTDD=194857,EUtranCellTDD=2,UtranRelationTDD=15</t>
  </si>
  <si>
    <t>17732_台山平湖路T</t>
  </si>
  <si>
    <t>SubNetwork=2572,MEID=194857,ENBFunctionTDD=194857,EUtranCellTDD=2,UtranRelationTDD=16</t>
  </si>
  <si>
    <t>19382_台山柏林酒店T</t>
  </si>
  <si>
    <t>SubNetwork=2572,MEID=194857,ENBFunctionTDD=194857,ExternalUtranTCellTDD=23</t>
  </si>
  <si>
    <t>SubNetwork=2572,MEID=194857,ENBFunctionTDD=194857,EUtranCellTDD=2,UtranRelationTDD=17</t>
  </si>
  <si>
    <t>20513_台山环北T</t>
  </si>
  <si>
    <t>SubNetwork=2572,MEID=194857,ENBFunctionTDD=194857,EUtranCellTDD=2,UtranRelationTDD=18</t>
  </si>
  <si>
    <t>20802_台山商业城T</t>
  </si>
  <si>
    <t>SubNetwork=2572,MEID=194857,ENBFunctionTDD=194857,ExternalUtranTCellTDD=24</t>
  </si>
  <si>
    <t>SubNetwork=2572,MEID=194857,ENBFunctionTDD=194857,EUtranCellTDD=2,UtranRelationTDD=19</t>
  </si>
  <si>
    <t>SubNetwork=2572,MEID=194857,ENBFunctionTDD=194857,EUtranCellTDD=3,UtranRelationTDD=1</t>
  </si>
  <si>
    <t>17733_台山平湖路T</t>
  </si>
  <si>
    <t>SubNetwork=2572,MEID=194857,ENBFunctionTDD=194857,EUtranCellTDD=3,UtranRelationTDD=2</t>
  </si>
  <si>
    <t>SubNetwork=2572,MEID=194857,ENBFunctionTDD=194857,EUtranCellTDD=3,UtranRelationTDD=3</t>
  </si>
  <si>
    <t>SubNetwork=2572,MEID=194857,ENBFunctionTDD=194857,EUtranCellTDD=3,UtranRelationTDD=4</t>
  </si>
  <si>
    <t>SubNetwork=2572,MEID=194857,ENBFunctionTDD=194857,EUtranCellTDD=3,UtranRelationTDD=5</t>
  </si>
  <si>
    <t>SubNetwork=2572,MEID=194857,ENBFunctionTDD=194857,EUtranCellTDD=3,UtranRelationTDD=6</t>
  </si>
  <si>
    <t>SubNetwork=2572,MEID=194857,ENBFunctionTDD=194857,EUtranCellTDD=3,UtranRelationTDD=7</t>
  </si>
  <si>
    <t>SubNetwork=2572,MEID=194857,ENBFunctionTDD=194857,EUtranCellTDD=3,UtranRelationTDD=8</t>
  </si>
  <si>
    <t>SubNetwork=2572,MEID=194857,ENBFunctionTDD=194857,EUtranCellTDD=3,UtranRelationTDD=9</t>
  </si>
  <si>
    <t>SubNetwork=2572,MEID=194857,ENBFunctionTDD=194857,EUtranCellTDD=3,UtranRelationTDD=10</t>
  </si>
  <si>
    <t>SubNetwork=2572,MEID=194857,ENBFunctionTDD=194857,EUtranCellTDD=3,UtranRelationTDD=11</t>
  </si>
  <si>
    <t>SubNetwork=2572,MEID=194857,ENBFunctionTDD=194857,EUtranCellTDD=3,UtranRelationTDD=12</t>
  </si>
  <si>
    <t>SubNetwork=2572,MEID=194857,ENBFunctionTDD=194857,EUtranCellTDD=3,UtranRelationTDD=13</t>
  </si>
  <si>
    <t>SubNetwork=2572,MEID=194857,ENBFunctionTDD=194857,EUtranCellTDD=3,UtranRelationTDD=14</t>
  </si>
  <si>
    <t>SubNetwork=2572,MEID=194857,ENBFunctionTDD=194857,EUtranCellTDD=3,UtranRelationTDD=15</t>
  </si>
  <si>
    <t>SubNetwork=2572,MEID=194857,ENBFunctionTDD=194857,EUtranCellTDD=3,UtranRelationTDD=16</t>
  </si>
  <si>
    <t>SubNetwork=2572,MEID=194857,ENBFunctionTDD=194857,EUtranCellTDD=3,UtranRelationTDD=17</t>
  </si>
  <si>
    <t>SubNetwork=2572,MEID=194858,ENBFunctionTDD=194858,EUtranCellTDD=1,UtranRelationTDD=1</t>
  </si>
  <si>
    <t>SubNetwork=2572,MEID=194858,ENBFunctionTDD=194858,ExternalUtranTCellTDD=1</t>
  </si>
  <si>
    <t>SubNetwork=2572,MEID=194858,ENBFunctionTDD=194858,EUtranCellTDD=1,UtranRelationTDD=2</t>
  </si>
  <si>
    <t>SubNetwork=2572,MEID=194858,ENBFunctionTDD=194858,ExternalUtranTCellTDD=2</t>
  </si>
  <si>
    <t>SubNetwork=2572,MEID=194858,ENBFunctionTDD=194858,EUtranCellTDD=1,UtranRelationTDD=3</t>
  </si>
  <si>
    <t>SubNetwork=2572,MEID=194858,ENBFunctionTDD=194858,ExternalUtranTCellTDD=3</t>
  </si>
  <si>
    <t>SubNetwork=2572,MEID=194858,ENBFunctionTDD=194858,EUtranCellTDD=1,UtranRelationTDD=4</t>
  </si>
  <si>
    <t>SubNetwork=2572,MEID=194858,ENBFunctionTDD=194858,ExternalUtranTCellTDD=4</t>
  </si>
  <si>
    <t>SubNetwork=2572,MEID=194858,ENBFunctionTDD=194858,EUtranCellTDD=1,UtranRelationTDD=5</t>
  </si>
  <si>
    <t>SubNetwork=2572,MEID=194858,ENBFunctionTDD=194858,ExternalUtranTCellTDD=5</t>
  </si>
  <si>
    <t>SubNetwork=2572,MEID=194858,ENBFunctionTDD=194858,EUtranCellTDD=1,UtranRelationTDD=6</t>
  </si>
  <si>
    <t>SubNetwork=2572,MEID=194858,ENBFunctionTDD=194858,ExternalUtranTCellTDD=6</t>
  </si>
  <si>
    <t>SubNetwork=2572,MEID=194858,ENBFunctionTDD=194858,EUtranCellTDD=1,UtranRelationTDD=7</t>
  </si>
  <si>
    <t>SubNetwork=2572,MEID=194858,ENBFunctionTDD=194858,ExternalUtranTCellTDD=7</t>
  </si>
  <si>
    <t>SubNetwork=2572,MEID=194858,ENBFunctionTDD=194858,EUtranCellTDD=1,UtranRelationTDD=8</t>
  </si>
  <si>
    <t>SubNetwork=2572,MEID=194858,ENBFunctionTDD=194858,ExternalUtranTCellTDD=8</t>
  </si>
  <si>
    <t>SubNetwork=2572,MEID=194858,ENBFunctionTDD=194858,EUtranCellTDD=1,UtranRelationTDD=9</t>
  </si>
  <si>
    <t>SubNetwork=2572,MEID=194858,ENBFunctionTDD=194858,ExternalUtranTCellTDD=9</t>
  </si>
  <si>
    <t>SubNetwork=2572,MEID=194858,ENBFunctionTDD=194858,EUtranCellTDD=1,UtranRelationTDD=10</t>
  </si>
  <si>
    <t>SubNetwork=2572,MEID=194858,ENBFunctionTDD=194858,ExternalUtranTCellTDD=10</t>
  </si>
  <si>
    <t>SubNetwork=2572,MEID=194858,ENBFunctionTDD=194858,EUtranCellTDD=1,UtranRelationTDD=11</t>
  </si>
  <si>
    <t>SubNetwork=2572,MEID=194858,ENBFunctionTDD=194858,ExternalUtranTCellTDD=11</t>
  </si>
  <si>
    <t>SubNetwork=2572,MEID=194858,ENBFunctionTDD=194858,EUtranCellTDD=1,UtranRelationTDD=12</t>
  </si>
  <si>
    <t>SubNetwork=2572,MEID=194858,ENBFunctionTDD=194858,ExternalUtranTCellTDD=12</t>
  </si>
  <si>
    <t>SubNetwork=2572,MEID=194858,ENBFunctionTDD=194858,EUtranCellTDD=1,UtranRelationTDD=13</t>
  </si>
  <si>
    <t>SubNetwork=2572,MEID=194858,ENBFunctionTDD=194858,ExternalUtranTCellTDD=13</t>
  </si>
  <si>
    <t>SubNetwork=2572,MEID=194858,ENBFunctionTDD=194858,EUtranCellTDD=1,UtranRelationTDD=14</t>
  </si>
  <si>
    <t>SubNetwork=2572,MEID=194858,ENBFunctionTDD=194858,ExternalUtranTCellTDD=14</t>
  </si>
  <si>
    <t>SubNetwork=2572,MEID=194858,ENBFunctionTDD=194858,EUtranCellTDD=1,UtranRelationTDD=15</t>
  </si>
  <si>
    <t>SubNetwork=2572,MEID=194858,ENBFunctionTDD=194858,ExternalUtranTCellTDD=15</t>
  </si>
  <si>
    <t>SubNetwork=2572,MEID=194858,ENBFunctionTDD=194858,EUtranCellTDD=1,UtranRelationTDD=16</t>
  </si>
  <si>
    <t>SubNetwork=2572,MEID=194858,ENBFunctionTDD=194858,ExternalUtranTCellTDD=16</t>
  </si>
  <si>
    <t>SubNetwork=2572,MEID=194858,ENBFunctionTDD=194858,EUtranCellTDD=1,UtranRelationTDD=17</t>
  </si>
  <si>
    <t>SubNetwork=2572,MEID=194858,ENBFunctionTDD=194858,ExternalUtranTCellTDD=17</t>
  </si>
  <si>
    <t>SubNetwork=2572,MEID=194858,ENBFunctionTDD=194858,EUtranCellTDD=1,UtranRelationTDD=18</t>
  </si>
  <si>
    <t>SubNetwork=2572,MEID=194858,ENBFunctionTDD=194858,ExternalUtranTCellTDD=18</t>
  </si>
  <si>
    <t>SubNetwork=2572,MEID=194858,ENBFunctionTDD=194858,EUtranCellTDD=1,UtranRelationTDD=19</t>
  </si>
  <si>
    <t>SubNetwork=2572,MEID=194858,ENBFunctionTDD=194858,ExternalUtranTCellTDD=19</t>
  </si>
  <si>
    <t>SubNetwork=2572,MEID=194858,ENBFunctionTDD=194858,EUtranCellTDD=1,UtranRelationTDD=20</t>
  </si>
  <si>
    <t>SubNetwork=2572,MEID=194858,ENBFunctionTDD=194858,ExternalUtranTCellTDD=20</t>
  </si>
  <si>
    <t>SubNetwork=2572,MEID=194858,ENBFunctionTDD=194858,EUtranCellTDD=1,UtranRelationTDD=21</t>
  </si>
  <si>
    <t>SubNetwork=2572,MEID=194858,ENBFunctionTDD=194858,ExternalUtranTCellTDD=21</t>
  </si>
  <si>
    <t>SubNetwork=2572,MEID=194858,ENBFunctionTDD=194858,EUtranCellTDD=1,UtranRelationTDD=22</t>
  </si>
  <si>
    <t>SubNetwork=2572,MEID=194858,ENBFunctionTDD=194858,ExternalUtranTCellTDD=22</t>
  </si>
  <si>
    <t>SubNetwork=2572,MEID=194858,ENBFunctionTDD=194858,EUtranCellTDD=1,UtranRelationTDD=23</t>
  </si>
  <si>
    <t>SubNetwork=2572,MEID=194858,ENBFunctionTDD=194858,ExternalUtranTCellTDD=23</t>
  </si>
  <si>
    <t>SubNetwork=2572,MEID=194858,ENBFunctionTDD=194858,EUtranCellTDD=1,UtranRelationTDD=24</t>
  </si>
  <si>
    <t>20101_新会金田T</t>
  </si>
  <si>
    <t>SubNetwork=2572,MEID=194858,ENBFunctionTDD=194858,ExternalUtranTCellTDD=28</t>
  </si>
  <si>
    <t>SubNetwork=2572,MEID=194858,ENBFunctionTDD=194858,EUtranCellTDD=1,UtranRelationTDD=25</t>
  </si>
  <si>
    <t>SubNetwork=2572,MEID=194858,ENBFunctionTDD=194858,ExternalUtranTCellTDD=25</t>
  </si>
  <si>
    <t>SubNetwork=2572,MEID=194858,ENBFunctionTDD=194858,EUtranCellTDD=1,UtranRelationTDD=26</t>
  </si>
  <si>
    <t>SubNetwork=2572,MEID=194858,ENBFunctionTDD=194858,ExternalUtranTCellTDD=26</t>
  </si>
  <si>
    <t>SubNetwork=2572,MEID=194858,ENBFunctionTDD=194858,EUtranCellTDD=1,UtranRelationTDD=27</t>
  </si>
  <si>
    <t>SubNetwork=2572,MEID=194858,ENBFunctionTDD=194858,ExternalUtranTCellTDD=27</t>
  </si>
  <si>
    <t>SubNetwork=2572,MEID=194858,ENBFunctionTDD=194858,EUtranCellTDD=2,UtranRelationTDD=1</t>
  </si>
  <si>
    <t>SubNetwork=2572,MEID=194858,ENBFunctionTDD=194858,EUtranCellTDD=2,UtranRelationTDD=2</t>
  </si>
  <si>
    <t>SubNetwork=2572,MEID=194858,ENBFunctionTDD=194858,EUtranCellTDD=2,UtranRelationTDD=3</t>
  </si>
  <si>
    <t>SubNetwork=2572,MEID=194858,ENBFunctionTDD=194858,EUtranCellTDD=2,UtranRelationTDD=4</t>
  </si>
  <si>
    <t>SubNetwork=2572,MEID=194858,ENBFunctionTDD=194858,EUtranCellTDD=2,UtranRelationTDD=5</t>
  </si>
  <si>
    <t>SubNetwork=2572,MEID=194858,ENBFunctionTDD=194858,EUtranCellTDD=2,UtranRelationTDD=6</t>
  </si>
  <si>
    <t>SubNetwork=2572,MEID=194858,ENBFunctionTDD=194858,EUtranCellTDD=2,UtranRelationTDD=7</t>
  </si>
  <si>
    <t>SubNetwork=2572,MEID=194858,ENBFunctionTDD=194858,ExternalUtranTCellTDD=29</t>
  </si>
  <si>
    <t>SubNetwork=2572,MEID=194858,ENBFunctionTDD=194858,EUtranCellTDD=2,UtranRelationTDD=8</t>
  </si>
  <si>
    <t>SubNetwork=2572,MEID=194858,ENBFunctionTDD=194858,EUtranCellTDD=2,UtranRelationTDD=9</t>
  </si>
  <si>
    <t>SubNetwork=2572,MEID=194858,ENBFunctionTDD=194858,ExternalUtranTCellTDD=30</t>
  </si>
  <si>
    <t>SubNetwork=2572,MEID=194858,ENBFunctionTDD=194858,EUtranCellTDD=2,UtranRelationTDD=10</t>
  </si>
  <si>
    <t>SubNetwork=2572,MEID=194858,ENBFunctionTDD=194858,EUtranCellTDD=2,UtranRelationTDD=11</t>
  </si>
  <si>
    <t>SubNetwork=2572,MEID=194858,ENBFunctionTDD=194858,EUtranCellTDD=2,UtranRelationTDD=12</t>
  </si>
  <si>
    <t>SubNetwork=2572,MEID=194858,ENBFunctionTDD=194858,EUtranCellTDD=2,UtranRelationTDD=13</t>
  </si>
  <si>
    <t>SubNetwork=2572,MEID=194858,ENBFunctionTDD=194858,ExternalUtranTCellTDD=31</t>
  </si>
  <si>
    <t>SubNetwork=2572,MEID=194858,ENBFunctionTDD=194858,EUtranCellTDD=2,UtranRelationTDD=14</t>
  </si>
  <si>
    <t>SubNetwork=2572,MEID=194858,ENBFunctionTDD=194858,EUtranCellTDD=2,UtranRelationTDD=15</t>
  </si>
  <si>
    <t>SubNetwork=2572,MEID=194858,ENBFunctionTDD=194858,ExternalUtranTCellTDD=32</t>
  </si>
  <si>
    <t>SubNetwork=2572,MEID=194858,ENBFunctionTDD=194858,EUtranCellTDD=2,UtranRelationTDD=16</t>
  </si>
  <si>
    <t>SubNetwork=2572,MEID=194858,ENBFunctionTDD=194858,EUtranCellTDD=2,UtranRelationTDD=17</t>
  </si>
  <si>
    <t>SubNetwork=2572,MEID=194858,ENBFunctionTDD=194858,ExternalUtranTCellTDD=33</t>
  </si>
  <si>
    <t>SubNetwork=2572,MEID=194858,ENBFunctionTDD=194858,EUtranCellTDD=2,UtranRelationTDD=18</t>
  </si>
  <si>
    <t>20102_新会金田T</t>
  </si>
  <si>
    <t>SubNetwork=2572,MEID=194858,ENBFunctionTDD=194858,EUtranCellTDD=2,UtranRelationTDD=19</t>
  </si>
  <si>
    <t>SubNetwork=2572,MEID=194858,ENBFunctionTDD=194858,EUtranCellTDD=2,UtranRelationTDD=20</t>
  </si>
  <si>
    <t>SubNetwork=2572,MEID=194858,ENBFunctionTDD=194858,ExternalUtranTCellTDD=34</t>
  </si>
  <si>
    <t>SubNetwork=2572,MEID=194858,ENBFunctionTDD=194858,EUtranCellTDD=2,UtranRelationTDD=21</t>
  </si>
  <si>
    <t>SubNetwork=2572,MEID=194858,ENBFunctionTDD=194858,EUtranCellTDD=2,UtranRelationTDD=22</t>
  </si>
  <si>
    <t>SubNetwork=2572,MEID=194858,ENBFunctionTDD=194858,ExternalUtranTCellTDD=35</t>
  </si>
  <si>
    <t>SubNetwork=2572,MEID=194858,ENBFunctionTDD=194858,EUtranCellTDD=2,UtranRelationTDD=23</t>
  </si>
  <si>
    <t>SubNetwork=2572,MEID=194858,ENBFunctionTDD=194858,ExternalUtranTCellTDD=36</t>
  </si>
  <si>
    <t>SubNetwork=2572,MEID=194858,ENBFunctionTDD=194858,EUtranCellTDD=2,UtranRelationTDD=24</t>
  </si>
  <si>
    <t>SubNetwork=2572,MEID=194858,ENBFunctionTDD=194858,ExternalUtranTCellTDD=37</t>
  </si>
  <si>
    <t>SubNetwork=2572,MEID=194858,ENBFunctionTDD=194858,EUtranCellTDD=2,UtranRelationTDD=25</t>
  </si>
  <si>
    <t>SubNetwork=2572,MEID=194858,ENBFunctionTDD=194858,ExternalUtranTCellTDD=38</t>
  </si>
  <si>
    <t>SubNetwork=2572,MEID=194858,ENBFunctionTDD=194858,EUtranCellTDD=2,UtranRelationTDD=26</t>
  </si>
  <si>
    <t>SubNetwork=2572,MEID=194858,ENBFunctionTDD=194858,EUtranCellTDD=3,UtranRelationTDD=1</t>
  </si>
  <si>
    <t>SubNetwork=2572,MEID=194858,ENBFunctionTDD=194858,EUtranCellTDD=3,UtranRelationTDD=2</t>
  </si>
  <si>
    <t>SubNetwork=2572,MEID=194858,ENBFunctionTDD=194858,EUtranCellTDD=3,UtranRelationTDD=3</t>
  </si>
  <si>
    <t>SubNetwork=2572,MEID=194858,ENBFunctionTDD=194858,EUtranCellTDD=3,UtranRelationTDD=4</t>
  </si>
  <si>
    <t>SubNetwork=2572,MEID=194858,ENBFunctionTDD=194858,EUtranCellTDD=3,UtranRelationTDD=5</t>
  </si>
  <si>
    <t>SubNetwork=2572,MEID=194858,ENBFunctionTDD=194858,EUtranCellTDD=3,UtranRelationTDD=6</t>
  </si>
  <si>
    <t>SubNetwork=2572,MEID=194858,ENBFunctionTDD=194858,EUtranCellTDD=3,UtranRelationTDD=7</t>
  </si>
  <si>
    <t>SubNetwork=2572,MEID=194858,ENBFunctionTDD=194858,EUtranCellTDD=3,UtranRelationTDD=8</t>
  </si>
  <si>
    <t>SubNetwork=2572,MEID=194858,ENBFunctionTDD=194858,ExternalUtranTCellTDD=39</t>
  </si>
  <si>
    <t>SubNetwork=2572,MEID=194858,ENBFunctionTDD=194858,EUtranCellTDD=3,UtranRelationTDD=9</t>
  </si>
  <si>
    <t>SubNetwork=2572,MEID=194858,ENBFunctionTDD=194858,EUtranCellTDD=3,UtranRelationTDD=10</t>
  </si>
  <si>
    <t>SubNetwork=2572,MEID=194858,ENBFunctionTDD=194858,EUtranCellTDD=3,UtranRelationTDD=11</t>
  </si>
  <si>
    <t>SubNetwork=2572,MEID=194858,ENBFunctionTDD=194858,ExternalUtranTCellTDD=40</t>
  </si>
  <si>
    <t>SubNetwork=2572,MEID=194858,ENBFunctionTDD=194858,EUtranCellTDD=3,UtranRelationTDD=12</t>
  </si>
  <si>
    <t>SubNetwork=2572,MEID=194858,ENBFunctionTDD=194858,ExternalUtranTCellTDD=41</t>
  </si>
  <si>
    <t>SubNetwork=2572,MEID=194858,ENBFunctionTDD=194858,EUtranCellTDD=3,UtranRelationTDD=13</t>
  </si>
  <si>
    <t>SubNetwork=2572,MEID=194858,ENBFunctionTDD=194858,EUtranCellTDD=3,UtranRelationTDD=14</t>
  </si>
  <si>
    <t>SubNetwork=2572,MEID=194858,ENBFunctionTDD=194858,ExternalUtranTCellTDD=42</t>
  </si>
  <si>
    <t>SubNetwork=2572,MEID=194858,ENBFunctionTDD=194858,EUtranCellTDD=3,UtranRelationTDD=15</t>
  </si>
  <si>
    <t>SubNetwork=2572,MEID=194858,ENBFunctionTDD=194858,ExternalUtranTCellTDD=43</t>
  </si>
  <si>
    <t>SubNetwork=2572,MEID=194858,ENBFunctionTDD=194858,EUtranCellTDD=3,UtranRelationTDD=16</t>
  </si>
  <si>
    <t>SubNetwork=2572,MEID=194858,ENBFunctionTDD=194858,EUtranCellTDD=3,UtranRelationTDD=17</t>
  </si>
  <si>
    <t>SubNetwork=2572,MEID=194858,ENBFunctionTDD=194858,EUtranCellTDD=3,UtranRelationTDD=18</t>
  </si>
  <si>
    <t>SubNetwork=2572,MEID=194858,ENBFunctionTDD=194858,ExternalUtranTCellTDD=44</t>
  </si>
  <si>
    <t>SubNetwork=2572,MEID=194858,ENBFunctionTDD=194858,EUtranCellTDD=3,UtranRelationTDD=19</t>
  </si>
  <si>
    <t>20103_新会金田T</t>
  </si>
  <si>
    <t>SubNetwork=2572,MEID=194858,ENBFunctionTDD=194858,EUtranCellTDD=3,UtranRelationTDD=20</t>
  </si>
  <si>
    <t>SubNetwork=2572,MEID=194858,ENBFunctionTDD=194858,EUtranCellTDD=3,UtranRelationTDD=21</t>
  </si>
  <si>
    <t>SubNetwork=2572,MEID=194858,ENBFunctionTDD=194858,EUtranCellTDD=3,UtranRelationTDD=22</t>
  </si>
  <si>
    <t>SubNetwork=2572,MEID=194858,ENBFunctionTDD=194858,ExternalUtranTCellTDD=45</t>
  </si>
  <si>
    <t>SubNetwork=2572,MEID=194858,ENBFunctionTDD=194858,EUtranCellTDD=3,UtranRelationTDD=23</t>
  </si>
  <si>
    <t>SubNetwork=2572,MEID=194858,ENBFunctionTDD=194858,ExternalUtranTCellTDD=46</t>
  </si>
  <si>
    <t>SubNetwork=2572,MEID=194858,ENBFunctionTDD=194858,EUtranCellTDD=3,UtranRelationTDD=24</t>
  </si>
  <si>
    <t>SubNetwork=2572,MEID=194858,ENBFunctionTDD=194858,ExternalUtranTCellTDD=47</t>
  </si>
  <si>
    <t>SubNetwork=2572,MEID=194858,ENBFunctionTDD=194858,EUtranCellTDD=3,UtranRelationTDD=25</t>
  </si>
  <si>
    <t>SubNetwork=2572,MEID=194870,ENBFunctionTDD=194870,EUtranCellTDD=1,UtranRelationTDD=1</t>
  </si>
  <si>
    <t>SubNetwork=2572,MEID=194870,ENBFunctionTDD=194870,ExternalUtranTCellTDD=1</t>
  </si>
  <si>
    <t>SubNetwork=2572,MEID=194870,ENBFunctionTDD=194870,EUtranCellTDD=1,UtranRelationTDD=2</t>
  </si>
  <si>
    <t>SubNetwork=2572,MEID=194870,ENBFunctionTDD=194870,ExternalUtranTCellTDD=4</t>
  </si>
  <si>
    <t>SubNetwork=2572,MEID=194870,ENBFunctionTDD=194870,EUtranCellTDD=1,UtranRelationTDD=3</t>
  </si>
  <si>
    <t>SubNetwork=2572,MEID=194870,ENBFunctionTDD=194870,ExternalUtranTCellTDD=5</t>
  </si>
  <si>
    <t>SubNetwork=2572,MEID=194870,ENBFunctionTDD=194870,EUtranCellTDD=1,UtranRelationTDD=4</t>
  </si>
  <si>
    <t>SubNetwork=2572,MEID=194870,ENBFunctionTDD=194870,ExternalUtranTCellTDD=6</t>
  </si>
  <si>
    <t>SubNetwork=2572,MEID=194870,ENBFunctionTDD=194870,EUtranCellTDD=1,UtranRelationTDD=5</t>
  </si>
  <si>
    <t>SubNetwork=2572,MEID=194870,ENBFunctionTDD=194870,ExternalUtranTCellTDD=7</t>
  </si>
  <si>
    <t>SubNetwork=2572,MEID=194870,ENBFunctionTDD=194870,EUtranCellTDD=1,UtranRelationTDD=6</t>
  </si>
  <si>
    <t>SubNetwork=2572,MEID=194870,ENBFunctionTDD=194870,ExternalUtranTCellTDD=8</t>
  </si>
  <si>
    <t>SubNetwork=2572,MEID=194870,ENBFunctionTDD=194870,EUtranCellTDD=1,UtranRelationTDD=7</t>
  </si>
  <si>
    <t>SubNetwork=2572,MEID=194870,ENBFunctionTDD=194870,ExternalUtranTCellTDD=9</t>
  </si>
  <si>
    <t>SubNetwork=2572,MEID=194870,ENBFunctionTDD=194870,EUtranCellTDD=1,UtranRelationTDD=8</t>
  </si>
  <si>
    <t>SubNetwork=2572,MEID=194870,ENBFunctionTDD=194870,ExternalUtranTCellTDD=10</t>
  </si>
  <si>
    <t>SubNetwork=2572,MEID=194870,ENBFunctionTDD=194870,EUtranCellTDD=1,UtranRelationTDD=9</t>
  </si>
  <si>
    <t>SubNetwork=2572,MEID=194870,ENBFunctionTDD=194870,ExternalUtranTCellTDD=11</t>
  </si>
  <si>
    <t>SubNetwork=2572,MEID=194870,ENBFunctionTDD=194870,EUtranCellTDD=1,UtranRelationTDD=10</t>
  </si>
  <si>
    <t>SubNetwork=2572,MEID=194870,ENBFunctionTDD=194870,ExternalUtranTCellTDD=12</t>
  </si>
  <si>
    <t>SubNetwork=2572,MEID=194870,ENBFunctionTDD=194870,EUtranCellTDD=1,UtranRelationTDD=11</t>
  </si>
  <si>
    <t>SubNetwork=2572,MEID=194870,ENBFunctionTDD=194870,ExternalUtranTCellTDD=13</t>
  </si>
  <si>
    <t>SubNetwork=2572,MEID=194870,ENBFunctionTDD=194870,EUtranCellTDD=1,UtranRelationTDD=12</t>
  </si>
  <si>
    <t>SubNetwork=2572,MEID=194870,ENBFunctionTDD=194870,ExternalUtranTCellTDD=14</t>
  </si>
  <si>
    <t>SubNetwork=2572,MEID=194870,ENBFunctionTDD=194870,EUtranCellTDD=1,UtranRelationTDD=13</t>
  </si>
  <si>
    <t>SubNetwork=2572,MEID=194870,ENBFunctionTDD=194870,ExternalUtranTCellTDD=15</t>
  </si>
  <si>
    <t>SubNetwork=2572,MEID=194870,ENBFunctionTDD=194870,EUtranCellTDD=1,UtranRelationTDD=14</t>
  </si>
  <si>
    <t>SubNetwork=2572,MEID=194870,ENBFunctionTDD=194870,ExternalUtranTCellTDD=16</t>
  </si>
  <si>
    <t>SubNetwork=2572,MEID=194870,ENBFunctionTDD=194870,EUtranCellTDD=1,UtranRelationTDD=15</t>
  </si>
  <si>
    <t>SubNetwork=2572,MEID=194870,ENBFunctionTDD=194870,ExternalUtranTCellTDD=17</t>
  </si>
  <si>
    <t>SubNetwork=2572,MEID=194870,ENBFunctionTDD=194870,EUtranCellTDD=1,UtranRelationTDD=16</t>
  </si>
  <si>
    <t>SubNetwork=2572,MEID=194870,ENBFunctionTDD=194870,ExternalUtranTCellTDD=18</t>
  </si>
  <si>
    <t>SubNetwork=2572,MEID=194870,ENBFunctionTDD=194870,EUtranCellTDD=1,UtranRelationTDD=17</t>
  </si>
  <si>
    <t>SubNetwork=2572,MEID=194870,ENBFunctionTDD=194870,ExternalUtranTCellTDD=19</t>
  </si>
  <si>
    <t>SubNetwork=2572,MEID=194870,ENBFunctionTDD=194870,EUtranCellTDD=1,UtranRelationTDD=18</t>
  </si>
  <si>
    <t>SubNetwork=2572,MEID=194870,ENBFunctionTDD=194870,ExternalUtranTCellTDD=20</t>
  </si>
  <si>
    <t>SubNetwork=2572,MEID=194870,ENBFunctionTDD=194870,EUtranCellTDD=1,UtranRelationTDD=19</t>
  </si>
  <si>
    <t>SubNetwork=2572,MEID=194870,ENBFunctionTDD=194870,ExternalUtranTCellTDD=21</t>
  </si>
  <si>
    <t>SubNetwork=2572,MEID=194870,ENBFunctionTDD=194870,EUtranCellTDD=1,UtranRelationTDD=20</t>
  </si>
  <si>
    <t>SubNetwork=2572,MEID=194870,ENBFunctionTDD=194870,ExternalUtranTCellTDD=2</t>
  </si>
  <si>
    <t>SubNetwork=2572,MEID=194870,ENBFunctionTDD=194870,EUtranCellTDD=1,UtranRelationTDD=21</t>
  </si>
  <si>
    <t>SubNetwork=2572,MEID=194870,ENBFunctionTDD=194870,ExternalUtranTCellTDD=3</t>
  </si>
  <si>
    <t>SubNetwork=2572,MEID=194870,ENBFunctionTDD=194870,EUtranCellTDD=1,UtranRelationTDD=22</t>
  </si>
  <si>
    <t>SubNetwork=2572,MEID=194870,ENBFunctionTDD=194870,ExternalUtranTCellTDD=22</t>
  </si>
  <si>
    <t>SubNetwork=2572,MEID=194870,ENBFunctionTDD=194870,EUtranCellTDD=1,UtranRelationTDD=23</t>
  </si>
  <si>
    <t>SubNetwork=2572,MEID=194870,ENBFunctionTDD=194870,ExternalUtranTCellTDD=23</t>
  </si>
  <si>
    <t>SubNetwork=2572,MEID=194870,ENBFunctionTDD=194870,EUtranCellTDD=1,UtranRelationTDD=24</t>
  </si>
  <si>
    <t>SubNetwork=2572,MEID=194870,ENBFunctionTDD=194870,ExternalUtranTCellTDD=24</t>
  </si>
  <si>
    <t>SubNetwork=2572,MEID=194870,ENBFunctionTDD=194870,EUtranCellTDD=1,UtranRelationTDD=25</t>
  </si>
  <si>
    <t>SubNetwork=2572,MEID=194870,ENBFunctionTDD=194870,ExternalUtranTCellTDD=25</t>
  </si>
  <si>
    <t>SubNetwork=2572,MEID=194870,ENBFunctionTDD=194870,EUtranCellTDD=1,UtranRelationTDD=26</t>
  </si>
  <si>
    <t>SubNetwork=2572,MEID=194870,ENBFunctionTDD=194870,ExternalUtranTCellTDD=26</t>
  </si>
  <si>
    <t>SubNetwork=2572,MEID=194870,ENBFunctionTDD=194870,EUtranCellTDD=1,UtranRelationTDD=27</t>
  </si>
  <si>
    <t>SubNetwork=2572,MEID=194870,ENBFunctionTDD=194870,ExternalUtranTCellTDD=27</t>
  </si>
  <si>
    <t>SubNetwork=2572,MEID=194870,ENBFunctionTDD=194870,EUtranCellTDD=1,UtranRelationTDD=28</t>
  </si>
  <si>
    <t>SubNetwork=2572,MEID=194870,ENBFunctionTDD=194870,ExternalUtranTCellTDD=28</t>
  </si>
  <si>
    <t>SubNetwork=2572,MEID=194870,ENBFunctionTDD=194870,EUtranCellTDD=1,UtranRelationTDD=29</t>
  </si>
  <si>
    <t>SubNetwork=2572,MEID=194870,ENBFunctionTDD=194870,ExternalUtranTCellTDD=29</t>
  </si>
  <si>
    <t>SubNetwork=2572,MEID=194870,ENBFunctionTDD=194870,EUtranCellTDD=1,UtranRelationTDD=30</t>
  </si>
  <si>
    <t>SubNetwork=2572,MEID=194870,ENBFunctionTDD=194870,ExternalUtranTCellTDD=30</t>
  </si>
  <si>
    <t>SubNetwork=2572,MEID=194870,ENBFunctionTDD=194870,EUtranCellTDD=1,UtranRelationTDD=31</t>
  </si>
  <si>
    <t>21351_新会悦洋广场T</t>
  </si>
  <si>
    <t>SubNetwork=2572,MEID=194870,ENBFunctionTDD=194870,ExternalUtranTCellTDD=55</t>
  </si>
  <si>
    <t>SubNetwork=2572,MEID=194870,ENBFunctionTDD=194870,EUtranCellTDD=1,UtranRelationTDD=32</t>
  </si>
  <si>
    <t>29331_新会诺信花园T</t>
  </si>
  <si>
    <t>SubNetwork=2572,MEID=194870,ENBFunctionTDD=194870,ExternalUtranTCellTDD=56</t>
  </si>
  <si>
    <t>SubNetwork=2572,MEID=194870,ENBFunctionTDD=194870,EUtranCellTDD=2,UtranRelationTDD=1</t>
  </si>
  <si>
    <t>SubNetwork=2572,MEID=194870,ENBFunctionTDD=194870,EUtranCellTDD=2,UtranRelationTDD=2</t>
  </si>
  <si>
    <t>SubNetwork=2572,MEID=194870,ENBFunctionTDD=194870,ExternalUtranTCellTDD=31</t>
  </si>
  <si>
    <t>SubNetwork=2572,MEID=194870,ENBFunctionTDD=194870,EUtranCellTDD=2,UtranRelationTDD=3</t>
  </si>
  <si>
    <t>SubNetwork=2572,MEID=194870,ENBFunctionTDD=194870,ExternalUtranTCellTDD=32</t>
  </si>
  <si>
    <t>SubNetwork=2572,MEID=194870,ENBFunctionTDD=194870,EUtranCellTDD=2,UtranRelationTDD=4</t>
  </si>
  <si>
    <t>SubNetwork=2572,MEID=194870,ENBFunctionTDD=194870,EUtranCellTDD=2,UtranRelationTDD=5</t>
  </si>
  <si>
    <t>SubNetwork=2572,MEID=194870,ENBFunctionTDD=194870,EUtranCellTDD=2,UtranRelationTDD=6</t>
  </si>
  <si>
    <t>SubNetwork=2572,MEID=194870,ENBFunctionTDD=194870,EUtranCellTDD=2,UtranRelationTDD=7</t>
  </si>
  <si>
    <t>SubNetwork=2572,MEID=194870,ENBFunctionTDD=194870,EUtranCellTDD=2,UtranRelationTDD=8</t>
  </si>
  <si>
    <t>SubNetwork=2572,MEID=194870,ENBFunctionTDD=194870,EUtranCellTDD=2,UtranRelationTDD=9</t>
  </si>
  <si>
    <t>SubNetwork=2572,MEID=194870,ENBFunctionTDD=194870,EUtranCellTDD=2,UtranRelationTDD=10</t>
  </si>
  <si>
    <t>SubNetwork=2572,MEID=194870,ENBFunctionTDD=194870,EUtranCellTDD=2,UtranRelationTDD=11</t>
  </si>
  <si>
    <t>SubNetwork=2572,MEID=194870,ENBFunctionTDD=194870,EUtranCellTDD=2,UtranRelationTDD=12</t>
  </si>
  <si>
    <t>SubNetwork=2572,MEID=194870,ENBFunctionTDD=194870,EUtranCellTDD=2,UtranRelationTDD=13</t>
  </si>
  <si>
    <t>SubNetwork=2572,MEID=194870,ENBFunctionTDD=194870,EUtranCellTDD=2,UtranRelationTDD=14</t>
  </si>
  <si>
    <t>SubNetwork=2572,MEID=194870,ENBFunctionTDD=194870,EUtranCellTDD=2,UtranRelationTDD=15</t>
  </si>
  <si>
    <t>SubNetwork=2572,MEID=194870,ENBFunctionTDD=194870,EUtranCellTDD=2,UtranRelationTDD=16</t>
  </si>
  <si>
    <t>29333_新会诺信花园T</t>
  </si>
  <si>
    <t>SubNetwork=2572,MEID=194870,ENBFunctionTDD=194870,ExternalUtranTCellTDD=57</t>
  </si>
  <si>
    <t>SubNetwork=2572,MEID=194870,ENBFunctionTDD=194870,EUtranCellTDD=2,UtranRelationTDD=17</t>
  </si>
  <si>
    <t>20131_新会龙昌T</t>
  </si>
  <si>
    <t>SubNetwork=2572,MEID=194870,ENBFunctionTDD=194870,ExternalUtranTCellTDD=33</t>
  </si>
  <si>
    <t>SubNetwork=2572,MEID=194870,ENBFunctionTDD=194870,EUtranCellTDD=2,UtranRelationTDD=18</t>
  </si>
  <si>
    <t>20132_新会龙昌T</t>
  </si>
  <si>
    <t>SubNetwork=2572,MEID=194870,ENBFunctionTDD=194870,ExternalUtranTCellTDD=58</t>
  </si>
  <si>
    <t>SubNetwork=2572,MEID=194870,ENBFunctionTDD=194870,EUtranCellTDD=2,UtranRelationTDD=19</t>
  </si>
  <si>
    <t>20761_新会汇源里T</t>
  </si>
  <si>
    <t>SubNetwork=2572,MEID=194870,ENBFunctionTDD=194870,ExternalUtranTCellTDD=35</t>
  </si>
  <si>
    <t>SubNetwork=2572,MEID=194870,ENBFunctionTDD=194870,EUtranCellTDD=2,UtranRelationTDD=20</t>
  </si>
  <si>
    <t>20762_新会汇源里T</t>
  </si>
  <si>
    <t>SubNetwork=2572,MEID=194870,ENBFunctionTDD=194870,ExternalUtranTCellTDD=36</t>
  </si>
  <si>
    <t>SubNetwork=2572,MEID=194870,ENBFunctionTDD=194870,EUtranCellTDD=2,UtranRelationTDD=21</t>
  </si>
  <si>
    <t>20763_新会汇源里T</t>
  </si>
  <si>
    <t>SubNetwork=2572,MEID=194870,ENBFunctionTDD=194870,ExternalUtranTCellTDD=37</t>
  </si>
  <si>
    <t>SubNetwork=2572,MEID=194870,ENBFunctionTDD=194870,EUtranCellTDD=2,UtranRelationTDD=22</t>
  </si>
  <si>
    <t>SubNetwork=2572,MEID=194870,ENBFunctionTDD=194870,ExternalUtranTCellTDD=42</t>
  </si>
  <si>
    <t>SubNetwork=2572,MEID=194870,ENBFunctionTDD=194870,EUtranCellTDD=2,UtranRelationTDD=23</t>
  </si>
  <si>
    <t>20143_新会凤凰酒店T</t>
  </si>
  <si>
    <t>SubNetwork=2572,MEID=194870,ENBFunctionTDD=194870,ExternalUtranTCellTDD=34</t>
  </si>
  <si>
    <t>SubNetwork=2572,MEID=194870,ENBFunctionTDD=194870,EUtranCellTDD=3,UtranRelationTDD=1</t>
  </si>
  <si>
    <t>SubNetwork=2572,MEID=194870,ENBFunctionTDD=194870,EUtranCellTDD=3,UtranRelationTDD=2</t>
  </si>
  <si>
    <t>SubNetwork=2572,MEID=194870,ENBFunctionTDD=194870,EUtranCellTDD=3,UtranRelationTDD=3</t>
  </si>
  <si>
    <t>SubNetwork=2572,MEID=194870,ENBFunctionTDD=194870,EUtranCellTDD=3,UtranRelationTDD=4</t>
  </si>
  <si>
    <t>SubNetwork=2572,MEID=194870,ENBFunctionTDD=194870,EUtranCellTDD=3,UtranRelationTDD=5</t>
  </si>
  <si>
    <t>SubNetwork=2572,MEID=194870,ENBFunctionTDD=194870,EUtranCellTDD=3,UtranRelationTDD=6</t>
  </si>
  <si>
    <t>SubNetwork=2572,MEID=194870,ENBFunctionTDD=194870,EUtranCellTDD=3,UtranRelationTDD=7</t>
  </si>
  <si>
    <t>SubNetwork=2572,MEID=194870,ENBFunctionTDD=194870,EUtranCellTDD=3,UtranRelationTDD=8</t>
  </si>
  <si>
    <t>SubNetwork=2572,MEID=194870,ENBFunctionTDD=194870,EUtranCellTDD=3,UtranRelationTDD=9</t>
  </si>
  <si>
    <t>SubNetwork=2572,MEID=194870,ENBFunctionTDD=194870,EUtranCellTDD=3,UtranRelationTDD=10</t>
  </si>
  <si>
    <t>SubNetwork=2572,MEID=194870,ENBFunctionTDD=194870,EUtranCellTDD=3,UtranRelationTDD=11</t>
  </si>
  <si>
    <t>SubNetwork=2572,MEID=194870,ENBFunctionTDD=194870,EUtranCellTDD=3,UtranRelationTDD=12</t>
  </si>
  <si>
    <t>SubNetwork=2572,MEID=194870,ENBFunctionTDD=194870,EUtranCellTDD=3,UtranRelationTDD=13</t>
  </si>
  <si>
    <t>SubNetwork=2572,MEID=194870,ENBFunctionTDD=194870,EUtranCellTDD=3,UtranRelationTDD=14</t>
  </si>
  <si>
    <t>SubNetwork=2572,MEID=194870,ENBFunctionTDD=194870,EUtranCellTDD=3,UtranRelationTDD=15</t>
  </si>
  <si>
    <t>SubNetwork=2572,MEID=194870,ENBFunctionTDD=194870,EUtranCellTDD=3,UtranRelationTDD=16</t>
  </si>
  <si>
    <t>SubNetwork=2572,MEID=194870,ENBFunctionTDD=194870,EUtranCellTDD=3,UtranRelationTDD=17</t>
  </si>
  <si>
    <t>SubNetwork=2572,MEID=194870,ENBFunctionTDD=194870,EUtranCellTDD=3,UtranRelationTDD=18</t>
  </si>
  <si>
    <t>SubNetwork=2572,MEID=194870,ENBFunctionTDD=194870,EUtranCellTDD=3,UtranRelationTDD=19</t>
  </si>
  <si>
    <t>SubNetwork=2572,MEID=194870,ENBFunctionTDD=194870,EUtranCellTDD=3,UtranRelationTDD=20</t>
  </si>
  <si>
    <t>SubNetwork=2572,MEID=194870,ENBFunctionTDD=194870,EUtranCellTDD=3,UtranRelationTDD=21</t>
  </si>
  <si>
    <t>20133_新会龙昌T</t>
  </si>
  <si>
    <t>SubNetwork=2572,MEID=194870,ENBFunctionTDD=194870,ExternalUtranTCellTDD=51</t>
  </si>
  <si>
    <t>SubNetwork=2572,MEID=194870,ENBFunctionTDD=194870,EUtranCellTDD=3,UtranRelationTDD=22</t>
  </si>
  <si>
    <t>20151_新会面粉厂T</t>
  </si>
  <si>
    <t>SubNetwork=2572,MEID=194870,ENBFunctionTDD=194870,ExternalUtranTCellTDD=52</t>
  </si>
  <si>
    <t>SubNetwork=2572,MEID=194870,ENBFunctionTDD=194870,EUtranCellTDD=3,UtranRelationTDD=23</t>
  </si>
  <si>
    <t>SubNetwork=2572,MEID=194870,ENBFunctionTDD=194870,ExternalUtranTCellTDD=46</t>
  </si>
  <si>
    <t>SubNetwork=2572,MEID=194870,ENBFunctionTDD=194870,EUtranCellTDD=3,UtranRelationTDD=24</t>
  </si>
  <si>
    <t>20313_新会粮油大厦T</t>
  </si>
  <si>
    <t>SubNetwork=2572,MEID=194870,ENBFunctionTDD=194870,ExternalUtranTCellTDD=59</t>
  </si>
  <si>
    <t>SubNetwork=2572,MEID=194870,ENBFunctionTDD=194870,EUtranCellTDD=3,UtranRelationTDD=25</t>
  </si>
  <si>
    <t>SubNetwork=2572,MEID=194870,ENBFunctionTDD=194870,EUtranCellTDD=3,UtranRelationTDD=26</t>
  </si>
  <si>
    <t>SubNetwork=2572,MEID=194871,ENBFunctionTDD=194871,EUtranCellTDD=1,UtranRelationTDD=1</t>
  </si>
  <si>
    <t>SubNetwork=2572,MEID=194871,ENBFunctionTDD=194871,ExternalUtranTCellTDD=1</t>
  </si>
  <si>
    <t>SubNetwork=2572,MEID=194871,ENBFunctionTDD=194871,EUtranCellTDD=1,UtranRelationTDD=2</t>
  </si>
  <si>
    <t>SubNetwork=2572,MEID=194871,ENBFunctionTDD=194871,ExternalUtranTCellTDD=2</t>
  </si>
  <si>
    <t>SubNetwork=2572,MEID=194871,ENBFunctionTDD=194871,EUtranCellTDD=1,UtranRelationTDD=3</t>
  </si>
  <si>
    <t>SubNetwork=2572,MEID=194871,ENBFunctionTDD=194871,ExternalUtranTCellTDD=3</t>
  </si>
  <si>
    <t>SubNetwork=2572,MEID=194871,ENBFunctionTDD=194871,EUtranCellTDD=1,UtranRelationTDD=4</t>
  </si>
  <si>
    <t>SubNetwork=2572,MEID=194871,ENBFunctionTDD=194871,ExternalUtranTCellTDD=4</t>
  </si>
  <si>
    <t>SubNetwork=2572,MEID=194871,ENBFunctionTDD=194871,EUtranCellTDD=1,UtranRelationTDD=5</t>
  </si>
  <si>
    <t>SubNetwork=2572,MEID=194871,ENBFunctionTDD=194871,ExternalUtranTCellTDD=5</t>
  </si>
  <si>
    <t>SubNetwork=2572,MEID=194871,ENBFunctionTDD=194871,EUtranCellTDD=1,UtranRelationTDD=6</t>
  </si>
  <si>
    <t>SubNetwork=2572,MEID=194871,ENBFunctionTDD=194871,ExternalUtranTCellTDD=6</t>
  </si>
  <si>
    <t>SubNetwork=2572,MEID=194871,ENBFunctionTDD=194871,EUtranCellTDD=1,UtranRelationTDD=7</t>
  </si>
  <si>
    <t>SubNetwork=2572,MEID=194871,ENBFunctionTDD=194871,ExternalUtranTCellTDD=7</t>
  </si>
  <si>
    <t>SubNetwork=2572,MEID=194871,ENBFunctionTDD=194871,EUtranCellTDD=1,UtranRelationTDD=8</t>
  </si>
  <si>
    <t>SubNetwork=2572,MEID=194871,ENBFunctionTDD=194871,ExternalUtranTCellTDD=8</t>
  </si>
  <si>
    <t>SubNetwork=2572,MEID=194871,ENBFunctionTDD=194871,EUtranCellTDD=1,UtranRelationTDD=9</t>
  </si>
  <si>
    <t>SubNetwork=2572,MEID=194871,ENBFunctionTDD=194871,ExternalUtranTCellTDD=9</t>
  </si>
  <si>
    <t>SubNetwork=2572,MEID=194871,ENBFunctionTDD=194871,EUtranCellTDD=1,UtranRelationTDD=10</t>
  </si>
  <si>
    <t>SubNetwork=2572,MEID=194871,ENBFunctionTDD=194871,ExternalUtranTCellTDD=10</t>
  </si>
  <si>
    <t>SubNetwork=2572,MEID=194871,ENBFunctionTDD=194871,EUtranCellTDD=1,UtranRelationTDD=11</t>
  </si>
  <si>
    <t>SubNetwork=2572,MEID=194871,ENBFunctionTDD=194871,ExternalUtranTCellTDD=11</t>
  </si>
  <si>
    <t>SubNetwork=2572,MEID=194871,ENBFunctionTDD=194871,EUtranCellTDD=1,UtranRelationTDD=12</t>
  </si>
  <si>
    <t>SubNetwork=2572,MEID=194871,ENBFunctionTDD=194871,ExternalUtranTCellTDD=12</t>
  </si>
  <si>
    <t>SubNetwork=2572,MEID=194871,ENBFunctionTDD=194871,EUtranCellTDD=1,UtranRelationTDD=13</t>
  </si>
  <si>
    <t>SubNetwork=2572,MEID=194871,ENBFunctionTDD=194871,ExternalUtranTCellTDD=13</t>
  </si>
  <si>
    <t>SubNetwork=2572,MEID=194871,ENBFunctionTDD=194871,EUtranCellTDD=1,UtranRelationTDD=14</t>
  </si>
  <si>
    <t>SubNetwork=2572,MEID=194871,ENBFunctionTDD=194871,ExternalUtranTCellTDD=14</t>
  </si>
  <si>
    <t>SubNetwork=2572,MEID=194871,ENBFunctionTDD=194871,EUtranCellTDD=1,UtranRelationTDD=15</t>
  </si>
  <si>
    <t>SubNetwork=2572,MEID=194871,ENBFunctionTDD=194871,ExternalUtranTCellTDD=15</t>
  </si>
  <si>
    <t>SubNetwork=2572,MEID=194871,ENBFunctionTDD=194871,EUtranCellTDD=1,UtranRelationTDD=16</t>
  </si>
  <si>
    <t>SubNetwork=2572,MEID=194871,ENBFunctionTDD=194871,ExternalUtranTCellTDD=16</t>
  </si>
  <si>
    <t>SubNetwork=2572,MEID=194871,ENBFunctionTDD=194871,EUtranCellTDD=1,UtranRelationTDD=17</t>
  </si>
  <si>
    <t>SubNetwork=2572,MEID=194871,ENBFunctionTDD=194871,ExternalUtranTCellTDD=17</t>
  </si>
  <si>
    <t>SubNetwork=2572,MEID=194871,ENBFunctionTDD=194871,EUtranCellTDD=1,UtranRelationTDD=18</t>
  </si>
  <si>
    <t>SubNetwork=2572,MEID=194871,ENBFunctionTDD=194871,ExternalUtranTCellTDD=18</t>
  </si>
  <si>
    <t>SubNetwork=2572,MEID=194871,ENBFunctionTDD=194871,EUtranCellTDD=1,UtranRelationTDD=19</t>
  </si>
  <si>
    <t>SubNetwork=2572,MEID=194871,ENBFunctionTDD=194871,ExternalUtranTCellTDD=19</t>
  </si>
  <si>
    <t>SubNetwork=2572,MEID=194871,ENBFunctionTDD=194871,EUtranCellTDD=1,UtranRelationTDD=20</t>
  </si>
  <si>
    <t>SubNetwork=2572,MEID=194871,ENBFunctionTDD=194871,ExternalUtranTCellTDD=20</t>
  </si>
  <si>
    <t>SubNetwork=2572,MEID=194871,ENBFunctionTDD=194871,EUtranCellTDD=1,UtranRelationTDD=21</t>
  </si>
  <si>
    <t>SubNetwork=2572,MEID=194871,ENBFunctionTDD=194871,ExternalUtranTCellTDD=21</t>
  </si>
  <si>
    <t>SubNetwork=2572,MEID=194871,ENBFunctionTDD=194871,EUtranCellTDD=1,UtranRelationTDD=22</t>
  </si>
  <si>
    <t>SubNetwork=2572,MEID=194871,ENBFunctionTDD=194871,ExternalUtranTCellTDD=22</t>
  </si>
  <si>
    <t>SubNetwork=2572,MEID=194871,ENBFunctionTDD=194871,EUtranCellTDD=1,UtranRelationTDD=23</t>
  </si>
  <si>
    <t>20531_台山科学馆T</t>
  </si>
  <si>
    <t>SubNetwork=2572,MEID=194871,ENBFunctionTDD=194871,ExternalUtranTCellTDD=24</t>
  </si>
  <si>
    <t>SubNetwork=2572,MEID=194871,ENBFunctionTDD=194871,EUtranCellTDD=2,UtranRelationTDD=1</t>
  </si>
  <si>
    <t>SubNetwork=2572,MEID=194871,ENBFunctionTDD=194871,EUtranCellTDD=2,UtranRelationTDD=2</t>
  </si>
  <si>
    <t>SubNetwork=2572,MEID=194871,ENBFunctionTDD=194871,EUtranCellTDD=2,UtranRelationTDD=3</t>
  </si>
  <si>
    <t>SubNetwork=2572,MEID=194871,ENBFunctionTDD=194871,ExternalUtranTCellTDD=23</t>
  </si>
  <si>
    <t>SubNetwork=2572,MEID=194871,ENBFunctionTDD=194871,EUtranCellTDD=2,UtranRelationTDD=4</t>
  </si>
  <si>
    <t>SubNetwork=2572,MEID=194871,ENBFunctionTDD=194871,EUtranCellTDD=2,UtranRelationTDD=5</t>
  </si>
  <si>
    <t>SubNetwork=2572,MEID=194871,ENBFunctionTDD=194871,EUtranCellTDD=2,UtranRelationTDD=6</t>
  </si>
  <si>
    <t>SubNetwork=2572,MEID=194871,ENBFunctionTDD=194871,EUtranCellTDD=2,UtranRelationTDD=7</t>
  </si>
  <si>
    <t>SubNetwork=2572,MEID=194871,ENBFunctionTDD=194871,EUtranCellTDD=2,UtranRelationTDD=8</t>
  </si>
  <si>
    <t>SubNetwork=2572,MEID=194871,ENBFunctionTDD=194871,EUtranCellTDD=2,UtranRelationTDD=9</t>
  </si>
  <si>
    <t>SubNetwork=2572,MEID=194871,ENBFunctionTDD=194871,ExternalUtranTCellTDD=25</t>
  </si>
  <si>
    <t>SubNetwork=2572,MEID=194871,ENBFunctionTDD=194871,EUtranCellTDD=2,UtranRelationTDD=10</t>
  </si>
  <si>
    <t>SubNetwork=2572,MEID=194871,ENBFunctionTDD=194871,ExternalUtranTCellTDD=26</t>
  </si>
  <si>
    <t>SubNetwork=2572,MEID=194871,ENBFunctionTDD=194871,EUtranCellTDD=2,UtranRelationTDD=11</t>
  </si>
  <si>
    <t>SubNetwork=2572,MEID=194871,ENBFunctionTDD=194871,EUtranCellTDD=2,UtranRelationTDD=12</t>
  </si>
  <si>
    <t>SubNetwork=2572,MEID=194871,ENBFunctionTDD=194871,ExternalUtranTCellTDD=27</t>
  </si>
  <si>
    <t>SubNetwork=2572,MEID=194871,ENBFunctionTDD=194871,EUtranCellTDD=2,UtranRelationTDD=13</t>
  </si>
  <si>
    <t>SubNetwork=2572,MEID=194871,ENBFunctionTDD=194871,EUtranCellTDD=2,UtranRelationTDD=14</t>
  </si>
  <si>
    <t>SubNetwork=2572,MEID=194871,ENBFunctionTDD=194871,EUtranCellTDD=2,UtranRelationTDD=15</t>
  </si>
  <si>
    <t>SubNetwork=2572,MEID=194871,ENBFunctionTDD=194871,EUtranCellTDD=2,UtranRelationTDD=16</t>
  </si>
  <si>
    <t>SubNetwork=2572,MEID=194871,ENBFunctionTDD=194871,ExternalUtranTCellTDD=28</t>
  </si>
  <si>
    <t>SubNetwork=2572,MEID=194871,ENBFunctionTDD=194871,EUtranCellTDD=2,UtranRelationTDD=17</t>
  </si>
  <si>
    <t>SubNetwork=2572,MEID=194871,ENBFunctionTDD=194871,ExternalUtranTCellTDD=29</t>
  </si>
  <si>
    <t>SubNetwork=2572,MEID=194871,ENBFunctionTDD=194871,EUtranCellTDD=2,UtranRelationTDD=18</t>
  </si>
  <si>
    <t>SubNetwork=2572,MEID=194871,ENBFunctionTDD=194871,ExternalUtranTCellTDD=30</t>
  </si>
  <si>
    <t>SubNetwork=2572,MEID=194871,ENBFunctionTDD=194871,EUtranCellTDD=2,UtranRelationTDD=19</t>
  </si>
  <si>
    <t>SubNetwork=2572,MEID=194871,ENBFunctionTDD=194871,EUtranCellTDD=2,UtranRelationTDD=20</t>
  </si>
  <si>
    <t>SubNetwork=2572,MEID=194871,ENBFunctionTDD=194871,ExternalUtranTCellTDD=31</t>
  </si>
  <si>
    <t>SubNetwork=2572,MEID=194871,ENBFunctionTDD=194871,EUtranCellTDD=2,UtranRelationTDD=21</t>
  </si>
  <si>
    <t>SubNetwork=2572,MEID=194871,ENBFunctionTDD=194871,ExternalUtranTCellTDD=32</t>
  </si>
  <si>
    <t>SubNetwork=2572,MEID=194871,ENBFunctionTDD=194871,EUtranCellTDD=2,UtranRelationTDD=22</t>
  </si>
  <si>
    <t>SubNetwork=2572,MEID=194871,ENBFunctionTDD=194871,ExternalUtranTCellTDD=33</t>
  </si>
  <si>
    <t>SubNetwork=2572,MEID=194871,ENBFunctionTDD=194871,EUtranCellTDD=2,UtranRelationTDD=23</t>
  </si>
  <si>
    <t>SubNetwork=2572,MEID=194871,ENBFunctionTDD=194871,EUtranCellTDD=2,UtranRelationTDD=24</t>
  </si>
  <si>
    <t>SubNetwork=2572,MEID=194871,ENBFunctionTDD=194871,EUtranCellTDD=2,UtranRelationTDD=25</t>
  </si>
  <si>
    <t>SubNetwork=2572,MEID=194871,ENBFunctionTDD=194871,EUtranCellTDD=2,UtranRelationTDD=26</t>
  </si>
  <si>
    <t>SubNetwork=2572,MEID=194871,ENBFunctionTDD=194871,EUtranCellTDD=2,UtranRelationTDD=27</t>
  </si>
  <si>
    <t>20532_台山科学馆T</t>
  </si>
  <si>
    <t>SubNetwork=2572,MEID=194871,ENBFunctionTDD=194871,EUtranCellTDD=3,UtranRelationTDD=1</t>
  </si>
  <si>
    <t>SubNetwork=2572,MEID=194871,ENBFunctionTDD=194871,EUtranCellTDD=3,UtranRelationTDD=2</t>
  </si>
  <si>
    <t>SubNetwork=2572,MEID=194871,ENBFunctionTDD=194871,ExternalUtranTCellTDD=34</t>
  </si>
  <si>
    <t>SubNetwork=2572,MEID=194871,ENBFunctionTDD=194871,EUtranCellTDD=3,UtranRelationTDD=3</t>
  </si>
  <si>
    <t>SubNetwork=2572,MEID=194871,ENBFunctionTDD=194871,ExternalUtranTCellTDD=35</t>
  </si>
  <si>
    <t>SubNetwork=2572,MEID=194871,ENBFunctionTDD=194871,EUtranCellTDD=3,UtranRelationTDD=4</t>
  </si>
  <si>
    <t>SubNetwork=2572,MEID=194871,ENBFunctionTDD=194871,EUtranCellTDD=3,UtranRelationTDD=5</t>
  </si>
  <si>
    <t>SubNetwork=2572,MEID=194871,ENBFunctionTDD=194871,EUtranCellTDD=3,UtranRelationTDD=6</t>
  </si>
  <si>
    <t>SubNetwork=2572,MEID=194871,ENBFunctionTDD=194871,EUtranCellTDD=3,UtranRelationTDD=7</t>
  </si>
  <si>
    <t>SubNetwork=2572,MEID=194871,ENBFunctionTDD=194871,ExternalUtranTCellTDD=36</t>
  </si>
  <si>
    <t>SubNetwork=2572,MEID=194871,ENBFunctionTDD=194871,EUtranCellTDD=3,UtranRelationTDD=8</t>
  </si>
  <si>
    <t>SubNetwork=2572,MEID=194871,ENBFunctionTDD=194871,EUtranCellTDD=3,UtranRelationTDD=9</t>
  </si>
  <si>
    <t>SubNetwork=2572,MEID=194871,ENBFunctionTDD=194871,ExternalUtranTCellTDD=37</t>
  </si>
  <si>
    <t>SubNetwork=2572,MEID=194871,ENBFunctionTDD=194871,EUtranCellTDD=3,UtranRelationTDD=10</t>
  </si>
  <si>
    <t>SubNetwork=2572,MEID=194871,ENBFunctionTDD=194871,ExternalUtranTCellTDD=38</t>
  </si>
  <si>
    <t>SubNetwork=2572,MEID=194871,ENBFunctionTDD=194871,EUtranCellTDD=3,UtranRelationTDD=11</t>
  </si>
  <si>
    <t>SubNetwork=2572,MEID=194871,ENBFunctionTDD=194871,EUtranCellTDD=3,UtranRelationTDD=12</t>
  </si>
  <si>
    <t>SubNetwork=2572,MEID=194871,ENBFunctionTDD=194871,EUtranCellTDD=3,UtranRelationTDD=13</t>
  </si>
  <si>
    <t>SubNetwork=2572,MEID=194871,ENBFunctionTDD=194871,EUtranCellTDD=3,UtranRelationTDD=14</t>
  </si>
  <si>
    <t>SubNetwork=2572,MEID=194871,ENBFunctionTDD=194871,ExternalUtranTCellTDD=39</t>
  </si>
  <si>
    <t>SubNetwork=2572,MEID=194871,ENBFunctionTDD=194871,EUtranCellTDD=3,UtranRelationTDD=15</t>
  </si>
  <si>
    <t>SubNetwork=2572,MEID=194871,ENBFunctionTDD=194871,EUtranCellTDD=3,UtranRelationTDD=16</t>
  </si>
  <si>
    <t>SubNetwork=2572,MEID=194871,ENBFunctionTDD=194871,EUtranCellTDD=3,UtranRelationTDD=17</t>
  </si>
  <si>
    <t>SubNetwork=2572,MEID=194871,ENBFunctionTDD=194871,EUtranCellTDD=3,UtranRelationTDD=18</t>
  </si>
  <si>
    <t>SubNetwork=2572,MEID=194871,ENBFunctionTDD=194871,EUtranCellTDD=3,UtranRelationTDD=19</t>
  </si>
  <si>
    <t>SubNetwork=2572,MEID=194871,ENBFunctionTDD=194871,EUtranCellTDD=3,UtranRelationTDD=20</t>
  </si>
  <si>
    <t>SubNetwork=2572,MEID=194871,ENBFunctionTDD=194871,EUtranCellTDD=3,UtranRelationTDD=21</t>
  </si>
  <si>
    <t>SubNetwork=2572,MEID=194871,ENBFunctionTDD=194871,EUtranCellTDD=3,UtranRelationTDD=22</t>
  </si>
  <si>
    <t>SubNetwork=2572,MEID=194871,ENBFunctionTDD=194871,EUtranCellTDD=3,UtranRelationTDD=23</t>
  </si>
  <si>
    <t>SubNetwork=2572,MEID=194871,ENBFunctionTDD=194871,EUtranCellTDD=3,UtranRelationTDD=24</t>
  </si>
  <si>
    <t>20533_台山科学馆T</t>
  </si>
  <si>
    <t>SubNetwork=2572,MEID=194874,ENBFunctionTDD=194874,EUtranCellTDD=1,UtranRelationTDD=1</t>
  </si>
  <si>
    <t>SubNetwork=2572,MEID=194874,ENBFunctionTDD=194874,ExternalUtranTCellTDD=1</t>
  </si>
  <si>
    <t>SubNetwork=2572,MEID=194874,ENBFunctionTDD=194874,EUtranCellTDD=1,UtranRelationTDD=2</t>
  </si>
  <si>
    <t>SubNetwork=2572,MEID=194874,ENBFunctionTDD=194874,ExternalUtranTCellTDD=2</t>
  </si>
  <si>
    <t>SubNetwork=2572,MEID=194874,ENBFunctionTDD=194874,EUtranCellTDD=1,UtranRelationTDD=3</t>
  </si>
  <si>
    <t>SubNetwork=2572,MEID=194874,ENBFunctionTDD=194874,ExternalUtranTCellTDD=3</t>
  </si>
  <si>
    <t>SubNetwork=2572,MEID=194874,ENBFunctionTDD=194874,EUtranCellTDD=1,UtranRelationTDD=4</t>
  </si>
  <si>
    <t>SubNetwork=2572,MEID=194874,ENBFunctionTDD=194874,ExternalUtranTCellTDD=4</t>
  </si>
  <si>
    <t>SubNetwork=2572,MEID=194874,ENBFunctionTDD=194874,EUtranCellTDD=1,UtranRelationTDD=5</t>
  </si>
  <si>
    <t>SubNetwork=2572,MEID=194874,ENBFunctionTDD=194874,ExternalUtranTCellTDD=5</t>
  </si>
  <si>
    <t>SubNetwork=2572,MEID=194874,ENBFunctionTDD=194874,EUtranCellTDD=1,UtranRelationTDD=6</t>
  </si>
  <si>
    <t>SubNetwork=2572,MEID=194874,ENBFunctionTDD=194874,ExternalUtranTCellTDD=6</t>
  </si>
  <si>
    <t>SubNetwork=2572,MEID=194874,ENBFunctionTDD=194874,EUtranCellTDD=1,UtranRelationTDD=7</t>
  </si>
  <si>
    <t>SubNetwork=2572,MEID=194874,ENBFunctionTDD=194874,ExternalUtranTCellTDD=7</t>
  </si>
  <si>
    <t>SubNetwork=2572,MEID=194874,ENBFunctionTDD=194874,EUtranCellTDD=1,UtranRelationTDD=8</t>
  </si>
  <si>
    <t>SubNetwork=2572,MEID=194874,ENBFunctionTDD=194874,ExternalUtranTCellTDD=8</t>
  </si>
  <si>
    <t>SubNetwork=2572,MEID=194874,ENBFunctionTDD=194874,EUtranCellTDD=1,UtranRelationTDD=9</t>
  </si>
  <si>
    <t>SubNetwork=2572,MEID=194874,ENBFunctionTDD=194874,ExternalUtranTCellTDD=9</t>
  </si>
  <si>
    <t>SubNetwork=2572,MEID=194874,ENBFunctionTDD=194874,EUtranCellTDD=1,UtranRelationTDD=10</t>
  </si>
  <si>
    <t>SubNetwork=2572,MEID=194874,ENBFunctionTDD=194874,ExternalUtranTCellTDD=10</t>
  </si>
  <si>
    <t>SubNetwork=2572,MEID=194874,ENBFunctionTDD=194874,EUtranCellTDD=1,UtranRelationTDD=11</t>
  </si>
  <si>
    <t>SubNetwork=2572,MEID=194874,ENBFunctionTDD=194874,ExternalUtranTCellTDD=11</t>
  </si>
  <si>
    <t>SubNetwork=2572,MEID=194874,ENBFunctionTDD=194874,EUtranCellTDD=1,UtranRelationTDD=12</t>
  </si>
  <si>
    <t>SubNetwork=2572,MEID=194874,ENBFunctionTDD=194874,ExternalUtranTCellTDD=12</t>
  </si>
  <si>
    <t>SubNetwork=2572,MEID=194874,ENBFunctionTDD=194874,EUtranCellTDD=1,UtranRelationTDD=13</t>
  </si>
  <si>
    <t>SubNetwork=2572,MEID=194874,ENBFunctionTDD=194874,ExternalUtranTCellTDD=13</t>
  </si>
  <si>
    <t>SubNetwork=2572,MEID=194874,ENBFunctionTDD=194874,EUtranCellTDD=1,UtranRelationTDD=14</t>
  </si>
  <si>
    <t>SubNetwork=2572,MEID=194874,ENBFunctionTDD=194874,ExternalUtranTCellTDD=14</t>
  </si>
  <si>
    <t>SubNetwork=2572,MEID=194874,ENBFunctionTDD=194874,EUtranCellTDD=1,UtranRelationTDD=15</t>
  </si>
  <si>
    <t>SubNetwork=2572,MEID=194874,ENBFunctionTDD=194874,ExternalUtranTCellTDD=15</t>
  </si>
  <si>
    <t>SubNetwork=2572,MEID=194874,ENBFunctionTDD=194874,EUtranCellTDD=1,UtranRelationTDD=16</t>
  </si>
  <si>
    <t>SubNetwork=2572,MEID=194874,ENBFunctionTDD=194874,ExternalUtranTCellTDD=16</t>
  </si>
  <si>
    <t>SubNetwork=2572,MEID=194874,ENBFunctionTDD=194874,EUtranCellTDD=1,UtranRelationTDD=17</t>
  </si>
  <si>
    <t>SubNetwork=2572,MEID=194874,ENBFunctionTDD=194874,ExternalUtranTCellTDD=17</t>
  </si>
  <si>
    <t>SubNetwork=2572,MEID=194874,ENBFunctionTDD=194874,EUtranCellTDD=1,UtranRelationTDD=18</t>
  </si>
  <si>
    <t>SubNetwork=2572,MEID=194874,ENBFunctionTDD=194874,ExternalUtranTCellTDD=18</t>
  </si>
  <si>
    <t>SubNetwork=2572,MEID=194874,ENBFunctionTDD=194874,EUtranCellTDD=1,UtranRelationTDD=19</t>
  </si>
  <si>
    <t>SubNetwork=2572,MEID=194874,ENBFunctionTDD=194874,ExternalUtranTCellTDD=19</t>
  </si>
  <si>
    <t>SubNetwork=2572,MEID=194874,ENBFunctionTDD=194874,EUtranCellTDD=1,UtranRelationTDD=20</t>
  </si>
  <si>
    <t>SubNetwork=2572,MEID=194874,ENBFunctionTDD=194874,ExternalUtranTCellTDD=20</t>
  </si>
  <si>
    <t>SubNetwork=2572,MEID=194874,ENBFunctionTDD=194874,EUtranCellTDD=1,UtranRelationTDD=21</t>
  </si>
  <si>
    <t>SubNetwork=2572,MEID=194874,ENBFunctionTDD=194874,ExternalUtranTCellTDD=21</t>
  </si>
  <si>
    <t>SubNetwork=2572,MEID=194874,ENBFunctionTDD=194874,EUtranCellTDD=1,UtranRelationTDD=22</t>
  </si>
  <si>
    <t>SubNetwork=2572,MEID=194874,ENBFunctionTDD=194874,ExternalUtranTCellTDD=22</t>
  </si>
  <si>
    <t>SubNetwork=2572,MEID=194874,ENBFunctionTDD=194874,EUtranCellTDD=1,UtranRelationTDD=23</t>
  </si>
  <si>
    <t>SubNetwork=2572,MEID=194874,ENBFunctionTDD=194874,ExternalUtranTCellTDD=23</t>
  </si>
  <si>
    <t>SubNetwork=2572,MEID=194874,ENBFunctionTDD=194874,EUtranCellTDD=1,UtranRelationTDD=24</t>
  </si>
  <si>
    <t>17361_台山缠溪新市府T</t>
  </si>
  <si>
    <t>SubNetwork=2572,MEID=194874,ENBFunctionTDD=194874,ExternalUtranTCellTDD=28</t>
  </si>
  <si>
    <t>SubNetwork=2572,MEID=194874,ENBFunctionTDD=194874,EUtranCellTDD=1,UtranRelationTDD=25</t>
  </si>
  <si>
    <t>18053_台山黄牛山T</t>
  </si>
  <si>
    <t>SubNetwork=2572,MEID=194874,ENBFunctionTDD=194874,ExternalUtranTCellTDD=49</t>
  </si>
  <si>
    <t>SubNetwork=2572,MEID=194874,ENBFunctionTDD=194874,EUtranCellTDD=1,UtranRelationTDD=26</t>
  </si>
  <si>
    <t>SubNetwork=2572,MEID=194874,ENBFunctionTDD=194874,ExternalUtranTCellTDD=26</t>
  </si>
  <si>
    <t>SubNetwork=2572,MEID=194874,ENBFunctionTDD=194874,EUtranCellTDD=1,UtranRelationTDD=27</t>
  </si>
  <si>
    <t>SubNetwork=2572,MEID=194874,ENBFunctionTDD=194874,ExternalUtranTCellTDD=27</t>
  </si>
  <si>
    <t>SubNetwork=2572,MEID=194874,ENBFunctionTDD=194874,EUtranCellTDD=1,UtranRelationTDD=28</t>
  </si>
  <si>
    <t>24963_台山琼秀T</t>
  </si>
  <si>
    <t>SubNetwork=2572,MEID=194874,ENBFunctionTDD=194874,ExternalUtranTCellTDD=33</t>
  </si>
  <si>
    <t>SubNetwork=2572,MEID=194874,ENBFunctionTDD=194874,EUtranCellTDD=1,UtranRelationTDD=29</t>
  </si>
  <si>
    <t>36528_台山东方豪苑酒店二期(拉远)F</t>
  </si>
  <si>
    <t>SubNetwork=2572,MEID=194874,ENBFunctionTDD=194874,ExternalUtranTCellTDD=50</t>
  </si>
  <si>
    <t>SubNetwork=2572,MEID=194874,ENBFunctionTDD=194874,EUtranCellTDD=1,UtranRelationTDD=30</t>
  </si>
  <si>
    <t>38649_台山东方豪苑F</t>
  </si>
  <si>
    <t>SubNetwork=2572,MEID=194874,ENBFunctionTDD=194874,ExternalUtranTCellTDD=51</t>
  </si>
  <si>
    <t>SubNetwork=2572,MEID=194874,ENBFunctionTDD=194874,EUtranCellTDD=2,UtranRelationTDD=1</t>
  </si>
  <si>
    <t>SubNetwork=2572,MEID=194874,ENBFunctionTDD=194874,EUtranCellTDD=2,UtranRelationTDD=2</t>
  </si>
  <si>
    <t>SubNetwork=2572,MEID=194874,ENBFunctionTDD=194874,EUtranCellTDD=2,UtranRelationTDD=3</t>
  </si>
  <si>
    <t>SubNetwork=2572,MEID=194874,ENBFunctionTDD=194874,EUtranCellTDD=2,UtranRelationTDD=4</t>
  </si>
  <si>
    <t>SubNetwork=2572,MEID=194874,ENBFunctionTDD=194874,ExternalUtranTCellTDD=29</t>
  </si>
  <si>
    <t>SubNetwork=2572,MEID=194874,ENBFunctionTDD=194874,EUtranCellTDD=2,UtranRelationTDD=5</t>
  </si>
  <si>
    <t>SubNetwork=2572,MEID=194874,ENBFunctionTDD=194874,EUtranCellTDD=2,UtranRelationTDD=6</t>
  </si>
  <si>
    <t>SubNetwork=2572,MEID=194874,ENBFunctionTDD=194874,EUtranCellTDD=2,UtranRelationTDD=7</t>
  </si>
  <si>
    <t>SubNetwork=2572,MEID=194874,ENBFunctionTDD=194874,EUtranCellTDD=2,UtranRelationTDD=8</t>
  </si>
  <si>
    <t>SubNetwork=2572,MEID=194874,ENBFunctionTDD=194874,EUtranCellTDD=2,UtranRelationTDD=9</t>
  </si>
  <si>
    <t>SubNetwork=2572,MEID=194874,ENBFunctionTDD=194874,ExternalUtranTCellTDD=30</t>
  </si>
  <si>
    <t>SubNetwork=2572,MEID=194874,ENBFunctionTDD=194874,EUtranCellTDD=2,UtranRelationTDD=10</t>
  </si>
  <si>
    <t>SubNetwork=2572,MEID=194874,ENBFunctionTDD=194874,ExternalUtranTCellTDD=31</t>
  </si>
  <si>
    <t>SubNetwork=2572,MEID=194874,ENBFunctionTDD=194874,EUtranCellTDD=2,UtranRelationTDD=11</t>
  </si>
  <si>
    <t>SubNetwork=2572,MEID=194874,ENBFunctionTDD=194874,EUtranCellTDD=2,UtranRelationTDD=12</t>
  </si>
  <si>
    <t>SubNetwork=2572,MEID=194874,ENBFunctionTDD=194874,ExternalUtranTCellTDD=32</t>
  </si>
  <si>
    <t>SubNetwork=2572,MEID=194874,ENBFunctionTDD=194874,EUtranCellTDD=2,UtranRelationTDD=13</t>
  </si>
  <si>
    <t>SubNetwork=2572,MEID=194874,ENBFunctionTDD=194874,EUtranCellTDD=2,UtranRelationTDD=14</t>
  </si>
  <si>
    <t>SubNetwork=2572,MEID=194874,ENBFunctionTDD=194874,EUtranCellTDD=2,UtranRelationTDD=15</t>
  </si>
  <si>
    <t>SubNetwork=2572,MEID=194874,ENBFunctionTDD=194874,EUtranCellTDD=2,UtranRelationTDD=16</t>
  </si>
  <si>
    <t>SubNetwork=2572,MEID=194874,ENBFunctionTDD=194874,ExternalUtranTCellTDD=34</t>
  </si>
  <si>
    <t>SubNetwork=2572,MEID=194874,ENBFunctionTDD=194874,EUtranCellTDD=2,UtranRelationTDD=17</t>
  </si>
  <si>
    <t>SubNetwork=2572,MEID=194874,ENBFunctionTDD=194874,ExternalUtranTCellTDD=35</t>
  </si>
  <si>
    <t>SubNetwork=2572,MEID=194874,ENBFunctionTDD=194874,EUtranCellTDD=2,UtranRelationTDD=18</t>
  </si>
  <si>
    <t>SubNetwork=2572,MEID=194874,ENBFunctionTDD=194874,ExternalUtranTCellTDD=37</t>
  </si>
  <si>
    <t>SubNetwork=2572,MEID=194874,ENBFunctionTDD=194874,EUtranCellTDD=2,UtranRelationTDD=19</t>
  </si>
  <si>
    <t>17362_台山缠溪新市府T</t>
  </si>
  <si>
    <t>SubNetwork=2572,MEID=194874,ENBFunctionTDD=194874,EUtranCellTDD=2,UtranRelationTDD=20</t>
  </si>
  <si>
    <t>17541_台山西湖T</t>
  </si>
  <si>
    <t>SubNetwork=2572,MEID=194874,ENBFunctionTDD=194874,EUtranCellTDD=2,UtranRelationTDD=21</t>
  </si>
  <si>
    <t>18051_台山黄牛山T</t>
  </si>
  <si>
    <t>SubNetwork=2572,MEID=194874,ENBFunctionTDD=194874,EUtranCellTDD=2,UtranRelationTDD=22</t>
  </si>
  <si>
    <t>SubNetwork=2572,MEID=194874,ENBFunctionTDD=194874,EUtranCellTDD=3,UtranRelationTDD=1</t>
  </si>
  <si>
    <t>SubNetwork=2572,MEID=194874,ENBFunctionTDD=194874,ExternalUtranTCellTDD=38</t>
  </si>
  <si>
    <t>SubNetwork=2572,MEID=194874,ENBFunctionTDD=194874,EUtranCellTDD=3,UtranRelationTDD=2</t>
  </si>
  <si>
    <t>SubNetwork=2572,MEID=194874,ENBFunctionTDD=194874,ExternalUtranTCellTDD=39</t>
  </si>
  <si>
    <t>SubNetwork=2572,MEID=194874,ENBFunctionTDD=194874,EUtranCellTDD=3,UtranRelationTDD=3</t>
  </si>
  <si>
    <t>SubNetwork=2572,MEID=194874,ENBFunctionTDD=194874,EUtranCellTDD=3,UtranRelationTDD=4</t>
  </si>
  <si>
    <t>SubNetwork=2572,MEID=194874,ENBFunctionTDD=194874,EUtranCellTDD=3,UtranRelationTDD=5</t>
  </si>
  <si>
    <t>SubNetwork=2572,MEID=194874,ENBFunctionTDD=194874,EUtranCellTDD=3,UtranRelationTDD=6</t>
  </si>
  <si>
    <t>SubNetwork=2572,MEID=194874,ENBFunctionTDD=194874,EUtranCellTDD=3,UtranRelationTDD=7</t>
  </si>
  <si>
    <t>SubNetwork=2572,MEID=194874,ENBFunctionTDD=194874,ExternalUtranTCellTDD=40</t>
  </si>
  <si>
    <t>SubNetwork=2572,MEID=194874,ENBFunctionTDD=194874,EUtranCellTDD=3,UtranRelationTDD=8</t>
  </si>
  <si>
    <t>SubNetwork=2572,MEID=194874,ENBFunctionTDD=194874,EUtranCellTDD=3,UtranRelationTDD=9</t>
  </si>
  <si>
    <t>SubNetwork=2572,MEID=194874,ENBFunctionTDD=194874,EUtranCellTDD=3,UtranRelationTDD=10</t>
  </si>
  <si>
    <t>SubNetwork=2572,MEID=194874,ENBFunctionTDD=194874,ExternalUtranTCellTDD=41</t>
  </si>
  <si>
    <t>SubNetwork=2572,MEID=194874,ENBFunctionTDD=194874,EUtranCellTDD=3,UtranRelationTDD=11</t>
  </si>
  <si>
    <t>SubNetwork=2572,MEID=194874,ENBFunctionTDD=194874,ExternalUtranTCellTDD=42</t>
  </si>
  <si>
    <t>SubNetwork=2572,MEID=194874,ENBFunctionTDD=194874,EUtranCellTDD=3,UtranRelationTDD=12</t>
  </si>
  <si>
    <t>SubNetwork=2572,MEID=194874,ENBFunctionTDD=194874,ExternalUtranTCellTDD=43</t>
  </si>
  <si>
    <t>SubNetwork=2572,MEID=194874,ENBFunctionTDD=194874,EUtranCellTDD=3,UtranRelationTDD=13</t>
  </si>
  <si>
    <t>SubNetwork=2572,MEID=194874,ENBFunctionTDD=194874,EUtranCellTDD=3,UtranRelationTDD=14</t>
  </si>
  <si>
    <t>SubNetwork=2572,MEID=194874,ENBFunctionTDD=194874,EUtranCellTDD=3,UtranRelationTDD=15</t>
  </si>
  <si>
    <t>SubNetwork=2572,MEID=194874,ENBFunctionTDD=194874,EUtranCellTDD=3,UtranRelationTDD=16</t>
  </si>
  <si>
    <t>SubNetwork=2572,MEID=194874,ENBFunctionTDD=194874,EUtranCellTDD=3,UtranRelationTDD=17</t>
  </si>
  <si>
    <t>SubNetwork=2572,MEID=194874,ENBFunctionTDD=194874,EUtranCellTDD=3,UtranRelationTDD=18</t>
  </si>
  <si>
    <t>SubNetwork=2572,MEID=194874,ENBFunctionTDD=194874,EUtranCellTDD=3,UtranRelationTDD=19</t>
  </si>
  <si>
    <t>SubNetwork=2572,MEID=194874,ENBFunctionTDD=194874,EUtranCellTDD=3,UtranRelationTDD=20</t>
  </si>
  <si>
    <t>SubNetwork=2572,MEID=194874,ENBFunctionTDD=194874,EUtranCellTDD=3,UtranRelationTDD=21</t>
  </si>
  <si>
    <t>SubNetwork=2572,MEID=194874,ENBFunctionTDD=194874,ExternalUtranTCellTDD=44</t>
  </si>
  <si>
    <t>SubNetwork=2572,MEID=194874,ENBFunctionTDD=194874,EUtranCellTDD=3,UtranRelationTDD=22</t>
  </si>
  <si>
    <t>SubNetwork=2572,MEID=194874,ENBFunctionTDD=194874,ExternalUtranTCellTDD=45</t>
  </si>
  <si>
    <t>SubNetwork=2572,MEID=194874,ENBFunctionTDD=194874,EUtranCellTDD=3,UtranRelationTDD=23</t>
  </si>
  <si>
    <t>SubNetwork=2572,MEID=194874,ENBFunctionTDD=194874,ExternalUtranTCellTDD=46</t>
  </si>
  <si>
    <t>SubNetwork=2572,MEID=194874,ENBFunctionTDD=194874,EUtranCellTDD=3,UtranRelationTDD=24</t>
  </si>
  <si>
    <t>SubNetwork=2572,MEID=194874,ENBFunctionTDD=194874,ExternalUtranTCellTDD=47</t>
  </si>
  <si>
    <t>SubNetwork=2572,MEID=194874,ENBFunctionTDD=194874,EUtranCellTDD=3,UtranRelationTDD=25</t>
  </si>
  <si>
    <t>17261_台山横湖T</t>
  </si>
  <si>
    <t>SubNetwork=2572,MEID=194874,ENBFunctionTDD=194874,EUtranCellTDD=3,UtranRelationTDD=26</t>
  </si>
  <si>
    <t>17263_台山横湖T</t>
  </si>
  <si>
    <t>SubNetwork=2572,MEID=194874,ENBFunctionTDD=194874,ExternalUtranTCellTDD=48</t>
  </si>
  <si>
    <t>SubNetwork=2572,MEID=194874,ENBFunctionTDD=194874,EUtranCellTDD=3,UtranRelationTDD=27</t>
  </si>
  <si>
    <t>17363_台山缠溪新市府T</t>
  </si>
  <si>
    <t>SubNetwork=2572,MEID=194874,ENBFunctionTDD=194874,EUtranCellTDD=3,UtranRelationTDD=28</t>
  </si>
  <si>
    <t>SubNetwork=2572,MEID=194874,ENBFunctionTDD=194874,EUtranCellTDD=3,UtranRelationTDD=29</t>
  </si>
  <si>
    <t>SubNetwork=2572,MEID=194875,ENBFunctionTDD=194875,EUtranCellTDD=1,UtranRelationTDD=1</t>
  </si>
  <si>
    <t>SubNetwork=2572,MEID=194875,ENBFunctionTDD=194875,ExternalUtranTCellTDD=10</t>
  </si>
  <si>
    <t>SubNetwork=2572,MEID=194875,ENBFunctionTDD=194875,EUtranCellTDD=1,UtranRelationTDD=2</t>
  </si>
  <si>
    <t>SubNetwork=2572,MEID=194875,ENBFunctionTDD=194875,ExternalUtranTCellTDD=22</t>
  </si>
  <si>
    <t>SubNetwork=2572,MEID=194875,ENBFunctionTDD=194875,EUtranCellTDD=1,UtranRelationTDD=3</t>
  </si>
  <si>
    <t>SubNetwork=2572,MEID=194875,ENBFunctionTDD=194875,ExternalUtranTCellTDD=2</t>
  </si>
  <si>
    <t>SubNetwork=2572,MEID=194875,ENBFunctionTDD=194875,EUtranCellTDD=1,UtranRelationTDD=4</t>
  </si>
  <si>
    <t>SubNetwork=2572,MEID=194875,ENBFunctionTDD=194875,ExternalUtranTCellTDD=3</t>
  </si>
  <si>
    <t>SubNetwork=2572,MEID=194875,ENBFunctionTDD=194875,EUtranCellTDD=1,UtranRelationTDD=5</t>
  </si>
  <si>
    <t>SubNetwork=2572,MEID=194875,ENBFunctionTDD=194875,ExternalUtranTCellTDD=15</t>
  </si>
  <si>
    <t>SubNetwork=2572,MEID=194875,ENBFunctionTDD=194875,EUtranCellTDD=1,UtranRelationTDD=6</t>
  </si>
  <si>
    <t>SubNetwork=2572,MEID=194875,ENBFunctionTDD=194875,ExternalUtranTCellTDD=16</t>
  </si>
  <si>
    <t>SubNetwork=2572,MEID=194875,ENBFunctionTDD=194875,EUtranCellTDD=1,UtranRelationTDD=7</t>
  </si>
  <si>
    <t>SubNetwork=2572,MEID=194875,ENBFunctionTDD=194875,ExternalUtranTCellTDD=19</t>
  </si>
  <si>
    <t>SubNetwork=2572,MEID=194875,ENBFunctionTDD=194875,EUtranCellTDD=1,UtranRelationTDD=8</t>
  </si>
  <si>
    <t>SubNetwork=2572,MEID=194875,ENBFunctionTDD=194875,ExternalUtranTCellTDD=20</t>
  </si>
  <si>
    <t>SubNetwork=2572,MEID=194875,ENBFunctionTDD=194875,EUtranCellTDD=1,UtranRelationTDD=9</t>
  </si>
  <si>
    <t>SubNetwork=2572,MEID=194875,ENBFunctionTDD=194875,ExternalUtranTCellTDD=6</t>
  </si>
  <si>
    <t>SubNetwork=2572,MEID=194875,ENBFunctionTDD=194875,EUtranCellTDD=1,UtranRelationTDD=10</t>
  </si>
  <si>
    <t>SubNetwork=2572,MEID=194875,ENBFunctionTDD=194875,ExternalUtranTCellTDD=7</t>
  </si>
  <si>
    <t>SubNetwork=2572,MEID=194875,ENBFunctionTDD=194875,EUtranCellTDD=1,UtranRelationTDD=11</t>
  </si>
  <si>
    <t>SubNetwork=2572,MEID=194875,ENBFunctionTDD=194875,ExternalUtranTCellTDD=8</t>
  </si>
  <si>
    <t>SubNetwork=2572,MEID=194875,ENBFunctionTDD=194875,EUtranCellTDD=1,UtranRelationTDD=12</t>
  </si>
  <si>
    <t>SubNetwork=2572,MEID=194875,ENBFunctionTDD=194875,ExternalUtranTCellTDD=9</t>
  </si>
  <si>
    <t>SubNetwork=2572,MEID=194875,ENBFunctionTDD=194875,EUtranCellTDD=1,UtranRelationTDD=13</t>
  </si>
  <si>
    <t>SubNetwork=2572,MEID=194875,ENBFunctionTDD=194875,ExternalUtranTCellTDD=11</t>
  </si>
  <si>
    <t>SubNetwork=2572,MEID=194875,ENBFunctionTDD=194875,EUtranCellTDD=1,UtranRelationTDD=14</t>
  </si>
  <si>
    <t>SubNetwork=2572,MEID=194875,ENBFunctionTDD=194875,ExternalUtranTCellTDD=12</t>
  </si>
  <si>
    <t>SubNetwork=2572,MEID=194875,ENBFunctionTDD=194875,EUtranCellTDD=1,UtranRelationTDD=15</t>
  </si>
  <si>
    <t>SubNetwork=2572,MEID=194875,ENBFunctionTDD=194875,ExternalUtranTCellTDD=13</t>
  </si>
  <si>
    <t>SubNetwork=2572,MEID=194875,ENBFunctionTDD=194875,EUtranCellTDD=1,UtranRelationTDD=16</t>
  </si>
  <si>
    <t>SubNetwork=2572,MEID=194875,ENBFunctionTDD=194875,ExternalUtranTCellTDD=14</t>
  </si>
  <si>
    <t>SubNetwork=2572,MEID=194875,ENBFunctionTDD=194875,EUtranCellTDD=1,UtranRelationTDD=17</t>
  </si>
  <si>
    <t>17672_台山缠溪T</t>
  </si>
  <si>
    <t>SubNetwork=2572,MEID=194875,ENBFunctionTDD=194875,ExternalUtranTCellTDD=1</t>
  </si>
  <si>
    <t>SubNetwork=2572,MEID=194875,ENBFunctionTDD=194875,EUtranCellTDD=2,UtranRelationTDD=1</t>
  </si>
  <si>
    <t>SubNetwork=2572,MEID=194875,ENBFunctionTDD=194875,EUtranCellTDD=2,UtranRelationTDD=2</t>
  </si>
  <si>
    <t>SubNetwork=2572,MEID=194875,ENBFunctionTDD=194875,EUtranCellTDD=2,UtranRelationTDD=3</t>
  </si>
  <si>
    <t>SubNetwork=2572,MEID=194875,ENBFunctionTDD=194875,EUtranCellTDD=2,UtranRelationTDD=4</t>
  </si>
  <si>
    <t>SubNetwork=2572,MEID=194875,ENBFunctionTDD=194875,EUtranCellTDD=2,UtranRelationTDD=5</t>
  </si>
  <si>
    <t>SubNetwork=2572,MEID=194875,ENBFunctionTDD=194875,EUtranCellTDD=2,UtranRelationTDD=6</t>
  </si>
  <si>
    <t>SubNetwork=2572,MEID=194875,ENBFunctionTDD=194875,EUtranCellTDD=2,UtranRelationTDD=7</t>
  </si>
  <si>
    <t>SubNetwork=2572,MEID=194875,ENBFunctionTDD=194875,EUtranCellTDD=2,UtranRelationTDD=8</t>
  </si>
  <si>
    <t>SubNetwork=2572,MEID=194875,ENBFunctionTDD=194875,EUtranCellTDD=2,UtranRelationTDD=9</t>
  </si>
  <si>
    <t>SubNetwork=2572,MEID=194875,ENBFunctionTDD=194875,EUtranCellTDD=2,UtranRelationTDD=10</t>
  </si>
  <si>
    <t>SubNetwork=2572,MEID=194875,ENBFunctionTDD=194875,EUtranCellTDD=2,UtranRelationTDD=11</t>
  </si>
  <si>
    <t>SubNetwork=2572,MEID=194875,ENBFunctionTDD=194875,EUtranCellTDD=2,UtranRelationTDD=12</t>
  </si>
  <si>
    <t>SubNetwork=2572,MEID=194875,ENBFunctionTDD=194875,EUtranCellTDD=2,UtranRelationTDD=13</t>
  </si>
  <si>
    <t>SubNetwork=2572,MEID=194875,ENBFunctionTDD=194875,EUtranCellTDD=2,UtranRelationTDD=14</t>
  </si>
  <si>
    <t>SubNetwork=2572,MEID=194875,ENBFunctionTDD=194875,EUtranCellTDD=2,UtranRelationTDD=15</t>
  </si>
  <si>
    <t>SubNetwork=2572,MEID=194875,ENBFunctionTDD=194875,EUtranCellTDD=2,UtranRelationTDD=16</t>
  </si>
  <si>
    <t>SubNetwork=2572,MEID=194875,ENBFunctionTDD=194875,EUtranCellTDD=2,UtranRelationTDD=17</t>
  </si>
  <si>
    <t>SubNetwork=2572,MEID=194875,ENBFunctionTDD=194875,EUtranCellTDD=3,UtranRelationTDD=1</t>
  </si>
  <si>
    <t>SubNetwork=2572,MEID=194875,ENBFunctionTDD=194875,EUtranCellTDD=3,UtranRelationTDD=2</t>
  </si>
  <si>
    <t>SubNetwork=2572,MEID=194875,ENBFunctionTDD=194875,EUtranCellTDD=3,UtranRelationTDD=3</t>
  </si>
  <si>
    <t>SubNetwork=2572,MEID=194875,ENBFunctionTDD=194875,EUtranCellTDD=3,UtranRelationTDD=4</t>
  </si>
  <si>
    <t>SubNetwork=2572,MEID=194875,ENBFunctionTDD=194875,EUtranCellTDD=3,UtranRelationTDD=5</t>
  </si>
  <si>
    <t>SubNetwork=2572,MEID=194875,ENBFunctionTDD=194875,EUtranCellTDD=3,UtranRelationTDD=6</t>
  </si>
  <si>
    <t>SubNetwork=2572,MEID=194875,ENBFunctionTDD=194875,EUtranCellTDD=3,UtranRelationTDD=7</t>
  </si>
  <si>
    <t>SubNetwork=2572,MEID=194875,ENBFunctionTDD=194875,EUtranCellTDD=3,UtranRelationTDD=8</t>
  </si>
  <si>
    <t>SubNetwork=2572,MEID=194875,ENBFunctionTDD=194875,EUtranCellTDD=3,UtranRelationTDD=9</t>
  </si>
  <si>
    <t>SubNetwork=2572,MEID=194875,ENBFunctionTDD=194875,EUtranCellTDD=3,UtranRelationTDD=10</t>
  </si>
  <si>
    <t>SubNetwork=2572,MEID=194875,ENBFunctionTDD=194875,EUtranCellTDD=3,UtranRelationTDD=11</t>
  </si>
  <si>
    <t>SubNetwork=2572,MEID=194875,ENBFunctionTDD=194875,EUtranCellTDD=3,UtranRelationTDD=12</t>
  </si>
  <si>
    <t>SubNetwork=2572,MEID=194875,ENBFunctionTDD=194875,EUtranCellTDD=3,UtranRelationTDD=13</t>
  </si>
  <si>
    <t>SubNetwork=2572,MEID=194875,ENBFunctionTDD=194875,EUtranCellTDD=3,UtranRelationTDD=14</t>
  </si>
  <si>
    <t>SubNetwork=2572,MEID=194875,ENBFunctionTDD=194875,EUtranCellTDD=3,UtranRelationTDD=15</t>
  </si>
  <si>
    <t>SubNetwork=2572,MEID=194875,ENBFunctionTDD=194875,EUtranCellTDD=3,UtranRelationTDD=16</t>
  </si>
  <si>
    <t>SubNetwork=2572,MEID=194878,ENBFunctionTDD=194878,EUtranCellTDD=1,UtranRelationTDD=1</t>
  </si>
  <si>
    <t>SubNetwork=2572,MEID=194878,ENBFunctionTDD=194878,ExternalUtranTCellTDD=1</t>
  </si>
  <si>
    <t>SubNetwork=2572,MEID=194878,ENBFunctionTDD=194878,EUtranCellTDD=1,UtranRelationTDD=2</t>
  </si>
  <si>
    <t>SubNetwork=2572,MEID=194878,ENBFunctionTDD=194878,ExternalUtranTCellTDD=2</t>
  </si>
  <si>
    <t>SubNetwork=2572,MEID=194878,ENBFunctionTDD=194878,EUtranCellTDD=1,UtranRelationTDD=3</t>
  </si>
  <si>
    <t>SubNetwork=2572,MEID=194878,ENBFunctionTDD=194878,ExternalUtranTCellTDD=3</t>
  </si>
  <si>
    <t>SubNetwork=2572,MEID=194878,ENBFunctionTDD=194878,EUtranCellTDD=1,UtranRelationTDD=4</t>
  </si>
  <si>
    <t>SubNetwork=2572,MEID=194878,ENBFunctionTDD=194878,ExternalUtranTCellTDD=4</t>
  </si>
  <si>
    <t>SubNetwork=2572,MEID=194878,ENBFunctionTDD=194878,EUtranCellTDD=1,UtranRelationTDD=5</t>
  </si>
  <si>
    <t>SubNetwork=2572,MEID=194878,ENBFunctionTDD=194878,ExternalUtranTCellTDD=5</t>
  </si>
  <si>
    <t>SubNetwork=2572,MEID=194878,ENBFunctionTDD=194878,EUtranCellTDD=1,UtranRelationTDD=7</t>
  </si>
  <si>
    <t>SubNetwork=2572,MEID=194878,ENBFunctionTDD=194878,ExternalUtranTCellTDD=7</t>
  </si>
  <si>
    <t>SubNetwork=2572,MEID=194878,ENBFunctionTDD=194878,EUtranCellTDD=1,UtranRelationTDD=8</t>
  </si>
  <si>
    <t>SubNetwork=2572,MEID=194878,ENBFunctionTDD=194878,ExternalUtranTCellTDD=8</t>
  </si>
  <si>
    <t>SubNetwork=2572,MEID=194878,ENBFunctionTDD=194878,EUtranCellTDD=1,UtranRelationTDD=9</t>
  </si>
  <si>
    <t>SubNetwork=2572,MEID=194878,ENBFunctionTDD=194878,ExternalUtranTCellTDD=9</t>
  </si>
  <si>
    <t>SubNetwork=2572,MEID=194878,ENBFunctionTDD=194878,EUtranCellTDD=1,UtranRelationTDD=13</t>
  </si>
  <si>
    <t>SubNetwork=2572,MEID=194878,ENBFunctionTDD=194878,ExternalUtranTCellTDD=13</t>
  </si>
  <si>
    <t>SubNetwork=2572,MEID=194878,ENBFunctionTDD=194878,EUtranCellTDD=1,UtranRelationTDD=14</t>
  </si>
  <si>
    <t>SubNetwork=2572,MEID=194878,ENBFunctionTDD=194878,ExternalUtranTCellTDD=14</t>
  </si>
  <si>
    <t>SubNetwork=2572,MEID=194878,ENBFunctionTDD=194878,EUtranCellTDD=1,UtranRelationTDD=15</t>
  </si>
  <si>
    <t>SubNetwork=2572,MEID=194878,ENBFunctionTDD=194878,ExternalUtranTCellTDD=15</t>
  </si>
  <si>
    <t>SubNetwork=2572,MEID=194878,ENBFunctionTDD=194878,EUtranCellTDD=1,UtranRelationTDD=16</t>
  </si>
  <si>
    <t>SubNetwork=2572,MEID=194878,ENBFunctionTDD=194878,ExternalUtranTCellTDD=16</t>
  </si>
  <si>
    <t>SubNetwork=2572,MEID=194878,ENBFunctionTDD=194878,EUtranCellTDD=1,UtranRelationTDD=17</t>
  </si>
  <si>
    <t>SubNetwork=2572,MEID=194878,ENBFunctionTDD=194878,ExternalUtranTCellTDD=17</t>
  </si>
  <si>
    <t>SubNetwork=2572,MEID=194878,ENBFunctionTDD=194878,EUtranCellTDD=1,UtranRelationTDD=19</t>
  </si>
  <si>
    <t>SubNetwork=2572,MEID=194878,ENBFunctionTDD=194878,ExternalUtranTCellTDD=27</t>
  </si>
  <si>
    <t>SubNetwork=2572,MEID=194878,ENBFunctionTDD=194878,EUtranCellTDD=1,UtranRelationTDD=20</t>
  </si>
  <si>
    <t>SubNetwork=2572,MEID=194878,ENBFunctionTDD=194878,ExternalUtranTCellTDD=19</t>
  </si>
  <si>
    <t>SubNetwork=2572,MEID=194878,ENBFunctionTDD=194878,EUtranCellTDD=1,UtranRelationTDD=21</t>
  </si>
  <si>
    <t>SubNetwork=2572,MEID=194878,ENBFunctionTDD=194878,ExternalUtranTCellTDD=20</t>
  </si>
  <si>
    <t>SubNetwork=2572,MEID=194878,ENBFunctionTDD=194878,EUtranCellTDD=1,UtranRelationTDD=22</t>
  </si>
  <si>
    <t>SubNetwork=2572,MEID=194878,ENBFunctionTDD=194878,ExternalUtranTCellTDD=21</t>
  </si>
  <si>
    <t>SubNetwork=2572,MEID=194878,ENBFunctionTDD=194878,EUtranCellTDD=1,UtranRelationTDD=23</t>
  </si>
  <si>
    <t>SubNetwork=2572,MEID=194878,ENBFunctionTDD=194878,ExternalUtranTCellTDD=22</t>
  </si>
  <si>
    <t>SubNetwork=2572,MEID=194878,ENBFunctionTDD=194878,EUtranCellTDD=1,UtranRelationTDD=24</t>
  </si>
  <si>
    <t>SubNetwork=2572,MEID=194878,ENBFunctionTDD=194878,ExternalUtranTCellTDD=23</t>
  </si>
  <si>
    <t>SubNetwork=2572,MEID=194878,ENBFunctionTDD=194878,EUtranCellTDD=1,UtranRelationTDD=25</t>
  </si>
  <si>
    <t>SubNetwork=2572,MEID=194878,ENBFunctionTDD=194878,ExternalUtranTCellTDD=24</t>
  </si>
  <si>
    <t>SubNetwork=2572,MEID=194878,ENBFunctionTDD=194878,EUtranCellTDD=1,UtranRelationTDD=26</t>
  </si>
  <si>
    <t>SubNetwork=2572,MEID=194878,ENBFunctionTDD=194878,ExternalUtranTCellTDD=25</t>
  </si>
  <si>
    <t>SubNetwork=2572,MEID=194878,ENBFunctionTDD=194878,EUtranCellTDD=1,UtranRelationTDD=27</t>
  </si>
  <si>
    <t>SubNetwork=2572,MEID=194878,ENBFunctionTDD=194878,ExternalUtranTCellTDD=26</t>
  </si>
  <si>
    <t>SubNetwork=2572,MEID=194878,ENBFunctionTDD=194878,EUtranCellTDD=2,UtranRelationTDD=1</t>
  </si>
  <si>
    <t>SubNetwork=2572,MEID=194878,ENBFunctionTDD=194878,EUtranCellTDD=2,UtranRelationTDD=2</t>
  </si>
  <si>
    <t>SubNetwork=2572,MEID=194878,ENBFunctionTDD=194878,EUtranCellTDD=2,UtranRelationTDD=3</t>
  </si>
  <si>
    <t>SubNetwork=2572,MEID=194878,ENBFunctionTDD=194878,EUtranCellTDD=2,UtranRelationTDD=4</t>
  </si>
  <si>
    <t>SubNetwork=2572,MEID=194878,ENBFunctionTDD=194878,EUtranCellTDD=2,UtranRelationTDD=5</t>
  </si>
  <si>
    <t>SubNetwork=2572,MEID=194878,ENBFunctionTDD=194878,EUtranCellTDD=2,UtranRelationTDD=6</t>
  </si>
  <si>
    <t>SubNetwork=2572,MEID=194878,ENBFunctionTDD=194878,EUtranCellTDD=2,UtranRelationTDD=7</t>
  </si>
  <si>
    <t>SubNetwork=2572,MEID=194878,ENBFunctionTDD=194878,EUtranCellTDD=2,UtranRelationTDD=8</t>
  </si>
  <si>
    <t>SubNetwork=2572,MEID=194878,ENBFunctionTDD=194878,EUtranCellTDD=2,UtranRelationTDD=9</t>
  </si>
  <si>
    <t>SubNetwork=2572,MEID=194878,ENBFunctionTDD=194878,EUtranCellTDD=2,UtranRelationTDD=10</t>
  </si>
  <si>
    <t>SubNetwork=2572,MEID=194878,ENBFunctionTDD=194878,EUtranCellTDD=2,UtranRelationTDD=11</t>
  </si>
  <si>
    <t>SubNetwork=2572,MEID=194878,ENBFunctionTDD=194878,EUtranCellTDD=2,UtranRelationTDD=12</t>
  </si>
  <si>
    <t>37049_新会新光源制刷宿舍楼1(拉远)F</t>
  </si>
  <si>
    <t>SubNetwork=2572,MEID=194878,ENBFunctionTDD=194878,ExternalUtranTCellTDD=28</t>
  </si>
  <si>
    <t>SubNetwork=2572,MEID=194878,ENBFunctionTDD=194878,EUtranCellTDD=2,UtranRelationTDD=13</t>
  </si>
  <si>
    <t>21243_新会货运港T</t>
  </si>
  <si>
    <t>SubNetwork=2572,MEID=194878,ENBFunctionTDD=194878,ExternalUtranTCellTDD=29</t>
  </si>
  <si>
    <t>SubNetwork=2572,MEID=194878,ENBFunctionTDD=194878,EUtranCellTDD=2,UtranRelationTDD=14</t>
  </si>
  <si>
    <t>SubNetwork=2572,MEID=194878,ENBFunctionTDD=194878,EUtranCellTDD=2,UtranRelationTDD=16</t>
  </si>
  <si>
    <t>SubNetwork=2572,MEID=194878,ENBFunctionTDD=194878,EUtranCellTDD=2,UtranRelationTDD=19</t>
  </si>
  <si>
    <t>SubNetwork=2572,MEID=194878,ENBFunctionTDD=194878,EUtranCellTDD=2,UtranRelationTDD=20</t>
  </si>
  <si>
    <t>SubNetwork=2572,MEID=194878,ENBFunctionTDD=194878,EUtranCellTDD=2,UtranRelationTDD=21</t>
  </si>
  <si>
    <t>SubNetwork=2572,MEID=194878,ENBFunctionTDD=194878,EUtranCellTDD=2,UtranRelationTDD=22</t>
  </si>
  <si>
    <t>SubNetwork=2572,MEID=194878,ENBFunctionTDD=194878,EUtranCellTDD=2,UtranRelationTDD=23</t>
  </si>
  <si>
    <t>SubNetwork=2572,MEID=194878,ENBFunctionTDD=194878,EUtranCellTDD=2,UtranRelationTDD=24</t>
  </si>
  <si>
    <t>SubNetwork=2572,MEID=194878,ENBFunctionTDD=194878,EUtranCellTDD=2,UtranRelationTDD=25</t>
  </si>
  <si>
    <t>SubNetwork=2572,MEID=194878,ENBFunctionTDD=194878,EUtranCellTDD=2,UtranRelationTDD=26</t>
  </si>
  <si>
    <t>SubNetwork=2572,MEID=194878,ENBFunctionTDD=194878,EUtranCellTDD=2,UtranRelationTDD=27</t>
  </si>
  <si>
    <t>SubNetwork=2572,MEID=194878,ENBFunctionTDD=194878,EUtranCellTDD=3,UtranRelationTDD=1</t>
  </si>
  <si>
    <t>SubNetwork=2572,MEID=194878,ENBFunctionTDD=194878,EUtranCellTDD=3,UtranRelationTDD=2</t>
  </si>
  <si>
    <t>SubNetwork=2572,MEID=194878,ENBFunctionTDD=194878,EUtranCellTDD=3,UtranRelationTDD=3</t>
  </si>
  <si>
    <t>SubNetwork=2572,MEID=194878,ENBFunctionTDD=194878,EUtranCellTDD=3,UtranRelationTDD=4</t>
  </si>
  <si>
    <t>SubNetwork=2572,MEID=194878,ENBFunctionTDD=194878,EUtranCellTDD=3,UtranRelationTDD=5</t>
  </si>
  <si>
    <t>SubNetwork=2572,MEID=194878,ENBFunctionTDD=194878,EUtranCellTDD=3,UtranRelationTDD=6</t>
  </si>
  <si>
    <t>SubNetwork=2572,MEID=194878,ENBFunctionTDD=194878,EUtranCellTDD=3,UtranRelationTDD=7</t>
  </si>
  <si>
    <t>SubNetwork=2572,MEID=194878,ENBFunctionTDD=194878,EUtranCellTDD=3,UtranRelationTDD=8</t>
  </si>
  <si>
    <t>SubNetwork=2572,MEID=194878,ENBFunctionTDD=194878,EUtranCellTDD=3,UtranRelationTDD=9</t>
  </si>
  <si>
    <t>SubNetwork=2572,MEID=194878,ENBFunctionTDD=194878,EUtranCellTDD=3,UtranRelationTDD=10</t>
  </si>
  <si>
    <t>SubNetwork=2572,MEID=194878,ENBFunctionTDD=194878,EUtranCellTDD=3,UtranRelationTDD=11</t>
  </si>
  <si>
    <t>SubNetwork=2572,MEID=194878,ENBFunctionTDD=194878,EUtranCellTDD=3,UtranRelationTDD=12</t>
  </si>
  <si>
    <t>SubNetwork=2572,MEID=194878,ENBFunctionTDD=194878,EUtranCellTDD=3,UtranRelationTDD=13</t>
  </si>
  <si>
    <t>SubNetwork=2572,MEID=194878,ENBFunctionTDD=194878,EUtranCellTDD=3,UtranRelationTDD=14</t>
  </si>
  <si>
    <t>SubNetwork=2572,MEID=194878,ENBFunctionTDD=194878,EUtranCellTDD=3,UtranRelationTDD=15</t>
  </si>
  <si>
    <t>SubNetwork=2572,MEID=194878,ENBFunctionTDD=194878,EUtranCellTDD=3,UtranRelationTDD=16</t>
  </si>
  <si>
    <t>SubNetwork=2572,MEID=194878,ENBFunctionTDD=194878,EUtranCellTDD=3,UtranRelationTDD=17</t>
  </si>
  <si>
    <t>SubNetwork=2572,MEID=194878,ENBFunctionTDD=194878,EUtranCellTDD=3,UtranRelationTDD=18</t>
  </si>
  <si>
    <t>SubNetwork=2572,MEID=194878,ENBFunctionTDD=194878,EUtranCellTDD=3,UtranRelationTDD=19</t>
  </si>
  <si>
    <t>SubNetwork=2572,MEID=194878,ENBFunctionTDD=194878,EUtranCellTDD=3,UtranRelationTDD=20</t>
  </si>
  <si>
    <t>SubNetwork=2572,MEID=194878,ENBFunctionTDD=194878,EUtranCellTDD=3,UtranRelationTDD=23</t>
  </si>
  <si>
    <t>SubNetwork=2572,MEID=194878,ENBFunctionTDD=194878,EUtranCellTDD=3,UtranRelationTDD=24</t>
  </si>
  <si>
    <t>SubNetwork=2572,MEID=194878,ENBFunctionTDD=194878,EUtranCellTDD=3,UtranRelationTDD=25</t>
  </si>
  <si>
    <t>SubNetwork=2572,MEID=194878,ENBFunctionTDD=194878,EUtranCellTDD=3,UtranRelationTDD=27</t>
  </si>
  <si>
    <t>SubNetwork=2572,MEID=194879,ENBFunctionTDD=194879,EUtranCellTDD=1,UtranRelationTDD=1</t>
  </si>
  <si>
    <t>SubNetwork=2572,MEID=194879,ENBFunctionTDD=194879,ExternalUtranTCellTDD=1</t>
  </si>
  <si>
    <t>SubNetwork=2572,MEID=194879,ENBFunctionTDD=194879,EUtranCellTDD=1,UtranRelationTDD=2</t>
  </si>
  <si>
    <t>SubNetwork=2572,MEID=194879,ENBFunctionTDD=194879,ExternalUtranTCellTDD=2</t>
  </si>
  <si>
    <t>SubNetwork=2572,MEID=194879,ENBFunctionTDD=194879,EUtranCellTDD=1,UtranRelationTDD=3</t>
  </si>
  <si>
    <t>SubNetwork=2572,MEID=194879,ENBFunctionTDD=194879,ExternalUtranTCellTDD=3</t>
  </si>
  <si>
    <t>SubNetwork=2572,MEID=194879,ENBFunctionTDD=194879,EUtranCellTDD=1,UtranRelationTDD=4</t>
  </si>
  <si>
    <t>SubNetwork=2572,MEID=194879,ENBFunctionTDD=194879,ExternalUtranTCellTDD=4</t>
  </si>
  <si>
    <t>SubNetwork=2572,MEID=194879,ENBFunctionTDD=194879,EUtranCellTDD=1,UtranRelationTDD=5</t>
  </si>
  <si>
    <t>SubNetwork=2572,MEID=194879,ENBFunctionTDD=194879,ExternalUtranTCellTDD=5</t>
  </si>
  <si>
    <t>SubNetwork=2572,MEID=194879,ENBFunctionTDD=194879,EUtranCellTDD=1,UtranRelationTDD=6</t>
  </si>
  <si>
    <t>SubNetwork=2572,MEID=194879,ENBFunctionTDD=194879,ExternalUtranTCellTDD=6</t>
  </si>
  <si>
    <t>SubNetwork=2572,MEID=194879,ENBFunctionTDD=194879,EUtranCellTDD=1,UtranRelationTDD=7</t>
  </si>
  <si>
    <t>SubNetwork=2572,MEID=194879,ENBFunctionTDD=194879,ExternalUtranTCellTDD=7</t>
  </si>
  <si>
    <t>SubNetwork=2572,MEID=194879,ENBFunctionTDD=194879,EUtranCellTDD=1,UtranRelationTDD=8</t>
  </si>
  <si>
    <t>SubNetwork=2572,MEID=194879,ENBFunctionTDD=194879,ExternalUtranTCellTDD=8</t>
  </si>
  <si>
    <t>SubNetwork=2572,MEID=194879,ENBFunctionTDD=194879,EUtranCellTDD=1,UtranRelationTDD=9</t>
  </si>
  <si>
    <t>SubNetwork=2572,MEID=194879,ENBFunctionTDD=194879,ExternalUtranTCellTDD=9</t>
  </si>
  <si>
    <t>SubNetwork=2572,MEID=194879,ENBFunctionTDD=194879,EUtranCellTDD=1,UtranRelationTDD=10</t>
  </si>
  <si>
    <t>SubNetwork=2572,MEID=194879,ENBFunctionTDD=194879,ExternalUtranTCellTDD=10</t>
  </si>
  <si>
    <t>SubNetwork=2572,MEID=194879,ENBFunctionTDD=194879,EUtranCellTDD=1,UtranRelationTDD=11</t>
  </si>
  <si>
    <t>SubNetwork=2572,MEID=194879,ENBFunctionTDD=194879,ExternalUtranTCellTDD=11</t>
  </si>
  <si>
    <t>SubNetwork=2572,MEID=194879,ENBFunctionTDD=194879,EUtranCellTDD=1,UtranRelationTDD=12</t>
  </si>
  <si>
    <t>SubNetwork=2572,MEID=194879,ENBFunctionTDD=194879,ExternalUtranTCellTDD=12</t>
  </si>
  <si>
    <t>SubNetwork=2572,MEID=194879,ENBFunctionTDD=194879,EUtranCellTDD=1,UtranRelationTDD=13</t>
  </si>
  <si>
    <t>SubNetwork=2572,MEID=194879,ENBFunctionTDD=194879,ExternalUtranTCellTDD=13</t>
  </si>
  <si>
    <t>SubNetwork=2572,MEID=194879,ENBFunctionTDD=194879,EUtranCellTDD=1,UtranRelationTDD=14</t>
  </si>
  <si>
    <t>SubNetwork=2572,MEID=194879,ENBFunctionTDD=194879,ExternalUtranTCellTDD=14</t>
  </si>
  <si>
    <t>SubNetwork=2572,MEID=194879,ENBFunctionTDD=194879,EUtranCellTDD=1,UtranRelationTDD=15</t>
  </si>
  <si>
    <t>SubNetwork=2572,MEID=194879,ENBFunctionTDD=194879,ExternalUtranTCellTDD=15</t>
  </si>
  <si>
    <t>SubNetwork=2572,MEID=194879,ENBFunctionTDD=194879,EUtranCellTDD=1,UtranRelationTDD=16</t>
  </si>
  <si>
    <t>SubNetwork=2572,MEID=194879,ENBFunctionTDD=194879,ExternalUtranTCellTDD=16</t>
  </si>
  <si>
    <t>SubNetwork=2572,MEID=194879,ENBFunctionTDD=194879,EUtranCellTDD=1,UtranRelationTDD=17</t>
  </si>
  <si>
    <t>SubNetwork=2572,MEID=194879,ENBFunctionTDD=194879,ExternalUtranTCellTDD=17</t>
  </si>
  <si>
    <t>SubNetwork=2572,MEID=194879,ENBFunctionTDD=194879,EUtranCellTDD=1,UtranRelationTDD=18</t>
  </si>
  <si>
    <t>SubNetwork=2572,MEID=194879,ENBFunctionTDD=194879,ExternalUtranTCellTDD=18</t>
  </si>
  <si>
    <t>SubNetwork=2572,MEID=194879,ENBFunctionTDD=194879,EUtranCellTDD=1,UtranRelationTDD=19</t>
  </si>
  <si>
    <t>SubNetwork=2572,MEID=194879,ENBFunctionTDD=194879,ExternalUtranTCellTDD=19</t>
  </si>
  <si>
    <t>SubNetwork=2572,MEID=194879,ENBFunctionTDD=194879,EUtranCellTDD=1,UtranRelationTDD=20</t>
  </si>
  <si>
    <t>SubNetwork=2572,MEID=194879,ENBFunctionTDD=194879,ExternalUtranTCellTDD=20</t>
  </si>
  <si>
    <t>SubNetwork=2572,MEID=194879,ENBFunctionTDD=194879,EUtranCellTDD=1,UtranRelationTDD=21</t>
  </si>
  <si>
    <t>SubNetwork=2572,MEID=194879,ENBFunctionTDD=194879,ExternalUtranTCellTDD=21</t>
  </si>
  <si>
    <t>SubNetwork=2572,MEID=194879,ENBFunctionTDD=194879,EUtranCellTDD=1,UtranRelationTDD=22</t>
  </si>
  <si>
    <t>SubNetwork=2572,MEID=194879,ENBFunctionTDD=194879,ExternalUtranTCellTDD=22</t>
  </si>
  <si>
    <t>SubNetwork=2572,MEID=194879,ENBFunctionTDD=194879,EUtranCellTDD=1,UtranRelationTDD=23</t>
  </si>
  <si>
    <t>SubNetwork=2572,MEID=194879,ENBFunctionTDD=194879,ExternalUtranTCellTDD=23</t>
  </si>
  <si>
    <t>SubNetwork=2572,MEID=194879,ENBFunctionTDD=194879,EUtranCellTDD=1,UtranRelationTDD=24</t>
  </si>
  <si>
    <t>SubNetwork=2572,MEID=194879,ENBFunctionTDD=194879,ExternalUtranTCellTDD=24</t>
  </si>
  <si>
    <t>SubNetwork=2572,MEID=194879,ENBFunctionTDD=194879,EUtranCellTDD=1,UtranRelationTDD=25</t>
  </si>
  <si>
    <t>SubNetwork=2572,MEID=194879,ENBFunctionTDD=194879,ExternalUtranTCellTDD=25</t>
  </si>
  <si>
    <t>SubNetwork=2572,MEID=194879,ENBFunctionTDD=194879,EUtranCellTDD=1,UtranRelationTDD=26</t>
  </si>
  <si>
    <t>SubNetwork=2572,MEID=194879,ENBFunctionTDD=194879,ExternalUtranTCellTDD=26</t>
  </si>
  <si>
    <t>SubNetwork=2572,MEID=194879,ENBFunctionTDD=194879,EUtranCellTDD=1,UtranRelationTDD=27</t>
  </si>
  <si>
    <t>20141_新会凤凰酒店T</t>
  </si>
  <si>
    <t>SubNetwork=2572,MEID=194879,ENBFunctionTDD=194879,ExternalUtranTCellTDD=29</t>
  </si>
  <si>
    <t>SubNetwork=2572,MEID=194879,ENBFunctionTDD=194879,EUtranCellTDD=2,UtranRelationTDD=1</t>
  </si>
  <si>
    <t>SubNetwork=2572,MEID=194879,ENBFunctionTDD=194879,EUtranCellTDD=2,UtranRelationTDD=2</t>
  </si>
  <si>
    <t>SubNetwork=2572,MEID=194879,ENBFunctionTDD=194879,ExternalUtranTCellTDD=27</t>
  </si>
  <si>
    <t>SubNetwork=2572,MEID=194879,ENBFunctionTDD=194879,EUtranCellTDD=2,UtranRelationTDD=3</t>
  </si>
  <si>
    <t>SubNetwork=2572,MEID=194879,ENBFunctionTDD=194879,EUtranCellTDD=2,UtranRelationTDD=4</t>
  </si>
  <si>
    <t>SubNetwork=2572,MEID=194879,ENBFunctionTDD=194879,EUtranCellTDD=2,UtranRelationTDD=5</t>
  </si>
  <si>
    <t>SubNetwork=2572,MEID=194879,ENBFunctionTDD=194879,EUtranCellTDD=2,UtranRelationTDD=7</t>
  </si>
  <si>
    <t>SubNetwork=2572,MEID=194879,ENBFunctionTDD=194879,EUtranCellTDD=2,UtranRelationTDD=8</t>
  </si>
  <si>
    <t>SubNetwork=2572,MEID=194879,ENBFunctionTDD=194879,EUtranCellTDD=2,UtranRelationTDD=9</t>
  </si>
  <si>
    <t>SubNetwork=2572,MEID=194879,ENBFunctionTDD=194879,ExternalUtranTCellTDD=30</t>
  </si>
  <si>
    <t>SubNetwork=2572,MEID=194879,ENBFunctionTDD=194879,EUtranCellTDD=2,UtranRelationTDD=10</t>
  </si>
  <si>
    <t>SubNetwork=2572,MEID=194879,ENBFunctionTDD=194879,EUtranCellTDD=2,UtranRelationTDD=11</t>
  </si>
  <si>
    <t>SubNetwork=2572,MEID=194879,ENBFunctionTDD=194879,EUtranCellTDD=2,UtranRelationTDD=12</t>
  </si>
  <si>
    <t>SubNetwork=2572,MEID=194879,ENBFunctionTDD=194879,EUtranCellTDD=2,UtranRelationTDD=13</t>
  </si>
  <si>
    <t>SubNetwork=2572,MEID=194879,ENBFunctionTDD=194879,EUtranCellTDD=2,UtranRelationTDD=14</t>
  </si>
  <si>
    <t>SubNetwork=2572,MEID=194879,ENBFunctionTDD=194879,ExternalUtranTCellTDD=31</t>
  </si>
  <si>
    <t>SubNetwork=2572,MEID=194879,ENBFunctionTDD=194879,EUtranCellTDD=2,UtranRelationTDD=15</t>
  </si>
  <si>
    <t>SubNetwork=2572,MEID=194879,ENBFunctionTDD=194879,ExternalUtranTCellTDD=32</t>
  </si>
  <si>
    <t>SubNetwork=2572,MEID=194879,ENBFunctionTDD=194879,EUtranCellTDD=2,UtranRelationTDD=16</t>
  </si>
  <si>
    <t>SubNetwork=2572,MEID=194879,ENBFunctionTDD=194879,ExternalUtranTCellTDD=33</t>
  </si>
  <si>
    <t>SubNetwork=2572,MEID=194879,ENBFunctionTDD=194879,EUtranCellTDD=2,UtranRelationTDD=17</t>
  </si>
  <si>
    <t>SubNetwork=2572,MEID=194879,ENBFunctionTDD=194879,EUtranCellTDD=2,UtranRelationTDD=18</t>
  </si>
  <si>
    <t>SubNetwork=2572,MEID=194879,ENBFunctionTDD=194879,ExternalUtranTCellTDD=34</t>
  </si>
  <si>
    <t>SubNetwork=2572,MEID=194879,ENBFunctionTDD=194879,EUtranCellTDD=2,UtranRelationTDD=19</t>
  </si>
  <si>
    <t>SubNetwork=2572,MEID=194879,ENBFunctionTDD=194879,ExternalUtranTCellTDD=35</t>
  </si>
  <si>
    <t>SubNetwork=2572,MEID=194879,ENBFunctionTDD=194879,EUtranCellTDD=2,UtranRelationTDD=20</t>
  </si>
  <si>
    <t>SubNetwork=2572,MEID=194879,ENBFunctionTDD=194879,ExternalUtranTCellTDD=36</t>
  </si>
  <si>
    <t>SubNetwork=2572,MEID=194879,ENBFunctionTDD=194879,EUtranCellTDD=2,UtranRelationTDD=21</t>
  </si>
  <si>
    <t>SubNetwork=2572,MEID=194879,ENBFunctionTDD=194879,ExternalUtranTCellTDD=37</t>
  </si>
  <si>
    <t>SubNetwork=2572,MEID=194879,ENBFunctionTDD=194879,EUtranCellTDD=2,UtranRelationTDD=22</t>
  </si>
  <si>
    <t>SubNetwork=2572,MEID=194879,ENBFunctionTDD=194879,ExternalUtranTCellTDD=38</t>
  </si>
  <si>
    <t>SubNetwork=2572,MEID=194879,ENBFunctionTDD=194879,EUtranCellTDD=2,UtranRelationTDD=23</t>
  </si>
  <si>
    <t>SubNetwork=2572,MEID=194879,ENBFunctionTDD=194879,EUtranCellTDD=2,UtranRelationTDD=24</t>
  </si>
  <si>
    <t>SubNetwork=2572,MEID=194879,ENBFunctionTDD=194879,EUtranCellTDD=2,UtranRelationTDD=25</t>
  </si>
  <si>
    <t>SubNetwork=2572,MEID=194879,ENBFunctionTDD=194879,EUtranCellTDD=2,UtranRelationTDD=26</t>
  </si>
  <si>
    <t>20142_新会凤凰酒店T</t>
  </si>
  <si>
    <t>SubNetwork=2572,MEID=194879,ENBFunctionTDD=194879,EUtranCellTDD=3,UtranRelationTDD=1</t>
  </si>
  <si>
    <t>SubNetwork=2572,MEID=194879,ENBFunctionTDD=194879,EUtranCellTDD=3,UtranRelationTDD=2</t>
  </si>
  <si>
    <t>SubNetwork=2572,MEID=194879,ENBFunctionTDD=194879,EUtranCellTDD=3,UtranRelationTDD=3</t>
  </si>
  <si>
    <t>SubNetwork=2572,MEID=194879,ENBFunctionTDD=194879,EUtranCellTDD=3,UtranRelationTDD=4</t>
  </si>
  <si>
    <t>SubNetwork=2572,MEID=194879,ENBFunctionTDD=194879,ExternalUtranTCellTDD=39</t>
  </si>
  <si>
    <t>SubNetwork=2572,MEID=194879,ENBFunctionTDD=194879,EUtranCellTDD=3,UtranRelationTDD=5</t>
  </si>
  <si>
    <t>SubNetwork=2572,MEID=194879,ENBFunctionTDD=194879,ExternalUtranTCellTDD=40</t>
  </si>
  <si>
    <t>SubNetwork=2572,MEID=194879,ENBFunctionTDD=194879,EUtranCellTDD=3,UtranRelationTDD=6</t>
  </si>
  <si>
    <t>SubNetwork=2572,MEID=194879,ENBFunctionTDD=194879,EUtranCellTDD=3,UtranRelationTDD=7</t>
  </si>
  <si>
    <t>SubNetwork=2572,MEID=194879,ENBFunctionTDD=194879,EUtranCellTDD=3,UtranRelationTDD=8</t>
  </si>
  <si>
    <t>SubNetwork=2572,MEID=194879,ENBFunctionTDD=194879,ExternalUtranTCellTDD=41</t>
  </si>
  <si>
    <t>SubNetwork=2572,MEID=194879,ENBFunctionTDD=194879,EUtranCellTDD=3,UtranRelationTDD=9</t>
  </si>
  <si>
    <t>SubNetwork=2572,MEID=194879,ENBFunctionTDD=194879,ExternalUtranTCellTDD=42</t>
  </si>
  <si>
    <t>SubNetwork=2572,MEID=194879,ENBFunctionTDD=194879,EUtranCellTDD=3,UtranRelationTDD=10</t>
  </si>
  <si>
    <t>SubNetwork=2572,MEID=194879,ENBFunctionTDD=194879,ExternalUtranTCellTDD=43</t>
  </si>
  <si>
    <t>SubNetwork=2572,MEID=194879,ENBFunctionTDD=194879,EUtranCellTDD=3,UtranRelationTDD=11</t>
  </si>
  <si>
    <t>SubNetwork=2572,MEID=194879,ENBFunctionTDD=194879,ExternalUtranTCellTDD=44</t>
  </si>
  <si>
    <t>SubNetwork=2572,MEID=194879,ENBFunctionTDD=194879,EUtranCellTDD=3,UtranRelationTDD=12</t>
  </si>
  <si>
    <t>SubNetwork=2572,MEID=194879,ENBFunctionTDD=194879,ExternalUtranTCellTDD=45</t>
  </si>
  <si>
    <t>SubNetwork=2572,MEID=194879,ENBFunctionTDD=194879,EUtranCellTDD=3,UtranRelationTDD=13</t>
  </si>
  <si>
    <t>SubNetwork=2572,MEID=194879,ENBFunctionTDD=194879,EUtranCellTDD=3,UtranRelationTDD=14</t>
  </si>
  <si>
    <t>SubNetwork=2572,MEID=194879,ENBFunctionTDD=194879,EUtranCellTDD=3,UtranRelationTDD=15</t>
  </si>
  <si>
    <t>SubNetwork=2572,MEID=194879,ENBFunctionTDD=194879,EUtranCellTDD=3,UtranRelationTDD=16</t>
  </si>
  <si>
    <t>SubNetwork=2572,MEID=194879,ENBFunctionTDD=194879,ExternalUtranTCellTDD=46</t>
  </si>
  <si>
    <t>SubNetwork=2572,MEID=194879,ENBFunctionTDD=194879,EUtranCellTDD=3,UtranRelationTDD=17</t>
  </si>
  <si>
    <t>SubNetwork=2572,MEID=194879,ENBFunctionTDD=194879,EUtranCellTDD=3,UtranRelationTDD=18</t>
  </si>
  <si>
    <t>SubNetwork=2572,MEID=194879,ENBFunctionTDD=194879,EUtranCellTDD=3,UtranRelationTDD=19</t>
  </si>
  <si>
    <t>SubNetwork=2572,MEID=194879,ENBFunctionTDD=194879,EUtranCellTDD=3,UtranRelationTDD=20</t>
  </si>
  <si>
    <t>SubNetwork=2572,MEID=194879,ENBFunctionTDD=194879,EUtranCellTDD=3,UtranRelationTDD=21</t>
  </si>
  <si>
    <t>SubNetwork=2572,MEID=194879,ENBFunctionTDD=194879,ExternalUtranTCellTDD=47</t>
  </si>
  <si>
    <t>SubNetwork=2572,MEID=194879,ENBFunctionTDD=194879,EUtranCellTDD=3,UtranRelationTDD=22</t>
  </si>
  <si>
    <t>SubNetwork=2572,MEID=194879,ENBFunctionTDD=194879,EUtranCellTDD=3,UtranRelationTDD=23</t>
  </si>
  <si>
    <t>SubNetwork=2572,MEID=194879,ENBFunctionTDD=194879,ExternalUtranTCellTDD=48</t>
  </si>
  <si>
    <t>SubNetwork=2572,MEID=194879,ENBFunctionTDD=194879,EUtranCellTDD=3,UtranRelationTDD=24</t>
  </si>
  <si>
    <t>SubNetwork=2572,MEID=194879,ENBFunctionTDD=194879,ExternalUtranTCellTDD=49</t>
  </si>
  <si>
    <t>SubNetwork=2572,MEID=194879,ENBFunctionTDD=194879,EUtranCellTDD=3,UtranRelationTDD=25</t>
  </si>
  <si>
    <t>SubNetwork=2572,MEID=194879,ENBFunctionTDD=194879,EUtranCellTDD=3,UtranRelationTDD=26</t>
  </si>
  <si>
    <t>SubNetwork=2572,MEID=194879,ENBFunctionTDD=194879,EUtranCellTDD=3,UtranRelationTDD=27</t>
  </si>
  <si>
    <t>SubNetwork=2572,MEID=194879,ENBFunctionTDD=194879,ExternalUtranTCellTDD=50</t>
  </si>
  <si>
    <t>SubNetwork=2572,MEID=194879,ENBFunctionTDD=194879,EUtranCellTDD=3,UtranRelationTDD=28</t>
  </si>
  <si>
    <t>SubNetwork=2572,MEID=194879,ENBFunctionTDD=194879,EUtranCellTDD=3,UtranRelationTDD=29</t>
  </si>
  <si>
    <t>26754_新会南湖公园T</t>
  </si>
  <si>
    <t>SubNetwork=2572,MEID=194879,ENBFunctionTDD=194879,ExternalUtranTCellTDD=51</t>
  </si>
  <si>
    <t>SubNetwork=2572,MEID=194879,ENBFunctionTDD=194879,EUtranCellTDD=3,UtranRelationTDD=30</t>
  </si>
  <si>
    <t>17783_新会梅江村委T</t>
  </si>
  <si>
    <t>SubNetwork=2572,MEID=194879,ENBFunctionTDD=194879,ExternalUtranTCellTDD=52</t>
  </si>
  <si>
    <t>GsmRelationTDD</t>
  </si>
  <si>
    <t>refExternalGsmCellTDD</t>
  </si>
  <si>
    <t>GERAN邻接关系ID</t>
  </si>
  <si>
    <t>该参数为服务小区与GERAN系统间邻区的覆盖关系，包括相邻、同覆盖、包含和被包含几种关系。</t>
  </si>
  <si>
    <t>服务小区是否支持向GSM邻区发起切换的指示</t>
  </si>
  <si>
    <t>SubNetwork=2572,MEID=194855,ENBFunctionTDD=194855,EUtranCellTDD=1,GsmRelationTDD=1</t>
  </si>
  <si>
    <t>460_00_9290_20131</t>
  </si>
  <si>
    <t>SubNetwork=2572,MEID=194855,ENBFunctionTDD=194855,ExternalGsmCellTDD=1</t>
  </si>
  <si>
    <t>SubNetwork=2572,MEID=194855,ENBFunctionTDD=194855,EUtranCellTDD=1,GsmRelationTDD=2</t>
  </si>
  <si>
    <t>460_00_9290_20132</t>
  </si>
  <si>
    <t>SubNetwork=2572,MEID=194855,ENBFunctionTDD=194855,ExternalGsmCellTDD=2</t>
  </si>
  <si>
    <t>SubNetwork=2572,MEID=194855,ENBFunctionTDD=194855,EUtranCellTDD=1,GsmRelationTDD=3</t>
  </si>
  <si>
    <t>460_00_9290_20133</t>
  </si>
  <si>
    <t>SubNetwork=2572,MEID=194855,ENBFunctionTDD=194855,ExternalGsmCellTDD=3</t>
  </si>
  <si>
    <t>SubNetwork=2572,MEID=194855,ENBFunctionTDD=194855,EUtranCellTDD=1,GsmRelationTDD=4</t>
  </si>
  <si>
    <t>460_00_9290_20138</t>
  </si>
  <si>
    <t>SubNetwork=2572,MEID=194855,ENBFunctionTDD=194855,ExternalGsmCellTDD=4</t>
  </si>
  <si>
    <t>SubNetwork=2572,MEID=194855,ENBFunctionTDD=194855,EUtranCellTDD=1,GsmRelationTDD=5</t>
  </si>
  <si>
    <t>460_00_9290_20122</t>
  </si>
  <si>
    <t>SubNetwork=2572,MEID=194855,ENBFunctionTDD=194855,ExternalGsmCellTDD=5</t>
  </si>
  <si>
    <t>SubNetwork=2572,MEID=194855,ENBFunctionTDD=194855,EUtranCellTDD=1,GsmRelationTDD=6</t>
  </si>
  <si>
    <t>460_00_9290_20123</t>
  </si>
  <si>
    <t>SubNetwork=2572,MEID=194855,ENBFunctionTDD=194855,ExternalGsmCellTDD=6</t>
  </si>
  <si>
    <t>SubNetwork=2572,MEID=194855,ENBFunctionTDD=194855,EUtranCellTDD=1,GsmRelationTDD=7</t>
  </si>
  <si>
    <t>460_00_9290_30122</t>
  </si>
  <si>
    <t>SubNetwork=2572,MEID=194855,ENBFunctionTDD=194855,ExternalGsmCellTDD=7</t>
  </si>
  <si>
    <t>SubNetwork=2572,MEID=194855,ENBFunctionTDD=194855,EUtranCellTDD=1,GsmRelationTDD=8</t>
  </si>
  <si>
    <t>460_00_9290_27102</t>
  </si>
  <si>
    <t>SubNetwork=2572,MEID=194855,ENBFunctionTDD=194855,ExternalGsmCellTDD=8</t>
  </si>
  <si>
    <t>SubNetwork=2572,MEID=194855,ENBFunctionTDD=194855,EUtranCellTDD=1,GsmRelationTDD=9</t>
  </si>
  <si>
    <t>460_00_9290_20092</t>
  </si>
  <si>
    <t>SubNetwork=2572,MEID=194855,ENBFunctionTDD=194855,ExternalGsmCellTDD=9</t>
  </si>
  <si>
    <t>SubNetwork=2572,MEID=194855,ENBFunctionTDD=194855,EUtranCellTDD=1,GsmRelationTDD=10</t>
  </si>
  <si>
    <t>460_00_9290_20093</t>
  </si>
  <si>
    <t>SubNetwork=2572,MEID=194855,ENBFunctionTDD=194855,ExternalGsmCellTDD=10</t>
  </si>
  <si>
    <t>SubNetwork=2572,MEID=194855,ENBFunctionTDD=194855,EUtranCellTDD=2,GsmRelationTDD=1</t>
  </si>
  <si>
    <t>SubNetwork=2572,MEID=194855,ENBFunctionTDD=194855,EUtranCellTDD=2,GsmRelationTDD=2</t>
  </si>
  <si>
    <t>SubNetwork=2572,MEID=194855,ENBFunctionTDD=194855,EUtranCellTDD=2,GsmRelationTDD=3</t>
  </si>
  <si>
    <t>SubNetwork=2572,MEID=194855,ENBFunctionTDD=194855,EUtranCellTDD=2,GsmRelationTDD=4</t>
  </si>
  <si>
    <t>SubNetwork=2572,MEID=194855,ENBFunctionTDD=194855,EUtranCellTDD=2,GsmRelationTDD=5</t>
  </si>
  <si>
    <t>460_00_9290_27959</t>
  </si>
  <si>
    <t>SubNetwork=2572,MEID=194855,ENBFunctionTDD=194855,ExternalGsmCellTDD=11</t>
  </si>
  <si>
    <t>SubNetwork=2572,MEID=194855,ENBFunctionTDD=194855,EUtranCellTDD=2,GsmRelationTDD=6</t>
  </si>
  <si>
    <t>SubNetwork=2572,MEID=194855,ENBFunctionTDD=194855,EUtranCellTDD=2,GsmRelationTDD=7</t>
  </si>
  <si>
    <t>460_00_9290_27101</t>
  </si>
  <si>
    <t>SubNetwork=2572,MEID=194855,ENBFunctionTDD=194855,ExternalGsmCellTDD=12</t>
  </si>
  <si>
    <t>SubNetwork=2572,MEID=194855,ENBFunctionTDD=194855,EUtranCellTDD=2,GsmRelationTDD=8</t>
  </si>
  <si>
    <t>460_00_9290_20042</t>
  </si>
  <si>
    <t>SubNetwork=2572,MEID=194855,ENBFunctionTDD=194855,ExternalGsmCellTDD=13</t>
  </si>
  <si>
    <t>SubNetwork=2572,MEID=194855,ENBFunctionTDD=194855,EUtranCellTDD=2,GsmRelationTDD=9</t>
  </si>
  <si>
    <t>SubNetwork=2572,MEID=194855,ENBFunctionTDD=194855,EUtranCellTDD=3,GsmRelationTDD=1</t>
  </si>
  <si>
    <t>SubNetwork=2572,MEID=194855,ENBFunctionTDD=194855,EUtranCellTDD=3,GsmRelationTDD=2</t>
  </si>
  <si>
    <t>SubNetwork=2572,MEID=194855,ENBFunctionTDD=194855,EUtranCellTDD=3,GsmRelationTDD=3</t>
  </si>
  <si>
    <t>SubNetwork=2572,MEID=194855,ENBFunctionTDD=194855,EUtranCellTDD=3,GsmRelationTDD=4</t>
  </si>
  <si>
    <t>SubNetwork=2572,MEID=194855,ENBFunctionTDD=194855,EUtranCellTDD=3,GsmRelationTDD=5</t>
  </si>
  <si>
    <t>460_00_9290_36301</t>
  </si>
  <si>
    <t>SubNetwork=2572,MEID=194855,ENBFunctionTDD=194855,ExternalGsmCellTDD=14</t>
  </si>
  <si>
    <t>SubNetwork=2572,MEID=194855,ENBFunctionTDD=194855,EUtranCellTDD=3,GsmRelationTDD=6</t>
  </si>
  <si>
    <t>460_00_9290_36302</t>
  </si>
  <si>
    <t>SubNetwork=2572,MEID=194855,ENBFunctionTDD=194855,ExternalGsmCellTDD=15</t>
  </si>
  <si>
    <t>SubNetwork=2572,MEID=194855,ENBFunctionTDD=194855,EUtranCellTDD=3,GsmRelationTDD=7</t>
  </si>
  <si>
    <t>460_00_9290_36303</t>
  </si>
  <si>
    <t>SubNetwork=2572,MEID=194855,ENBFunctionTDD=194855,ExternalGsmCellTDD=16</t>
  </si>
  <si>
    <t>SubNetwork=2572,MEID=194855,ENBFunctionTDD=194855,EUtranCellTDD=3,GsmRelationTDD=8</t>
  </si>
  <si>
    <t>460_00_9290_36304</t>
  </si>
  <si>
    <t>SubNetwork=2572,MEID=194855,ENBFunctionTDD=194855,ExternalGsmCellTDD=17</t>
  </si>
  <si>
    <t>SubNetwork=2572,MEID=194855,ENBFunctionTDD=194855,EUtranCellTDD=3,GsmRelationTDD=9</t>
  </si>
  <si>
    <t>460_00_9290_20021</t>
  </si>
  <si>
    <t>SubNetwork=2572,MEID=194855,ENBFunctionTDD=194855,ExternalGsmCellTDD=18</t>
  </si>
  <si>
    <t>SubNetwork=2572,MEID=194855,ENBFunctionTDD=194855,EUtranCellTDD=3,GsmRelationTDD=10</t>
  </si>
  <si>
    <t>460_00_9290_20022</t>
  </si>
  <si>
    <t>SubNetwork=2572,MEID=194855,ENBFunctionTDD=194855,ExternalGsmCellTDD=19</t>
  </si>
  <si>
    <t>SubNetwork=2572,MEID=194855,ENBFunctionTDD=194855,EUtranCellTDD=3,GsmRelationTDD=11</t>
  </si>
  <si>
    <t>460_00_9290_36129</t>
  </si>
  <si>
    <t>SubNetwork=2572,MEID=194855,ENBFunctionTDD=194855,ExternalGsmCellTDD=20</t>
  </si>
  <si>
    <t>SubNetwork=2572,MEID=194855,ENBFunctionTDD=194855,EUtranCellTDD=3,GsmRelationTDD=12</t>
  </si>
  <si>
    <t>SubNetwork=2572,MEID=194856,ENBFunctionTDD=194856,EUtranCellTDD=1,GsmRelationTDD=1</t>
  </si>
  <si>
    <t>460_00_10065_20181</t>
  </si>
  <si>
    <t>SubNetwork=2572,MEID=194856,ENBFunctionTDD=194856,ExternalGsmCellTDD=1</t>
  </si>
  <si>
    <t>SubNetwork=2572,MEID=194856,ENBFunctionTDD=194856,EUtranCellTDD=1,GsmRelationTDD=2</t>
  </si>
  <si>
    <t>460_00_10065_20182</t>
  </si>
  <si>
    <t>SubNetwork=2572,MEID=194856,ENBFunctionTDD=194856,ExternalGsmCellTDD=2</t>
  </si>
  <si>
    <t>SubNetwork=2572,MEID=194856,ENBFunctionTDD=194856,EUtranCellTDD=1,GsmRelationTDD=3</t>
  </si>
  <si>
    <t>460_00_10065_20183</t>
  </si>
  <si>
    <t>SubNetwork=2572,MEID=194856,ENBFunctionTDD=194856,ExternalGsmCellTDD=3</t>
  </si>
  <si>
    <t>SubNetwork=2572,MEID=194856,ENBFunctionTDD=194856,EUtranCellTDD=1,GsmRelationTDD=4</t>
  </si>
  <si>
    <t>460_00_10065_25501</t>
  </si>
  <si>
    <t>SubNetwork=2572,MEID=194856,ENBFunctionTDD=194856,ExternalGsmCellTDD=4</t>
  </si>
  <si>
    <t>SubNetwork=2572,MEID=194856,ENBFunctionTDD=194856,EUtranCellTDD=1,GsmRelationTDD=5</t>
  </si>
  <si>
    <t>460_00_10065_25502</t>
  </si>
  <si>
    <t>SubNetwork=2572,MEID=194856,ENBFunctionTDD=194856,ExternalGsmCellTDD=5</t>
  </si>
  <si>
    <t>SubNetwork=2572,MEID=194856,ENBFunctionTDD=194856,EUtranCellTDD=1,GsmRelationTDD=6</t>
  </si>
  <si>
    <t>460_00_10065_38309</t>
  </si>
  <si>
    <t>SubNetwork=2572,MEID=194856,ENBFunctionTDD=194856,ExternalGsmCellTDD=6</t>
  </si>
  <si>
    <t>SubNetwork=2572,MEID=194856,ENBFunctionTDD=194856,EUtranCellTDD=1,GsmRelationTDD=7</t>
  </si>
  <si>
    <t>460_00_10065_25313</t>
  </si>
  <si>
    <t>SubNetwork=2572,MEID=194856,ENBFunctionTDD=194856,ExternalGsmCellTDD=7</t>
  </si>
  <si>
    <t>SubNetwork=2572,MEID=194856,ENBFunctionTDD=194856,EUtranCellTDD=1,GsmRelationTDD=8</t>
  </si>
  <si>
    <t>460_00_10065_20282</t>
  </si>
  <si>
    <t>SubNetwork=2572,MEID=194856,ENBFunctionTDD=194856,ExternalGsmCellTDD=8</t>
  </si>
  <si>
    <t>SubNetwork=2572,MEID=194856,ENBFunctionTDD=194856,EUtranCellTDD=1,GsmRelationTDD=9</t>
  </si>
  <si>
    <t>460_00_9613_28301</t>
  </si>
  <si>
    <t>SubNetwork=2572,MEID=194856,ENBFunctionTDD=194856,ExternalGsmCellTDD=9</t>
  </si>
  <si>
    <t>SubNetwork=2572,MEID=194856,ENBFunctionTDD=194856,EUtranCellTDD=1,GsmRelationTDD=10</t>
  </si>
  <si>
    <t>460_00_10065_20283</t>
  </si>
  <si>
    <t>SubNetwork=2572,MEID=194856,ENBFunctionTDD=194856,ExternalGsmCellTDD=10</t>
  </si>
  <si>
    <t>SubNetwork=2572,MEID=194856,ENBFunctionTDD=194856,EUtranCellTDD=1,GsmRelationTDD=11</t>
  </si>
  <si>
    <t>460_00_10065_20363</t>
  </si>
  <si>
    <t>SubNetwork=2572,MEID=194856,ENBFunctionTDD=194856,ExternalGsmCellTDD=11</t>
  </si>
  <si>
    <t>SubNetwork=2572,MEID=194856,ENBFunctionTDD=194856,EUtranCellTDD=2,GsmRelationTDD=1</t>
  </si>
  <si>
    <t>SubNetwork=2572,MEID=194856,ENBFunctionTDD=194856,EUtranCellTDD=2,GsmRelationTDD=2</t>
  </si>
  <si>
    <t>SubNetwork=2572,MEID=194856,ENBFunctionTDD=194856,EUtranCellTDD=2,GsmRelationTDD=3</t>
  </si>
  <si>
    <t>SubNetwork=2572,MEID=194856,ENBFunctionTDD=194856,EUtranCellTDD=2,GsmRelationTDD=4</t>
  </si>
  <si>
    <t>SubNetwork=2572,MEID=194856,ENBFunctionTDD=194856,EUtranCellTDD=2,GsmRelationTDD=5</t>
  </si>
  <si>
    <t>460_00_10065_21013</t>
  </si>
  <si>
    <t>SubNetwork=2572,MEID=194856,ENBFunctionTDD=194856,ExternalGsmCellTDD=12</t>
  </si>
  <si>
    <t>SubNetwork=2572,MEID=194856,ENBFunctionTDD=194856,EUtranCellTDD=2,GsmRelationTDD=6</t>
  </si>
  <si>
    <t>SubNetwork=2572,MEID=194856,ENBFunctionTDD=194856,EUtranCellTDD=2,GsmRelationTDD=7</t>
  </si>
  <si>
    <t>460_00_9613_20500</t>
  </si>
  <si>
    <t>SubNetwork=2572,MEID=194856,ENBFunctionTDD=194856,ExternalGsmCellTDD=13</t>
  </si>
  <si>
    <t>SubNetwork=2572,MEID=194856,ENBFunctionTDD=194856,EUtranCellTDD=2,GsmRelationTDD=8</t>
  </si>
  <si>
    <t>460_00_9613_20071</t>
  </si>
  <si>
    <t>SubNetwork=2572,MEID=194856,ENBFunctionTDD=194856,ExternalGsmCellTDD=14</t>
  </si>
  <si>
    <t>SubNetwork=2572,MEID=194856,ENBFunctionTDD=194856,EUtranCellTDD=2,GsmRelationTDD=9</t>
  </si>
  <si>
    <t>460_00_9613_28302</t>
  </si>
  <si>
    <t>SubNetwork=2572,MEID=194856,ENBFunctionTDD=194856,ExternalGsmCellTDD=15</t>
  </si>
  <si>
    <t>SubNetwork=2572,MEID=194856,ENBFunctionTDD=194856,EUtranCellTDD=2,GsmRelationTDD=10</t>
  </si>
  <si>
    <t>SubNetwork=2572,MEID=194856,ENBFunctionTDD=194856,EUtranCellTDD=3,GsmRelationTDD=1</t>
  </si>
  <si>
    <t>SubNetwork=2572,MEID=194856,ENBFunctionTDD=194856,EUtranCellTDD=3,GsmRelationTDD=2</t>
  </si>
  <si>
    <t>SubNetwork=2572,MEID=194856,ENBFunctionTDD=194856,EUtranCellTDD=3,GsmRelationTDD=3</t>
  </si>
  <si>
    <t>SubNetwork=2572,MEID=194856,ENBFunctionTDD=194856,EUtranCellTDD=3,GsmRelationTDD=4</t>
  </si>
  <si>
    <t>SubNetwork=2572,MEID=194856,ENBFunctionTDD=194856,EUtranCellTDD=3,GsmRelationTDD=5</t>
  </si>
  <si>
    <t>SubNetwork=2572,MEID=194856,ENBFunctionTDD=194856,EUtranCellTDD=3,GsmRelationTDD=6</t>
  </si>
  <si>
    <t>460_00_10065_23532</t>
  </si>
  <si>
    <t>SubNetwork=2572,MEID=194856,ENBFunctionTDD=194856,ExternalGsmCellTDD=16</t>
  </si>
  <si>
    <t>SubNetwork=2572,MEID=194856,ENBFunctionTDD=194856,EUtranCellTDD=3,GsmRelationTDD=7</t>
  </si>
  <si>
    <t>460_00_10065_20142</t>
  </si>
  <si>
    <t>SubNetwork=2572,MEID=194856,ENBFunctionTDD=194856,ExternalGsmCellTDD=17</t>
  </si>
  <si>
    <t>SubNetwork=2572,MEID=194856,ENBFunctionTDD=194856,EUtranCellTDD=3,GsmRelationTDD=8</t>
  </si>
  <si>
    <t>SubNetwork=2572,MEID=194856,ENBFunctionTDD=194856,EUtranCellTDD=3,GsmRelationTDD=9</t>
  </si>
  <si>
    <t>460_00_10065_25532</t>
  </si>
  <si>
    <t>SubNetwork=2572,MEID=194856,ENBFunctionTDD=194856,ExternalGsmCellTDD=18</t>
  </si>
  <si>
    <t>SubNetwork=2572,MEID=194856,ENBFunctionTDD=194856,EUtranCellTDD=3,GsmRelationTDD=10</t>
  </si>
  <si>
    <t>460_00_10065_25531</t>
  </si>
  <si>
    <t>SubNetwork=2572,MEID=194856,ENBFunctionTDD=194856,ExternalGsmCellTDD=19</t>
  </si>
  <si>
    <t>SubNetwork=2572,MEID=194857,ENBFunctionTDD=194857,EUtranCellTDD=1,GsmRelationTDD=1</t>
  </si>
  <si>
    <t>460_00_10065_25101</t>
  </si>
  <si>
    <t>SubNetwork=2572,MEID=194857,ENBFunctionTDD=194857,ExternalGsmCellTDD=1</t>
  </si>
  <si>
    <t>SubNetwork=2572,MEID=194857,ENBFunctionTDD=194857,EUtranCellTDD=1,GsmRelationTDD=2</t>
  </si>
  <si>
    <t>460_00_10065_25102</t>
  </si>
  <si>
    <t>SubNetwork=2572,MEID=194857,ENBFunctionTDD=194857,ExternalGsmCellTDD=2</t>
  </si>
  <si>
    <t>SubNetwork=2572,MEID=194857,ENBFunctionTDD=194857,EUtranCellTDD=1,GsmRelationTDD=3</t>
  </si>
  <si>
    <t>460_00_10065_25103</t>
  </si>
  <si>
    <t>SubNetwork=2572,MEID=194857,ENBFunctionTDD=194857,ExternalGsmCellTDD=3</t>
  </si>
  <si>
    <t>SubNetwork=2572,MEID=194857,ENBFunctionTDD=194857,EUtranCellTDD=1,GsmRelationTDD=4</t>
  </si>
  <si>
    <t>460_00_10065_30501</t>
  </si>
  <si>
    <t>SubNetwork=2572,MEID=194857,ENBFunctionTDD=194857,ExternalGsmCellTDD=4</t>
  </si>
  <si>
    <t>SubNetwork=2572,MEID=194857,ENBFunctionTDD=194857,EUtranCellTDD=1,GsmRelationTDD=5</t>
  </si>
  <si>
    <t>460_00_10065_20302</t>
  </si>
  <si>
    <t>SubNetwork=2572,MEID=194857,ENBFunctionTDD=194857,ExternalGsmCellTDD=5</t>
  </si>
  <si>
    <t>SubNetwork=2572,MEID=194857,ENBFunctionTDD=194857,EUtranCellTDD=1,GsmRelationTDD=6</t>
  </si>
  <si>
    <t>460_00_10065_30202</t>
  </si>
  <si>
    <t>SubNetwork=2572,MEID=194857,ENBFunctionTDD=194857,ExternalGsmCellTDD=6</t>
  </si>
  <si>
    <t>SubNetwork=2572,MEID=194857,ENBFunctionTDD=194857,EUtranCellTDD=1,GsmRelationTDD=7</t>
  </si>
  <si>
    <t>460_00_10065_20173</t>
  </si>
  <si>
    <t>SubNetwork=2572,MEID=194857,ENBFunctionTDD=194857,ExternalGsmCellTDD=7</t>
  </si>
  <si>
    <t>SubNetwork=2572,MEID=194857,ENBFunctionTDD=194857,EUtranCellTDD=1,GsmRelationTDD=8</t>
  </si>
  <si>
    <t>460_00_10065_23591</t>
  </si>
  <si>
    <t>SubNetwork=2572,MEID=194857,ENBFunctionTDD=194857,ExternalGsmCellTDD=8</t>
  </si>
  <si>
    <t>SubNetwork=2572,MEID=194857,ENBFunctionTDD=194857,EUtranCellTDD=2,GsmRelationTDD=1</t>
  </si>
  <si>
    <t>SubNetwork=2572,MEID=194857,ENBFunctionTDD=194857,EUtranCellTDD=2,GsmRelationTDD=2</t>
  </si>
  <si>
    <t>SubNetwork=2572,MEID=194857,ENBFunctionTDD=194857,EUtranCellTDD=2,GsmRelationTDD=3</t>
  </si>
  <si>
    <t>SubNetwork=2572,MEID=194857,ENBFunctionTDD=194857,EUtranCellTDD=2,GsmRelationTDD=4</t>
  </si>
  <si>
    <t>460_00_10065_30502</t>
  </si>
  <si>
    <t>SubNetwork=2572,MEID=194857,ENBFunctionTDD=194857,ExternalGsmCellTDD=9</t>
  </si>
  <si>
    <t>SubNetwork=2572,MEID=194857,ENBFunctionTDD=194857,EUtranCellTDD=2,GsmRelationTDD=5</t>
  </si>
  <si>
    <t>SubNetwork=2572,MEID=194857,ENBFunctionTDD=194857,EUtranCellTDD=2,GsmRelationTDD=6</t>
  </si>
  <si>
    <t>460_00_10065_30033</t>
  </si>
  <si>
    <t>SubNetwork=2572,MEID=194857,ENBFunctionTDD=194857,ExternalGsmCellTDD=10</t>
  </si>
  <si>
    <t>SubNetwork=2572,MEID=194857,ENBFunctionTDD=194857,EUtranCellTDD=2,GsmRelationTDD=7</t>
  </si>
  <si>
    <t>SubNetwork=2572,MEID=194857,ENBFunctionTDD=194857,EUtranCellTDD=2,GsmRelationTDD=8</t>
  </si>
  <si>
    <t>460_00_10065_34459</t>
  </si>
  <si>
    <t>SubNetwork=2572,MEID=194857,ENBFunctionTDD=194857,ExternalGsmCellTDD=11</t>
  </si>
  <si>
    <t>SubNetwork=2572,MEID=194857,ENBFunctionTDD=194857,EUtranCellTDD=3,GsmRelationTDD=1</t>
  </si>
  <si>
    <t>SubNetwork=2572,MEID=194857,ENBFunctionTDD=194857,EUtranCellTDD=3,GsmRelationTDD=2</t>
  </si>
  <si>
    <t>SubNetwork=2572,MEID=194857,ENBFunctionTDD=194857,EUtranCellTDD=3,GsmRelationTDD=3</t>
  </si>
  <si>
    <t>SubNetwork=2572,MEID=194857,ENBFunctionTDD=194857,EUtranCellTDD=3,GsmRelationTDD=4</t>
  </si>
  <si>
    <t>460_00_10065_30503</t>
  </si>
  <si>
    <t>SubNetwork=2572,MEID=194857,ENBFunctionTDD=194857,ExternalGsmCellTDD=12</t>
  </si>
  <si>
    <t>SubNetwork=2572,MEID=194857,ENBFunctionTDD=194857,EUtranCellTDD=3,GsmRelationTDD=5</t>
  </si>
  <si>
    <t>460_00_10065_20012</t>
  </si>
  <si>
    <t>SubNetwork=2572,MEID=194857,ENBFunctionTDD=194857,ExternalGsmCellTDD=13</t>
  </si>
  <si>
    <t>SubNetwork=2572,MEID=194857,ENBFunctionTDD=194857,EUtranCellTDD=3,GsmRelationTDD=6</t>
  </si>
  <si>
    <t>460_00_10065_30012</t>
  </si>
  <si>
    <t>SubNetwork=2572,MEID=194857,ENBFunctionTDD=194857,ExternalGsmCellTDD=14</t>
  </si>
  <si>
    <t>SubNetwork=2572,MEID=194857,ENBFunctionTDD=194857,EUtranCellTDD=3,GsmRelationTDD=7</t>
  </si>
  <si>
    <t>460_00_10065_20013</t>
  </si>
  <si>
    <t>SubNetwork=2572,MEID=194857,ENBFunctionTDD=194857,ExternalGsmCellTDD=15</t>
  </si>
  <si>
    <t>SubNetwork=2572,MEID=194857,ENBFunctionTDD=194857,EUtranCellTDD=3,GsmRelationTDD=8</t>
  </si>
  <si>
    <t>460_00_10065_20001</t>
  </si>
  <si>
    <t>SubNetwork=2572,MEID=194857,ENBFunctionTDD=194857,ExternalGsmCellTDD=16</t>
  </si>
  <si>
    <t>SubNetwork=2572,MEID=194857,ENBFunctionTDD=194857,EUtranCellTDD=3,GsmRelationTDD=9</t>
  </si>
  <si>
    <t>460_00_10065_30001</t>
  </si>
  <si>
    <t>SubNetwork=2572,MEID=194857,ENBFunctionTDD=194857,ExternalGsmCellTDD=17</t>
  </si>
  <si>
    <t>SubNetwork=2572,MEID=194858,ENBFunctionTDD=194858,EUtranCellTDD=1,GsmRelationTDD=1</t>
  </si>
  <si>
    <t>460_00_9292_22921</t>
  </si>
  <si>
    <t>SubNetwork=2572,MEID=194858,ENBFunctionTDD=194858,ExternalGsmCellTDD=1</t>
  </si>
  <si>
    <t>SubNetwork=2572,MEID=194858,ENBFunctionTDD=194858,EUtranCellTDD=1,GsmRelationTDD=2</t>
  </si>
  <si>
    <t>460_00_9292_22922</t>
  </si>
  <si>
    <t>SubNetwork=2572,MEID=194858,ENBFunctionTDD=194858,ExternalGsmCellTDD=2</t>
  </si>
  <si>
    <t>SubNetwork=2572,MEID=194858,ENBFunctionTDD=194858,EUtranCellTDD=1,GsmRelationTDD=3</t>
  </si>
  <si>
    <t>460_00_9292_22923</t>
  </si>
  <si>
    <t>SubNetwork=2572,MEID=194858,ENBFunctionTDD=194858,ExternalGsmCellTDD=3</t>
  </si>
  <si>
    <t>SubNetwork=2572,MEID=194858,ENBFunctionTDD=194858,EUtranCellTDD=1,GsmRelationTDD=4</t>
  </si>
  <si>
    <t>460_00_9292_22929</t>
  </si>
  <si>
    <t>SubNetwork=2572,MEID=194858,ENBFunctionTDD=194858,ExternalGsmCellTDD=4</t>
  </si>
  <si>
    <t>SubNetwork=2572,MEID=194858,ENBFunctionTDD=194858,EUtranCellTDD=1,GsmRelationTDD=5</t>
  </si>
  <si>
    <t>460_00_9292_30741</t>
  </si>
  <si>
    <t>SubNetwork=2572,MEID=194858,ENBFunctionTDD=194858,ExternalGsmCellTDD=5</t>
  </si>
  <si>
    <t>SubNetwork=2572,MEID=194858,ENBFunctionTDD=194858,EUtranCellTDD=1,GsmRelationTDD=6</t>
  </si>
  <si>
    <t>460_00_9292_26101</t>
  </si>
  <si>
    <t>SubNetwork=2572,MEID=194858,ENBFunctionTDD=194858,ExternalGsmCellTDD=6</t>
  </si>
  <si>
    <t>SubNetwork=2572,MEID=194858,ENBFunctionTDD=194858,EUtranCellTDD=1,GsmRelationTDD=7</t>
  </si>
  <si>
    <t>460_00_9292_26102</t>
  </si>
  <si>
    <t>SubNetwork=2572,MEID=194858,ENBFunctionTDD=194858,ExternalGsmCellTDD=7</t>
  </si>
  <si>
    <t>SubNetwork=2572,MEID=194858,ENBFunctionTDD=194858,EUtranCellTDD=1,GsmRelationTDD=8</t>
  </si>
  <si>
    <t>460_00_9292_36203</t>
  </si>
  <si>
    <t>SubNetwork=2572,MEID=194858,ENBFunctionTDD=194858,ExternalGsmCellTDD=8</t>
  </si>
  <si>
    <t>SubNetwork=2572,MEID=194858,ENBFunctionTDD=194858,EUtranCellTDD=1,GsmRelationTDD=9</t>
  </si>
  <si>
    <t>460_00_9292_20552</t>
  </si>
  <si>
    <t>SubNetwork=2572,MEID=194858,ENBFunctionTDD=194858,ExternalGsmCellTDD=9</t>
  </si>
  <si>
    <t>SubNetwork=2572,MEID=194858,ENBFunctionTDD=194858,EUtranCellTDD=1,GsmRelationTDD=10</t>
  </si>
  <si>
    <t>460_00_9292_30552</t>
  </si>
  <si>
    <t>SubNetwork=2572,MEID=194858,ENBFunctionTDD=194858,ExternalGsmCellTDD=10</t>
  </si>
  <si>
    <t>SubNetwork=2572,MEID=194858,ENBFunctionTDD=194858,EUtranCellTDD=1,GsmRelationTDD=11</t>
  </si>
  <si>
    <t>460_00_9292_20843</t>
  </si>
  <si>
    <t>SubNetwork=2572,MEID=194858,ENBFunctionTDD=194858,ExternalGsmCellTDD=11</t>
  </si>
  <si>
    <t>SubNetwork=2572,MEID=194858,ENBFunctionTDD=194858,EUtranCellTDD=2,GsmRelationTDD=1</t>
  </si>
  <si>
    <t>SubNetwork=2572,MEID=194858,ENBFunctionTDD=194858,EUtranCellTDD=2,GsmRelationTDD=2</t>
  </si>
  <si>
    <t>SubNetwork=2572,MEID=194858,ENBFunctionTDD=194858,EUtranCellTDD=2,GsmRelationTDD=3</t>
  </si>
  <si>
    <t>SubNetwork=2572,MEID=194858,ENBFunctionTDD=194858,EUtranCellTDD=2,GsmRelationTDD=4</t>
  </si>
  <si>
    <t>SubNetwork=2572,MEID=194858,ENBFunctionTDD=194858,EUtranCellTDD=2,GsmRelationTDD=5</t>
  </si>
  <si>
    <t>460_00_9292_30742</t>
  </si>
  <si>
    <t>SubNetwork=2572,MEID=194858,ENBFunctionTDD=194858,ExternalGsmCellTDD=12</t>
  </si>
  <si>
    <t>SubNetwork=2572,MEID=194858,ENBFunctionTDD=194858,EUtranCellTDD=2,GsmRelationTDD=6</t>
  </si>
  <si>
    <t>460_00_9292_23449</t>
  </si>
  <si>
    <t>SubNetwork=2572,MEID=194858,ENBFunctionTDD=194858,ExternalGsmCellTDD=13</t>
  </si>
  <si>
    <t>SubNetwork=2572,MEID=194858,ENBFunctionTDD=194858,EUtranCellTDD=2,GsmRelationTDD=7</t>
  </si>
  <si>
    <t>460_00_9290_25679</t>
  </si>
  <si>
    <t>SubNetwork=2572,MEID=194858,ENBFunctionTDD=194858,ExternalGsmCellTDD=14</t>
  </si>
  <si>
    <t>SubNetwork=2572,MEID=194858,ENBFunctionTDD=194858,EUtranCellTDD=2,GsmRelationTDD=8</t>
  </si>
  <si>
    <t>460_00_9292_20652</t>
  </si>
  <si>
    <t>SubNetwork=2572,MEID=194858,ENBFunctionTDD=194858,ExternalGsmCellTDD=15</t>
  </si>
  <si>
    <t>SubNetwork=2572,MEID=194858,ENBFunctionTDD=194858,EUtranCellTDD=2,GsmRelationTDD=9</t>
  </si>
  <si>
    <t>460_00_9292_30193</t>
  </si>
  <si>
    <t>SubNetwork=2572,MEID=194858,ENBFunctionTDD=194858,ExternalGsmCellTDD=16</t>
  </si>
  <si>
    <t>SubNetwork=2572,MEID=194858,ENBFunctionTDD=194858,EUtranCellTDD=2,GsmRelationTDD=10</t>
  </si>
  <si>
    <t>SubNetwork=2572,MEID=194858,ENBFunctionTDD=194858,ExternalGsmCellTDD=17</t>
  </si>
  <si>
    <t>SubNetwork=2572,MEID=194858,ENBFunctionTDD=194858,EUtranCellTDD=2,GsmRelationTDD=11</t>
  </si>
  <si>
    <t>460_00_9290_20051</t>
  </si>
  <si>
    <t>SubNetwork=2572,MEID=194858,ENBFunctionTDD=194858,ExternalGsmCellTDD=18</t>
  </si>
  <si>
    <t>SubNetwork=2572,MEID=194858,ENBFunctionTDD=194858,EUtranCellTDD=3,GsmRelationTDD=1</t>
  </si>
  <si>
    <t>SubNetwork=2572,MEID=194858,ENBFunctionTDD=194858,EUtranCellTDD=3,GsmRelationTDD=2</t>
  </si>
  <si>
    <t>SubNetwork=2572,MEID=194858,ENBFunctionTDD=194858,EUtranCellTDD=3,GsmRelationTDD=3</t>
  </si>
  <si>
    <t>SubNetwork=2572,MEID=194858,ENBFunctionTDD=194858,EUtranCellTDD=3,GsmRelationTDD=4</t>
  </si>
  <si>
    <t>SubNetwork=2572,MEID=194858,ENBFunctionTDD=194858,EUtranCellTDD=3,GsmRelationTDD=5</t>
  </si>
  <si>
    <t>460_00_9292_30743</t>
  </si>
  <si>
    <t>SubNetwork=2572,MEID=194858,ENBFunctionTDD=194858,ExternalGsmCellTDD=19</t>
  </si>
  <si>
    <t>SubNetwork=2572,MEID=194858,ENBFunctionTDD=194858,EUtranCellTDD=3,GsmRelationTDD=6</t>
  </si>
  <si>
    <t>460_00_9292_20651</t>
  </si>
  <si>
    <t>SubNetwork=2572,MEID=194858,ENBFunctionTDD=194858,ExternalGsmCellTDD=20</t>
  </si>
  <si>
    <t>SubNetwork=2572,MEID=194858,ENBFunctionTDD=194858,EUtranCellTDD=3,GsmRelationTDD=7</t>
  </si>
  <si>
    <t>460_00_9292_20553</t>
  </si>
  <si>
    <t>SubNetwork=2572,MEID=194858,ENBFunctionTDD=194858,ExternalGsmCellTDD=21</t>
  </si>
  <si>
    <t>SubNetwork=2572,MEID=194858,ENBFunctionTDD=194858,EUtranCellTDD=3,GsmRelationTDD=8</t>
  </si>
  <si>
    <t>460_00_9292_27629</t>
  </si>
  <si>
    <t>SubNetwork=2572,MEID=194858,ENBFunctionTDD=194858,ExternalGsmCellTDD=22</t>
  </si>
  <si>
    <t>SubNetwork=2572,MEID=194858,ENBFunctionTDD=194858,EUtranCellTDD=3,GsmRelationTDD=9</t>
  </si>
  <si>
    <t>460_00_9292_32231</t>
  </si>
  <si>
    <t>SubNetwork=2572,MEID=194858,ENBFunctionTDD=194858,ExternalGsmCellTDD=23</t>
  </si>
  <si>
    <t>SubNetwork=2572,MEID=194870,ENBFunctionTDD=194870,EUtranCellTDD=1,GsmRelationTDD=1</t>
  </si>
  <si>
    <t>460_00_9290_20091</t>
  </si>
  <si>
    <t>SubNetwork=2572,MEID=194870,ENBFunctionTDD=194870,ExternalGsmCellTDD=1</t>
  </si>
  <si>
    <t>SubNetwork=2572,MEID=194870,ENBFunctionTDD=194870,EUtranCellTDD=1,GsmRelationTDD=2</t>
  </si>
  <si>
    <t>SubNetwork=2572,MEID=194870,ENBFunctionTDD=194870,ExternalGsmCellTDD=2</t>
  </si>
  <si>
    <t>SubNetwork=2572,MEID=194870,ENBFunctionTDD=194870,EUtranCellTDD=1,GsmRelationTDD=3</t>
  </si>
  <si>
    <t>SubNetwork=2572,MEID=194870,ENBFunctionTDD=194870,ExternalGsmCellTDD=3</t>
  </si>
  <si>
    <t>SubNetwork=2572,MEID=194870,ENBFunctionTDD=194870,EUtranCellTDD=1,GsmRelationTDD=4</t>
  </si>
  <si>
    <t>460_00_9290_20098</t>
  </si>
  <si>
    <t>SubNetwork=2572,MEID=194870,ENBFunctionTDD=194870,ExternalGsmCellTDD=4</t>
  </si>
  <si>
    <t>SubNetwork=2572,MEID=194870,ENBFunctionTDD=194870,EUtranCellTDD=1,GsmRelationTDD=5</t>
  </si>
  <si>
    <t>460_00_9290_20099</t>
  </si>
  <si>
    <t>SubNetwork=2572,MEID=194870,ENBFunctionTDD=194870,ExternalGsmCellTDD=5</t>
  </si>
  <si>
    <t>SubNetwork=2572,MEID=194870,ENBFunctionTDD=194870,EUtranCellTDD=1,GsmRelationTDD=6</t>
  </si>
  <si>
    <t>460_00_9290_30031</t>
  </si>
  <si>
    <t>SubNetwork=2572,MEID=194870,ENBFunctionTDD=194870,ExternalGsmCellTDD=6</t>
  </si>
  <si>
    <t>SubNetwork=2572,MEID=194870,ENBFunctionTDD=194870,EUtranCellTDD=1,GsmRelationTDD=7</t>
  </si>
  <si>
    <t>SubNetwork=2572,MEID=194870,ENBFunctionTDD=194870,ExternalGsmCellTDD=7</t>
  </si>
  <si>
    <t>SubNetwork=2572,MEID=194870,ENBFunctionTDD=194870,EUtranCellTDD=1,GsmRelationTDD=8</t>
  </si>
  <si>
    <t>460_00_9290_30123</t>
  </si>
  <si>
    <t>SubNetwork=2572,MEID=194870,ENBFunctionTDD=194870,ExternalGsmCellTDD=8</t>
  </si>
  <si>
    <t>SubNetwork=2572,MEID=194870,ENBFunctionTDD=194870,EUtranCellTDD=1,GsmRelationTDD=9</t>
  </si>
  <si>
    <t>460_00_9290_35902</t>
  </si>
  <si>
    <t>SubNetwork=2572,MEID=194870,ENBFunctionTDD=194870,ExternalGsmCellTDD=9</t>
  </si>
  <si>
    <t>SubNetwork=2572,MEID=194870,ENBFunctionTDD=194870,EUtranCellTDD=1,GsmRelationTDD=10</t>
  </si>
  <si>
    <t>460_00_9290_25802</t>
  </si>
  <si>
    <t>SubNetwork=2572,MEID=194870,ENBFunctionTDD=194870,ExternalGsmCellTDD=10</t>
  </si>
  <si>
    <t>SubNetwork=2572,MEID=194870,ENBFunctionTDD=194870,EUtranCellTDD=1,GsmRelationTDD=11</t>
  </si>
  <si>
    <t>460_00_9290_27821</t>
  </si>
  <si>
    <t>SubNetwork=2572,MEID=194870,ENBFunctionTDD=194870,ExternalGsmCellTDD=11</t>
  </si>
  <si>
    <t>SubNetwork=2572,MEID=194870,ENBFunctionTDD=194870,EUtranCellTDD=1,GsmRelationTDD=12</t>
  </si>
  <si>
    <t>460_00_9290_27822</t>
  </si>
  <si>
    <t>SubNetwork=2572,MEID=194870,ENBFunctionTDD=194870,ExternalGsmCellTDD=12</t>
  </si>
  <si>
    <t>SubNetwork=2572,MEID=194870,ENBFunctionTDD=194870,EUtranCellTDD=1,GsmRelationTDD=13</t>
  </si>
  <si>
    <t>460_00_9290_27823</t>
  </si>
  <si>
    <t>SubNetwork=2572,MEID=194870,ENBFunctionTDD=194870,ExternalGsmCellTDD=13</t>
  </si>
  <si>
    <t>SubNetwork=2572,MEID=194870,ENBFunctionTDD=194870,EUtranCellTDD=1,GsmRelationTDD=14</t>
  </si>
  <si>
    <t>460_00_9290_27824</t>
  </si>
  <si>
    <t>SubNetwork=2572,MEID=194870,ENBFunctionTDD=194870,ExternalGsmCellTDD=14</t>
  </si>
  <si>
    <t>SubNetwork=2572,MEID=194870,ENBFunctionTDD=194870,EUtranCellTDD=1,GsmRelationTDD=15</t>
  </si>
  <si>
    <t>SubNetwork=2572,MEID=194870,ENBFunctionTDD=194870,ExternalGsmCellTDD=15</t>
  </si>
  <si>
    <t>SubNetwork=2572,MEID=194870,ENBFunctionTDD=194870,EUtranCellTDD=2,GsmRelationTDD=1</t>
  </si>
  <si>
    <t>SubNetwork=2572,MEID=194870,ENBFunctionTDD=194870,EUtranCellTDD=2,GsmRelationTDD=2</t>
  </si>
  <si>
    <t>SubNetwork=2572,MEID=194870,ENBFunctionTDD=194870,EUtranCellTDD=2,GsmRelationTDD=3</t>
  </si>
  <si>
    <t>SubNetwork=2572,MEID=194870,ENBFunctionTDD=194870,EUtranCellTDD=2,GsmRelationTDD=4</t>
  </si>
  <si>
    <t>SubNetwork=2572,MEID=194870,ENBFunctionTDD=194870,EUtranCellTDD=2,GsmRelationTDD=5</t>
  </si>
  <si>
    <t>SubNetwork=2572,MEID=194870,ENBFunctionTDD=194870,EUtranCellTDD=2,GsmRelationTDD=6</t>
  </si>
  <si>
    <t>460_00_9290_30032</t>
  </si>
  <si>
    <t>SubNetwork=2572,MEID=194870,ENBFunctionTDD=194870,ExternalGsmCellTDD=16</t>
  </si>
  <si>
    <t>SubNetwork=2572,MEID=194870,ENBFunctionTDD=194870,EUtranCellTDD=2,GsmRelationTDD=7</t>
  </si>
  <si>
    <t>SubNetwork=2572,MEID=194870,ENBFunctionTDD=194870,ExternalGsmCellTDD=17</t>
  </si>
  <si>
    <t>SubNetwork=2572,MEID=194870,ENBFunctionTDD=194870,EUtranCellTDD=2,GsmRelationTDD=8</t>
  </si>
  <si>
    <t>460_00_9290_30111</t>
  </si>
  <si>
    <t>SubNetwork=2572,MEID=194870,ENBFunctionTDD=194870,ExternalGsmCellTDD=18</t>
  </si>
  <si>
    <t>SubNetwork=2572,MEID=194870,ENBFunctionTDD=194870,EUtranCellTDD=2,GsmRelationTDD=9</t>
  </si>
  <si>
    <t>SubNetwork=2572,MEID=194870,ENBFunctionTDD=194870,ExternalGsmCellTDD=19</t>
  </si>
  <si>
    <t>SubNetwork=2572,MEID=194870,ENBFunctionTDD=194870,EUtranCellTDD=2,GsmRelationTDD=10</t>
  </si>
  <si>
    <t>SubNetwork=2572,MEID=194870,ENBFunctionTDD=194870,ExternalGsmCellTDD=20</t>
  </si>
  <si>
    <t>SubNetwork=2572,MEID=194870,ENBFunctionTDD=194870,EUtranCellTDD=3,GsmRelationTDD=1</t>
  </si>
  <si>
    <t>SubNetwork=2572,MEID=194870,ENBFunctionTDD=194870,EUtranCellTDD=3,GsmRelationTDD=2</t>
  </si>
  <si>
    <t>SubNetwork=2572,MEID=194870,ENBFunctionTDD=194870,EUtranCellTDD=3,GsmRelationTDD=3</t>
  </si>
  <si>
    <t>SubNetwork=2572,MEID=194870,ENBFunctionTDD=194870,EUtranCellTDD=3,GsmRelationTDD=4</t>
  </si>
  <si>
    <t>SubNetwork=2572,MEID=194870,ENBFunctionTDD=194870,EUtranCellTDD=3,GsmRelationTDD=5</t>
  </si>
  <si>
    <t>SubNetwork=2572,MEID=194870,ENBFunctionTDD=194870,EUtranCellTDD=3,GsmRelationTDD=6</t>
  </si>
  <si>
    <t>460_00_9290_30033</t>
  </si>
  <si>
    <t>SubNetwork=2572,MEID=194870,ENBFunctionTDD=194870,ExternalGsmCellTDD=21</t>
  </si>
  <si>
    <t>SubNetwork=2572,MEID=194870,ENBFunctionTDD=194870,EUtranCellTDD=3,GsmRelationTDD=7</t>
  </si>
  <si>
    <t>SubNetwork=2572,MEID=194870,ENBFunctionTDD=194870,EUtranCellTDD=3,GsmRelationTDD=8</t>
  </si>
  <si>
    <t>460_00_9290_20031</t>
  </si>
  <si>
    <t>SubNetwork=2572,MEID=194870,ENBFunctionTDD=194870,ExternalGsmCellTDD=22</t>
  </si>
  <si>
    <t>SubNetwork=2572,MEID=194870,ENBFunctionTDD=194870,EUtranCellTDD=3,GsmRelationTDD=9</t>
  </si>
  <si>
    <t>460_00_9290_35689</t>
  </si>
  <si>
    <t>SubNetwork=2572,MEID=194870,ENBFunctionTDD=194870,ExternalGsmCellTDD=23</t>
  </si>
  <si>
    <t>SubNetwork=2572,MEID=194870,ENBFunctionTDD=194870,EUtranCellTDD=3,GsmRelationTDD=10</t>
  </si>
  <si>
    <t>460_00_9290_20118</t>
  </si>
  <si>
    <t>SubNetwork=2572,MEID=194870,ENBFunctionTDD=194870,ExternalGsmCellTDD=24</t>
  </si>
  <si>
    <t>SubNetwork=2572,MEID=194870,ENBFunctionTDD=194870,EUtranCellTDD=3,GsmRelationTDD=11</t>
  </si>
  <si>
    <t>460_00_9292_20409</t>
  </si>
  <si>
    <t>SubNetwork=2572,MEID=194870,ENBFunctionTDD=194870,ExternalGsmCellTDD=25</t>
  </si>
  <si>
    <t>SubNetwork=2572,MEID=194870,ENBFunctionTDD=194870,EUtranCellTDD=3,GsmRelationTDD=12</t>
  </si>
  <si>
    <t>460_00_9290_35122</t>
  </si>
  <si>
    <t>SubNetwork=2572,MEID=194870,ENBFunctionTDD=194870,ExternalGsmCellTDD=26</t>
  </si>
  <si>
    <t>SubNetwork=2572,MEID=194870,ENBFunctionTDD=194870,EUtranCellTDD=3,GsmRelationTDD=13</t>
  </si>
  <si>
    <t>460_00_9290_35129</t>
  </si>
  <si>
    <t>SubNetwork=2572,MEID=194870,ENBFunctionTDD=194870,ExternalGsmCellTDD=27</t>
  </si>
  <si>
    <t>SubNetwork=2572,MEID=194870,ENBFunctionTDD=194870,EUtranCellTDD=3,GsmRelationTDD=14</t>
  </si>
  <si>
    <t>SubNetwork=2572,MEID=194870,ENBFunctionTDD=194870,ExternalGsmCellTDD=28</t>
  </si>
  <si>
    <t>SubNetwork=2572,MEID=194871,ENBFunctionTDD=194871,EUtranCellTDD=1,GsmRelationTDD=1</t>
  </si>
  <si>
    <t>460_00_10065_20211</t>
  </si>
  <si>
    <t>SubNetwork=2572,MEID=194871,ENBFunctionTDD=194871,ExternalGsmCellTDD=1</t>
  </si>
  <si>
    <t>SubNetwork=2572,MEID=194871,ENBFunctionTDD=194871,EUtranCellTDD=1,GsmRelationTDD=2</t>
  </si>
  <si>
    <t>460_00_10065_20212</t>
  </si>
  <si>
    <t>SubNetwork=2572,MEID=194871,ENBFunctionTDD=194871,ExternalGsmCellTDD=2</t>
  </si>
  <si>
    <t>SubNetwork=2572,MEID=194871,ENBFunctionTDD=194871,EUtranCellTDD=1,GsmRelationTDD=3</t>
  </si>
  <si>
    <t>460_00_10065_20213</t>
  </si>
  <si>
    <t>SubNetwork=2572,MEID=194871,ENBFunctionTDD=194871,ExternalGsmCellTDD=3</t>
  </si>
  <si>
    <t>SubNetwork=2572,MEID=194871,ENBFunctionTDD=194871,EUtranCellTDD=1,GsmRelationTDD=4</t>
  </si>
  <si>
    <t>460_00_10065_30091</t>
  </si>
  <si>
    <t>SubNetwork=2572,MEID=194871,ENBFunctionTDD=194871,ExternalGsmCellTDD=4</t>
  </si>
  <si>
    <t>SubNetwork=2572,MEID=194871,ENBFunctionTDD=194871,EUtranCellTDD=1,GsmRelationTDD=5</t>
  </si>
  <si>
    <t>460_00_10065_20312</t>
  </si>
  <si>
    <t>SubNetwork=2572,MEID=194871,ENBFunctionTDD=194871,ExternalGsmCellTDD=5</t>
  </si>
  <si>
    <t>SubNetwork=2572,MEID=194871,ENBFunctionTDD=194871,EUtranCellTDD=1,GsmRelationTDD=6</t>
  </si>
  <si>
    <t>460_00_10065_30122</t>
  </si>
  <si>
    <t>SubNetwork=2572,MEID=194871,ENBFunctionTDD=194871,ExternalGsmCellTDD=6</t>
  </si>
  <si>
    <t>SubNetwork=2572,MEID=194871,ENBFunctionTDD=194871,EUtranCellTDD=1,GsmRelationTDD=7</t>
  </si>
  <si>
    <t>460_00_10065_20313</t>
  </si>
  <si>
    <t>SubNetwork=2572,MEID=194871,ENBFunctionTDD=194871,ExternalGsmCellTDD=7</t>
  </si>
  <si>
    <t>SubNetwork=2572,MEID=194871,ENBFunctionTDD=194871,EUtranCellTDD=1,GsmRelationTDD=8</t>
  </si>
  <si>
    <t>460_00_10065_20301</t>
  </si>
  <si>
    <t>SubNetwork=2572,MEID=194871,ENBFunctionTDD=194871,ExternalGsmCellTDD=8</t>
  </si>
  <si>
    <t>SubNetwork=2572,MEID=194871,ENBFunctionTDD=194871,EUtranCellTDD=2,GsmRelationTDD=1</t>
  </si>
  <si>
    <t>SubNetwork=2572,MEID=194871,ENBFunctionTDD=194871,EUtranCellTDD=2,GsmRelationTDD=2</t>
  </si>
  <si>
    <t>SubNetwork=2572,MEID=194871,ENBFunctionTDD=194871,EUtranCellTDD=2,GsmRelationTDD=3</t>
  </si>
  <si>
    <t>SubNetwork=2572,MEID=194871,ENBFunctionTDD=194871,EUtranCellTDD=2,GsmRelationTDD=4</t>
  </si>
  <si>
    <t>460_00_10065_30092</t>
  </si>
  <si>
    <t>SubNetwork=2572,MEID=194871,ENBFunctionTDD=194871,ExternalGsmCellTDD=9</t>
  </si>
  <si>
    <t>SubNetwork=2572,MEID=194871,ENBFunctionTDD=194871,EUtranCellTDD=2,GsmRelationTDD=5</t>
  </si>
  <si>
    <t>460_00_10065_20273</t>
  </si>
  <si>
    <t>SubNetwork=2572,MEID=194871,ENBFunctionTDD=194871,ExternalGsmCellTDD=10</t>
  </si>
  <si>
    <t>SubNetwork=2572,MEID=194871,ENBFunctionTDD=194871,EUtranCellTDD=2,GsmRelationTDD=6</t>
  </si>
  <si>
    <t>460_00_10065_30153</t>
  </si>
  <si>
    <t>SubNetwork=2572,MEID=194871,ENBFunctionTDD=194871,ExternalGsmCellTDD=11</t>
  </si>
  <si>
    <t>SubNetwork=2572,MEID=194871,ENBFunctionTDD=194871,EUtranCellTDD=2,GsmRelationTDD=7</t>
  </si>
  <si>
    <t>460_00_10065_20331</t>
  </si>
  <si>
    <t>SubNetwork=2572,MEID=194871,ENBFunctionTDD=194871,ExternalGsmCellTDD=12</t>
  </si>
  <si>
    <t>SubNetwork=2572,MEID=194871,ENBFunctionTDD=194871,EUtranCellTDD=2,GsmRelationTDD=8</t>
  </si>
  <si>
    <t>460_00_10065_30131</t>
  </si>
  <si>
    <t>SubNetwork=2572,MEID=194871,ENBFunctionTDD=194871,ExternalGsmCellTDD=13</t>
  </si>
  <si>
    <t>SubNetwork=2572,MEID=194871,ENBFunctionTDD=194871,EUtranCellTDD=3,GsmRelationTDD=1</t>
  </si>
  <si>
    <t>SubNetwork=2572,MEID=194871,ENBFunctionTDD=194871,EUtranCellTDD=3,GsmRelationTDD=2</t>
  </si>
  <si>
    <t>SubNetwork=2572,MEID=194871,ENBFunctionTDD=194871,EUtranCellTDD=3,GsmRelationTDD=3</t>
  </si>
  <si>
    <t>SubNetwork=2572,MEID=194871,ENBFunctionTDD=194871,EUtranCellTDD=3,GsmRelationTDD=4</t>
  </si>
  <si>
    <t>460_00_10065_30093</t>
  </si>
  <si>
    <t>SubNetwork=2572,MEID=194871,ENBFunctionTDD=194871,ExternalGsmCellTDD=14</t>
  </si>
  <si>
    <t>SubNetwork=2572,MEID=194871,ENBFunctionTDD=194871,EUtranCellTDD=3,GsmRelationTDD=5</t>
  </si>
  <si>
    <t>460_00_10065_20251</t>
  </si>
  <si>
    <t>SubNetwork=2572,MEID=194871,ENBFunctionTDD=194871,ExternalGsmCellTDD=15</t>
  </si>
  <si>
    <t>SubNetwork=2572,MEID=194871,ENBFunctionTDD=194871,EUtranCellTDD=3,GsmRelationTDD=6</t>
  </si>
  <si>
    <t>460_00_10065_30071</t>
  </si>
  <si>
    <t>SubNetwork=2572,MEID=194871,ENBFunctionTDD=194871,ExternalGsmCellTDD=16</t>
  </si>
  <si>
    <t>SubNetwork=2572,MEID=194871,ENBFunctionTDD=194871,EUtranCellTDD=3,GsmRelationTDD=7</t>
  </si>
  <si>
    <t>460_00_10065_27441</t>
  </si>
  <si>
    <t>SubNetwork=2572,MEID=194871,ENBFunctionTDD=194871,ExternalGsmCellTDD=17</t>
  </si>
  <si>
    <t>SubNetwork=2572,MEID=194871,ENBFunctionTDD=194871,EUtranCellTDD=3,GsmRelationTDD=8</t>
  </si>
  <si>
    <t>SubNetwork=2572,MEID=194871,ENBFunctionTDD=194871,ExternalGsmCellTDD=18</t>
  </si>
  <si>
    <t>SubNetwork=2572,MEID=194874,ENBFunctionTDD=194874,EUtranCellTDD=1,GsmRelationTDD=1</t>
  </si>
  <si>
    <t>460_00_9613_26131</t>
  </si>
  <si>
    <t>SubNetwork=2572,MEID=194874,ENBFunctionTDD=194874,ExternalGsmCellTDD=1</t>
  </si>
  <si>
    <t>SubNetwork=2572,MEID=194874,ENBFunctionTDD=194874,EUtranCellTDD=1,GsmRelationTDD=2</t>
  </si>
  <si>
    <t>460_00_9613_26132</t>
  </si>
  <si>
    <t>SubNetwork=2572,MEID=194874,ENBFunctionTDD=194874,ExternalGsmCellTDD=2</t>
  </si>
  <si>
    <t>SubNetwork=2572,MEID=194874,ENBFunctionTDD=194874,EUtranCellTDD=1,GsmRelationTDD=3</t>
  </si>
  <si>
    <t>460_00_9613_26133</t>
  </si>
  <si>
    <t>SubNetwork=2572,MEID=194874,ENBFunctionTDD=194874,ExternalGsmCellTDD=3</t>
  </si>
  <si>
    <t>SubNetwork=2572,MEID=194874,ENBFunctionTDD=194874,EUtranCellTDD=1,GsmRelationTDD=4</t>
  </si>
  <si>
    <t>460_00_9613_20771</t>
  </si>
  <si>
    <t>SubNetwork=2572,MEID=194874,ENBFunctionTDD=194874,ExternalGsmCellTDD=4</t>
  </si>
  <si>
    <t>SubNetwork=2572,MEID=194874,ENBFunctionTDD=194874,EUtranCellTDD=1,GsmRelationTDD=5</t>
  </si>
  <si>
    <t>460_00_9613_20772</t>
  </si>
  <si>
    <t>SubNetwork=2572,MEID=194874,ENBFunctionTDD=194874,ExternalGsmCellTDD=5</t>
  </si>
  <si>
    <t>SubNetwork=2572,MEID=194874,ENBFunctionTDD=194874,EUtranCellTDD=1,GsmRelationTDD=6</t>
  </si>
  <si>
    <t>460_00_9613_20773</t>
  </si>
  <si>
    <t>SubNetwork=2572,MEID=194874,ENBFunctionTDD=194874,ExternalGsmCellTDD=6</t>
  </si>
  <si>
    <t>SubNetwork=2572,MEID=194874,ENBFunctionTDD=194874,EUtranCellTDD=1,GsmRelationTDD=7</t>
  </si>
  <si>
    <t>460_00_9860_24771</t>
  </si>
  <si>
    <t>SubNetwork=2572,MEID=194874,ENBFunctionTDD=194874,ExternalGsmCellTDD=7</t>
  </si>
  <si>
    <t>SubNetwork=2572,MEID=194874,ENBFunctionTDD=194874,EUtranCellTDD=1,GsmRelationTDD=8</t>
  </si>
  <si>
    <t>460_00_9860_24772</t>
  </si>
  <si>
    <t>SubNetwork=2572,MEID=194874,ENBFunctionTDD=194874,ExternalGsmCellTDD=8</t>
  </si>
  <si>
    <t>SubNetwork=2572,MEID=194874,ENBFunctionTDD=194874,EUtranCellTDD=1,GsmRelationTDD=9</t>
  </si>
  <si>
    <t>460_00_9860_24773</t>
  </si>
  <si>
    <t>SubNetwork=2572,MEID=194874,ENBFunctionTDD=194874,ExternalGsmCellTDD=9</t>
  </si>
  <si>
    <t>SubNetwork=2572,MEID=194874,ENBFunctionTDD=194874,EUtranCellTDD=1,GsmRelationTDD=10</t>
  </si>
  <si>
    <t>460_00_9860_24774</t>
  </si>
  <si>
    <t>SubNetwork=2572,MEID=194874,ENBFunctionTDD=194874,ExternalGsmCellTDD=10</t>
  </si>
  <si>
    <t>SubNetwork=2572,MEID=194874,ENBFunctionTDD=194874,EUtranCellTDD=1,GsmRelationTDD=11</t>
  </si>
  <si>
    <t>460_00_9860_24775</t>
  </si>
  <si>
    <t>SubNetwork=2572,MEID=194874,ENBFunctionTDD=194874,ExternalGsmCellTDD=11</t>
  </si>
  <si>
    <t>SubNetwork=2572,MEID=194874,ENBFunctionTDD=194874,EUtranCellTDD=1,GsmRelationTDD=12</t>
  </si>
  <si>
    <t>460_00_9613_20693</t>
  </si>
  <si>
    <t>SubNetwork=2572,MEID=194874,ENBFunctionTDD=194874,ExternalGsmCellTDD=12</t>
  </si>
  <si>
    <t>SubNetwork=2572,MEID=194874,ENBFunctionTDD=194874,EUtranCellTDD=1,GsmRelationTDD=13</t>
  </si>
  <si>
    <t>460_00_9860_21342</t>
  </si>
  <si>
    <t>SubNetwork=2572,MEID=194874,ENBFunctionTDD=194874,ExternalGsmCellTDD=13</t>
  </si>
  <si>
    <t>SubNetwork=2572,MEID=194874,ENBFunctionTDD=194874,EUtranCellTDD=1,GsmRelationTDD=14</t>
  </si>
  <si>
    <t>460_00_9860_20373</t>
  </si>
  <si>
    <t>SubNetwork=2572,MEID=194874,ENBFunctionTDD=194874,ExternalGsmCellTDD=14</t>
  </si>
  <si>
    <t>SubNetwork=2572,MEID=194874,ENBFunctionTDD=194874,EUtranCellTDD=2,GsmRelationTDD=1</t>
  </si>
  <si>
    <t>SubNetwork=2572,MEID=194874,ENBFunctionTDD=194874,EUtranCellTDD=2,GsmRelationTDD=2</t>
  </si>
  <si>
    <t>SubNetwork=2572,MEID=194874,ENBFunctionTDD=194874,EUtranCellTDD=2,GsmRelationTDD=3</t>
  </si>
  <si>
    <t>SubNetwork=2572,MEID=194874,ENBFunctionTDD=194874,EUtranCellTDD=2,GsmRelationTDD=4</t>
  </si>
  <si>
    <t>SubNetwork=2572,MEID=194874,ENBFunctionTDD=194874,EUtranCellTDD=2,GsmRelationTDD=5</t>
  </si>
  <si>
    <t>SubNetwork=2572,MEID=194874,ENBFunctionTDD=194874,EUtranCellTDD=2,GsmRelationTDD=6</t>
  </si>
  <si>
    <t>SubNetwork=2572,MEID=194874,ENBFunctionTDD=194874,EUtranCellTDD=2,GsmRelationTDD=7</t>
  </si>
  <si>
    <t>460_00_9613_20581</t>
  </si>
  <si>
    <t>SubNetwork=2572,MEID=194874,ENBFunctionTDD=194874,ExternalGsmCellTDD=15</t>
  </si>
  <si>
    <t>SubNetwork=2572,MEID=194874,ENBFunctionTDD=194874,EUtranCellTDD=2,GsmRelationTDD=8</t>
  </si>
  <si>
    <t>SubNetwork=2572,MEID=194874,ENBFunctionTDD=194874,EUtranCellTDD=2,GsmRelationTDD=9</t>
  </si>
  <si>
    <t>460_00_9613_20691</t>
  </si>
  <si>
    <t>SubNetwork=2572,MEID=194874,ENBFunctionTDD=194874,ExternalGsmCellTDD=16</t>
  </si>
  <si>
    <t>SubNetwork=2572,MEID=194874,ENBFunctionTDD=194874,EUtranCellTDD=2,GsmRelationTDD=10</t>
  </si>
  <si>
    <t>460_00_9613_20421</t>
  </si>
  <si>
    <t>SubNetwork=2572,MEID=194874,ENBFunctionTDD=194874,ExternalGsmCellTDD=17</t>
  </si>
  <si>
    <t>SubNetwork=2572,MEID=194874,ENBFunctionTDD=194874,EUtranCellTDD=2,GsmRelationTDD=11</t>
  </si>
  <si>
    <t>460_00_9613_20692</t>
  </si>
  <si>
    <t>SubNetwork=2572,MEID=194874,ENBFunctionTDD=194874,ExternalGsmCellTDD=18</t>
  </si>
  <si>
    <t>SubNetwork=2572,MEID=194874,ENBFunctionTDD=194874,EUtranCellTDD=2,GsmRelationTDD=12</t>
  </si>
  <si>
    <t>460_00_9860_20371</t>
  </si>
  <si>
    <t>SubNetwork=2572,MEID=194874,ENBFunctionTDD=194874,ExternalGsmCellTDD=19</t>
  </si>
  <si>
    <t>SubNetwork=2572,MEID=194874,ENBFunctionTDD=194874,EUtranCellTDD=3,GsmRelationTDD=1</t>
  </si>
  <si>
    <t>SubNetwork=2572,MEID=194874,ENBFunctionTDD=194874,EUtranCellTDD=3,GsmRelationTDD=2</t>
  </si>
  <si>
    <t>SubNetwork=2572,MEID=194874,ENBFunctionTDD=194874,EUtranCellTDD=3,GsmRelationTDD=3</t>
  </si>
  <si>
    <t>SubNetwork=2572,MEID=194874,ENBFunctionTDD=194874,EUtranCellTDD=3,GsmRelationTDD=4</t>
  </si>
  <si>
    <t>SubNetwork=2572,MEID=194874,ENBFunctionTDD=194874,EUtranCellTDD=3,GsmRelationTDD=5</t>
  </si>
  <si>
    <t>SubNetwork=2572,MEID=194874,ENBFunctionTDD=194874,EUtranCellTDD=3,GsmRelationTDD=6</t>
  </si>
  <si>
    <t>SubNetwork=2572,MEID=194874,ENBFunctionTDD=194874,EUtranCellTDD=3,GsmRelationTDD=7</t>
  </si>
  <si>
    <t>460_00_9613_30063</t>
  </si>
  <si>
    <t>SubNetwork=2572,MEID=194874,ENBFunctionTDD=194874,ExternalGsmCellTDD=20</t>
  </si>
  <si>
    <t>SubNetwork=2572,MEID=194874,ENBFunctionTDD=194874,EUtranCellTDD=3,GsmRelationTDD=8</t>
  </si>
  <si>
    <t>SubNetwork=2572,MEID=194874,ENBFunctionTDD=194874,EUtranCellTDD=3,GsmRelationTDD=9</t>
  </si>
  <si>
    <t>460_00_10065_20652</t>
  </si>
  <si>
    <t>SubNetwork=2572,MEID=194874,ENBFunctionTDD=194874,ExternalGsmCellTDD=21</t>
  </si>
  <si>
    <t>SubNetwork=2572,MEID=194874,ENBFunctionTDD=194874,EUtranCellTDD=3,GsmRelationTDD=10</t>
  </si>
  <si>
    <t>460_00_9613_20453</t>
  </si>
  <si>
    <t>SubNetwork=2572,MEID=194874,ENBFunctionTDD=194874,ExternalGsmCellTDD=22</t>
  </si>
  <si>
    <t>SubNetwork=2572,MEID=194874,ENBFunctionTDD=194874,EUtranCellTDD=3,GsmRelationTDD=11</t>
  </si>
  <si>
    <t>SubNetwork=2572,MEID=194875,ENBFunctionTDD=194875,EUtranCellTDD=1,GsmRelationTDD=1</t>
  </si>
  <si>
    <t>460_00_9613_20631</t>
  </si>
  <si>
    <t>SubNetwork=2572,MEID=194875,ENBFunctionTDD=194875,ExternalGsmCellTDD=1</t>
  </si>
  <si>
    <t>SubNetwork=2572,MEID=194875,ENBFunctionTDD=194875,EUtranCellTDD=1,GsmRelationTDD=2</t>
  </si>
  <si>
    <t>460_00_9613_20632</t>
  </si>
  <si>
    <t>SubNetwork=2572,MEID=194875,ENBFunctionTDD=194875,ExternalGsmCellTDD=2</t>
  </si>
  <si>
    <t>SubNetwork=2572,MEID=194875,ENBFunctionTDD=194875,EUtranCellTDD=1,GsmRelationTDD=3</t>
  </si>
  <si>
    <t>460_00_9613_20633</t>
  </si>
  <si>
    <t>SubNetwork=2572,MEID=194875,ENBFunctionTDD=194875,ExternalGsmCellTDD=3</t>
  </si>
  <si>
    <t>SubNetwork=2572,MEID=194875,ENBFunctionTDD=194875,EUtranCellTDD=1,GsmRelationTDD=4</t>
  </si>
  <si>
    <t>460_00_9613_28651</t>
  </si>
  <si>
    <t>SubNetwork=2572,MEID=194875,ENBFunctionTDD=194875,ExternalGsmCellTDD=4</t>
  </si>
  <si>
    <t>SubNetwork=2572,MEID=194875,ENBFunctionTDD=194875,EUtranCellTDD=1,GsmRelationTDD=5</t>
  </si>
  <si>
    <t>460_00_9613_28652</t>
  </si>
  <si>
    <t>SubNetwork=2572,MEID=194875,ENBFunctionTDD=194875,ExternalGsmCellTDD=5</t>
  </si>
  <si>
    <t>SubNetwork=2572,MEID=194875,ENBFunctionTDD=194875,EUtranCellTDD=1,GsmRelationTDD=6</t>
  </si>
  <si>
    <t>460_00_9613_28653</t>
  </si>
  <si>
    <t>SubNetwork=2572,MEID=194875,ENBFunctionTDD=194875,ExternalGsmCellTDD=6</t>
  </si>
  <si>
    <t>SubNetwork=2572,MEID=194875,ENBFunctionTDD=194875,EUtranCellTDD=1,GsmRelationTDD=7</t>
  </si>
  <si>
    <t>460_00_9613_28632</t>
  </si>
  <si>
    <t>SubNetwork=2572,MEID=194875,ENBFunctionTDD=194875,ExternalGsmCellTDD=7</t>
  </si>
  <si>
    <t>SubNetwork=2572,MEID=194875,ENBFunctionTDD=194875,EUtranCellTDD=1,GsmRelationTDD=8</t>
  </si>
  <si>
    <t>460_00_9860_20112</t>
  </si>
  <si>
    <t>SubNetwork=2572,MEID=194875,ENBFunctionTDD=194875,ExternalGsmCellTDD=8</t>
  </si>
  <si>
    <t>SubNetwork=2572,MEID=194875,ENBFunctionTDD=194875,EUtranCellTDD=1,GsmRelationTDD=9</t>
  </si>
  <si>
    <t>460_00_9613_27543</t>
  </si>
  <si>
    <t>SubNetwork=2572,MEID=194875,ENBFunctionTDD=194875,ExternalGsmCellTDD=9</t>
  </si>
  <si>
    <t>SubNetwork=2572,MEID=194875,ENBFunctionTDD=194875,EUtranCellTDD=2,GsmRelationTDD=1</t>
  </si>
  <si>
    <t>SubNetwork=2572,MEID=194875,ENBFunctionTDD=194875,EUtranCellTDD=2,GsmRelationTDD=2</t>
  </si>
  <si>
    <t>SubNetwork=2572,MEID=194875,ENBFunctionTDD=194875,EUtranCellTDD=2,GsmRelationTDD=3</t>
  </si>
  <si>
    <t>SubNetwork=2572,MEID=194875,ENBFunctionTDD=194875,EUtranCellTDD=2,GsmRelationTDD=4</t>
  </si>
  <si>
    <t>460_00_9613_24532</t>
  </si>
  <si>
    <t>SubNetwork=2572,MEID=194875,ENBFunctionTDD=194875,ExternalGsmCellTDD=10</t>
  </si>
  <si>
    <t>SubNetwork=2572,MEID=194875,ENBFunctionTDD=194875,EUtranCellTDD=2,GsmRelationTDD=5</t>
  </si>
  <si>
    <t>460_00_9613_30748</t>
  </si>
  <si>
    <t>SubNetwork=2572,MEID=194875,ENBFunctionTDD=194875,ExternalGsmCellTDD=11</t>
  </si>
  <si>
    <t>SubNetwork=2572,MEID=194875,ENBFunctionTDD=194875,EUtranCellTDD=2,GsmRelationTDD=6</t>
  </si>
  <si>
    <t>460_00_9613_30749</t>
  </si>
  <si>
    <t>SubNetwork=2572,MEID=194875,ENBFunctionTDD=194875,ExternalGsmCellTDD=12</t>
  </si>
  <si>
    <t>SubNetwork=2572,MEID=194875,ENBFunctionTDD=194875,EUtranCellTDD=2,GsmRelationTDD=7</t>
  </si>
  <si>
    <t>SubNetwork=2572,MEID=194875,ENBFunctionTDD=194875,EUtranCellTDD=2,GsmRelationTDD=8</t>
  </si>
  <si>
    <t>SubNetwork=2572,MEID=194875,ENBFunctionTDD=194875,EUtranCellTDD=3,GsmRelationTDD=1</t>
  </si>
  <si>
    <t>SubNetwork=2572,MEID=194875,ENBFunctionTDD=194875,EUtranCellTDD=3,GsmRelationTDD=2</t>
  </si>
  <si>
    <t>SubNetwork=2572,MEID=194875,ENBFunctionTDD=194875,EUtranCellTDD=3,GsmRelationTDD=3</t>
  </si>
  <si>
    <t>SubNetwork=2572,MEID=194875,ENBFunctionTDD=194875,EUtranCellTDD=3,GsmRelationTDD=4</t>
  </si>
  <si>
    <t>SubNetwork=2572,MEID=194875,ENBFunctionTDD=194875,EUtranCellTDD=3,GsmRelationTDD=5</t>
  </si>
  <si>
    <t>SubNetwork=2572,MEID=194875,ENBFunctionTDD=194875,EUtranCellTDD=3,GsmRelationTDD=6</t>
  </si>
  <si>
    <t>SubNetwork=2572,MEID=194875,ENBFunctionTDD=194875,EUtranCellTDD=3,GsmRelationTDD=7</t>
  </si>
  <si>
    <t>SubNetwork=2572,MEID=194875,ENBFunctionTDD=194875,EUtranCellTDD=3,GsmRelationTDD=8</t>
  </si>
  <si>
    <t>460_00_9613_24531</t>
  </si>
  <si>
    <t>SubNetwork=2572,MEID=194875,ENBFunctionTDD=194875,ExternalGsmCellTDD=13</t>
  </si>
  <si>
    <t>SubNetwork=2572,MEID=194875,ENBFunctionTDD=194875,EUtranCellTDD=3,GsmRelationTDD=9</t>
  </si>
  <si>
    <t>SubNetwork=2572,MEID=194875,ENBFunctionTDD=194875,EUtranCellTDD=3,GsmRelationTDD=10</t>
  </si>
  <si>
    <t>460_00_9613_24533</t>
  </si>
  <si>
    <t>SubNetwork=2572,MEID=194875,ENBFunctionTDD=194875,ExternalGsmCellTDD=14</t>
  </si>
  <si>
    <t>SubNetwork=2572,MEID=194875,ENBFunctionTDD=194875,EUtranCellTDD=3,GsmRelationTDD=11</t>
  </si>
  <si>
    <t>SubNetwork=2572,MEID=194875,ENBFunctionTDD=194875,EUtranCellTDD=3,GsmRelationTDD=12</t>
  </si>
  <si>
    <t>460_00_9613_27542</t>
  </si>
  <si>
    <t>SubNetwork=2572,MEID=194875,ENBFunctionTDD=194875,ExternalGsmCellTDD=15</t>
  </si>
  <si>
    <t>SubNetwork=2572,MEID=194878,ENBFunctionTDD=194878,EUtranCellTDD=1,GsmRelationTDD=1</t>
  </si>
  <si>
    <t>460_00_10063_23191</t>
  </si>
  <si>
    <t>SubNetwork=2572,MEID=194878,ENBFunctionTDD=194878,ExternalGsmCellTDD=1</t>
  </si>
  <si>
    <t>SubNetwork=2572,MEID=194878,ENBFunctionTDD=194878,EUtranCellTDD=1,GsmRelationTDD=2</t>
  </si>
  <si>
    <t>460_00_10063_23192</t>
  </si>
  <si>
    <t>SubNetwork=2572,MEID=194878,ENBFunctionTDD=194878,ExternalGsmCellTDD=2</t>
  </si>
  <si>
    <t>SubNetwork=2572,MEID=194878,ENBFunctionTDD=194878,EUtranCellTDD=1,GsmRelationTDD=3</t>
  </si>
  <si>
    <t>460_00_10063_23193</t>
  </si>
  <si>
    <t>SubNetwork=2572,MEID=194878,ENBFunctionTDD=194878,ExternalGsmCellTDD=3</t>
  </si>
  <si>
    <t>SubNetwork=2572,MEID=194878,ENBFunctionTDD=194878,EUtranCellTDD=1,GsmRelationTDD=4</t>
  </si>
  <si>
    <t>460_00_10063_23553</t>
  </si>
  <si>
    <t>SubNetwork=2572,MEID=194878,ENBFunctionTDD=194878,ExternalGsmCellTDD=4</t>
  </si>
  <si>
    <t>SubNetwork=2572,MEID=194878,ENBFunctionTDD=194878,EUtranCellTDD=1,GsmRelationTDD=5</t>
  </si>
  <si>
    <t>460_00_10063_23251</t>
  </si>
  <si>
    <t>SubNetwork=2572,MEID=194878,ENBFunctionTDD=194878,ExternalGsmCellTDD=5</t>
  </si>
  <si>
    <t>SubNetwork=2572,MEID=194878,ENBFunctionTDD=194878,EUtranCellTDD=1,GsmRelationTDD=6</t>
  </si>
  <si>
    <t>460_00_10063_30401</t>
  </si>
  <si>
    <t>SubNetwork=2572,MEID=194878,ENBFunctionTDD=194878,ExternalGsmCellTDD=6</t>
  </si>
  <si>
    <t>SubNetwork=2572,MEID=194878,ENBFunctionTDD=194878,EUtranCellTDD=2,GsmRelationTDD=1</t>
  </si>
  <si>
    <t>SubNetwork=2572,MEID=194878,ENBFunctionTDD=194878,EUtranCellTDD=2,GsmRelationTDD=2</t>
  </si>
  <si>
    <t>460_00_10063_23253</t>
  </si>
  <si>
    <t>SubNetwork=2572,MEID=194878,ENBFunctionTDD=194878,ExternalGsmCellTDD=7</t>
  </si>
  <si>
    <t>SubNetwork=2572,MEID=194878,ENBFunctionTDD=194878,EUtranCellTDD=2,GsmRelationTDD=3</t>
  </si>
  <si>
    <t>SubNetwork=2572,MEID=194878,ENBFunctionTDD=194878,EUtranCellTDD=2,GsmRelationTDD=4</t>
  </si>
  <si>
    <t>SubNetwork=2572,MEID=194878,ENBFunctionTDD=194878,EUtranCellTDD=2,GsmRelationTDD=5</t>
  </si>
  <si>
    <t>SubNetwork=2572,MEID=194878,ENBFunctionTDD=194878,EUtranCellTDD=2,GsmRelationTDD=6</t>
  </si>
  <si>
    <t>460_00_10063_30402</t>
  </si>
  <si>
    <t>SubNetwork=2572,MEID=194878,ENBFunctionTDD=194878,ExternalGsmCellTDD=8</t>
  </si>
  <si>
    <t>SubNetwork=2572,MEID=194878,ENBFunctionTDD=194878,EUtranCellTDD=2,GsmRelationTDD=7</t>
  </si>
  <si>
    <t>460_00_10063_23222</t>
  </si>
  <si>
    <t>SubNetwork=2572,MEID=194878,ENBFunctionTDD=194878,ExternalGsmCellTDD=9</t>
  </si>
  <si>
    <t>SubNetwork=2572,MEID=194878,ENBFunctionTDD=194878,EUtranCellTDD=3,GsmRelationTDD=1</t>
  </si>
  <si>
    <t>SubNetwork=2572,MEID=194878,ENBFunctionTDD=194878,EUtranCellTDD=3,GsmRelationTDD=2</t>
  </si>
  <si>
    <t>460_00_10063_27202</t>
  </si>
  <si>
    <t>SubNetwork=2572,MEID=194878,ENBFunctionTDD=194878,ExternalGsmCellTDD=10</t>
  </si>
  <si>
    <t>SubNetwork=2572,MEID=194878,ENBFunctionTDD=194878,EUtranCellTDD=3,GsmRelationTDD=3</t>
  </si>
  <si>
    <t>460_00_9290_20232</t>
  </si>
  <si>
    <t>SubNetwork=2572,MEID=194878,ENBFunctionTDD=194878,ExternalGsmCellTDD=11</t>
  </si>
  <si>
    <t>SubNetwork=2572,MEID=194878,ENBFunctionTDD=194878,EUtranCellTDD=3,GsmRelationTDD=4</t>
  </si>
  <si>
    <t>SubNetwork=2572,MEID=194878,ENBFunctionTDD=194878,EUtranCellTDD=3,GsmRelationTDD=5</t>
  </si>
  <si>
    <t>SubNetwork=2572,MEID=194878,ENBFunctionTDD=194878,EUtranCellTDD=3,GsmRelationTDD=6</t>
  </si>
  <si>
    <t>SubNetwork=2572,MEID=194878,ENBFunctionTDD=194878,EUtranCellTDD=3,GsmRelationTDD=7</t>
  </si>
  <si>
    <t>460_00_10063_30403</t>
  </si>
  <si>
    <t>SubNetwork=2572,MEID=194878,ENBFunctionTDD=194878,ExternalGsmCellTDD=12</t>
  </si>
  <si>
    <t>SubNetwork=2572,MEID=194879,ENBFunctionTDD=194879,EUtranCellTDD=1,GsmRelationTDD=1</t>
  </si>
  <si>
    <t>460_00_9290_20141</t>
  </si>
  <si>
    <t>SubNetwork=2572,MEID=194879,ENBFunctionTDD=194879,ExternalGsmCellTDD=1</t>
  </si>
  <si>
    <t>SubNetwork=2572,MEID=194879,ENBFunctionTDD=194879,EUtranCellTDD=1,GsmRelationTDD=2</t>
  </si>
  <si>
    <t>460_00_9290_20142</t>
  </si>
  <si>
    <t>SubNetwork=2572,MEID=194879,ENBFunctionTDD=194879,ExternalGsmCellTDD=2</t>
  </si>
  <si>
    <t>SubNetwork=2572,MEID=194879,ENBFunctionTDD=194879,EUtranCellTDD=1,GsmRelationTDD=3</t>
  </si>
  <si>
    <t>460_00_9290_20143</t>
  </si>
  <si>
    <t>SubNetwork=2572,MEID=194879,ENBFunctionTDD=194879,ExternalGsmCellTDD=3</t>
  </si>
  <si>
    <t>SubNetwork=2572,MEID=194879,ENBFunctionTDD=194879,EUtranCellTDD=1,GsmRelationTDD=4</t>
  </si>
  <si>
    <t>460_00_9290_20148</t>
  </si>
  <si>
    <t>SubNetwork=2572,MEID=194879,ENBFunctionTDD=194879,ExternalGsmCellTDD=4</t>
  </si>
  <si>
    <t>SubNetwork=2572,MEID=194879,ENBFunctionTDD=194879,EUtranCellTDD=1,GsmRelationTDD=5</t>
  </si>
  <si>
    <t>460_00_9290_30141</t>
  </si>
  <si>
    <t>SubNetwork=2572,MEID=194879,ENBFunctionTDD=194879,ExternalGsmCellTDD=5</t>
  </si>
  <si>
    <t>SubNetwork=2572,MEID=194879,ENBFunctionTDD=194879,EUtranCellTDD=1,GsmRelationTDD=6</t>
  </si>
  <si>
    <t>SubNetwork=2572,MEID=194879,ENBFunctionTDD=194879,ExternalGsmCellTDD=6</t>
  </si>
  <si>
    <t>SubNetwork=2572,MEID=194879,ENBFunctionTDD=194879,EUtranCellTDD=1,GsmRelationTDD=7</t>
  </si>
  <si>
    <t>460_00_9290_20191</t>
  </si>
  <si>
    <t>SubNetwork=2572,MEID=194879,ENBFunctionTDD=194879,ExternalGsmCellTDD=7</t>
  </si>
  <si>
    <t>SubNetwork=2572,MEID=194879,ENBFunctionTDD=194879,EUtranCellTDD=1,GsmRelationTDD=8</t>
  </si>
  <si>
    <t>460_00_9290_20192</t>
  </si>
  <si>
    <t>SubNetwork=2572,MEID=194879,ENBFunctionTDD=194879,ExternalGsmCellTDD=8</t>
  </si>
  <si>
    <t>SubNetwork=2572,MEID=194879,ENBFunctionTDD=194879,EUtranCellTDD=1,GsmRelationTDD=9</t>
  </si>
  <si>
    <t>SubNetwork=2572,MEID=194879,ENBFunctionTDD=194879,ExternalGsmCellTDD=9</t>
  </si>
  <si>
    <t>SubNetwork=2572,MEID=194879,ENBFunctionTDD=194879,EUtranCellTDD=1,GsmRelationTDD=10</t>
  </si>
  <si>
    <t>SubNetwork=2572,MEID=194879,ENBFunctionTDD=194879,ExternalGsmCellTDD=10</t>
  </si>
  <si>
    <t>SubNetwork=2572,MEID=194879,ENBFunctionTDD=194879,EUtranCellTDD=1,GsmRelationTDD=11</t>
  </si>
  <si>
    <t>SubNetwork=2572,MEID=194879,ENBFunctionTDD=194879,ExternalGsmCellTDD=11</t>
  </si>
  <si>
    <t>SubNetwork=2572,MEID=194879,ENBFunctionTDD=194879,EUtranCellTDD=1,GsmRelationTDD=12</t>
  </si>
  <si>
    <t>SubNetwork=2572,MEID=194879,ENBFunctionTDD=194879,ExternalGsmCellTDD=12</t>
  </si>
  <si>
    <t>SubNetwork=2572,MEID=194879,ENBFunctionTDD=194879,EUtranCellTDD=1,GsmRelationTDD=13</t>
  </si>
  <si>
    <t>460_00_9290_20263</t>
  </si>
  <si>
    <t>SubNetwork=2572,MEID=194879,ENBFunctionTDD=194879,ExternalGsmCellTDD=23</t>
  </si>
  <si>
    <t>SubNetwork=2572,MEID=194879,ENBFunctionTDD=194879,EUtranCellTDD=1,GsmRelationTDD=14</t>
  </si>
  <si>
    <t>460_00_9290_27103</t>
  </si>
  <si>
    <t>SubNetwork=2572,MEID=194879,ENBFunctionTDD=194879,ExternalGsmCellTDD=24</t>
  </si>
  <si>
    <t>SubNetwork=2572,MEID=194879,ENBFunctionTDD=194879,EUtranCellTDD=1,GsmRelationTDD=15</t>
  </si>
  <si>
    <t>460_00_9290_27922</t>
  </si>
  <si>
    <t>SubNetwork=2572,MEID=194879,ENBFunctionTDD=194879,ExternalGsmCellTDD=25</t>
  </si>
  <si>
    <t>SubNetwork=2572,MEID=194879,ENBFunctionTDD=194879,EUtranCellTDD=2,GsmRelationTDD=1</t>
  </si>
  <si>
    <t>SubNetwork=2572,MEID=194879,ENBFunctionTDD=194879,EUtranCellTDD=2,GsmRelationTDD=2</t>
  </si>
  <si>
    <t>SubNetwork=2572,MEID=194879,ENBFunctionTDD=194879,EUtranCellTDD=2,GsmRelationTDD=3</t>
  </si>
  <si>
    <t>SubNetwork=2572,MEID=194879,ENBFunctionTDD=194879,EUtranCellTDD=2,GsmRelationTDD=4</t>
  </si>
  <si>
    <t>SubNetwork=2572,MEID=194879,ENBFunctionTDD=194879,EUtranCellTDD=2,GsmRelationTDD=5</t>
  </si>
  <si>
    <t>460_00_9290_30142</t>
  </si>
  <si>
    <t>SubNetwork=2572,MEID=194879,ENBFunctionTDD=194879,ExternalGsmCellTDD=13</t>
  </si>
  <si>
    <t>SubNetwork=2572,MEID=194879,ENBFunctionTDD=194879,EUtranCellTDD=2,GsmRelationTDD=6</t>
  </si>
  <si>
    <t>SubNetwork=2572,MEID=194879,ENBFunctionTDD=194879,EUtranCellTDD=2,GsmRelationTDD=7</t>
  </si>
  <si>
    <t>SubNetwork=2572,MEID=194879,ENBFunctionTDD=194879,EUtranCellTDD=2,GsmRelationTDD=8</t>
  </si>
  <si>
    <t>460_00_9290_28223</t>
  </si>
  <si>
    <t>SubNetwork=2572,MEID=194879,ENBFunctionTDD=194879,ExternalGsmCellTDD=14</t>
  </si>
  <si>
    <t>SubNetwork=2572,MEID=194879,ENBFunctionTDD=194879,EUtranCellTDD=2,GsmRelationTDD=9</t>
  </si>
  <si>
    <t>460_00_9290_24331</t>
  </si>
  <si>
    <t>SubNetwork=2572,MEID=194879,ENBFunctionTDD=194879,ExternalGsmCellTDD=26</t>
  </si>
  <si>
    <t>SubNetwork=2572,MEID=194879,ENBFunctionTDD=194879,EUtranCellTDD=2,GsmRelationTDD=10</t>
  </si>
  <si>
    <t>460_00_9290_24332</t>
  </si>
  <si>
    <t>SubNetwork=2572,MEID=194879,ENBFunctionTDD=194879,ExternalGsmCellTDD=27</t>
  </si>
  <si>
    <t>SubNetwork=2572,MEID=194879,ENBFunctionTDD=194879,EUtranCellTDD=2,GsmRelationTDD=11</t>
  </si>
  <si>
    <t>460_00_9290_24333</t>
  </si>
  <si>
    <t>SubNetwork=2572,MEID=194879,ENBFunctionTDD=194879,ExternalGsmCellTDD=28</t>
  </si>
  <si>
    <t>SubNetwork=2572,MEID=194879,ENBFunctionTDD=194879,EUtranCellTDD=2,GsmRelationTDD=12</t>
  </si>
  <si>
    <t>SubNetwork=2572,MEID=194879,ENBFunctionTDD=194879,EUtranCellTDD=2,GsmRelationTDD=13</t>
  </si>
  <si>
    <t>460_00_9290_27301</t>
  </si>
  <si>
    <t>SubNetwork=2572,MEID=194879,ENBFunctionTDD=194879,ExternalGsmCellTDD=29</t>
  </si>
  <si>
    <t>SubNetwork=2572,MEID=194879,ENBFunctionTDD=194879,EUtranCellTDD=2,GsmRelationTDD=14</t>
  </si>
  <si>
    <t>460_00_9290_28221</t>
  </si>
  <si>
    <t>SubNetwork=2572,MEID=194879,ENBFunctionTDD=194879,ExternalGsmCellTDD=30</t>
  </si>
  <si>
    <t>SubNetwork=2572,MEID=194879,ENBFunctionTDD=194879,EUtranCellTDD=2,GsmRelationTDD=15</t>
  </si>
  <si>
    <t>460_00_9290_27311</t>
  </si>
  <si>
    <t>SubNetwork=2572,MEID=194879,ENBFunctionTDD=194879,ExternalGsmCellTDD=31</t>
  </si>
  <si>
    <t>SubNetwork=2572,MEID=194879,ENBFunctionTDD=194879,EUtranCellTDD=2,GsmRelationTDD=16</t>
  </si>
  <si>
    <t>460_00_9290_27312</t>
  </si>
  <si>
    <t>SubNetwork=2572,MEID=194879,ENBFunctionTDD=194879,ExternalGsmCellTDD=32</t>
  </si>
  <si>
    <t>SubNetwork=2572,MEID=194879,ENBFunctionTDD=194879,EUtranCellTDD=2,GsmRelationTDD=17</t>
  </si>
  <si>
    <t>460_00_9290_27313</t>
  </si>
  <si>
    <t>SubNetwork=2572,MEID=194879,ENBFunctionTDD=194879,ExternalGsmCellTDD=33</t>
  </si>
  <si>
    <t>SubNetwork=2572,MEID=194879,ENBFunctionTDD=194879,EUtranCellTDD=2,GsmRelationTDD=18</t>
  </si>
  <si>
    <t>460_00_9290_27314</t>
  </si>
  <si>
    <t>SubNetwork=2572,MEID=194879,ENBFunctionTDD=194879,ExternalGsmCellTDD=34</t>
  </si>
  <si>
    <t>SubNetwork=2572,MEID=194879,ENBFunctionTDD=194879,EUtranCellTDD=2,GsmRelationTDD=19</t>
  </si>
  <si>
    <t>460_00_9290_27315</t>
  </si>
  <si>
    <t>SubNetwork=2572,MEID=194879,ENBFunctionTDD=194879,ExternalGsmCellTDD=35</t>
  </si>
  <si>
    <t>SubNetwork=2572,MEID=194879,ENBFunctionTDD=194879,EUtranCellTDD=2,GsmRelationTDD=20</t>
  </si>
  <si>
    <t>460_00_9290_27316</t>
  </si>
  <si>
    <t>SubNetwork=2572,MEID=194879,ENBFunctionTDD=194879,ExternalGsmCellTDD=36</t>
  </si>
  <si>
    <t>SubNetwork=2572,MEID=194879,ENBFunctionTDD=194879,EUtranCellTDD=3,GsmRelationTDD=1</t>
  </si>
  <si>
    <t>SubNetwork=2572,MEID=194879,ENBFunctionTDD=194879,EUtranCellTDD=3,GsmRelationTDD=2</t>
  </si>
  <si>
    <t>SubNetwork=2572,MEID=194879,ENBFunctionTDD=194879,EUtranCellTDD=3,GsmRelationTDD=3</t>
  </si>
  <si>
    <t>SubNetwork=2572,MEID=194879,ENBFunctionTDD=194879,EUtranCellTDD=3,GsmRelationTDD=4</t>
  </si>
  <si>
    <t>SubNetwork=2572,MEID=194879,ENBFunctionTDD=194879,EUtranCellTDD=3,GsmRelationTDD=5</t>
  </si>
  <si>
    <t>460_00_9290_30143</t>
  </si>
  <si>
    <t>SubNetwork=2572,MEID=194879,ENBFunctionTDD=194879,ExternalGsmCellTDD=15</t>
  </si>
  <si>
    <t>SubNetwork=2572,MEID=194879,ENBFunctionTDD=194879,EUtranCellTDD=3,GsmRelationTDD=6</t>
  </si>
  <si>
    <t>SubNetwork=2572,MEID=194879,ENBFunctionTDD=194879,ExternalGsmCellTDD=16</t>
  </si>
  <si>
    <t>SubNetwork=2572,MEID=194879,ENBFunctionTDD=194879,EUtranCellTDD=3,GsmRelationTDD=7</t>
  </si>
  <si>
    <t>SubNetwork=2572,MEID=194879,ENBFunctionTDD=194879,ExternalGsmCellTDD=17</t>
  </si>
  <si>
    <t>SubNetwork=2572,MEID=194879,ENBFunctionTDD=194879,EUtranCellTDD=3,GsmRelationTDD=8</t>
  </si>
  <si>
    <t>SubNetwork=2572,MEID=194879,ENBFunctionTDD=194879,ExternalGsmCellTDD=18</t>
  </si>
  <si>
    <t>SubNetwork=2572,MEID=194879,ENBFunctionTDD=194879,EUtranCellTDD=3,GsmRelationTDD=9</t>
  </si>
  <si>
    <t>SubNetwork=2572,MEID=194879,ENBFunctionTDD=194879,ExternalGsmCellTDD=19</t>
  </si>
  <si>
    <t>SubNetwork=2572,MEID=194879,ENBFunctionTDD=194879,EUtranCellTDD=3,GsmRelationTDD=10</t>
  </si>
  <si>
    <t>SubNetwork=2572,MEID=194879,ENBFunctionTDD=194879,ExternalGsmCellTDD=20</t>
  </si>
  <si>
    <t>SubNetwork=2572,MEID=194879,ENBFunctionTDD=194879,EUtranCellTDD=3,GsmRelationTDD=11</t>
  </si>
  <si>
    <t>SubNetwork=2572,MEID=194879,ENBFunctionTDD=194879,ExternalGsmCellTDD=21</t>
  </si>
  <si>
    <t>SubNetwork=2572,MEID=194879,ENBFunctionTDD=194879,EUtranCellTDD=3,GsmRelationTDD=12</t>
  </si>
  <si>
    <t>SubNetwork=2572,MEID=194879,ENBFunctionTDD=194879,ExternalGsmCellTDD=22</t>
  </si>
  <si>
    <t>SubNetwork=2572,MEID=194879,ENBFunctionTDD=194879,EUtranCellTDD=3,GsmRelationTDD=13</t>
  </si>
  <si>
    <t>460_00_9290_20012</t>
  </si>
  <si>
    <t>SubNetwork=2572,MEID=194879,ENBFunctionTDD=194879,ExternalGsmCellTDD=37</t>
  </si>
  <si>
    <t>SubNetwork=2572,MEID=194879,ENBFunctionTDD=194879,EUtranCellTDD=3,GsmRelationTDD=14</t>
  </si>
  <si>
    <t>SubNetwork=2572,MEID=194879,ENBFunctionTDD=194879,EUtranCellTDD=3,GsmRelationTDD=15</t>
  </si>
  <si>
    <t>SubNetwork=2572,MEID=194879,ENBFunctionTDD=194879,EUtranCellTDD=3,GsmRelationTDD=16</t>
  </si>
  <si>
    <t>SubNetwork=2572,MEID=194879,ENBFunctionTDD=194879,ExternalGsmCellTDD=38</t>
  </si>
  <si>
    <t>SubNetwork=2572,MEID=194879,ENBFunctionTDD=194879,EUtranCellTDD=3,GsmRelationTDD=17</t>
  </si>
  <si>
    <t>SubNetwork=2572,MEID=194879,ENBFunctionTDD=194879,EUtranCellTDD=3,GsmRelationTDD=18</t>
  </si>
  <si>
    <t>CDMA2000RelationTDD</t>
  </si>
  <si>
    <t>refExternalSectorTDD</t>
  </si>
  <si>
    <t>generalFlag</t>
  </si>
  <si>
    <t>oneXrttSectorFlag</t>
  </si>
  <si>
    <t>CDMA2000邻接关系ID</t>
  </si>
  <si>
    <t>是否使用通用Sector ID配置</t>
  </si>
  <si>
    <t>是否支持1xRTT小区配置Sector ID</t>
  </si>
  <si>
    <t>如果GeneralFlag标识为true，表明使用通用128bit的配置。否则，是用公司自定义内容。</t>
  </si>
  <si>
    <t>该参数为服务小区与CDMA系统间邻区的覆盖关系，包括相邻、同覆盖、包含和被包含几种关系。</t>
  </si>
  <si>
    <t>服务小区是否支持向CDMA邻区发起切换的指示</t>
  </si>
  <si>
    <t>本标识置为true时， 1xRTT小区Reference cell ID中需要配置Sector ID。本标识置为false时， 1xRTT小区Reference cell ID中不配置Sector ID。</t>
  </si>
  <si>
    <t>EUtranReselectionTDD</t>
  </si>
  <si>
    <t>cellBarred</t>
  </si>
  <si>
    <t>isAllowedHOIn</t>
  </si>
  <si>
    <t>preBlockTimer</t>
  </si>
  <si>
    <t>isIntraFreqReselection</t>
  </si>
  <si>
    <t>csgIndication</t>
  </si>
  <si>
    <t>selQrxLevMin</t>
  </si>
  <si>
    <t>qrxLevMinOfst</t>
  </si>
  <si>
    <t>intraPmax</t>
  </si>
  <si>
    <t>intraPmaxOffset</t>
  </si>
  <si>
    <t>acBarringForEmergency</t>
  </si>
  <si>
    <t>acBarringFactor</t>
  </si>
  <si>
    <t>acBarringTime</t>
  </si>
  <si>
    <t>acBarringForSpecialAC</t>
  </si>
  <si>
    <t>acBarringFactorOrig</t>
  </si>
  <si>
    <t>acBarringTimeOrig</t>
  </si>
  <si>
    <t>acBarringForSpecialACtOrig</t>
  </si>
  <si>
    <t>qhyst</t>
  </si>
  <si>
    <t>tEvaluation</t>
  </si>
  <si>
    <t>tCrMaxHyst</t>
  </si>
  <si>
    <t>nCellChangeHigh</t>
  </si>
  <si>
    <t>nCellChangeMedium</t>
  </si>
  <si>
    <t>qHystSFMedium</t>
  </si>
  <si>
    <t>qHystSFHigh</t>
  </si>
  <si>
    <t>sNintraSrchPre</t>
  </si>
  <si>
    <t>snonintrasearch</t>
  </si>
  <si>
    <t>threshSvrLow</t>
  </si>
  <si>
    <t>iIntraPmax</t>
  </si>
  <si>
    <t>iIntraPmaxOffset</t>
  </si>
  <si>
    <t>cellReselectionPriority</t>
  </si>
  <si>
    <t>intraQrxLevMin</t>
  </si>
  <si>
    <t>intraSearch</t>
  </si>
  <si>
    <t>sIntraSearch</t>
  </si>
  <si>
    <t>tReselectionIntraEUTRA</t>
  </si>
  <si>
    <t>intraPresenceAntPort1</t>
  </si>
  <si>
    <t>sfIntraMedium</t>
  </si>
  <si>
    <t>sfIntraHigh</t>
  </si>
  <si>
    <t>eutranRslPara_interThreshXLowQ</t>
  </si>
  <si>
    <t>eutranRslPara_interThreshXHighQ</t>
  </si>
  <si>
    <t>eutranRslPara_interFreqQqualMin</t>
  </si>
  <si>
    <t>eutranRslPara_qOffsetFreq</t>
  </si>
  <si>
    <t>eutranRslPara_interReselPrio</t>
  </si>
  <si>
    <t>eutranRslPara_interThrdXLow</t>
  </si>
  <si>
    <t>eutranRslPara_interThrdXHigh</t>
  </si>
  <si>
    <t>eutranRslPara_sfInterHigh</t>
  </si>
  <si>
    <t>eutranRslPara_sfInterMedium</t>
  </si>
  <si>
    <t>eutranRslPara_interPresenceAntPort1</t>
  </si>
  <si>
    <t>eutranRslPara_tReselectionInterEUTRA</t>
  </si>
  <si>
    <t>eutranRslPara_interPmax</t>
  </si>
  <si>
    <t>eutranRslPara_interQrxLevMin</t>
  </si>
  <si>
    <t>eutranRslPara_interCarriFreq</t>
  </si>
  <si>
    <t>eutranRslPara_freqBandInd</t>
  </si>
  <si>
    <t>eutranRslPara_MocName</t>
  </si>
  <si>
    <t>eutranRslPara_StructIndex</t>
  </si>
  <si>
    <t>cellSelQqualMin</t>
  </si>
  <si>
    <t>qQualminoffset</t>
  </si>
  <si>
    <t>voiceBarringFactor</t>
  </si>
  <si>
    <t>voiceBarringTime</t>
  </si>
  <si>
    <t>voiceBarForSpecAC</t>
  </si>
  <si>
    <t>videoBarringFactor</t>
  </si>
  <si>
    <t>videoBarringTime</t>
  </si>
  <si>
    <t>videoBarForSpecAC</t>
  </si>
  <si>
    <t>sIntraSrchQ</t>
  </si>
  <si>
    <t>sNintraSrchQ</t>
  </si>
  <si>
    <t>intraFreqQqualMin</t>
  </si>
  <si>
    <t>threshSrvLowQ</t>
  </si>
  <si>
    <t>cellReselPrioBaseSpid</t>
  </si>
  <si>
    <t>r9SIntraSrchP</t>
  </si>
  <si>
    <t>r9SNintraSrchP</t>
  </si>
  <si>
    <t>threshSrvLowQSwitch</t>
  </si>
  <si>
    <t>reselParaBaseSpeedFlag</t>
  </si>
  <si>
    <t>enableACBar4MOData</t>
  </si>
  <si>
    <t>enableACBar4MOSig</t>
  </si>
  <si>
    <t>csfbBarringFactor</t>
  </si>
  <si>
    <t>csfbBarringTime</t>
  </si>
  <si>
    <t>csfbBarForSpecAC</t>
  </si>
  <si>
    <t>E-UTRAN小区重选ID</t>
  </si>
  <si>
    <t>小区禁止接入指示</t>
  </si>
  <si>
    <t>小区禁止接入时是否允许切入</t>
  </si>
  <si>
    <t>小区策略关断定时器时长</t>
  </si>
  <si>
    <t>是否可以同频小区重选的指示</t>
  </si>
  <si>
    <t>允许接入CSG小区</t>
  </si>
  <si>
    <t>小区选择所需的最小RSRP接收水平(dBm)</t>
  </si>
  <si>
    <t>小区选择所需的最小RSRP接收电平偏移(dB)</t>
  </si>
  <si>
    <t>UE发射功率最大值(dBm)</t>
  </si>
  <si>
    <t>UE发射功率最大值偏移(dBm)</t>
  </si>
  <si>
    <t>紧急呼叫接入参数</t>
  </si>
  <si>
    <t>信令接入概率因子</t>
  </si>
  <si>
    <t>信令禁止接入时间(秒)</t>
  </si>
  <si>
    <t>信令接入等级的接入参数</t>
  </si>
  <si>
    <t>呼叫接入概率因子</t>
  </si>
  <si>
    <t>呼叫禁止接入时间(秒)</t>
  </si>
  <si>
    <t>呼叫接入等级的接入参数</t>
  </si>
  <si>
    <t>服务小区重选迟滞(dB)</t>
  </si>
  <si>
    <t>中/高速移动状态判决时间窗口长度(秒)</t>
  </si>
  <si>
    <t>退出中/高速移动状态的监测时间窗口长度(秒)</t>
  </si>
  <si>
    <t>高速移动状态判决的小区重选次数</t>
  </si>
  <si>
    <t>中速移动状态判决的小区重选次数</t>
  </si>
  <si>
    <t>中速状态附加迟滞(dB)</t>
  </si>
  <si>
    <t>高速状态附加迟滞(dB)</t>
  </si>
  <si>
    <t>配置Snonintrasearch参数</t>
  </si>
  <si>
    <t>同/低优先级RSRP测量判决门限(dB)</t>
  </si>
  <si>
    <t>服务载频低门限(dB)</t>
  </si>
  <si>
    <t>频内重选UE发射功率最大值(dBm)</t>
  </si>
  <si>
    <t>频内重选UE发射功率最大值偏移(dBm)</t>
  </si>
  <si>
    <t>频内小区重选优先级</t>
  </si>
  <si>
    <t>频内小区重选最小接收水平(dBm)</t>
  </si>
  <si>
    <t>配置同频RSRP门限</t>
  </si>
  <si>
    <t>同频测量RSRP判决门限(dB)</t>
  </si>
  <si>
    <t>频内小区重选判决定时器时长(秒)</t>
  </si>
  <si>
    <t>同频邻小区是否使用天线端口1的指示</t>
  </si>
  <si>
    <t>中速状态重选到同频小区时间比例因子</t>
  </si>
  <si>
    <t>高速状态重选到同频小区时间比例因子</t>
  </si>
  <si>
    <t>异频载频数目</t>
  </si>
  <si>
    <t>重选到异频低优先级频点的RSRQ门限</t>
  </si>
  <si>
    <t>重选到异频高优先级频点的RSRQ门限</t>
  </si>
  <si>
    <t>异频RSRQ最小值</t>
  </si>
  <si>
    <t>频间小区重选优先级</t>
  </si>
  <si>
    <t>重选到异载频低优先级的RSRP低门限(dB)</t>
  </si>
  <si>
    <t>重选到异载频高优先级的RSRP高门限(dB)</t>
  </si>
  <si>
    <t>高速状态重选到异频小区时间比例因子</t>
  </si>
  <si>
    <t>中速状态重选到异频小区时间比例因子</t>
  </si>
  <si>
    <t>异频邻小区是否使用天线端口1的指示</t>
  </si>
  <si>
    <t>频间小区重选判决定时器长度(秒)</t>
  </si>
  <si>
    <t>频间重选UE最大可用发射功率(dBm)</t>
  </si>
  <si>
    <t>频间小区重选所需要的最小RSRP接收水平(dBm)</t>
  </si>
  <si>
    <t>载频所在的频段指示</t>
  </si>
  <si>
    <t>小区选择所需的最小RSRQ接收水平(dB)</t>
  </si>
  <si>
    <t>小区选择所需的最小RSRQ接收电平偏移</t>
  </si>
  <si>
    <t>多媒体电话语音禁止接入因子</t>
  </si>
  <si>
    <t>多媒体电话语音禁止接入时间(秒)</t>
  </si>
  <si>
    <t>多媒体电话语音的接入等级</t>
  </si>
  <si>
    <t>多媒体电话视频禁止接入因子</t>
  </si>
  <si>
    <t>多媒体视频禁止接入时间(秒)</t>
  </si>
  <si>
    <t>多媒体视频的接入等级</t>
  </si>
  <si>
    <t>同频判决RSRQ门限(dB)</t>
  </si>
  <si>
    <t>同/低优先级RSRQ测量判决门限(dB)</t>
  </si>
  <si>
    <t>同频RSRQ最小值</t>
  </si>
  <si>
    <t>重选到低优先级频点小区时服务小区的RSRQ判决门限</t>
  </si>
  <si>
    <t>基于SPID专用小区重选优先级</t>
  </si>
  <si>
    <t>小区重选过程中是否执行同频测量的RSRP判决门限(dB)</t>
  </si>
  <si>
    <t>小区重选过程中是否执行异频测量的RSRP判决门限(dB)</t>
  </si>
  <si>
    <t>重选到低优先级频点服务小区的RSRQ判决门限配置开关</t>
  </si>
  <si>
    <t>是否下发空闲态基于移动速度的测量参数</t>
  </si>
  <si>
    <t>SIB2是否携带AC-Barring For MO Data</t>
  </si>
  <si>
    <t>SIB2是否携带AC-Barring For MO Signalling</t>
  </si>
  <si>
    <t>CSFB禁止接入因子</t>
  </si>
  <si>
    <t>CSFB禁止接入时间(秒)</t>
  </si>
  <si>
    <t>CSFB的接入等级</t>
  </si>
  <si>
    <t>long:0:禁止接入,1:允许接入;default:1</t>
  </si>
  <si>
    <t>long:0:禁止切入,1:允许切入;default:0</t>
  </si>
  <si>
    <t>long:0:0秒,1:1分钟,2:5分钟,3:10分钟,4:30分钟,5:1小时,6:4小时,7:16小时,8:预留字段;default:2</t>
  </si>
  <si>
    <t>long:0:允许,1:禁止;default:0</t>
  </si>
  <si>
    <t>long:[-140~-44];default:-130</t>
  </si>
  <si>
    <t>long:[0~16];default:2</t>
  </si>
  <si>
    <t>long:[-30~33];default:23</t>
  </si>
  <si>
    <t>long:[0~4];default:4</t>
  </si>
  <si>
    <t>long:0:0,1:0.05,2:0.1,3:0.15,4:0.2,5:0.25,6:0.3,7:0.4,8:0.5,9:0.6,10:0.7,11:0.75,12:0.8,13:0.85,14:0.9,15:0.95,16:1;default:16</t>
  </si>
  <si>
    <t>long:0:4,1:8,2:16,3:32,4:64,5:128,6:256,7:512;default:0</t>
  </si>
  <si>
    <t>long[5]:0:否,1:是;default:0;0;0;0;0</t>
  </si>
  <si>
    <t>long:0:0,1:1,2:2,3:3,4:4,5:5,6:6,7:8,8:10,9:12,10:14,11:16,12:18,13:20,14:22,15:24;default:4</t>
  </si>
  <si>
    <t>long:0:30,1:60,2:120,3:180,4:240;default:2</t>
  </si>
  <si>
    <t>long:0:30,1:60,2:120,3:180,4:240;default:3</t>
  </si>
  <si>
    <t>long:[1~16];default:8</t>
  </si>
  <si>
    <t>long:[1~16];default:6</t>
  </si>
  <si>
    <t>long:0:-6,1:-4,2:-2,3:0;default:3</t>
  </si>
  <si>
    <t>long:0:-6,1:-4,2:-2,3:0;default:2</t>
  </si>
  <si>
    <t>long:[0~62];default:50</t>
  </si>
  <si>
    <t>long:[0~62];default:6</t>
  </si>
  <si>
    <t>long:[0~7];default:7</t>
  </si>
  <si>
    <t>long:[0~62];default:60</t>
  </si>
  <si>
    <t>long:[0~7];default:1</t>
  </si>
  <si>
    <t>long:0:0.25,1:0.5,2:0.75,3:1;default:2</t>
  </si>
  <si>
    <t>long:0:0.25,1:0.5,2:0.75,3:1;default:1</t>
  </si>
  <si>
    <t>long[8]:[0~31];default:6;6;6;6;6;6;6;6</t>
  </si>
  <si>
    <t>long[8]:[0~31];default:5;5;5;5;5;5;5;5</t>
  </si>
  <si>
    <t>long[8]:[-34~-3];default:-19;-19;-19;-19;-19;-19;-19;-19</t>
  </si>
  <si>
    <t>long[8]:[0~7];default:7;7;7;7;7;7;7;7</t>
  </si>
  <si>
    <t>long[8]:[0~62];default:10;10;10;10;10;10;10;10</t>
  </si>
  <si>
    <t>long[8]:[0~62];default:8;8;8;8;8;8;8;8</t>
  </si>
  <si>
    <t>long[8]:0:0.25,1:0.5,2:0.75,3:1;default:1;1;1;1;1;1;1;1</t>
  </si>
  <si>
    <t>long[8]:0:0.25,1:0.5,2:0.75,3:1;default:2;2;2;2;2;2;2;2</t>
  </si>
  <si>
    <t>long[8]:0:否,1:是;default:1;1;1;1;1;1;1;1</t>
  </si>
  <si>
    <t>long[8]:[0~7];default:1;1;1;1;1;1;1;1</t>
  </si>
  <si>
    <t>long[8]:[-30~33];default:23;23;23;23;23;23;23;23</t>
  </si>
  <si>
    <t>long[8]:[-140~-44];default:-130;-130;-130;-130;-130;-130;-130;-130</t>
  </si>
  <si>
    <t>long:[-34~-3];default:-19</t>
  </si>
  <si>
    <t>long:[1~8];default:1</t>
  </si>
  <si>
    <t>long:[0~31];default:4</t>
  </si>
  <si>
    <t>long:[0~31];default:1</t>
  </si>
  <si>
    <t>long:[0~31];default:3</t>
  </si>
  <si>
    <t>long[3]:[0~7];default:7;4;1</t>
  </si>
  <si>
    <t>该参数是小区禁止接入指示。小区禁止接入指示为barred时，UE不能选择和重选择这些小区，即使是紧急呼叫。</t>
  </si>
  <si>
    <t>当小区禁止接入时是否允许切入</t>
  </si>
  <si>
    <t>当小区禁止接入时释放在线用户的时长。该参数用于控制小区设为Barred状态后，对小区中已有的用户触发主动释放的时长，配置为Infinity表示不主动释放用户。仅当ucCellBarred取值为Barred时，才允许修改该字段，当ucCellBarred取值为NotBarred时，该字段恢复默认值Infinity，且不可修改</t>
  </si>
  <si>
    <t>当最高等级的小区被禁止或者最高等级的小区被UE认为是禁止时，是否可以进行同频小区重选的指示。</t>
  </si>
  <si>
    <t>小区是否为CSG小区的指示。</t>
  </si>
  <si>
    <t>该参数指示了小区满足选择条件的最小接收电平门限。被测小区的接收电平只有大于Sel_Qrxlevmin时，才满足小区选择的条件。</t>
  </si>
  <si>
    <t>该参数指示了小区满足选择和重选条件的最小接收电平门限偏移，它将影响到小区的最小接收电平门限。</t>
  </si>
  <si>
    <t>该参数是指高层配置的UE最大允许的发射功率。UE在服务小区的最大发射功率不能超过该参数配置的值。</t>
  </si>
  <si>
    <t>UE发射功率最大值偏移</t>
  </si>
  <si>
    <t>该参数表示是否禁止接入等级小于10的用户发起紧急呼叫。当设为false的时候，接入等级小于10的用户都可以发起紧急呼叫。</t>
  </si>
  <si>
    <t>该参数是UE发起主叫信令而建立RRC连接时，UE能够接入小区的概率的参考值。如果UE投掷的随机数小于该参数，则允许接入；否则，禁止接入。该参数取值越大，则信令接入的概率越大；该参数取值越小，则信令接入的概率越小。该参数能否起作用跟accessBarringInformation是否配置及accessClassBarringList里面限制的AC类型有关。</t>
  </si>
  <si>
    <t>该参数表示发起信令接入时的平均禁止接入时间。该参数在设置定时器T305的数值时使用。该参数取值越大，信令接入需要的时间越长，时延越长，否则，信令接入需要的时间越短。默认值取最小值可减少信令接入需要的时间。</t>
  </si>
  <si>
    <t>该参数是UE发起主叫信令接入时，针对接入等级11~15而设定的接入禁止参数。最左边的第1位是针对接入等级11的接入禁止参数，从左边数第2位是针对接入等级12的接入禁止参数，以此类推。</t>
  </si>
  <si>
    <t>该参数是UE发起呼叫而建立RRC连接时，UE能够接入小区的概率的参考值。如果UE投掷的随机数小于该参数，则允许接入；否则，禁止接入。当为100%时，表示不下发禁止参数</t>
  </si>
  <si>
    <t>该参数表示发起呼叫接入时的平均禁止接入时间。该参数在设置定时器T303的数值时使用。</t>
  </si>
  <si>
    <t>该参数是UE发起呼叫时，针对接入等级11~15而设定的接入禁止参数。最左边的第1位是针对接入等级11的接入禁止参数，从左边数第2位是针对接入等级12的接入禁止参数，以此类推。</t>
  </si>
  <si>
    <t>该参数指示了小区选择重选的判决的迟滞参数。在小区重选择排序R规则中，服务小区的R值等于测量值加上重选迟滞。具体描述见TS 36.304。</t>
  </si>
  <si>
    <t>用于指示UE中/高速移动状态判决时的时间窗口。如果在T_Crmax时间内小区重选次数超过NCR_H则标记为高速移动状态。如果在T_Crmax时间内小区重选次数超过NCR_M则标记为中速移动状态。</t>
  </si>
  <si>
    <t>如果在T_Crmaxhyst时间内都没有监测到满足中速或高速移动状态的条件，则退出中速或高速移动状态</t>
  </si>
  <si>
    <t>用于指示高速移动状态判决的小区重选次数门限。如果在TCrmax时间内小区重选次数超过NCR_H则标记为高速移动状态。</t>
  </si>
  <si>
    <t>用于指示中速移动状态判决的小区重选次数门限。如果在T_Crmax时间内小区重选次数超过NCR_M则标记为中速移动状态</t>
  </si>
  <si>
    <t>该参数指示应用在中速状态下对小区重选迟滞值的修订。</t>
  </si>
  <si>
    <t>该参数指示应用在高速状态下对小区重选迟滞值的修订。</t>
  </si>
  <si>
    <t>该参数是一个开关指示了是否配置S_nonintrasearch参数。如果取值为“否”，则不配置S_nonintrasearch给UE，UE会一直UE要一直监测优先级等于或低于当前E-UTRA频率的系统或载频的相邻小区的信号强度。如果取值为“是”，则配置S_nonintrasearch给UE，由UE判断是否对优先级等于或低于当前E-UTRA频率的系统或载频的测量。具体描述见TS 36.304。</t>
  </si>
  <si>
    <t>该参数指示了小区重选的异频/异系统的测量触发门限S_nonintrasearch，UE用来进行是否执行优先级等于或低于当前载频优先级的其它系统或载频的测量的判决。如果服务小区质量大于S_nonintrasearch，则不执行优先级等于或低于当前载频优先级的其它系统或载频的测量；否则要进行优先级等于或低于当前载频优先级的其它系统或载频的测量。具体描述见TS 36.304。</t>
  </si>
  <si>
    <t>当选择低优先级载频/系统时，服务载频使用的低门限。重选条件： (１)没有高优先级系统或载频的小区满足重选到高优先级的条件；且(２)在Treselection内，SServingCell &lt; ThresholdServing_Low且低优先级系统或载频小区的SnonServingCell,x &gt; ThresholdX_Low（包括频间和系统间），且(３) UE在当前服务小区的驻留时间超过1秒。具体描述见TS 36.304。</t>
  </si>
  <si>
    <t>Intra_Pmax为小区配置的UE最大上行可用的发射功率，它与UE类型有关。Intra_Pmax用于频内邻区的重选，如果不配置Intra_Pmax则UE按照其自身能力处理。</t>
  </si>
  <si>
    <t>频内重选UE发射功率最大值偏移</t>
  </si>
  <si>
    <t>该参数指示频内小区重选优先级。小区重选优先级值越小优先级越低。</t>
  </si>
  <si>
    <t>该参数指示了小区满足频内小区重选条件的最小接收电平门限。</t>
  </si>
  <si>
    <t>该参数是一个开关指示了是否配置S_intrasearch参数。如果取值为“否”，则不配置S_intrasearch给UE，UE会一直根据参数Treselections所指示的周期周期性进行频内测量。如果取值为“是”，则配置S_intrasearch给UE，由UE判断是否进行同频测量。具体描述见TS 36.304。</t>
  </si>
  <si>
    <t>该参数指示了小区重选的同频测量触发门限S_intrasearch，UE用来进行是否执行频内测量的判决。如果服务小区质量大于S_intrasearch 则不执行频内测量；如果服务小区质量小于等于S_intrasearch，UE执行频内测量。具体描述见TS 36.304。</t>
  </si>
  <si>
    <t>该参数指示了频内小区重选定时器时长。在TreselectionIntraEUTRAN时间段内，新的EUTRAN 频内小区按照排序R原则必须要一直好于服务小区，才能被选为新的服务小区。</t>
  </si>
  <si>
    <t>该参数表示在同频小区重选时是否所有的邻小区都使用天线端口1传输与小区相关的参考信号。</t>
  </si>
  <si>
    <t>该参数指示应用在中速状态下的重选时间比例因子。当UE处于中速状态下，重选到同频小区的时长uctRslIntraEutra需要乘上该参数值uctReselIntraSFM来进行缩放。</t>
  </si>
  <si>
    <t>该参数指示应用在高速状态下的重选时间比例因子。当UE处于高速状态下，重选到同频小区的时长uctRslIntraEutra需要乘上该参数值uctReselIntraSFH来进行缩放。</t>
  </si>
  <si>
    <t>当选择低优先级载频时，非服务载频使用的RSRQ低门限。重选条件： (１)没有高优先级载频或系统间的小区满足重选到高优先级的条件；且(２)在Treselection内，SServingCell &lt; ThresholdServing_LowQ且低优先级载频小区的SnonServingCell,x &gt; InterThresholdX_LowQ  ，且(３) UE在当前服务小区的驻留时间超过1秒。具体描述见TS 36.304。该值取值范围是实际值，等于36.331中的取值。</t>
  </si>
  <si>
    <t>当选择高优先级载频时，非服务载频所使用的RSRQ高门限。重选到高优先级载频的条件：(１)在Treselection内，高优先级载频小区的SnonservingCell,x &gt; InterThresholdX_HighQ，且(２)UE在当前服务小区的驻留时间超过1秒。该值取值范围是实际值，等于36.331中的取值。</t>
  </si>
  <si>
    <t>小区重选S准则参数q-QualMin</t>
  </si>
  <si>
    <t>该参数指示小区重选等优先级频点之间的频率偏移值。该参数在R准则中用于计算小区重选等优先级异频邻区R值，即Rn =Qmeas,n - Qoffset,其中对于异频，若Qoffsets,n有效，Qoffset等于Qoffsets,n加上该参数值Qoffsetfrequency；否则，Qoffset等于该参数值Qoffsetfrequency。</t>
  </si>
  <si>
    <t>该参数指示频间小区重选优先级。小区重选优先级值越小优先级越低。</t>
  </si>
  <si>
    <t>当选择低优先级载频时，非服务载频使用的低门限。重选条件： (1)没有高优先级载频或系统间的小区满足重选到高优先级的条件；且(2)在Treselection内，SServingCell &lt; ThresholdServing_Low且低优先级载频小区的SnonServingCell,x &gt; InterThresholdX_Low  ，且(3) UE在当前服务小区的驻留时间超过1秒。具体描述见TS 36.304。该值取值范围是实际值，等于36.331中取值的两倍。</t>
  </si>
  <si>
    <t>当选择高优先级载频时，非服务载频所使用的高门限。重选到高优先级载频的条件：(1)在Treselection内，高优先级载频小区的SnonservingCell,x &gt; InterThresholdX_High，且(2)UE在当前服务小区的驻留时间超过1秒。该值取值范围是实际值，等于36.331中取值的两倍。</t>
  </si>
  <si>
    <t>该参数指示应用在高速状态下的重选时间比例因子。当UE处于高速状态下，重选到异频小区的时长auctRslInterEutra需要乘上该参数值auctReselInterSFH来进行缩放。</t>
  </si>
  <si>
    <t>该参数指示应用在中速状态下的重选时间比例因子。当UE处于中速状态下，重选到异频小区的时长auctRslInterEutra需要乘上该参数值auctReselInterSFM来进行缩放。</t>
  </si>
  <si>
    <t>该参数表示在异频小区重选时是否所有的邻小区都使用天线端口1传输与小区相关的参考信号。</t>
  </si>
  <si>
    <t>该参数指示了频间小区重选定时器时长。在TreselectionInterEUTRAN时间段内，新的EUTRAN 频间小区按照排序R原则必须要一直好于服务小区，才能被选为新的服务小区。</t>
  </si>
  <si>
    <t>Inter_Pmax为小区配置的UE最大上行可用的发射功率，它与UE类型有关。Inter_Pmax用于频间邻区的重选，如果不配置Inter_Pmax则UE按照其自身能力处理。</t>
  </si>
  <si>
    <t>该参数指示了小区满足频间小区重选条件的最小接收电平门限。重选到频间邻区需要计算的S_nonServingCell,x的一个关键参数。</t>
  </si>
  <si>
    <t>这个参数配置下行异频载频的中心频率，它由EARFCN(E-UTRA Absolute Radio Frequency Channel Number:E-UTRAN绝对无线频率信道编号)表示，下行异频载频中心频率与EARFCN的计算关系具体参见36.101-5.7.3）。</t>
  </si>
  <si>
    <t>载频所在的频段指示。该参数取值代表E-UTRAN的某个运营频段，包括上行运营频段（基站接收/UE发送）和对应下行运营频段（基站发送/UE接收）。</t>
  </si>
  <si>
    <t>该参数指示了小区满足选择选择条件的最小质量电平门限。被测小区的质量电平只有大于ucCellSelQqualMin时，才可能满足小区选择的条件。该值取值范围是实际值，等于36.331中的取值。</t>
  </si>
  <si>
    <t>小区重选S准则参数q-QualMinOffset</t>
  </si>
  <si>
    <t>多媒体电话语音禁止接入因子。如果UE投掷的随机数小于该参数，则允许接入；否则，禁止接入。</t>
  </si>
  <si>
    <t>多媒体电话语音禁止接入时间</t>
  </si>
  <si>
    <t>针对接入等级11~15而设定的多媒体电话语音接入参数。最左边的第1位是针对接入等级11的接入禁止参数，从左边数第2位是针对接入等级12的接入禁止参数，以此类推。</t>
  </si>
  <si>
    <t>多媒体电话视频禁止接入因子。如果UE投掷的随机数小于该参数，则允许接入；否则，禁止接入。</t>
  </si>
  <si>
    <t>多媒体电话视频禁止接入时间</t>
  </si>
  <si>
    <t>针对接入等级11~15而设定的多媒体电话视频接入参数。最左边的第1位是针对接入等级11的接入禁止参数，从左边数第2位是针对接入等级12的接入禁止参数，以此类推。</t>
  </si>
  <si>
    <t>该参数指示了小区重选的同频测量触发门限ucSIntraSrchQ，UE用来进行是否执行频内测量的判决。如果服务小区质量小于等于ucSIntraSrchQ，UE执行频内测量。具体描述见TS 36.304。该值取值范围是实际值，等于36.331中的取值。</t>
  </si>
  <si>
    <t>该参数指示了小区重选的异频/异系统的测量触发门限SnonintrasearchQ，UE用来进行是否执行优先级等于或低于当前载频优先级的其它系统或载频的测量的判决。如果服务小区质量大于SnonintrasearchQ，则不执行优先级等于或低于当前载频优先级的其它系统或载频的测量；否则要进行优先级等于或低于当前载频优先级的其它系统或载频的测量。具体描述见TS 36.304。该值取值范围是实际值，等于36.331中的取值。</t>
  </si>
  <si>
    <t>当选择低优先级载频/系统时，服务载频使用的低门限。重选条件： (１)没有高优先级系统或载频的小区满足重选到高优先级的条件；且(２)在Treselection内，SServingCell &lt; ucThreshSrvLowQ且低优先级系统或载频小区的SnonServingCell,x &gt; ucThreshSrvLowQ（包括频间和系统间），且(３) UE在当前服务小区的驻留时间超过1秒。具体描述见TS 36.304。该值取值范围是实际值，等于36.331中的取值。</t>
  </si>
  <si>
    <t>CellReselPrioBaseSpid[0]表示SPID优先级为高的目标系统所对应小区重选优先级；系统间重选优先级根据核心网通过S1口发到eNB的SPID来定，SPID把EUTRAN、GERAN、UTRAN分成了high、medium、low，即高、中、低档，各自对应的优先级等级可根据该参数值来确定，即对服务小区的所有G/U/L邻区频点都赋予高、中、低所对应的优先级。CellReselPrioBaseSpid[1]表示SPID优先级为中的目标系统所对应小区重选优先级；CellReselPrioBaseSpid[2]表示SPID优先级为低的目标系统所对应小区重选优先级；</t>
  </si>
  <si>
    <t>小区重选过程中是否执行同频测量的RSRP判决门限( s-IntraSearchP-r9 IE in SIB3)。如果服务小区满足Srxlev &gt; SIntraSearchP and Squal &gt; SIntraSearchQ ，则UE不执行同频测量（Release 9）</t>
  </si>
  <si>
    <t>小区重选过程中是否执行异频测量的RSRP判决门限(s-NonIntraSearchP-r9 IE in SIB3)。如果服务小区满足Srxlev &gt; SnonIntraSearchP and Squal &gt; SnonIntraSearchQ，则UE不执行同等或者低优先级的E-UTRAN 异频或者异系统测量（Release 9）。</t>
  </si>
  <si>
    <t>如果用户选择“Open”，那么在SIB3中将下发参数”重选到低优先级频点服务小区的判决门限”</t>
  </si>
  <si>
    <t>如果此开关打开，那么在SIB中将下发基于速度的测量参数配置，含SIB3中的speedStateReselectionPars和SIB5/6/7/8中的SpeedStateScaleFactors。</t>
  </si>
  <si>
    <t>该参数是UE发起CSFB而建立RRC连接时，UE能够接入小区的概率的参考值。如果UE投掷的随机数小于该参数，则允许接入；否则，禁止接入。</t>
  </si>
  <si>
    <t>该参数表示发起CSFB时的禁止接入时间。该参数在设置定时器T306的数值时使用。</t>
  </si>
  <si>
    <t>针对接入等级11~15而设定的CSFB接入禁止参数。最左边的第1位是针对接入等级11的接入禁止参数，从左边数第2位是针对接入等级12的接入禁止参数，以此类推。</t>
  </si>
  <si>
    <t>SubNetwork=2572,MEID=194855,ENBFunctionTDD=194855,EUtranCellTDD=1,EUtranReselectionTDD=1</t>
  </si>
  <si>
    <t>-122</t>
  </si>
  <si>
    <t>0;0;0;0;0</t>
  </si>
  <si>
    <t>6;6;6</t>
  </si>
  <si>
    <t>5;5;5</t>
  </si>
  <si>
    <t>-19;-19;-19</t>
  </si>
  <si>
    <t>20;10;10</t>
  </si>
  <si>
    <t>8;8;8</t>
  </si>
  <si>
    <t>1;1;1</t>
  </si>
  <si>
    <t>2;2;2</t>
  </si>
  <si>
    <t>23;23;23</t>
  </si>
  <si>
    <t>-130;-130;-130</t>
  </si>
  <si>
    <t>1890.0;2330.0;2360.0</t>
  </si>
  <si>
    <t>39;40;40</t>
  </si>
  <si>
    <t>EUtranReselectionTDD;EUtranReselectionTDD;EUtranReselectionTDD</t>
  </si>
  <si>
    <t>-19</t>
  </si>
  <si>
    <t>7;4;1</t>
  </si>
  <si>
    <t>SubNetwork=2572,MEID=194855,ENBFunctionTDD=194855,EUtranCellTDD=2,EUtranReselectionTDD=1</t>
  </si>
  <si>
    <t>SubNetwork=2572,MEID=194855,ENBFunctionTDD=194855,EUtranCellTDD=3,EUtranReselectionTDD=1</t>
  </si>
  <si>
    <t>SubNetwork=2572,MEID=194856,ENBFunctionTDD=194856,EUtranCellTDD=1,EUtranReselectionTDD=1</t>
  </si>
  <si>
    <t>-130</t>
  </si>
  <si>
    <t>1890.0</t>
  </si>
  <si>
    <t>SubNetwork=2572,MEID=194856,ENBFunctionTDD=194856,EUtranCellTDD=2,EUtranReselectionTDD=1</t>
  </si>
  <si>
    <t>SubNetwork=2572,MEID=194856,ENBFunctionTDD=194856,EUtranCellTDD=3,EUtranReselectionTDD=1</t>
  </si>
  <si>
    <t>SubNetwork=2572,MEID=194857,ENBFunctionTDD=194857,EUtranCellTDD=1,EUtranReselectionTDD=1</t>
  </si>
  <si>
    <t>SubNetwork=2572,MEID=194857,ENBFunctionTDD=194857,EUtranCellTDD=2,EUtranReselectionTDD=1</t>
  </si>
  <si>
    <t>SubNetwork=2572,MEID=194857,ENBFunctionTDD=194857,EUtranCellTDD=3,EUtranReselectionTDD=1</t>
  </si>
  <si>
    <t>SubNetwork=2572,MEID=194858,ENBFunctionTDD=194858,EUtranCellTDD=1,EUtranReselectionTDD=1</t>
  </si>
  <si>
    <t>SubNetwork=2572,MEID=194858,ENBFunctionTDD=194858,EUtranCellTDD=2,EUtranReselectionTDD=1</t>
  </si>
  <si>
    <t>6;6</t>
  </si>
  <si>
    <t>5;5</t>
  </si>
  <si>
    <t>-19;-19</t>
  </si>
  <si>
    <t>20;10</t>
  </si>
  <si>
    <t>8;8</t>
  </si>
  <si>
    <t>1;1</t>
  </si>
  <si>
    <t>2;2</t>
  </si>
  <si>
    <t>23;23</t>
  </si>
  <si>
    <t>-130;-130</t>
  </si>
  <si>
    <t>1890.0;2330.0</t>
  </si>
  <si>
    <t>39;40</t>
  </si>
  <si>
    <t>EUtranReselectionTDD;EUtranReselectionTDD</t>
  </si>
  <si>
    <t>SubNetwork=2572,MEID=194858,ENBFunctionTDD=194858,EUtranCellTDD=3,EUtranReselectionTDD=1</t>
  </si>
  <si>
    <t>SubNetwork=2572,MEID=194870,ENBFunctionTDD=194870,EUtranCellTDD=1,EUtranReselectionTDD=1</t>
  </si>
  <si>
    <t>20;20</t>
  </si>
  <si>
    <t>SubNetwork=2572,MEID=194870,ENBFunctionTDD=194870,EUtranCellTDD=2,EUtranReselectionTDD=1</t>
  </si>
  <si>
    <t>SubNetwork=2572,MEID=194870,ENBFunctionTDD=194870,EUtranCellTDD=3,EUtranReselectionTDD=1</t>
  </si>
  <si>
    <t>SubNetwork=2572,MEID=194871,ENBFunctionTDD=194871,EUtranCellTDD=1,EUtranReselectionTDD=1</t>
  </si>
  <si>
    <t>SubNetwork=2572,MEID=194871,ENBFunctionTDD=194871,EUtranCellTDD=2,EUtranReselectionTDD=1</t>
  </si>
  <si>
    <t>SubNetwork=2572,MEID=194871,ENBFunctionTDD=194871,EUtranCellTDD=3,EUtranReselectionTDD=1</t>
  </si>
  <si>
    <t>SubNetwork=2572,MEID=194874,ENBFunctionTDD=194874,EUtranCellTDD=1,EUtranReselectionTDD=1</t>
  </si>
  <si>
    <t>SubNetwork=2572,MEID=194874,ENBFunctionTDD=194874,EUtranCellTDD=2,EUtranReselectionTDD=1</t>
  </si>
  <si>
    <t>SubNetwork=2572,MEID=194874,ENBFunctionTDD=194874,EUtranCellTDD=3,EUtranReselectionTDD=1</t>
  </si>
  <si>
    <t>SubNetwork=2572,MEID=194875,ENBFunctionTDD=194875,EUtranCellTDD=1,EUtranReselectionTDD=1</t>
  </si>
  <si>
    <t>SubNetwork=2572,MEID=194875,ENBFunctionTDD=194875,EUtranCellTDD=2,EUtranReselectionTDD=1</t>
  </si>
  <si>
    <t>SubNetwork=2572,MEID=194875,ENBFunctionTDD=194875,EUtranCellTDD=3,EUtranReselectionTDD=1</t>
  </si>
  <si>
    <t>SubNetwork=2572,MEID=194878,ENBFunctionTDD=194878,EUtranCellTDD=1,EUtranReselectionTDD=1</t>
  </si>
  <si>
    <t>SubNetwork=2572,MEID=194878,ENBFunctionTDD=194878,EUtranCellTDD=2,EUtranReselectionTDD=1</t>
  </si>
  <si>
    <t>SubNetwork=2572,MEID=194878,ENBFunctionTDD=194878,EUtranCellTDD=3,EUtranReselectionTDD=1</t>
  </si>
  <si>
    <t>SubNetwork=2572,MEID=194879,ENBFunctionTDD=194879,EUtranCellTDD=1,EUtranReselectionTDD=1</t>
  </si>
  <si>
    <t>20;20;10</t>
  </si>
  <si>
    <t>2330.0;1890.0;2360.0</t>
  </si>
  <si>
    <t>40;39;40</t>
  </si>
  <si>
    <t>SubNetwork=2572,MEID=194879,ENBFunctionTDD=194879,EUtranCellTDD=2,EUtranReselectionTDD=1</t>
  </si>
  <si>
    <t>SubNetwork=2572,MEID=194879,ENBFunctionTDD=194879,EUtranCellTDD=3,EUtranReselectionTDD=1</t>
  </si>
  <si>
    <t>UtranTReselectionFDD</t>
  </si>
  <si>
    <t>utranFreqNum</t>
  </si>
  <si>
    <t>utranRslPara_utranThrXLowQFdd</t>
  </si>
  <si>
    <t>utranRslPara_utranThrXHighQFdd</t>
  </si>
  <si>
    <t>utranRslPara_qQualMin</t>
  </si>
  <si>
    <t>utranRslPara_pMaxUTRA</t>
  </si>
  <si>
    <t>utranRslPara_threshXLow</t>
  </si>
  <si>
    <t>utranRslPara_threshXHigh</t>
  </si>
  <si>
    <t>utranRslPara_qRxLevMin</t>
  </si>
  <si>
    <t>utranRslPara_utranReselPriority</t>
  </si>
  <si>
    <t>utranRslPara_utranCarriFreq</t>
  </si>
  <si>
    <t>utranRslPara_MocName</t>
  </si>
  <si>
    <t>utranRslPara_StructIndex</t>
  </si>
  <si>
    <t>utranThreshXHighQFdd</t>
  </si>
  <si>
    <t>utranThreshXLowQFdd</t>
  </si>
  <si>
    <t>tReselectionUTRA</t>
  </si>
  <si>
    <t>sfMedium</t>
  </si>
  <si>
    <t>sfHigh</t>
  </si>
  <si>
    <t>UTRAN FDD小区重选ID</t>
  </si>
  <si>
    <t>重选到低优先级频点的UTRAN FDD邻区RSRQ门限</t>
  </si>
  <si>
    <t>重选到高优先级频点的UTRAN FDD邻区RSRQ门限</t>
  </si>
  <si>
    <t>UTRAN FDD小区重选所需要的最小质量要求(dB)</t>
  </si>
  <si>
    <t>最大允许发送功率(dBm)</t>
  </si>
  <si>
    <t>重选到低优先级UTRAN FDD小区的RSRP门限(dB)</t>
  </si>
  <si>
    <t>重选到高优先级UTRAN FDD小区的RSRP门限(dB)</t>
  </si>
  <si>
    <t>UTRAN小区重选所需要的最小接收电平(dBm)</t>
  </si>
  <si>
    <t>UTRAN小区重选优先级</t>
  </si>
  <si>
    <t>UTRAN FDD ARFCN</t>
  </si>
  <si>
    <t>重选到高优先级频点的UTRAN邻区门限</t>
  </si>
  <si>
    <t>重选到低优先级频点的UTRAN邻区门限</t>
  </si>
  <si>
    <t>重选到UTRAN小区判决定时器长度(秒)</t>
  </si>
  <si>
    <t>中速状态重选到UTRAN小区时间比例因子</t>
  </si>
  <si>
    <t>高速状态重选到UTRAN小区时间比例因子</t>
  </si>
  <si>
    <t>long[16]:[0~31];default:3;3;3;3;3;3;3;3;3;3;3;3;3;3;3;3</t>
  </si>
  <si>
    <t>long[16]:[0~31];default:5;5;5;5;5;5;5;5;5;5;5;5;5;5;5;5</t>
  </si>
  <si>
    <t>long[16]:[-24~0];default:-18;-18;-18;-18;-18;-18;-18;-18;-18;-18;-18;-18;-18;-18;-18;-18</t>
  </si>
  <si>
    <t>long[16]:[-50~33];default:24;24;24;24;24;24;24;24;24;24;24;24;24;24;24;24</t>
  </si>
  <si>
    <t>long[16]:[0~62];default:10;10;10;10;10;10;10;10;10;10;10;10;10;10;10;10</t>
  </si>
  <si>
    <t>long[16]:[0~62];default:8;8;8;8;8;8;8;8;8;8;8;8;8;8;8;8</t>
  </si>
  <si>
    <t>long[16]:[-119~-25];default:-115;-115;-115;-115;-115;-115;-115;-115;-115;-115;-115;-115;-115;-115;-115;-115</t>
  </si>
  <si>
    <t>long[16]:[0~7];default:5;5;5;5;5;5;5;5;5;5;5;5;5;5;5;5</t>
  </si>
  <si>
    <t>long[16]:[0~16383];default:0;0;0;0;0;0;0;0;0;0;0;0;0;0;0;0</t>
  </si>
  <si>
    <t>long[32]:[0~31];default:5</t>
  </si>
  <si>
    <t>long[32]:[0~31];default:3</t>
  </si>
  <si>
    <t>long:[0~7];default:2</t>
  </si>
  <si>
    <t>long:0:0.25,1:0.5,2:0.75,3:1;default:3</t>
  </si>
  <si>
    <t>UE重选至低优先级频点的UTRAN邻小区Squal判决门限ThreshServingLowQ</t>
  </si>
  <si>
    <t>UE重选至高优先级频点的UTRAN邻小区Squal判决门限ThreshServingHighQ</t>
  </si>
  <si>
    <t>该参数指示了小区满足UTRAN FDD小区重选条件的最小质量要求。重选到UTRAN FDD邻区需要计算的SnonServingCell,x的一个关键参数。</t>
  </si>
  <si>
    <t>utran_Pmax_FDD指示一个UE在RACH上接入小区时可用的最大发射功率电平。 utran_Pmax_FDD用于系统间UTRAN FDD邻区的重选。</t>
  </si>
  <si>
    <t>当选择低优先级UTRAN FDD小区时，UTRAN FDD小区所使用的门限。重选条件： (1)没有高优先级载频或系统间的小区满足重选到高优先级的条件；且(2)在Treselection内，SServingCell &lt; ThresholdServing_Low且低优先级UTRAN FDD小区的SnonServingCell,x &gt; utran_ThreshX_Low _FDD  ，且(3) UE在当前服务小区的驻留时间超过1秒。</t>
  </si>
  <si>
    <t>当选择高优先级UTRAN FDD小区时，UTRAN FDD小区所使用的门限。重选到高优先级UTRAN FDD小区的条件：(1)在Treselection内，高优先级UTRAN FDD小区的SnonservingCell,x &gt; utran_ThreshX_High _FDD，且(2)UE在当前服务小区的驻留时间超过1秒。</t>
  </si>
  <si>
    <t>该参数指示了小区满足UTRAN FDD小区重选条件的最小接收电平门限。重选到UTRAN FDD邻区需要计算的SnonServingCell,x的一个关键参数。该值取值范围是实际值，等于36.331中取值的两倍加1。</t>
  </si>
  <si>
    <t>重选到UTRAN小区判决定时器长度</t>
  </si>
  <si>
    <t>SubNetwork=2572,MEID=194855,ENBFunctionTDD=194855,EUtranCellTDD=1,UtranTReselectionFDD=1</t>
  </si>
  <si>
    <t>SubNetwork=2572,MEID=194855,ENBFunctionTDD=194855,EUtranCellTDD=2,UtranTReselectionFDD=1</t>
  </si>
  <si>
    <t>SubNetwork=2572,MEID=194855,ENBFunctionTDD=194855,EUtranCellTDD=3,UtranTReselectionFDD=1</t>
  </si>
  <si>
    <t>SubNetwork=2572,MEID=194856,ENBFunctionTDD=194856,EUtranCellTDD=1,UtranTReselectionFDD=1</t>
  </si>
  <si>
    <t>SubNetwork=2572,MEID=194856,ENBFunctionTDD=194856,EUtranCellTDD=2,UtranTReselectionFDD=1</t>
  </si>
  <si>
    <t>SubNetwork=2572,MEID=194856,ENBFunctionTDD=194856,EUtranCellTDD=3,UtranTReselectionFDD=1</t>
  </si>
  <si>
    <t>SubNetwork=2572,MEID=194857,ENBFunctionTDD=194857,EUtranCellTDD=1,UtranTReselectionFDD=1</t>
  </si>
  <si>
    <t>SubNetwork=2572,MEID=194857,ENBFunctionTDD=194857,EUtranCellTDD=2,UtranTReselectionFDD=1</t>
  </si>
  <si>
    <t>SubNetwork=2572,MEID=194857,ENBFunctionTDD=194857,EUtranCellTDD=3,UtranTReselectionFDD=1</t>
  </si>
  <si>
    <t>SubNetwork=2572,MEID=194858,ENBFunctionTDD=194858,EUtranCellTDD=1,UtranTReselectionFDD=1</t>
  </si>
  <si>
    <t>SubNetwork=2572,MEID=194858,ENBFunctionTDD=194858,EUtranCellTDD=2,UtranTReselectionFDD=1</t>
  </si>
  <si>
    <t>SubNetwork=2572,MEID=194858,ENBFunctionTDD=194858,EUtranCellTDD=3,UtranTReselectionFDD=1</t>
  </si>
  <si>
    <t>SubNetwork=2572,MEID=194870,ENBFunctionTDD=194870,EUtranCellTDD=1,UtranTReselectionFDD=1</t>
  </si>
  <si>
    <t>SubNetwork=2572,MEID=194870,ENBFunctionTDD=194870,EUtranCellTDD=2,UtranTReselectionFDD=1</t>
  </si>
  <si>
    <t>SubNetwork=2572,MEID=194870,ENBFunctionTDD=194870,EUtranCellTDD=3,UtranTReselectionFDD=1</t>
  </si>
  <si>
    <t>SubNetwork=2572,MEID=194871,ENBFunctionTDD=194871,EUtranCellTDD=1,UtranTReselectionFDD=1</t>
  </si>
  <si>
    <t>SubNetwork=2572,MEID=194871,ENBFunctionTDD=194871,EUtranCellTDD=2,UtranTReselectionFDD=1</t>
  </si>
  <si>
    <t>SubNetwork=2572,MEID=194871,ENBFunctionTDD=194871,EUtranCellTDD=3,UtranTReselectionFDD=1</t>
  </si>
  <si>
    <t>SubNetwork=2572,MEID=194874,ENBFunctionTDD=194874,EUtranCellTDD=1,UtranTReselectionFDD=1</t>
  </si>
  <si>
    <t>SubNetwork=2572,MEID=194874,ENBFunctionTDD=194874,EUtranCellTDD=2,UtranTReselectionFDD=1</t>
  </si>
  <si>
    <t>SubNetwork=2572,MEID=194874,ENBFunctionTDD=194874,EUtranCellTDD=3,UtranTReselectionFDD=1</t>
  </si>
  <si>
    <t>SubNetwork=2572,MEID=194875,ENBFunctionTDD=194875,EUtranCellTDD=1,UtranTReselectionFDD=1</t>
  </si>
  <si>
    <t>SubNetwork=2572,MEID=194875,ENBFunctionTDD=194875,EUtranCellTDD=2,UtranTReselectionFDD=1</t>
  </si>
  <si>
    <t>SubNetwork=2572,MEID=194875,ENBFunctionTDD=194875,EUtranCellTDD=3,UtranTReselectionFDD=1</t>
  </si>
  <si>
    <t>SubNetwork=2572,MEID=194878,ENBFunctionTDD=194878,EUtranCellTDD=1,UtranTReselectionFDD=1</t>
  </si>
  <si>
    <t>SubNetwork=2572,MEID=194878,ENBFunctionTDD=194878,EUtranCellTDD=2,UtranTReselectionFDD=1</t>
  </si>
  <si>
    <t>SubNetwork=2572,MEID=194878,ENBFunctionTDD=194878,EUtranCellTDD=3,UtranTReselectionFDD=1</t>
  </si>
  <si>
    <t>SubNetwork=2572,MEID=194879,ENBFunctionTDD=194879,EUtranCellTDD=1,UtranTReselectionFDD=1</t>
  </si>
  <si>
    <t>SubNetwork=2572,MEID=194879,ENBFunctionTDD=194879,EUtranCellTDD=2,UtranTReselectionFDD=1</t>
  </si>
  <si>
    <t>SubNetwork=2572,MEID=194879,ENBFunctionTDD=194879,EUtranCellTDD=3,UtranTReselectionFDD=1</t>
  </si>
  <si>
    <t>UtranTReselectionTDD</t>
  </si>
  <si>
    <t>utranTDDFreqNum</t>
  </si>
  <si>
    <t>utranTDDRslPara_pMaxUtranTDD</t>
  </si>
  <si>
    <t>utranTDDRslPara_threshXLowTDD</t>
  </si>
  <si>
    <t>utranTDDRslPara_threshXHighTDD</t>
  </si>
  <si>
    <t>utranTDDRslPara_qRxLevMinTDD</t>
  </si>
  <si>
    <t>utranTDDRslPara_utranTDDReselPriority</t>
  </si>
  <si>
    <t>utranTDDRslPara_utranTDDCarriFreq</t>
  </si>
  <si>
    <t>utranTDDRslPara_MocName</t>
  </si>
  <si>
    <t>utranTDDRslPara_StructIndex</t>
  </si>
  <si>
    <t>tReselectionUtranTDD</t>
  </si>
  <si>
    <t>sfMediumTDD</t>
  </si>
  <si>
    <t>sfHighTDD</t>
  </si>
  <si>
    <t>UTRAN TDD小区重选ID</t>
  </si>
  <si>
    <t>UTRAN TDD载频数目</t>
  </si>
  <si>
    <t>Utran TDD最大允许发送功率(dBm)</t>
  </si>
  <si>
    <t>重选到低优先级UTRAN TDD 小区的RSRP门限(dB)</t>
  </si>
  <si>
    <t>重选到高优先级UTRAN TDD小区的RSRP门限(dB)</t>
  </si>
  <si>
    <t>UTRAN TDD小区重选所需要的最小接收电平(dBm)</t>
  </si>
  <si>
    <t>UTRAN TDD小区重选优先级</t>
  </si>
  <si>
    <t>UTRAN TDD ARFCN</t>
  </si>
  <si>
    <t>重选到UTRAN TDD小区判决定时器长度(秒)</t>
  </si>
  <si>
    <t>long[16]:[-50~33];default:23;23;23;23;23;23;23;23;23;23;23;23;23;23;23;23</t>
  </si>
  <si>
    <t>long[16]:[0~7];default:3;3;3;3;3;3;3;3;3;3;3;3;3;3;3;3</t>
  </si>
  <si>
    <t>utran_Pmax_TDD指示一个UE在RACH上接入小区时可用的最大发射功率电平。 utran_Pmax_TDD用于系统间UTRAN TDD邻区的重选。</t>
  </si>
  <si>
    <t>当选择低优先级UTRAN TDD小区时，UTRAN TDD小区所使用的门限。重选条件： (1)没有高优先级载频或系统间的小区满足重选到高优先级的条件；且(2)在Treselection内，SServingCell &lt; ThresholdServing_Low且低优先级UTRAN TDD小区的SnonServingCell,x &gt; utran_ThreshX_Low _TDD  ，且(3)UE在当前服务小区的驻留时间超过1秒。</t>
  </si>
  <si>
    <t>当选择高优先级UTRAN TDD小区时，UTRAN TDD小区所使用的门限。重选到高优先级UTRAN TDD小区的条件：(1)在Treselection内，高优先级UTRAN TDD小区的SnonservingCell,x &gt; utran_ThreshX_High _TDD，且(2)UE在当前服务小区的驻留时间超过1秒。</t>
  </si>
  <si>
    <t>该参数指示了小区满足UTRAN TDD小区重选条件的最小接收电平门限。重选到UTRAN TDD邻区需要计算的SnonServingCell,x的一个关键参数。</t>
  </si>
  <si>
    <t>该参数指示UTRAN TDD小区重选优先级。UTRAN TDD小区重选优先级值越小优先级越低。</t>
  </si>
  <si>
    <t>重选到UTRAN TDD 小区判决定时器长度</t>
  </si>
  <si>
    <t>SubNetwork=2572,MEID=194855,ENBFunctionTDD=194855,EUtranCellTDD=1,UtranTReselectionTDD=1</t>
  </si>
  <si>
    <t>23;23;23;23;23;23;23;23;23</t>
  </si>
  <si>
    <t>24;24;24;24;24;24;24;24;24</t>
  </si>
  <si>
    <t>8;8;8;8;8;8;8;8;8</t>
  </si>
  <si>
    <t>-115;-115;-115;-115;-115;-115;-115;-115;-115</t>
  </si>
  <si>
    <t>3;3;3;3;3;3;3;3;3</t>
  </si>
  <si>
    <t>10055;10063;10071;10080;10088;10096;10104;10112;10120</t>
  </si>
  <si>
    <t>UtranTReselectionTDD;UtranTReselectionTDD;UtranTReselectionTDD;UtranTReselectionTDD;UtranTReselectionTDD;UtranTReselectionTDD;UtranTReselectionTDD;UtranTReselectionTDD;UtranTReselectionTDD</t>
  </si>
  <si>
    <t>SubNetwork=2572,MEID=194855,ENBFunctionTDD=194855,EUtranCellTDD=2,UtranTReselectionTDD=1</t>
  </si>
  <si>
    <t>SubNetwork=2572,MEID=194855,ENBFunctionTDD=194855,EUtranCellTDD=3,UtranTReselectionTDD=1</t>
  </si>
  <si>
    <t>SubNetwork=2572,MEID=194856,ENBFunctionTDD=194856,EUtranCellTDD=1,UtranTReselectionTDD=1</t>
  </si>
  <si>
    <t>SubNetwork=2572,MEID=194856,ENBFunctionTDD=194856,EUtranCellTDD=2,UtranTReselectionTDD=1</t>
  </si>
  <si>
    <t>SubNetwork=2572,MEID=194856,ENBFunctionTDD=194856,EUtranCellTDD=3,UtranTReselectionTDD=1</t>
  </si>
  <si>
    <t>SubNetwork=2572,MEID=194857,ENBFunctionTDD=194857,EUtranCellTDD=1,UtranTReselectionTDD=1</t>
  </si>
  <si>
    <t>SubNetwork=2572,MEID=194857,ENBFunctionTDD=194857,EUtranCellTDD=2,UtranTReselectionTDD=1</t>
  </si>
  <si>
    <t>SubNetwork=2572,MEID=194857,ENBFunctionTDD=194857,EUtranCellTDD=3,UtranTReselectionTDD=1</t>
  </si>
  <si>
    <t>SubNetwork=2572,MEID=194858,ENBFunctionTDD=194858,EUtranCellTDD=1,UtranTReselectionTDD=1</t>
  </si>
  <si>
    <t>SubNetwork=2572,MEID=194858,ENBFunctionTDD=194858,EUtranCellTDD=2,UtranTReselectionTDD=1</t>
  </si>
  <si>
    <t>SubNetwork=2572,MEID=194858,ENBFunctionTDD=194858,EUtranCellTDD=3,UtranTReselectionTDD=1</t>
  </si>
  <si>
    <t>SubNetwork=2572,MEID=194870,ENBFunctionTDD=194870,EUtranCellTDD=1,UtranTReselectionTDD=1</t>
  </si>
  <si>
    <t>SubNetwork=2572,MEID=194870,ENBFunctionTDD=194870,EUtranCellTDD=2,UtranTReselectionTDD=1</t>
  </si>
  <si>
    <t>SubNetwork=2572,MEID=194870,ENBFunctionTDD=194870,EUtranCellTDD=3,UtranTReselectionTDD=1</t>
  </si>
  <si>
    <t>SubNetwork=2572,MEID=194871,ENBFunctionTDD=194871,EUtranCellTDD=1,UtranTReselectionTDD=1</t>
  </si>
  <si>
    <t>SubNetwork=2572,MEID=194871,ENBFunctionTDD=194871,EUtranCellTDD=2,UtranTReselectionTDD=1</t>
  </si>
  <si>
    <t>SubNetwork=2572,MEID=194871,ENBFunctionTDD=194871,EUtranCellTDD=3,UtranTReselectionTDD=1</t>
  </si>
  <si>
    <t>SubNetwork=2572,MEID=194874,ENBFunctionTDD=194874,EUtranCellTDD=1,UtranTReselectionTDD=1</t>
  </si>
  <si>
    <t>SubNetwork=2572,MEID=194874,ENBFunctionTDD=194874,EUtranCellTDD=2,UtranTReselectionTDD=1</t>
  </si>
  <si>
    <t>SubNetwork=2572,MEID=194874,ENBFunctionTDD=194874,EUtranCellTDD=3,UtranTReselectionTDD=1</t>
  </si>
  <si>
    <t>SubNetwork=2572,MEID=194875,ENBFunctionTDD=194875,EUtranCellTDD=1,UtranTReselectionTDD=1</t>
  </si>
  <si>
    <t>SubNetwork=2572,MEID=194875,ENBFunctionTDD=194875,EUtranCellTDD=2,UtranTReselectionTDD=1</t>
  </si>
  <si>
    <t>SubNetwork=2572,MEID=194875,ENBFunctionTDD=194875,EUtranCellTDD=3,UtranTReselectionTDD=1</t>
  </si>
  <si>
    <t>SubNetwork=2572,MEID=194878,ENBFunctionTDD=194878,EUtranCellTDD=1,UtranTReselectionTDD=1</t>
  </si>
  <si>
    <t>SubNetwork=2572,MEID=194878,ENBFunctionTDD=194878,EUtranCellTDD=2,UtranTReselectionTDD=1</t>
  </si>
  <si>
    <t>SubNetwork=2572,MEID=194878,ENBFunctionTDD=194878,EUtranCellTDD=3,UtranTReselectionTDD=1</t>
  </si>
  <si>
    <t>SubNetwork=2572,MEID=194879,ENBFunctionTDD=194879,EUtranCellTDD=1,UtranTReselectionTDD=1</t>
  </si>
  <si>
    <t>SubNetwork=2572,MEID=194879,ENBFunctionTDD=194879,EUtranCellTDD=2,UtranTReselectionTDD=1</t>
  </si>
  <si>
    <t>SubNetwork=2572,MEID=194879,ENBFunctionTDD=194879,EUtranCellTDD=3,UtranTReselectionTDD=1</t>
  </si>
  <si>
    <t>CDMA2000ReselectionTDD</t>
  </si>
  <si>
    <t>searchWindowSize</t>
  </si>
  <si>
    <t>isPreRegistAllowed</t>
  </si>
  <si>
    <t>preRegistrationZoneId</t>
  </si>
  <si>
    <t>secPreRegistrationZoneId</t>
  </si>
  <si>
    <t>hrpdBdClassNum</t>
  </si>
  <si>
    <t>cdmaHRPDPara_hrpdThrdXLow</t>
  </si>
  <si>
    <t>cdmaHRPDPara_hrpdThrdXHigh</t>
  </si>
  <si>
    <t>cdmaHRPDPara_hrpdReselPrio</t>
  </si>
  <si>
    <t>cdmaHRPDPara_hrpdARNFCN</t>
  </si>
  <si>
    <t>cdmaHRPDPara_hrpdBandClass</t>
  </si>
  <si>
    <t>cdmaHRPDPara_MocName</t>
  </si>
  <si>
    <t>cdmaHRPDPara_StructIndex</t>
  </si>
  <si>
    <t>reselHrpd</t>
  </si>
  <si>
    <t>reselHrpdSFM</t>
  </si>
  <si>
    <t>reselHrpdSFH</t>
  </si>
  <si>
    <t>oneXrttRegAllow</t>
  </si>
  <si>
    <t>oneXrttSID</t>
  </si>
  <si>
    <t>oneXrttNID</t>
  </si>
  <si>
    <t>oneXrttMultSID</t>
  </si>
  <si>
    <t>oneXrttMultNID</t>
  </si>
  <si>
    <t>oneXrttHomeReg</t>
  </si>
  <si>
    <t>oneXrttForeSIDReg</t>
  </si>
  <si>
    <t>oneXrttForeNIDReg</t>
  </si>
  <si>
    <t>oneXrttParaReg</t>
  </si>
  <si>
    <t>powerUpReg</t>
  </si>
  <si>
    <t>oneXrttRegPeriod</t>
  </si>
  <si>
    <t>oneXrttRegZone</t>
  </si>
  <si>
    <t>oneXrttTotalZone</t>
  </si>
  <si>
    <t>oneXrttZoneTimer</t>
  </si>
  <si>
    <t>oneXrttBdClassNum</t>
  </si>
  <si>
    <t>cdmaOneXRTTPara_oneXrttThrdXLow</t>
  </si>
  <si>
    <t>cdmaOneXRTTPara_oneXrttThrdXHigh</t>
  </si>
  <si>
    <t>cdmaOneXRTTPara_oneXrttReselPrio</t>
  </si>
  <si>
    <t>cdmaOneXRTTPara_oneXrttARFCN</t>
  </si>
  <si>
    <t>cdmaOneXRTTPara_oneXrttBandClass</t>
  </si>
  <si>
    <t>cdmaOneXRTTPara_MocName</t>
  </si>
  <si>
    <t>cdmaOneXRTTPara_StructIndex</t>
  </si>
  <si>
    <t>tResel1Xrtt</t>
  </si>
  <si>
    <t>tResel1XrttSFM</t>
  </si>
  <si>
    <t>tResel1XrttSFH</t>
  </si>
  <si>
    <t>acBar0to9</t>
  </si>
  <si>
    <t>acBar10</t>
  </si>
  <si>
    <t>acBar11</t>
  </si>
  <si>
    <t>acBar12</t>
  </si>
  <si>
    <t>acBar13</t>
  </si>
  <si>
    <t>acBar14</t>
  </si>
  <si>
    <t>acBar15</t>
  </si>
  <si>
    <t>acBarMsg</t>
  </si>
  <si>
    <t>acBarReg</t>
  </si>
  <si>
    <t>acBarEmg</t>
  </si>
  <si>
    <t>csfbSuptDualRx</t>
  </si>
  <si>
    <t>oneXrttPowerDownRegInd</t>
  </si>
  <si>
    <t>CDMA2000小区重选ID</t>
  </si>
  <si>
    <t>HRPD预注册指示</t>
  </si>
  <si>
    <t>HRPD预注册区域标识</t>
  </si>
  <si>
    <t>HRPD预注册区域次标识</t>
  </si>
  <si>
    <t>HRPD频带数目</t>
  </si>
  <si>
    <t>重选到低优先级HRPD小区的低门限(dB)</t>
  </si>
  <si>
    <t>重选到高优先级HRPD小区的高门限(dB)</t>
  </si>
  <si>
    <t>HRPD小区重选优先级</t>
  </si>
  <si>
    <t>HRPD的ARFCN</t>
  </si>
  <si>
    <t>HRPD频带</t>
  </si>
  <si>
    <t>重选到CDMA HRPD小区判决定时器时长(秒)</t>
  </si>
  <si>
    <t>中速状态重选到CDMA HRPD小区时间比例因子</t>
  </si>
  <si>
    <t>高速状态重选到CDMA HRPD小区时间比例因子</t>
  </si>
  <si>
    <t>1xRTT预注册指示</t>
  </si>
  <si>
    <t>1xRTT系统标识</t>
  </si>
  <si>
    <t>1xRTT网络标识</t>
  </si>
  <si>
    <t>支持1xRTT多SID存储</t>
  </si>
  <si>
    <t>支持1xRTT多NID存储</t>
  </si>
  <si>
    <t>支持1xRTT本地注册</t>
  </si>
  <si>
    <t>支持1xRTT SID漫游注册</t>
  </si>
  <si>
    <t>支持1xRTT NID漫游注册</t>
  </si>
  <si>
    <t>支持1xRTT参数变化注册</t>
  </si>
  <si>
    <t>支持1xRTT开机注册</t>
  </si>
  <si>
    <t>1xRTT注册周期</t>
  </si>
  <si>
    <t>1xRTT注册区域</t>
  </si>
  <si>
    <t>1xRTT预留注册区域数</t>
  </si>
  <si>
    <t>1xRTT区域定时器时长</t>
  </si>
  <si>
    <t>1xRTT频带数</t>
  </si>
  <si>
    <t>重选到低优先级1xRTT小区的低门限(dB)</t>
  </si>
  <si>
    <t>重选到高优先级1xRTT小区的高门限(dB)</t>
  </si>
  <si>
    <t>1xRTT小区重选优先级</t>
  </si>
  <si>
    <t>1xRTT的ARFCN</t>
  </si>
  <si>
    <t>1xRTT频带</t>
  </si>
  <si>
    <t>重选到CDMA 1xRTT小区重选判决定时器时长(秒)</t>
  </si>
  <si>
    <t>中速状态重选到CDMA 1xRTT小区时间比例因子</t>
  </si>
  <si>
    <t>高速状态重选到CDMA 1xRTT小区时间比例因子</t>
  </si>
  <si>
    <t>AC-Barring 0-9</t>
  </si>
  <si>
    <t>AC-Barring 10</t>
  </si>
  <si>
    <t>AC-Barring 11</t>
  </si>
  <si>
    <t>AC-Barring 12</t>
  </si>
  <si>
    <t>AC-Barring 13</t>
  </si>
  <si>
    <t>AC-Barring 14</t>
  </si>
  <si>
    <t>AC-Barring 15</t>
  </si>
  <si>
    <t>消息传输AC-Barring因子</t>
  </si>
  <si>
    <t>自发注册AC-Barring因子</t>
  </si>
  <si>
    <t>紧急呼叫/紧急消息传输的AC-Barring因子</t>
  </si>
  <si>
    <t>Csfb支持Dual Rx UE开关</t>
  </si>
  <si>
    <t>支持CDMA2000关机注册</t>
  </si>
  <si>
    <t>long[2]:[0~255];default:0</t>
  </si>
  <si>
    <t>double[32]:[-31.5~0];default:-11;-11;-11;-11;-11;-11;-11;-11;-11;-11;-11;-11;-11;-11;-11;-11;-11;-11;-11;-11;-11;-11;-11;-11;-11;-11;-11;-11;-11;-11;-11;-11</t>
  </si>
  <si>
    <t>double[32]:[-31.5~0];default:-13;-13;-13;-13;-13;-13;-13;-13;-13;-13;-13;-13;-13;-13;-13;-13;-13;-13;-13;-13;-13;-13;-13;-13;-13;-13;-13;-13;-13;-13;-13;-13</t>
  </si>
  <si>
    <t>long[32]:[0~7];default:3;3;3;3;3;3;3;3;3;3;3;3;3;3;3;3;3;3;3;3;3;3;3;3;3;3;3;3;3;3;3;3</t>
  </si>
  <si>
    <t>long:[0~7];default:5</t>
  </si>
  <si>
    <t>long:[0~32767];default:0</t>
  </si>
  <si>
    <t>long:[0~4095];default:0</t>
  </si>
  <si>
    <t>long:[0~63];default:0</t>
  </si>
  <si>
    <t>用于指示小区中的UE是否允许在CDMA2000 HRPD网络进行预注册</t>
  </si>
  <si>
    <t>当选择低优先级HRPD小区时，HRPD小区所使用的低门限。重选条件： (1)没有高优先级载频或系统间的小区满足重选到高优先级的条件；且(2)在Treselection内，SServingCell &lt; ThresholdServing_Low且低优先级HRPD小区的SnonServingCell,x &gt; hrpd_ThreshX_Low ，且(3)UE在当前服务小区的驻留时间超过1秒。该参数通过公式FLOOR (-2 x 10 x log10 Ec/Io)转换成用一个None符号二进制数表示。hrpd_ThreshX_Low 对应就是公式中的10 x log10 Ec/Io。</t>
  </si>
  <si>
    <t>当选择高优先级HRPD小区时，HRPD小区所使用的高门限。重选到高优先级HRPD小区的条件：(1)在Treselection内，高优先级HRPD小区的SnonservingCell,x &gt; hrpd_ThreshX_High，且(2)UE在当前服务小区的驻留时间超过1秒。该参数通过公式FLOOR (-2 x 10 x log10 Ec/Io)转换成用一个None符号二进制数表示。hrpd_ThreshX_Low 对应就是公式中的10 x log10 Ec/Io。</t>
  </si>
  <si>
    <t>该参数指示HRPD小区重选优先级。HRPD小区重选优先级值越小优先级越低。</t>
  </si>
  <si>
    <t>该参数指示了小区重选定时器时长。在TreselectionCDMA_HRPD时间段内，新的CDMA HRPD小区按照排序R原则必须要一直好于服务小区，才能被选为新的服务小区。</t>
  </si>
  <si>
    <t>该参数指示应用在中速状态下的重选到CDMA HRPD小区的时间比例因子。当UE处于中速状态下，重选到CDMA HRPD小区的时长uctReselHrpd需要乘上该参数值uctReselHrpdSFM来进行缩放。</t>
  </si>
  <si>
    <t>该参数指示应用在高速状态下的重选到CDMA HRPD小区的时间比例因子。当UE处于高速状态下，重选到CDMA HRPD小区的时长uctReselHrpd需要乘上该参数值uctReselHrpdSFH来进行缩放。</t>
  </si>
  <si>
    <t>用于指示小区中的UE是否允许在CDMA2000 1XRTT网络进行预注册</t>
  </si>
  <si>
    <t>CDMA 1xRTT系统中和oneXRTT-NetworkID参数一起决定了终端应该注册的网络是哪个。</t>
  </si>
  <si>
    <t>CDMA 1xRTT系统中和oneXRTT-SystemID参数一起决定了终端应该注册的网络是哪个。</t>
  </si>
  <si>
    <t>这个参数指示UE是否可以存储多个CDMA 2000 1XRTT系统的系统标识符</t>
  </si>
  <si>
    <t>这个参数指示UE是否可以存储多个CDMA 2000 1XRTT系统的网络标识符</t>
  </si>
  <si>
    <t>这个参数指示了UE是否包含CDMA 2000 1XRTT归属地的注册信息。</t>
  </si>
  <si>
    <t>这个参数指示UE是否包含CDMA 2000 1XRTT系统标识符漫游注册指示。</t>
  </si>
  <si>
    <t>这个参数指示UE是否包含CDMA 2000 1XRTT网络标识符漫游注册指示。</t>
  </si>
  <si>
    <t>这个参数指示UE CDMA 2000 1XRTT系统注册参数是否变化。</t>
  </si>
  <si>
    <t>CDMA2000 1xRTT 开机注册指示</t>
  </si>
  <si>
    <t>这个参数指示了CDMA 2000 1XRTT系统的注册周期。</t>
  </si>
  <si>
    <t>这个参数指示了CDMA 2000 1XRTT系统的注册区域。</t>
  </si>
  <si>
    <t>这个参数指示了CDMA 2000 1XRTT系统保留的注册区数目。</t>
  </si>
  <si>
    <t>这个参数指示了CDMA 2000 1XRTT中区域定时器长度。</t>
  </si>
  <si>
    <t>1XRTT频带数目</t>
  </si>
  <si>
    <t>当选择低优先级OneXRTT小区时，OneXRTT小区所使用的低门限。重选条件： (1)没有高优先级载频或系统间的小区满足重选到高优先级的条件；且(2)在Treselection内，SServingCell &lt; ThresholdServing_Low且低优先级OneXRTT小区的SnonServingCell,x &gt; OneXRTT_ThreshX_Low ，且(3)UE在当前服务小区的驻留时间超过1秒。该参数通过公式FLOOR (-2 x 10 x log10 Ec/Io)转换成用一个None符号二进制数表示。hrpd_ThreshX_Low 对应就是公式中的10 x log10 Ec/Io。</t>
  </si>
  <si>
    <t>当选择高优先级OneXRTT小区时，OneXRTT小区所使用的高门限。重选到高优先级OneXRTT小区的条件：(1)在Treselection内，高优先级OneXRTT小区的SnonservingCell,x &gt; OneXRTT_ThreshX_High，且(2)UE在当前服务小区的驻留时间超过1秒。该参数通过公式FLOOR (-2 x 10 x log10 Ec/Io)转换成用一个None符号二进制数表示。hrpd_ThreshX_Low 对应就是公式中的10 x log10 Ec/Io。</t>
  </si>
  <si>
    <t>该参数指示OneXRTT小区重选优先级。OneXRTT小区重选优先级值越小优先级越低。</t>
  </si>
  <si>
    <t>该参数指示了小区重选定时器时长。在TreselectionCDMAOneXRTT时间段内，新的CDMA 1xRTT小区按照排序R原则必须要一直好于服务小区，才能被选为新的服务小区。</t>
  </si>
  <si>
    <t>该参数指示应用在中速状态下的重选到CDMA OneXRTT小区的时间比例因子。当UE处于中速状态下，重选到CDMA 1xRTT小区的时长uctResel1Xrtt需要乘上该参数值uctResel1XrttSFM来进行缩放。</t>
  </si>
  <si>
    <t>该参数指示应用在高速状态下的重选到CDMA OneXRTT小区的时间比例因子。当UE处于高速状态下，重选到CDMA 1xRTT小区的时长uctResel1Xrtt需要乘上该参数值uctResel1XrttSFH来进行缩放。</t>
  </si>
  <si>
    <t>1xRTT的对0~9等级UE的接入禁止的参数。</t>
  </si>
  <si>
    <t>1xRTT的对等级10的UE的接入禁止的参数。</t>
  </si>
  <si>
    <t>1xRTT的对等级11的UE的接入禁止的参数。</t>
  </si>
  <si>
    <t>1xRTT的对等级12的UE的接入禁止的参数。</t>
  </si>
  <si>
    <t>1xRTT的对等级13的UE的接入禁止的参数。</t>
  </si>
  <si>
    <t>1xRTT的对等级14的UE的接入禁止的参数。</t>
  </si>
  <si>
    <t>1xRTT的对等级15的UE的接入禁止的参数。</t>
  </si>
  <si>
    <t>1xRTT的信令流程的接入禁止参数</t>
  </si>
  <si>
    <t>1xRTT的自发注册过程的接入禁止参数</t>
  </si>
  <si>
    <t>1xRTT的紧急呼叫/消息流程的接入禁止参数</t>
  </si>
  <si>
    <t>用于指示当前小区是否支持Dual Rx 1xCSFB方式</t>
  </si>
  <si>
    <t>CDMA2000 关机注册指示</t>
  </si>
  <si>
    <t>SubNetwork=2572,MEID=194855,ENBFunctionTDD=194855,EUtranCellTDD=1,CDMA2000ReselectionTDD=1</t>
  </si>
  <si>
    <t>SubNetwork=2572,MEID=194855,ENBFunctionTDD=194855,EUtranCellTDD=2,CDMA2000ReselectionTDD=1</t>
  </si>
  <si>
    <t>SubNetwork=2572,MEID=194855,ENBFunctionTDD=194855,EUtranCellTDD=3,CDMA2000ReselectionTDD=1</t>
  </si>
  <si>
    <t>SubNetwork=2572,MEID=194856,ENBFunctionTDD=194856,EUtranCellTDD=1,CDMA2000ReselectionTDD=1</t>
  </si>
  <si>
    <t>SubNetwork=2572,MEID=194856,ENBFunctionTDD=194856,EUtranCellTDD=2,CDMA2000ReselectionTDD=1</t>
  </si>
  <si>
    <t>SubNetwork=2572,MEID=194856,ENBFunctionTDD=194856,EUtranCellTDD=3,CDMA2000ReselectionTDD=1</t>
  </si>
  <si>
    <t>SubNetwork=2572,MEID=194857,ENBFunctionTDD=194857,EUtranCellTDD=1,CDMA2000ReselectionTDD=1</t>
  </si>
  <si>
    <t>SubNetwork=2572,MEID=194857,ENBFunctionTDD=194857,EUtranCellTDD=2,CDMA2000ReselectionTDD=1</t>
  </si>
  <si>
    <t>SubNetwork=2572,MEID=194857,ENBFunctionTDD=194857,EUtranCellTDD=3,CDMA2000ReselectionTDD=1</t>
  </si>
  <si>
    <t>SubNetwork=2572,MEID=194858,ENBFunctionTDD=194858,EUtranCellTDD=1,CDMA2000ReselectionTDD=1</t>
  </si>
  <si>
    <t>SubNetwork=2572,MEID=194858,ENBFunctionTDD=194858,EUtranCellTDD=2,CDMA2000ReselectionTDD=1</t>
  </si>
  <si>
    <t>SubNetwork=2572,MEID=194858,ENBFunctionTDD=194858,EUtranCellTDD=3,CDMA2000ReselectionTDD=1</t>
  </si>
  <si>
    <t>SubNetwork=2572,MEID=194870,ENBFunctionTDD=194870,EUtranCellTDD=1,CDMA2000ReselectionTDD=1</t>
  </si>
  <si>
    <t>SubNetwork=2572,MEID=194870,ENBFunctionTDD=194870,EUtranCellTDD=2,CDMA2000ReselectionTDD=1</t>
  </si>
  <si>
    <t>SubNetwork=2572,MEID=194870,ENBFunctionTDD=194870,EUtranCellTDD=3,CDMA2000ReselectionTDD=1</t>
  </si>
  <si>
    <t>SubNetwork=2572,MEID=194871,ENBFunctionTDD=194871,EUtranCellTDD=1,CDMA2000ReselectionTDD=1</t>
  </si>
  <si>
    <t>SubNetwork=2572,MEID=194871,ENBFunctionTDD=194871,EUtranCellTDD=2,CDMA2000ReselectionTDD=1</t>
  </si>
  <si>
    <t>SubNetwork=2572,MEID=194871,ENBFunctionTDD=194871,EUtranCellTDD=3,CDMA2000ReselectionTDD=1</t>
  </si>
  <si>
    <t>SubNetwork=2572,MEID=194874,ENBFunctionTDD=194874,EUtranCellTDD=1,CDMA2000ReselectionTDD=1</t>
  </si>
  <si>
    <t>SubNetwork=2572,MEID=194874,ENBFunctionTDD=194874,EUtranCellTDD=2,CDMA2000ReselectionTDD=1</t>
  </si>
  <si>
    <t>SubNetwork=2572,MEID=194874,ENBFunctionTDD=194874,EUtranCellTDD=3,CDMA2000ReselectionTDD=1</t>
  </si>
  <si>
    <t>SubNetwork=2572,MEID=194875,ENBFunctionTDD=194875,EUtranCellTDD=1,CDMA2000ReselectionTDD=1</t>
  </si>
  <si>
    <t>SubNetwork=2572,MEID=194875,ENBFunctionTDD=194875,EUtranCellTDD=2,CDMA2000ReselectionTDD=1</t>
  </si>
  <si>
    <t>SubNetwork=2572,MEID=194875,ENBFunctionTDD=194875,EUtranCellTDD=3,CDMA2000ReselectionTDD=1</t>
  </si>
  <si>
    <t>SubNetwork=2572,MEID=194878,ENBFunctionTDD=194878,EUtranCellTDD=1,CDMA2000ReselectionTDD=1</t>
  </si>
  <si>
    <t>SubNetwork=2572,MEID=194878,ENBFunctionTDD=194878,EUtranCellTDD=2,CDMA2000ReselectionTDD=1</t>
  </si>
  <si>
    <t>SubNetwork=2572,MEID=194878,ENBFunctionTDD=194878,EUtranCellTDD=3,CDMA2000ReselectionTDD=1</t>
  </si>
  <si>
    <t>SubNetwork=2572,MEID=194879,ENBFunctionTDD=194879,EUtranCellTDD=1,CDMA2000ReselectionTDD=1</t>
  </si>
  <si>
    <t>SubNetwork=2572,MEID=194879,ENBFunctionTDD=194879,EUtranCellTDD=2,CDMA2000ReselectionTDD=1</t>
  </si>
  <si>
    <t>SubNetwork=2572,MEID=194879,ENBFunctionTDD=194879,EUtranCellTDD=3,CDMA2000ReselectionTDD=1</t>
  </si>
  <si>
    <t>GsmReselectionTDD</t>
  </si>
  <si>
    <t>tReselectionGERAN</t>
  </si>
  <si>
    <t>sfMediumGERAN</t>
  </si>
  <si>
    <t>sfHighGERAN</t>
  </si>
  <si>
    <t>geranFreqNum</t>
  </si>
  <si>
    <t>gsmRslPara_nccPermitInd</t>
  </si>
  <si>
    <t>gsmRslPara_startARFCN</t>
  </si>
  <si>
    <t>gsmRslPara_geranReselectionPriority</t>
  </si>
  <si>
    <t>gsmRslPara_geranThreshXLow</t>
  </si>
  <si>
    <t>gsmRslPara_geranThreshXHigh</t>
  </si>
  <si>
    <t>gsmRslPara_pMaxGERAN</t>
  </si>
  <si>
    <t>gsmRslPara_qRxLevMin</t>
  </si>
  <si>
    <t>gsmRslPara_followARFCNNum</t>
  </si>
  <si>
    <t>gsmRslPara_arfcnSpacing</t>
  </si>
  <si>
    <t>gsmRslPara_expliARFCNNum</t>
  </si>
  <si>
    <t>gsmRslPara_followARFCNInd</t>
  </si>
  <si>
    <t>gsmRslPara_bandIndicator</t>
  </si>
  <si>
    <t>gsmRslPara_MocName</t>
  </si>
  <si>
    <t>gsmRslPara_StructIndex</t>
  </si>
  <si>
    <t>pmaxPresent</t>
  </si>
  <si>
    <t>GERAN小区重选ID</t>
  </si>
  <si>
    <t>重选到GERAN小区判决定时器长度(秒)</t>
  </si>
  <si>
    <t>中速状态重选到GERAN小区时间比例因子</t>
  </si>
  <si>
    <t>高速状态重选到GERAN小区时间比例因子</t>
  </si>
  <si>
    <t>GERAN异系统重选载频组对应“网络色码”指示</t>
  </si>
  <si>
    <t>GERAN小区重选优先级</t>
  </si>
  <si>
    <t>重选到低优先级GERAN小区的低门限(dB)</t>
  </si>
  <si>
    <t>重选到高优先级GERAN小区的高门限(dB)</t>
  </si>
  <si>
    <t>GERAN小区重选UE最大可用发射功率(dBm)</t>
  </si>
  <si>
    <t>小区选择所需要的最小接收水平(dBm)</t>
  </si>
  <si>
    <t>等间距ARFCN数目</t>
  </si>
  <si>
    <t>ARFCN等间距值</t>
  </si>
  <si>
    <t>剩余ARFCN格式指示</t>
  </si>
  <si>
    <t>频带指示</t>
  </si>
  <si>
    <t>是否下发GERAN小区重选UE最大可用发射功率</t>
  </si>
  <si>
    <t>long[16]:[0~7];default:4;4;4;4;4;4;4;4;4;4;4;4;4;4;4;4</t>
  </si>
  <si>
    <t>long[16]:[0~62];default:12;12;12;12;12;12;12;12;12;12;12;12;12;12;12;12</t>
  </si>
  <si>
    <t>long[16]:[0~39];default:23;23;23;23;23;23;23;23;23;23;23;23;23;23;23;23</t>
  </si>
  <si>
    <t>long[16]:[-115~-25];default:-109;-109;-109;-109;-109;-109;-109;-109;-109;-109;-109;-109;-109;-109;-109;-109</t>
  </si>
  <si>
    <t>long[16]:[1~8];default:1;1;1;1;1;1;1;1;1;1;1;1;1;1;1;1</t>
  </si>
  <si>
    <t>long[16]:0:Explicitly,1:Equally Spaced;default:0;0;0;0;0;0;0;0;0;0;0;0;0;0;0;0</t>
  </si>
  <si>
    <t>long[16]:0:DCS1800,1:PCS1900;default:0;0;0;0;0;0;0;0;0;0;0;0;0;0;0;0</t>
  </si>
  <si>
    <t>该参数指示了小区重选定时器时长。在TreselectionGERAN时间段内，新的GERAN小区按照排序R原则必须要一直好于服务小区，才能被选为新的服务小区。</t>
  </si>
  <si>
    <t>该参数指示应用在中速状态下的重选到GERAN小区的时间比例因子。当UE处于中速状态下，重选到Geran小区的时长uctReselGeran需要乘上该参数值uctReselGeranSFM来进行缩放。</t>
  </si>
  <si>
    <t>该参数指示应用在高速状态下的重选到GERAN小区的时间比例因子。当UE处于高速状态下，重选到Geran小区的时长uctReselGeran需要乘上该参数值uctReselGeranSFH来进行缩放。</t>
  </si>
  <si>
    <t>这是一个NCC的位图指示，当字段中 bit “N”为0时，标示NCC = N-1对应的广播信道不被监听，这里N的范围为1到8</t>
  </si>
  <si>
    <t>该参数指示GERAN小区重选优先级。GERAN小区重选优先级值越小优先级越低。</t>
  </si>
  <si>
    <t>当选择低优先级GERAN小区时，GERAN小区所使用的低门限。重选条件： (1)没有高优先级载频或系统间的小区满足重选到高优先级的条件；且(2)在Treselection内，SServingCell &lt; ThresholdServing_Low且低优先级GERAN小区的SnonServingCell,x &gt; geran_ThreshX_Low ，且(3)UE在当前服务小区的驻留时间超过1秒。</t>
  </si>
  <si>
    <t>当选择高优先级GERAN小区时，GERAN小区所使用的高门限。重选到高优先级GERAN小区的条件：(1)在Treselection内，高优先级GERAN小区的SnonservingCell,x &gt; geran_ThreshX_High，且(2)UE在当前服务小区的驻留时间超过1秒。</t>
  </si>
  <si>
    <t>Geran_Pmax为UE在一个上行载频里面GERAN允许的最大上行可用的发射功率。 geran_Pmax用于系统间GERAN邻区的重选，如果不配置geran_Pmax则UE按照其自身能力处理。</t>
  </si>
  <si>
    <t>该参数指示了小区满足GERAN小区重选条件的最小接收电平门限。重选到GERAN邻区需要计算的SnonServingCell,x的一个关键参数。</t>
  </si>
  <si>
    <t>这个参数配置等间距ARFCN数目</t>
  </si>
  <si>
    <t>这个参数配置ARFCN等间距值</t>
  </si>
  <si>
    <t>这个参数配置详细ARFCN数目</t>
  </si>
  <si>
    <t>这个参数配置剩余ARFCN格式，包括：explicitly和equally spaced</t>
  </si>
  <si>
    <t>这个参数配置下行载频所在的频段</t>
  </si>
  <si>
    <t>这个参数配置ARFCN详细列表</t>
  </si>
  <si>
    <t>表示SIB7中是否下发geran_Pmax</t>
  </si>
  <si>
    <t>SubNetwork=2572,MEID=194855,ENBFunctionTDD=194855,EUtranCellTDD=1,GsmReselectionTDD=1</t>
  </si>
  <si>
    <t>SubNetwork=2572,MEID=194855,ENBFunctionTDD=194855,EUtranCellTDD=2,GsmReselectionTDD=1</t>
  </si>
  <si>
    <t>SubNetwork=2572,MEID=194855,ENBFunctionTDD=194855,EUtranCellTDD=3,GsmReselectionTDD=1</t>
  </si>
  <si>
    <t>SubNetwork=2572,MEID=194856,ENBFunctionTDD=194856,EUtranCellTDD=1,GsmReselectionTDD=1</t>
  </si>
  <si>
    <t>SubNetwork=2572,MEID=194856,ENBFunctionTDD=194856,EUtranCellTDD=2,GsmReselectionTDD=1</t>
  </si>
  <si>
    <t>SubNetwork=2572,MEID=194856,ENBFunctionTDD=194856,EUtranCellTDD=3,GsmReselectionTDD=1</t>
  </si>
  <si>
    <t>SubNetwork=2572,MEID=194857,ENBFunctionTDD=194857,EUtranCellTDD=1,GsmReselectionTDD=1</t>
  </si>
  <si>
    <t>SubNetwork=2572,MEID=194857,ENBFunctionTDD=194857,EUtranCellTDD=2,GsmReselectionTDD=1</t>
  </si>
  <si>
    <t>SubNetwork=2572,MEID=194857,ENBFunctionTDD=194857,EUtranCellTDD=3,GsmReselectionTDD=1</t>
  </si>
  <si>
    <t>SubNetwork=2572,MEID=194858,ENBFunctionTDD=194858,EUtranCellTDD=1,GsmReselectionTDD=1</t>
  </si>
  <si>
    <t>SubNetwork=2572,MEID=194858,ENBFunctionTDD=194858,EUtranCellTDD=2,GsmReselectionTDD=1</t>
  </si>
  <si>
    <t>SubNetwork=2572,MEID=194858,ENBFunctionTDD=194858,EUtranCellTDD=3,GsmReselectionTDD=1</t>
  </si>
  <si>
    <t>SubNetwork=2572,MEID=194870,ENBFunctionTDD=194870,EUtranCellTDD=1,GsmReselectionTDD=1</t>
  </si>
  <si>
    <t>SubNetwork=2572,MEID=194870,ENBFunctionTDD=194870,EUtranCellTDD=2,GsmReselectionTDD=1</t>
  </si>
  <si>
    <t>SubNetwork=2572,MEID=194870,ENBFunctionTDD=194870,EUtranCellTDD=3,GsmReselectionTDD=1</t>
  </si>
  <si>
    <t>SubNetwork=2572,MEID=194871,ENBFunctionTDD=194871,EUtranCellTDD=1,GsmReselectionTDD=1</t>
  </si>
  <si>
    <t>SubNetwork=2572,MEID=194871,ENBFunctionTDD=194871,EUtranCellTDD=2,GsmReselectionTDD=1</t>
  </si>
  <si>
    <t>SubNetwork=2572,MEID=194871,ENBFunctionTDD=194871,EUtranCellTDD=3,GsmReselectionTDD=1</t>
  </si>
  <si>
    <t>SubNetwork=2572,MEID=194874,ENBFunctionTDD=194874,EUtranCellTDD=1,GsmReselectionTDD=1</t>
  </si>
  <si>
    <t>SubNetwork=2572,MEID=194874,ENBFunctionTDD=194874,EUtranCellTDD=2,GsmReselectionTDD=1</t>
  </si>
  <si>
    <t>SubNetwork=2572,MEID=194874,ENBFunctionTDD=194874,EUtranCellTDD=3,GsmReselectionTDD=1</t>
  </si>
  <si>
    <t>SubNetwork=2572,MEID=194875,ENBFunctionTDD=194875,EUtranCellTDD=1,GsmReselectionTDD=1</t>
  </si>
  <si>
    <t>SubNetwork=2572,MEID=194875,ENBFunctionTDD=194875,EUtranCellTDD=2,GsmReselectionTDD=1</t>
  </si>
  <si>
    <t>SubNetwork=2572,MEID=194875,ENBFunctionTDD=194875,EUtranCellTDD=3,GsmReselectionTDD=1</t>
  </si>
  <si>
    <t>SubNetwork=2572,MEID=194878,ENBFunctionTDD=194878,EUtranCellTDD=1,GsmReselectionTDD=1</t>
  </si>
  <si>
    <t>SubNetwork=2572,MEID=194878,ENBFunctionTDD=194878,EUtranCellTDD=2,GsmReselectionTDD=1</t>
  </si>
  <si>
    <t>SubNetwork=2572,MEID=194878,ENBFunctionTDD=194878,EUtranCellTDD=3,GsmReselectionTDD=1</t>
  </si>
  <si>
    <t>SubNetwork=2572,MEID=194879,ENBFunctionTDD=194879,EUtranCellTDD=1,GsmReselectionTDD=1</t>
  </si>
  <si>
    <t>SubNetwork=2572,MEID=194879,ENBFunctionTDD=194879,EUtranCellTDD=2,GsmReselectionTDD=1</t>
  </si>
  <si>
    <t>SubNetwork=2572,MEID=194879,ENBFunctionTDD=194879,EUtranCellTDD=3,GsmReselectionTDD=1</t>
  </si>
  <si>
    <t>QoSTDD</t>
  </si>
  <si>
    <t>weightARP</t>
  </si>
  <si>
    <t>weightSRV</t>
  </si>
  <si>
    <t>weightSRVDl</t>
  </si>
  <si>
    <t>weightSRVUl</t>
  </si>
  <si>
    <t>小区QoS ID</t>
  </si>
  <si>
    <t>不同ARP调度权重</t>
  </si>
  <si>
    <t>不同服务优先级别调度权重</t>
  </si>
  <si>
    <t>下行链路不同服务优先级别调度权重</t>
  </si>
  <si>
    <t>上行链路不同服务优先级别调度权重</t>
  </si>
  <si>
    <t>long[15]:[1~255];default:64;64;64;64;64;16;16;16;16;16;4;4;4;4;4</t>
  </si>
  <si>
    <t>long[15]:[0~1000];default:1000;100;40;30;25;21;17;14;10;1;1;1;1;1;1</t>
  </si>
  <si>
    <t>long[16]:[1~1000];default:1000;100;40;30;25;21;17;14;10;1;1;1;1;1;1;1</t>
  </si>
  <si>
    <t>ARP调度权重因子用于优先级计算ARP因子数组下标加1对应不同的ARP等级,分别对应ARP=[1,2,3,4,5,6,7,8,9,10,11,12,13,14,15]的权重</t>
  </si>
  <si>
    <t>该参数是表征不同服务优先级权重，用于表R_QOS的wDlSrvPriLv来索引对应的优先级权值，数值越大优先级越高</t>
  </si>
  <si>
    <t>SubNetwork=2572,MEID=194855,ENBFunctionTDD=194855,EUtranCellTDD=1,QoSTDD=1</t>
  </si>
  <si>
    <t>64;64;64;64;64;16;16;16;16;16;4;4;4;4;4</t>
  </si>
  <si>
    <t>1000;100;40;30;25;21;17;14;10;1;1;1;1;1;1</t>
  </si>
  <si>
    <t>1000;100;40;30;25;21;17;14;10;1;1;1;1;1;1;1</t>
  </si>
  <si>
    <t>SubNetwork=2572,MEID=194855,ENBFunctionTDD=194855,EUtranCellTDD=2,QoSTDD=1</t>
  </si>
  <si>
    <t>SubNetwork=2572,MEID=194855,ENBFunctionTDD=194855,EUtranCellTDD=3,QoSTDD=1</t>
  </si>
  <si>
    <t>SubNetwork=2572,MEID=194856,ENBFunctionTDD=194856,EUtranCellTDD=1,QoSTDD=1</t>
  </si>
  <si>
    <t>SubNetwork=2572,MEID=194856,ENBFunctionTDD=194856,EUtranCellTDD=2,QoSTDD=1</t>
  </si>
  <si>
    <t>SubNetwork=2572,MEID=194856,ENBFunctionTDD=194856,EUtranCellTDD=3,QoSTDD=1</t>
  </si>
  <si>
    <t>SubNetwork=2572,MEID=194857,ENBFunctionTDD=194857,EUtranCellTDD=1,QoSTDD=1</t>
  </si>
  <si>
    <t>SubNetwork=2572,MEID=194857,ENBFunctionTDD=194857,EUtranCellTDD=2,QoSTDD=1</t>
  </si>
  <si>
    <t>SubNetwork=2572,MEID=194857,ENBFunctionTDD=194857,EUtranCellTDD=3,QoSTDD=1</t>
  </si>
  <si>
    <t>SubNetwork=2572,MEID=194858,ENBFunctionTDD=194858,EUtranCellTDD=1,QoSTDD=1</t>
  </si>
  <si>
    <t>SubNetwork=2572,MEID=194858,ENBFunctionTDD=194858,EUtranCellTDD=2,QoSTDD=1</t>
  </si>
  <si>
    <t>SubNetwork=2572,MEID=194858,ENBFunctionTDD=194858,EUtranCellTDD=3,QoSTDD=1</t>
  </si>
  <si>
    <t>SubNetwork=2572,MEID=194870,ENBFunctionTDD=194870,EUtranCellTDD=1,QoSTDD=1</t>
  </si>
  <si>
    <t>SubNetwork=2572,MEID=194870,ENBFunctionTDD=194870,EUtranCellTDD=2,QoSTDD=1</t>
  </si>
  <si>
    <t>SubNetwork=2572,MEID=194870,ENBFunctionTDD=194870,EUtranCellTDD=3,QoSTDD=1</t>
  </si>
  <si>
    <t>SubNetwork=2572,MEID=194871,ENBFunctionTDD=194871,EUtranCellTDD=1,QoSTDD=1</t>
  </si>
  <si>
    <t>SubNetwork=2572,MEID=194871,ENBFunctionTDD=194871,EUtranCellTDD=2,QoSTDD=1</t>
  </si>
  <si>
    <t>SubNetwork=2572,MEID=194871,ENBFunctionTDD=194871,EUtranCellTDD=3,QoSTDD=1</t>
  </si>
  <si>
    <t>SubNetwork=2572,MEID=194874,ENBFunctionTDD=194874,EUtranCellTDD=1,QoSTDD=1</t>
  </si>
  <si>
    <t>SubNetwork=2572,MEID=194874,ENBFunctionTDD=194874,EUtranCellTDD=2,QoSTDD=1</t>
  </si>
  <si>
    <t>SubNetwork=2572,MEID=194874,ENBFunctionTDD=194874,EUtranCellTDD=3,QoSTDD=1</t>
  </si>
  <si>
    <t>SubNetwork=2572,MEID=194875,ENBFunctionTDD=194875,EUtranCellTDD=1,QoSTDD=1</t>
  </si>
  <si>
    <t>SubNetwork=2572,MEID=194875,ENBFunctionTDD=194875,EUtranCellTDD=2,QoSTDD=1</t>
  </si>
  <si>
    <t>SubNetwork=2572,MEID=194875,ENBFunctionTDD=194875,EUtranCellTDD=3,QoSTDD=1</t>
  </si>
  <si>
    <t>SubNetwork=2572,MEID=194878,ENBFunctionTDD=194878,EUtranCellTDD=1,QoSTDD=1</t>
  </si>
  <si>
    <t>SubNetwork=2572,MEID=194878,ENBFunctionTDD=194878,EUtranCellTDD=2,QoSTDD=1</t>
  </si>
  <si>
    <t>SubNetwork=2572,MEID=194878,ENBFunctionTDD=194878,EUtranCellTDD=3,QoSTDD=1</t>
  </si>
  <si>
    <t>SubNetwork=2572,MEID=194879,ENBFunctionTDD=194879,EUtranCellTDD=1,QoSTDD=1</t>
  </si>
  <si>
    <t>SubNetwork=2572,MEID=194879,ENBFunctionTDD=194879,EUtranCellTDD=2,QoSTDD=1</t>
  </si>
  <si>
    <t>SubNetwork=2572,MEID=194879,ENBFunctionTDD=194879,EUtranCellTDD=3,QoSTDD=1</t>
  </si>
  <si>
    <t>EMLPTDD</t>
  </si>
  <si>
    <t>eMLPIndex</t>
  </si>
  <si>
    <t>lchDirection</t>
  </si>
  <si>
    <t>qCINum</t>
  </si>
  <si>
    <t>qCiQueue</t>
  </si>
  <si>
    <t>schedulerAlg</t>
  </si>
  <si>
    <t>beta</t>
  </si>
  <si>
    <t>pFWeight</t>
  </si>
  <si>
    <t>gBRWeight</t>
  </si>
  <si>
    <t>aMBRWeight</t>
  </si>
  <si>
    <t>delayRWeight</t>
  </si>
  <si>
    <t>userWeight</t>
  </si>
  <si>
    <t>aRPWeight</t>
  </si>
  <si>
    <t>qCIWeight</t>
  </si>
  <si>
    <t>serviceWeight</t>
  </si>
  <si>
    <t>EMLP ID</t>
  </si>
  <si>
    <t>等效MLP索引</t>
  </si>
  <si>
    <t>逻辑信道方向</t>
  </si>
  <si>
    <t>EMLP上映射的QCI个数</t>
  </si>
  <si>
    <t>EMLP的QCI映射</t>
  </si>
  <si>
    <t>调度算法</t>
  </si>
  <si>
    <t>Alpha因子</t>
  </si>
  <si>
    <t>Beta因子</t>
  </si>
  <si>
    <t>PF权重因子</t>
  </si>
  <si>
    <t>GBR权重因子</t>
  </si>
  <si>
    <t>AMBR权重因子</t>
  </si>
  <si>
    <t>时延权重因子</t>
  </si>
  <si>
    <t>User权重因子</t>
  </si>
  <si>
    <t>ARP权重因子</t>
  </si>
  <si>
    <t>QCI权重因子</t>
  </si>
  <si>
    <t>Service权重</t>
  </si>
  <si>
    <t>long:[1~256];default:1</t>
  </si>
  <si>
    <t>long:0:上行,1:下行;default:0</t>
  </si>
  <si>
    <t>long:[0~10];default:1</t>
  </si>
  <si>
    <t>long[10]:[0~255];default:1;0;0;0;0;0;0;0;0;0</t>
  </si>
  <si>
    <t>long:0:EPF,1:RR,2:SPS;default:0</t>
  </si>
  <si>
    <t>double:[0~1];default:0.5</t>
  </si>
  <si>
    <t>double:[0~1];default:0</t>
  </si>
  <si>
    <t>等效的MLP，可以将多个QCI映射到一个eMLP上</t>
  </si>
  <si>
    <t>该参数用于配置EMLP的逻辑信道方向，0为上行，1为下行。</t>
  </si>
  <si>
    <t>同一个EMLP上可以映射的QCI个数</t>
  </si>
  <si>
    <t>该参数表示每个eMLP上映射的QCI，目前每个eMLP上最多映射10个QCI</t>
  </si>
  <si>
    <t>该eMLP使用的调度算法</t>
  </si>
  <si>
    <t>PF因子分子的α因子。</t>
  </si>
  <si>
    <t>PF因子分母的β因子</t>
  </si>
  <si>
    <t>PF优先级因子权重值，用于计算同一eMLP中的优先级</t>
  </si>
  <si>
    <t>GBR优先级因子权重值，用于计算同一eMLP中的优先级</t>
  </si>
  <si>
    <t>AMBR优先级因子权重值，用于计算同一eMLP中的优先级</t>
  </si>
  <si>
    <t>Delay优先级因子权重值，用于计算同一eMLP中的优先级</t>
  </si>
  <si>
    <t>User 权重因子</t>
  </si>
  <si>
    <t>QCI优先级因子权重值，用于计算同一eMLP中的优先级</t>
  </si>
  <si>
    <t>ARP优先级因子权重值，用于计算同一eMLP中的优先级</t>
  </si>
  <si>
    <t>Service优先级因子权重值，用于计算同一eMLP中的优先级</t>
  </si>
  <si>
    <t>SubNetwork=2572,MEID=194855,ENBFunctionTDD=194855,EUtranCellTDD=1,EMLPTDD=1</t>
  </si>
  <si>
    <t>5;0;0;0;0;0;0;0;0;0</t>
  </si>
  <si>
    <t>0.0</t>
  </si>
  <si>
    <t>SubNetwork=2572,MEID=194855,ENBFunctionTDD=194855,EUtranCellTDD=1,EMLPTDD=2</t>
  </si>
  <si>
    <t>1;0;0;0;0;0;0;0;0;0</t>
  </si>
  <si>
    <t>SubNetwork=2572,MEID=194855,ENBFunctionTDD=194855,EUtranCellTDD=1,EMLPTDD=3</t>
  </si>
  <si>
    <t>3;0;0;0;0;0;0;0;0;0</t>
  </si>
  <si>
    <t>SubNetwork=2572,MEID=194855,ENBFunctionTDD=194855,EUtranCellTDD=1,EMLPTDD=4</t>
  </si>
  <si>
    <t>2;0;0;0;0;0;0;0;0;0</t>
  </si>
  <si>
    <t>SubNetwork=2572,MEID=194855,ENBFunctionTDD=194855,EUtranCellTDD=1,EMLPTDD=5</t>
  </si>
  <si>
    <t>4;0;0;0;0;0;0;0;0;0</t>
  </si>
  <si>
    <t>SubNetwork=2572,MEID=194855,ENBFunctionTDD=194855,EUtranCellTDD=1,EMLPTDD=6</t>
  </si>
  <si>
    <t>6;0;0;0;0;0;0;0;0;0</t>
  </si>
  <si>
    <t>SubNetwork=2572,MEID=194855,ENBFunctionTDD=194855,EUtranCellTDD=1,EMLPTDD=7</t>
  </si>
  <si>
    <t>7;0;0;0;0;0;0;0;0;0</t>
  </si>
  <si>
    <t>SubNetwork=2572,MEID=194855,ENBFunctionTDD=194855,EUtranCellTDD=1,EMLPTDD=8</t>
  </si>
  <si>
    <t>8;0;0;0;0;0;0;0;0;0</t>
  </si>
  <si>
    <t>SubNetwork=2572,MEID=194855,ENBFunctionTDD=194855,EUtranCellTDD=1,EMLPTDD=9</t>
  </si>
  <si>
    <t>9;0;0;0;0;0;0;0;0;0</t>
  </si>
  <si>
    <t>SubNetwork=2572,MEID=194855,ENBFunctionTDD=194855,EUtranCellTDD=1,EMLPTDD=10</t>
  </si>
  <si>
    <t>SubNetwork=2572,MEID=194855,ENBFunctionTDD=194855,EUtranCellTDD=1,EMLPTDD=11</t>
  </si>
  <si>
    <t>SubNetwork=2572,MEID=194855,ENBFunctionTDD=194855,EUtranCellTDD=1,EMLPTDD=12</t>
  </si>
  <si>
    <t>SubNetwork=2572,MEID=194855,ENBFunctionTDD=194855,EUtranCellTDD=1,EMLPTDD=13</t>
  </si>
  <si>
    <t>SubNetwork=2572,MEID=194855,ENBFunctionTDD=194855,EUtranCellTDD=1,EMLPTDD=14</t>
  </si>
  <si>
    <t>SubNetwork=2572,MEID=194855,ENBFunctionTDD=194855,EUtranCellTDD=1,EMLPTDD=15</t>
  </si>
  <si>
    <t>SubNetwork=2572,MEID=194855,ENBFunctionTDD=194855,EUtranCellTDD=1,EMLPTDD=16</t>
  </si>
  <si>
    <t>SubNetwork=2572,MEID=194855,ENBFunctionTDD=194855,EUtranCellTDD=1,EMLPTDD=17</t>
  </si>
  <si>
    <t>SubNetwork=2572,MEID=194855,ENBFunctionTDD=194855,EUtranCellTDD=1,EMLPTDD=18</t>
  </si>
  <si>
    <t>SubNetwork=2572,MEID=194855,ENBFunctionTDD=194855,EUtranCellTDD=2,EMLPTDD=1</t>
  </si>
  <si>
    <t>SubNetwork=2572,MEID=194855,ENBFunctionTDD=194855,EUtranCellTDD=2,EMLPTDD=2</t>
  </si>
  <si>
    <t>SubNetwork=2572,MEID=194855,ENBFunctionTDD=194855,EUtranCellTDD=2,EMLPTDD=3</t>
  </si>
  <si>
    <t>SubNetwork=2572,MEID=194855,ENBFunctionTDD=194855,EUtranCellTDD=2,EMLPTDD=4</t>
  </si>
  <si>
    <t>SubNetwork=2572,MEID=194855,ENBFunctionTDD=194855,EUtranCellTDD=2,EMLPTDD=5</t>
  </si>
  <si>
    <t>SubNetwork=2572,MEID=194855,ENBFunctionTDD=194855,EUtranCellTDD=2,EMLPTDD=6</t>
  </si>
  <si>
    <t>SubNetwork=2572,MEID=194855,ENBFunctionTDD=194855,EUtranCellTDD=2,EMLPTDD=7</t>
  </si>
  <si>
    <t>SubNetwork=2572,MEID=194855,ENBFunctionTDD=194855,EUtranCellTDD=2,EMLPTDD=8</t>
  </si>
  <si>
    <t>SubNetwork=2572,MEID=194855,ENBFunctionTDD=194855,EUtranCellTDD=2,EMLPTDD=9</t>
  </si>
  <si>
    <t>SubNetwork=2572,MEID=194855,ENBFunctionTDD=194855,EUtranCellTDD=2,EMLPTDD=10</t>
  </si>
  <si>
    <t>SubNetwork=2572,MEID=194855,ENBFunctionTDD=194855,EUtranCellTDD=2,EMLPTDD=11</t>
  </si>
  <si>
    <t>SubNetwork=2572,MEID=194855,ENBFunctionTDD=194855,EUtranCellTDD=2,EMLPTDD=12</t>
  </si>
  <si>
    <t>SubNetwork=2572,MEID=194855,ENBFunctionTDD=194855,EUtranCellTDD=2,EMLPTDD=13</t>
  </si>
  <si>
    <t>SubNetwork=2572,MEID=194855,ENBFunctionTDD=194855,EUtranCellTDD=2,EMLPTDD=14</t>
  </si>
  <si>
    <t>SubNetwork=2572,MEID=194855,ENBFunctionTDD=194855,EUtranCellTDD=2,EMLPTDD=15</t>
  </si>
  <si>
    <t>SubNetwork=2572,MEID=194855,ENBFunctionTDD=194855,EUtranCellTDD=2,EMLPTDD=16</t>
  </si>
  <si>
    <t>SubNetwork=2572,MEID=194855,ENBFunctionTDD=194855,EUtranCellTDD=2,EMLPTDD=17</t>
  </si>
  <si>
    <t>SubNetwork=2572,MEID=194855,ENBFunctionTDD=194855,EUtranCellTDD=2,EMLPTDD=18</t>
  </si>
  <si>
    <t>SubNetwork=2572,MEID=194855,ENBFunctionTDD=194855,EUtranCellTDD=3,EMLPTDD=1</t>
  </si>
  <si>
    <t>SubNetwork=2572,MEID=194855,ENBFunctionTDD=194855,EUtranCellTDD=3,EMLPTDD=2</t>
  </si>
  <si>
    <t>SubNetwork=2572,MEID=194855,ENBFunctionTDD=194855,EUtranCellTDD=3,EMLPTDD=3</t>
  </si>
  <si>
    <t>SubNetwork=2572,MEID=194855,ENBFunctionTDD=194855,EUtranCellTDD=3,EMLPTDD=4</t>
  </si>
  <si>
    <t>SubNetwork=2572,MEID=194855,ENBFunctionTDD=194855,EUtranCellTDD=3,EMLPTDD=5</t>
  </si>
  <si>
    <t>SubNetwork=2572,MEID=194855,ENBFunctionTDD=194855,EUtranCellTDD=3,EMLPTDD=6</t>
  </si>
  <si>
    <t>SubNetwork=2572,MEID=194855,ENBFunctionTDD=194855,EUtranCellTDD=3,EMLPTDD=7</t>
  </si>
  <si>
    <t>SubNetwork=2572,MEID=194855,ENBFunctionTDD=194855,EUtranCellTDD=3,EMLPTDD=8</t>
  </si>
  <si>
    <t>SubNetwork=2572,MEID=194855,ENBFunctionTDD=194855,EUtranCellTDD=3,EMLPTDD=9</t>
  </si>
  <si>
    <t>SubNetwork=2572,MEID=194855,ENBFunctionTDD=194855,EUtranCellTDD=3,EMLPTDD=10</t>
  </si>
  <si>
    <t>SubNetwork=2572,MEID=194855,ENBFunctionTDD=194855,EUtranCellTDD=3,EMLPTDD=11</t>
  </si>
  <si>
    <t>SubNetwork=2572,MEID=194855,ENBFunctionTDD=194855,EUtranCellTDD=3,EMLPTDD=12</t>
  </si>
  <si>
    <t>SubNetwork=2572,MEID=194855,ENBFunctionTDD=194855,EUtranCellTDD=3,EMLPTDD=13</t>
  </si>
  <si>
    <t>SubNetwork=2572,MEID=194855,ENBFunctionTDD=194855,EUtranCellTDD=3,EMLPTDD=14</t>
  </si>
  <si>
    <t>SubNetwork=2572,MEID=194855,ENBFunctionTDD=194855,EUtranCellTDD=3,EMLPTDD=15</t>
  </si>
  <si>
    <t>SubNetwork=2572,MEID=194855,ENBFunctionTDD=194855,EUtranCellTDD=3,EMLPTDD=16</t>
  </si>
  <si>
    <t>SubNetwork=2572,MEID=194855,ENBFunctionTDD=194855,EUtranCellTDD=3,EMLPTDD=17</t>
  </si>
  <si>
    <t>SubNetwork=2572,MEID=194855,ENBFunctionTDD=194855,EUtranCellTDD=3,EMLPTDD=18</t>
  </si>
  <si>
    <t>SubNetwork=2572,MEID=194856,ENBFunctionTDD=194856,EUtranCellTDD=1,EMLPTDD=1</t>
  </si>
  <si>
    <t>SubNetwork=2572,MEID=194856,ENBFunctionTDD=194856,EUtranCellTDD=1,EMLPTDD=2</t>
  </si>
  <si>
    <t>SubNetwork=2572,MEID=194856,ENBFunctionTDD=194856,EUtranCellTDD=1,EMLPTDD=3</t>
  </si>
  <si>
    <t>SubNetwork=2572,MEID=194856,ENBFunctionTDD=194856,EUtranCellTDD=1,EMLPTDD=4</t>
  </si>
  <si>
    <t>SubNetwork=2572,MEID=194856,ENBFunctionTDD=194856,EUtranCellTDD=1,EMLPTDD=5</t>
  </si>
  <si>
    <t>SubNetwork=2572,MEID=194856,ENBFunctionTDD=194856,EUtranCellTDD=1,EMLPTDD=6</t>
  </si>
  <si>
    <t>SubNetwork=2572,MEID=194856,ENBFunctionTDD=194856,EUtranCellTDD=1,EMLPTDD=7</t>
  </si>
  <si>
    <t>SubNetwork=2572,MEID=194856,ENBFunctionTDD=194856,EUtranCellTDD=1,EMLPTDD=8</t>
  </si>
  <si>
    <t>SubNetwork=2572,MEID=194856,ENBFunctionTDD=194856,EUtranCellTDD=1,EMLPTDD=9</t>
  </si>
  <si>
    <t>SubNetwork=2572,MEID=194856,ENBFunctionTDD=194856,EUtranCellTDD=1,EMLPTDD=10</t>
  </si>
  <si>
    <t>SubNetwork=2572,MEID=194856,ENBFunctionTDD=194856,EUtranCellTDD=1,EMLPTDD=11</t>
  </si>
  <si>
    <t>SubNetwork=2572,MEID=194856,ENBFunctionTDD=194856,EUtranCellTDD=1,EMLPTDD=12</t>
  </si>
  <si>
    <t>SubNetwork=2572,MEID=194856,ENBFunctionTDD=194856,EUtranCellTDD=1,EMLPTDD=13</t>
  </si>
  <si>
    <t>SubNetwork=2572,MEID=194856,ENBFunctionTDD=194856,EUtranCellTDD=1,EMLPTDD=14</t>
  </si>
  <si>
    <t>SubNetwork=2572,MEID=194856,ENBFunctionTDD=194856,EUtranCellTDD=1,EMLPTDD=15</t>
  </si>
  <si>
    <t>SubNetwork=2572,MEID=194856,ENBFunctionTDD=194856,EUtranCellTDD=1,EMLPTDD=16</t>
  </si>
  <si>
    <t>SubNetwork=2572,MEID=194856,ENBFunctionTDD=194856,EUtranCellTDD=1,EMLPTDD=17</t>
  </si>
  <si>
    <t>SubNetwork=2572,MEID=194856,ENBFunctionTDD=194856,EUtranCellTDD=1,EMLPTDD=18</t>
  </si>
  <si>
    <t>SubNetwork=2572,MEID=194856,ENBFunctionTDD=194856,EUtranCellTDD=2,EMLPTDD=1</t>
  </si>
  <si>
    <t>SubNetwork=2572,MEID=194856,ENBFunctionTDD=194856,EUtranCellTDD=2,EMLPTDD=2</t>
  </si>
  <si>
    <t>SubNetwork=2572,MEID=194856,ENBFunctionTDD=194856,EUtranCellTDD=2,EMLPTDD=3</t>
  </si>
  <si>
    <t>SubNetwork=2572,MEID=194856,ENBFunctionTDD=194856,EUtranCellTDD=2,EMLPTDD=4</t>
  </si>
  <si>
    <t>SubNetwork=2572,MEID=194856,ENBFunctionTDD=194856,EUtranCellTDD=2,EMLPTDD=5</t>
  </si>
  <si>
    <t>SubNetwork=2572,MEID=194856,ENBFunctionTDD=194856,EUtranCellTDD=2,EMLPTDD=6</t>
  </si>
  <si>
    <t>SubNetwork=2572,MEID=194856,ENBFunctionTDD=194856,EUtranCellTDD=2,EMLPTDD=7</t>
  </si>
  <si>
    <t>SubNetwork=2572,MEID=194856,ENBFunctionTDD=194856,EUtranCellTDD=2,EMLPTDD=8</t>
  </si>
  <si>
    <t>SubNetwork=2572,MEID=194856,ENBFunctionTDD=194856,EUtranCellTDD=2,EMLPTDD=9</t>
  </si>
  <si>
    <t>SubNetwork=2572,MEID=194856,ENBFunctionTDD=194856,EUtranCellTDD=2,EMLPTDD=10</t>
  </si>
  <si>
    <t>SubNetwork=2572,MEID=194856,ENBFunctionTDD=194856,EUtranCellTDD=2,EMLPTDD=11</t>
  </si>
  <si>
    <t>SubNetwork=2572,MEID=194856,ENBFunctionTDD=194856,EUtranCellTDD=2,EMLPTDD=12</t>
  </si>
  <si>
    <t>SubNetwork=2572,MEID=194856,ENBFunctionTDD=194856,EUtranCellTDD=2,EMLPTDD=13</t>
  </si>
  <si>
    <t>SubNetwork=2572,MEID=194856,ENBFunctionTDD=194856,EUtranCellTDD=2,EMLPTDD=14</t>
  </si>
  <si>
    <t>SubNetwork=2572,MEID=194856,ENBFunctionTDD=194856,EUtranCellTDD=2,EMLPTDD=15</t>
  </si>
  <si>
    <t>SubNetwork=2572,MEID=194856,ENBFunctionTDD=194856,EUtranCellTDD=2,EMLPTDD=16</t>
  </si>
  <si>
    <t>SubNetwork=2572,MEID=194856,ENBFunctionTDD=194856,EUtranCellTDD=2,EMLPTDD=17</t>
  </si>
  <si>
    <t>SubNetwork=2572,MEID=194856,ENBFunctionTDD=194856,EUtranCellTDD=2,EMLPTDD=18</t>
  </si>
  <si>
    <t>SubNetwork=2572,MEID=194856,ENBFunctionTDD=194856,EUtranCellTDD=3,EMLPTDD=1</t>
  </si>
  <si>
    <t>SubNetwork=2572,MEID=194856,ENBFunctionTDD=194856,EUtranCellTDD=3,EMLPTDD=2</t>
  </si>
  <si>
    <t>SubNetwork=2572,MEID=194856,ENBFunctionTDD=194856,EUtranCellTDD=3,EMLPTDD=3</t>
  </si>
  <si>
    <t>SubNetwork=2572,MEID=194856,ENBFunctionTDD=194856,EUtranCellTDD=3,EMLPTDD=4</t>
  </si>
  <si>
    <t>SubNetwork=2572,MEID=194856,ENBFunctionTDD=194856,EUtranCellTDD=3,EMLPTDD=5</t>
  </si>
  <si>
    <t>SubNetwork=2572,MEID=194856,ENBFunctionTDD=194856,EUtranCellTDD=3,EMLPTDD=6</t>
  </si>
  <si>
    <t>SubNetwork=2572,MEID=194856,ENBFunctionTDD=194856,EUtranCellTDD=3,EMLPTDD=7</t>
  </si>
  <si>
    <t>SubNetwork=2572,MEID=194856,ENBFunctionTDD=194856,EUtranCellTDD=3,EMLPTDD=8</t>
  </si>
  <si>
    <t>SubNetwork=2572,MEID=194856,ENBFunctionTDD=194856,EUtranCellTDD=3,EMLPTDD=9</t>
  </si>
  <si>
    <t>SubNetwork=2572,MEID=194856,ENBFunctionTDD=194856,EUtranCellTDD=3,EMLPTDD=10</t>
  </si>
  <si>
    <t>SubNetwork=2572,MEID=194856,ENBFunctionTDD=194856,EUtranCellTDD=3,EMLPTDD=11</t>
  </si>
  <si>
    <t>SubNetwork=2572,MEID=194856,ENBFunctionTDD=194856,EUtranCellTDD=3,EMLPTDD=12</t>
  </si>
  <si>
    <t>SubNetwork=2572,MEID=194856,ENBFunctionTDD=194856,EUtranCellTDD=3,EMLPTDD=13</t>
  </si>
  <si>
    <t>SubNetwork=2572,MEID=194856,ENBFunctionTDD=194856,EUtranCellTDD=3,EMLPTDD=14</t>
  </si>
  <si>
    <t>SubNetwork=2572,MEID=194856,ENBFunctionTDD=194856,EUtranCellTDD=3,EMLPTDD=15</t>
  </si>
  <si>
    <t>SubNetwork=2572,MEID=194856,ENBFunctionTDD=194856,EUtranCellTDD=3,EMLPTDD=16</t>
  </si>
  <si>
    <t>SubNetwork=2572,MEID=194856,ENBFunctionTDD=194856,EUtranCellTDD=3,EMLPTDD=17</t>
  </si>
  <si>
    <t>SubNetwork=2572,MEID=194856,ENBFunctionTDD=194856,EUtranCellTDD=3,EMLPTDD=18</t>
  </si>
  <si>
    <t>SubNetwork=2572,MEID=194857,ENBFunctionTDD=194857,EUtranCellTDD=1,EMLPTDD=1</t>
  </si>
  <si>
    <t>SubNetwork=2572,MEID=194857,ENBFunctionTDD=194857,EUtranCellTDD=1,EMLPTDD=2</t>
  </si>
  <si>
    <t>SubNetwork=2572,MEID=194857,ENBFunctionTDD=194857,EUtranCellTDD=1,EMLPTDD=3</t>
  </si>
  <si>
    <t>SubNetwork=2572,MEID=194857,ENBFunctionTDD=194857,EUtranCellTDD=1,EMLPTDD=4</t>
  </si>
  <si>
    <t>SubNetwork=2572,MEID=194857,ENBFunctionTDD=194857,EUtranCellTDD=1,EMLPTDD=5</t>
  </si>
  <si>
    <t>SubNetwork=2572,MEID=194857,ENBFunctionTDD=194857,EUtranCellTDD=1,EMLPTDD=6</t>
  </si>
  <si>
    <t>SubNetwork=2572,MEID=194857,ENBFunctionTDD=194857,EUtranCellTDD=1,EMLPTDD=7</t>
  </si>
  <si>
    <t>SubNetwork=2572,MEID=194857,ENBFunctionTDD=194857,EUtranCellTDD=1,EMLPTDD=8</t>
  </si>
  <si>
    <t>SubNetwork=2572,MEID=194857,ENBFunctionTDD=194857,EUtranCellTDD=1,EMLPTDD=9</t>
  </si>
  <si>
    <t>SubNetwork=2572,MEID=194857,ENBFunctionTDD=194857,EUtranCellTDD=1,EMLPTDD=10</t>
  </si>
  <si>
    <t>SubNetwork=2572,MEID=194857,ENBFunctionTDD=194857,EUtranCellTDD=1,EMLPTDD=11</t>
  </si>
  <si>
    <t>SubNetwork=2572,MEID=194857,ENBFunctionTDD=194857,EUtranCellTDD=1,EMLPTDD=12</t>
  </si>
  <si>
    <t>SubNetwork=2572,MEID=194857,ENBFunctionTDD=194857,EUtranCellTDD=1,EMLPTDD=13</t>
  </si>
  <si>
    <t>SubNetwork=2572,MEID=194857,ENBFunctionTDD=194857,EUtranCellTDD=1,EMLPTDD=14</t>
  </si>
  <si>
    <t>SubNetwork=2572,MEID=194857,ENBFunctionTDD=194857,EUtranCellTDD=1,EMLPTDD=15</t>
  </si>
  <si>
    <t>SubNetwork=2572,MEID=194857,ENBFunctionTDD=194857,EUtranCellTDD=1,EMLPTDD=16</t>
  </si>
  <si>
    <t>SubNetwork=2572,MEID=194857,ENBFunctionTDD=194857,EUtranCellTDD=1,EMLPTDD=17</t>
  </si>
  <si>
    <t>SubNetwork=2572,MEID=194857,ENBFunctionTDD=194857,EUtranCellTDD=1,EMLPTDD=18</t>
  </si>
  <si>
    <t>SubNetwork=2572,MEID=194857,ENBFunctionTDD=194857,EUtranCellTDD=2,EMLPTDD=1</t>
  </si>
  <si>
    <t>SubNetwork=2572,MEID=194857,ENBFunctionTDD=194857,EUtranCellTDD=2,EMLPTDD=2</t>
  </si>
  <si>
    <t>SubNetwork=2572,MEID=194857,ENBFunctionTDD=194857,EUtranCellTDD=2,EMLPTDD=3</t>
  </si>
  <si>
    <t>SubNetwork=2572,MEID=194857,ENBFunctionTDD=194857,EUtranCellTDD=2,EMLPTDD=4</t>
  </si>
  <si>
    <t>SubNetwork=2572,MEID=194857,ENBFunctionTDD=194857,EUtranCellTDD=2,EMLPTDD=5</t>
  </si>
  <si>
    <t>SubNetwork=2572,MEID=194857,ENBFunctionTDD=194857,EUtranCellTDD=2,EMLPTDD=6</t>
  </si>
  <si>
    <t>SubNetwork=2572,MEID=194857,ENBFunctionTDD=194857,EUtranCellTDD=2,EMLPTDD=7</t>
  </si>
  <si>
    <t>SubNetwork=2572,MEID=194857,ENBFunctionTDD=194857,EUtranCellTDD=2,EMLPTDD=8</t>
  </si>
  <si>
    <t>SubNetwork=2572,MEID=194857,ENBFunctionTDD=194857,EUtranCellTDD=2,EMLPTDD=9</t>
  </si>
  <si>
    <t>SubNetwork=2572,MEID=194857,ENBFunctionTDD=194857,EUtranCellTDD=2,EMLPTDD=10</t>
  </si>
  <si>
    <t>SubNetwork=2572,MEID=194857,ENBFunctionTDD=194857,EUtranCellTDD=2,EMLPTDD=11</t>
  </si>
  <si>
    <t>SubNetwork=2572,MEID=194857,ENBFunctionTDD=194857,EUtranCellTDD=2,EMLPTDD=12</t>
  </si>
  <si>
    <t>SubNetwork=2572,MEID=194857,ENBFunctionTDD=194857,EUtranCellTDD=2,EMLPTDD=13</t>
  </si>
  <si>
    <t>SubNetwork=2572,MEID=194857,ENBFunctionTDD=194857,EUtranCellTDD=2,EMLPTDD=14</t>
  </si>
  <si>
    <t>SubNetwork=2572,MEID=194857,ENBFunctionTDD=194857,EUtranCellTDD=2,EMLPTDD=15</t>
  </si>
  <si>
    <t>SubNetwork=2572,MEID=194857,ENBFunctionTDD=194857,EUtranCellTDD=2,EMLPTDD=16</t>
  </si>
  <si>
    <t>SubNetwork=2572,MEID=194857,ENBFunctionTDD=194857,EUtranCellTDD=2,EMLPTDD=17</t>
  </si>
  <si>
    <t>SubNetwork=2572,MEID=194857,ENBFunctionTDD=194857,EUtranCellTDD=2,EMLPTDD=18</t>
  </si>
  <si>
    <t>SubNetwork=2572,MEID=194857,ENBFunctionTDD=194857,EUtranCellTDD=3,EMLPTDD=1</t>
  </si>
  <si>
    <t>SubNetwork=2572,MEID=194857,ENBFunctionTDD=194857,EUtranCellTDD=3,EMLPTDD=2</t>
  </si>
  <si>
    <t>SubNetwork=2572,MEID=194857,ENBFunctionTDD=194857,EUtranCellTDD=3,EMLPTDD=3</t>
  </si>
  <si>
    <t>SubNetwork=2572,MEID=194857,ENBFunctionTDD=194857,EUtranCellTDD=3,EMLPTDD=4</t>
  </si>
  <si>
    <t>SubNetwork=2572,MEID=194857,ENBFunctionTDD=194857,EUtranCellTDD=3,EMLPTDD=5</t>
  </si>
  <si>
    <t>SubNetwork=2572,MEID=194857,ENBFunctionTDD=194857,EUtranCellTDD=3,EMLPTDD=6</t>
  </si>
  <si>
    <t>SubNetwork=2572,MEID=194857,ENBFunctionTDD=194857,EUtranCellTDD=3,EMLPTDD=7</t>
  </si>
  <si>
    <t>SubNetwork=2572,MEID=194857,ENBFunctionTDD=194857,EUtranCellTDD=3,EMLPTDD=8</t>
  </si>
  <si>
    <t>SubNetwork=2572,MEID=194857,ENBFunctionTDD=194857,EUtranCellTDD=3,EMLPTDD=9</t>
  </si>
  <si>
    <t>SubNetwork=2572,MEID=194857,ENBFunctionTDD=194857,EUtranCellTDD=3,EMLPTDD=10</t>
  </si>
  <si>
    <t>SubNetwork=2572,MEID=194857,ENBFunctionTDD=194857,EUtranCellTDD=3,EMLPTDD=11</t>
  </si>
  <si>
    <t>SubNetwork=2572,MEID=194857,ENBFunctionTDD=194857,EUtranCellTDD=3,EMLPTDD=12</t>
  </si>
  <si>
    <t>SubNetwork=2572,MEID=194857,ENBFunctionTDD=194857,EUtranCellTDD=3,EMLPTDD=13</t>
  </si>
  <si>
    <t>SubNetwork=2572,MEID=194857,ENBFunctionTDD=194857,EUtranCellTDD=3,EMLPTDD=14</t>
  </si>
  <si>
    <t>SubNetwork=2572,MEID=194857,ENBFunctionTDD=194857,EUtranCellTDD=3,EMLPTDD=15</t>
  </si>
  <si>
    <t>SubNetwork=2572,MEID=194857,ENBFunctionTDD=194857,EUtranCellTDD=3,EMLPTDD=16</t>
  </si>
  <si>
    <t>SubNetwork=2572,MEID=194857,ENBFunctionTDD=194857,EUtranCellTDD=3,EMLPTDD=17</t>
  </si>
  <si>
    <t>SubNetwork=2572,MEID=194857,ENBFunctionTDD=194857,EUtranCellTDD=3,EMLPTDD=18</t>
  </si>
  <si>
    <t>SubNetwork=2572,MEID=194858,ENBFunctionTDD=194858,EUtranCellTDD=1,EMLPTDD=1</t>
  </si>
  <si>
    <t>SubNetwork=2572,MEID=194858,ENBFunctionTDD=194858,EUtranCellTDD=1,EMLPTDD=2</t>
  </si>
  <si>
    <t>SubNetwork=2572,MEID=194858,ENBFunctionTDD=194858,EUtranCellTDD=1,EMLPTDD=3</t>
  </si>
  <si>
    <t>SubNetwork=2572,MEID=194858,ENBFunctionTDD=194858,EUtranCellTDD=1,EMLPTDD=4</t>
  </si>
  <si>
    <t>SubNetwork=2572,MEID=194858,ENBFunctionTDD=194858,EUtranCellTDD=1,EMLPTDD=5</t>
  </si>
  <si>
    <t>SubNetwork=2572,MEID=194858,ENBFunctionTDD=194858,EUtranCellTDD=1,EMLPTDD=6</t>
  </si>
  <si>
    <t>SubNetwork=2572,MEID=194858,ENBFunctionTDD=194858,EUtranCellTDD=1,EMLPTDD=7</t>
  </si>
  <si>
    <t>SubNetwork=2572,MEID=194858,ENBFunctionTDD=194858,EUtranCellTDD=1,EMLPTDD=8</t>
  </si>
  <si>
    <t>SubNetwork=2572,MEID=194858,ENBFunctionTDD=194858,EUtranCellTDD=1,EMLPTDD=9</t>
  </si>
  <si>
    <t>SubNetwork=2572,MEID=194858,ENBFunctionTDD=194858,EUtranCellTDD=1,EMLPTDD=10</t>
  </si>
  <si>
    <t>SubNetwork=2572,MEID=194858,ENBFunctionTDD=194858,EUtranCellTDD=1,EMLPTDD=11</t>
  </si>
  <si>
    <t>SubNetwork=2572,MEID=194858,ENBFunctionTDD=194858,EUtranCellTDD=1,EMLPTDD=12</t>
  </si>
  <si>
    <t>SubNetwork=2572,MEID=194858,ENBFunctionTDD=194858,EUtranCellTDD=1,EMLPTDD=13</t>
  </si>
  <si>
    <t>SubNetwork=2572,MEID=194858,ENBFunctionTDD=194858,EUtranCellTDD=1,EMLPTDD=14</t>
  </si>
  <si>
    <t>SubNetwork=2572,MEID=194858,ENBFunctionTDD=194858,EUtranCellTDD=1,EMLPTDD=15</t>
  </si>
  <si>
    <t>SubNetwork=2572,MEID=194858,ENBFunctionTDD=194858,EUtranCellTDD=1,EMLPTDD=16</t>
  </si>
  <si>
    <t>SubNetwork=2572,MEID=194858,ENBFunctionTDD=194858,EUtranCellTDD=1,EMLPTDD=17</t>
  </si>
  <si>
    <t>SubNetwork=2572,MEID=194858,ENBFunctionTDD=194858,EUtranCellTDD=1,EMLPTDD=18</t>
  </si>
  <si>
    <t>SubNetwork=2572,MEID=194858,ENBFunctionTDD=194858,EUtranCellTDD=2,EMLPTDD=1</t>
  </si>
  <si>
    <t>SubNetwork=2572,MEID=194858,ENBFunctionTDD=194858,EUtranCellTDD=2,EMLPTDD=2</t>
  </si>
  <si>
    <t>SubNetwork=2572,MEID=194858,ENBFunctionTDD=194858,EUtranCellTDD=2,EMLPTDD=3</t>
  </si>
  <si>
    <t>SubNetwork=2572,MEID=194858,ENBFunctionTDD=194858,EUtranCellTDD=2,EMLPTDD=4</t>
  </si>
  <si>
    <t>SubNetwork=2572,MEID=194858,ENBFunctionTDD=194858,EUtranCellTDD=2,EMLPTDD=5</t>
  </si>
  <si>
    <t>SubNetwork=2572,MEID=194858,ENBFunctionTDD=194858,EUtranCellTDD=2,EMLPTDD=6</t>
  </si>
  <si>
    <t>SubNetwork=2572,MEID=194858,ENBFunctionTDD=194858,EUtranCellTDD=2,EMLPTDD=7</t>
  </si>
  <si>
    <t>SubNetwork=2572,MEID=194858,ENBFunctionTDD=194858,EUtranCellTDD=2,EMLPTDD=8</t>
  </si>
  <si>
    <t>SubNetwork=2572,MEID=194858,ENBFunctionTDD=194858,EUtranCellTDD=2,EMLPTDD=9</t>
  </si>
  <si>
    <t>SubNetwork=2572,MEID=194858,ENBFunctionTDD=194858,EUtranCellTDD=2,EMLPTDD=10</t>
  </si>
  <si>
    <t>SubNetwork=2572,MEID=194858,ENBFunctionTDD=194858,EUtranCellTDD=2,EMLPTDD=11</t>
  </si>
  <si>
    <t>SubNetwork=2572,MEID=194858,ENBFunctionTDD=194858,EUtranCellTDD=2,EMLPTDD=12</t>
  </si>
  <si>
    <t>SubNetwork=2572,MEID=194858,ENBFunctionTDD=194858,EUtranCellTDD=2,EMLPTDD=13</t>
  </si>
  <si>
    <t>SubNetwork=2572,MEID=194858,ENBFunctionTDD=194858,EUtranCellTDD=2,EMLPTDD=14</t>
  </si>
  <si>
    <t>SubNetwork=2572,MEID=194858,ENBFunctionTDD=194858,EUtranCellTDD=2,EMLPTDD=15</t>
  </si>
  <si>
    <t>SubNetwork=2572,MEID=194858,ENBFunctionTDD=194858,EUtranCellTDD=2,EMLPTDD=16</t>
  </si>
  <si>
    <t>SubNetwork=2572,MEID=194858,ENBFunctionTDD=194858,EUtranCellTDD=2,EMLPTDD=17</t>
  </si>
  <si>
    <t>SubNetwork=2572,MEID=194858,ENBFunctionTDD=194858,EUtranCellTDD=2,EMLPTDD=18</t>
  </si>
  <si>
    <t>SubNetwork=2572,MEID=194858,ENBFunctionTDD=194858,EUtranCellTDD=3,EMLPTDD=1</t>
  </si>
  <si>
    <t>SubNetwork=2572,MEID=194858,ENBFunctionTDD=194858,EUtranCellTDD=3,EMLPTDD=2</t>
  </si>
  <si>
    <t>SubNetwork=2572,MEID=194858,ENBFunctionTDD=194858,EUtranCellTDD=3,EMLPTDD=3</t>
  </si>
  <si>
    <t>SubNetwork=2572,MEID=194858,ENBFunctionTDD=194858,EUtranCellTDD=3,EMLPTDD=4</t>
  </si>
  <si>
    <t>SubNetwork=2572,MEID=194858,ENBFunctionTDD=194858,EUtranCellTDD=3,EMLPTDD=5</t>
  </si>
  <si>
    <t>SubNetwork=2572,MEID=194858,ENBFunctionTDD=194858,EUtranCellTDD=3,EMLPTDD=6</t>
  </si>
  <si>
    <t>SubNetwork=2572,MEID=194858,ENBFunctionTDD=194858,EUtranCellTDD=3,EMLPTDD=7</t>
  </si>
  <si>
    <t>SubNetwork=2572,MEID=194858,ENBFunctionTDD=194858,EUtranCellTDD=3,EMLPTDD=8</t>
  </si>
  <si>
    <t>SubNetwork=2572,MEID=194858,ENBFunctionTDD=194858,EUtranCellTDD=3,EMLPTDD=9</t>
  </si>
  <si>
    <t>SubNetwork=2572,MEID=194858,ENBFunctionTDD=194858,EUtranCellTDD=3,EMLPTDD=10</t>
  </si>
  <si>
    <t>SubNetwork=2572,MEID=194858,ENBFunctionTDD=194858,EUtranCellTDD=3,EMLPTDD=11</t>
  </si>
  <si>
    <t>SubNetwork=2572,MEID=194858,ENBFunctionTDD=194858,EUtranCellTDD=3,EMLPTDD=12</t>
  </si>
  <si>
    <t>SubNetwork=2572,MEID=194858,ENBFunctionTDD=194858,EUtranCellTDD=3,EMLPTDD=13</t>
  </si>
  <si>
    <t>SubNetwork=2572,MEID=194858,ENBFunctionTDD=194858,EUtranCellTDD=3,EMLPTDD=14</t>
  </si>
  <si>
    <t>SubNetwork=2572,MEID=194858,ENBFunctionTDD=194858,EUtranCellTDD=3,EMLPTDD=15</t>
  </si>
  <si>
    <t>SubNetwork=2572,MEID=194858,ENBFunctionTDD=194858,EUtranCellTDD=3,EMLPTDD=16</t>
  </si>
  <si>
    <t>SubNetwork=2572,MEID=194858,ENBFunctionTDD=194858,EUtranCellTDD=3,EMLPTDD=17</t>
  </si>
  <si>
    <t>SubNetwork=2572,MEID=194858,ENBFunctionTDD=194858,EUtranCellTDD=3,EMLPTDD=18</t>
  </si>
  <si>
    <t>SubNetwork=2572,MEID=194870,ENBFunctionTDD=194870,EUtranCellTDD=1,EMLPTDD=1</t>
  </si>
  <si>
    <t>SubNetwork=2572,MEID=194870,ENBFunctionTDD=194870,EUtranCellTDD=1,EMLPTDD=2</t>
  </si>
  <si>
    <t>SubNetwork=2572,MEID=194870,ENBFunctionTDD=194870,EUtranCellTDD=1,EMLPTDD=3</t>
  </si>
  <si>
    <t>SubNetwork=2572,MEID=194870,ENBFunctionTDD=194870,EUtranCellTDD=1,EMLPTDD=4</t>
  </si>
  <si>
    <t>SubNetwork=2572,MEID=194870,ENBFunctionTDD=194870,EUtranCellTDD=1,EMLPTDD=5</t>
  </si>
  <si>
    <t>SubNetwork=2572,MEID=194870,ENBFunctionTDD=194870,EUtranCellTDD=1,EMLPTDD=6</t>
  </si>
  <si>
    <t>SubNetwork=2572,MEID=194870,ENBFunctionTDD=194870,EUtranCellTDD=1,EMLPTDD=7</t>
  </si>
  <si>
    <t>SubNetwork=2572,MEID=194870,ENBFunctionTDD=194870,EUtranCellTDD=1,EMLPTDD=8</t>
  </si>
  <si>
    <t>SubNetwork=2572,MEID=194870,ENBFunctionTDD=194870,EUtranCellTDD=1,EMLPTDD=9</t>
  </si>
  <si>
    <t>SubNetwork=2572,MEID=194870,ENBFunctionTDD=194870,EUtranCellTDD=1,EMLPTDD=10</t>
  </si>
  <si>
    <t>SubNetwork=2572,MEID=194870,ENBFunctionTDD=194870,EUtranCellTDD=1,EMLPTDD=11</t>
  </si>
  <si>
    <t>SubNetwork=2572,MEID=194870,ENBFunctionTDD=194870,EUtranCellTDD=1,EMLPTDD=12</t>
  </si>
  <si>
    <t>SubNetwork=2572,MEID=194870,ENBFunctionTDD=194870,EUtranCellTDD=1,EMLPTDD=13</t>
  </si>
  <si>
    <t>SubNetwork=2572,MEID=194870,ENBFunctionTDD=194870,EUtranCellTDD=1,EMLPTDD=14</t>
  </si>
  <si>
    <t>SubNetwork=2572,MEID=194870,ENBFunctionTDD=194870,EUtranCellTDD=1,EMLPTDD=15</t>
  </si>
  <si>
    <t>SubNetwork=2572,MEID=194870,ENBFunctionTDD=194870,EUtranCellTDD=1,EMLPTDD=16</t>
  </si>
  <si>
    <t>SubNetwork=2572,MEID=194870,ENBFunctionTDD=194870,EUtranCellTDD=1,EMLPTDD=17</t>
  </si>
  <si>
    <t>SubNetwork=2572,MEID=194870,ENBFunctionTDD=194870,EUtranCellTDD=1,EMLPTDD=18</t>
  </si>
  <si>
    <t>SubNetwork=2572,MEID=194870,ENBFunctionTDD=194870,EUtranCellTDD=2,EMLPTDD=1</t>
  </si>
  <si>
    <t>SubNetwork=2572,MEID=194870,ENBFunctionTDD=194870,EUtranCellTDD=2,EMLPTDD=2</t>
  </si>
  <si>
    <t>SubNetwork=2572,MEID=194870,ENBFunctionTDD=194870,EUtranCellTDD=2,EMLPTDD=3</t>
  </si>
  <si>
    <t>SubNetwork=2572,MEID=194870,ENBFunctionTDD=194870,EUtranCellTDD=2,EMLPTDD=4</t>
  </si>
  <si>
    <t>SubNetwork=2572,MEID=194870,ENBFunctionTDD=194870,EUtranCellTDD=2,EMLPTDD=5</t>
  </si>
  <si>
    <t>SubNetwork=2572,MEID=194870,ENBFunctionTDD=194870,EUtranCellTDD=2,EMLPTDD=6</t>
  </si>
  <si>
    <t>SubNetwork=2572,MEID=194870,ENBFunctionTDD=194870,EUtranCellTDD=2,EMLPTDD=7</t>
  </si>
  <si>
    <t>SubNetwork=2572,MEID=194870,ENBFunctionTDD=194870,EUtranCellTDD=2,EMLPTDD=8</t>
  </si>
  <si>
    <t>SubNetwork=2572,MEID=194870,ENBFunctionTDD=194870,EUtranCellTDD=2,EMLPTDD=9</t>
  </si>
  <si>
    <t>SubNetwork=2572,MEID=194870,ENBFunctionTDD=194870,EUtranCellTDD=2,EMLPTDD=10</t>
  </si>
  <si>
    <t>SubNetwork=2572,MEID=194870,ENBFunctionTDD=194870,EUtranCellTDD=2,EMLPTDD=11</t>
  </si>
  <si>
    <t>SubNetwork=2572,MEID=194870,ENBFunctionTDD=194870,EUtranCellTDD=2,EMLPTDD=12</t>
  </si>
  <si>
    <t>SubNetwork=2572,MEID=194870,ENBFunctionTDD=194870,EUtranCellTDD=2,EMLPTDD=13</t>
  </si>
  <si>
    <t>SubNetwork=2572,MEID=194870,ENBFunctionTDD=194870,EUtranCellTDD=2,EMLPTDD=14</t>
  </si>
  <si>
    <t>SubNetwork=2572,MEID=194870,ENBFunctionTDD=194870,EUtranCellTDD=2,EMLPTDD=15</t>
  </si>
  <si>
    <t>SubNetwork=2572,MEID=194870,ENBFunctionTDD=194870,EUtranCellTDD=2,EMLPTDD=16</t>
  </si>
  <si>
    <t>SubNetwork=2572,MEID=194870,ENBFunctionTDD=194870,EUtranCellTDD=2,EMLPTDD=17</t>
  </si>
  <si>
    <t>SubNetwork=2572,MEID=194870,ENBFunctionTDD=194870,EUtranCellTDD=2,EMLPTDD=18</t>
  </si>
  <si>
    <t>SubNetwork=2572,MEID=194870,ENBFunctionTDD=194870,EUtranCellTDD=3,EMLPTDD=1</t>
  </si>
  <si>
    <t>SubNetwork=2572,MEID=194870,ENBFunctionTDD=194870,EUtranCellTDD=3,EMLPTDD=2</t>
  </si>
  <si>
    <t>SubNetwork=2572,MEID=194870,ENBFunctionTDD=194870,EUtranCellTDD=3,EMLPTDD=3</t>
  </si>
  <si>
    <t>SubNetwork=2572,MEID=194870,ENBFunctionTDD=194870,EUtranCellTDD=3,EMLPTDD=4</t>
  </si>
  <si>
    <t>SubNetwork=2572,MEID=194870,ENBFunctionTDD=194870,EUtranCellTDD=3,EMLPTDD=5</t>
  </si>
  <si>
    <t>SubNetwork=2572,MEID=194870,ENBFunctionTDD=194870,EUtranCellTDD=3,EMLPTDD=6</t>
  </si>
  <si>
    <t>SubNetwork=2572,MEID=194870,ENBFunctionTDD=194870,EUtranCellTDD=3,EMLPTDD=7</t>
  </si>
  <si>
    <t>SubNetwork=2572,MEID=194870,ENBFunctionTDD=194870,EUtranCellTDD=3,EMLPTDD=8</t>
  </si>
  <si>
    <t>SubNetwork=2572,MEID=194870,ENBFunctionTDD=194870,EUtranCellTDD=3,EMLPTDD=9</t>
  </si>
  <si>
    <t>SubNetwork=2572,MEID=194870,ENBFunctionTDD=194870,EUtranCellTDD=3,EMLPTDD=10</t>
  </si>
  <si>
    <t>SubNetwork=2572,MEID=194870,ENBFunctionTDD=194870,EUtranCellTDD=3,EMLPTDD=11</t>
  </si>
  <si>
    <t>SubNetwork=2572,MEID=194870,ENBFunctionTDD=194870,EUtranCellTDD=3,EMLPTDD=12</t>
  </si>
  <si>
    <t>SubNetwork=2572,MEID=194870,ENBFunctionTDD=194870,EUtranCellTDD=3,EMLPTDD=13</t>
  </si>
  <si>
    <t>SubNetwork=2572,MEID=194870,ENBFunctionTDD=194870,EUtranCellTDD=3,EMLPTDD=14</t>
  </si>
  <si>
    <t>SubNetwork=2572,MEID=194870,ENBFunctionTDD=194870,EUtranCellTDD=3,EMLPTDD=15</t>
  </si>
  <si>
    <t>SubNetwork=2572,MEID=194870,ENBFunctionTDD=194870,EUtranCellTDD=3,EMLPTDD=16</t>
  </si>
  <si>
    <t>SubNetwork=2572,MEID=194870,ENBFunctionTDD=194870,EUtranCellTDD=3,EMLPTDD=17</t>
  </si>
  <si>
    <t>SubNetwork=2572,MEID=194870,ENBFunctionTDD=194870,EUtranCellTDD=3,EMLPTDD=18</t>
  </si>
  <si>
    <t>SubNetwork=2572,MEID=194871,ENBFunctionTDD=194871,EUtranCellTDD=1,EMLPTDD=1</t>
  </si>
  <si>
    <t>SubNetwork=2572,MEID=194871,ENBFunctionTDD=194871,EUtranCellTDD=1,EMLPTDD=2</t>
  </si>
  <si>
    <t>SubNetwork=2572,MEID=194871,ENBFunctionTDD=194871,EUtranCellTDD=1,EMLPTDD=3</t>
  </si>
  <si>
    <t>SubNetwork=2572,MEID=194871,ENBFunctionTDD=194871,EUtranCellTDD=1,EMLPTDD=4</t>
  </si>
  <si>
    <t>SubNetwork=2572,MEID=194871,ENBFunctionTDD=194871,EUtranCellTDD=1,EMLPTDD=5</t>
  </si>
  <si>
    <t>SubNetwork=2572,MEID=194871,ENBFunctionTDD=194871,EUtranCellTDD=1,EMLPTDD=6</t>
  </si>
  <si>
    <t>SubNetwork=2572,MEID=194871,ENBFunctionTDD=194871,EUtranCellTDD=1,EMLPTDD=7</t>
  </si>
  <si>
    <t>SubNetwork=2572,MEID=194871,ENBFunctionTDD=194871,EUtranCellTDD=1,EMLPTDD=8</t>
  </si>
  <si>
    <t>SubNetwork=2572,MEID=194871,ENBFunctionTDD=194871,EUtranCellTDD=1,EMLPTDD=9</t>
  </si>
  <si>
    <t>SubNetwork=2572,MEID=194871,ENBFunctionTDD=194871,EUtranCellTDD=1,EMLPTDD=10</t>
  </si>
  <si>
    <t>SubNetwork=2572,MEID=194871,ENBFunctionTDD=194871,EUtranCellTDD=1,EMLPTDD=11</t>
  </si>
  <si>
    <t>SubNetwork=2572,MEID=194871,ENBFunctionTDD=194871,EUtranCellTDD=1,EMLPTDD=12</t>
  </si>
  <si>
    <t>SubNetwork=2572,MEID=194871,ENBFunctionTDD=194871,EUtranCellTDD=1,EMLPTDD=13</t>
  </si>
  <si>
    <t>SubNetwork=2572,MEID=194871,ENBFunctionTDD=194871,EUtranCellTDD=1,EMLPTDD=14</t>
  </si>
  <si>
    <t>SubNetwork=2572,MEID=194871,ENBFunctionTDD=194871,EUtranCellTDD=1,EMLPTDD=15</t>
  </si>
  <si>
    <t>SubNetwork=2572,MEID=194871,ENBFunctionTDD=194871,EUtranCellTDD=1,EMLPTDD=16</t>
  </si>
  <si>
    <t>SubNetwork=2572,MEID=194871,ENBFunctionTDD=194871,EUtranCellTDD=1,EMLPTDD=17</t>
  </si>
  <si>
    <t>SubNetwork=2572,MEID=194871,ENBFunctionTDD=194871,EUtranCellTDD=1,EMLPTDD=18</t>
  </si>
  <si>
    <t>SubNetwork=2572,MEID=194871,ENBFunctionTDD=194871,EUtranCellTDD=2,EMLPTDD=1</t>
  </si>
  <si>
    <t>SubNetwork=2572,MEID=194871,ENBFunctionTDD=194871,EUtranCellTDD=2,EMLPTDD=2</t>
  </si>
  <si>
    <t>SubNetwork=2572,MEID=194871,ENBFunctionTDD=194871,EUtranCellTDD=2,EMLPTDD=3</t>
  </si>
  <si>
    <t>SubNetwork=2572,MEID=194871,ENBFunctionTDD=194871,EUtranCellTDD=2,EMLPTDD=4</t>
  </si>
  <si>
    <t>SubNetwork=2572,MEID=194871,ENBFunctionTDD=194871,EUtranCellTDD=2,EMLPTDD=5</t>
  </si>
  <si>
    <t>SubNetwork=2572,MEID=194871,ENBFunctionTDD=194871,EUtranCellTDD=2,EMLPTDD=6</t>
  </si>
  <si>
    <t>SubNetwork=2572,MEID=194871,ENBFunctionTDD=194871,EUtranCellTDD=2,EMLPTDD=7</t>
  </si>
  <si>
    <t>SubNetwork=2572,MEID=194871,ENBFunctionTDD=194871,EUtranCellTDD=2,EMLPTDD=8</t>
  </si>
  <si>
    <t>SubNetwork=2572,MEID=194871,ENBFunctionTDD=194871,EUtranCellTDD=2,EMLPTDD=9</t>
  </si>
  <si>
    <t>SubNetwork=2572,MEID=194871,ENBFunctionTDD=194871,EUtranCellTDD=2,EMLPTDD=10</t>
  </si>
  <si>
    <t>SubNetwork=2572,MEID=194871,ENBFunctionTDD=194871,EUtranCellTDD=2,EMLPTDD=11</t>
  </si>
  <si>
    <t>SubNetwork=2572,MEID=194871,ENBFunctionTDD=194871,EUtranCellTDD=2,EMLPTDD=12</t>
  </si>
  <si>
    <t>SubNetwork=2572,MEID=194871,ENBFunctionTDD=194871,EUtranCellTDD=2,EMLPTDD=13</t>
  </si>
  <si>
    <t>SubNetwork=2572,MEID=194871,ENBFunctionTDD=194871,EUtranCellTDD=2,EMLPTDD=14</t>
  </si>
  <si>
    <t>SubNetwork=2572,MEID=194871,ENBFunctionTDD=194871,EUtranCellTDD=2,EMLPTDD=15</t>
  </si>
  <si>
    <t>SubNetwork=2572,MEID=194871,ENBFunctionTDD=194871,EUtranCellTDD=2,EMLPTDD=16</t>
  </si>
  <si>
    <t>SubNetwork=2572,MEID=194871,ENBFunctionTDD=194871,EUtranCellTDD=2,EMLPTDD=17</t>
  </si>
  <si>
    <t>SubNetwork=2572,MEID=194871,ENBFunctionTDD=194871,EUtranCellTDD=2,EMLPTDD=18</t>
  </si>
  <si>
    <t>SubNetwork=2572,MEID=194871,ENBFunctionTDD=194871,EUtranCellTDD=3,EMLPTDD=1</t>
  </si>
  <si>
    <t>SubNetwork=2572,MEID=194871,ENBFunctionTDD=194871,EUtranCellTDD=3,EMLPTDD=2</t>
  </si>
  <si>
    <t>SubNetwork=2572,MEID=194871,ENBFunctionTDD=194871,EUtranCellTDD=3,EMLPTDD=3</t>
  </si>
  <si>
    <t>SubNetwork=2572,MEID=194871,ENBFunctionTDD=194871,EUtranCellTDD=3,EMLPTDD=4</t>
  </si>
  <si>
    <t>SubNetwork=2572,MEID=194871,ENBFunctionTDD=194871,EUtranCellTDD=3,EMLPTDD=5</t>
  </si>
  <si>
    <t>SubNetwork=2572,MEID=194871,ENBFunctionTDD=194871,EUtranCellTDD=3,EMLPTDD=6</t>
  </si>
  <si>
    <t>SubNetwork=2572,MEID=194871,ENBFunctionTDD=194871,EUtranCellTDD=3,EMLPTDD=7</t>
  </si>
  <si>
    <t>SubNetwork=2572,MEID=194871,ENBFunctionTDD=194871,EUtranCellTDD=3,EMLPTDD=8</t>
  </si>
  <si>
    <t>SubNetwork=2572,MEID=194871,ENBFunctionTDD=194871,EUtranCellTDD=3,EMLPTDD=9</t>
  </si>
  <si>
    <t>SubNetwork=2572,MEID=194871,ENBFunctionTDD=194871,EUtranCellTDD=3,EMLPTDD=10</t>
  </si>
  <si>
    <t>SubNetwork=2572,MEID=194871,ENBFunctionTDD=194871,EUtranCellTDD=3,EMLPTDD=11</t>
  </si>
  <si>
    <t>SubNetwork=2572,MEID=194871,ENBFunctionTDD=194871,EUtranCellTDD=3,EMLPTDD=12</t>
  </si>
  <si>
    <t>SubNetwork=2572,MEID=194871,ENBFunctionTDD=194871,EUtranCellTDD=3,EMLPTDD=13</t>
  </si>
  <si>
    <t>SubNetwork=2572,MEID=194871,ENBFunctionTDD=194871,EUtranCellTDD=3,EMLPTDD=14</t>
  </si>
  <si>
    <t>SubNetwork=2572,MEID=194871,ENBFunctionTDD=194871,EUtranCellTDD=3,EMLPTDD=15</t>
  </si>
  <si>
    <t>SubNetwork=2572,MEID=194871,ENBFunctionTDD=194871,EUtranCellTDD=3,EMLPTDD=16</t>
  </si>
  <si>
    <t>SubNetwork=2572,MEID=194871,ENBFunctionTDD=194871,EUtranCellTDD=3,EMLPTDD=17</t>
  </si>
  <si>
    <t>SubNetwork=2572,MEID=194871,ENBFunctionTDD=194871,EUtranCellTDD=3,EMLPTDD=18</t>
  </si>
  <si>
    <t>SubNetwork=2572,MEID=194874,ENBFunctionTDD=194874,EUtranCellTDD=1,EMLPTDD=1</t>
  </si>
  <si>
    <t>SubNetwork=2572,MEID=194874,ENBFunctionTDD=194874,EUtranCellTDD=1,EMLPTDD=2</t>
  </si>
  <si>
    <t>SubNetwork=2572,MEID=194874,ENBFunctionTDD=194874,EUtranCellTDD=1,EMLPTDD=3</t>
  </si>
  <si>
    <t>SubNetwork=2572,MEID=194874,ENBFunctionTDD=194874,EUtranCellTDD=1,EMLPTDD=4</t>
  </si>
  <si>
    <t>SubNetwork=2572,MEID=194874,ENBFunctionTDD=194874,EUtranCellTDD=1,EMLPTDD=5</t>
  </si>
  <si>
    <t>SubNetwork=2572,MEID=194874,ENBFunctionTDD=194874,EUtranCellTDD=1,EMLPTDD=6</t>
  </si>
  <si>
    <t>SubNetwork=2572,MEID=194874,ENBFunctionTDD=194874,EUtranCellTDD=1,EMLPTDD=7</t>
  </si>
  <si>
    <t>SubNetwork=2572,MEID=194874,ENBFunctionTDD=194874,EUtranCellTDD=1,EMLPTDD=8</t>
  </si>
  <si>
    <t>SubNetwork=2572,MEID=194874,ENBFunctionTDD=194874,EUtranCellTDD=1,EMLPTDD=9</t>
  </si>
  <si>
    <t>SubNetwork=2572,MEID=194874,ENBFunctionTDD=194874,EUtranCellTDD=1,EMLPTDD=10</t>
  </si>
  <si>
    <t>SubNetwork=2572,MEID=194874,ENBFunctionTDD=194874,EUtranCellTDD=1,EMLPTDD=11</t>
  </si>
  <si>
    <t>SubNetwork=2572,MEID=194874,ENBFunctionTDD=194874,EUtranCellTDD=1,EMLPTDD=12</t>
  </si>
  <si>
    <t>SubNetwork=2572,MEID=194874,ENBFunctionTDD=194874,EUtranCellTDD=1,EMLPTDD=13</t>
  </si>
  <si>
    <t>SubNetwork=2572,MEID=194874,ENBFunctionTDD=194874,EUtranCellTDD=1,EMLPTDD=14</t>
  </si>
  <si>
    <t>SubNetwork=2572,MEID=194874,ENBFunctionTDD=194874,EUtranCellTDD=1,EMLPTDD=15</t>
  </si>
  <si>
    <t>SubNetwork=2572,MEID=194874,ENBFunctionTDD=194874,EUtranCellTDD=1,EMLPTDD=16</t>
  </si>
  <si>
    <t>SubNetwork=2572,MEID=194874,ENBFunctionTDD=194874,EUtranCellTDD=1,EMLPTDD=17</t>
  </si>
  <si>
    <t>SubNetwork=2572,MEID=194874,ENBFunctionTDD=194874,EUtranCellTDD=1,EMLPTDD=18</t>
  </si>
  <si>
    <t>SubNetwork=2572,MEID=194874,ENBFunctionTDD=194874,EUtranCellTDD=2,EMLPTDD=1</t>
  </si>
  <si>
    <t>SubNetwork=2572,MEID=194874,ENBFunctionTDD=194874,EUtranCellTDD=2,EMLPTDD=2</t>
  </si>
  <si>
    <t>SubNetwork=2572,MEID=194874,ENBFunctionTDD=194874,EUtranCellTDD=2,EMLPTDD=3</t>
  </si>
  <si>
    <t>SubNetwork=2572,MEID=194874,ENBFunctionTDD=194874,EUtranCellTDD=2,EMLPTDD=4</t>
  </si>
  <si>
    <t>SubNetwork=2572,MEID=194874,ENBFunctionTDD=194874,EUtranCellTDD=2,EMLPTDD=5</t>
  </si>
  <si>
    <t>SubNetwork=2572,MEID=194874,ENBFunctionTDD=194874,EUtranCellTDD=2,EMLPTDD=6</t>
  </si>
  <si>
    <t>SubNetwork=2572,MEID=194874,ENBFunctionTDD=194874,EUtranCellTDD=2,EMLPTDD=7</t>
  </si>
  <si>
    <t>SubNetwork=2572,MEID=194874,ENBFunctionTDD=194874,EUtranCellTDD=2,EMLPTDD=8</t>
  </si>
  <si>
    <t>SubNetwork=2572,MEID=194874,ENBFunctionTDD=194874,EUtranCellTDD=2,EMLPTDD=9</t>
  </si>
  <si>
    <t>SubNetwork=2572,MEID=194874,ENBFunctionTDD=194874,EUtranCellTDD=2,EMLPTDD=10</t>
  </si>
  <si>
    <t>SubNetwork=2572,MEID=194874,ENBFunctionTDD=194874,EUtranCellTDD=2,EMLPTDD=11</t>
  </si>
  <si>
    <t>SubNetwork=2572,MEID=194874,ENBFunctionTDD=194874,EUtranCellTDD=2,EMLPTDD=12</t>
  </si>
  <si>
    <t>SubNetwork=2572,MEID=194874,ENBFunctionTDD=194874,EUtranCellTDD=2,EMLPTDD=13</t>
  </si>
  <si>
    <t>SubNetwork=2572,MEID=194874,ENBFunctionTDD=194874,EUtranCellTDD=2,EMLPTDD=14</t>
  </si>
  <si>
    <t>SubNetwork=2572,MEID=194874,ENBFunctionTDD=194874,EUtranCellTDD=2,EMLPTDD=15</t>
  </si>
  <si>
    <t>SubNetwork=2572,MEID=194874,ENBFunctionTDD=194874,EUtranCellTDD=2,EMLPTDD=16</t>
  </si>
  <si>
    <t>SubNetwork=2572,MEID=194874,ENBFunctionTDD=194874,EUtranCellTDD=2,EMLPTDD=17</t>
  </si>
  <si>
    <t>SubNetwork=2572,MEID=194874,ENBFunctionTDD=194874,EUtranCellTDD=2,EMLPTDD=18</t>
  </si>
  <si>
    <t>SubNetwork=2572,MEID=194874,ENBFunctionTDD=194874,EUtranCellTDD=3,EMLPTDD=1</t>
  </si>
  <si>
    <t>SubNetwork=2572,MEID=194874,ENBFunctionTDD=194874,EUtranCellTDD=3,EMLPTDD=2</t>
  </si>
  <si>
    <t>SubNetwork=2572,MEID=194874,ENBFunctionTDD=194874,EUtranCellTDD=3,EMLPTDD=3</t>
  </si>
  <si>
    <t>SubNetwork=2572,MEID=194874,ENBFunctionTDD=194874,EUtranCellTDD=3,EMLPTDD=4</t>
  </si>
  <si>
    <t>SubNetwork=2572,MEID=194874,ENBFunctionTDD=194874,EUtranCellTDD=3,EMLPTDD=5</t>
  </si>
  <si>
    <t>SubNetwork=2572,MEID=194874,ENBFunctionTDD=194874,EUtranCellTDD=3,EMLPTDD=6</t>
  </si>
  <si>
    <t>SubNetwork=2572,MEID=194874,ENBFunctionTDD=194874,EUtranCellTDD=3,EMLPTDD=7</t>
  </si>
  <si>
    <t>SubNetwork=2572,MEID=194874,ENBFunctionTDD=194874,EUtranCellTDD=3,EMLPTDD=8</t>
  </si>
  <si>
    <t>SubNetwork=2572,MEID=194874,ENBFunctionTDD=194874,EUtranCellTDD=3,EMLPTDD=9</t>
  </si>
  <si>
    <t>SubNetwork=2572,MEID=194874,ENBFunctionTDD=194874,EUtranCellTDD=3,EMLPTDD=10</t>
  </si>
  <si>
    <t>SubNetwork=2572,MEID=194874,ENBFunctionTDD=194874,EUtranCellTDD=3,EMLPTDD=11</t>
  </si>
  <si>
    <t>SubNetwork=2572,MEID=194874,ENBFunctionTDD=194874,EUtranCellTDD=3,EMLPTDD=12</t>
  </si>
  <si>
    <t>SubNetwork=2572,MEID=194874,ENBFunctionTDD=194874,EUtranCellTDD=3,EMLPTDD=13</t>
  </si>
  <si>
    <t>SubNetwork=2572,MEID=194874,ENBFunctionTDD=194874,EUtranCellTDD=3,EMLPTDD=14</t>
  </si>
  <si>
    <t>SubNetwork=2572,MEID=194874,ENBFunctionTDD=194874,EUtranCellTDD=3,EMLPTDD=15</t>
  </si>
  <si>
    <t>SubNetwork=2572,MEID=194874,ENBFunctionTDD=194874,EUtranCellTDD=3,EMLPTDD=16</t>
  </si>
  <si>
    <t>SubNetwork=2572,MEID=194874,ENBFunctionTDD=194874,EUtranCellTDD=3,EMLPTDD=17</t>
  </si>
  <si>
    <t>SubNetwork=2572,MEID=194874,ENBFunctionTDD=194874,EUtranCellTDD=3,EMLPTDD=18</t>
  </si>
  <si>
    <t>SubNetwork=2572,MEID=194875,ENBFunctionTDD=194875,EUtranCellTDD=1,EMLPTDD=1</t>
  </si>
  <si>
    <t>SubNetwork=2572,MEID=194875,ENBFunctionTDD=194875,EUtranCellTDD=1,EMLPTDD=2</t>
  </si>
  <si>
    <t>SubNetwork=2572,MEID=194875,ENBFunctionTDD=194875,EUtranCellTDD=1,EMLPTDD=3</t>
  </si>
  <si>
    <t>SubNetwork=2572,MEID=194875,ENBFunctionTDD=194875,EUtranCellTDD=1,EMLPTDD=4</t>
  </si>
  <si>
    <t>SubNetwork=2572,MEID=194875,ENBFunctionTDD=194875,EUtranCellTDD=1,EMLPTDD=5</t>
  </si>
  <si>
    <t>SubNetwork=2572,MEID=194875,ENBFunctionTDD=194875,EUtranCellTDD=1,EMLPTDD=6</t>
  </si>
  <si>
    <t>SubNetwork=2572,MEID=194875,ENBFunctionTDD=194875,EUtranCellTDD=1,EMLPTDD=7</t>
  </si>
  <si>
    <t>SubNetwork=2572,MEID=194875,ENBFunctionTDD=194875,EUtranCellTDD=1,EMLPTDD=8</t>
  </si>
  <si>
    <t>SubNetwork=2572,MEID=194875,ENBFunctionTDD=194875,EUtranCellTDD=1,EMLPTDD=9</t>
  </si>
  <si>
    <t>SubNetwork=2572,MEID=194875,ENBFunctionTDD=194875,EUtranCellTDD=1,EMLPTDD=10</t>
  </si>
  <si>
    <t>SubNetwork=2572,MEID=194875,ENBFunctionTDD=194875,EUtranCellTDD=1,EMLPTDD=11</t>
  </si>
  <si>
    <t>SubNetwork=2572,MEID=194875,ENBFunctionTDD=194875,EUtranCellTDD=1,EMLPTDD=12</t>
  </si>
  <si>
    <t>SubNetwork=2572,MEID=194875,ENBFunctionTDD=194875,EUtranCellTDD=1,EMLPTDD=13</t>
  </si>
  <si>
    <t>SubNetwork=2572,MEID=194875,ENBFunctionTDD=194875,EUtranCellTDD=1,EMLPTDD=14</t>
  </si>
  <si>
    <t>SubNetwork=2572,MEID=194875,ENBFunctionTDD=194875,EUtranCellTDD=1,EMLPTDD=15</t>
  </si>
  <si>
    <t>SubNetwork=2572,MEID=194875,ENBFunctionTDD=194875,EUtranCellTDD=1,EMLPTDD=16</t>
  </si>
  <si>
    <t>SubNetwork=2572,MEID=194875,ENBFunctionTDD=194875,EUtranCellTDD=1,EMLPTDD=17</t>
  </si>
  <si>
    <t>SubNetwork=2572,MEID=194875,ENBFunctionTDD=194875,EUtranCellTDD=1,EMLPTDD=18</t>
  </si>
  <si>
    <t>SubNetwork=2572,MEID=194875,ENBFunctionTDD=194875,EUtranCellTDD=2,EMLPTDD=1</t>
  </si>
  <si>
    <t>SubNetwork=2572,MEID=194875,ENBFunctionTDD=194875,EUtranCellTDD=2,EMLPTDD=2</t>
  </si>
  <si>
    <t>SubNetwork=2572,MEID=194875,ENBFunctionTDD=194875,EUtranCellTDD=2,EMLPTDD=3</t>
  </si>
  <si>
    <t>SubNetwork=2572,MEID=194875,ENBFunctionTDD=194875,EUtranCellTDD=2,EMLPTDD=4</t>
  </si>
  <si>
    <t>SubNetwork=2572,MEID=194875,ENBFunctionTDD=194875,EUtranCellTDD=2,EMLPTDD=5</t>
  </si>
  <si>
    <t>SubNetwork=2572,MEID=194875,ENBFunctionTDD=194875,EUtranCellTDD=2,EMLPTDD=6</t>
  </si>
  <si>
    <t>SubNetwork=2572,MEID=194875,ENBFunctionTDD=194875,EUtranCellTDD=2,EMLPTDD=7</t>
  </si>
  <si>
    <t>SubNetwork=2572,MEID=194875,ENBFunctionTDD=194875,EUtranCellTDD=2,EMLPTDD=8</t>
  </si>
  <si>
    <t>SubNetwork=2572,MEID=194875,ENBFunctionTDD=194875,EUtranCellTDD=2,EMLPTDD=9</t>
  </si>
  <si>
    <t>SubNetwork=2572,MEID=194875,ENBFunctionTDD=194875,EUtranCellTDD=2,EMLPTDD=10</t>
  </si>
  <si>
    <t>SubNetwork=2572,MEID=194875,ENBFunctionTDD=194875,EUtranCellTDD=2,EMLPTDD=11</t>
  </si>
  <si>
    <t>SubNetwork=2572,MEID=194875,ENBFunctionTDD=194875,EUtranCellTDD=2,EMLPTDD=12</t>
  </si>
  <si>
    <t>SubNetwork=2572,MEID=194875,ENBFunctionTDD=194875,EUtranCellTDD=2,EMLPTDD=13</t>
  </si>
  <si>
    <t>SubNetwork=2572,MEID=194875,ENBFunctionTDD=194875,EUtranCellTDD=2,EMLPTDD=14</t>
  </si>
  <si>
    <t>SubNetwork=2572,MEID=194875,ENBFunctionTDD=194875,EUtranCellTDD=2,EMLPTDD=15</t>
  </si>
  <si>
    <t>SubNetwork=2572,MEID=194875,ENBFunctionTDD=194875,EUtranCellTDD=2,EMLPTDD=16</t>
  </si>
  <si>
    <t>SubNetwork=2572,MEID=194875,ENBFunctionTDD=194875,EUtranCellTDD=2,EMLPTDD=17</t>
  </si>
  <si>
    <t>SubNetwork=2572,MEID=194875,ENBFunctionTDD=194875,EUtranCellTDD=2,EMLPTDD=18</t>
  </si>
  <si>
    <t>SubNetwork=2572,MEID=194875,ENBFunctionTDD=194875,EUtranCellTDD=3,EMLPTDD=1</t>
  </si>
  <si>
    <t>SubNetwork=2572,MEID=194875,ENBFunctionTDD=194875,EUtranCellTDD=3,EMLPTDD=2</t>
  </si>
  <si>
    <t>SubNetwork=2572,MEID=194875,ENBFunctionTDD=194875,EUtranCellTDD=3,EMLPTDD=3</t>
  </si>
  <si>
    <t>SubNetwork=2572,MEID=194875,ENBFunctionTDD=194875,EUtranCellTDD=3,EMLPTDD=4</t>
  </si>
  <si>
    <t>SubNetwork=2572,MEID=194875,ENBFunctionTDD=194875,EUtranCellTDD=3,EMLPTDD=5</t>
  </si>
  <si>
    <t>SubNetwork=2572,MEID=194875,ENBFunctionTDD=194875,EUtranCellTDD=3,EMLPTDD=6</t>
  </si>
  <si>
    <t>SubNetwork=2572,MEID=194875,ENBFunctionTDD=194875,EUtranCellTDD=3,EMLPTDD=7</t>
  </si>
  <si>
    <t>SubNetwork=2572,MEID=194875,ENBFunctionTDD=194875,EUtranCellTDD=3,EMLPTDD=8</t>
  </si>
  <si>
    <t>SubNetwork=2572,MEID=194875,ENBFunctionTDD=194875,EUtranCellTDD=3,EMLPTDD=9</t>
  </si>
  <si>
    <t>SubNetwork=2572,MEID=194875,ENBFunctionTDD=194875,EUtranCellTDD=3,EMLPTDD=10</t>
  </si>
  <si>
    <t>SubNetwork=2572,MEID=194875,ENBFunctionTDD=194875,EUtranCellTDD=3,EMLPTDD=11</t>
  </si>
  <si>
    <t>SubNetwork=2572,MEID=194875,ENBFunctionTDD=194875,EUtranCellTDD=3,EMLPTDD=12</t>
  </si>
  <si>
    <t>SubNetwork=2572,MEID=194875,ENBFunctionTDD=194875,EUtranCellTDD=3,EMLPTDD=13</t>
  </si>
  <si>
    <t>SubNetwork=2572,MEID=194875,ENBFunctionTDD=194875,EUtranCellTDD=3,EMLPTDD=14</t>
  </si>
  <si>
    <t>SubNetwork=2572,MEID=194875,ENBFunctionTDD=194875,EUtranCellTDD=3,EMLPTDD=15</t>
  </si>
  <si>
    <t>SubNetwork=2572,MEID=194875,ENBFunctionTDD=194875,EUtranCellTDD=3,EMLPTDD=16</t>
  </si>
  <si>
    <t>SubNetwork=2572,MEID=194875,ENBFunctionTDD=194875,EUtranCellTDD=3,EMLPTDD=17</t>
  </si>
  <si>
    <t>SubNetwork=2572,MEID=194875,ENBFunctionTDD=194875,EUtranCellTDD=3,EMLPTDD=18</t>
  </si>
  <si>
    <t>SubNetwork=2572,MEID=194878,ENBFunctionTDD=194878,EUtranCellTDD=1,EMLPTDD=1</t>
  </si>
  <si>
    <t>SubNetwork=2572,MEID=194878,ENBFunctionTDD=194878,EUtranCellTDD=1,EMLPTDD=2</t>
  </si>
  <si>
    <t>SubNetwork=2572,MEID=194878,ENBFunctionTDD=194878,EUtranCellTDD=1,EMLPTDD=3</t>
  </si>
  <si>
    <t>SubNetwork=2572,MEID=194878,ENBFunctionTDD=194878,EUtranCellTDD=1,EMLPTDD=4</t>
  </si>
  <si>
    <t>SubNetwork=2572,MEID=194878,ENBFunctionTDD=194878,EUtranCellTDD=1,EMLPTDD=5</t>
  </si>
  <si>
    <t>SubNetwork=2572,MEID=194878,ENBFunctionTDD=194878,EUtranCellTDD=1,EMLPTDD=6</t>
  </si>
  <si>
    <t>SubNetwork=2572,MEID=194878,ENBFunctionTDD=194878,EUtranCellTDD=1,EMLPTDD=7</t>
  </si>
  <si>
    <t>SubNetwork=2572,MEID=194878,ENBFunctionTDD=194878,EUtranCellTDD=1,EMLPTDD=8</t>
  </si>
  <si>
    <t>SubNetwork=2572,MEID=194878,ENBFunctionTDD=194878,EUtranCellTDD=1,EMLPTDD=9</t>
  </si>
  <si>
    <t>SubNetwork=2572,MEID=194878,ENBFunctionTDD=194878,EUtranCellTDD=1,EMLPTDD=10</t>
  </si>
  <si>
    <t>SubNetwork=2572,MEID=194878,ENBFunctionTDD=194878,EUtranCellTDD=1,EMLPTDD=11</t>
  </si>
  <si>
    <t>SubNetwork=2572,MEID=194878,ENBFunctionTDD=194878,EUtranCellTDD=1,EMLPTDD=12</t>
  </si>
  <si>
    <t>SubNetwork=2572,MEID=194878,ENBFunctionTDD=194878,EUtranCellTDD=1,EMLPTDD=13</t>
  </si>
  <si>
    <t>SubNetwork=2572,MEID=194878,ENBFunctionTDD=194878,EUtranCellTDD=1,EMLPTDD=14</t>
  </si>
  <si>
    <t>SubNetwork=2572,MEID=194878,ENBFunctionTDD=194878,EUtranCellTDD=1,EMLPTDD=15</t>
  </si>
  <si>
    <t>SubNetwork=2572,MEID=194878,ENBFunctionTDD=194878,EUtranCellTDD=1,EMLPTDD=16</t>
  </si>
  <si>
    <t>SubNetwork=2572,MEID=194878,ENBFunctionTDD=194878,EUtranCellTDD=1,EMLPTDD=17</t>
  </si>
  <si>
    <t>SubNetwork=2572,MEID=194878,ENBFunctionTDD=194878,EUtranCellTDD=1,EMLPTDD=18</t>
  </si>
  <si>
    <t>SubNetwork=2572,MEID=194878,ENBFunctionTDD=194878,EUtranCellTDD=2,EMLPTDD=1</t>
  </si>
  <si>
    <t>SubNetwork=2572,MEID=194878,ENBFunctionTDD=194878,EUtranCellTDD=2,EMLPTDD=2</t>
  </si>
  <si>
    <t>SubNetwork=2572,MEID=194878,ENBFunctionTDD=194878,EUtranCellTDD=2,EMLPTDD=3</t>
  </si>
  <si>
    <t>SubNetwork=2572,MEID=194878,ENBFunctionTDD=194878,EUtranCellTDD=2,EMLPTDD=4</t>
  </si>
  <si>
    <t>SubNetwork=2572,MEID=194878,ENBFunctionTDD=194878,EUtranCellTDD=2,EMLPTDD=5</t>
  </si>
  <si>
    <t>SubNetwork=2572,MEID=194878,ENBFunctionTDD=194878,EUtranCellTDD=2,EMLPTDD=6</t>
  </si>
  <si>
    <t>SubNetwork=2572,MEID=194878,ENBFunctionTDD=194878,EUtranCellTDD=2,EMLPTDD=7</t>
  </si>
  <si>
    <t>SubNetwork=2572,MEID=194878,ENBFunctionTDD=194878,EUtranCellTDD=2,EMLPTDD=8</t>
  </si>
  <si>
    <t>SubNetwork=2572,MEID=194878,ENBFunctionTDD=194878,EUtranCellTDD=2,EMLPTDD=9</t>
  </si>
  <si>
    <t>SubNetwork=2572,MEID=194878,ENBFunctionTDD=194878,EUtranCellTDD=2,EMLPTDD=10</t>
  </si>
  <si>
    <t>SubNetwork=2572,MEID=194878,ENBFunctionTDD=194878,EUtranCellTDD=2,EMLPTDD=11</t>
  </si>
  <si>
    <t>SubNetwork=2572,MEID=194878,ENBFunctionTDD=194878,EUtranCellTDD=2,EMLPTDD=12</t>
  </si>
  <si>
    <t>SubNetwork=2572,MEID=194878,ENBFunctionTDD=194878,EUtranCellTDD=2,EMLPTDD=13</t>
  </si>
  <si>
    <t>SubNetwork=2572,MEID=194878,ENBFunctionTDD=194878,EUtranCellTDD=2,EMLPTDD=14</t>
  </si>
  <si>
    <t>SubNetwork=2572,MEID=194878,ENBFunctionTDD=194878,EUtranCellTDD=2,EMLPTDD=15</t>
  </si>
  <si>
    <t>SubNetwork=2572,MEID=194878,ENBFunctionTDD=194878,EUtranCellTDD=2,EMLPTDD=16</t>
  </si>
  <si>
    <t>SubNetwork=2572,MEID=194878,ENBFunctionTDD=194878,EUtranCellTDD=2,EMLPTDD=17</t>
  </si>
  <si>
    <t>SubNetwork=2572,MEID=194878,ENBFunctionTDD=194878,EUtranCellTDD=2,EMLPTDD=18</t>
  </si>
  <si>
    <t>SubNetwork=2572,MEID=194878,ENBFunctionTDD=194878,EUtranCellTDD=3,EMLPTDD=1</t>
  </si>
  <si>
    <t>SubNetwork=2572,MEID=194878,ENBFunctionTDD=194878,EUtranCellTDD=3,EMLPTDD=2</t>
  </si>
  <si>
    <t>SubNetwork=2572,MEID=194878,ENBFunctionTDD=194878,EUtranCellTDD=3,EMLPTDD=3</t>
  </si>
  <si>
    <t>SubNetwork=2572,MEID=194878,ENBFunctionTDD=194878,EUtranCellTDD=3,EMLPTDD=4</t>
  </si>
  <si>
    <t>SubNetwork=2572,MEID=194878,ENBFunctionTDD=194878,EUtranCellTDD=3,EMLPTDD=5</t>
  </si>
  <si>
    <t>SubNetwork=2572,MEID=194878,ENBFunctionTDD=194878,EUtranCellTDD=3,EMLPTDD=6</t>
  </si>
  <si>
    <t>SubNetwork=2572,MEID=194878,ENBFunctionTDD=194878,EUtranCellTDD=3,EMLPTDD=7</t>
  </si>
  <si>
    <t>SubNetwork=2572,MEID=194878,ENBFunctionTDD=194878,EUtranCellTDD=3,EMLPTDD=8</t>
  </si>
  <si>
    <t>SubNetwork=2572,MEID=194878,ENBFunctionTDD=194878,EUtranCellTDD=3,EMLPTDD=9</t>
  </si>
  <si>
    <t>SubNetwork=2572,MEID=194878,ENBFunctionTDD=194878,EUtranCellTDD=3,EMLPTDD=10</t>
  </si>
  <si>
    <t>SubNetwork=2572,MEID=194878,ENBFunctionTDD=194878,EUtranCellTDD=3,EMLPTDD=11</t>
  </si>
  <si>
    <t>SubNetwork=2572,MEID=194878,ENBFunctionTDD=194878,EUtranCellTDD=3,EMLPTDD=12</t>
  </si>
  <si>
    <t>SubNetwork=2572,MEID=194878,ENBFunctionTDD=194878,EUtranCellTDD=3,EMLPTDD=13</t>
  </si>
  <si>
    <t>SubNetwork=2572,MEID=194878,ENBFunctionTDD=194878,EUtranCellTDD=3,EMLPTDD=14</t>
  </si>
  <si>
    <t>SubNetwork=2572,MEID=194878,ENBFunctionTDD=194878,EUtranCellTDD=3,EMLPTDD=15</t>
  </si>
  <si>
    <t>SubNetwork=2572,MEID=194878,ENBFunctionTDD=194878,EUtranCellTDD=3,EMLPTDD=16</t>
  </si>
  <si>
    <t>SubNetwork=2572,MEID=194878,ENBFunctionTDD=194878,EUtranCellTDD=3,EMLPTDD=17</t>
  </si>
  <si>
    <t>SubNetwork=2572,MEID=194878,ENBFunctionTDD=194878,EUtranCellTDD=3,EMLPTDD=18</t>
  </si>
  <si>
    <t>SubNetwork=2572,MEID=194879,ENBFunctionTDD=194879,EUtranCellTDD=1,EMLPTDD=1</t>
  </si>
  <si>
    <t>SubNetwork=2572,MEID=194879,ENBFunctionTDD=194879,EUtranCellTDD=1,EMLPTDD=2</t>
  </si>
  <si>
    <t>SubNetwork=2572,MEID=194879,ENBFunctionTDD=194879,EUtranCellTDD=1,EMLPTDD=3</t>
  </si>
  <si>
    <t>SubNetwork=2572,MEID=194879,ENBFunctionTDD=194879,EUtranCellTDD=1,EMLPTDD=4</t>
  </si>
  <si>
    <t>SubNetwork=2572,MEID=194879,ENBFunctionTDD=194879,EUtranCellTDD=1,EMLPTDD=5</t>
  </si>
  <si>
    <t>SubNetwork=2572,MEID=194879,ENBFunctionTDD=194879,EUtranCellTDD=1,EMLPTDD=6</t>
  </si>
  <si>
    <t>SubNetwork=2572,MEID=194879,ENBFunctionTDD=194879,EUtranCellTDD=1,EMLPTDD=7</t>
  </si>
  <si>
    <t>SubNetwork=2572,MEID=194879,ENBFunctionTDD=194879,EUtranCellTDD=1,EMLPTDD=8</t>
  </si>
  <si>
    <t>SubNetwork=2572,MEID=194879,ENBFunctionTDD=194879,EUtranCellTDD=1,EMLPTDD=9</t>
  </si>
  <si>
    <t>SubNetwork=2572,MEID=194879,ENBFunctionTDD=194879,EUtranCellTDD=1,EMLPTDD=10</t>
  </si>
  <si>
    <t>SubNetwork=2572,MEID=194879,ENBFunctionTDD=194879,EUtranCellTDD=1,EMLPTDD=11</t>
  </si>
  <si>
    <t>SubNetwork=2572,MEID=194879,ENBFunctionTDD=194879,EUtranCellTDD=1,EMLPTDD=12</t>
  </si>
  <si>
    <t>SubNetwork=2572,MEID=194879,ENBFunctionTDD=194879,EUtranCellTDD=1,EMLPTDD=13</t>
  </si>
  <si>
    <t>SubNetwork=2572,MEID=194879,ENBFunctionTDD=194879,EUtranCellTDD=1,EMLPTDD=14</t>
  </si>
  <si>
    <t>SubNetwork=2572,MEID=194879,ENBFunctionTDD=194879,EUtranCellTDD=1,EMLPTDD=15</t>
  </si>
  <si>
    <t>SubNetwork=2572,MEID=194879,ENBFunctionTDD=194879,EUtranCellTDD=1,EMLPTDD=16</t>
  </si>
  <si>
    <t>SubNetwork=2572,MEID=194879,ENBFunctionTDD=194879,EUtranCellTDD=1,EMLPTDD=17</t>
  </si>
  <si>
    <t>SubNetwork=2572,MEID=194879,ENBFunctionTDD=194879,EUtranCellTDD=1,EMLPTDD=18</t>
  </si>
  <si>
    <t>SubNetwork=2572,MEID=194879,ENBFunctionTDD=194879,EUtranCellTDD=2,EMLPTDD=1</t>
  </si>
  <si>
    <t>SubNetwork=2572,MEID=194879,ENBFunctionTDD=194879,EUtranCellTDD=2,EMLPTDD=2</t>
  </si>
  <si>
    <t>SubNetwork=2572,MEID=194879,ENBFunctionTDD=194879,EUtranCellTDD=2,EMLPTDD=3</t>
  </si>
  <si>
    <t>SubNetwork=2572,MEID=194879,ENBFunctionTDD=194879,EUtranCellTDD=2,EMLPTDD=4</t>
  </si>
  <si>
    <t>SubNetwork=2572,MEID=194879,ENBFunctionTDD=194879,EUtranCellTDD=2,EMLPTDD=5</t>
  </si>
  <si>
    <t>SubNetwork=2572,MEID=194879,ENBFunctionTDD=194879,EUtranCellTDD=2,EMLPTDD=6</t>
  </si>
  <si>
    <t>SubNetwork=2572,MEID=194879,ENBFunctionTDD=194879,EUtranCellTDD=2,EMLPTDD=7</t>
  </si>
  <si>
    <t>SubNetwork=2572,MEID=194879,ENBFunctionTDD=194879,EUtranCellTDD=2,EMLPTDD=8</t>
  </si>
  <si>
    <t>SubNetwork=2572,MEID=194879,ENBFunctionTDD=194879,EUtranCellTDD=2,EMLPTDD=9</t>
  </si>
  <si>
    <t>SubNetwork=2572,MEID=194879,ENBFunctionTDD=194879,EUtranCellTDD=2,EMLPTDD=10</t>
  </si>
  <si>
    <t>SubNetwork=2572,MEID=194879,ENBFunctionTDD=194879,EUtranCellTDD=2,EMLPTDD=11</t>
  </si>
  <si>
    <t>SubNetwork=2572,MEID=194879,ENBFunctionTDD=194879,EUtranCellTDD=2,EMLPTDD=12</t>
  </si>
  <si>
    <t>SubNetwork=2572,MEID=194879,ENBFunctionTDD=194879,EUtranCellTDD=2,EMLPTDD=13</t>
  </si>
  <si>
    <t>SubNetwork=2572,MEID=194879,ENBFunctionTDD=194879,EUtranCellTDD=2,EMLPTDD=14</t>
  </si>
  <si>
    <t>SubNetwork=2572,MEID=194879,ENBFunctionTDD=194879,EUtranCellTDD=2,EMLPTDD=15</t>
  </si>
  <si>
    <t>SubNetwork=2572,MEID=194879,ENBFunctionTDD=194879,EUtranCellTDD=2,EMLPTDD=16</t>
  </si>
  <si>
    <t>SubNetwork=2572,MEID=194879,ENBFunctionTDD=194879,EUtranCellTDD=2,EMLPTDD=17</t>
  </si>
  <si>
    <t>SubNetwork=2572,MEID=194879,ENBFunctionTDD=194879,EUtranCellTDD=2,EMLPTDD=18</t>
  </si>
  <si>
    <t>SubNetwork=2572,MEID=194879,ENBFunctionTDD=194879,EUtranCellTDD=3,EMLPTDD=1</t>
  </si>
  <si>
    <t>SubNetwork=2572,MEID=194879,ENBFunctionTDD=194879,EUtranCellTDD=3,EMLPTDD=2</t>
  </si>
  <si>
    <t>SubNetwork=2572,MEID=194879,ENBFunctionTDD=194879,EUtranCellTDD=3,EMLPTDD=3</t>
  </si>
  <si>
    <t>SubNetwork=2572,MEID=194879,ENBFunctionTDD=194879,EUtranCellTDD=3,EMLPTDD=4</t>
  </si>
  <si>
    <t>SubNetwork=2572,MEID=194879,ENBFunctionTDD=194879,EUtranCellTDD=3,EMLPTDD=5</t>
  </si>
  <si>
    <t>SubNetwork=2572,MEID=194879,ENBFunctionTDD=194879,EUtranCellTDD=3,EMLPTDD=6</t>
  </si>
  <si>
    <t>SubNetwork=2572,MEID=194879,ENBFunctionTDD=194879,EUtranCellTDD=3,EMLPTDD=7</t>
  </si>
  <si>
    <t>SubNetwork=2572,MEID=194879,ENBFunctionTDD=194879,EUtranCellTDD=3,EMLPTDD=8</t>
  </si>
  <si>
    <t>SubNetwork=2572,MEID=194879,ENBFunctionTDD=194879,EUtranCellTDD=3,EMLPTDD=9</t>
  </si>
  <si>
    <t>SubNetwork=2572,MEID=194879,ENBFunctionTDD=194879,EUtranCellTDD=3,EMLPTDD=10</t>
  </si>
  <si>
    <t>SubNetwork=2572,MEID=194879,ENBFunctionTDD=194879,EUtranCellTDD=3,EMLPTDD=11</t>
  </si>
  <si>
    <t>SubNetwork=2572,MEID=194879,ENBFunctionTDD=194879,EUtranCellTDD=3,EMLPTDD=12</t>
  </si>
  <si>
    <t>SubNetwork=2572,MEID=194879,ENBFunctionTDD=194879,EUtranCellTDD=3,EMLPTDD=13</t>
  </si>
  <si>
    <t>SubNetwork=2572,MEID=194879,ENBFunctionTDD=194879,EUtranCellTDD=3,EMLPTDD=14</t>
  </si>
  <si>
    <t>SubNetwork=2572,MEID=194879,ENBFunctionTDD=194879,EUtranCellTDD=3,EMLPTDD=15</t>
  </si>
  <si>
    <t>SubNetwork=2572,MEID=194879,ENBFunctionTDD=194879,EUtranCellTDD=3,EMLPTDD=16</t>
  </si>
  <si>
    <t>SubNetwork=2572,MEID=194879,ENBFunctionTDD=194879,EUtranCellTDD=3,EMLPTDD=17</t>
  </si>
  <si>
    <t>SubNetwork=2572,MEID=194879,ENBFunctionTDD=194879,EUtranCellTDD=3,EMLPTDD=18</t>
  </si>
  <si>
    <t>ICICTDD</t>
  </si>
  <si>
    <t>fICICModeSelUl</t>
  </si>
  <si>
    <t>rbByteMapUl</t>
  </si>
  <si>
    <t>oiThrHighUl</t>
  </si>
  <si>
    <t>oiThrlLowUl</t>
  </si>
  <si>
    <t>fICICModeSelDl</t>
  </si>
  <si>
    <t>rbByteMapDl</t>
  </si>
  <si>
    <t>adptICICSwchUl</t>
  </si>
  <si>
    <t>adptICICSwchDl</t>
  </si>
  <si>
    <t>paIndexCcu</t>
  </si>
  <si>
    <t>niAlmThrUl</t>
  </si>
  <si>
    <t>gpnIAlmThr</t>
  </si>
  <si>
    <t>fICIC4MacroMicroEnableUl</t>
  </si>
  <si>
    <t>fICIC4MacroMicroEnableDl</t>
  </si>
  <si>
    <t>icicMap4MacroMicroUl</t>
  </si>
  <si>
    <t>icicMap4MacroMicroDl</t>
  </si>
  <si>
    <t>interfAdjSrsSwchUl</t>
  </si>
  <si>
    <t>cellResource</t>
  </si>
  <si>
    <t>ICIC ID</t>
  </si>
  <si>
    <t>上行频域ICIC使能及算法选择开关</t>
  </si>
  <si>
    <t>上行RB激活位图初始值</t>
  </si>
  <si>
    <t>采用IOT进行OI生成的IOT高门限(dB)</t>
  </si>
  <si>
    <t>采用IOT进行OI生成的IOT低门限(dB)</t>
  </si>
  <si>
    <t>下行频域ICIC使能及算法选择开关</t>
  </si>
  <si>
    <t>下行RBG激活位图初始值</t>
  </si>
  <si>
    <t>上行自适应ICIC使能开关</t>
  </si>
  <si>
    <t>下行自适应ICIC使能开关</t>
  </si>
  <si>
    <t>中心用户的初始PA值(dB)</t>
  </si>
  <si>
    <t>无线干扰检测异常告警门限1(上行子帧干扰NI告警门限)(dBm)</t>
  </si>
  <si>
    <t>无线干扰检测异常告警门限2(GP干扰告警门限)(dBm)</t>
  </si>
  <si>
    <t>上行宏微间ICIC开关</t>
  </si>
  <si>
    <t>下行宏微间ICIC开关</t>
  </si>
  <si>
    <t>干扰小区的上行ICIC资源位图</t>
  </si>
  <si>
    <t>干扰小区的下行ICIC资源位图</t>
  </si>
  <si>
    <t>上行干扰检测告警调整SRS开关</t>
  </si>
  <si>
    <t>高铁ICIC频段类型</t>
  </si>
  <si>
    <t>long:0:上行频域ICIC不使能(同频组网),1:上行静态频域ICIC,2:上行动态频域ICIC,3:保留;default:0</t>
  </si>
  <si>
    <t>long[100]:[0~2];default:1;1;1;1;1;1;1;1;1;1;1;1;1;1;1;1;1;1;1;1;1;1;1;1;1;1;1;1;1;1;1;1;0;0;0;0;0;0;0;0;0;0;0;0;0;0;0;0;0;0;0;0;0;0;0;0;0;0;0;0;0;0;0;0;0;0;0;0;0;0;0;0;0;0;0;0;0;0;0;0;0;0;0;0;0;0;0;0;0;0;0;0;0;0;0;0;0;0;0;0</t>
  </si>
  <si>
    <t>double:[0~40];default:12</t>
  </si>
  <si>
    <t>double:[0~40];default:6</t>
  </si>
  <si>
    <t>long:0:下行频域ICIC不使能(同频组网),1:下行静态频域ICIC,2:下行动态频域ICIC,3:云ICIC;default:0</t>
  </si>
  <si>
    <t>long[28]:[0~2];default:1;1;1;1;1;1;1;1;0;0;0;0;0;0;0;0;0;0;0;0;0;0;0;0;0</t>
  </si>
  <si>
    <t>long:0:-6,1:-4.77,2:-3,3:-1.77,4:0,5:1,6:2,7:3;default:0</t>
  </si>
  <si>
    <t>long:[-120~-40];default:-60</t>
  </si>
  <si>
    <t>long[100]:[0~2];default:1;1;1;1;1;1;1;1;1;1;1;1;1;1;1;1;1;1;1;1;1;1;1;1;2;2;2;2;2;2;2;2;2;2;2;2;2;2;2;2;2;2;2;2;2;2;2;2;2;2;2;2;2;2;2;2;2;2;2;2;2;2;2;2;2;2;2;2;2;2;2;2;0;0;0;0;0;0;0;0;0;0;0;0;0;0;0;0;0;0;0;0;0;0;0;0;0;0;0;0</t>
  </si>
  <si>
    <t>long:0:奇数,1:偶数;default:0</t>
  </si>
  <si>
    <t>上行ICIC打开时调度的RB位图，0表示IC资源，1表示OC资源，2表示禁用资源。</t>
  </si>
  <si>
    <t>该参数用于根据每RB上的IOT确定该RB上的OI指示，例如：若IOT大于该门限，OI指示为“high”，表示高干扰过载。</t>
  </si>
  <si>
    <t>对于OI生成及处理仅考虑IOT的策略，该参数用于根据每RB上的IOT确定每RB上的OI指示，例如：若IOT小于该门限，OI指示为“low”，表示低干扰过载。注：OI为上行干扰过载指示；IOT为上行接收干扰功率（包括热噪声）与热噪声的比值。</t>
  </si>
  <si>
    <t>下行ICIC打开时调度的RBG位图，0表示IC资源，1表示OC资源，2表示禁用资源。</t>
  </si>
  <si>
    <t>中心UE的PA索引</t>
  </si>
  <si>
    <t>用于无线干扰检测异常告警的判决门限，特指上行子帧干扰NI的告警判决门限。当上行子帧的NI测量值大于该门限时，将会触发无线干扰检测异常告警，告警子码指示上行子帧干扰。</t>
  </si>
  <si>
    <t>用于无线干扰检测异常告警的判决门限，特指GP干扰的告警判决门限。当GP时隙内的NI测量值大于该门限时，将会触发无线干扰检测异常告警，告警子码指示GP干扰。</t>
  </si>
  <si>
    <t>如果此开关打开，对于上行eICIC，需要做宏微小区间的ICIC</t>
  </si>
  <si>
    <t>如果此开关打开，对于下行eICIC，需要做宏微小区间的ICIC</t>
  </si>
  <si>
    <t>微区所属宏区的上行ICIC资源位图。</t>
  </si>
  <si>
    <t>微区所属宏区的下行ICIC资源位图。</t>
  </si>
  <si>
    <t>该参数表示是否使能上行干扰检测告警和恢复时是否将SRS从UpPTS子帧调整到上行子帧功能</t>
  </si>
  <si>
    <t>SubNetwork=2572,MEID=194855,ENBFunctionTDD=194855,EUtranCellTDD=1,ICICTDD=1</t>
  </si>
  <si>
    <t>1;1;1;1;1;1;1;1;1;1;1;1;1;1;1;1;1;1;1;1;1;1;1;1;1;1;1;1;1;1;1;1;0;0;0;0;0;0;0;0;0;0;0;0;0;0;0;0;0;0;0;0;0;0;0;0;0;0;0;0;0;0;0;0;0;0;0;0;0;0;0;0;0;0;0;0;0;0;0;0;0;0;0;0;0;0;0;0;0;0;0;0;0;0;0;0;0;0;0;0</t>
  </si>
  <si>
    <t>6.0</t>
  </si>
  <si>
    <t>1;1;1;1;1;1;1;1;0;0;0;0;0;0;0;0;0;0;0;0;0;0;0;0;0</t>
  </si>
  <si>
    <t>-60</t>
  </si>
  <si>
    <t>1;1;1;1;1;1;1;1;1;1;1;1;1;1;1;1;1;1;1;1;1;1;1;1;2;2;2;2;2;2;2;2;2;2;2;2;2;2;2;2;2;2;2;2;2;2;2;2;2;2;2;2;2;2;2;2;2;2;2;2;2;2;2;2;2;2;2;2;2;2;2;2;0;0;0;0;0;0;0;0;0;0;0;0;0;0;0;0;0;0;0;0;0;0;0;0;0;0;0;0</t>
  </si>
  <si>
    <t>SubNetwork=2572,MEID=194855,ENBFunctionTDD=194855,EUtranCellTDD=2,ICICTDD=1</t>
  </si>
  <si>
    <t>SubNetwork=2572,MEID=194855,ENBFunctionTDD=194855,EUtranCellTDD=3,ICICTDD=1</t>
  </si>
  <si>
    <t>SubNetwork=2572,MEID=194856,ENBFunctionTDD=194856,EUtranCellTDD=1,ICICTDD=1</t>
  </si>
  <si>
    <t>SubNetwork=2572,MEID=194856,ENBFunctionTDD=194856,EUtranCellTDD=2,ICICTDD=1</t>
  </si>
  <si>
    <t>SubNetwork=2572,MEID=194856,ENBFunctionTDD=194856,EUtranCellTDD=3,ICICTDD=1</t>
  </si>
  <si>
    <t>SubNetwork=2572,MEID=194857,ENBFunctionTDD=194857,EUtranCellTDD=1,ICICTDD=1</t>
  </si>
  <si>
    <t>SubNetwork=2572,MEID=194857,ENBFunctionTDD=194857,EUtranCellTDD=2,ICICTDD=1</t>
  </si>
  <si>
    <t>SubNetwork=2572,MEID=194857,ENBFunctionTDD=194857,EUtranCellTDD=3,ICICTDD=1</t>
  </si>
  <si>
    <t>SubNetwork=2572,MEID=194858,ENBFunctionTDD=194858,EUtranCellTDD=1,ICICTDD=1</t>
  </si>
  <si>
    <t>SubNetwork=2572,MEID=194858,ENBFunctionTDD=194858,EUtranCellTDD=2,ICICTDD=1</t>
  </si>
  <si>
    <t>SubNetwork=2572,MEID=194858,ENBFunctionTDD=194858,EUtranCellTDD=3,ICICTDD=1</t>
  </si>
  <si>
    <t>SubNetwork=2572,MEID=194870,ENBFunctionTDD=194870,EUtranCellTDD=1,ICICTDD=1</t>
  </si>
  <si>
    <t>SubNetwork=2572,MEID=194870,ENBFunctionTDD=194870,EUtranCellTDD=2,ICICTDD=1</t>
  </si>
  <si>
    <t>SubNetwork=2572,MEID=194870,ENBFunctionTDD=194870,EUtranCellTDD=3,ICICTDD=1</t>
  </si>
  <si>
    <t>SubNetwork=2572,MEID=194871,ENBFunctionTDD=194871,EUtranCellTDD=1,ICICTDD=1</t>
  </si>
  <si>
    <t>SubNetwork=2572,MEID=194871,ENBFunctionTDD=194871,EUtranCellTDD=2,ICICTDD=1</t>
  </si>
  <si>
    <t>SubNetwork=2572,MEID=194871,ENBFunctionTDD=194871,EUtranCellTDD=3,ICICTDD=1</t>
  </si>
  <si>
    <t>SubNetwork=2572,MEID=194874,ENBFunctionTDD=194874,EUtranCellTDD=1,ICICTDD=1</t>
  </si>
  <si>
    <t>SubNetwork=2572,MEID=194874,ENBFunctionTDD=194874,EUtranCellTDD=2,ICICTDD=1</t>
  </si>
  <si>
    <t>SubNetwork=2572,MEID=194874,ENBFunctionTDD=194874,EUtranCellTDD=3,ICICTDD=1</t>
  </si>
  <si>
    <t>SubNetwork=2572,MEID=194875,ENBFunctionTDD=194875,EUtranCellTDD=1,ICICTDD=1</t>
  </si>
  <si>
    <t>SubNetwork=2572,MEID=194875,ENBFunctionTDD=194875,EUtranCellTDD=2,ICICTDD=1</t>
  </si>
  <si>
    <t>SubNetwork=2572,MEID=194875,ENBFunctionTDD=194875,EUtranCellTDD=3,ICICTDD=1</t>
  </si>
  <si>
    <t>SubNetwork=2572,MEID=194878,ENBFunctionTDD=194878,EUtranCellTDD=1,ICICTDD=1</t>
  </si>
  <si>
    <t>SubNetwork=2572,MEID=194878,ENBFunctionTDD=194878,EUtranCellTDD=2,ICICTDD=1</t>
  </si>
  <si>
    <t>SubNetwork=2572,MEID=194878,ENBFunctionTDD=194878,EUtranCellTDD=3,ICICTDD=1</t>
  </si>
  <si>
    <t>SubNetwork=2572,MEID=194879,ENBFunctionTDD=194879,EUtranCellTDD=1,ICICTDD=1</t>
  </si>
  <si>
    <t>SubNetwork=2572,MEID=194879,ENBFunctionTDD=194879,EUtranCellTDD=2,ICICTDD=1</t>
  </si>
  <si>
    <t>SubNetwork=2572,MEID=194879,ENBFunctionTDD=194879,EUtranCellTDD=3,ICICTDD=1</t>
  </si>
  <si>
    <t>SISchedulingTDD</t>
  </si>
  <si>
    <t>siId</t>
  </si>
  <si>
    <t>periodicity</t>
  </si>
  <si>
    <t>sib2</t>
  </si>
  <si>
    <t>sib3</t>
  </si>
  <si>
    <t>sib4</t>
  </si>
  <si>
    <t>sib5</t>
  </si>
  <si>
    <t>sib6</t>
  </si>
  <si>
    <t>sib7</t>
  </si>
  <si>
    <t>sib8</t>
  </si>
  <si>
    <t>sib9</t>
  </si>
  <si>
    <t>sib10</t>
  </si>
  <si>
    <t>sib11</t>
  </si>
  <si>
    <t>sib12</t>
  </si>
  <si>
    <t>sib30</t>
  </si>
  <si>
    <t>sib31</t>
  </si>
  <si>
    <t>系统信息调度ID</t>
  </si>
  <si>
    <t>SI标识</t>
  </si>
  <si>
    <t>SI调度周期(无线帧)</t>
  </si>
  <si>
    <t>是否包含Sib2</t>
  </si>
  <si>
    <t>是否包含Sib3</t>
  </si>
  <si>
    <t>是否包含Sib4</t>
  </si>
  <si>
    <t>是否包含Sib5</t>
  </si>
  <si>
    <t>是否包含Sib6</t>
  </si>
  <si>
    <t>是否包含Sib7</t>
  </si>
  <si>
    <t>是否包含Sib8</t>
  </si>
  <si>
    <t>是否包含Sib9</t>
  </si>
  <si>
    <t>是否包含Sib10</t>
  </si>
  <si>
    <t>是否包含Sib11</t>
  </si>
  <si>
    <t>是否包含Sib12</t>
  </si>
  <si>
    <t>是否包含Sib30（集群）</t>
  </si>
  <si>
    <t>是否包含Sib31（集群）</t>
  </si>
  <si>
    <t>long:[1~10];default:1</t>
  </si>
  <si>
    <t>long:0:8,1:16,2:32,3:64,4:128,5:256,6:512;default:0</t>
  </si>
  <si>
    <t>SI标识,多个sib可以映射到一个SI</t>
  </si>
  <si>
    <t>SI调度周期</t>
  </si>
  <si>
    <t>该SI是否包含Sib2</t>
  </si>
  <si>
    <t>该SI是否包含Sib3</t>
  </si>
  <si>
    <t>该SI是否包含Sib4</t>
  </si>
  <si>
    <t>该SI是否包含Sib5</t>
  </si>
  <si>
    <t>该SI是否包含Sib6</t>
  </si>
  <si>
    <t>该SI是否包含Sib7</t>
  </si>
  <si>
    <t>该SI是否包含Sib8</t>
  </si>
  <si>
    <t>该SI是否包含Sib9</t>
  </si>
  <si>
    <t>该SI是否包含Sib10</t>
  </si>
  <si>
    <t>该SI是否包含Sib11</t>
  </si>
  <si>
    <t>选择“是”则系统中配置sib12的调度信息，选择“否”则系统中不配置sib12的调度信息</t>
  </si>
  <si>
    <t>是否包含Sib30（配置集群时有效）</t>
  </si>
  <si>
    <t>是否包含Sib31（配置集群时有效）</t>
  </si>
  <si>
    <t>SubNetwork=2572,MEID=194855,ENBFunctionTDD=194855,EUtranCellTDD=1,SISchedulingTDD=1</t>
  </si>
  <si>
    <t>SubNetwork=2572,MEID=194855,ENBFunctionTDD=194855,EUtranCellTDD=1,SISchedulingTDD=2</t>
  </si>
  <si>
    <t>SubNetwork=2572,MEID=194855,ENBFunctionTDD=194855,EUtranCellTDD=1,SISchedulingTDD=3</t>
  </si>
  <si>
    <t>SubNetwork=2572,MEID=194855,ENBFunctionTDD=194855,EUtranCellTDD=1,SISchedulingTDD=4</t>
  </si>
  <si>
    <t>SubNetwork=2572,MEID=194855,ENBFunctionTDD=194855,EUtranCellTDD=2,SISchedulingTDD=1</t>
  </si>
  <si>
    <t>SubNetwork=2572,MEID=194855,ENBFunctionTDD=194855,EUtranCellTDD=2,SISchedulingTDD=2</t>
  </si>
  <si>
    <t>SubNetwork=2572,MEID=194855,ENBFunctionTDD=194855,EUtranCellTDD=2,SISchedulingTDD=3</t>
  </si>
  <si>
    <t>SubNetwork=2572,MEID=194855,ENBFunctionTDD=194855,EUtranCellTDD=2,SISchedulingTDD=4</t>
  </si>
  <si>
    <t>SubNetwork=2572,MEID=194855,ENBFunctionTDD=194855,EUtranCellTDD=3,SISchedulingTDD=1</t>
  </si>
  <si>
    <t>SubNetwork=2572,MEID=194855,ENBFunctionTDD=194855,EUtranCellTDD=3,SISchedulingTDD=2</t>
  </si>
  <si>
    <t>SubNetwork=2572,MEID=194855,ENBFunctionTDD=194855,EUtranCellTDD=3,SISchedulingTDD=3</t>
  </si>
  <si>
    <t>SubNetwork=2572,MEID=194855,ENBFunctionTDD=194855,EUtranCellTDD=3,SISchedulingTDD=4</t>
  </si>
  <si>
    <t>SubNetwork=2572,MEID=194856,ENBFunctionTDD=194856,EUtranCellTDD=1,SISchedulingTDD=1</t>
  </si>
  <si>
    <t>SubNetwork=2572,MEID=194856,ENBFunctionTDD=194856,EUtranCellTDD=1,SISchedulingTDD=2</t>
  </si>
  <si>
    <t>SubNetwork=2572,MEID=194856,ENBFunctionTDD=194856,EUtranCellTDD=1,SISchedulingTDD=3</t>
  </si>
  <si>
    <t>SubNetwork=2572,MEID=194856,ENBFunctionTDD=194856,EUtranCellTDD=1,SISchedulingTDD=4</t>
  </si>
  <si>
    <t>SubNetwork=2572,MEID=194856,ENBFunctionTDD=194856,EUtranCellTDD=2,SISchedulingTDD=1</t>
  </si>
  <si>
    <t>SubNetwork=2572,MEID=194856,ENBFunctionTDD=194856,EUtranCellTDD=2,SISchedulingTDD=2</t>
  </si>
  <si>
    <t>SubNetwork=2572,MEID=194856,ENBFunctionTDD=194856,EUtranCellTDD=2,SISchedulingTDD=3</t>
  </si>
  <si>
    <t>SubNetwork=2572,MEID=194856,ENBFunctionTDD=194856,EUtranCellTDD=2,SISchedulingTDD=4</t>
  </si>
  <si>
    <t>SubNetwork=2572,MEID=194856,ENBFunctionTDD=194856,EUtranCellTDD=3,SISchedulingTDD=1</t>
  </si>
  <si>
    <t>SubNetwork=2572,MEID=194856,ENBFunctionTDD=194856,EUtranCellTDD=3,SISchedulingTDD=2</t>
  </si>
  <si>
    <t>SubNetwork=2572,MEID=194856,ENBFunctionTDD=194856,EUtranCellTDD=3,SISchedulingTDD=3</t>
  </si>
  <si>
    <t>SubNetwork=2572,MEID=194856,ENBFunctionTDD=194856,EUtranCellTDD=3,SISchedulingTDD=4</t>
  </si>
  <si>
    <t>SubNetwork=2572,MEID=194857,ENBFunctionTDD=194857,EUtranCellTDD=1,SISchedulingTDD=1</t>
  </si>
  <si>
    <t>SubNetwork=2572,MEID=194857,ENBFunctionTDD=194857,EUtranCellTDD=1,SISchedulingTDD=2</t>
  </si>
  <si>
    <t>SubNetwork=2572,MEID=194857,ENBFunctionTDD=194857,EUtranCellTDD=1,SISchedulingTDD=3</t>
  </si>
  <si>
    <t>SubNetwork=2572,MEID=194857,ENBFunctionTDD=194857,EUtranCellTDD=1,SISchedulingTDD=4</t>
  </si>
  <si>
    <t>SubNetwork=2572,MEID=194857,ENBFunctionTDD=194857,EUtranCellTDD=2,SISchedulingTDD=1</t>
  </si>
  <si>
    <t>SubNetwork=2572,MEID=194857,ENBFunctionTDD=194857,EUtranCellTDD=2,SISchedulingTDD=2</t>
  </si>
  <si>
    <t>SubNetwork=2572,MEID=194857,ENBFunctionTDD=194857,EUtranCellTDD=2,SISchedulingTDD=3</t>
  </si>
  <si>
    <t>SubNetwork=2572,MEID=194857,ENBFunctionTDD=194857,EUtranCellTDD=2,SISchedulingTDD=4</t>
  </si>
  <si>
    <t>SubNetwork=2572,MEID=194857,ENBFunctionTDD=194857,EUtranCellTDD=3,SISchedulingTDD=1</t>
  </si>
  <si>
    <t>SubNetwork=2572,MEID=194857,ENBFunctionTDD=194857,EUtranCellTDD=3,SISchedulingTDD=2</t>
  </si>
  <si>
    <t>SubNetwork=2572,MEID=194857,ENBFunctionTDD=194857,EUtranCellTDD=3,SISchedulingTDD=3</t>
  </si>
  <si>
    <t>SubNetwork=2572,MEID=194857,ENBFunctionTDD=194857,EUtranCellTDD=3,SISchedulingTDD=4</t>
  </si>
  <si>
    <t>SubNetwork=2572,MEID=194858,ENBFunctionTDD=194858,EUtranCellTDD=1,SISchedulingTDD=1</t>
  </si>
  <si>
    <t>SubNetwork=2572,MEID=194858,ENBFunctionTDD=194858,EUtranCellTDD=1,SISchedulingTDD=2</t>
  </si>
  <si>
    <t>SubNetwork=2572,MEID=194858,ENBFunctionTDD=194858,EUtranCellTDD=1,SISchedulingTDD=3</t>
  </si>
  <si>
    <t>SubNetwork=2572,MEID=194858,ENBFunctionTDD=194858,EUtranCellTDD=1,SISchedulingTDD=4</t>
  </si>
  <si>
    <t>SubNetwork=2572,MEID=194858,ENBFunctionTDD=194858,EUtranCellTDD=2,SISchedulingTDD=1</t>
  </si>
  <si>
    <t>SubNetwork=2572,MEID=194858,ENBFunctionTDD=194858,EUtranCellTDD=2,SISchedulingTDD=2</t>
  </si>
  <si>
    <t>SubNetwork=2572,MEID=194858,ENBFunctionTDD=194858,EUtranCellTDD=2,SISchedulingTDD=3</t>
  </si>
  <si>
    <t>SubNetwork=2572,MEID=194858,ENBFunctionTDD=194858,EUtranCellTDD=2,SISchedulingTDD=4</t>
  </si>
  <si>
    <t>SubNetwork=2572,MEID=194858,ENBFunctionTDD=194858,EUtranCellTDD=3,SISchedulingTDD=1</t>
  </si>
  <si>
    <t>SubNetwork=2572,MEID=194858,ENBFunctionTDD=194858,EUtranCellTDD=3,SISchedulingTDD=2</t>
  </si>
  <si>
    <t>SubNetwork=2572,MEID=194858,ENBFunctionTDD=194858,EUtranCellTDD=3,SISchedulingTDD=3</t>
  </si>
  <si>
    <t>SubNetwork=2572,MEID=194858,ENBFunctionTDD=194858,EUtranCellTDD=3,SISchedulingTDD=4</t>
  </si>
  <si>
    <t>SubNetwork=2572,MEID=194870,ENBFunctionTDD=194870,EUtranCellTDD=1,SISchedulingTDD=1</t>
  </si>
  <si>
    <t>SubNetwork=2572,MEID=194870,ENBFunctionTDD=194870,EUtranCellTDD=1,SISchedulingTDD=2</t>
  </si>
  <si>
    <t>SubNetwork=2572,MEID=194870,ENBFunctionTDD=194870,EUtranCellTDD=1,SISchedulingTDD=3</t>
  </si>
  <si>
    <t>SubNetwork=2572,MEID=194870,ENBFunctionTDD=194870,EUtranCellTDD=1,SISchedulingTDD=4</t>
  </si>
  <si>
    <t>SubNetwork=2572,MEID=194870,ENBFunctionTDD=194870,EUtranCellTDD=2,SISchedulingTDD=1</t>
  </si>
  <si>
    <t>SubNetwork=2572,MEID=194870,ENBFunctionTDD=194870,EUtranCellTDD=2,SISchedulingTDD=2</t>
  </si>
  <si>
    <t>SubNetwork=2572,MEID=194870,ENBFunctionTDD=194870,EUtranCellTDD=2,SISchedulingTDD=3</t>
  </si>
  <si>
    <t>SubNetwork=2572,MEID=194870,ENBFunctionTDD=194870,EUtranCellTDD=2,SISchedulingTDD=4</t>
  </si>
  <si>
    <t>SubNetwork=2572,MEID=194870,ENBFunctionTDD=194870,EUtranCellTDD=3,SISchedulingTDD=1</t>
  </si>
  <si>
    <t>SubNetwork=2572,MEID=194870,ENBFunctionTDD=194870,EUtranCellTDD=3,SISchedulingTDD=2</t>
  </si>
  <si>
    <t>SubNetwork=2572,MEID=194870,ENBFunctionTDD=194870,EUtranCellTDD=3,SISchedulingTDD=3</t>
  </si>
  <si>
    <t>SubNetwork=2572,MEID=194870,ENBFunctionTDD=194870,EUtranCellTDD=3,SISchedulingTDD=4</t>
  </si>
  <si>
    <t>SubNetwork=2572,MEID=194871,ENBFunctionTDD=194871,EUtranCellTDD=1,SISchedulingTDD=1</t>
  </si>
  <si>
    <t>SubNetwork=2572,MEID=194871,ENBFunctionTDD=194871,EUtranCellTDD=1,SISchedulingTDD=2</t>
  </si>
  <si>
    <t>SubNetwork=2572,MEID=194871,ENBFunctionTDD=194871,EUtranCellTDD=1,SISchedulingTDD=3</t>
  </si>
  <si>
    <t>SubNetwork=2572,MEID=194871,ENBFunctionTDD=194871,EUtranCellTDD=1,SISchedulingTDD=4</t>
  </si>
  <si>
    <t>SubNetwork=2572,MEID=194871,ENBFunctionTDD=194871,EUtranCellTDD=2,SISchedulingTDD=1</t>
  </si>
  <si>
    <t>SubNetwork=2572,MEID=194871,ENBFunctionTDD=194871,EUtranCellTDD=2,SISchedulingTDD=2</t>
  </si>
  <si>
    <t>SubNetwork=2572,MEID=194871,ENBFunctionTDD=194871,EUtranCellTDD=2,SISchedulingTDD=3</t>
  </si>
  <si>
    <t>SubNetwork=2572,MEID=194871,ENBFunctionTDD=194871,EUtranCellTDD=2,SISchedulingTDD=4</t>
  </si>
  <si>
    <t>SubNetwork=2572,MEID=194871,ENBFunctionTDD=194871,EUtranCellTDD=3,SISchedulingTDD=1</t>
  </si>
  <si>
    <t>SubNetwork=2572,MEID=194871,ENBFunctionTDD=194871,EUtranCellTDD=3,SISchedulingTDD=2</t>
  </si>
  <si>
    <t>SubNetwork=2572,MEID=194871,ENBFunctionTDD=194871,EUtranCellTDD=3,SISchedulingTDD=3</t>
  </si>
  <si>
    <t>SubNetwork=2572,MEID=194871,ENBFunctionTDD=194871,EUtranCellTDD=3,SISchedulingTDD=4</t>
  </si>
  <si>
    <t>SubNetwork=2572,MEID=194874,ENBFunctionTDD=194874,EUtranCellTDD=1,SISchedulingTDD=1</t>
  </si>
  <si>
    <t>SubNetwork=2572,MEID=194874,ENBFunctionTDD=194874,EUtranCellTDD=1,SISchedulingTDD=2</t>
  </si>
  <si>
    <t>SubNetwork=2572,MEID=194874,ENBFunctionTDD=194874,EUtranCellTDD=1,SISchedulingTDD=3</t>
  </si>
  <si>
    <t>SubNetwork=2572,MEID=194874,ENBFunctionTDD=194874,EUtranCellTDD=1,SISchedulingTDD=4</t>
  </si>
  <si>
    <t>SubNetwork=2572,MEID=194874,ENBFunctionTDD=194874,EUtranCellTDD=2,SISchedulingTDD=1</t>
  </si>
  <si>
    <t>SubNetwork=2572,MEID=194874,ENBFunctionTDD=194874,EUtranCellTDD=2,SISchedulingTDD=2</t>
  </si>
  <si>
    <t>SubNetwork=2572,MEID=194874,ENBFunctionTDD=194874,EUtranCellTDD=2,SISchedulingTDD=3</t>
  </si>
  <si>
    <t>SubNetwork=2572,MEID=194874,ENBFunctionTDD=194874,EUtranCellTDD=2,SISchedulingTDD=4</t>
  </si>
  <si>
    <t>SubNetwork=2572,MEID=194874,ENBFunctionTDD=194874,EUtranCellTDD=3,SISchedulingTDD=1</t>
  </si>
  <si>
    <t>SubNetwork=2572,MEID=194874,ENBFunctionTDD=194874,EUtranCellTDD=3,SISchedulingTDD=2</t>
  </si>
  <si>
    <t>SubNetwork=2572,MEID=194874,ENBFunctionTDD=194874,EUtranCellTDD=3,SISchedulingTDD=3</t>
  </si>
  <si>
    <t>SubNetwork=2572,MEID=194874,ENBFunctionTDD=194874,EUtranCellTDD=3,SISchedulingTDD=4</t>
  </si>
  <si>
    <t>SubNetwork=2572,MEID=194875,ENBFunctionTDD=194875,EUtranCellTDD=1,SISchedulingTDD=1</t>
  </si>
  <si>
    <t>SubNetwork=2572,MEID=194875,ENBFunctionTDD=194875,EUtranCellTDD=1,SISchedulingTDD=2</t>
  </si>
  <si>
    <t>SubNetwork=2572,MEID=194875,ENBFunctionTDD=194875,EUtranCellTDD=1,SISchedulingTDD=3</t>
  </si>
  <si>
    <t>SubNetwork=2572,MEID=194875,ENBFunctionTDD=194875,EUtranCellTDD=1,SISchedulingTDD=4</t>
  </si>
  <si>
    <t>SubNetwork=2572,MEID=194875,ENBFunctionTDD=194875,EUtranCellTDD=2,SISchedulingTDD=1</t>
  </si>
  <si>
    <t>SubNetwork=2572,MEID=194875,ENBFunctionTDD=194875,EUtranCellTDD=2,SISchedulingTDD=2</t>
  </si>
  <si>
    <t>SubNetwork=2572,MEID=194875,ENBFunctionTDD=194875,EUtranCellTDD=2,SISchedulingTDD=3</t>
  </si>
  <si>
    <t>SubNetwork=2572,MEID=194875,ENBFunctionTDD=194875,EUtranCellTDD=2,SISchedulingTDD=4</t>
  </si>
  <si>
    <t>SubNetwork=2572,MEID=194875,ENBFunctionTDD=194875,EUtranCellTDD=3,SISchedulingTDD=1</t>
  </si>
  <si>
    <t>SubNetwork=2572,MEID=194875,ENBFunctionTDD=194875,EUtranCellTDD=3,SISchedulingTDD=2</t>
  </si>
  <si>
    <t>SubNetwork=2572,MEID=194875,ENBFunctionTDD=194875,EUtranCellTDD=3,SISchedulingTDD=3</t>
  </si>
  <si>
    <t>SubNetwork=2572,MEID=194875,ENBFunctionTDD=194875,EUtranCellTDD=3,SISchedulingTDD=4</t>
  </si>
  <si>
    <t>SubNetwork=2572,MEID=194878,ENBFunctionTDD=194878,EUtranCellTDD=1,SISchedulingTDD=1</t>
  </si>
  <si>
    <t>SubNetwork=2572,MEID=194878,ENBFunctionTDD=194878,EUtranCellTDD=1,SISchedulingTDD=2</t>
  </si>
  <si>
    <t>SubNetwork=2572,MEID=194878,ENBFunctionTDD=194878,EUtranCellTDD=1,SISchedulingTDD=3</t>
  </si>
  <si>
    <t>SubNetwork=2572,MEID=194878,ENBFunctionTDD=194878,EUtranCellTDD=1,SISchedulingTDD=4</t>
  </si>
  <si>
    <t>SubNetwork=2572,MEID=194878,ENBFunctionTDD=194878,EUtranCellTDD=2,SISchedulingTDD=1</t>
  </si>
  <si>
    <t>SubNetwork=2572,MEID=194878,ENBFunctionTDD=194878,EUtranCellTDD=2,SISchedulingTDD=2</t>
  </si>
  <si>
    <t>SubNetwork=2572,MEID=194878,ENBFunctionTDD=194878,EUtranCellTDD=2,SISchedulingTDD=3</t>
  </si>
  <si>
    <t>SubNetwork=2572,MEID=194878,ENBFunctionTDD=194878,EUtranCellTDD=2,SISchedulingTDD=4</t>
  </si>
  <si>
    <t>SubNetwork=2572,MEID=194878,ENBFunctionTDD=194878,EUtranCellTDD=3,SISchedulingTDD=1</t>
  </si>
  <si>
    <t>SubNetwork=2572,MEID=194878,ENBFunctionTDD=194878,EUtranCellTDD=3,SISchedulingTDD=2</t>
  </si>
  <si>
    <t>SubNetwork=2572,MEID=194878,ENBFunctionTDD=194878,EUtranCellTDD=3,SISchedulingTDD=3</t>
  </si>
  <si>
    <t>SubNetwork=2572,MEID=194878,ENBFunctionTDD=194878,EUtranCellTDD=3,SISchedulingTDD=4</t>
  </si>
  <si>
    <t>SubNetwork=2572,MEID=194879,ENBFunctionTDD=194879,EUtranCellTDD=1,SISchedulingTDD=1</t>
  </si>
  <si>
    <t>SubNetwork=2572,MEID=194879,ENBFunctionTDD=194879,EUtranCellTDD=1,SISchedulingTDD=2</t>
  </si>
  <si>
    <t>SubNetwork=2572,MEID=194879,ENBFunctionTDD=194879,EUtranCellTDD=1,SISchedulingTDD=3</t>
  </si>
  <si>
    <t>SubNetwork=2572,MEID=194879,ENBFunctionTDD=194879,EUtranCellTDD=1,SISchedulingTDD=4</t>
  </si>
  <si>
    <t>SubNetwork=2572,MEID=194879,ENBFunctionTDD=194879,EUtranCellTDD=2,SISchedulingTDD=1</t>
  </si>
  <si>
    <t>SubNetwork=2572,MEID=194879,ENBFunctionTDD=194879,EUtranCellTDD=2,SISchedulingTDD=2</t>
  </si>
  <si>
    <t>SubNetwork=2572,MEID=194879,ENBFunctionTDD=194879,EUtranCellTDD=2,SISchedulingTDD=3</t>
  </si>
  <si>
    <t>SubNetwork=2572,MEID=194879,ENBFunctionTDD=194879,EUtranCellTDD=2,SISchedulingTDD=4</t>
  </si>
  <si>
    <t>SubNetwork=2572,MEID=194879,ENBFunctionTDD=194879,EUtranCellTDD=3,SISchedulingTDD=1</t>
  </si>
  <si>
    <t>SubNetwork=2572,MEID=194879,ENBFunctionTDD=194879,EUtranCellTDD=3,SISchedulingTDD=2</t>
  </si>
  <si>
    <t>SubNetwork=2572,MEID=194879,ENBFunctionTDD=194879,EUtranCellTDD=3,SISchedulingTDD=3</t>
  </si>
  <si>
    <t>SubNetwork=2572,MEID=194879,ENBFunctionTDD=194879,EUtranCellTDD=3,SISchedulingTDD=4</t>
  </si>
  <si>
    <t>SonCellPolicyTDD</t>
  </si>
  <si>
    <t>sonFuncId</t>
  </si>
  <si>
    <t>refSonPolicyAnrTDD</t>
  </si>
  <si>
    <t>refSonPolicyPciTDD</t>
  </si>
  <si>
    <t>refSonPolicyMroTDD</t>
  </si>
  <si>
    <t>refSonPolicyCcoTDD</t>
  </si>
  <si>
    <t>refSonPolicyRoTDD</t>
  </si>
  <si>
    <t>refSonPolicyEsTDD</t>
  </si>
  <si>
    <t>refSonPolicyMlbTDD</t>
  </si>
  <si>
    <t>refSonPolicySCHTDD</t>
  </si>
  <si>
    <t>SON Cell策略对象ID</t>
  </si>
  <si>
    <t>业务类型</t>
  </si>
  <si>
    <t>业务类型(21：自建立 26：自愈 46：邻接关系优化 47：PCI优化 48：X2优化 49：移动性优化 50：CCO 51：PRACH优化 52:移动负载均衡 57：节能)</t>
  </si>
  <si>
    <t>SON 节能配置</t>
  </si>
  <si>
    <t>TdlBFwgtTDD</t>
  </si>
  <si>
    <t>stdBroadcastWgt_psSsPhase</t>
  </si>
  <si>
    <t>stdBroadcastWgt_psSsAmplitude</t>
  </si>
  <si>
    <t>stdBroadcastWgt_cchPhase</t>
  </si>
  <si>
    <t>stdBroadcastWgt_cchAmplitude</t>
  </si>
  <si>
    <t>stdBroadcastWgt_MocName</t>
  </si>
  <si>
    <t>stdBroadcastWgt_StructIndex</t>
  </si>
  <si>
    <t>cchDelay</t>
  </si>
  <si>
    <t>psSsDelay</t>
  </si>
  <si>
    <t>标准权值ID</t>
  </si>
  <si>
    <t>主辅同步信道广播权相位</t>
  </si>
  <si>
    <t>主辅同步信道广播权振幅</t>
  </si>
  <si>
    <t>端口内广播权/频分权相位</t>
  </si>
  <si>
    <t>端口内广播权/频分权振幅</t>
  </si>
  <si>
    <t>控制信道时延</t>
  </si>
  <si>
    <t>主辅同步信道时延</t>
  </si>
  <si>
    <t>double[8]:[-180~180];default:0;0;0;0;0;0;0;0</t>
  </si>
  <si>
    <t>double[8]:[0.2~3];default:1;1;1;1;1;1;1;1</t>
  </si>
  <si>
    <t>SubNetwork=2572,MEID=194855,ENBFunctionTDD=194855,EUtranCellTDD=1,TdlBFwgtTDD=1</t>
  </si>
  <si>
    <t>-105.0;-9.0;-9.0;-105.0;-105.0;-9.0;-9.0;-105.0</t>
  </si>
  <si>
    <t>1.0;1.0;1.0;1.0;1.0;1.0;1.0;1.0</t>
  </si>
  <si>
    <t>TdlBFwgtTDD;TdlBFwgtTDD;TdlBFwgtTDD;TdlBFwgtTDD;TdlBFwgtTDD;TdlBFwgtTDD;TdlBFwgtTDD;TdlBFwgtTDD</t>
  </si>
  <si>
    <t>0;1;2;3;4;5;6;7</t>
  </si>
  <si>
    <t>0;0;0;0;0;0;0;0</t>
  </si>
  <si>
    <t>SubNetwork=2572,MEID=194855,ENBFunctionTDD=194855,EUtranCellTDD=2,TdlBFwgtTDD=1</t>
  </si>
  <si>
    <t>SubNetwork=2572,MEID=194855,ENBFunctionTDD=194855,EUtranCellTDD=3,TdlBFwgtTDD=1</t>
  </si>
  <si>
    <t>SubNetwork=2572,MEID=194856,ENBFunctionTDD=194856,EUtranCellTDD=1,TdlBFwgtTDD=1</t>
  </si>
  <si>
    <t>SubNetwork=2572,MEID=194856,ENBFunctionTDD=194856,EUtranCellTDD=2,TdlBFwgtTDD=1</t>
  </si>
  <si>
    <t>SubNetwork=2572,MEID=194856,ENBFunctionTDD=194856,EUtranCellTDD=3,TdlBFwgtTDD=1</t>
  </si>
  <si>
    <t>SubNetwork=2572,MEID=194857,ENBFunctionTDD=194857,EUtranCellTDD=1,TdlBFwgtTDD=1</t>
  </si>
  <si>
    <t>SubNetwork=2572,MEID=194857,ENBFunctionTDD=194857,EUtranCellTDD=2,TdlBFwgtTDD=1</t>
  </si>
  <si>
    <t>SubNetwork=2572,MEID=194857,ENBFunctionTDD=194857,EUtranCellTDD=3,TdlBFwgtTDD=1</t>
  </si>
  <si>
    <t>SubNetwork=2572,MEID=194858,ENBFunctionTDD=194858,EUtranCellTDD=1,TdlBFwgtTDD=1</t>
  </si>
  <si>
    <t>SubNetwork=2572,MEID=194858,ENBFunctionTDD=194858,EUtranCellTDD=2,TdlBFwgtTDD=1</t>
  </si>
  <si>
    <t>SubNetwork=2572,MEID=194858,ENBFunctionTDD=194858,EUtranCellTDD=3,TdlBFwgtTDD=1</t>
  </si>
  <si>
    <t>SubNetwork=2572,MEID=194870,ENBFunctionTDD=194870,EUtranCellTDD=1,TdlBFwgtTDD=1</t>
  </si>
  <si>
    <t>SubNetwork=2572,MEID=194870,ENBFunctionTDD=194870,EUtranCellTDD=2,TdlBFwgtTDD=1</t>
  </si>
  <si>
    <t>SubNetwork=2572,MEID=194870,ENBFunctionTDD=194870,EUtranCellTDD=3,TdlBFwgtTDD=1</t>
  </si>
  <si>
    <t>SubNetwork=2572,MEID=194871,ENBFunctionTDD=194871,EUtranCellTDD=1,TdlBFwgtTDD=1</t>
  </si>
  <si>
    <t>SubNetwork=2572,MEID=194871,ENBFunctionTDD=194871,EUtranCellTDD=2,TdlBFwgtTDD=1</t>
  </si>
  <si>
    <t>SubNetwork=2572,MEID=194871,ENBFunctionTDD=194871,EUtranCellTDD=3,TdlBFwgtTDD=1</t>
  </si>
  <si>
    <t>SubNetwork=2572,MEID=194874,ENBFunctionTDD=194874,EUtranCellTDD=1,TdlBFwgtTDD=1</t>
  </si>
  <si>
    <t>SubNetwork=2572,MEID=194874,ENBFunctionTDD=194874,EUtranCellTDD=2,TdlBFwgtTDD=1</t>
  </si>
  <si>
    <t>SubNetwork=2572,MEID=194874,ENBFunctionTDD=194874,EUtranCellTDD=3,TdlBFwgtTDD=1</t>
  </si>
  <si>
    <t>SubNetwork=2572,MEID=194875,ENBFunctionTDD=194875,EUtranCellTDD=1,TdlBFwgtTDD=1</t>
  </si>
  <si>
    <t>SubNetwork=2572,MEID=194875,ENBFunctionTDD=194875,EUtranCellTDD=2,TdlBFwgtTDD=1</t>
  </si>
  <si>
    <t>SubNetwork=2572,MEID=194875,ENBFunctionTDD=194875,EUtranCellTDD=3,TdlBFwgtTDD=1</t>
  </si>
  <si>
    <t>SubNetwork=2572,MEID=194878,ENBFunctionTDD=194878,EUtranCellTDD=1,TdlBFwgtTDD=1</t>
  </si>
  <si>
    <t>SubNetwork=2572,MEID=194878,ENBFunctionTDD=194878,EUtranCellTDD=2,TdlBFwgtTDD=1</t>
  </si>
  <si>
    <t>SubNetwork=2572,MEID=194878,ENBFunctionTDD=194878,EUtranCellTDD=3,TdlBFwgtTDD=1</t>
  </si>
  <si>
    <t>SubNetwork=2572,MEID=194879,ENBFunctionTDD=194879,EUtranCellTDD=1,TdlBFwgtTDD=1</t>
  </si>
  <si>
    <t>SubNetwork=2572,MEID=194879,ENBFunctionTDD=194879,EUtranCellTDD=2,TdlBFwgtTDD=1</t>
  </si>
  <si>
    <t>SubNetwork=2572,MEID=194879,ENBFunctionTDD=194879,EUtranCellTDD=3,TdlBFwgtTDD=1</t>
  </si>
  <si>
    <t>UtranCellReselectionTDD</t>
  </si>
  <si>
    <t>reselUtran</t>
  </si>
  <si>
    <t>reselUtranSFM</t>
  </si>
  <si>
    <t>reselUtranSFH</t>
  </si>
  <si>
    <t>UTRAN小区重选ID</t>
  </si>
  <si>
    <t>该参数指示了小区重选定时器时长。在TreselectionUTRAN时间段内，新的UTRAN 小区按照小区重选准则必须要一直满足一个门限条件，才能被选为新的服务小区。</t>
  </si>
  <si>
    <t>该参数指示应用在中速状态下的重选到UTRAN小区的时间比例因子。</t>
  </si>
  <si>
    <t>该参数指示应用在高速状态下的重选到UTRAN小区的时间比例因子。</t>
  </si>
  <si>
    <t>SubNetwork=2572,MEID=194855,ENBFunctionTDD=194855,EUtranCellTDD=1,UtranCellReselectionTDD=1</t>
  </si>
  <si>
    <t>SubNetwork=2572,MEID=194855,ENBFunctionTDD=194855,EUtranCellTDD=2,UtranCellReselectionTDD=1</t>
  </si>
  <si>
    <t>SubNetwork=2572,MEID=194855,ENBFunctionTDD=194855,EUtranCellTDD=3,UtranCellReselectionTDD=1</t>
  </si>
  <si>
    <t>SubNetwork=2572,MEID=194856,ENBFunctionTDD=194856,EUtranCellTDD=1,UtranCellReselectionTDD=1</t>
  </si>
  <si>
    <t>SubNetwork=2572,MEID=194856,ENBFunctionTDD=194856,EUtranCellTDD=2,UtranCellReselectionTDD=1</t>
  </si>
  <si>
    <t>SubNetwork=2572,MEID=194856,ENBFunctionTDD=194856,EUtranCellTDD=3,UtranCellReselectionTDD=1</t>
  </si>
  <si>
    <t>SubNetwork=2572,MEID=194857,ENBFunctionTDD=194857,EUtranCellTDD=1,UtranCellReselectionTDD=1</t>
  </si>
  <si>
    <t>SubNetwork=2572,MEID=194857,ENBFunctionTDD=194857,EUtranCellTDD=2,UtranCellReselectionTDD=1</t>
  </si>
  <si>
    <t>SubNetwork=2572,MEID=194857,ENBFunctionTDD=194857,EUtranCellTDD=3,UtranCellReselectionTDD=1</t>
  </si>
  <si>
    <t>SubNetwork=2572,MEID=194858,ENBFunctionTDD=194858,EUtranCellTDD=1,UtranCellReselectionTDD=1</t>
  </si>
  <si>
    <t>SubNetwork=2572,MEID=194858,ENBFunctionTDD=194858,EUtranCellTDD=2,UtranCellReselectionTDD=1</t>
  </si>
  <si>
    <t>SubNetwork=2572,MEID=194858,ENBFunctionTDD=194858,EUtranCellTDD=3,UtranCellReselectionTDD=1</t>
  </si>
  <si>
    <t>SubNetwork=2572,MEID=194870,ENBFunctionTDD=194870,EUtranCellTDD=1,UtranCellReselectionTDD=1</t>
  </si>
  <si>
    <t>SubNetwork=2572,MEID=194870,ENBFunctionTDD=194870,EUtranCellTDD=2,UtranCellReselectionTDD=1</t>
  </si>
  <si>
    <t>SubNetwork=2572,MEID=194870,ENBFunctionTDD=194870,EUtranCellTDD=3,UtranCellReselectionTDD=1</t>
  </si>
  <si>
    <t>SubNetwork=2572,MEID=194871,ENBFunctionTDD=194871,EUtranCellTDD=1,UtranCellReselectionTDD=1</t>
  </si>
  <si>
    <t>SubNetwork=2572,MEID=194871,ENBFunctionTDD=194871,EUtranCellTDD=2,UtranCellReselectionTDD=1</t>
  </si>
  <si>
    <t>SubNetwork=2572,MEID=194871,ENBFunctionTDD=194871,EUtranCellTDD=3,UtranCellReselectionTDD=1</t>
  </si>
  <si>
    <t>SubNetwork=2572,MEID=194874,ENBFunctionTDD=194874,EUtranCellTDD=1,UtranCellReselectionTDD=1</t>
  </si>
  <si>
    <t>SubNetwork=2572,MEID=194874,ENBFunctionTDD=194874,EUtranCellTDD=2,UtranCellReselectionTDD=1</t>
  </si>
  <si>
    <t>SubNetwork=2572,MEID=194874,ENBFunctionTDD=194874,EUtranCellTDD=3,UtranCellReselectionTDD=1</t>
  </si>
  <si>
    <t>SubNetwork=2572,MEID=194875,ENBFunctionTDD=194875,EUtranCellTDD=1,UtranCellReselectionTDD=1</t>
  </si>
  <si>
    <t>SubNetwork=2572,MEID=194875,ENBFunctionTDD=194875,EUtranCellTDD=2,UtranCellReselectionTDD=1</t>
  </si>
  <si>
    <t>SubNetwork=2572,MEID=194875,ENBFunctionTDD=194875,EUtranCellTDD=3,UtranCellReselectionTDD=1</t>
  </si>
  <si>
    <t>SubNetwork=2572,MEID=194878,ENBFunctionTDD=194878,EUtranCellTDD=1,UtranCellReselectionTDD=1</t>
  </si>
  <si>
    <t>SubNetwork=2572,MEID=194878,ENBFunctionTDD=194878,EUtranCellTDD=2,UtranCellReselectionTDD=1</t>
  </si>
  <si>
    <t>SubNetwork=2572,MEID=194878,ENBFunctionTDD=194878,EUtranCellTDD=3,UtranCellReselectionTDD=1</t>
  </si>
  <si>
    <t>SubNetwork=2572,MEID=194879,ENBFunctionTDD=194879,EUtranCellTDD=1,UtranCellReselectionTDD=1</t>
  </si>
  <si>
    <t>SubNetwork=2572,MEID=194879,ENBFunctionTDD=194879,EUtranCellTDD=2,UtranCellReselectionTDD=1</t>
  </si>
  <si>
    <t>SubNetwork=2572,MEID=194879,ENBFunctionTDD=194879,EUtranCellTDD=3,UtranCellReselectionTDD=1</t>
  </si>
  <si>
    <t>ServicePriorTDD</t>
  </si>
  <si>
    <t>qci</t>
  </si>
  <si>
    <t>arp</t>
  </si>
  <si>
    <t>srvPriLvDl</t>
  </si>
  <si>
    <t>srvPriLvUl</t>
  </si>
  <si>
    <t>业务优先级ID</t>
  </si>
  <si>
    <t>业务类型QCI编号</t>
  </si>
  <si>
    <t>分配和阻塞优先级</t>
  </si>
  <si>
    <t>下行服务因子优先级别</t>
  </si>
  <si>
    <t>上行服务因子优先级别</t>
  </si>
  <si>
    <t>long:[0~256];default:1</t>
  </si>
  <si>
    <t>long:[1~15];default:1</t>
  </si>
  <si>
    <t>业务ARP优先级。后台配置此参数，目的是根据SAE建立消息中的ARP信息索引到相关的业务Service业务优先级别，给相关配置的人员以参考。</t>
  </si>
  <si>
    <t>业务类型QCI编号。后台配置此参数，目的是根据SAE建立消息中的QCI信息索引到相关的业务Service业务优先级，给相关配置的人员以参考。</t>
  </si>
  <si>
    <t>业务优先级级别。后台配置此参数，目的是根据SAE建立消息中的ARP和QCI索引到相关的业务service因子优先级别，并映射到service因子优先级，给相关配置的人员以参考。</t>
  </si>
  <si>
    <t>SubNetwork=2572,MEID=194855,ENBFunctionTDD=194855,EUtranCellTDD=1,ServicePriorTDD=1</t>
  </si>
  <si>
    <t>SubNetwork=2572,MEID=194855,ENBFunctionTDD=194855,EUtranCellTDD=1,ServicePriorTDD=2</t>
  </si>
  <si>
    <t>SubNetwork=2572,MEID=194855,ENBFunctionTDD=194855,EUtranCellTDD=1,ServicePriorTDD=3</t>
  </si>
  <si>
    <t>SubNetwork=2572,MEID=194855,ENBFunctionTDD=194855,EUtranCellTDD=1,ServicePriorTDD=4</t>
  </si>
  <si>
    <t>SubNetwork=2572,MEID=194855,ENBFunctionTDD=194855,EUtranCellTDD=1,ServicePriorTDD=5</t>
  </si>
  <si>
    <t>SubNetwork=2572,MEID=194855,ENBFunctionTDD=194855,EUtranCellTDD=1,ServicePriorTDD=6</t>
  </si>
  <si>
    <t>SubNetwork=2572,MEID=194855,ENBFunctionTDD=194855,EUtranCellTDD=1,ServicePriorTDD=7</t>
  </si>
  <si>
    <t>SubNetwork=2572,MEID=194855,ENBFunctionTDD=194855,EUtranCellTDD=1,ServicePriorTDD=8</t>
  </si>
  <si>
    <t>SubNetwork=2572,MEID=194855,ENBFunctionTDD=194855,EUtranCellTDD=1,ServicePriorTDD=9</t>
  </si>
  <si>
    <t>SubNetwork=2572,MEID=194855,ENBFunctionTDD=194855,EUtranCellTDD=1,ServicePriorTDD=10</t>
  </si>
  <si>
    <t>SubNetwork=2572,MEID=194855,ENBFunctionTDD=194855,EUtranCellTDD=2,ServicePriorTDD=1</t>
  </si>
  <si>
    <t>SubNetwork=2572,MEID=194855,ENBFunctionTDD=194855,EUtranCellTDD=2,ServicePriorTDD=2</t>
  </si>
  <si>
    <t>SubNetwork=2572,MEID=194855,ENBFunctionTDD=194855,EUtranCellTDD=2,ServicePriorTDD=3</t>
  </si>
  <si>
    <t>SubNetwork=2572,MEID=194855,ENBFunctionTDD=194855,EUtranCellTDD=2,ServicePriorTDD=4</t>
  </si>
  <si>
    <t>SubNetwork=2572,MEID=194855,ENBFunctionTDD=194855,EUtranCellTDD=2,ServicePriorTDD=5</t>
  </si>
  <si>
    <t>SubNetwork=2572,MEID=194855,ENBFunctionTDD=194855,EUtranCellTDD=2,ServicePriorTDD=6</t>
  </si>
  <si>
    <t>SubNetwork=2572,MEID=194855,ENBFunctionTDD=194855,EUtranCellTDD=2,ServicePriorTDD=7</t>
  </si>
  <si>
    <t>SubNetwork=2572,MEID=194855,ENBFunctionTDD=194855,EUtranCellTDD=2,ServicePriorTDD=8</t>
  </si>
  <si>
    <t>SubNetwork=2572,MEID=194855,ENBFunctionTDD=194855,EUtranCellTDD=2,ServicePriorTDD=9</t>
  </si>
  <si>
    <t>SubNetwork=2572,MEID=194855,ENBFunctionTDD=194855,EUtranCellTDD=2,ServicePriorTDD=10</t>
  </si>
  <si>
    <t>SubNetwork=2572,MEID=194855,ENBFunctionTDD=194855,EUtranCellTDD=3,ServicePriorTDD=1</t>
  </si>
  <si>
    <t>SubNetwork=2572,MEID=194855,ENBFunctionTDD=194855,EUtranCellTDD=3,ServicePriorTDD=2</t>
  </si>
  <si>
    <t>SubNetwork=2572,MEID=194855,ENBFunctionTDD=194855,EUtranCellTDD=3,ServicePriorTDD=3</t>
  </si>
  <si>
    <t>SubNetwork=2572,MEID=194855,ENBFunctionTDD=194855,EUtranCellTDD=3,ServicePriorTDD=4</t>
  </si>
  <si>
    <t>SubNetwork=2572,MEID=194855,ENBFunctionTDD=194855,EUtranCellTDD=3,ServicePriorTDD=5</t>
  </si>
  <si>
    <t>SubNetwork=2572,MEID=194855,ENBFunctionTDD=194855,EUtranCellTDD=3,ServicePriorTDD=6</t>
  </si>
  <si>
    <t>SubNetwork=2572,MEID=194855,ENBFunctionTDD=194855,EUtranCellTDD=3,ServicePriorTDD=7</t>
  </si>
  <si>
    <t>SubNetwork=2572,MEID=194855,ENBFunctionTDD=194855,EUtranCellTDD=3,ServicePriorTDD=8</t>
  </si>
  <si>
    <t>SubNetwork=2572,MEID=194855,ENBFunctionTDD=194855,EUtranCellTDD=3,ServicePriorTDD=9</t>
  </si>
  <si>
    <t>SubNetwork=2572,MEID=194855,ENBFunctionTDD=194855,EUtranCellTDD=3,ServicePriorTDD=10</t>
  </si>
  <si>
    <t>SubNetwork=2572,MEID=194856,ENBFunctionTDD=194856,EUtranCellTDD=1,ServicePriorTDD=1</t>
  </si>
  <si>
    <t>SubNetwork=2572,MEID=194856,ENBFunctionTDD=194856,EUtranCellTDD=1,ServicePriorTDD=2</t>
  </si>
  <si>
    <t>SubNetwork=2572,MEID=194856,ENBFunctionTDD=194856,EUtranCellTDD=1,ServicePriorTDD=3</t>
  </si>
  <si>
    <t>SubNetwork=2572,MEID=194856,ENBFunctionTDD=194856,EUtranCellTDD=1,ServicePriorTDD=4</t>
  </si>
  <si>
    <t>SubNetwork=2572,MEID=194856,ENBFunctionTDD=194856,EUtranCellTDD=1,ServicePriorTDD=5</t>
  </si>
  <si>
    <t>SubNetwork=2572,MEID=194856,ENBFunctionTDD=194856,EUtranCellTDD=1,ServicePriorTDD=6</t>
  </si>
  <si>
    <t>SubNetwork=2572,MEID=194856,ENBFunctionTDD=194856,EUtranCellTDD=1,ServicePriorTDD=7</t>
  </si>
  <si>
    <t>SubNetwork=2572,MEID=194856,ENBFunctionTDD=194856,EUtranCellTDD=1,ServicePriorTDD=8</t>
  </si>
  <si>
    <t>SubNetwork=2572,MEID=194856,ENBFunctionTDD=194856,EUtranCellTDD=1,ServicePriorTDD=9</t>
  </si>
  <si>
    <t>SubNetwork=2572,MEID=194856,ENBFunctionTDD=194856,EUtranCellTDD=1,ServicePriorTDD=10</t>
  </si>
  <si>
    <t>SubNetwork=2572,MEID=194856,ENBFunctionTDD=194856,EUtranCellTDD=2,ServicePriorTDD=1</t>
  </si>
  <si>
    <t>SubNetwork=2572,MEID=194856,ENBFunctionTDD=194856,EUtranCellTDD=2,ServicePriorTDD=2</t>
  </si>
  <si>
    <t>SubNetwork=2572,MEID=194856,ENBFunctionTDD=194856,EUtranCellTDD=2,ServicePriorTDD=3</t>
  </si>
  <si>
    <t>SubNetwork=2572,MEID=194856,ENBFunctionTDD=194856,EUtranCellTDD=2,ServicePriorTDD=4</t>
  </si>
  <si>
    <t>SubNetwork=2572,MEID=194856,ENBFunctionTDD=194856,EUtranCellTDD=2,ServicePriorTDD=5</t>
  </si>
  <si>
    <t>SubNetwork=2572,MEID=194856,ENBFunctionTDD=194856,EUtranCellTDD=2,ServicePriorTDD=6</t>
  </si>
  <si>
    <t>SubNetwork=2572,MEID=194856,ENBFunctionTDD=194856,EUtranCellTDD=2,ServicePriorTDD=7</t>
  </si>
  <si>
    <t>SubNetwork=2572,MEID=194856,ENBFunctionTDD=194856,EUtranCellTDD=2,ServicePriorTDD=8</t>
  </si>
  <si>
    <t>SubNetwork=2572,MEID=194856,ENBFunctionTDD=194856,EUtranCellTDD=2,ServicePriorTDD=9</t>
  </si>
  <si>
    <t>SubNetwork=2572,MEID=194856,ENBFunctionTDD=194856,EUtranCellTDD=2,ServicePriorTDD=10</t>
  </si>
  <si>
    <t>SubNetwork=2572,MEID=194856,ENBFunctionTDD=194856,EUtranCellTDD=3,ServicePriorTDD=1</t>
  </si>
  <si>
    <t>SubNetwork=2572,MEID=194856,ENBFunctionTDD=194856,EUtranCellTDD=3,ServicePriorTDD=2</t>
  </si>
  <si>
    <t>SubNetwork=2572,MEID=194856,ENBFunctionTDD=194856,EUtranCellTDD=3,ServicePriorTDD=3</t>
  </si>
  <si>
    <t>SubNetwork=2572,MEID=194856,ENBFunctionTDD=194856,EUtranCellTDD=3,ServicePriorTDD=4</t>
  </si>
  <si>
    <t>SubNetwork=2572,MEID=194856,ENBFunctionTDD=194856,EUtranCellTDD=3,ServicePriorTDD=5</t>
  </si>
  <si>
    <t>SubNetwork=2572,MEID=194856,ENBFunctionTDD=194856,EUtranCellTDD=3,ServicePriorTDD=6</t>
  </si>
  <si>
    <t>SubNetwork=2572,MEID=194856,ENBFunctionTDD=194856,EUtranCellTDD=3,ServicePriorTDD=7</t>
  </si>
  <si>
    <t>SubNetwork=2572,MEID=194856,ENBFunctionTDD=194856,EUtranCellTDD=3,ServicePriorTDD=8</t>
  </si>
  <si>
    <t>SubNetwork=2572,MEID=194856,ENBFunctionTDD=194856,EUtranCellTDD=3,ServicePriorTDD=9</t>
  </si>
  <si>
    <t>SubNetwork=2572,MEID=194856,ENBFunctionTDD=194856,EUtranCellTDD=3,ServicePriorTDD=10</t>
  </si>
  <si>
    <t>SubNetwork=2572,MEID=194857,ENBFunctionTDD=194857,EUtranCellTDD=1,ServicePriorTDD=1</t>
  </si>
  <si>
    <t>SubNetwork=2572,MEID=194857,ENBFunctionTDD=194857,EUtranCellTDD=1,ServicePriorTDD=2</t>
  </si>
  <si>
    <t>SubNetwork=2572,MEID=194857,ENBFunctionTDD=194857,EUtranCellTDD=1,ServicePriorTDD=3</t>
  </si>
  <si>
    <t>SubNetwork=2572,MEID=194857,ENBFunctionTDD=194857,EUtranCellTDD=1,ServicePriorTDD=4</t>
  </si>
  <si>
    <t>SubNetwork=2572,MEID=194857,ENBFunctionTDD=194857,EUtranCellTDD=1,ServicePriorTDD=5</t>
  </si>
  <si>
    <t>SubNetwork=2572,MEID=194857,ENBFunctionTDD=194857,EUtranCellTDD=1,ServicePriorTDD=6</t>
  </si>
  <si>
    <t>SubNetwork=2572,MEID=194857,ENBFunctionTDD=194857,EUtranCellTDD=1,ServicePriorTDD=7</t>
  </si>
  <si>
    <t>SubNetwork=2572,MEID=194857,ENBFunctionTDD=194857,EUtranCellTDD=1,ServicePriorTDD=8</t>
  </si>
  <si>
    <t>SubNetwork=2572,MEID=194857,ENBFunctionTDD=194857,EUtranCellTDD=1,ServicePriorTDD=9</t>
  </si>
  <si>
    <t>SubNetwork=2572,MEID=194857,ENBFunctionTDD=194857,EUtranCellTDD=1,ServicePriorTDD=10</t>
  </si>
  <si>
    <t>SubNetwork=2572,MEID=194857,ENBFunctionTDD=194857,EUtranCellTDD=2,ServicePriorTDD=1</t>
  </si>
  <si>
    <t>SubNetwork=2572,MEID=194857,ENBFunctionTDD=194857,EUtranCellTDD=2,ServicePriorTDD=2</t>
  </si>
  <si>
    <t>SubNetwork=2572,MEID=194857,ENBFunctionTDD=194857,EUtranCellTDD=2,ServicePriorTDD=3</t>
  </si>
  <si>
    <t>SubNetwork=2572,MEID=194857,ENBFunctionTDD=194857,EUtranCellTDD=2,ServicePriorTDD=4</t>
  </si>
  <si>
    <t>SubNetwork=2572,MEID=194857,ENBFunctionTDD=194857,EUtranCellTDD=2,ServicePriorTDD=5</t>
  </si>
  <si>
    <t>SubNetwork=2572,MEID=194857,ENBFunctionTDD=194857,EUtranCellTDD=2,ServicePriorTDD=6</t>
  </si>
  <si>
    <t>SubNetwork=2572,MEID=194857,ENBFunctionTDD=194857,EUtranCellTDD=2,ServicePriorTDD=7</t>
  </si>
  <si>
    <t>SubNetwork=2572,MEID=194857,ENBFunctionTDD=194857,EUtranCellTDD=2,ServicePriorTDD=8</t>
  </si>
  <si>
    <t>SubNetwork=2572,MEID=194857,ENBFunctionTDD=194857,EUtranCellTDD=2,ServicePriorTDD=9</t>
  </si>
  <si>
    <t>SubNetwork=2572,MEID=194857,ENBFunctionTDD=194857,EUtranCellTDD=2,ServicePriorTDD=10</t>
  </si>
  <si>
    <t>SubNetwork=2572,MEID=194857,ENBFunctionTDD=194857,EUtranCellTDD=3,ServicePriorTDD=1</t>
  </si>
  <si>
    <t>SubNetwork=2572,MEID=194857,ENBFunctionTDD=194857,EUtranCellTDD=3,ServicePriorTDD=2</t>
  </si>
  <si>
    <t>SubNetwork=2572,MEID=194857,ENBFunctionTDD=194857,EUtranCellTDD=3,ServicePriorTDD=3</t>
  </si>
  <si>
    <t>SubNetwork=2572,MEID=194857,ENBFunctionTDD=194857,EUtranCellTDD=3,ServicePriorTDD=4</t>
  </si>
  <si>
    <t>SubNetwork=2572,MEID=194857,ENBFunctionTDD=194857,EUtranCellTDD=3,ServicePriorTDD=5</t>
  </si>
  <si>
    <t>SubNetwork=2572,MEID=194857,ENBFunctionTDD=194857,EUtranCellTDD=3,ServicePriorTDD=6</t>
  </si>
  <si>
    <t>SubNetwork=2572,MEID=194857,ENBFunctionTDD=194857,EUtranCellTDD=3,ServicePriorTDD=7</t>
  </si>
  <si>
    <t>SubNetwork=2572,MEID=194857,ENBFunctionTDD=194857,EUtranCellTDD=3,ServicePriorTDD=8</t>
  </si>
  <si>
    <t>SubNetwork=2572,MEID=194857,ENBFunctionTDD=194857,EUtranCellTDD=3,ServicePriorTDD=9</t>
  </si>
  <si>
    <t>SubNetwork=2572,MEID=194857,ENBFunctionTDD=194857,EUtranCellTDD=3,ServicePriorTDD=10</t>
  </si>
  <si>
    <t>SubNetwork=2572,MEID=194858,ENBFunctionTDD=194858,EUtranCellTDD=1,ServicePriorTDD=1</t>
  </si>
  <si>
    <t>SubNetwork=2572,MEID=194858,ENBFunctionTDD=194858,EUtranCellTDD=1,ServicePriorTDD=2</t>
  </si>
  <si>
    <t>SubNetwork=2572,MEID=194858,ENBFunctionTDD=194858,EUtranCellTDD=1,ServicePriorTDD=3</t>
  </si>
  <si>
    <t>SubNetwork=2572,MEID=194858,ENBFunctionTDD=194858,EUtranCellTDD=1,ServicePriorTDD=4</t>
  </si>
  <si>
    <t>SubNetwork=2572,MEID=194858,ENBFunctionTDD=194858,EUtranCellTDD=1,ServicePriorTDD=5</t>
  </si>
  <si>
    <t>SubNetwork=2572,MEID=194858,ENBFunctionTDD=194858,EUtranCellTDD=1,ServicePriorTDD=6</t>
  </si>
  <si>
    <t>SubNetwork=2572,MEID=194858,ENBFunctionTDD=194858,EUtranCellTDD=1,ServicePriorTDD=7</t>
  </si>
  <si>
    <t>SubNetwork=2572,MEID=194858,ENBFunctionTDD=194858,EUtranCellTDD=1,ServicePriorTDD=8</t>
  </si>
  <si>
    <t>SubNetwork=2572,MEID=194858,ENBFunctionTDD=194858,EUtranCellTDD=1,ServicePriorTDD=9</t>
  </si>
  <si>
    <t>SubNetwork=2572,MEID=194858,ENBFunctionTDD=194858,EUtranCellTDD=1,ServicePriorTDD=10</t>
  </si>
  <si>
    <t>SubNetwork=2572,MEID=194858,ENBFunctionTDD=194858,EUtranCellTDD=2,ServicePriorTDD=1</t>
  </si>
  <si>
    <t>SubNetwork=2572,MEID=194858,ENBFunctionTDD=194858,EUtranCellTDD=2,ServicePriorTDD=2</t>
  </si>
  <si>
    <t>SubNetwork=2572,MEID=194858,ENBFunctionTDD=194858,EUtranCellTDD=2,ServicePriorTDD=3</t>
  </si>
  <si>
    <t>SubNetwork=2572,MEID=194858,ENBFunctionTDD=194858,EUtranCellTDD=2,ServicePriorTDD=4</t>
  </si>
  <si>
    <t>SubNetwork=2572,MEID=194858,ENBFunctionTDD=194858,EUtranCellTDD=2,ServicePriorTDD=5</t>
  </si>
  <si>
    <t>SubNetwork=2572,MEID=194858,ENBFunctionTDD=194858,EUtranCellTDD=2,ServicePriorTDD=6</t>
  </si>
  <si>
    <t>SubNetwork=2572,MEID=194858,ENBFunctionTDD=194858,EUtranCellTDD=2,ServicePriorTDD=7</t>
  </si>
  <si>
    <t>SubNetwork=2572,MEID=194858,ENBFunctionTDD=194858,EUtranCellTDD=2,ServicePriorTDD=8</t>
  </si>
  <si>
    <t>SubNetwork=2572,MEID=194858,ENBFunctionTDD=194858,EUtranCellTDD=2,ServicePriorTDD=9</t>
  </si>
  <si>
    <t>SubNetwork=2572,MEID=194858,ENBFunctionTDD=194858,EUtranCellTDD=2,ServicePriorTDD=10</t>
  </si>
  <si>
    <t>SubNetwork=2572,MEID=194858,ENBFunctionTDD=194858,EUtranCellTDD=3,ServicePriorTDD=1</t>
  </si>
  <si>
    <t>SubNetwork=2572,MEID=194858,ENBFunctionTDD=194858,EUtranCellTDD=3,ServicePriorTDD=2</t>
  </si>
  <si>
    <t>SubNetwork=2572,MEID=194858,ENBFunctionTDD=194858,EUtranCellTDD=3,ServicePriorTDD=3</t>
  </si>
  <si>
    <t>SubNetwork=2572,MEID=194858,ENBFunctionTDD=194858,EUtranCellTDD=3,ServicePriorTDD=4</t>
  </si>
  <si>
    <t>SubNetwork=2572,MEID=194858,ENBFunctionTDD=194858,EUtranCellTDD=3,ServicePriorTDD=5</t>
  </si>
  <si>
    <t>SubNetwork=2572,MEID=194858,ENBFunctionTDD=194858,EUtranCellTDD=3,ServicePriorTDD=6</t>
  </si>
  <si>
    <t>SubNetwork=2572,MEID=194858,ENBFunctionTDD=194858,EUtranCellTDD=3,ServicePriorTDD=7</t>
  </si>
  <si>
    <t>SubNetwork=2572,MEID=194858,ENBFunctionTDD=194858,EUtranCellTDD=3,ServicePriorTDD=8</t>
  </si>
  <si>
    <t>SubNetwork=2572,MEID=194858,ENBFunctionTDD=194858,EUtranCellTDD=3,ServicePriorTDD=9</t>
  </si>
  <si>
    <t>SubNetwork=2572,MEID=194858,ENBFunctionTDD=194858,EUtranCellTDD=3,ServicePriorTDD=10</t>
  </si>
  <si>
    <t>SubNetwork=2572,MEID=194870,ENBFunctionTDD=194870,EUtranCellTDD=1,ServicePriorTDD=1</t>
  </si>
  <si>
    <t>SubNetwork=2572,MEID=194870,ENBFunctionTDD=194870,EUtranCellTDD=1,ServicePriorTDD=2</t>
  </si>
  <si>
    <t>SubNetwork=2572,MEID=194870,ENBFunctionTDD=194870,EUtranCellTDD=1,ServicePriorTDD=3</t>
  </si>
  <si>
    <t>SubNetwork=2572,MEID=194870,ENBFunctionTDD=194870,EUtranCellTDD=1,ServicePriorTDD=4</t>
  </si>
  <si>
    <t>SubNetwork=2572,MEID=194870,ENBFunctionTDD=194870,EUtranCellTDD=1,ServicePriorTDD=5</t>
  </si>
  <si>
    <t>SubNetwork=2572,MEID=194870,ENBFunctionTDD=194870,EUtranCellTDD=1,ServicePriorTDD=6</t>
  </si>
  <si>
    <t>SubNetwork=2572,MEID=194870,ENBFunctionTDD=194870,EUtranCellTDD=1,ServicePriorTDD=7</t>
  </si>
  <si>
    <t>SubNetwork=2572,MEID=194870,ENBFunctionTDD=194870,EUtranCellTDD=1,ServicePriorTDD=8</t>
  </si>
  <si>
    <t>SubNetwork=2572,MEID=194870,ENBFunctionTDD=194870,EUtranCellTDD=1,ServicePriorTDD=9</t>
  </si>
  <si>
    <t>SubNetwork=2572,MEID=194870,ENBFunctionTDD=194870,EUtranCellTDD=1,ServicePriorTDD=10</t>
  </si>
  <si>
    <t>SubNetwork=2572,MEID=194870,ENBFunctionTDD=194870,EUtranCellTDD=2,ServicePriorTDD=1</t>
  </si>
  <si>
    <t>SubNetwork=2572,MEID=194870,ENBFunctionTDD=194870,EUtranCellTDD=2,ServicePriorTDD=2</t>
  </si>
  <si>
    <t>SubNetwork=2572,MEID=194870,ENBFunctionTDD=194870,EUtranCellTDD=2,ServicePriorTDD=3</t>
  </si>
  <si>
    <t>SubNetwork=2572,MEID=194870,ENBFunctionTDD=194870,EUtranCellTDD=2,ServicePriorTDD=4</t>
  </si>
  <si>
    <t>SubNetwork=2572,MEID=194870,ENBFunctionTDD=194870,EUtranCellTDD=2,ServicePriorTDD=5</t>
  </si>
  <si>
    <t>SubNetwork=2572,MEID=194870,ENBFunctionTDD=194870,EUtranCellTDD=2,ServicePriorTDD=6</t>
  </si>
  <si>
    <t>SubNetwork=2572,MEID=194870,ENBFunctionTDD=194870,EUtranCellTDD=2,ServicePriorTDD=7</t>
  </si>
  <si>
    <t>SubNetwork=2572,MEID=194870,ENBFunctionTDD=194870,EUtranCellTDD=2,ServicePriorTDD=8</t>
  </si>
  <si>
    <t>SubNetwork=2572,MEID=194870,ENBFunctionTDD=194870,EUtranCellTDD=2,ServicePriorTDD=9</t>
  </si>
  <si>
    <t>SubNetwork=2572,MEID=194870,ENBFunctionTDD=194870,EUtranCellTDD=2,ServicePriorTDD=10</t>
  </si>
  <si>
    <t>SubNetwork=2572,MEID=194870,ENBFunctionTDD=194870,EUtranCellTDD=3,ServicePriorTDD=1</t>
  </si>
  <si>
    <t>SubNetwork=2572,MEID=194870,ENBFunctionTDD=194870,EUtranCellTDD=3,ServicePriorTDD=2</t>
  </si>
  <si>
    <t>SubNetwork=2572,MEID=194870,ENBFunctionTDD=194870,EUtranCellTDD=3,ServicePriorTDD=3</t>
  </si>
  <si>
    <t>SubNetwork=2572,MEID=194870,ENBFunctionTDD=194870,EUtranCellTDD=3,ServicePriorTDD=4</t>
  </si>
  <si>
    <t>SubNetwork=2572,MEID=194870,ENBFunctionTDD=194870,EUtranCellTDD=3,ServicePriorTDD=5</t>
  </si>
  <si>
    <t>SubNetwork=2572,MEID=194870,ENBFunctionTDD=194870,EUtranCellTDD=3,ServicePriorTDD=6</t>
  </si>
  <si>
    <t>SubNetwork=2572,MEID=194870,ENBFunctionTDD=194870,EUtranCellTDD=3,ServicePriorTDD=7</t>
  </si>
  <si>
    <t>SubNetwork=2572,MEID=194870,ENBFunctionTDD=194870,EUtranCellTDD=3,ServicePriorTDD=8</t>
  </si>
  <si>
    <t>SubNetwork=2572,MEID=194870,ENBFunctionTDD=194870,EUtranCellTDD=3,ServicePriorTDD=9</t>
  </si>
  <si>
    <t>SubNetwork=2572,MEID=194870,ENBFunctionTDD=194870,EUtranCellTDD=3,ServicePriorTDD=10</t>
  </si>
  <si>
    <t>SubNetwork=2572,MEID=194871,ENBFunctionTDD=194871,EUtranCellTDD=1,ServicePriorTDD=1</t>
  </si>
  <si>
    <t>SubNetwork=2572,MEID=194871,ENBFunctionTDD=194871,EUtranCellTDD=1,ServicePriorTDD=2</t>
  </si>
  <si>
    <t>SubNetwork=2572,MEID=194871,ENBFunctionTDD=194871,EUtranCellTDD=1,ServicePriorTDD=3</t>
  </si>
  <si>
    <t>SubNetwork=2572,MEID=194871,ENBFunctionTDD=194871,EUtranCellTDD=1,ServicePriorTDD=4</t>
  </si>
  <si>
    <t>SubNetwork=2572,MEID=194871,ENBFunctionTDD=194871,EUtranCellTDD=1,ServicePriorTDD=5</t>
  </si>
  <si>
    <t>SubNetwork=2572,MEID=194871,ENBFunctionTDD=194871,EUtranCellTDD=1,ServicePriorTDD=6</t>
  </si>
  <si>
    <t>SubNetwork=2572,MEID=194871,ENBFunctionTDD=194871,EUtranCellTDD=1,ServicePriorTDD=7</t>
  </si>
  <si>
    <t>SubNetwork=2572,MEID=194871,ENBFunctionTDD=194871,EUtranCellTDD=1,ServicePriorTDD=8</t>
  </si>
  <si>
    <t>SubNetwork=2572,MEID=194871,ENBFunctionTDD=194871,EUtranCellTDD=1,ServicePriorTDD=9</t>
  </si>
  <si>
    <t>SubNetwork=2572,MEID=194871,ENBFunctionTDD=194871,EUtranCellTDD=1,ServicePriorTDD=10</t>
  </si>
  <si>
    <t>SubNetwork=2572,MEID=194871,ENBFunctionTDD=194871,EUtranCellTDD=2,ServicePriorTDD=1</t>
  </si>
  <si>
    <t>SubNetwork=2572,MEID=194871,ENBFunctionTDD=194871,EUtranCellTDD=2,ServicePriorTDD=2</t>
  </si>
  <si>
    <t>SubNetwork=2572,MEID=194871,ENBFunctionTDD=194871,EUtranCellTDD=2,ServicePriorTDD=3</t>
  </si>
  <si>
    <t>SubNetwork=2572,MEID=194871,ENBFunctionTDD=194871,EUtranCellTDD=2,ServicePriorTDD=4</t>
  </si>
  <si>
    <t>SubNetwork=2572,MEID=194871,ENBFunctionTDD=194871,EUtranCellTDD=2,ServicePriorTDD=5</t>
  </si>
  <si>
    <t>SubNetwork=2572,MEID=194871,ENBFunctionTDD=194871,EUtranCellTDD=2,ServicePriorTDD=6</t>
  </si>
  <si>
    <t>SubNetwork=2572,MEID=194871,ENBFunctionTDD=194871,EUtranCellTDD=2,ServicePriorTDD=7</t>
  </si>
  <si>
    <t>SubNetwork=2572,MEID=194871,ENBFunctionTDD=194871,EUtranCellTDD=2,ServicePriorTDD=8</t>
  </si>
  <si>
    <t>SubNetwork=2572,MEID=194871,ENBFunctionTDD=194871,EUtranCellTDD=2,ServicePriorTDD=9</t>
  </si>
  <si>
    <t>SubNetwork=2572,MEID=194871,ENBFunctionTDD=194871,EUtranCellTDD=2,ServicePriorTDD=10</t>
  </si>
  <si>
    <t>SubNetwork=2572,MEID=194871,ENBFunctionTDD=194871,EUtranCellTDD=3,ServicePriorTDD=1</t>
  </si>
  <si>
    <t>SubNetwork=2572,MEID=194871,ENBFunctionTDD=194871,EUtranCellTDD=3,ServicePriorTDD=2</t>
  </si>
  <si>
    <t>SubNetwork=2572,MEID=194871,ENBFunctionTDD=194871,EUtranCellTDD=3,ServicePriorTDD=3</t>
  </si>
  <si>
    <t>SubNetwork=2572,MEID=194871,ENBFunctionTDD=194871,EUtranCellTDD=3,ServicePriorTDD=4</t>
  </si>
  <si>
    <t>SubNetwork=2572,MEID=194871,ENBFunctionTDD=194871,EUtranCellTDD=3,ServicePriorTDD=5</t>
  </si>
  <si>
    <t>SubNetwork=2572,MEID=194871,ENBFunctionTDD=194871,EUtranCellTDD=3,ServicePriorTDD=6</t>
  </si>
  <si>
    <t>SubNetwork=2572,MEID=194871,ENBFunctionTDD=194871,EUtranCellTDD=3,ServicePriorTDD=7</t>
  </si>
  <si>
    <t>SubNetwork=2572,MEID=194871,ENBFunctionTDD=194871,EUtranCellTDD=3,ServicePriorTDD=8</t>
  </si>
  <si>
    <t>SubNetwork=2572,MEID=194871,ENBFunctionTDD=194871,EUtranCellTDD=3,ServicePriorTDD=9</t>
  </si>
  <si>
    <t>SubNetwork=2572,MEID=194871,ENBFunctionTDD=194871,EUtranCellTDD=3,ServicePriorTDD=10</t>
  </si>
  <si>
    <t>SubNetwork=2572,MEID=194874,ENBFunctionTDD=194874,EUtranCellTDD=1,ServicePriorTDD=1</t>
  </si>
  <si>
    <t>SubNetwork=2572,MEID=194874,ENBFunctionTDD=194874,EUtranCellTDD=1,ServicePriorTDD=2</t>
  </si>
  <si>
    <t>SubNetwork=2572,MEID=194874,ENBFunctionTDD=194874,EUtranCellTDD=1,ServicePriorTDD=3</t>
  </si>
  <si>
    <t>SubNetwork=2572,MEID=194874,ENBFunctionTDD=194874,EUtranCellTDD=1,ServicePriorTDD=4</t>
  </si>
  <si>
    <t>SubNetwork=2572,MEID=194874,ENBFunctionTDD=194874,EUtranCellTDD=1,ServicePriorTDD=5</t>
  </si>
  <si>
    <t>SubNetwork=2572,MEID=194874,ENBFunctionTDD=194874,EUtranCellTDD=1,ServicePriorTDD=6</t>
  </si>
  <si>
    <t>SubNetwork=2572,MEID=194874,ENBFunctionTDD=194874,EUtranCellTDD=1,ServicePriorTDD=7</t>
  </si>
  <si>
    <t>SubNetwork=2572,MEID=194874,ENBFunctionTDD=194874,EUtranCellTDD=1,ServicePriorTDD=8</t>
  </si>
  <si>
    <t>SubNetwork=2572,MEID=194874,ENBFunctionTDD=194874,EUtranCellTDD=1,ServicePriorTDD=9</t>
  </si>
  <si>
    <t>SubNetwork=2572,MEID=194874,ENBFunctionTDD=194874,EUtranCellTDD=1,ServicePriorTDD=10</t>
  </si>
  <si>
    <t>SubNetwork=2572,MEID=194874,ENBFunctionTDD=194874,EUtranCellTDD=2,ServicePriorTDD=1</t>
  </si>
  <si>
    <t>SubNetwork=2572,MEID=194874,ENBFunctionTDD=194874,EUtranCellTDD=2,ServicePriorTDD=2</t>
  </si>
  <si>
    <t>SubNetwork=2572,MEID=194874,ENBFunctionTDD=194874,EUtranCellTDD=2,ServicePriorTDD=3</t>
  </si>
  <si>
    <t>SubNetwork=2572,MEID=194874,ENBFunctionTDD=194874,EUtranCellTDD=2,ServicePriorTDD=4</t>
  </si>
  <si>
    <t>SubNetwork=2572,MEID=194874,ENBFunctionTDD=194874,EUtranCellTDD=2,ServicePriorTDD=5</t>
  </si>
  <si>
    <t>SubNetwork=2572,MEID=194874,ENBFunctionTDD=194874,EUtranCellTDD=2,ServicePriorTDD=6</t>
  </si>
  <si>
    <t>SubNetwork=2572,MEID=194874,ENBFunctionTDD=194874,EUtranCellTDD=2,ServicePriorTDD=7</t>
  </si>
  <si>
    <t>SubNetwork=2572,MEID=194874,ENBFunctionTDD=194874,EUtranCellTDD=2,ServicePriorTDD=8</t>
  </si>
  <si>
    <t>SubNetwork=2572,MEID=194874,ENBFunctionTDD=194874,EUtranCellTDD=2,ServicePriorTDD=9</t>
  </si>
  <si>
    <t>SubNetwork=2572,MEID=194874,ENBFunctionTDD=194874,EUtranCellTDD=2,ServicePriorTDD=10</t>
  </si>
  <si>
    <t>SubNetwork=2572,MEID=194874,ENBFunctionTDD=194874,EUtranCellTDD=3,ServicePriorTDD=1</t>
  </si>
  <si>
    <t>SubNetwork=2572,MEID=194874,ENBFunctionTDD=194874,EUtranCellTDD=3,ServicePriorTDD=2</t>
  </si>
  <si>
    <t>SubNetwork=2572,MEID=194874,ENBFunctionTDD=194874,EUtranCellTDD=3,ServicePriorTDD=3</t>
  </si>
  <si>
    <t>SubNetwork=2572,MEID=194874,ENBFunctionTDD=194874,EUtranCellTDD=3,ServicePriorTDD=4</t>
  </si>
  <si>
    <t>SubNetwork=2572,MEID=194874,ENBFunctionTDD=194874,EUtranCellTDD=3,ServicePriorTDD=5</t>
  </si>
  <si>
    <t>SubNetwork=2572,MEID=194874,ENBFunctionTDD=194874,EUtranCellTDD=3,ServicePriorTDD=6</t>
  </si>
  <si>
    <t>SubNetwork=2572,MEID=194874,ENBFunctionTDD=194874,EUtranCellTDD=3,ServicePriorTDD=7</t>
  </si>
  <si>
    <t>SubNetwork=2572,MEID=194874,ENBFunctionTDD=194874,EUtranCellTDD=3,ServicePriorTDD=8</t>
  </si>
  <si>
    <t>SubNetwork=2572,MEID=194874,ENBFunctionTDD=194874,EUtranCellTDD=3,ServicePriorTDD=9</t>
  </si>
  <si>
    <t>SubNetwork=2572,MEID=194874,ENBFunctionTDD=194874,EUtranCellTDD=3,ServicePriorTDD=10</t>
  </si>
  <si>
    <t>SubNetwork=2572,MEID=194875,ENBFunctionTDD=194875,EUtranCellTDD=1,ServicePriorTDD=1</t>
  </si>
  <si>
    <t>SubNetwork=2572,MEID=194875,ENBFunctionTDD=194875,EUtranCellTDD=1,ServicePriorTDD=2</t>
  </si>
  <si>
    <t>SubNetwork=2572,MEID=194875,ENBFunctionTDD=194875,EUtranCellTDD=1,ServicePriorTDD=3</t>
  </si>
  <si>
    <t>SubNetwork=2572,MEID=194875,ENBFunctionTDD=194875,EUtranCellTDD=1,ServicePriorTDD=4</t>
  </si>
  <si>
    <t>SubNetwork=2572,MEID=194875,ENBFunctionTDD=194875,EUtranCellTDD=1,ServicePriorTDD=5</t>
  </si>
  <si>
    <t>SubNetwork=2572,MEID=194875,ENBFunctionTDD=194875,EUtranCellTDD=1,ServicePriorTDD=6</t>
  </si>
  <si>
    <t>SubNetwork=2572,MEID=194875,ENBFunctionTDD=194875,EUtranCellTDD=1,ServicePriorTDD=7</t>
  </si>
  <si>
    <t>SubNetwork=2572,MEID=194875,ENBFunctionTDD=194875,EUtranCellTDD=1,ServicePriorTDD=8</t>
  </si>
  <si>
    <t>SubNetwork=2572,MEID=194875,ENBFunctionTDD=194875,EUtranCellTDD=1,ServicePriorTDD=9</t>
  </si>
  <si>
    <t>SubNetwork=2572,MEID=194875,ENBFunctionTDD=194875,EUtranCellTDD=1,ServicePriorTDD=10</t>
  </si>
  <si>
    <t>SubNetwork=2572,MEID=194875,ENBFunctionTDD=194875,EUtranCellTDD=2,ServicePriorTDD=1</t>
  </si>
  <si>
    <t>SubNetwork=2572,MEID=194875,ENBFunctionTDD=194875,EUtranCellTDD=2,ServicePriorTDD=2</t>
  </si>
  <si>
    <t>SubNetwork=2572,MEID=194875,ENBFunctionTDD=194875,EUtranCellTDD=2,ServicePriorTDD=3</t>
  </si>
  <si>
    <t>SubNetwork=2572,MEID=194875,ENBFunctionTDD=194875,EUtranCellTDD=2,ServicePriorTDD=4</t>
  </si>
  <si>
    <t>SubNetwork=2572,MEID=194875,ENBFunctionTDD=194875,EUtranCellTDD=2,ServicePriorTDD=5</t>
  </si>
  <si>
    <t>SubNetwork=2572,MEID=194875,ENBFunctionTDD=194875,EUtranCellTDD=2,ServicePriorTDD=6</t>
  </si>
  <si>
    <t>SubNetwork=2572,MEID=194875,ENBFunctionTDD=194875,EUtranCellTDD=2,ServicePriorTDD=7</t>
  </si>
  <si>
    <t>SubNetwork=2572,MEID=194875,ENBFunctionTDD=194875,EUtranCellTDD=2,ServicePriorTDD=8</t>
  </si>
  <si>
    <t>SubNetwork=2572,MEID=194875,ENBFunctionTDD=194875,EUtranCellTDD=2,ServicePriorTDD=9</t>
  </si>
  <si>
    <t>SubNetwork=2572,MEID=194875,ENBFunctionTDD=194875,EUtranCellTDD=2,ServicePriorTDD=10</t>
  </si>
  <si>
    <t>SubNetwork=2572,MEID=194875,ENBFunctionTDD=194875,EUtranCellTDD=3,ServicePriorTDD=1</t>
  </si>
  <si>
    <t>SubNetwork=2572,MEID=194875,ENBFunctionTDD=194875,EUtranCellTDD=3,ServicePriorTDD=2</t>
  </si>
  <si>
    <t>SubNetwork=2572,MEID=194875,ENBFunctionTDD=194875,EUtranCellTDD=3,ServicePriorTDD=3</t>
  </si>
  <si>
    <t>SubNetwork=2572,MEID=194875,ENBFunctionTDD=194875,EUtranCellTDD=3,ServicePriorTDD=4</t>
  </si>
  <si>
    <t>SubNetwork=2572,MEID=194875,ENBFunctionTDD=194875,EUtranCellTDD=3,ServicePriorTDD=5</t>
  </si>
  <si>
    <t>SubNetwork=2572,MEID=194875,ENBFunctionTDD=194875,EUtranCellTDD=3,ServicePriorTDD=6</t>
  </si>
  <si>
    <t>SubNetwork=2572,MEID=194875,ENBFunctionTDD=194875,EUtranCellTDD=3,ServicePriorTDD=7</t>
  </si>
  <si>
    <t>SubNetwork=2572,MEID=194875,ENBFunctionTDD=194875,EUtranCellTDD=3,ServicePriorTDD=8</t>
  </si>
  <si>
    <t>SubNetwork=2572,MEID=194875,ENBFunctionTDD=194875,EUtranCellTDD=3,ServicePriorTDD=9</t>
  </si>
  <si>
    <t>SubNetwork=2572,MEID=194875,ENBFunctionTDD=194875,EUtranCellTDD=3,ServicePriorTDD=10</t>
  </si>
  <si>
    <t>SubNetwork=2572,MEID=194878,ENBFunctionTDD=194878,EUtranCellTDD=1,ServicePriorTDD=1</t>
  </si>
  <si>
    <t>SubNetwork=2572,MEID=194878,ENBFunctionTDD=194878,EUtranCellTDD=1,ServicePriorTDD=2</t>
  </si>
  <si>
    <t>SubNetwork=2572,MEID=194878,ENBFunctionTDD=194878,EUtranCellTDD=1,ServicePriorTDD=3</t>
  </si>
  <si>
    <t>SubNetwork=2572,MEID=194878,ENBFunctionTDD=194878,EUtranCellTDD=1,ServicePriorTDD=4</t>
  </si>
  <si>
    <t>SubNetwork=2572,MEID=194878,ENBFunctionTDD=194878,EUtranCellTDD=1,ServicePriorTDD=5</t>
  </si>
  <si>
    <t>SubNetwork=2572,MEID=194878,ENBFunctionTDD=194878,EUtranCellTDD=1,ServicePriorTDD=6</t>
  </si>
  <si>
    <t>SubNetwork=2572,MEID=194878,ENBFunctionTDD=194878,EUtranCellTDD=1,ServicePriorTDD=7</t>
  </si>
  <si>
    <t>SubNetwork=2572,MEID=194878,ENBFunctionTDD=194878,EUtranCellTDD=1,ServicePriorTDD=8</t>
  </si>
  <si>
    <t>SubNetwork=2572,MEID=194878,ENBFunctionTDD=194878,EUtranCellTDD=1,ServicePriorTDD=9</t>
  </si>
  <si>
    <t>SubNetwork=2572,MEID=194878,ENBFunctionTDD=194878,EUtranCellTDD=1,ServicePriorTDD=10</t>
  </si>
  <si>
    <t>SubNetwork=2572,MEID=194878,ENBFunctionTDD=194878,EUtranCellTDD=2,ServicePriorTDD=1</t>
  </si>
  <si>
    <t>SubNetwork=2572,MEID=194878,ENBFunctionTDD=194878,EUtranCellTDD=2,ServicePriorTDD=2</t>
  </si>
  <si>
    <t>SubNetwork=2572,MEID=194878,ENBFunctionTDD=194878,EUtranCellTDD=2,ServicePriorTDD=3</t>
  </si>
  <si>
    <t>SubNetwork=2572,MEID=194878,ENBFunctionTDD=194878,EUtranCellTDD=2,ServicePriorTDD=4</t>
  </si>
  <si>
    <t>SubNetwork=2572,MEID=194878,ENBFunctionTDD=194878,EUtranCellTDD=2,ServicePriorTDD=5</t>
  </si>
  <si>
    <t>SubNetwork=2572,MEID=194878,ENBFunctionTDD=194878,EUtranCellTDD=2,ServicePriorTDD=6</t>
  </si>
  <si>
    <t>SubNetwork=2572,MEID=194878,ENBFunctionTDD=194878,EUtranCellTDD=2,ServicePriorTDD=7</t>
  </si>
  <si>
    <t>SubNetwork=2572,MEID=194878,ENBFunctionTDD=194878,EUtranCellTDD=2,ServicePriorTDD=8</t>
  </si>
  <si>
    <t>SubNetwork=2572,MEID=194878,ENBFunctionTDD=194878,EUtranCellTDD=2,ServicePriorTDD=9</t>
  </si>
  <si>
    <t>SubNetwork=2572,MEID=194878,ENBFunctionTDD=194878,EUtranCellTDD=2,ServicePriorTDD=10</t>
  </si>
  <si>
    <t>SubNetwork=2572,MEID=194878,ENBFunctionTDD=194878,EUtranCellTDD=3,ServicePriorTDD=1</t>
  </si>
  <si>
    <t>SubNetwork=2572,MEID=194878,ENBFunctionTDD=194878,EUtranCellTDD=3,ServicePriorTDD=2</t>
  </si>
  <si>
    <t>SubNetwork=2572,MEID=194878,ENBFunctionTDD=194878,EUtranCellTDD=3,ServicePriorTDD=3</t>
  </si>
  <si>
    <t>SubNetwork=2572,MEID=194878,ENBFunctionTDD=194878,EUtranCellTDD=3,ServicePriorTDD=4</t>
  </si>
  <si>
    <t>SubNetwork=2572,MEID=194878,ENBFunctionTDD=194878,EUtranCellTDD=3,ServicePriorTDD=5</t>
  </si>
  <si>
    <t>SubNetwork=2572,MEID=194878,ENBFunctionTDD=194878,EUtranCellTDD=3,ServicePriorTDD=6</t>
  </si>
  <si>
    <t>SubNetwork=2572,MEID=194878,ENBFunctionTDD=194878,EUtranCellTDD=3,ServicePriorTDD=7</t>
  </si>
  <si>
    <t>SubNetwork=2572,MEID=194878,ENBFunctionTDD=194878,EUtranCellTDD=3,ServicePriorTDD=8</t>
  </si>
  <si>
    <t>SubNetwork=2572,MEID=194878,ENBFunctionTDD=194878,EUtranCellTDD=3,ServicePriorTDD=9</t>
  </si>
  <si>
    <t>SubNetwork=2572,MEID=194878,ENBFunctionTDD=194878,EUtranCellTDD=3,ServicePriorTDD=10</t>
  </si>
  <si>
    <t>SubNetwork=2572,MEID=194879,ENBFunctionTDD=194879,EUtranCellTDD=1,ServicePriorTDD=1</t>
  </si>
  <si>
    <t>SubNetwork=2572,MEID=194879,ENBFunctionTDD=194879,EUtranCellTDD=1,ServicePriorTDD=2</t>
  </si>
  <si>
    <t>SubNetwork=2572,MEID=194879,ENBFunctionTDD=194879,EUtranCellTDD=1,ServicePriorTDD=3</t>
  </si>
  <si>
    <t>SubNetwork=2572,MEID=194879,ENBFunctionTDD=194879,EUtranCellTDD=1,ServicePriorTDD=4</t>
  </si>
  <si>
    <t>SubNetwork=2572,MEID=194879,ENBFunctionTDD=194879,EUtranCellTDD=1,ServicePriorTDD=5</t>
  </si>
  <si>
    <t>SubNetwork=2572,MEID=194879,ENBFunctionTDD=194879,EUtranCellTDD=1,ServicePriorTDD=6</t>
  </si>
  <si>
    <t>SubNetwork=2572,MEID=194879,ENBFunctionTDD=194879,EUtranCellTDD=1,ServicePriorTDD=7</t>
  </si>
  <si>
    <t>SubNetwork=2572,MEID=194879,ENBFunctionTDD=194879,EUtranCellTDD=1,ServicePriorTDD=8</t>
  </si>
  <si>
    <t>SubNetwork=2572,MEID=194879,ENBFunctionTDD=194879,EUtranCellTDD=1,ServicePriorTDD=9</t>
  </si>
  <si>
    <t>SubNetwork=2572,MEID=194879,ENBFunctionTDD=194879,EUtranCellTDD=1,ServicePriorTDD=10</t>
  </si>
  <si>
    <t>SubNetwork=2572,MEID=194879,ENBFunctionTDD=194879,EUtranCellTDD=2,ServicePriorTDD=1</t>
  </si>
  <si>
    <t>SubNetwork=2572,MEID=194879,ENBFunctionTDD=194879,EUtranCellTDD=2,ServicePriorTDD=2</t>
  </si>
  <si>
    <t>SubNetwork=2572,MEID=194879,ENBFunctionTDD=194879,EUtranCellTDD=2,ServicePriorTDD=3</t>
  </si>
  <si>
    <t>SubNetwork=2572,MEID=194879,ENBFunctionTDD=194879,EUtranCellTDD=2,ServicePriorTDD=4</t>
  </si>
  <si>
    <t>SubNetwork=2572,MEID=194879,ENBFunctionTDD=194879,EUtranCellTDD=2,ServicePriorTDD=5</t>
  </si>
  <si>
    <t>SubNetwork=2572,MEID=194879,ENBFunctionTDD=194879,EUtranCellTDD=2,ServicePriorTDD=6</t>
  </si>
  <si>
    <t>SubNetwork=2572,MEID=194879,ENBFunctionTDD=194879,EUtranCellTDD=2,ServicePriorTDD=7</t>
  </si>
  <si>
    <t>SubNetwork=2572,MEID=194879,ENBFunctionTDD=194879,EUtranCellTDD=2,ServicePriorTDD=8</t>
  </si>
  <si>
    <t>SubNetwork=2572,MEID=194879,ENBFunctionTDD=194879,EUtranCellTDD=2,ServicePriorTDD=9</t>
  </si>
  <si>
    <t>SubNetwork=2572,MEID=194879,ENBFunctionTDD=194879,EUtranCellTDD=2,ServicePriorTDD=10</t>
  </si>
  <si>
    <t>SubNetwork=2572,MEID=194879,ENBFunctionTDD=194879,EUtranCellTDD=3,ServicePriorTDD=1</t>
  </si>
  <si>
    <t>SubNetwork=2572,MEID=194879,ENBFunctionTDD=194879,EUtranCellTDD=3,ServicePriorTDD=2</t>
  </si>
  <si>
    <t>SubNetwork=2572,MEID=194879,ENBFunctionTDD=194879,EUtranCellTDD=3,ServicePriorTDD=3</t>
  </si>
  <si>
    <t>SubNetwork=2572,MEID=194879,ENBFunctionTDD=194879,EUtranCellTDD=3,ServicePriorTDD=4</t>
  </si>
  <si>
    <t>SubNetwork=2572,MEID=194879,ENBFunctionTDD=194879,EUtranCellTDD=3,ServicePriorTDD=5</t>
  </si>
  <si>
    <t>SubNetwork=2572,MEID=194879,ENBFunctionTDD=194879,EUtranCellTDD=3,ServicePriorTDD=6</t>
  </si>
  <si>
    <t>SubNetwork=2572,MEID=194879,ENBFunctionTDD=194879,EUtranCellTDD=3,ServicePriorTDD=7</t>
  </si>
  <si>
    <t>SubNetwork=2572,MEID=194879,ENBFunctionTDD=194879,EUtranCellTDD=3,ServicePriorTDD=8</t>
  </si>
  <si>
    <t>SubNetwork=2572,MEID=194879,ENBFunctionTDD=194879,EUtranCellTDD=3,ServicePriorTDD=9</t>
  </si>
  <si>
    <t>SubNetwork=2572,MEID=194879,ENBFunctionTDD=194879,EUtranCellTDD=3,ServicePriorTDD=10</t>
  </si>
  <si>
    <t>HetNetMacMicRelationTDD</t>
  </si>
  <si>
    <t>cellType</t>
  </si>
  <si>
    <t>mcc</t>
  </si>
  <si>
    <t>mnc</t>
  </si>
  <si>
    <t>neNodeBId</t>
  </si>
  <si>
    <t>hcId</t>
  </si>
  <si>
    <t>异构网宏微关系ID</t>
  </si>
  <si>
    <t>小区类型</t>
  </si>
  <si>
    <t>邻接基站标识</t>
  </si>
  <si>
    <t>异构小区标识</t>
  </si>
  <si>
    <t>long:0:宏小区,1:微小区,2:Pico小区;default:0</t>
  </si>
  <si>
    <t>string:[3~3]</t>
  </si>
  <si>
    <t>string:[2~3]</t>
  </si>
  <si>
    <t>long:[0~268435455];default:0</t>
  </si>
  <si>
    <t>异构小区的类型</t>
  </si>
  <si>
    <t>异构小区所在的移动国家码</t>
  </si>
  <si>
    <t>异构小区所在的移动网络码</t>
  </si>
  <si>
    <t>异构小区所在的基站标识</t>
  </si>
  <si>
    <t>异构小区的标识</t>
  </si>
  <si>
    <t>HetNeteICICConfigTDD</t>
  </si>
  <si>
    <t>absFuncCfg</t>
  </si>
  <si>
    <t>absProviderIndex</t>
  </si>
  <si>
    <t>connBias4CRE</t>
  </si>
  <si>
    <t>eICIC配置ID</t>
  </si>
  <si>
    <t>ABS配置模式</t>
  </si>
  <si>
    <t>ABS Pattern配置索引</t>
  </si>
  <si>
    <t>连接态用于CRE的偏移值(dB)</t>
  </si>
  <si>
    <t>long:0:关闭,1:静态ABS模式,2:动态ABS模式;default:0</t>
  </si>
  <si>
    <t>long:[0~24];default:0</t>
  </si>
  <si>
    <t>0：不启用ABS子帧配置；1：静态ABS子帧配置；2：动态ABS子帧配置；</t>
  </si>
  <si>
    <t>不同制式、上下行配比下，ABS配置的索引。需要对照配置表才能知道具体配置。A为宏小区，B为微小区。A小区干扰B小区，可为A小区配置此ABS模式，A小区根据ABS模式配置进行调度限制。第一阶段，仅宏站需要配置此参数。</t>
  </si>
  <si>
    <t>用于实现连接态的CRE功能的Ocn Bias，结合Ocn使用</t>
  </si>
  <si>
    <t>SubNetwork=2572,MEID=194855,ENBFunctionTDD=194855,EUtranCellTDD=1,HetNeteICICConfigTDD=1</t>
  </si>
  <si>
    <t>SubNetwork=2572,MEID=194855,ENBFunctionTDD=194855,EUtranCellTDD=2,HetNeteICICConfigTDD=1</t>
  </si>
  <si>
    <t>SubNetwork=2572,MEID=194855,ENBFunctionTDD=194855,EUtranCellTDD=3,HetNeteICICConfigTDD=1</t>
  </si>
  <si>
    <t>SubNetwork=2572,MEID=194856,ENBFunctionTDD=194856,EUtranCellTDD=1,HetNeteICICConfigTDD=1</t>
  </si>
  <si>
    <t>SubNetwork=2572,MEID=194856,ENBFunctionTDD=194856,EUtranCellTDD=2,HetNeteICICConfigTDD=1</t>
  </si>
  <si>
    <t>SubNetwork=2572,MEID=194856,ENBFunctionTDD=194856,EUtranCellTDD=3,HetNeteICICConfigTDD=1</t>
  </si>
  <si>
    <t>SubNetwork=2572,MEID=194857,ENBFunctionTDD=194857,EUtranCellTDD=1,HetNeteICICConfigTDD=1</t>
  </si>
  <si>
    <t>SubNetwork=2572,MEID=194857,ENBFunctionTDD=194857,EUtranCellTDD=2,HetNeteICICConfigTDD=1</t>
  </si>
  <si>
    <t>SubNetwork=2572,MEID=194857,ENBFunctionTDD=194857,EUtranCellTDD=3,HetNeteICICConfigTDD=1</t>
  </si>
  <si>
    <t>SubNetwork=2572,MEID=194858,ENBFunctionTDD=194858,EUtranCellTDD=1,HetNeteICICConfigTDD=1</t>
  </si>
  <si>
    <t>SubNetwork=2572,MEID=194858,ENBFunctionTDD=194858,EUtranCellTDD=2,HetNeteICICConfigTDD=1</t>
  </si>
  <si>
    <t>SubNetwork=2572,MEID=194858,ENBFunctionTDD=194858,EUtranCellTDD=3,HetNeteICICConfigTDD=1</t>
  </si>
  <si>
    <t>SubNetwork=2572,MEID=194870,ENBFunctionTDD=194870,EUtranCellTDD=1,HetNeteICICConfigTDD=1</t>
  </si>
  <si>
    <t>SubNetwork=2572,MEID=194870,ENBFunctionTDD=194870,EUtranCellTDD=2,HetNeteICICConfigTDD=1</t>
  </si>
  <si>
    <t>SubNetwork=2572,MEID=194870,ENBFunctionTDD=194870,EUtranCellTDD=3,HetNeteICICConfigTDD=1</t>
  </si>
  <si>
    <t>SubNetwork=2572,MEID=194871,ENBFunctionTDD=194871,EUtranCellTDD=1,HetNeteICICConfigTDD=1</t>
  </si>
  <si>
    <t>SubNetwork=2572,MEID=194871,ENBFunctionTDD=194871,EUtranCellTDD=2,HetNeteICICConfigTDD=1</t>
  </si>
  <si>
    <t>SubNetwork=2572,MEID=194871,ENBFunctionTDD=194871,EUtranCellTDD=3,HetNeteICICConfigTDD=1</t>
  </si>
  <si>
    <t>SubNetwork=2572,MEID=194874,ENBFunctionTDD=194874,EUtranCellTDD=1,HetNeteICICConfigTDD=1</t>
  </si>
  <si>
    <t>SubNetwork=2572,MEID=194874,ENBFunctionTDD=194874,EUtranCellTDD=2,HetNeteICICConfigTDD=1</t>
  </si>
  <si>
    <t>SubNetwork=2572,MEID=194874,ENBFunctionTDD=194874,EUtranCellTDD=3,HetNeteICICConfigTDD=1</t>
  </si>
  <si>
    <t>SubNetwork=2572,MEID=194875,ENBFunctionTDD=194875,EUtranCellTDD=1,HetNeteICICConfigTDD=1</t>
  </si>
  <si>
    <t>SubNetwork=2572,MEID=194875,ENBFunctionTDD=194875,EUtranCellTDD=2,HetNeteICICConfigTDD=1</t>
  </si>
  <si>
    <t>SubNetwork=2572,MEID=194875,ENBFunctionTDD=194875,EUtranCellTDD=3,HetNeteICICConfigTDD=1</t>
  </si>
  <si>
    <t>SubNetwork=2572,MEID=194878,ENBFunctionTDD=194878,EUtranCellTDD=1,HetNeteICICConfigTDD=1</t>
  </si>
  <si>
    <t>SubNetwork=2572,MEID=194878,ENBFunctionTDD=194878,EUtranCellTDD=2,HetNeteICICConfigTDD=1</t>
  </si>
  <si>
    <t>SubNetwork=2572,MEID=194878,ENBFunctionTDD=194878,EUtranCellTDD=3,HetNeteICICConfigTDD=1</t>
  </si>
  <si>
    <t>SubNetwork=2572,MEID=194879,ENBFunctionTDD=194879,EUtranCellTDD=1,HetNeteICICConfigTDD=1</t>
  </si>
  <si>
    <t>SubNetwork=2572,MEID=194879,ENBFunctionTDD=194879,EUtranCellTDD=2,HetNeteICICConfigTDD=1</t>
  </si>
  <si>
    <t>SubNetwork=2572,MEID=194879,ENBFunctionTDD=194879,EUtranCellTDD=3,HetNeteICICConfigTDD=1</t>
  </si>
  <si>
    <t>ServiceMACTDD</t>
  </si>
  <si>
    <t>harqMaxTxNum</t>
  </si>
  <si>
    <t>prdBsrTimer</t>
  </si>
  <si>
    <t>retxBsrTimer</t>
  </si>
  <si>
    <t>pCellPRBRatioActThrDl</t>
  </si>
  <si>
    <t>sCellPRBRatioActThrDl</t>
  </si>
  <si>
    <t>pCellPRBRatioDeActThrDl</t>
  </si>
  <si>
    <t>sCellPRBRatioDeActThrDl</t>
  </si>
  <si>
    <t>应用MAC参数对象ID</t>
  </si>
  <si>
    <t>HARQ最大传输次数</t>
  </si>
  <si>
    <t>周期报告Buffer Status Report的定时器长度(sf)</t>
  </si>
  <si>
    <t>BSR重传定时器(sf)</t>
  </si>
  <si>
    <t>主载波下行总RB利用率门限(激活辅载波)</t>
  </si>
  <si>
    <t>辅载波下行总RB利用率门限(激活辅载波)</t>
  </si>
  <si>
    <t>主载波下行总RB利用率门限(去激活辅载波)</t>
  </si>
  <si>
    <t>辅载波下行总RB利用率门限(去激活辅载波)</t>
  </si>
  <si>
    <t>long:0:1,1:2,2:3,3:4,4:5,5:6,6:7,7:8,8:10,9:12,10:16,11:20,12:24,13:28;default:3</t>
  </si>
  <si>
    <t>long:0:5,1:10,2:16,3:20,4:32,5:40,6:64,7:80,8:128,9:160,10:320,11:640,12:1280,13:2560,14:infinity;default:0</t>
  </si>
  <si>
    <t>long:0:320,1:640,2:1280,3:2560,4:5120,5:10240;default:0</t>
  </si>
  <si>
    <t>long:[0~100];default:30</t>
  </si>
  <si>
    <t>HARQ具有重传机制，该参数给出了HARQ最大重传次数，可以针对不同业务配置不同的最大重传次数。</t>
  </si>
  <si>
    <t>该参数指示了周期报告Buffer Satus Report的定时器长度。</t>
  </si>
  <si>
    <t>该参数指示了Buffer Status Report重传定时器长度。</t>
  </si>
  <si>
    <t>该参数是主载波下行总RB利用率门限，是作为辅载波激活条件之一，用于CA功能，在启动CA功能时配置</t>
  </si>
  <si>
    <t>该参数是辅载波下行总RB利用率门限，是作为辅载波激活条件之一，用于CA功能，在启动CA功能时配置</t>
  </si>
  <si>
    <t>该参数是辅载波下行总RB利用率门限，是作为辅载波去激活条件之一，用于CA功能，在启动CA功能时配置</t>
  </si>
  <si>
    <t>SubNetwork=2572,MEID=194855,ENBFunctionTDD=194855,EUtranCellTDD=1,ServiceMACTDD=1</t>
  </si>
  <si>
    <t>SubNetwork=2572,MEID=194855,ENBFunctionTDD=194855,EUtranCellTDD=2,ServiceMACTDD=1</t>
  </si>
  <si>
    <t>SubNetwork=2572,MEID=194855,ENBFunctionTDD=194855,EUtranCellTDD=3,ServiceMACTDD=1</t>
  </si>
  <si>
    <t>SubNetwork=2572,MEID=194856,ENBFunctionTDD=194856,EUtranCellTDD=1,ServiceMACTDD=1</t>
  </si>
  <si>
    <t>SubNetwork=2572,MEID=194856,ENBFunctionTDD=194856,EUtranCellTDD=2,ServiceMACTDD=1</t>
  </si>
  <si>
    <t>SubNetwork=2572,MEID=194856,ENBFunctionTDD=194856,EUtranCellTDD=3,ServiceMACTDD=1</t>
  </si>
  <si>
    <t>SubNetwork=2572,MEID=194857,ENBFunctionTDD=194857,EUtranCellTDD=1,ServiceMACTDD=1</t>
  </si>
  <si>
    <t>SubNetwork=2572,MEID=194857,ENBFunctionTDD=194857,EUtranCellTDD=2,ServiceMACTDD=1</t>
  </si>
  <si>
    <t>SubNetwork=2572,MEID=194857,ENBFunctionTDD=194857,EUtranCellTDD=3,ServiceMACTDD=1</t>
  </si>
  <si>
    <t>SubNetwork=2572,MEID=194858,ENBFunctionTDD=194858,EUtranCellTDD=1,ServiceMACTDD=1</t>
  </si>
  <si>
    <t>SubNetwork=2572,MEID=194858,ENBFunctionTDD=194858,EUtranCellTDD=2,ServiceMACTDD=1</t>
  </si>
  <si>
    <t>SubNetwork=2572,MEID=194858,ENBFunctionTDD=194858,EUtranCellTDD=3,ServiceMACTDD=1</t>
  </si>
  <si>
    <t>SubNetwork=2572,MEID=194870,ENBFunctionTDD=194870,EUtranCellTDD=1,ServiceMACTDD=1</t>
  </si>
  <si>
    <t>SubNetwork=2572,MEID=194870,ENBFunctionTDD=194870,EUtranCellTDD=2,ServiceMACTDD=1</t>
  </si>
  <si>
    <t>SubNetwork=2572,MEID=194870,ENBFunctionTDD=194870,EUtranCellTDD=3,ServiceMACTDD=1</t>
  </si>
  <si>
    <t>SubNetwork=2572,MEID=194871,ENBFunctionTDD=194871,EUtranCellTDD=1,ServiceMACTDD=1</t>
  </si>
  <si>
    <t>SubNetwork=2572,MEID=194871,ENBFunctionTDD=194871,EUtranCellTDD=2,ServiceMACTDD=1</t>
  </si>
  <si>
    <t>SubNetwork=2572,MEID=194871,ENBFunctionTDD=194871,EUtranCellTDD=3,ServiceMACTDD=1</t>
  </si>
  <si>
    <t>SubNetwork=2572,MEID=194874,ENBFunctionTDD=194874,EUtranCellTDD=1,ServiceMACTDD=1</t>
  </si>
  <si>
    <t>SubNetwork=2572,MEID=194874,ENBFunctionTDD=194874,EUtranCellTDD=2,ServiceMACTDD=1</t>
  </si>
  <si>
    <t>SubNetwork=2572,MEID=194874,ENBFunctionTDD=194874,EUtranCellTDD=3,ServiceMACTDD=1</t>
  </si>
  <si>
    <t>SubNetwork=2572,MEID=194875,ENBFunctionTDD=194875,EUtranCellTDD=1,ServiceMACTDD=1</t>
  </si>
  <si>
    <t>SubNetwork=2572,MEID=194875,ENBFunctionTDD=194875,EUtranCellTDD=2,ServiceMACTDD=1</t>
  </si>
  <si>
    <t>SubNetwork=2572,MEID=194875,ENBFunctionTDD=194875,EUtranCellTDD=3,ServiceMACTDD=1</t>
  </si>
  <si>
    <t>SubNetwork=2572,MEID=194878,ENBFunctionTDD=194878,EUtranCellTDD=1,ServiceMACTDD=1</t>
  </si>
  <si>
    <t>SubNetwork=2572,MEID=194878,ENBFunctionTDD=194878,EUtranCellTDD=2,ServiceMACTDD=1</t>
  </si>
  <si>
    <t>SubNetwork=2572,MEID=194878,ENBFunctionTDD=194878,EUtranCellTDD=3,ServiceMACTDD=1</t>
  </si>
  <si>
    <t>SubNetwork=2572,MEID=194879,ENBFunctionTDD=194879,EUtranCellTDD=1,ServiceMACTDD=1</t>
  </si>
  <si>
    <t>SubNetwork=2572,MEID=194879,ENBFunctionTDD=194879,EUtranCellTDD=2,ServiceMACTDD=1</t>
  </si>
  <si>
    <t>SubNetwork=2572,MEID=194879,ENBFunctionTDD=194879,EUtranCellTDD=3,ServiceMACTDD=1</t>
  </si>
  <si>
    <t>CSIRSConfigTDD</t>
  </si>
  <si>
    <t>csiRSSWCH</t>
  </si>
  <si>
    <t>csiPeriod</t>
  </si>
  <si>
    <t>csiRSResCfgIdx</t>
  </si>
  <si>
    <t>测量导频配置ID</t>
  </si>
  <si>
    <t>CSI RS开关</t>
  </si>
  <si>
    <t>CSI RS周期(毫秒)</t>
  </si>
  <si>
    <t>CSI RS资源配置索引</t>
  </si>
  <si>
    <t>long:0:5,1:10,2:20,3:40,4:80;default:1</t>
  </si>
  <si>
    <t>long:[0~31];default:0</t>
  </si>
  <si>
    <t>指示小区中是否配置CSI RS</t>
  </si>
  <si>
    <t>指示CSI-RS周期</t>
  </si>
  <si>
    <t>该字段用于配置CSI-RS资源。详细见36.211中表格Table 6.10.5.2-1和Table 6.10.5.2-2.</t>
  </si>
  <si>
    <t>SubNetwork=2572,MEID=194855,ENBFunctionTDD=194855,EUtranCellTDD=1,CSIRSConfigTDD=1</t>
  </si>
  <si>
    <t>SubNetwork=2572,MEID=194855,ENBFunctionTDD=194855,EUtranCellTDD=2,CSIRSConfigTDD=1</t>
  </si>
  <si>
    <t>SubNetwork=2572,MEID=194855,ENBFunctionTDD=194855,EUtranCellTDD=3,CSIRSConfigTDD=1</t>
  </si>
  <si>
    <t>SubNetwork=2572,MEID=194856,ENBFunctionTDD=194856,EUtranCellTDD=1,CSIRSConfigTDD=1</t>
  </si>
  <si>
    <t>SubNetwork=2572,MEID=194856,ENBFunctionTDD=194856,EUtranCellTDD=2,CSIRSConfigTDD=1</t>
  </si>
  <si>
    <t>SubNetwork=2572,MEID=194856,ENBFunctionTDD=194856,EUtranCellTDD=3,CSIRSConfigTDD=1</t>
  </si>
  <si>
    <t>SubNetwork=2572,MEID=194857,ENBFunctionTDD=194857,EUtranCellTDD=1,CSIRSConfigTDD=1</t>
  </si>
  <si>
    <t>SubNetwork=2572,MEID=194857,ENBFunctionTDD=194857,EUtranCellTDD=2,CSIRSConfigTDD=1</t>
  </si>
  <si>
    <t>SubNetwork=2572,MEID=194857,ENBFunctionTDD=194857,EUtranCellTDD=3,CSIRSConfigTDD=1</t>
  </si>
  <si>
    <t>SubNetwork=2572,MEID=194858,ENBFunctionTDD=194858,EUtranCellTDD=1,CSIRSConfigTDD=1</t>
  </si>
  <si>
    <t>SubNetwork=2572,MEID=194858,ENBFunctionTDD=194858,EUtranCellTDD=2,CSIRSConfigTDD=1</t>
  </si>
  <si>
    <t>SubNetwork=2572,MEID=194858,ENBFunctionTDD=194858,EUtranCellTDD=3,CSIRSConfigTDD=1</t>
  </si>
  <si>
    <t>SubNetwork=2572,MEID=194870,ENBFunctionTDD=194870,EUtranCellTDD=1,CSIRSConfigTDD=1</t>
  </si>
  <si>
    <t>SubNetwork=2572,MEID=194870,ENBFunctionTDD=194870,EUtranCellTDD=2,CSIRSConfigTDD=1</t>
  </si>
  <si>
    <t>SubNetwork=2572,MEID=194870,ENBFunctionTDD=194870,EUtranCellTDD=3,CSIRSConfigTDD=1</t>
  </si>
  <si>
    <t>SubNetwork=2572,MEID=194871,ENBFunctionTDD=194871,EUtranCellTDD=1,CSIRSConfigTDD=1</t>
  </si>
  <si>
    <t>SubNetwork=2572,MEID=194871,ENBFunctionTDD=194871,EUtranCellTDD=2,CSIRSConfigTDD=1</t>
  </si>
  <si>
    <t>SubNetwork=2572,MEID=194871,ENBFunctionTDD=194871,EUtranCellTDD=3,CSIRSConfigTDD=1</t>
  </si>
  <si>
    <t>SubNetwork=2572,MEID=194874,ENBFunctionTDD=194874,EUtranCellTDD=1,CSIRSConfigTDD=1</t>
  </si>
  <si>
    <t>SubNetwork=2572,MEID=194874,ENBFunctionTDD=194874,EUtranCellTDD=2,CSIRSConfigTDD=1</t>
  </si>
  <si>
    <t>SubNetwork=2572,MEID=194874,ENBFunctionTDD=194874,EUtranCellTDD=3,CSIRSConfigTDD=1</t>
  </si>
  <si>
    <t>SubNetwork=2572,MEID=194875,ENBFunctionTDD=194875,EUtranCellTDD=1,CSIRSConfigTDD=1</t>
  </si>
  <si>
    <t>SubNetwork=2572,MEID=194875,ENBFunctionTDD=194875,EUtranCellTDD=2,CSIRSConfigTDD=1</t>
  </si>
  <si>
    <t>SubNetwork=2572,MEID=194875,ENBFunctionTDD=194875,EUtranCellTDD=3,CSIRSConfigTDD=1</t>
  </si>
  <si>
    <t>SubNetwork=2572,MEID=194878,ENBFunctionTDD=194878,EUtranCellTDD=1,CSIRSConfigTDD=1</t>
  </si>
  <si>
    <t>SubNetwork=2572,MEID=194878,ENBFunctionTDD=194878,EUtranCellTDD=2,CSIRSConfigTDD=1</t>
  </si>
  <si>
    <t>SubNetwork=2572,MEID=194878,ENBFunctionTDD=194878,EUtranCellTDD=3,CSIRSConfigTDD=1</t>
  </si>
  <si>
    <t>SubNetwork=2572,MEID=194879,ENBFunctionTDD=194879,EUtranCellTDD=1,CSIRSConfigTDD=1</t>
  </si>
  <si>
    <t>SubNetwork=2572,MEID=194879,ENBFunctionTDD=194879,EUtranCellTDD=2,CSIRSConfigTDD=1</t>
  </si>
  <si>
    <t>SubNetwork=2572,MEID=194879,ENBFunctionTDD=194879,EUtranCellTDD=3,CSIRSConfigTDD=1</t>
  </si>
  <si>
    <t>PositionConfigTDD</t>
  </si>
  <si>
    <t>ecidPosiSwchUl</t>
  </si>
  <si>
    <t>otdoaPosiSwch</t>
  </si>
  <si>
    <t>purposeCellPos</t>
  </si>
  <si>
    <t>maxMeaRSTDCells</t>
  </si>
  <si>
    <t>prsBandwidth</t>
  </si>
  <si>
    <t>prsConfigId</t>
  </si>
  <si>
    <t>prsNumDLFrames</t>
  </si>
  <si>
    <t>lenPRSMutiBitStr</t>
  </si>
  <si>
    <t>prsMutiInfoBitStr</t>
  </si>
  <si>
    <t>prsPwrOfst</t>
  </si>
  <si>
    <t>定位配置对象ID</t>
  </si>
  <si>
    <t>上行E-CID定位使能开关</t>
  </si>
  <si>
    <t>OTDOA定位使能开关</t>
  </si>
  <si>
    <t>UE上报哪些小区的测量结果</t>
  </si>
  <si>
    <t>UE最大测量RSTD邻小区个数</t>
  </si>
  <si>
    <t>PRS的发送带宽(RB)</t>
  </si>
  <si>
    <t>PRS配置索引</t>
  </si>
  <si>
    <t>PRS连续下行发射子帧数</t>
  </si>
  <si>
    <t>PRS静默配置Bit String的长度</t>
  </si>
  <si>
    <t>PRS静默配置的Bit String(十六进制)</t>
  </si>
  <si>
    <t>PRS相对于小区参考信号的功率偏差(dB)</t>
  </si>
  <si>
    <t>long:0:上报最强临小区,1:上报整个CGI;default:0</t>
  </si>
  <si>
    <t>long:[3~24];default:6</t>
  </si>
  <si>
    <t>long:0:6,1:15,2:25,3:50,4:75,5:100;default:0</t>
  </si>
  <si>
    <t>long:[0~4095];default:160</t>
  </si>
  <si>
    <t>long:0:PRS连续下行发射子帧为1,1:PRS连续下行发射子帧为2,2:PRS连续下行发射子帧为4,3:PRS连续下行发射子帧为6;default:1</t>
  </si>
  <si>
    <t>long:0:PRS BitString长度为2,1:PRS BitString长度为长度4,2:PRS BitString长度为长度8,3:PRS BitString长度为长度16;default:0</t>
  </si>
  <si>
    <t>long:[0~65535];default:3</t>
  </si>
  <si>
    <t>long:[-76~10];default:3</t>
  </si>
  <si>
    <t>OTDOA定位使能开关。</t>
  </si>
  <si>
    <t>该参数用来指示在OTDOA定位中，异频测量时UE上报测量结果是上报最强邻小区的还是上报整个CGI。</t>
  </si>
  <si>
    <t>UE最大测量RSTD邻小区个数。</t>
  </si>
  <si>
    <t>PRS的发送带宽</t>
  </si>
  <si>
    <t>PRS的配置索引</t>
  </si>
  <si>
    <t>PRS连续下行发射子帧的个数</t>
  </si>
  <si>
    <t>PRS静默配置bit string的长度</t>
  </si>
  <si>
    <t>PRS静默配置的bit string</t>
  </si>
  <si>
    <t>每个资源元素上PRS相对于小区参考信号的功率偏差</t>
  </si>
  <si>
    <t>SubNetwork=2572,MEID=194855,ENBFunctionTDD=194855,EUtranCellTDD=1,PositionConfigTDD=1</t>
  </si>
  <si>
    <t>SubNetwork=2572,MEID=194855,ENBFunctionTDD=194855,EUtranCellTDD=2,PositionConfigTDD=1</t>
  </si>
  <si>
    <t>SubNetwork=2572,MEID=194855,ENBFunctionTDD=194855,EUtranCellTDD=3,PositionConfigTDD=1</t>
  </si>
  <si>
    <t>SubNetwork=2572,MEID=194856,ENBFunctionTDD=194856,EUtranCellTDD=1,PositionConfigTDD=1</t>
  </si>
  <si>
    <t>SubNetwork=2572,MEID=194856,ENBFunctionTDD=194856,EUtranCellTDD=2,PositionConfigTDD=1</t>
  </si>
  <si>
    <t>SubNetwork=2572,MEID=194856,ENBFunctionTDD=194856,EUtranCellTDD=3,PositionConfigTDD=1</t>
  </si>
  <si>
    <t>SubNetwork=2572,MEID=194857,ENBFunctionTDD=194857,EUtranCellTDD=1,PositionConfigTDD=1</t>
  </si>
  <si>
    <t>SubNetwork=2572,MEID=194857,ENBFunctionTDD=194857,EUtranCellTDD=2,PositionConfigTDD=1</t>
  </si>
  <si>
    <t>SubNetwork=2572,MEID=194857,ENBFunctionTDD=194857,EUtranCellTDD=3,PositionConfigTDD=1</t>
  </si>
  <si>
    <t>SubNetwork=2572,MEID=194858,ENBFunctionTDD=194858,EUtranCellTDD=1,PositionConfigTDD=1</t>
  </si>
  <si>
    <t>SubNetwork=2572,MEID=194858,ENBFunctionTDD=194858,EUtranCellTDD=2,PositionConfigTDD=1</t>
  </si>
  <si>
    <t>SubNetwork=2572,MEID=194858,ENBFunctionTDD=194858,EUtranCellTDD=3,PositionConfigTDD=1</t>
  </si>
  <si>
    <t>SubNetwork=2572,MEID=194870,ENBFunctionTDD=194870,EUtranCellTDD=1,PositionConfigTDD=1</t>
  </si>
  <si>
    <t>SubNetwork=2572,MEID=194870,ENBFunctionTDD=194870,EUtranCellTDD=2,PositionConfigTDD=1</t>
  </si>
  <si>
    <t>SubNetwork=2572,MEID=194870,ENBFunctionTDD=194870,EUtranCellTDD=3,PositionConfigTDD=1</t>
  </si>
  <si>
    <t>SubNetwork=2572,MEID=194871,ENBFunctionTDD=194871,EUtranCellTDD=1,PositionConfigTDD=1</t>
  </si>
  <si>
    <t>SubNetwork=2572,MEID=194871,ENBFunctionTDD=194871,EUtranCellTDD=2,PositionConfigTDD=1</t>
  </si>
  <si>
    <t>SubNetwork=2572,MEID=194871,ENBFunctionTDD=194871,EUtranCellTDD=3,PositionConfigTDD=1</t>
  </si>
  <si>
    <t>SubNetwork=2572,MEID=194874,ENBFunctionTDD=194874,EUtranCellTDD=1,PositionConfigTDD=1</t>
  </si>
  <si>
    <t>SubNetwork=2572,MEID=194874,ENBFunctionTDD=194874,EUtranCellTDD=2,PositionConfigTDD=1</t>
  </si>
  <si>
    <t>SubNetwork=2572,MEID=194874,ENBFunctionTDD=194874,EUtranCellTDD=3,PositionConfigTDD=1</t>
  </si>
  <si>
    <t>SubNetwork=2572,MEID=194875,ENBFunctionTDD=194875,EUtranCellTDD=1,PositionConfigTDD=1</t>
  </si>
  <si>
    <t>SubNetwork=2572,MEID=194875,ENBFunctionTDD=194875,EUtranCellTDD=2,PositionConfigTDD=1</t>
  </si>
  <si>
    <t>SubNetwork=2572,MEID=194875,ENBFunctionTDD=194875,EUtranCellTDD=3,PositionConfigTDD=1</t>
  </si>
  <si>
    <t>SubNetwork=2572,MEID=194878,ENBFunctionTDD=194878,EUtranCellTDD=1,PositionConfigTDD=1</t>
  </si>
  <si>
    <t>SubNetwork=2572,MEID=194878,ENBFunctionTDD=194878,EUtranCellTDD=2,PositionConfigTDD=1</t>
  </si>
  <si>
    <t>SubNetwork=2572,MEID=194878,ENBFunctionTDD=194878,EUtranCellTDD=3,PositionConfigTDD=1</t>
  </si>
  <si>
    <t>SubNetwork=2572,MEID=194879,ENBFunctionTDD=194879,EUtranCellTDD=1,PositionConfigTDD=1</t>
  </si>
  <si>
    <t>SubNetwork=2572,MEID=194879,ENBFunctionTDD=194879,EUtranCellTDD=2,PositionConfigTDD=1</t>
  </si>
  <si>
    <t>SubNetwork=2572,MEID=194879,ENBFunctionTDD=194879,EUtranCellTDD=3,PositionConfigTDD=1</t>
  </si>
  <si>
    <t>RelayNodeTDD</t>
  </si>
  <si>
    <t>rnEnable</t>
  </si>
  <si>
    <t>subframeConfigTDD</t>
  </si>
  <si>
    <t>startSymbolDl</t>
  </si>
  <si>
    <t>rPDCCHNumRB</t>
  </si>
  <si>
    <t>rPDCCHAggreLevel</t>
  </si>
  <si>
    <t>rnInterleavingRS</t>
  </si>
  <si>
    <t>rPDCCHResAllocType</t>
  </si>
  <si>
    <t>paForRPDCCH</t>
  </si>
  <si>
    <t>wNPucchAckRN</t>
  </si>
  <si>
    <t>srsTrPRN</t>
  </si>
  <si>
    <t>srsHopBWRN</t>
  </si>
  <si>
    <t>srsIniBWRN</t>
  </si>
  <si>
    <t>RN配置ID</t>
  </si>
  <si>
    <t>RN功能使能开关</t>
  </si>
  <si>
    <t>TDD的Un子帧配置</t>
  </si>
  <si>
    <t>Un子帧中PDSCH起始OFDM符号</t>
  </si>
  <si>
    <t>R-PDCCH信道资源的总RB数</t>
  </si>
  <si>
    <t>RN的R-PDCCH的聚合度</t>
  </si>
  <si>
    <t>R-PDCCH交织与参考信号类型</t>
  </si>
  <si>
    <t>RN R-PDCCH资源分配类型</t>
  </si>
  <si>
    <t>R-PDCCH功率偏移值(dB)</t>
  </si>
  <si>
    <t>RN ACK/NACK反馈的PUCCH Format 1的信道个数</t>
  </si>
  <si>
    <t>RN SRS传输周期配置(ms)</t>
  </si>
  <si>
    <t>RN SRS初始接入跳频带宽(ms)</t>
  </si>
  <si>
    <t>RN SRS初始接入带宽(ms)</t>
  </si>
  <si>
    <t>long:[0~18];default:4</t>
  </si>
  <si>
    <t>long:[1~100];default:16</t>
  </si>
  <si>
    <t>long:0:1,1:2,2:4,3:8;default:2</t>
  </si>
  <si>
    <t>long:0:交织小区参考信号,1:非交织小区参考信号,2:非交织解调参考信号;default:1</t>
  </si>
  <si>
    <t>long:0:Type0,1:Type1,2:Type2 Localized,3:Type2 Distributed;default:0</t>
  </si>
  <si>
    <t>long:0:0,1:3,2:6,3:Spare1,4:Spare2;default:1</t>
  </si>
  <si>
    <t>long:[0~2048];default:36</t>
  </si>
  <si>
    <t>long:0:10,1:20,2:40,3:80,4:160,5:320;default:1</t>
  </si>
  <si>
    <t>long:0:0,1:1,2:2,3:3;default:3</t>
  </si>
  <si>
    <t>RN功能使能开关，如果开关打开，表示DeNB使能RN功能；如果开关关闭，表示DeNB不使能RN功能。</t>
  </si>
  <si>
    <t>TDD的Un子帧配置，对不同的UL/DL子帧配置明确指示了Un的上下行子帧。</t>
  </si>
  <si>
    <t>Un子帧中PDSCH起始OFDM符号，由DeNB配置。</t>
  </si>
  <si>
    <t>小区中所有R-PDCCH信道资源的总RB数</t>
  </si>
  <si>
    <t>RN的R-PDCCH的聚合度，一个小区中所有RN的R-PDCCH的聚合度相同</t>
  </si>
  <si>
    <t>RN R-PDCCH是否交织以及参考信号的类型。对于交织的R-PDCCHs只支持CRS；对于非价值R-PDCCHs可以支持CRS或DMRS。</t>
  </si>
  <si>
    <t>RN R-PDCCH资源是由DeNB半静态分配的，可以采用LTE中PDSCH的分配方式，type0，type1，type2Localized和type2Distributed。</t>
  </si>
  <si>
    <t>R-PDCCH静态配置时的功率偏移值，用于设置R-PDCCH的发射功率相对于小区参考信号的发送功率的偏移值。</t>
  </si>
  <si>
    <t>用于RN ACK/NACK 反馈的PUCCH Format 1的信道个数。</t>
  </si>
  <si>
    <t>RN发送SRS的周期配置，RN SRS上报周期可选配置为enum(10, 20, 40, 80, 160, 320)ms</t>
  </si>
  <si>
    <t>RN SRS初始跳频带宽，系统中每个RN的跳频带宽初始值由后台配置的参数决定，是否可以动态配置，受切换开关ucSwADdjHpSrsBW参数控制。</t>
  </si>
  <si>
    <t>RN初始接入SRS带宽，与SRS Bandwidth Configuration相关，必须小于SRS Bandwidth Configuration相对应的最大SRS带宽。</t>
  </si>
  <si>
    <t>SubNetwork=2572,MEID=194855,ENBFunctionTDD=194855,EUtranCellTDD=1,RelayNodeTDD=1</t>
  </si>
  <si>
    <t>SubNetwork=2572,MEID=194855,ENBFunctionTDD=194855,EUtranCellTDD=2,RelayNodeTDD=1</t>
  </si>
  <si>
    <t>SubNetwork=2572,MEID=194855,ENBFunctionTDD=194855,EUtranCellTDD=3,RelayNodeTDD=1</t>
  </si>
  <si>
    <t>SubNetwork=2572,MEID=194856,ENBFunctionTDD=194856,EUtranCellTDD=1,RelayNodeTDD=1</t>
  </si>
  <si>
    <t>SubNetwork=2572,MEID=194856,ENBFunctionTDD=194856,EUtranCellTDD=2,RelayNodeTDD=1</t>
  </si>
  <si>
    <t>SubNetwork=2572,MEID=194856,ENBFunctionTDD=194856,EUtranCellTDD=3,RelayNodeTDD=1</t>
  </si>
  <si>
    <t>SubNetwork=2572,MEID=194857,ENBFunctionTDD=194857,EUtranCellTDD=1,RelayNodeTDD=1</t>
  </si>
  <si>
    <t>SubNetwork=2572,MEID=194857,ENBFunctionTDD=194857,EUtranCellTDD=2,RelayNodeTDD=1</t>
  </si>
  <si>
    <t>SubNetwork=2572,MEID=194857,ENBFunctionTDD=194857,EUtranCellTDD=3,RelayNodeTDD=1</t>
  </si>
  <si>
    <t>SubNetwork=2572,MEID=194858,ENBFunctionTDD=194858,EUtranCellTDD=1,RelayNodeTDD=1</t>
  </si>
  <si>
    <t>SubNetwork=2572,MEID=194858,ENBFunctionTDD=194858,EUtranCellTDD=2,RelayNodeTDD=1</t>
  </si>
  <si>
    <t>SubNetwork=2572,MEID=194858,ENBFunctionTDD=194858,EUtranCellTDD=3,RelayNodeTDD=1</t>
  </si>
  <si>
    <t>SubNetwork=2572,MEID=194870,ENBFunctionTDD=194870,EUtranCellTDD=1,RelayNodeTDD=1</t>
  </si>
  <si>
    <t>SubNetwork=2572,MEID=194870,ENBFunctionTDD=194870,EUtranCellTDD=2,RelayNodeTDD=1</t>
  </si>
  <si>
    <t>SubNetwork=2572,MEID=194870,ENBFunctionTDD=194870,EUtranCellTDD=3,RelayNodeTDD=1</t>
  </si>
  <si>
    <t>SubNetwork=2572,MEID=194871,ENBFunctionTDD=194871,EUtranCellTDD=1,RelayNodeTDD=1</t>
  </si>
  <si>
    <t>SubNetwork=2572,MEID=194871,ENBFunctionTDD=194871,EUtranCellTDD=2,RelayNodeTDD=1</t>
  </si>
  <si>
    <t>SubNetwork=2572,MEID=194871,ENBFunctionTDD=194871,EUtranCellTDD=3,RelayNodeTDD=1</t>
  </si>
  <si>
    <t>SubNetwork=2572,MEID=194874,ENBFunctionTDD=194874,EUtranCellTDD=1,RelayNodeTDD=1</t>
  </si>
  <si>
    <t>SubNetwork=2572,MEID=194874,ENBFunctionTDD=194874,EUtranCellTDD=2,RelayNodeTDD=1</t>
  </si>
  <si>
    <t>SubNetwork=2572,MEID=194874,ENBFunctionTDD=194874,EUtranCellTDD=3,RelayNodeTDD=1</t>
  </si>
  <si>
    <t>SubNetwork=2572,MEID=194875,ENBFunctionTDD=194875,EUtranCellTDD=1,RelayNodeTDD=1</t>
  </si>
  <si>
    <t>SubNetwork=2572,MEID=194875,ENBFunctionTDD=194875,EUtranCellTDD=2,RelayNodeTDD=1</t>
  </si>
  <si>
    <t>SubNetwork=2572,MEID=194875,ENBFunctionTDD=194875,EUtranCellTDD=3,RelayNodeTDD=1</t>
  </si>
  <si>
    <t>SubNetwork=2572,MEID=194878,ENBFunctionTDD=194878,EUtranCellTDD=1,RelayNodeTDD=1</t>
  </si>
  <si>
    <t>SubNetwork=2572,MEID=194878,ENBFunctionTDD=194878,EUtranCellTDD=2,RelayNodeTDD=1</t>
  </si>
  <si>
    <t>SubNetwork=2572,MEID=194878,ENBFunctionTDD=194878,EUtranCellTDD=3,RelayNodeTDD=1</t>
  </si>
  <si>
    <t>SubNetwork=2572,MEID=194879,ENBFunctionTDD=194879,EUtranCellTDD=1,RelayNodeTDD=1</t>
  </si>
  <si>
    <t>SubNetwork=2572,MEID=194879,ENBFunctionTDD=194879,EUtranCellTDD=2,RelayNodeTDD=1</t>
  </si>
  <si>
    <t>SubNetwork=2572,MEID=194879,ENBFunctionTDD=194879,EUtranCellTDD=3,RelayNodeTDD=1</t>
  </si>
  <si>
    <t>RelayNodeEMLPTDD</t>
  </si>
  <si>
    <t>emlp</t>
  </si>
  <si>
    <t>qciNum</t>
  </si>
  <si>
    <t>qciQueue</t>
  </si>
  <si>
    <t>rnSchedulerAlg</t>
  </si>
  <si>
    <t>alpha4RN</t>
  </si>
  <si>
    <t>beta4RN</t>
  </si>
  <si>
    <t>pfWeight4RN</t>
  </si>
  <si>
    <t>gbrWeight4RN</t>
  </si>
  <si>
    <t>ambrWeight4RN</t>
  </si>
  <si>
    <t>delayWeight4RN</t>
  </si>
  <si>
    <t>userWeight4RN</t>
  </si>
  <si>
    <t>arpWeight4RN</t>
  </si>
  <si>
    <t>qciWeight4RN</t>
  </si>
  <si>
    <t>serviceWeight4RN</t>
  </si>
  <si>
    <t>RN EMLP配置ID</t>
  </si>
  <si>
    <t>eMLP的QCI映射</t>
  </si>
  <si>
    <t>RN调度算法</t>
  </si>
  <si>
    <t>RN的alpha因子</t>
  </si>
  <si>
    <t>RN的Beta因子</t>
  </si>
  <si>
    <t>RN的PF权重因子</t>
  </si>
  <si>
    <t>RN的GBR权重因子</t>
  </si>
  <si>
    <t>RN的AMBR权重因子</t>
  </si>
  <si>
    <t>RN的时延权重因子</t>
  </si>
  <si>
    <t>RN的User权重因子</t>
  </si>
  <si>
    <t>RN的ARP权重因子</t>
  </si>
  <si>
    <t>RN的QCI权重因子</t>
  </si>
  <si>
    <t>long:0:PF,1:RR,2:SPS;default:0</t>
  </si>
  <si>
    <t>等效的eMLP，可以讲多个QCI映射到一个MLP上，即为eMLP</t>
  </si>
  <si>
    <t>该数组表示每个eMLP上可以映射的多个QCI，目前每个eMLP上最多映射10个QCI；</t>
  </si>
  <si>
    <t>指示RN的调度算法，PF表示采用PF排序算法，RR表示采用RR排序算法</t>
  </si>
  <si>
    <t>指示RN的alpha因子，用于计算UE的PF因子</t>
  </si>
  <si>
    <t>指示RN的Beta因子，用于计算PF因子</t>
  </si>
  <si>
    <t>指示PF因子在优先级中的权值</t>
  </si>
  <si>
    <t>指示RN的GBR因子在优先级中的权值</t>
  </si>
  <si>
    <t>指示RN的AMBR因子在优先级中的权值</t>
  </si>
  <si>
    <t>指示RN的时延因子在优先级中的权值</t>
  </si>
  <si>
    <t>指示RN的User因子在优先级中的权值</t>
  </si>
  <si>
    <t>指示RN的ARP因子在优先级中的权值</t>
  </si>
  <si>
    <t>指示RN的QCI因子在优先级中的权值</t>
  </si>
  <si>
    <t>SubNetwork=2572,MEID=194855,ENBFunctionTDD=194855,EUtranCellTDD=1,RelayNodeEMLPTDD=1</t>
  </si>
  <si>
    <t>SubNetwork=2572,MEID=194855,ENBFunctionTDD=194855,EUtranCellTDD=1,RelayNodeEMLPTDD=2</t>
  </si>
  <si>
    <t>SubNetwork=2572,MEID=194855,ENBFunctionTDD=194855,EUtranCellTDD=1,RelayNodeEMLPTDD=3</t>
  </si>
  <si>
    <t>SubNetwork=2572,MEID=194855,ENBFunctionTDD=194855,EUtranCellTDD=1,RelayNodeEMLPTDD=4</t>
  </si>
  <si>
    <t>SubNetwork=2572,MEID=194855,ENBFunctionTDD=194855,EUtranCellTDD=1,RelayNodeEMLPTDD=5</t>
  </si>
  <si>
    <t>SubNetwork=2572,MEID=194855,ENBFunctionTDD=194855,EUtranCellTDD=1,RelayNodeEMLPTDD=6</t>
  </si>
  <si>
    <t>SubNetwork=2572,MEID=194855,ENBFunctionTDD=194855,EUtranCellTDD=1,RelayNodeEMLPTDD=7</t>
  </si>
  <si>
    <t>SubNetwork=2572,MEID=194855,ENBFunctionTDD=194855,EUtranCellTDD=1,RelayNodeEMLPTDD=8</t>
  </si>
  <si>
    <t>SubNetwork=2572,MEID=194855,ENBFunctionTDD=194855,EUtranCellTDD=1,RelayNodeEMLPTDD=9</t>
  </si>
  <si>
    <t>SubNetwork=2572,MEID=194855,ENBFunctionTDD=194855,EUtranCellTDD=1,RelayNodeEMLPTDD=10</t>
  </si>
  <si>
    <t>SubNetwork=2572,MEID=194855,ENBFunctionTDD=194855,EUtranCellTDD=1,RelayNodeEMLPTDD=11</t>
  </si>
  <si>
    <t>SubNetwork=2572,MEID=194855,ENBFunctionTDD=194855,EUtranCellTDD=1,RelayNodeEMLPTDD=12</t>
  </si>
  <si>
    <t>SubNetwork=2572,MEID=194855,ENBFunctionTDD=194855,EUtranCellTDD=1,RelayNodeEMLPTDD=13</t>
  </si>
  <si>
    <t>SubNetwork=2572,MEID=194855,ENBFunctionTDD=194855,EUtranCellTDD=1,RelayNodeEMLPTDD=14</t>
  </si>
  <si>
    <t>SubNetwork=2572,MEID=194855,ENBFunctionTDD=194855,EUtranCellTDD=1,RelayNodeEMLPTDD=15</t>
  </si>
  <si>
    <t>SubNetwork=2572,MEID=194855,ENBFunctionTDD=194855,EUtranCellTDD=1,RelayNodeEMLPTDD=16</t>
  </si>
  <si>
    <t>SubNetwork=2572,MEID=194855,ENBFunctionTDD=194855,EUtranCellTDD=1,RelayNodeEMLPTDD=17</t>
  </si>
  <si>
    <t>SubNetwork=2572,MEID=194855,ENBFunctionTDD=194855,EUtranCellTDD=1,RelayNodeEMLPTDD=18</t>
  </si>
  <si>
    <t>SubNetwork=2572,MEID=194855,ENBFunctionTDD=194855,EUtranCellTDD=2,RelayNodeEMLPTDD=1</t>
  </si>
  <si>
    <t>SubNetwork=2572,MEID=194855,ENBFunctionTDD=194855,EUtranCellTDD=2,RelayNodeEMLPTDD=2</t>
  </si>
  <si>
    <t>SubNetwork=2572,MEID=194855,ENBFunctionTDD=194855,EUtranCellTDD=2,RelayNodeEMLPTDD=3</t>
  </si>
  <si>
    <t>SubNetwork=2572,MEID=194855,ENBFunctionTDD=194855,EUtranCellTDD=2,RelayNodeEMLPTDD=4</t>
  </si>
  <si>
    <t>SubNetwork=2572,MEID=194855,ENBFunctionTDD=194855,EUtranCellTDD=2,RelayNodeEMLPTDD=5</t>
  </si>
  <si>
    <t>SubNetwork=2572,MEID=194855,ENBFunctionTDD=194855,EUtranCellTDD=2,RelayNodeEMLPTDD=6</t>
  </si>
  <si>
    <t>SubNetwork=2572,MEID=194855,ENBFunctionTDD=194855,EUtranCellTDD=2,RelayNodeEMLPTDD=7</t>
  </si>
  <si>
    <t>SubNetwork=2572,MEID=194855,ENBFunctionTDD=194855,EUtranCellTDD=2,RelayNodeEMLPTDD=8</t>
  </si>
  <si>
    <t>SubNetwork=2572,MEID=194855,ENBFunctionTDD=194855,EUtranCellTDD=2,RelayNodeEMLPTDD=9</t>
  </si>
  <si>
    <t>SubNetwork=2572,MEID=194855,ENBFunctionTDD=194855,EUtranCellTDD=2,RelayNodeEMLPTDD=10</t>
  </si>
  <si>
    <t>SubNetwork=2572,MEID=194855,ENBFunctionTDD=194855,EUtranCellTDD=2,RelayNodeEMLPTDD=11</t>
  </si>
  <si>
    <t>SubNetwork=2572,MEID=194855,ENBFunctionTDD=194855,EUtranCellTDD=2,RelayNodeEMLPTDD=12</t>
  </si>
  <si>
    <t>SubNetwork=2572,MEID=194855,ENBFunctionTDD=194855,EUtranCellTDD=2,RelayNodeEMLPTDD=13</t>
  </si>
  <si>
    <t>SubNetwork=2572,MEID=194855,ENBFunctionTDD=194855,EUtranCellTDD=2,RelayNodeEMLPTDD=14</t>
  </si>
  <si>
    <t>SubNetwork=2572,MEID=194855,ENBFunctionTDD=194855,EUtranCellTDD=2,RelayNodeEMLPTDD=15</t>
  </si>
  <si>
    <t>SubNetwork=2572,MEID=194855,ENBFunctionTDD=194855,EUtranCellTDD=2,RelayNodeEMLPTDD=16</t>
  </si>
  <si>
    <t>SubNetwork=2572,MEID=194855,ENBFunctionTDD=194855,EUtranCellTDD=2,RelayNodeEMLPTDD=17</t>
  </si>
  <si>
    <t>SubNetwork=2572,MEID=194855,ENBFunctionTDD=194855,EUtranCellTDD=2,RelayNodeEMLPTDD=18</t>
  </si>
  <si>
    <t>SubNetwork=2572,MEID=194855,ENBFunctionTDD=194855,EUtranCellTDD=3,RelayNodeEMLPTDD=1</t>
  </si>
  <si>
    <t>SubNetwork=2572,MEID=194855,ENBFunctionTDD=194855,EUtranCellTDD=3,RelayNodeEMLPTDD=2</t>
  </si>
  <si>
    <t>SubNetwork=2572,MEID=194855,ENBFunctionTDD=194855,EUtranCellTDD=3,RelayNodeEMLPTDD=3</t>
  </si>
  <si>
    <t>SubNetwork=2572,MEID=194855,ENBFunctionTDD=194855,EUtranCellTDD=3,RelayNodeEMLPTDD=4</t>
  </si>
  <si>
    <t>SubNetwork=2572,MEID=194855,ENBFunctionTDD=194855,EUtranCellTDD=3,RelayNodeEMLPTDD=5</t>
  </si>
  <si>
    <t>SubNetwork=2572,MEID=194855,ENBFunctionTDD=194855,EUtranCellTDD=3,RelayNodeEMLPTDD=6</t>
  </si>
  <si>
    <t>SubNetwork=2572,MEID=194855,ENBFunctionTDD=194855,EUtranCellTDD=3,RelayNodeEMLPTDD=7</t>
  </si>
  <si>
    <t>SubNetwork=2572,MEID=194855,ENBFunctionTDD=194855,EUtranCellTDD=3,RelayNodeEMLPTDD=8</t>
  </si>
  <si>
    <t>SubNetwork=2572,MEID=194855,ENBFunctionTDD=194855,EUtranCellTDD=3,RelayNodeEMLPTDD=9</t>
  </si>
  <si>
    <t>SubNetwork=2572,MEID=194855,ENBFunctionTDD=194855,EUtranCellTDD=3,RelayNodeEMLPTDD=10</t>
  </si>
  <si>
    <t>SubNetwork=2572,MEID=194855,ENBFunctionTDD=194855,EUtranCellTDD=3,RelayNodeEMLPTDD=11</t>
  </si>
  <si>
    <t>SubNetwork=2572,MEID=194855,ENBFunctionTDD=194855,EUtranCellTDD=3,RelayNodeEMLPTDD=12</t>
  </si>
  <si>
    <t>SubNetwork=2572,MEID=194855,ENBFunctionTDD=194855,EUtranCellTDD=3,RelayNodeEMLPTDD=13</t>
  </si>
  <si>
    <t>SubNetwork=2572,MEID=194855,ENBFunctionTDD=194855,EUtranCellTDD=3,RelayNodeEMLPTDD=14</t>
  </si>
  <si>
    <t>SubNetwork=2572,MEID=194855,ENBFunctionTDD=194855,EUtranCellTDD=3,RelayNodeEMLPTDD=15</t>
  </si>
  <si>
    <t>SubNetwork=2572,MEID=194855,ENBFunctionTDD=194855,EUtranCellTDD=3,RelayNodeEMLPTDD=16</t>
  </si>
  <si>
    <t>SubNetwork=2572,MEID=194855,ENBFunctionTDD=194855,EUtranCellTDD=3,RelayNodeEMLPTDD=17</t>
  </si>
  <si>
    <t>SubNetwork=2572,MEID=194855,ENBFunctionTDD=194855,EUtranCellTDD=3,RelayNodeEMLPTDD=18</t>
  </si>
  <si>
    <t>SubNetwork=2572,MEID=194856,ENBFunctionTDD=194856,EUtranCellTDD=1,RelayNodeEMLPTDD=1</t>
  </si>
  <si>
    <t>SubNetwork=2572,MEID=194856,ENBFunctionTDD=194856,EUtranCellTDD=1,RelayNodeEMLPTDD=2</t>
  </si>
  <si>
    <t>SubNetwork=2572,MEID=194856,ENBFunctionTDD=194856,EUtranCellTDD=1,RelayNodeEMLPTDD=3</t>
  </si>
  <si>
    <t>SubNetwork=2572,MEID=194856,ENBFunctionTDD=194856,EUtranCellTDD=1,RelayNodeEMLPTDD=4</t>
  </si>
  <si>
    <t>SubNetwork=2572,MEID=194856,ENBFunctionTDD=194856,EUtranCellTDD=1,RelayNodeEMLPTDD=5</t>
  </si>
  <si>
    <t>SubNetwork=2572,MEID=194856,ENBFunctionTDD=194856,EUtranCellTDD=1,RelayNodeEMLPTDD=6</t>
  </si>
  <si>
    <t>SubNetwork=2572,MEID=194856,ENBFunctionTDD=194856,EUtranCellTDD=1,RelayNodeEMLPTDD=7</t>
  </si>
  <si>
    <t>SubNetwork=2572,MEID=194856,ENBFunctionTDD=194856,EUtranCellTDD=1,RelayNodeEMLPTDD=8</t>
  </si>
  <si>
    <t>SubNetwork=2572,MEID=194856,ENBFunctionTDD=194856,EUtranCellTDD=1,RelayNodeEMLPTDD=9</t>
  </si>
  <si>
    <t>SubNetwork=2572,MEID=194856,ENBFunctionTDD=194856,EUtranCellTDD=1,RelayNodeEMLPTDD=10</t>
  </si>
  <si>
    <t>SubNetwork=2572,MEID=194856,ENBFunctionTDD=194856,EUtranCellTDD=1,RelayNodeEMLPTDD=11</t>
  </si>
  <si>
    <t>SubNetwork=2572,MEID=194856,ENBFunctionTDD=194856,EUtranCellTDD=1,RelayNodeEMLPTDD=12</t>
  </si>
  <si>
    <t>SubNetwork=2572,MEID=194856,ENBFunctionTDD=194856,EUtranCellTDD=1,RelayNodeEMLPTDD=13</t>
  </si>
  <si>
    <t>SubNetwork=2572,MEID=194856,ENBFunctionTDD=194856,EUtranCellTDD=1,RelayNodeEMLPTDD=14</t>
  </si>
  <si>
    <t>SubNetwork=2572,MEID=194856,ENBFunctionTDD=194856,EUtranCellTDD=1,RelayNodeEMLPTDD=15</t>
  </si>
  <si>
    <t>SubNetwork=2572,MEID=194856,ENBFunctionTDD=194856,EUtranCellTDD=1,RelayNodeEMLPTDD=16</t>
  </si>
  <si>
    <t>SubNetwork=2572,MEID=194856,ENBFunctionTDD=194856,EUtranCellTDD=1,RelayNodeEMLPTDD=17</t>
  </si>
  <si>
    <t>SubNetwork=2572,MEID=194856,ENBFunctionTDD=194856,EUtranCellTDD=1,RelayNodeEMLPTDD=18</t>
  </si>
  <si>
    <t>SubNetwork=2572,MEID=194856,ENBFunctionTDD=194856,EUtranCellTDD=2,RelayNodeEMLPTDD=1</t>
  </si>
  <si>
    <t>SubNetwork=2572,MEID=194856,ENBFunctionTDD=194856,EUtranCellTDD=2,RelayNodeEMLPTDD=2</t>
  </si>
  <si>
    <t>SubNetwork=2572,MEID=194856,ENBFunctionTDD=194856,EUtranCellTDD=2,RelayNodeEMLPTDD=3</t>
  </si>
  <si>
    <t>SubNetwork=2572,MEID=194856,ENBFunctionTDD=194856,EUtranCellTDD=2,RelayNodeEMLPTDD=4</t>
  </si>
  <si>
    <t>SubNetwork=2572,MEID=194856,ENBFunctionTDD=194856,EUtranCellTDD=2,RelayNodeEMLPTDD=5</t>
  </si>
  <si>
    <t>SubNetwork=2572,MEID=194856,ENBFunctionTDD=194856,EUtranCellTDD=2,RelayNodeEMLPTDD=6</t>
  </si>
  <si>
    <t>SubNetwork=2572,MEID=194856,ENBFunctionTDD=194856,EUtranCellTDD=2,RelayNodeEMLPTDD=7</t>
  </si>
  <si>
    <t>SubNetwork=2572,MEID=194856,ENBFunctionTDD=194856,EUtranCellTDD=2,RelayNodeEMLPTDD=8</t>
  </si>
  <si>
    <t>SubNetwork=2572,MEID=194856,ENBFunctionTDD=194856,EUtranCellTDD=2,RelayNodeEMLPTDD=9</t>
  </si>
  <si>
    <t>SubNetwork=2572,MEID=194856,ENBFunctionTDD=194856,EUtranCellTDD=2,RelayNodeEMLPTDD=10</t>
  </si>
  <si>
    <t>SubNetwork=2572,MEID=194856,ENBFunctionTDD=194856,EUtranCellTDD=2,RelayNodeEMLPTDD=11</t>
  </si>
  <si>
    <t>SubNetwork=2572,MEID=194856,ENBFunctionTDD=194856,EUtranCellTDD=2,RelayNodeEMLPTDD=12</t>
  </si>
  <si>
    <t>SubNetwork=2572,MEID=194856,ENBFunctionTDD=194856,EUtranCellTDD=2,RelayNodeEMLPTDD=13</t>
  </si>
  <si>
    <t>SubNetwork=2572,MEID=194856,ENBFunctionTDD=194856,EUtranCellTDD=2,RelayNodeEMLPTDD=14</t>
  </si>
  <si>
    <t>SubNetwork=2572,MEID=194856,ENBFunctionTDD=194856,EUtranCellTDD=2,RelayNodeEMLPTDD=15</t>
  </si>
  <si>
    <t>SubNetwork=2572,MEID=194856,ENBFunctionTDD=194856,EUtranCellTDD=2,RelayNodeEMLPTDD=16</t>
  </si>
  <si>
    <t>SubNetwork=2572,MEID=194856,ENBFunctionTDD=194856,EUtranCellTDD=2,RelayNodeEMLPTDD=17</t>
  </si>
  <si>
    <t>SubNetwork=2572,MEID=194856,ENBFunctionTDD=194856,EUtranCellTDD=2,RelayNodeEMLPTDD=18</t>
  </si>
  <si>
    <t>SubNetwork=2572,MEID=194856,ENBFunctionTDD=194856,EUtranCellTDD=3,RelayNodeEMLPTDD=1</t>
  </si>
  <si>
    <t>SubNetwork=2572,MEID=194856,ENBFunctionTDD=194856,EUtranCellTDD=3,RelayNodeEMLPTDD=2</t>
  </si>
  <si>
    <t>SubNetwork=2572,MEID=194856,ENBFunctionTDD=194856,EUtranCellTDD=3,RelayNodeEMLPTDD=3</t>
  </si>
  <si>
    <t>SubNetwork=2572,MEID=194856,ENBFunctionTDD=194856,EUtranCellTDD=3,RelayNodeEMLPTDD=4</t>
  </si>
  <si>
    <t>SubNetwork=2572,MEID=194856,ENBFunctionTDD=194856,EUtranCellTDD=3,RelayNodeEMLPTDD=5</t>
  </si>
  <si>
    <t>SubNetwork=2572,MEID=194856,ENBFunctionTDD=194856,EUtranCellTDD=3,RelayNodeEMLPTDD=6</t>
  </si>
  <si>
    <t>SubNetwork=2572,MEID=194856,ENBFunctionTDD=194856,EUtranCellTDD=3,RelayNodeEMLPTDD=7</t>
  </si>
  <si>
    <t>SubNetwork=2572,MEID=194856,ENBFunctionTDD=194856,EUtranCellTDD=3,RelayNodeEMLPTDD=8</t>
  </si>
  <si>
    <t>SubNetwork=2572,MEID=194856,ENBFunctionTDD=194856,EUtranCellTDD=3,RelayNodeEMLPTDD=9</t>
  </si>
  <si>
    <t>SubNetwork=2572,MEID=194856,ENBFunctionTDD=194856,EUtranCellTDD=3,RelayNodeEMLPTDD=10</t>
  </si>
  <si>
    <t>SubNetwork=2572,MEID=194856,ENBFunctionTDD=194856,EUtranCellTDD=3,RelayNodeEMLPTDD=11</t>
  </si>
  <si>
    <t>SubNetwork=2572,MEID=194856,ENBFunctionTDD=194856,EUtranCellTDD=3,RelayNodeEMLPTDD=12</t>
  </si>
  <si>
    <t>SubNetwork=2572,MEID=194856,ENBFunctionTDD=194856,EUtranCellTDD=3,RelayNodeEMLPTDD=13</t>
  </si>
  <si>
    <t>SubNetwork=2572,MEID=194856,ENBFunctionTDD=194856,EUtranCellTDD=3,RelayNodeEMLPTDD=14</t>
  </si>
  <si>
    <t>SubNetwork=2572,MEID=194856,ENBFunctionTDD=194856,EUtranCellTDD=3,RelayNodeEMLPTDD=15</t>
  </si>
  <si>
    <t>SubNetwork=2572,MEID=194856,ENBFunctionTDD=194856,EUtranCellTDD=3,RelayNodeEMLPTDD=16</t>
  </si>
  <si>
    <t>SubNetwork=2572,MEID=194856,ENBFunctionTDD=194856,EUtranCellTDD=3,RelayNodeEMLPTDD=17</t>
  </si>
  <si>
    <t>SubNetwork=2572,MEID=194856,ENBFunctionTDD=194856,EUtranCellTDD=3,RelayNodeEMLPTDD=18</t>
  </si>
  <si>
    <t>SubNetwork=2572,MEID=194857,ENBFunctionTDD=194857,EUtranCellTDD=1,RelayNodeEMLPTDD=1</t>
  </si>
  <si>
    <t>SubNetwork=2572,MEID=194857,ENBFunctionTDD=194857,EUtranCellTDD=1,RelayNodeEMLPTDD=2</t>
  </si>
  <si>
    <t>SubNetwork=2572,MEID=194857,ENBFunctionTDD=194857,EUtranCellTDD=1,RelayNodeEMLPTDD=3</t>
  </si>
  <si>
    <t>SubNetwork=2572,MEID=194857,ENBFunctionTDD=194857,EUtranCellTDD=1,RelayNodeEMLPTDD=4</t>
  </si>
  <si>
    <t>SubNetwork=2572,MEID=194857,ENBFunctionTDD=194857,EUtranCellTDD=1,RelayNodeEMLPTDD=5</t>
  </si>
  <si>
    <t>SubNetwork=2572,MEID=194857,ENBFunctionTDD=194857,EUtranCellTDD=1,RelayNodeEMLPTDD=6</t>
  </si>
  <si>
    <t>SubNetwork=2572,MEID=194857,ENBFunctionTDD=194857,EUtranCellTDD=1,RelayNodeEMLPTDD=7</t>
  </si>
  <si>
    <t>SubNetwork=2572,MEID=194857,ENBFunctionTDD=194857,EUtranCellTDD=1,RelayNodeEMLPTDD=8</t>
  </si>
  <si>
    <t>SubNetwork=2572,MEID=194857,ENBFunctionTDD=194857,EUtranCellTDD=1,RelayNodeEMLPTDD=9</t>
  </si>
  <si>
    <t>SubNetwork=2572,MEID=194857,ENBFunctionTDD=194857,EUtranCellTDD=1,RelayNodeEMLPTDD=10</t>
  </si>
  <si>
    <t>SubNetwork=2572,MEID=194857,ENBFunctionTDD=194857,EUtranCellTDD=1,RelayNodeEMLPTDD=11</t>
  </si>
  <si>
    <t>SubNetwork=2572,MEID=194857,ENBFunctionTDD=194857,EUtranCellTDD=1,RelayNodeEMLPTDD=12</t>
  </si>
  <si>
    <t>SubNetwork=2572,MEID=194857,ENBFunctionTDD=194857,EUtranCellTDD=1,RelayNodeEMLPTDD=13</t>
  </si>
  <si>
    <t>SubNetwork=2572,MEID=194857,ENBFunctionTDD=194857,EUtranCellTDD=1,RelayNodeEMLPTDD=14</t>
  </si>
  <si>
    <t>SubNetwork=2572,MEID=194857,ENBFunctionTDD=194857,EUtranCellTDD=1,RelayNodeEMLPTDD=15</t>
  </si>
  <si>
    <t>SubNetwork=2572,MEID=194857,ENBFunctionTDD=194857,EUtranCellTDD=1,RelayNodeEMLPTDD=16</t>
  </si>
  <si>
    <t>SubNetwork=2572,MEID=194857,ENBFunctionTDD=194857,EUtranCellTDD=1,RelayNodeEMLPTDD=17</t>
  </si>
  <si>
    <t>SubNetwork=2572,MEID=194857,ENBFunctionTDD=194857,EUtranCellTDD=1,RelayNodeEMLPTDD=18</t>
  </si>
  <si>
    <t>SubNetwork=2572,MEID=194857,ENBFunctionTDD=194857,EUtranCellTDD=2,RelayNodeEMLPTDD=1</t>
  </si>
  <si>
    <t>SubNetwork=2572,MEID=194857,ENBFunctionTDD=194857,EUtranCellTDD=2,RelayNodeEMLPTDD=2</t>
  </si>
  <si>
    <t>SubNetwork=2572,MEID=194857,ENBFunctionTDD=194857,EUtranCellTDD=2,RelayNodeEMLPTDD=3</t>
  </si>
  <si>
    <t>SubNetwork=2572,MEID=194857,ENBFunctionTDD=194857,EUtranCellTDD=2,RelayNodeEMLPTDD=4</t>
  </si>
  <si>
    <t>SubNetwork=2572,MEID=194857,ENBFunctionTDD=194857,EUtranCellTDD=2,RelayNodeEMLPTDD=5</t>
  </si>
  <si>
    <t>SubNetwork=2572,MEID=194857,ENBFunctionTDD=194857,EUtranCellTDD=2,RelayNodeEMLPTDD=6</t>
  </si>
  <si>
    <t>SubNetwork=2572,MEID=194857,ENBFunctionTDD=194857,EUtranCellTDD=2,RelayNodeEMLPTDD=7</t>
  </si>
  <si>
    <t>SubNetwork=2572,MEID=194857,ENBFunctionTDD=194857,EUtranCellTDD=2,RelayNodeEMLPTDD=8</t>
  </si>
  <si>
    <t>SubNetwork=2572,MEID=194857,ENBFunctionTDD=194857,EUtranCellTDD=2,RelayNodeEMLPTDD=9</t>
  </si>
  <si>
    <t>SubNetwork=2572,MEID=194857,ENBFunctionTDD=194857,EUtranCellTDD=2,RelayNodeEMLPTDD=10</t>
  </si>
  <si>
    <t>SubNetwork=2572,MEID=194857,ENBFunctionTDD=194857,EUtranCellTDD=2,RelayNodeEMLPTDD=11</t>
  </si>
  <si>
    <t>SubNetwork=2572,MEID=194857,ENBFunctionTDD=194857,EUtranCellTDD=2,RelayNodeEMLPTDD=12</t>
  </si>
  <si>
    <t>SubNetwork=2572,MEID=194857,ENBFunctionTDD=194857,EUtranCellTDD=2,RelayNodeEMLPTDD=13</t>
  </si>
  <si>
    <t>SubNetwork=2572,MEID=194857,ENBFunctionTDD=194857,EUtranCellTDD=2,RelayNodeEMLPTDD=14</t>
  </si>
  <si>
    <t>SubNetwork=2572,MEID=194857,ENBFunctionTDD=194857,EUtranCellTDD=2,RelayNodeEMLPTDD=15</t>
  </si>
  <si>
    <t>SubNetwork=2572,MEID=194857,ENBFunctionTDD=194857,EUtranCellTDD=2,RelayNodeEMLPTDD=16</t>
  </si>
  <si>
    <t>SubNetwork=2572,MEID=194857,ENBFunctionTDD=194857,EUtranCellTDD=2,RelayNodeEMLPTDD=17</t>
  </si>
  <si>
    <t>SubNetwork=2572,MEID=194857,ENBFunctionTDD=194857,EUtranCellTDD=2,RelayNodeEMLPTDD=18</t>
  </si>
  <si>
    <t>SubNetwork=2572,MEID=194857,ENBFunctionTDD=194857,EUtranCellTDD=3,RelayNodeEMLPTDD=1</t>
  </si>
  <si>
    <t>SubNetwork=2572,MEID=194857,ENBFunctionTDD=194857,EUtranCellTDD=3,RelayNodeEMLPTDD=2</t>
  </si>
  <si>
    <t>SubNetwork=2572,MEID=194857,ENBFunctionTDD=194857,EUtranCellTDD=3,RelayNodeEMLPTDD=3</t>
  </si>
  <si>
    <t>SubNetwork=2572,MEID=194857,ENBFunctionTDD=194857,EUtranCellTDD=3,RelayNodeEMLPTDD=4</t>
  </si>
  <si>
    <t>SubNetwork=2572,MEID=194857,ENBFunctionTDD=194857,EUtranCellTDD=3,RelayNodeEMLPTDD=5</t>
  </si>
  <si>
    <t>SubNetwork=2572,MEID=194857,ENBFunctionTDD=194857,EUtranCellTDD=3,RelayNodeEMLPTDD=6</t>
  </si>
  <si>
    <t>SubNetwork=2572,MEID=194857,ENBFunctionTDD=194857,EUtranCellTDD=3,RelayNodeEMLPTDD=7</t>
  </si>
  <si>
    <t>SubNetwork=2572,MEID=194857,ENBFunctionTDD=194857,EUtranCellTDD=3,RelayNodeEMLPTDD=8</t>
  </si>
  <si>
    <t>SubNetwork=2572,MEID=194857,ENBFunctionTDD=194857,EUtranCellTDD=3,RelayNodeEMLPTDD=9</t>
  </si>
  <si>
    <t>SubNetwork=2572,MEID=194857,ENBFunctionTDD=194857,EUtranCellTDD=3,RelayNodeEMLPTDD=10</t>
  </si>
  <si>
    <t>SubNetwork=2572,MEID=194857,ENBFunctionTDD=194857,EUtranCellTDD=3,RelayNodeEMLPTDD=11</t>
  </si>
  <si>
    <t>SubNetwork=2572,MEID=194857,ENBFunctionTDD=194857,EUtranCellTDD=3,RelayNodeEMLPTDD=12</t>
  </si>
  <si>
    <t>SubNetwork=2572,MEID=194857,ENBFunctionTDD=194857,EUtranCellTDD=3,RelayNodeEMLPTDD=13</t>
  </si>
  <si>
    <t>SubNetwork=2572,MEID=194857,ENBFunctionTDD=194857,EUtranCellTDD=3,RelayNodeEMLPTDD=14</t>
  </si>
  <si>
    <t>SubNetwork=2572,MEID=194857,ENBFunctionTDD=194857,EUtranCellTDD=3,RelayNodeEMLPTDD=15</t>
  </si>
  <si>
    <t>SubNetwork=2572,MEID=194857,ENBFunctionTDD=194857,EUtranCellTDD=3,RelayNodeEMLPTDD=16</t>
  </si>
  <si>
    <t>SubNetwork=2572,MEID=194857,ENBFunctionTDD=194857,EUtranCellTDD=3,RelayNodeEMLPTDD=17</t>
  </si>
  <si>
    <t>SubNetwork=2572,MEID=194857,ENBFunctionTDD=194857,EUtranCellTDD=3,RelayNodeEMLPTDD=18</t>
  </si>
  <si>
    <t>SubNetwork=2572,MEID=194858,ENBFunctionTDD=194858,EUtranCellTDD=1,RelayNodeEMLPTDD=1</t>
  </si>
  <si>
    <t>SubNetwork=2572,MEID=194858,ENBFunctionTDD=194858,EUtranCellTDD=1,RelayNodeEMLPTDD=2</t>
  </si>
  <si>
    <t>SubNetwork=2572,MEID=194858,ENBFunctionTDD=194858,EUtranCellTDD=1,RelayNodeEMLPTDD=3</t>
  </si>
  <si>
    <t>SubNetwork=2572,MEID=194858,ENBFunctionTDD=194858,EUtranCellTDD=1,RelayNodeEMLPTDD=4</t>
  </si>
  <si>
    <t>SubNetwork=2572,MEID=194858,ENBFunctionTDD=194858,EUtranCellTDD=1,RelayNodeEMLPTDD=5</t>
  </si>
  <si>
    <t>SubNetwork=2572,MEID=194858,ENBFunctionTDD=194858,EUtranCellTDD=1,RelayNodeEMLPTDD=6</t>
  </si>
  <si>
    <t>SubNetwork=2572,MEID=194858,ENBFunctionTDD=194858,EUtranCellTDD=1,RelayNodeEMLPTDD=7</t>
  </si>
  <si>
    <t>SubNetwork=2572,MEID=194858,ENBFunctionTDD=194858,EUtranCellTDD=1,RelayNodeEMLPTDD=8</t>
  </si>
  <si>
    <t>SubNetwork=2572,MEID=194858,ENBFunctionTDD=194858,EUtranCellTDD=1,RelayNodeEMLPTDD=9</t>
  </si>
  <si>
    <t>SubNetwork=2572,MEID=194858,ENBFunctionTDD=194858,EUtranCellTDD=1,RelayNodeEMLPTDD=10</t>
  </si>
  <si>
    <t>SubNetwork=2572,MEID=194858,ENBFunctionTDD=194858,EUtranCellTDD=1,RelayNodeEMLPTDD=11</t>
  </si>
  <si>
    <t>SubNetwork=2572,MEID=194858,ENBFunctionTDD=194858,EUtranCellTDD=1,RelayNodeEMLPTDD=12</t>
  </si>
  <si>
    <t>SubNetwork=2572,MEID=194858,ENBFunctionTDD=194858,EUtranCellTDD=1,RelayNodeEMLPTDD=13</t>
  </si>
  <si>
    <t>SubNetwork=2572,MEID=194858,ENBFunctionTDD=194858,EUtranCellTDD=1,RelayNodeEMLPTDD=14</t>
  </si>
  <si>
    <t>SubNetwork=2572,MEID=194858,ENBFunctionTDD=194858,EUtranCellTDD=1,RelayNodeEMLPTDD=15</t>
  </si>
  <si>
    <t>SubNetwork=2572,MEID=194858,ENBFunctionTDD=194858,EUtranCellTDD=1,RelayNodeEMLPTDD=16</t>
  </si>
  <si>
    <t>SubNetwork=2572,MEID=194858,ENBFunctionTDD=194858,EUtranCellTDD=1,RelayNodeEMLPTDD=17</t>
  </si>
  <si>
    <t>SubNetwork=2572,MEID=194858,ENBFunctionTDD=194858,EUtranCellTDD=1,RelayNodeEMLPTDD=18</t>
  </si>
  <si>
    <t>SubNetwork=2572,MEID=194858,ENBFunctionTDD=194858,EUtranCellTDD=2,RelayNodeEMLPTDD=1</t>
  </si>
  <si>
    <t>SubNetwork=2572,MEID=194858,ENBFunctionTDD=194858,EUtranCellTDD=2,RelayNodeEMLPTDD=2</t>
  </si>
  <si>
    <t>SubNetwork=2572,MEID=194858,ENBFunctionTDD=194858,EUtranCellTDD=2,RelayNodeEMLPTDD=3</t>
  </si>
  <si>
    <t>SubNetwork=2572,MEID=194858,ENBFunctionTDD=194858,EUtranCellTDD=2,RelayNodeEMLPTDD=4</t>
  </si>
  <si>
    <t>SubNetwork=2572,MEID=194858,ENBFunctionTDD=194858,EUtranCellTDD=2,RelayNodeEMLPTDD=5</t>
  </si>
  <si>
    <t>SubNetwork=2572,MEID=194858,ENBFunctionTDD=194858,EUtranCellTDD=2,RelayNodeEMLPTDD=6</t>
  </si>
  <si>
    <t>SubNetwork=2572,MEID=194858,ENBFunctionTDD=194858,EUtranCellTDD=2,RelayNodeEMLPTDD=7</t>
  </si>
  <si>
    <t>SubNetwork=2572,MEID=194858,ENBFunctionTDD=194858,EUtranCellTDD=2,RelayNodeEMLPTDD=8</t>
  </si>
  <si>
    <t>SubNetwork=2572,MEID=194858,ENBFunctionTDD=194858,EUtranCellTDD=2,RelayNodeEMLPTDD=9</t>
  </si>
  <si>
    <t>SubNetwork=2572,MEID=194858,ENBFunctionTDD=194858,EUtranCellTDD=2,RelayNodeEMLPTDD=10</t>
  </si>
  <si>
    <t>SubNetwork=2572,MEID=194858,ENBFunctionTDD=194858,EUtranCellTDD=2,RelayNodeEMLPTDD=11</t>
  </si>
  <si>
    <t>SubNetwork=2572,MEID=194858,ENBFunctionTDD=194858,EUtranCellTDD=2,RelayNodeEMLPTDD=12</t>
  </si>
  <si>
    <t>SubNetwork=2572,MEID=194858,ENBFunctionTDD=194858,EUtranCellTDD=2,RelayNodeEMLPTDD=13</t>
  </si>
  <si>
    <t>SubNetwork=2572,MEID=194858,ENBFunctionTDD=194858,EUtranCellTDD=2,RelayNodeEMLPTDD=14</t>
  </si>
  <si>
    <t>SubNetwork=2572,MEID=194858,ENBFunctionTDD=194858,EUtranCellTDD=2,RelayNodeEMLPTDD=15</t>
  </si>
  <si>
    <t>SubNetwork=2572,MEID=194858,ENBFunctionTDD=194858,EUtranCellTDD=2,RelayNodeEMLPTDD=16</t>
  </si>
  <si>
    <t>SubNetwork=2572,MEID=194858,ENBFunctionTDD=194858,EUtranCellTDD=2,RelayNodeEMLPTDD=17</t>
  </si>
  <si>
    <t>SubNetwork=2572,MEID=194858,ENBFunctionTDD=194858,EUtranCellTDD=2,RelayNodeEMLPTDD=18</t>
  </si>
  <si>
    <t>SubNetwork=2572,MEID=194858,ENBFunctionTDD=194858,EUtranCellTDD=3,RelayNodeEMLPTDD=1</t>
  </si>
  <si>
    <t>SubNetwork=2572,MEID=194858,ENBFunctionTDD=194858,EUtranCellTDD=3,RelayNodeEMLPTDD=2</t>
  </si>
  <si>
    <t>SubNetwork=2572,MEID=194858,ENBFunctionTDD=194858,EUtranCellTDD=3,RelayNodeEMLPTDD=3</t>
  </si>
  <si>
    <t>SubNetwork=2572,MEID=194858,ENBFunctionTDD=194858,EUtranCellTDD=3,RelayNodeEMLPTDD=4</t>
  </si>
  <si>
    <t>SubNetwork=2572,MEID=194858,ENBFunctionTDD=194858,EUtranCellTDD=3,RelayNodeEMLPTDD=5</t>
  </si>
  <si>
    <t>SubNetwork=2572,MEID=194858,ENBFunctionTDD=194858,EUtranCellTDD=3,RelayNodeEMLPTDD=6</t>
  </si>
  <si>
    <t>SubNetwork=2572,MEID=194858,ENBFunctionTDD=194858,EUtranCellTDD=3,RelayNodeEMLPTDD=7</t>
  </si>
  <si>
    <t>SubNetwork=2572,MEID=194858,ENBFunctionTDD=194858,EUtranCellTDD=3,RelayNodeEMLPTDD=8</t>
  </si>
  <si>
    <t>SubNetwork=2572,MEID=194858,ENBFunctionTDD=194858,EUtranCellTDD=3,RelayNodeEMLPTDD=9</t>
  </si>
  <si>
    <t>SubNetwork=2572,MEID=194858,ENBFunctionTDD=194858,EUtranCellTDD=3,RelayNodeEMLPTDD=10</t>
  </si>
  <si>
    <t>SubNetwork=2572,MEID=194858,ENBFunctionTDD=194858,EUtranCellTDD=3,RelayNodeEMLPTDD=11</t>
  </si>
  <si>
    <t>SubNetwork=2572,MEID=194858,ENBFunctionTDD=194858,EUtranCellTDD=3,RelayNodeEMLPTDD=12</t>
  </si>
  <si>
    <t>SubNetwork=2572,MEID=194858,ENBFunctionTDD=194858,EUtranCellTDD=3,RelayNodeEMLPTDD=13</t>
  </si>
  <si>
    <t>SubNetwork=2572,MEID=194858,ENBFunctionTDD=194858,EUtranCellTDD=3,RelayNodeEMLPTDD=14</t>
  </si>
  <si>
    <t>SubNetwork=2572,MEID=194858,ENBFunctionTDD=194858,EUtranCellTDD=3,RelayNodeEMLPTDD=15</t>
  </si>
  <si>
    <t>SubNetwork=2572,MEID=194858,ENBFunctionTDD=194858,EUtranCellTDD=3,RelayNodeEMLPTDD=16</t>
  </si>
  <si>
    <t>SubNetwork=2572,MEID=194858,ENBFunctionTDD=194858,EUtranCellTDD=3,RelayNodeEMLPTDD=17</t>
  </si>
  <si>
    <t>SubNetwork=2572,MEID=194858,ENBFunctionTDD=194858,EUtranCellTDD=3,RelayNodeEMLPTDD=18</t>
  </si>
  <si>
    <t>SubNetwork=2572,MEID=194870,ENBFunctionTDD=194870,EUtranCellTDD=1,RelayNodeEMLPTDD=1</t>
  </si>
  <si>
    <t>SubNetwork=2572,MEID=194870,ENBFunctionTDD=194870,EUtranCellTDD=1,RelayNodeEMLPTDD=2</t>
  </si>
  <si>
    <t>SubNetwork=2572,MEID=194870,ENBFunctionTDD=194870,EUtranCellTDD=1,RelayNodeEMLPTDD=3</t>
  </si>
  <si>
    <t>SubNetwork=2572,MEID=194870,ENBFunctionTDD=194870,EUtranCellTDD=1,RelayNodeEMLPTDD=4</t>
  </si>
  <si>
    <t>SubNetwork=2572,MEID=194870,ENBFunctionTDD=194870,EUtranCellTDD=1,RelayNodeEMLPTDD=5</t>
  </si>
  <si>
    <t>SubNetwork=2572,MEID=194870,ENBFunctionTDD=194870,EUtranCellTDD=1,RelayNodeEMLPTDD=6</t>
  </si>
  <si>
    <t>SubNetwork=2572,MEID=194870,ENBFunctionTDD=194870,EUtranCellTDD=1,RelayNodeEMLPTDD=7</t>
  </si>
  <si>
    <t>SubNetwork=2572,MEID=194870,ENBFunctionTDD=194870,EUtranCellTDD=1,RelayNodeEMLPTDD=8</t>
  </si>
  <si>
    <t>SubNetwork=2572,MEID=194870,ENBFunctionTDD=194870,EUtranCellTDD=1,RelayNodeEMLPTDD=9</t>
  </si>
  <si>
    <t>SubNetwork=2572,MEID=194870,ENBFunctionTDD=194870,EUtranCellTDD=1,RelayNodeEMLPTDD=10</t>
  </si>
  <si>
    <t>SubNetwork=2572,MEID=194870,ENBFunctionTDD=194870,EUtranCellTDD=1,RelayNodeEMLPTDD=11</t>
  </si>
  <si>
    <t>SubNetwork=2572,MEID=194870,ENBFunctionTDD=194870,EUtranCellTDD=1,RelayNodeEMLPTDD=12</t>
  </si>
  <si>
    <t>SubNetwork=2572,MEID=194870,ENBFunctionTDD=194870,EUtranCellTDD=1,RelayNodeEMLPTDD=13</t>
  </si>
  <si>
    <t>SubNetwork=2572,MEID=194870,ENBFunctionTDD=194870,EUtranCellTDD=1,RelayNodeEMLPTDD=14</t>
  </si>
  <si>
    <t>SubNetwork=2572,MEID=194870,ENBFunctionTDD=194870,EUtranCellTDD=1,RelayNodeEMLPTDD=15</t>
  </si>
  <si>
    <t>SubNetwork=2572,MEID=194870,ENBFunctionTDD=194870,EUtranCellTDD=1,RelayNodeEMLPTDD=16</t>
  </si>
  <si>
    <t>SubNetwork=2572,MEID=194870,ENBFunctionTDD=194870,EUtranCellTDD=1,RelayNodeEMLPTDD=17</t>
  </si>
  <si>
    <t>SubNetwork=2572,MEID=194870,ENBFunctionTDD=194870,EUtranCellTDD=1,RelayNodeEMLPTDD=18</t>
  </si>
  <si>
    <t>SubNetwork=2572,MEID=194870,ENBFunctionTDD=194870,EUtranCellTDD=2,RelayNodeEMLPTDD=1</t>
  </si>
  <si>
    <t>SubNetwork=2572,MEID=194870,ENBFunctionTDD=194870,EUtranCellTDD=2,RelayNodeEMLPTDD=2</t>
  </si>
  <si>
    <t>SubNetwork=2572,MEID=194870,ENBFunctionTDD=194870,EUtranCellTDD=2,RelayNodeEMLPTDD=3</t>
  </si>
  <si>
    <t>SubNetwork=2572,MEID=194870,ENBFunctionTDD=194870,EUtranCellTDD=2,RelayNodeEMLPTDD=4</t>
  </si>
  <si>
    <t>SubNetwork=2572,MEID=194870,ENBFunctionTDD=194870,EUtranCellTDD=2,RelayNodeEMLPTDD=5</t>
  </si>
  <si>
    <t>SubNetwork=2572,MEID=194870,ENBFunctionTDD=194870,EUtranCellTDD=2,RelayNodeEMLPTDD=6</t>
  </si>
  <si>
    <t>SubNetwork=2572,MEID=194870,ENBFunctionTDD=194870,EUtranCellTDD=2,RelayNodeEMLPTDD=7</t>
  </si>
  <si>
    <t>SubNetwork=2572,MEID=194870,ENBFunctionTDD=194870,EUtranCellTDD=2,RelayNodeEMLPTDD=8</t>
  </si>
  <si>
    <t>SubNetwork=2572,MEID=194870,ENBFunctionTDD=194870,EUtranCellTDD=2,RelayNodeEMLPTDD=9</t>
  </si>
  <si>
    <t>SubNetwork=2572,MEID=194870,ENBFunctionTDD=194870,EUtranCellTDD=2,RelayNodeEMLPTDD=10</t>
  </si>
  <si>
    <t>SubNetwork=2572,MEID=194870,ENBFunctionTDD=194870,EUtranCellTDD=2,RelayNodeEMLPTDD=11</t>
  </si>
  <si>
    <t>SubNetwork=2572,MEID=194870,ENBFunctionTDD=194870,EUtranCellTDD=2,RelayNodeEMLPTDD=12</t>
  </si>
  <si>
    <t>SubNetwork=2572,MEID=194870,ENBFunctionTDD=194870,EUtranCellTDD=2,RelayNodeEMLPTDD=13</t>
  </si>
  <si>
    <t>SubNetwork=2572,MEID=194870,ENBFunctionTDD=194870,EUtranCellTDD=2,RelayNodeEMLPTDD=14</t>
  </si>
  <si>
    <t>SubNetwork=2572,MEID=194870,ENBFunctionTDD=194870,EUtranCellTDD=2,RelayNodeEMLPTDD=15</t>
  </si>
  <si>
    <t>SubNetwork=2572,MEID=194870,ENBFunctionTDD=194870,EUtranCellTDD=2,RelayNodeEMLPTDD=16</t>
  </si>
  <si>
    <t>SubNetwork=2572,MEID=194870,ENBFunctionTDD=194870,EUtranCellTDD=2,RelayNodeEMLPTDD=17</t>
  </si>
  <si>
    <t>SubNetwork=2572,MEID=194870,ENBFunctionTDD=194870,EUtranCellTDD=2,RelayNodeEMLPTDD=18</t>
  </si>
  <si>
    <t>SubNetwork=2572,MEID=194870,ENBFunctionTDD=194870,EUtranCellTDD=3,RelayNodeEMLPTDD=1</t>
  </si>
  <si>
    <t>SubNetwork=2572,MEID=194870,ENBFunctionTDD=194870,EUtranCellTDD=3,RelayNodeEMLPTDD=2</t>
  </si>
  <si>
    <t>SubNetwork=2572,MEID=194870,ENBFunctionTDD=194870,EUtranCellTDD=3,RelayNodeEMLPTDD=3</t>
  </si>
  <si>
    <t>SubNetwork=2572,MEID=194870,ENBFunctionTDD=194870,EUtranCellTDD=3,RelayNodeEMLPTDD=4</t>
  </si>
  <si>
    <t>SubNetwork=2572,MEID=194870,ENBFunctionTDD=194870,EUtranCellTDD=3,RelayNodeEMLPTDD=5</t>
  </si>
  <si>
    <t>SubNetwork=2572,MEID=194870,ENBFunctionTDD=194870,EUtranCellTDD=3,RelayNodeEMLPTDD=6</t>
  </si>
  <si>
    <t>SubNetwork=2572,MEID=194870,ENBFunctionTDD=194870,EUtranCellTDD=3,RelayNodeEMLPTDD=7</t>
  </si>
  <si>
    <t>SubNetwork=2572,MEID=194870,ENBFunctionTDD=194870,EUtranCellTDD=3,RelayNodeEMLPTDD=8</t>
  </si>
  <si>
    <t>SubNetwork=2572,MEID=194870,ENBFunctionTDD=194870,EUtranCellTDD=3,RelayNodeEMLPTDD=9</t>
  </si>
  <si>
    <t>SubNetwork=2572,MEID=194870,ENBFunctionTDD=194870,EUtranCellTDD=3,RelayNodeEMLPTDD=10</t>
  </si>
  <si>
    <t>SubNetwork=2572,MEID=194870,ENBFunctionTDD=194870,EUtranCellTDD=3,RelayNodeEMLPTDD=11</t>
  </si>
  <si>
    <t>SubNetwork=2572,MEID=194870,ENBFunctionTDD=194870,EUtranCellTDD=3,RelayNodeEMLPTDD=12</t>
  </si>
  <si>
    <t>SubNetwork=2572,MEID=194870,ENBFunctionTDD=194870,EUtranCellTDD=3,RelayNodeEMLPTDD=13</t>
  </si>
  <si>
    <t>SubNetwork=2572,MEID=194870,ENBFunctionTDD=194870,EUtranCellTDD=3,RelayNodeEMLPTDD=14</t>
  </si>
  <si>
    <t>SubNetwork=2572,MEID=194870,ENBFunctionTDD=194870,EUtranCellTDD=3,RelayNodeEMLPTDD=15</t>
  </si>
  <si>
    <t>SubNetwork=2572,MEID=194870,ENBFunctionTDD=194870,EUtranCellTDD=3,RelayNodeEMLPTDD=16</t>
  </si>
  <si>
    <t>SubNetwork=2572,MEID=194870,ENBFunctionTDD=194870,EUtranCellTDD=3,RelayNodeEMLPTDD=17</t>
  </si>
  <si>
    <t>SubNetwork=2572,MEID=194870,ENBFunctionTDD=194870,EUtranCellTDD=3,RelayNodeEMLPTDD=18</t>
  </si>
  <si>
    <t>SubNetwork=2572,MEID=194871,ENBFunctionTDD=194871,EUtranCellTDD=1,RelayNodeEMLPTDD=1</t>
  </si>
  <si>
    <t>SubNetwork=2572,MEID=194871,ENBFunctionTDD=194871,EUtranCellTDD=1,RelayNodeEMLPTDD=2</t>
  </si>
  <si>
    <t>SubNetwork=2572,MEID=194871,ENBFunctionTDD=194871,EUtranCellTDD=1,RelayNodeEMLPTDD=3</t>
  </si>
  <si>
    <t>SubNetwork=2572,MEID=194871,ENBFunctionTDD=194871,EUtranCellTDD=1,RelayNodeEMLPTDD=4</t>
  </si>
  <si>
    <t>SubNetwork=2572,MEID=194871,ENBFunctionTDD=194871,EUtranCellTDD=1,RelayNodeEMLPTDD=5</t>
  </si>
  <si>
    <t>SubNetwork=2572,MEID=194871,ENBFunctionTDD=194871,EUtranCellTDD=1,RelayNodeEMLPTDD=6</t>
  </si>
  <si>
    <t>SubNetwork=2572,MEID=194871,ENBFunctionTDD=194871,EUtranCellTDD=1,RelayNodeEMLPTDD=7</t>
  </si>
  <si>
    <t>SubNetwork=2572,MEID=194871,ENBFunctionTDD=194871,EUtranCellTDD=1,RelayNodeEMLPTDD=8</t>
  </si>
  <si>
    <t>SubNetwork=2572,MEID=194871,ENBFunctionTDD=194871,EUtranCellTDD=1,RelayNodeEMLPTDD=9</t>
  </si>
  <si>
    <t>SubNetwork=2572,MEID=194871,ENBFunctionTDD=194871,EUtranCellTDD=1,RelayNodeEMLPTDD=10</t>
  </si>
  <si>
    <t>SubNetwork=2572,MEID=194871,ENBFunctionTDD=194871,EUtranCellTDD=1,RelayNodeEMLPTDD=11</t>
  </si>
  <si>
    <t>SubNetwork=2572,MEID=194871,ENBFunctionTDD=194871,EUtranCellTDD=1,RelayNodeEMLPTDD=12</t>
  </si>
  <si>
    <t>SubNetwork=2572,MEID=194871,ENBFunctionTDD=194871,EUtranCellTDD=1,RelayNodeEMLPTDD=13</t>
  </si>
  <si>
    <t>SubNetwork=2572,MEID=194871,ENBFunctionTDD=194871,EUtranCellTDD=1,RelayNodeEMLPTDD=14</t>
  </si>
  <si>
    <t>SubNetwork=2572,MEID=194871,ENBFunctionTDD=194871,EUtranCellTDD=1,RelayNodeEMLPTDD=15</t>
  </si>
  <si>
    <t>SubNetwork=2572,MEID=194871,ENBFunctionTDD=194871,EUtranCellTDD=1,RelayNodeEMLPTDD=16</t>
  </si>
  <si>
    <t>SubNetwork=2572,MEID=194871,ENBFunctionTDD=194871,EUtranCellTDD=1,RelayNodeEMLPTDD=17</t>
  </si>
  <si>
    <t>SubNetwork=2572,MEID=194871,ENBFunctionTDD=194871,EUtranCellTDD=1,RelayNodeEMLPTDD=18</t>
  </si>
  <si>
    <t>SubNetwork=2572,MEID=194871,ENBFunctionTDD=194871,EUtranCellTDD=2,RelayNodeEMLPTDD=1</t>
  </si>
  <si>
    <t>SubNetwork=2572,MEID=194871,ENBFunctionTDD=194871,EUtranCellTDD=2,RelayNodeEMLPTDD=2</t>
  </si>
  <si>
    <t>SubNetwork=2572,MEID=194871,ENBFunctionTDD=194871,EUtranCellTDD=2,RelayNodeEMLPTDD=3</t>
  </si>
  <si>
    <t>SubNetwork=2572,MEID=194871,ENBFunctionTDD=194871,EUtranCellTDD=2,RelayNodeEMLPTDD=4</t>
  </si>
  <si>
    <t>SubNetwork=2572,MEID=194871,ENBFunctionTDD=194871,EUtranCellTDD=2,RelayNodeEMLPTDD=5</t>
  </si>
  <si>
    <t>SubNetwork=2572,MEID=194871,ENBFunctionTDD=194871,EUtranCellTDD=2,RelayNodeEMLPTDD=6</t>
  </si>
  <si>
    <t>SubNetwork=2572,MEID=194871,ENBFunctionTDD=194871,EUtranCellTDD=2,RelayNodeEMLPTDD=7</t>
  </si>
  <si>
    <t>SubNetwork=2572,MEID=194871,ENBFunctionTDD=194871,EUtranCellTDD=2,RelayNodeEMLPTDD=8</t>
  </si>
  <si>
    <t>SubNetwork=2572,MEID=194871,ENBFunctionTDD=194871,EUtranCellTDD=2,RelayNodeEMLPTDD=9</t>
  </si>
  <si>
    <t>SubNetwork=2572,MEID=194871,ENBFunctionTDD=194871,EUtranCellTDD=2,RelayNodeEMLPTDD=10</t>
  </si>
  <si>
    <t>SubNetwork=2572,MEID=194871,ENBFunctionTDD=194871,EUtranCellTDD=2,RelayNodeEMLPTDD=11</t>
  </si>
  <si>
    <t>SubNetwork=2572,MEID=194871,ENBFunctionTDD=194871,EUtranCellTDD=2,RelayNodeEMLPTDD=12</t>
  </si>
  <si>
    <t>SubNetwork=2572,MEID=194871,ENBFunctionTDD=194871,EUtranCellTDD=2,RelayNodeEMLPTDD=13</t>
  </si>
  <si>
    <t>SubNetwork=2572,MEID=194871,ENBFunctionTDD=194871,EUtranCellTDD=2,RelayNodeEMLPTDD=14</t>
  </si>
  <si>
    <t>SubNetwork=2572,MEID=194871,ENBFunctionTDD=194871,EUtranCellTDD=2,RelayNodeEMLPTDD=15</t>
  </si>
  <si>
    <t>SubNetwork=2572,MEID=194871,ENBFunctionTDD=194871,EUtranCellTDD=2,RelayNodeEMLPTDD=16</t>
  </si>
  <si>
    <t>SubNetwork=2572,MEID=194871,ENBFunctionTDD=194871,EUtranCellTDD=2,RelayNodeEMLPTDD=17</t>
  </si>
  <si>
    <t>SubNetwork=2572,MEID=194871,ENBFunctionTDD=194871,EUtranCellTDD=2,RelayNodeEMLPTDD=18</t>
  </si>
  <si>
    <t>SubNetwork=2572,MEID=194871,ENBFunctionTDD=194871,EUtranCellTDD=3,RelayNodeEMLPTDD=1</t>
  </si>
  <si>
    <t>SubNetwork=2572,MEID=194871,ENBFunctionTDD=194871,EUtranCellTDD=3,RelayNodeEMLPTDD=2</t>
  </si>
  <si>
    <t>SubNetwork=2572,MEID=194871,ENBFunctionTDD=194871,EUtranCellTDD=3,RelayNodeEMLPTDD=3</t>
  </si>
  <si>
    <t>SubNetwork=2572,MEID=194871,ENBFunctionTDD=194871,EUtranCellTDD=3,RelayNodeEMLPTDD=4</t>
  </si>
  <si>
    <t>SubNetwork=2572,MEID=194871,ENBFunctionTDD=194871,EUtranCellTDD=3,RelayNodeEMLPTDD=5</t>
  </si>
  <si>
    <t>SubNetwork=2572,MEID=194871,ENBFunctionTDD=194871,EUtranCellTDD=3,RelayNodeEMLPTDD=6</t>
  </si>
  <si>
    <t>SubNetwork=2572,MEID=194871,ENBFunctionTDD=194871,EUtranCellTDD=3,RelayNodeEMLPTDD=7</t>
  </si>
  <si>
    <t>SubNetwork=2572,MEID=194871,ENBFunctionTDD=194871,EUtranCellTDD=3,RelayNodeEMLPTDD=8</t>
  </si>
  <si>
    <t>SubNetwork=2572,MEID=194871,ENBFunctionTDD=194871,EUtranCellTDD=3,RelayNodeEMLPTDD=9</t>
  </si>
  <si>
    <t>SubNetwork=2572,MEID=194871,ENBFunctionTDD=194871,EUtranCellTDD=3,RelayNodeEMLPTDD=10</t>
  </si>
  <si>
    <t>SubNetwork=2572,MEID=194871,ENBFunctionTDD=194871,EUtranCellTDD=3,RelayNodeEMLPTDD=11</t>
  </si>
  <si>
    <t>SubNetwork=2572,MEID=194871,ENBFunctionTDD=194871,EUtranCellTDD=3,RelayNodeEMLPTDD=12</t>
  </si>
  <si>
    <t>SubNetwork=2572,MEID=194871,ENBFunctionTDD=194871,EUtranCellTDD=3,RelayNodeEMLPTDD=13</t>
  </si>
  <si>
    <t>SubNetwork=2572,MEID=194871,ENBFunctionTDD=194871,EUtranCellTDD=3,RelayNodeEMLPTDD=14</t>
  </si>
  <si>
    <t>SubNetwork=2572,MEID=194871,ENBFunctionTDD=194871,EUtranCellTDD=3,RelayNodeEMLPTDD=15</t>
  </si>
  <si>
    <t>SubNetwork=2572,MEID=194871,ENBFunctionTDD=194871,EUtranCellTDD=3,RelayNodeEMLPTDD=16</t>
  </si>
  <si>
    <t>SubNetwork=2572,MEID=194871,ENBFunctionTDD=194871,EUtranCellTDD=3,RelayNodeEMLPTDD=17</t>
  </si>
  <si>
    <t>SubNetwork=2572,MEID=194871,ENBFunctionTDD=194871,EUtranCellTDD=3,RelayNodeEMLPTDD=18</t>
  </si>
  <si>
    <t>SubNetwork=2572,MEID=194874,ENBFunctionTDD=194874,EUtranCellTDD=1,RelayNodeEMLPTDD=1</t>
  </si>
  <si>
    <t>SubNetwork=2572,MEID=194874,ENBFunctionTDD=194874,EUtranCellTDD=1,RelayNodeEMLPTDD=2</t>
  </si>
  <si>
    <t>SubNetwork=2572,MEID=194874,ENBFunctionTDD=194874,EUtranCellTDD=1,RelayNodeEMLPTDD=3</t>
  </si>
  <si>
    <t>SubNetwork=2572,MEID=194874,ENBFunctionTDD=194874,EUtranCellTDD=1,RelayNodeEMLPTDD=4</t>
  </si>
  <si>
    <t>SubNetwork=2572,MEID=194874,ENBFunctionTDD=194874,EUtranCellTDD=1,RelayNodeEMLPTDD=5</t>
  </si>
  <si>
    <t>SubNetwork=2572,MEID=194874,ENBFunctionTDD=194874,EUtranCellTDD=1,RelayNodeEMLPTDD=6</t>
  </si>
  <si>
    <t>SubNetwork=2572,MEID=194874,ENBFunctionTDD=194874,EUtranCellTDD=1,RelayNodeEMLPTDD=7</t>
  </si>
  <si>
    <t>SubNetwork=2572,MEID=194874,ENBFunctionTDD=194874,EUtranCellTDD=1,RelayNodeEMLPTDD=8</t>
  </si>
  <si>
    <t>SubNetwork=2572,MEID=194874,ENBFunctionTDD=194874,EUtranCellTDD=1,RelayNodeEMLPTDD=9</t>
  </si>
  <si>
    <t>SubNetwork=2572,MEID=194874,ENBFunctionTDD=194874,EUtranCellTDD=1,RelayNodeEMLPTDD=10</t>
  </si>
  <si>
    <t>SubNetwork=2572,MEID=194874,ENBFunctionTDD=194874,EUtranCellTDD=1,RelayNodeEMLPTDD=11</t>
  </si>
  <si>
    <t>SubNetwork=2572,MEID=194874,ENBFunctionTDD=194874,EUtranCellTDD=1,RelayNodeEMLPTDD=12</t>
  </si>
  <si>
    <t>SubNetwork=2572,MEID=194874,ENBFunctionTDD=194874,EUtranCellTDD=1,RelayNodeEMLPTDD=13</t>
  </si>
  <si>
    <t>SubNetwork=2572,MEID=194874,ENBFunctionTDD=194874,EUtranCellTDD=1,RelayNodeEMLPTDD=14</t>
  </si>
  <si>
    <t>SubNetwork=2572,MEID=194874,ENBFunctionTDD=194874,EUtranCellTDD=1,RelayNodeEMLPTDD=15</t>
  </si>
  <si>
    <t>SubNetwork=2572,MEID=194874,ENBFunctionTDD=194874,EUtranCellTDD=1,RelayNodeEMLPTDD=16</t>
  </si>
  <si>
    <t>SubNetwork=2572,MEID=194874,ENBFunctionTDD=194874,EUtranCellTDD=1,RelayNodeEMLPTDD=17</t>
  </si>
  <si>
    <t>SubNetwork=2572,MEID=194874,ENBFunctionTDD=194874,EUtranCellTDD=1,RelayNodeEMLPTDD=18</t>
  </si>
  <si>
    <t>SubNetwork=2572,MEID=194874,ENBFunctionTDD=194874,EUtranCellTDD=2,RelayNodeEMLPTDD=1</t>
  </si>
  <si>
    <t>SubNetwork=2572,MEID=194874,ENBFunctionTDD=194874,EUtranCellTDD=2,RelayNodeEMLPTDD=2</t>
  </si>
  <si>
    <t>SubNetwork=2572,MEID=194874,ENBFunctionTDD=194874,EUtranCellTDD=2,RelayNodeEMLPTDD=3</t>
  </si>
  <si>
    <t>SubNetwork=2572,MEID=194874,ENBFunctionTDD=194874,EUtranCellTDD=2,RelayNodeEMLPTDD=4</t>
  </si>
  <si>
    <t>SubNetwork=2572,MEID=194874,ENBFunctionTDD=194874,EUtranCellTDD=2,RelayNodeEMLPTDD=5</t>
  </si>
  <si>
    <t>SubNetwork=2572,MEID=194874,ENBFunctionTDD=194874,EUtranCellTDD=2,RelayNodeEMLPTDD=6</t>
  </si>
  <si>
    <t>SubNetwork=2572,MEID=194874,ENBFunctionTDD=194874,EUtranCellTDD=2,RelayNodeEMLPTDD=7</t>
  </si>
  <si>
    <t>SubNetwork=2572,MEID=194874,ENBFunctionTDD=194874,EUtranCellTDD=2,RelayNodeEMLPTDD=8</t>
  </si>
  <si>
    <t>SubNetwork=2572,MEID=194874,ENBFunctionTDD=194874,EUtranCellTDD=2,RelayNodeEMLPTDD=9</t>
  </si>
  <si>
    <t>SubNetwork=2572,MEID=194874,ENBFunctionTDD=194874,EUtranCellTDD=2,RelayNodeEMLPTDD=10</t>
  </si>
  <si>
    <t>SubNetwork=2572,MEID=194874,ENBFunctionTDD=194874,EUtranCellTDD=2,RelayNodeEMLPTDD=11</t>
  </si>
  <si>
    <t>SubNetwork=2572,MEID=194874,ENBFunctionTDD=194874,EUtranCellTDD=2,RelayNodeEMLPTDD=12</t>
  </si>
  <si>
    <t>SubNetwork=2572,MEID=194874,ENBFunctionTDD=194874,EUtranCellTDD=2,RelayNodeEMLPTDD=13</t>
  </si>
  <si>
    <t>SubNetwork=2572,MEID=194874,ENBFunctionTDD=194874,EUtranCellTDD=2,RelayNodeEMLPTDD=14</t>
  </si>
  <si>
    <t>SubNetwork=2572,MEID=194874,ENBFunctionTDD=194874,EUtranCellTDD=2,RelayNodeEMLPTDD=15</t>
  </si>
  <si>
    <t>SubNetwork=2572,MEID=194874,ENBFunctionTDD=194874,EUtranCellTDD=2,RelayNodeEMLPTDD=16</t>
  </si>
  <si>
    <t>SubNetwork=2572,MEID=194874,ENBFunctionTDD=194874,EUtranCellTDD=2,RelayNodeEMLPTDD=17</t>
  </si>
  <si>
    <t>SubNetwork=2572,MEID=194874,ENBFunctionTDD=194874,EUtranCellTDD=2,RelayNodeEMLPTDD=18</t>
  </si>
  <si>
    <t>SubNetwork=2572,MEID=194874,ENBFunctionTDD=194874,EUtranCellTDD=3,RelayNodeEMLPTDD=1</t>
  </si>
  <si>
    <t>SubNetwork=2572,MEID=194874,ENBFunctionTDD=194874,EUtranCellTDD=3,RelayNodeEMLPTDD=2</t>
  </si>
  <si>
    <t>SubNetwork=2572,MEID=194874,ENBFunctionTDD=194874,EUtranCellTDD=3,RelayNodeEMLPTDD=3</t>
  </si>
  <si>
    <t>SubNetwork=2572,MEID=194874,ENBFunctionTDD=194874,EUtranCellTDD=3,RelayNodeEMLPTDD=4</t>
  </si>
  <si>
    <t>SubNetwork=2572,MEID=194874,ENBFunctionTDD=194874,EUtranCellTDD=3,RelayNodeEMLPTDD=5</t>
  </si>
  <si>
    <t>SubNetwork=2572,MEID=194874,ENBFunctionTDD=194874,EUtranCellTDD=3,RelayNodeEMLPTDD=6</t>
  </si>
  <si>
    <t>SubNetwork=2572,MEID=194874,ENBFunctionTDD=194874,EUtranCellTDD=3,RelayNodeEMLPTDD=7</t>
  </si>
  <si>
    <t>SubNetwork=2572,MEID=194874,ENBFunctionTDD=194874,EUtranCellTDD=3,RelayNodeEMLPTDD=8</t>
  </si>
  <si>
    <t>SubNetwork=2572,MEID=194874,ENBFunctionTDD=194874,EUtranCellTDD=3,RelayNodeEMLPTDD=9</t>
  </si>
  <si>
    <t>SubNetwork=2572,MEID=194874,ENBFunctionTDD=194874,EUtranCellTDD=3,RelayNodeEMLPTDD=10</t>
  </si>
  <si>
    <t>SubNetwork=2572,MEID=194874,ENBFunctionTDD=194874,EUtranCellTDD=3,RelayNodeEMLPTDD=11</t>
  </si>
  <si>
    <t>SubNetwork=2572,MEID=194874,ENBFunctionTDD=194874,EUtranCellTDD=3,RelayNodeEMLPTDD=12</t>
  </si>
  <si>
    <t>SubNetwork=2572,MEID=194874,ENBFunctionTDD=194874,EUtranCellTDD=3,RelayNodeEMLPTDD=13</t>
  </si>
  <si>
    <t>SubNetwork=2572,MEID=194874,ENBFunctionTDD=194874,EUtranCellTDD=3,RelayNodeEMLPTDD=14</t>
  </si>
  <si>
    <t>SubNetwork=2572,MEID=194874,ENBFunctionTDD=194874,EUtranCellTDD=3,RelayNodeEMLPTDD=15</t>
  </si>
  <si>
    <t>SubNetwork=2572,MEID=194874,ENBFunctionTDD=194874,EUtranCellTDD=3,RelayNodeEMLPTDD=16</t>
  </si>
  <si>
    <t>SubNetwork=2572,MEID=194874,ENBFunctionTDD=194874,EUtranCellTDD=3,RelayNodeEMLPTDD=17</t>
  </si>
  <si>
    <t>SubNetwork=2572,MEID=194874,ENBFunctionTDD=194874,EUtranCellTDD=3,RelayNodeEMLPTDD=18</t>
  </si>
  <si>
    <t>SubNetwork=2572,MEID=194875,ENBFunctionTDD=194875,EUtranCellTDD=1,RelayNodeEMLPTDD=1</t>
  </si>
  <si>
    <t>SubNetwork=2572,MEID=194875,ENBFunctionTDD=194875,EUtranCellTDD=1,RelayNodeEMLPTDD=2</t>
  </si>
  <si>
    <t>SubNetwork=2572,MEID=194875,ENBFunctionTDD=194875,EUtranCellTDD=1,RelayNodeEMLPTDD=3</t>
  </si>
  <si>
    <t>SubNetwork=2572,MEID=194875,ENBFunctionTDD=194875,EUtranCellTDD=1,RelayNodeEMLPTDD=4</t>
  </si>
  <si>
    <t>SubNetwork=2572,MEID=194875,ENBFunctionTDD=194875,EUtranCellTDD=1,RelayNodeEMLPTDD=5</t>
  </si>
  <si>
    <t>SubNetwork=2572,MEID=194875,ENBFunctionTDD=194875,EUtranCellTDD=1,RelayNodeEMLPTDD=6</t>
  </si>
  <si>
    <t>SubNetwork=2572,MEID=194875,ENBFunctionTDD=194875,EUtranCellTDD=1,RelayNodeEMLPTDD=7</t>
  </si>
  <si>
    <t>SubNetwork=2572,MEID=194875,ENBFunctionTDD=194875,EUtranCellTDD=1,RelayNodeEMLPTDD=8</t>
  </si>
  <si>
    <t>SubNetwork=2572,MEID=194875,ENBFunctionTDD=194875,EUtranCellTDD=1,RelayNodeEMLPTDD=9</t>
  </si>
  <si>
    <t>SubNetwork=2572,MEID=194875,ENBFunctionTDD=194875,EUtranCellTDD=1,RelayNodeEMLPTDD=10</t>
  </si>
  <si>
    <t>SubNetwork=2572,MEID=194875,ENBFunctionTDD=194875,EUtranCellTDD=1,RelayNodeEMLPTDD=11</t>
  </si>
  <si>
    <t>SubNetwork=2572,MEID=194875,ENBFunctionTDD=194875,EUtranCellTDD=1,RelayNodeEMLPTDD=12</t>
  </si>
  <si>
    <t>SubNetwork=2572,MEID=194875,ENBFunctionTDD=194875,EUtranCellTDD=1,RelayNodeEMLPTDD=13</t>
  </si>
  <si>
    <t>SubNetwork=2572,MEID=194875,ENBFunctionTDD=194875,EUtranCellTDD=1,RelayNodeEMLPTDD=14</t>
  </si>
  <si>
    <t>SubNetwork=2572,MEID=194875,ENBFunctionTDD=194875,EUtranCellTDD=1,RelayNodeEMLPTDD=15</t>
  </si>
  <si>
    <t>SubNetwork=2572,MEID=194875,ENBFunctionTDD=194875,EUtranCellTDD=1,RelayNodeEMLPTDD=16</t>
  </si>
  <si>
    <t>SubNetwork=2572,MEID=194875,ENBFunctionTDD=194875,EUtranCellTDD=1,RelayNodeEMLPTDD=17</t>
  </si>
  <si>
    <t>SubNetwork=2572,MEID=194875,ENBFunctionTDD=194875,EUtranCellTDD=1,RelayNodeEMLPTDD=18</t>
  </si>
  <si>
    <t>SubNetwork=2572,MEID=194875,ENBFunctionTDD=194875,EUtranCellTDD=2,RelayNodeEMLPTDD=1</t>
  </si>
  <si>
    <t>SubNetwork=2572,MEID=194875,ENBFunctionTDD=194875,EUtranCellTDD=2,RelayNodeEMLPTDD=2</t>
  </si>
  <si>
    <t>SubNetwork=2572,MEID=194875,ENBFunctionTDD=194875,EUtranCellTDD=2,RelayNodeEMLPTDD=3</t>
  </si>
  <si>
    <t>SubNetwork=2572,MEID=194875,ENBFunctionTDD=194875,EUtranCellTDD=2,RelayNodeEMLPTDD=4</t>
  </si>
  <si>
    <t>SubNetwork=2572,MEID=194875,ENBFunctionTDD=194875,EUtranCellTDD=2,RelayNodeEMLPTDD=5</t>
  </si>
  <si>
    <t>SubNetwork=2572,MEID=194875,ENBFunctionTDD=194875,EUtranCellTDD=2,RelayNodeEMLPTDD=6</t>
  </si>
  <si>
    <t>SubNetwork=2572,MEID=194875,ENBFunctionTDD=194875,EUtranCellTDD=2,RelayNodeEMLPTDD=7</t>
  </si>
  <si>
    <t>SubNetwork=2572,MEID=194875,ENBFunctionTDD=194875,EUtranCellTDD=2,RelayNodeEMLPTDD=8</t>
  </si>
  <si>
    <t>SubNetwork=2572,MEID=194875,ENBFunctionTDD=194875,EUtranCellTDD=2,RelayNodeEMLPTDD=9</t>
  </si>
  <si>
    <t>SubNetwork=2572,MEID=194875,ENBFunctionTDD=194875,EUtranCellTDD=2,RelayNodeEMLPTDD=10</t>
  </si>
  <si>
    <t>SubNetwork=2572,MEID=194875,ENBFunctionTDD=194875,EUtranCellTDD=2,RelayNodeEMLPTDD=11</t>
  </si>
  <si>
    <t>SubNetwork=2572,MEID=194875,ENBFunctionTDD=194875,EUtranCellTDD=2,RelayNodeEMLPTDD=12</t>
  </si>
  <si>
    <t>SubNetwork=2572,MEID=194875,ENBFunctionTDD=194875,EUtranCellTDD=2,RelayNodeEMLPTDD=13</t>
  </si>
  <si>
    <t>SubNetwork=2572,MEID=194875,ENBFunctionTDD=194875,EUtranCellTDD=2,RelayNodeEMLPTDD=14</t>
  </si>
  <si>
    <t>SubNetwork=2572,MEID=194875,ENBFunctionTDD=194875,EUtranCellTDD=2,RelayNodeEMLPTDD=15</t>
  </si>
  <si>
    <t>SubNetwork=2572,MEID=194875,ENBFunctionTDD=194875,EUtranCellTDD=2,RelayNodeEMLPTDD=16</t>
  </si>
  <si>
    <t>SubNetwork=2572,MEID=194875,ENBFunctionTDD=194875,EUtranCellTDD=2,RelayNodeEMLPTDD=17</t>
  </si>
  <si>
    <t>SubNetwork=2572,MEID=194875,ENBFunctionTDD=194875,EUtranCellTDD=2,RelayNodeEMLPTDD=18</t>
  </si>
  <si>
    <t>SubNetwork=2572,MEID=194875,ENBFunctionTDD=194875,EUtranCellTDD=3,RelayNodeEMLPTDD=1</t>
  </si>
  <si>
    <t>SubNetwork=2572,MEID=194875,ENBFunctionTDD=194875,EUtranCellTDD=3,RelayNodeEMLPTDD=2</t>
  </si>
  <si>
    <t>SubNetwork=2572,MEID=194875,ENBFunctionTDD=194875,EUtranCellTDD=3,RelayNodeEMLPTDD=3</t>
  </si>
  <si>
    <t>SubNetwork=2572,MEID=194875,ENBFunctionTDD=194875,EUtranCellTDD=3,RelayNodeEMLPTDD=4</t>
  </si>
  <si>
    <t>SubNetwork=2572,MEID=194875,ENBFunctionTDD=194875,EUtranCellTDD=3,RelayNodeEMLPTDD=5</t>
  </si>
  <si>
    <t>SubNetwork=2572,MEID=194875,ENBFunctionTDD=194875,EUtranCellTDD=3,RelayNodeEMLPTDD=6</t>
  </si>
  <si>
    <t>SubNetwork=2572,MEID=194875,ENBFunctionTDD=194875,EUtranCellTDD=3,RelayNodeEMLPTDD=7</t>
  </si>
  <si>
    <t>SubNetwork=2572,MEID=194875,ENBFunctionTDD=194875,EUtranCellTDD=3,RelayNodeEMLPTDD=8</t>
  </si>
  <si>
    <t>SubNetwork=2572,MEID=194875,ENBFunctionTDD=194875,EUtranCellTDD=3,RelayNodeEMLPTDD=9</t>
  </si>
  <si>
    <t>SubNetwork=2572,MEID=194875,ENBFunctionTDD=194875,EUtranCellTDD=3,RelayNodeEMLPTDD=10</t>
  </si>
  <si>
    <t>SubNetwork=2572,MEID=194875,ENBFunctionTDD=194875,EUtranCellTDD=3,RelayNodeEMLPTDD=11</t>
  </si>
  <si>
    <t>SubNetwork=2572,MEID=194875,ENBFunctionTDD=194875,EUtranCellTDD=3,RelayNodeEMLPTDD=12</t>
  </si>
  <si>
    <t>SubNetwork=2572,MEID=194875,ENBFunctionTDD=194875,EUtranCellTDD=3,RelayNodeEMLPTDD=13</t>
  </si>
  <si>
    <t>SubNetwork=2572,MEID=194875,ENBFunctionTDD=194875,EUtranCellTDD=3,RelayNodeEMLPTDD=14</t>
  </si>
  <si>
    <t>SubNetwork=2572,MEID=194875,ENBFunctionTDD=194875,EUtranCellTDD=3,RelayNodeEMLPTDD=15</t>
  </si>
  <si>
    <t>SubNetwork=2572,MEID=194875,ENBFunctionTDD=194875,EUtranCellTDD=3,RelayNodeEMLPTDD=16</t>
  </si>
  <si>
    <t>SubNetwork=2572,MEID=194875,ENBFunctionTDD=194875,EUtranCellTDD=3,RelayNodeEMLPTDD=17</t>
  </si>
  <si>
    <t>SubNetwork=2572,MEID=194875,ENBFunctionTDD=194875,EUtranCellTDD=3,RelayNodeEMLPTDD=18</t>
  </si>
  <si>
    <t>SubNetwork=2572,MEID=194878,ENBFunctionTDD=194878,EUtranCellTDD=1,RelayNodeEMLPTDD=1</t>
  </si>
  <si>
    <t>SubNetwork=2572,MEID=194878,ENBFunctionTDD=194878,EUtranCellTDD=1,RelayNodeEMLPTDD=2</t>
  </si>
  <si>
    <t>SubNetwork=2572,MEID=194878,ENBFunctionTDD=194878,EUtranCellTDD=1,RelayNodeEMLPTDD=3</t>
  </si>
  <si>
    <t>SubNetwork=2572,MEID=194878,ENBFunctionTDD=194878,EUtranCellTDD=1,RelayNodeEMLPTDD=4</t>
  </si>
  <si>
    <t>SubNetwork=2572,MEID=194878,ENBFunctionTDD=194878,EUtranCellTDD=1,RelayNodeEMLPTDD=5</t>
  </si>
  <si>
    <t>SubNetwork=2572,MEID=194878,ENBFunctionTDD=194878,EUtranCellTDD=1,RelayNodeEMLPTDD=6</t>
  </si>
  <si>
    <t>SubNetwork=2572,MEID=194878,ENBFunctionTDD=194878,EUtranCellTDD=1,RelayNodeEMLPTDD=7</t>
  </si>
  <si>
    <t>SubNetwork=2572,MEID=194878,ENBFunctionTDD=194878,EUtranCellTDD=1,RelayNodeEMLPTDD=8</t>
  </si>
  <si>
    <t>SubNetwork=2572,MEID=194878,ENBFunctionTDD=194878,EUtranCellTDD=1,RelayNodeEMLPTDD=9</t>
  </si>
  <si>
    <t>SubNetwork=2572,MEID=194878,ENBFunctionTDD=194878,EUtranCellTDD=1,RelayNodeEMLPTDD=10</t>
  </si>
  <si>
    <t>SubNetwork=2572,MEID=194878,ENBFunctionTDD=194878,EUtranCellTDD=1,RelayNodeEMLPTDD=11</t>
  </si>
  <si>
    <t>SubNetwork=2572,MEID=194878,ENBFunctionTDD=194878,EUtranCellTDD=1,RelayNodeEMLPTDD=12</t>
  </si>
  <si>
    <t>SubNetwork=2572,MEID=194878,ENBFunctionTDD=194878,EUtranCellTDD=1,RelayNodeEMLPTDD=13</t>
  </si>
  <si>
    <t>SubNetwork=2572,MEID=194878,ENBFunctionTDD=194878,EUtranCellTDD=1,RelayNodeEMLPTDD=14</t>
  </si>
  <si>
    <t>SubNetwork=2572,MEID=194878,ENBFunctionTDD=194878,EUtranCellTDD=1,RelayNodeEMLPTDD=15</t>
  </si>
  <si>
    <t>SubNetwork=2572,MEID=194878,ENBFunctionTDD=194878,EUtranCellTDD=1,RelayNodeEMLPTDD=16</t>
  </si>
  <si>
    <t>SubNetwork=2572,MEID=194878,ENBFunctionTDD=194878,EUtranCellTDD=1,RelayNodeEMLPTDD=17</t>
  </si>
  <si>
    <t>SubNetwork=2572,MEID=194878,ENBFunctionTDD=194878,EUtranCellTDD=1,RelayNodeEMLPTDD=18</t>
  </si>
  <si>
    <t>SubNetwork=2572,MEID=194878,ENBFunctionTDD=194878,EUtranCellTDD=2,RelayNodeEMLPTDD=1</t>
  </si>
  <si>
    <t>SubNetwork=2572,MEID=194878,ENBFunctionTDD=194878,EUtranCellTDD=2,RelayNodeEMLPTDD=2</t>
  </si>
  <si>
    <t>SubNetwork=2572,MEID=194878,ENBFunctionTDD=194878,EUtranCellTDD=2,RelayNodeEMLPTDD=3</t>
  </si>
  <si>
    <t>SubNetwork=2572,MEID=194878,ENBFunctionTDD=194878,EUtranCellTDD=2,RelayNodeEMLPTDD=4</t>
  </si>
  <si>
    <t>SubNetwork=2572,MEID=194878,ENBFunctionTDD=194878,EUtranCellTDD=2,RelayNodeEMLPTDD=5</t>
  </si>
  <si>
    <t>SubNetwork=2572,MEID=194878,ENBFunctionTDD=194878,EUtranCellTDD=2,RelayNodeEMLPTDD=6</t>
  </si>
  <si>
    <t>SubNetwork=2572,MEID=194878,ENBFunctionTDD=194878,EUtranCellTDD=2,RelayNodeEMLPTDD=7</t>
  </si>
  <si>
    <t>SubNetwork=2572,MEID=194878,ENBFunctionTDD=194878,EUtranCellTDD=2,RelayNodeEMLPTDD=8</t>
  </si>
  <si>
    <t>SubNetwork=2572,MEID=194878,ENBFunctionTDD=194878,EUtranCellTDD=2,RelayNodeEMLPTDD=9</t>
  </si>
  <si>
    <t>SubNetwork=2572,MEID=194878,ENBFunctionTDD=194878,EUtranCellTDD=2,RelayNodeEMLPTDD=10</t>
  </si>
  <si>
    <t>SubNetwork=2572,MEID=194878,ENBFunctionTDD=194878,EUtranCellTDD=2,RelayNodeEMLPTDD=11</t>
  </si>
  <si>
    <t>SubNetwork=2572,MEID=194878,ENBFunctionTDD=194878,EUtranCellTDD=2,RelayNodeEMLPTDD=12</t>
  </si>
  <si>
    <t>SubNetwork=2572,MEID=194878,ENBFunctionTDD=194878,EUtranCellTDD=2,RelayNodeEMLPTDD=13</t>
  </si>
  <si>
    <t>SubNetwork=2572,MEID=194878,ENBFunctionTDD=194878,EUtranCellTDD=2,RelayNodeEMLPTDD=14</t>
  </si>
  <si>
    <t>SubNetwork=2572,MEID=194878,ENBFunctionTDD=194878,EUtranCellTDD=2,RelayNodeEMLPTDD=15</t>
  </si>
  <si>
    <t>SubNetwork=2572,MEID=194878,ENBFunctionTDD=194878,EUtranCellTDD=2,RelayNodeEMLPTDD=16</t>
  </si>
  <si>
    <t>SubNetwork=2572,MEID=194878,ENBFunctionTDD=194878,EUtranCellTDD=2,RelayNodeEMLPTDD=17</t>
  </si>
  <si>
    <t>SubNetwork=2572,MEID=194878,ENBFunctionTDD=194878,EUtranCellTDD=2,RelayNodeEMLPTDD=18</t>
  </si>
  <si>
    <t>SubNetwork=2572,MEID=194878,ENBFunctionTDD=194878,EUtranCellTDD=3,RelayNodeEMLPTDD=1</t>
  </si>
  <si>
    <t>SubNetwork=2572,MEID=194878,ENBFunctionTDD=194878,EUtranCellTDD=3,RelayNodeEMLPTDD=2</t>
  </si>
  <si>
    <t>SubNetwork=2572,MEID=194878,ENBFunctionTDD=194878,EUtranCellTDD=3,RelayNodeEMLPTDD=3</t>
  </si>
  <si>
    <t>SubNetwork=2572,MEID=194878,ENBFunctionTDD=194878,EUtranCellTDD=3,RelayNodeEMLPTDD=4</t>
  </si>
  <si>
    <t>SubNetwork=2572,MEID=194878,ENBFunctionTDD=194878,EUtranCellTDD=3,RelayNodeEMLPTDD=5</t>
  </si>
  <si>
    <t>SubNetwork=2572,MEID=194878,ENBFunctionTDD=194878,EUtranCellTDD=3,RelayNodeEMLPTDD=6</t>
  </si>
  <si>
    <t>SubNetwork=2572,MEID=194878,ENBFunctionTDD=194878,EUtranCellTDD=3,RelayNodeEMLPTDD=7</t>
  </si>
  <si>
    <t>SubNetwork=2572,MEID=194878,ENBFunctionTDD=194878,EUtranCellTDD=3,RelayNodeEMLPTDD=8</t>
  </si>
  <si>
    <t>SubNetwork=2572,MEID=194878,ENBFunctionTDD=194878,EUtranCellTDD=3,RelayNodeEMLPTDD=9</t>
  </si>
  <si>
    <t>SubNetwork=2572,MEID=194878,ENBFunctionTDD=194878,EUtranCellTDD=3,RelayNodeEMLPTDD=10</t>
  </si>
  <si>
    <t>SubNetwork=2572,MEID=194878,ENBFunctionTDD=194878,EUtranCellTDD=3,RelayNodeEMLPTDD=11</t>
  </si>
  <si>
    <t>SubNetwork=2572,MEID=194878,ENBFunctionTDD=194878,EUtranCellTDD=3,RelayNodeEMLPTDD=12</t>
  </si>
  <si>
    <t>SubNetwork=2572,MEID=194878,ENBFunctionTDD=194878,EUtranCellTDD=3,RelayNodeEMLPTDD=13</t>
  </si>
  <si>
    <t>SubNetwork=2572,MEID=194878,ENBFunctionTDD=194878,EUtranCellTDD=3,RelayNodeEMLPTDD=14</t>
  </si>
  <si>
    <t>SubNetwork=2572,MEID=194878,ENBFunctionTDD=194878,EUtranCellTDD=3,RelayNodeEMLPTDD=15</t>
  </si>
  <si>
    <t>SubNetwork=2572,MEID=194878,ENBFunctionTDD=194878,EUtranCellTDD=3,RelayNodeEMLPTDD=16</t>
  </si>
  <si>
    <t>SubNetwork=2572,MEID=194878,ENBFunctionTDD=194878,EUtranCellTDD=3,RelayNodeEMLPTDD=17</t>
  </si>
  <si>
    <t>SubNetwork=2572,MEID=194878,ENBFunctionTDD=194878,EUtranCellTDD=3,RelayNodeEMLPTDD=18</t>
  </si>
  <si>
    <t>SubNetwork=2572,MEID=194879,ENBFunctionTDD=194879,EUtranCellTDD=1,RelayNodeEMLPTDD=1</t>
  </si>
  <si>
    <t>SubNetwork=2572,MEID=194879,ENBFunctionTDD=194879,EUtranCellTDD=1,RelayNodeEMLPTDD=2</t>
  </si>
  <si>
    <t>SubNetwork=2572,MEID=194879,ENBFunctionTDD=194879,EUtranCellTDD=1,RelayNodeEMLPTDD=3</t>
  </si>
  <si>
    <t>SubNetwork=2572,MEID=194879,ENBFunctionTDD=194879,EUtranCellTDD=1,RelayNodeEMLPTDD=4</t>
  </si>
  <si>
    <t>SubNetwork=2572,MEID=194879,ENBFunctionTDD=194879,EUtranCellTDD=1,RelayNodeEMLPTDD=5</t>
  </si>
  <si>
    <t>SubNetwork=2572,MEID=194879,ENBFunctionTDD=194879,EUtranCellTDD=1,RelayNodeEMLPTDD=6</t>
  </si>
  <si>
    <t>SubNetwork=2572,MEID=194879,ENBFunctionTDD=194879,EUtranCellTDD=1,RelayNodeEMLPTDD=7</t>
  </si>
  <si>
    <t>SubNetwork=2572,MEID=194879,ENBFunctionTDD=194879,EUtranCellTDD=1,RelayNodeEMLPTDD=8</t>
  </si>
  <si>
    <t>SubNetwork=2572,MEID=194879,ENBFunctionTDD=194879,EUtranCellTDD=1,RelayNodeEMLPTDD=9</t>
  </si>
  <si>
    <t>SubNetwork=2572,MEID=194879,ENBFunctionTDD=194879,EUtranCellTDD=1,RelayNodeEMLPTDD=10</t>
  </si>
  <si>
    <t>SubNetwork=2572,MEID=194879,ENBFunctionTDD=194879,EUtranCellTDD=1,RelayNodeEMLPTDD=11</t>
  </si>
  <si>
    <t>SubNetwork=2572,MEID=194879,ENBFunctionTDD=194879,EUtranCellTDD=1,RelayNodeEMLPTDD=12</t>
  </si>
  <si>
    <t>SubNetwork=2572,MEID=194879,ENBFunctionTDD=194879,EUtranCellTDD=1,RelayNodeEMLPTDD=13</t>
  </si>
  <si>
    <t>SubNetwork=2572,MEID=194879,ENBFunctionTDD=194879,EUtranCellTDD=1,RelayNodeEMLPTDD=14</t>
  </si>
  <si>
    <t>SubNetwork=2572,MEID=194879,ENBFunctionTDD=194879,EUtranCellTDD=1,RelayNodeEMLPTDD=15</t>
  </si>
  <si>
    <t>SubNetwork=2572,MEID=194879,ENBFunctionTDD=194879,EUtranCellTDD=1,RelayNodeEMLPTDD=16</t>
  </si>
  <si>
    <t>SubNetwork=2572,MEID=194879,ENBFunctionTDD=194879,EUtranCellTDD=1,RelayNodeEMLPTDD=17</t>
  </si>
  <si>
    <t>SubNetwork=2572,MEID=194879,ENBFunctionTDD=194879,EUtranCellTDD=1,RelayNodeEMLPTDD=18</t>
  </si>
  <si>
    <t>SubNetwork=2572,MEID=194879,ENBFunctionTDD=194879,EUtranCellTDD=2,RelayNodeEMLPTDD=1</t>
  </si>
  <si>
    <t>SubNetwork=2572,MEID=194879,ENBFunctionTDD=194879,EUtranCellTDD=2,RelayNodeEMLPTDD=2</t>
  </si>
  <si>
    <t>SubNetwork=2572,MEID=194879,ENBFunctionTDD=194879,EUtranCellTDD=2,RelayNodeEMLPTDD=3</t>
  </si>
  <si>
    <t>SubNetwork=2572,MEID=194879,ENBFunctionTDD=194879,EUtranCellTDD=2,RelayNodeEMLPTDD=4</t>
  </si>
  <si>
    <t>SubNetwork=2572,MEID=194879,ENBFunctionTDD=194879,EUtranCellTDD=2,RelayNodeEMLPTDD=5</t>
  </si>
  <si>
    <t>SubNetwork=2572,MEID=194879,ENBFunctionTDD=194879,EUtranCellTDD=2,RelayNodeEMLPTDD=6</t>
  </si>
  <si>
    <t>SubNetwork=2572,MEID=194879,ENBFunctionTDD=194879,EUtranCellTDD=2,RelayNodeEMLPTDD=7</t>
  </si>
  <si>
    <t>SubNetwork=2572,MEID=194879,ENBFunctionTDD=194879,EUtranCellTDD=2,RelayNodeEMLPTDD=8</t>
  </si>
  <si>
    <t>SubNetwork=2572,MEID=194879,ENBFunctionTDD=194879,EUtranCellTDD=2,RelayNodeEMLPTDD=9</t>
  </si>
  <si>
    <t>SubNetwork=2572,MEID=194879,ENBFunctionTDD=194879,EUtranCellTDD=2,RelayNodeEMLPTDD=10</t>
  </si>
  <si>
    <t>SubNetwork=2572,MEID=194879,ENBFunctionTDD=194879,EUtranCellTDD=2,RelayNodeEMLPTDD=11</t>
  </si>
  <si>
    <t>SubNetwork=2572,MEID=194879,ENBFunctionTDD=194879,EUtranCellTDD=2,RelayNodeEMLPTDD=12</t>
  </si>
  <si>
    <t>SubNetwork=2572,MEID=194879,ENBFunctionTDD=194879,EUtranCellTDD=2,RelayNodeEMLPTDD=13</t>
  </si>
  <si>
    <t>SubNetwork=2572,MEID=194879,ENBFunctionTDD=194879,EUtranCellTDD=2,RelayNodeEMLPTDD=14</t>
  </si>
  <si>
    <t>SubNetwork=2572,MEID=194879,ENBFunctionTDD=194879,EUtranCellTDD=2,RelayNodeEMLPTDD=15</t>
  </si>
  <si>
    <t>SubNetwork=2572,MEID=194879,ENBFunctionTDD=194879,EUtranCellTDD=2,RelayNodeEMLPTDD=16</t>
  </si>
  <si>
    <t>SubNetwork=2572,MEID=194879,ENBFunctionTDD=194879,EUtranCellTDD=2,RelayNodeEMLPTDD=17</t>
  </si>
  <si>
    <t>SubNetwork=2572,MEID=194879,ENBFunctionTDD=194879,EUtranCellTDD=2,RelayNodeEMLPTDD=18</t>
  </si>
  <si>
    <t>SubNetwork=2572,MEID=194879,ENBFunctionTDD=194879,EUtranCellTDD=3,RelayNodeEMLPTDD=1</t>
  </si>
  <si>
    <t>SubNetwork=2572,MEID=194879,ENBFunctionTDD=194879,EUtranCellTDD=3,RelayNodeEMLPTDD=2</t>
  </si>
  <si>
    <t>SubNetwork=2572,MEID=194879,ENBFunctionTDD=194879,EUtranCellTDD=3,RelayNodeEMLPTDD=3</t>
  </si>
  <si>
    <t>SubNetwork=2572,MEID=194879,ENBFunctionTDD=194879,EUtranCellTDD=3,RelayNodeEMLPTDD=4</t>
  </si>
  <si>
    <t>SubNetwork=2572,MEID=194879,ENBFunctionTDD=194879,EUtranCellTDD=3,RelayNodeEMLPTDD=5</t>
  </si>
  <si>
    <t>SubNetwork=2572,MEID=194879,ENBFunctionTDD=194879,EUtranCellTDD=3,RelayNodeEMLPTDD=6</t>
  </si>
  <si>
    <t>SubNetwork=2572,MEID=194879,ENBFunctionTDD=194879,EUtranCellTDD=3,RelayNodeEMLPTDD=7</t>
  </si>
  <si>
    <t>SubNetwork=2572,MEID=194879,ENBFunctionTDD=194879,EUtranCellTDD=3,RelayNodeEMLPTDD=8</t>
  </si>
  <si>
    <t>SubNetwork=2572,MEID=194879,ENBFunctionTDD=194879,EUtranCellTDD=3,RelayNodeEMLPTDD=9</t>
  </si>
  <si>
    <t>SubNetwork=2572,MEID=194879,ENBFunctionTDD=194879,EUtranCellTDD=3,RelayNodeEMLPTDD=10</t>
  </si>
  <si>
    <t>SubNetwork=2572,MEID=194879,ENBFunctionTDD=194879,EUtranCellTDD=3,RelayNodeEMLPTDD=11</t>
  </si>
  <si>
    <t>SubNetwork=2572,MEID=194879,ENBFunctionTDD=194879,EUtranCellTDD=3,RelayNodeEMLPTDD=12</t>
  </si>
  <si>
    <t>SubNetwork=2572,MEID=194879,ENBFunctionTDD=194879,EUtranCellTDD=3,RelayNodeEMLPTDD=13</t>
  </si>
  <si>
    <t>SubNetwork=2572,MEID=194879,ENBFunctionTDD=194879,EUtranCellTDD=3,RelayNodeEMLPTDD=14</t>
  </si>
  <si>
    <t>SubNetwork=2572,MEID=194879,ENBFunctionTDD=194879,EUtranCellTDD=3,RelayNodeEMLPTDD=15</t>
  </si>
  <si>
    <t>SubNetwork=2572,MEID=194879,ENBFunctionTDD=194879,EUtranCellTDD=3,RelayNodeEMLPTDD=16</t>
  </si>
  <si>
    <t>SubNetwork=2572,MEID=194879,ENBFunctionTDD=194879,EUtranCellTDD=3,RelayNodeEMLPTDD=17</t>
  </si>
  <si>
    <t>SubNetwork=2572,MEID=194879,ENBFunctionTDD=194879,EUtranCellTDD=3,RelayNodeEMLPTDD=18</t>
  </si>
  <si>
    <t>RelayNodeACTDD</t>
  </si>
  <si>
    <t>swchRNQue</t>
  </si>
  <si>
    <t>swchRNGBR</t>
  </si>
  <si>
    <t>swchRNGBRDl</t>
  </si>
  <si>
    <t>swchRNGBRUl</t>
  </si>
  <si>
    <t>swchRNNGBR</t>
  </si>
  <si>
    <t>swchRNNGBRDl</t>
  </si>
  <si>
    <t>swchRNNGBRUl</t>
  </si>
  <si>
    <t>numREUn</t>
  </si>
  <si>
    <t>swchRNCon</t>
  </si>
  <si>
    <t>prmtMaxNumOfRNGBR</t>
  </si>
  <si>
    <t>rnPrmtQciRank1</t>
  </si>
  <si>
    <t>rnPrmtQciRank2</t>
  </si>
  <si>
    <t>RN小区接纳拥塞参数ID</t>
  </si>
  <si>
    <t>RN承载接纳队列排队算法控制开关</t>
  </si>
  <si>
    <t>GBR类型的RN承载基于PRB资源的接纳控制算法控制开关</t>
  </si>
  <si>
    <t>GBR类型的RN承载基于下行PRB资源的接纳控制算法控制开关</t>
  </si>
  <si>
    <t>GBR类型的RN承载基于上行PRB资源的接纳控制算法控制开关</t>
  </si>
  <si>
    <t>NGBR类型的RN承载基于PRB资源的接纳控制算法控制开关</t>
  </si>
  <si>
    <t>NGBR类型的RN承载基于下行PRB资源的接纳控制算法控制开关</t>
  </si>
  <si>
    <t>NGBR类型的RN承载基于上行PRB资源的接纳控制算法控制开关</t>
  </si>
  <si>
    <t>Un子帧一个PRB对中能用于传输数据的RE数</t>
  </si>
  <si>
    <t>RN承载拥塞控制算法开关</t>
  </si>
  <si>
    <t>可压缩的GBR类型的最大RN承载数</t>
  </si>
  <si>
    <t>可压缩RN承载的第一QCI等级</t>
  </si>
  <si>
    <t>可压缩RN承载的第二QCI等级</t>
  </si>
  <si>
    <t>long:[90~130];default:120</t>
  </si>
  <si>
    <t>RN承载接纳队列排队算法控制开关，用于指示排队算法是否有效</t>
  </si>
  <si>
    <t>GBR类型的RN承载基于PRB资源的接纳算法控制开关，用于控制对GBR类型的RN承载的接纳控制算法是否有效</t>
  </si>
  <si>
    <t>GBR类型的RN承载基于下行资源的接纳控制算法控制开关，用于控制GBR类型的RN承载下行基于PRB资源的接纳算法是否有效。</t>
  </si>
  <si>
    <t>GBR类型的RN承载基于上行PRB资源的接纳控制算法控制开关，用于控制GBR类型的RN承载上行基于PRB资源的接纳算法是否有效。</t>
  </si>
  <si>
    <t>NGBR类型的RN承载基于硬资源的接纳算法控制开关，用于控制对GBR类型的RN承载的接纳控制算法是否有效</t>
  </si>
  <si>
    <t>NGBR类型的RN承载基于下行资源的接纳控制算法控制开关，用于控制GBR类型的RN承载下行基于PRB资源的接纳算法是否有效</t>
  </si>
  <si>
    <t>NGBR类型的RN承载基于上行资源的接纳控制算法控制开关，用于控制GBR类型的RN承载上行基于PRB资源的接纳算法是否有效</t>
  </si>
  <si>
    <t>N承载拥塞算法控制开关，用于控制对RN承载的拥塞控制算法是否有效。</t>
  </si>
  <si>
    <t>可压缩的GBR类型的最大RN承载数，即压缩的GBR类型RN承载数不能超过此值。</t>
  </si>
  <si>
    <t>可压缩RN承载的第一QCI等级，即优先压缩此等级内的RN承载。</t>
  </si>
  <si>
    <t>可压缩RN承载的第二QCI等级，即优先压缩此等级内的RN承载。</t>
  </si>
  <si>
    <t>SubNetwork=2572,MEID=194855,ENBFunctionTDD=194855,EUtranCellTDD=1,RelayNodeACTDD=1</t>
  </si>
  <si>
    <t>SubNetwork=2572,MEID=194855,ENBFunctionTDD=194855,EUtranCellTDD=2,RelayNodeACTDD=1</t>
  </si>
  <si>
    <t>SubNetwork=2572,MEID=194855,ENBFunctionTDD=194855,EUtranCellTDD=3,RelayNodeACTDD=1</t>
  </si>
  <si>
    <t>SubNetwork=2572,MEID=194856,ENBFunctionTDD=194856,EUtranCellTDD=1,RelayNodeACTDD=1</t>
  </si>
  <si>
    <t>SubNetwork=2572,MEID=194856,ENBFunctionTDD=194856,EUtranCellTDD=2,RelayNodeACTDD=1</t>
  </si>
  <si>
    <t>SubNetwork=2572,MEID=194856,ENBFunctionTDD=194856,EUtranCellTDD=3,RelayNodeACTDD=1</t>
  </si>
  <si>
    <t>SubNetwork=2572,MEID=194857,ENBFunctionTDD=194857,EUtranCellTDD=1,RelayNodeACTDD=1</t>
  </si>
  <si>
    <t>SubNetwork=2572,MEID=194857,ENBFunctionTDD=194857,EUtranCellTDD=2,RelayNodeACTDD=1</t>
  </si>
  <si>
    <t>SubNetwork=2572,MEID=194857,ENBFunctionTDD=194857,EUtranCellTDD=3,RelayNodeACTDD=1</t>
  </si>
  <si>
    <t>SubNetwork=2572,MEID=194858,ENBFunctionTDD=194858,EUtranCellTDD=1,RelayNodeACTDD=1</t>
  </si>
  <si>
    <t>SubNetwork=2572,MEID=194858,ENBFunctionTDD=194858,EUtranCellTDD=2,RelayNodeACTDD=1</t>
  </si>
  <si>
    <t>SubNetwork=2572,MEID=194858,ENBFunctionTDD=194858,EUtranCellTDD=3,RelayNodeACTDD=1</t>
  </si>
  <si>
    <t>SubNetwork=2572,MEID=194870,ENBFunctionTDD=194870,EUtranCellTDD=1,RelayNodeACTDD=1</t>
  </si>
  <si>
    <t>SubNetwork=2572,MEID=194870,ENBFunctionTDD=194870,EUtranCellTDD=2,RelayNodeACTDD=1</t>
  </si>
  <si>
    <t>SubNetwork=2572,MEID=194870,ENBFunctionTDD=194870,EUtranCellTDD=3,RelayNodeACTDD=1</t>
  </si>
  <si>
    <t>SubNetwork=2572,MEID=194871,ENBFunctionTDD=194871,EUtranCellTDD=1,RelayNodeACTDD=1</t>
  </si>
  <si>
    <t>SubNetwork=2572,MEID=194871,ENBFunctionTDD=194871,EUtranCellTDD=2,RelayNodeACTDD=1</t>
  </si>
  <si>
    <t>SubNetwork=2572,MEID=194871,ENBFunctionTDD=194871,EUtranCellTDD=3,RelayNodeACTDD=1</t>
  </si>
  <si>
    <t>SubNetwork=2572,MEID=194874,ENBFunctionTDD=194874,EUtranCellTDD=1,RelayNodeACTDD=1</t>
  </si>
  <si>
    <t>SubNetwork=2572,MEID=194874,ENBFunctionTDD=194874,EUtranCellTDD=2,RelayNodeACTDD=1</t>
  </si>
  <si>
    <t>SubNetwork=2572,MEID=194874,ENBFunctionTDD=194874,EUtranCellTDD=3,RelayNodeACTDD=1</t>
  </si>
  <si>
    <t>SubNetwork=2572,MEID=194875,ENBFunctionTDD=194875,EUtranCellTDD=1,RelayNodeACTDD=1</t>
  </si>
  <si>
    <t>SubNetwork=2572,MEID=194875,ENBFunctionTDD=194875,EUtranCellTDD=2,RelayNodeACTDD=1</t>
  </si>
  <si>
    <t>SubNetwork=2572,MEID=194875,ENBFunctionTDD=194875,EUtranCellTDD=3,RelayNodeACTDD=1</t>
  </si>
  <si>
    <t>SubNetwork=2572,MEID=194878,ENBFunctionTDD=194878,EUtranCellTDD=1,RelayNodeACTDD=1</t>
  </si>
  <si>
    <t>SubNetwork=2572,MEID=194878,ENBFunctionTDD=194878,EUtranCellTDD=2,RelayNodeACTDD=1</t>
  </si>
  <si>
    <t>SubNetwork=2572,MEID=194878,ENBFunctionTDD=194878,EUtranCellTDD=3,RelayNodeACTDD=1</t>
  </si>
  <si>
    <t>SubNetwork=2572,MEID=194879,ENBFunctionTDD=194879,EUtranCellTDD=1,RelayNodeACTDD=1</t>
  </si>
  <si>
    <t>SubNetwork=2572,MEID=194879,ENBFunctionTDD=194879,EUtranCellTDD=2,RelayNodeACTDD=1</t>
  </si>
  <si>
    <t>SubNetwork=2572,MEID=194879,ENBFunctionTDD=194879,EUtranCellTDD=3,RelayNodeACTDD=1</t>
  </si>
  <si>
    <t>CellAlarmTDD</t>
  </si>
  <si>
    <t>ridAlarmSwch</t>
  </si>
  <si>
    <t>ridTimeWindow</t>
  </si>
  <si>
    <t>uiniAlmThr</t>
  </si>
  <si>
    <t>uiniAlmRBThr</t>
  </si>
  <si>
    <t>gpniAlmThr</t>
  </si>
  <si>
    <t>ridAlarmDutyRatio</t>
  </si>
  <si>
    <t>ridAlarmClearDutyRatio</t>
  </si>
  <si>
    <t>小区告警配置ID</t>
  </si>
  <si>
    <t>无线干扰告警检测开关</t>
  </si>
  <si>
    <t>无线干扰告警检测时间窗口</t>
  </si>
  <si>
    <t>无线干扰告警常规上行子帧功率判决门限</t>
  </si>
  <si>
    <t>无线干扰告警常规上行子帧RB数判决门限</t>
  </si>
  <si>
    <t>无线干扰告警特殊子帧功率判决门限</t>
  </si>
  <si>
    <t>无线干扰告警占空比</t>
  </si>
  <si>
    <t>无线干扰告警恢复占空比</t>
  </si>
  <si>
    <t>long:[1~1440];default:60</t>
  </si>
  <si>
    <t>long:[-120~-40];default:-100</t>
  </si>
  <si>
    <t>long:[-120~-40];default:-80</t>
  </si>
  <si>
    <t>long:[1~100];default:80</t>
  </si>
  <si>
    <t>开关打开时小区使能无线干扰检测异常告警功能，开关关闭时不检测。</t>
  </si>
  <si>
    <t>小区在该时间窗口内检查无线干扰告警。</t>
  </si>
  <si>
    <t>该参数是频域内判断一个无线帧常规上行子帧是否受到干扰的门限。当频域内干扰功率超过告警门限的RB数达到该门限，则判定该无线帧上行子帧受到干扰。</t>
  </si>
  <si>
    <t>当GP时隙内的NI测量值大于该门限时，将会触发GP时隙的无线干扰检测异常告警。</t>
  </si>
  <si>
    <t>在指定时间窗口内告警采样统计达到该占空比时上报无线干扰检测异常告警。</t>
  </si>
  <si>
    <t>在指定时间窗口内告警恢复采样统计达到该占空比时上报告警恢复。</t>
  </si>
  <si>
    <t>SubNetwork=2572,MEID=194855,ENBFunctionTDD=194855,EUtranCellTDD=1,CellAlarmTDD=1</t>
  </si>
  <si>
    <t>SubNetwork=2572,MEID=194855,ENBFunctionTDD=194855,EUtranCellTDD=2,CellAlarmTDD=1</t>
  </si>
  <si>
    <t>SubNetwork=2572,MEID=194855,ENBFunctionTDD=194855,EUtranCellTDD=3,CellAlarmTDD=1</t>
  </si>
  <si>
    <t>SubNetwork=2572,MEID=194856,ENBFunctionTDD=194856,EUtranCellTDD=1,CellAlarmTDD=1</t>
  </si>
  <si>
    <t>SubNetwork=2572,MEID=194856,ENBFunctionTDD=194856,EUtranCellTDD=2,CellAlarmTDD=1</t>
  </si>
  <si>
    <t>SubNetwork=2572,MEID=194856,ENBFunctionTDD=194856,EUtranCellTDD=3,CellAlarmTDD=1</t>
  </si>
  <si>
    <t>SubNetwork=2572,MEID=194857,ENBFunctionTDD=194857,EUtranCellTDD=1,CellAlarmTDD=1</t>
  </si>
  <si>
    <t>SubNetwork=2572,MEID=194857,ENBFunctionTDD=194857,EUtranCellTDD=2,CellAlarmTDD=1</t>
  </si>
  <si>
    <t>SubNetwork=2572,MEID=194857,ENBFunctionTDD=194857,EUtranCellTDD=3,CellAlarmTDD=1</t>
  </si>
  <si>
    <t>SubNetwork=2572,MEID=194858,ENBFunctionTDD=194858,EUtranCellTDD=1,CellAlarmTDD=1</t>
  </si>
  <si>
    <t>SubNetwork=2572,MEID=194858,ENBFunctionTDD=194858,EUtranCellTDD=2,CellAlarmTDD=1</t>
  </si>
  <si>
    <t>SubNetwork=2572,MEID=194858,ENBFunctionTDD=194858,EUtranCellTDD=3,CellAlarmTDD=1</t>
  </si>
  <si>
    <t>SubNetwork=2572,MEID=194870,ENBFunctionTDD=194870,EUtranCellTDD=1,CellAlarmTDD=1</t>
  </si>
  <si>
    <t>SubNetwork=2572,MEID=194870,ENBFunctionTDD=194870,EUtranCellTDD=2,CellAlarmTDD=1</t>
  </si>
  <si>
    <t>SubNetwork=2572,MEID=194870,ENBFunctionTDD=194870,EUtranCellTDD=3,CellAlarmTDD=1</t>
  </si>
  <si>
    <t>SubNetwork=2572,MEID=194871,ENBFunctionTDD=194871,EUtranCellTDD=1,CellAlarmTDD=1</t>
  </si>
  <si>
    <t>SubNetwork=2572,MEID=194871,ENBFunctionTDD=194871,EUtranCellTDD=2,CellAlarmTDD=1</t>
  </si>
  <si>
    <t>SubNetwork=2572,MEID=194871,ENBFunctionTDD=194871,EUtranCellTDD=3,CellAlarmTDD=1</t>
  </si>
  <si>
    <t>SubNetwork=2572,MEID=194874,ENBFunctionTDD=194874,EUtranCellTDD=1,CellAlarmTDD=1</t>
  </si>
  <si>
    <t>SubNetwork=2572,MEID=194874,ENBFunctionTDD=194874,EUtranCellTDD=2,CellAlarmTDD=1</t>
  </si>
  <si>
    <t>SubNetwork=2572,MEID=194874,ENBFunctionTDD=194874,EUtranCellTDD=3,CellAlarmTDD=1</t>
  </si>
  <si>
    <t>SubNetwork=2572,MEID=194875,ENBFunctionTDD=194875,EUtranCellTDD=1,CellAlarmTDD=1</t>
  </si>
  <si>
    <t>SubNetwork=2572,MEID=194875,ENBFunctionTDD=194875,EUtranCellTDD=2,CellAlarmTDD=1</t>
  </si>
  <si>
    <t>SubNetwork=2572,MEID=194875,ENBFunctionTDD=194875,EUtranCellTDD=3,CellAlarmTDD=1</t>
  </si>
  <si>
    <t>SubNetwork=2572,MEID=194878,ENBFunctionTDD=194878,EUtranCellTDD=1,CellAlarmTDD=1</t>
  </si>
  <si>
    <t>SubNetwork=2572,MEID=194878,ENBFunctionTDD=194878,EUtranCellTDD=2,CellAlarmTDD=1</t>
  </si>
  <si>
    <t>SubNetwork=2572,MEID=194878,ENBFunctionTDD=194878,EUtranCellTDD=3,CellAlarmTDD=1</t>
  </si>
  <si>
    <t>SubNetwork=2572,MEID=194879,ENBFunctionTDD=194879,EUtranCellTDD=1,CellAlarmTDD=1</t>
  </si>
  <si>
    <t>SubNetwork=2572,MEID=194879,ENBFunctionTDD=194879,EUtranCellTDD=2,CellAlarmTDD=1</t>
  </si>
  <si>
    <t>SubNetwork=2572,MEID=194879,ENBFunctionTDD=194879,EUtranCellTDD=3,CellAlarmTDD=1</t>
  </si>
  <si>
    <t>ExternalEUtranTCellFDD</t>
  </si>
  <si>
    <t>freqBandInd</t>
  </si>
  <si>
    <t>earfcnUl</t>
  </si>
  <si>
    <t>earfcnDl</t>
  </si>
  <si>
    <t>plmnIdList_mnc</t>
  </si>
  <si>
    <t>plmnIdList_mcc</t>
  </si>
  <si>
    <t>plmnIdList_MocName</t>
  </si>
  <si>
    <t>plmnIdList_StructIndex</t>
  </si>
  <si>
    <t>bandWidthDl</t>
  </si>
  <si>
    <t>bandWidthUl</t>
  </si>
  <si>
    <t>switchSurportTrunking</t>
  </si>
  <si>
    <t>E-UTRAN FDD邻区ID</t>
  </si>
  <si>
    <t>邻接小区所在的移动国家码</t>
  </si>
  <si>
    <t>邻接小区所在的移动网络码</t>
  </si>
  <si>
    <t>邻接小区所在的eNodeB标识</t>
  </si>
  <si>
    <t>上行链路的中心载频(MHz)</t>
  </si>
  <si>
    <t>下行链路的中心载频(MHz)</t>
  </si>
  <si>
    <t>小区下行系统频域带宽(MHz)</t>
  </si>
  <si>
    <t>小区上行系统频域带宽</t>
  </si>
  <si>
    <t>小区是否使用天线端口1</t>
  </si>
  <si>
    <t>FDD邻区CoMP功能开关</t>
  </si>
  <si>
    <t>邻区集群能力</t>
  </si>
  <si>
    <t>long:[1~5],[7~14],[17~28],[101~101];default:1</t>
  </si>
  <si>
    <t>double:{freqBandInd==1}[1920..1980] step 0.1,{freqBandInd==2}[1850..1910] step 0.1,{freqBandInd==3}[1710..1785] step 0.1,{freqBandInd==4}[1710..1755] step 0.1,{freqBandInd==5}[824..849] step 0.1,{freqBandInd==7}[2500..2570] step 0.1,{freqBandInd==8}[880..915] step 0.1,{freqBandInd==9}[1749.9..1784.9] step 0.1,{freqBandInd==10}[1710..1770] step 0.1,{freqBandInd==11}[1427.9..1452.9] step 0.1,{freqBandInd==12}[698..716] step 0.1,{freqBandInd==13}[777..787] step 0.1,{freqBandInd==14}[788..798] step 0.1,{freqBandInd==17}[704..716] step 0.1,{freqBandInd==18}[815..830] step 0.1,{freqBandInd==19}[830..845] step 0.1,{freqBandInd==20}[832..862] step 0.1,{freqBandInd==21}[1447.9..1462.9] step 0.1,{freqBandInd==22}[3410..3490] step 0.1,{freqBandInd==23}[2000..2020] step 0.1,{freqBandInd==24}[1626.5..1660.5] step 0.1,{freqBandInd==25}[1850..1915] step 0.1,{freqBandInd==26}[814..849] step 0.1,{freqBandInd==27}[807..824] step 0.1,{freqBandInd==28}[703..748] step 0.1,{freqBandInd==101}[962..977] step 0.1;default:{freqBandInd==1}[1930],{freqBandInd==2}[1860],{freqBandInd==3}[1720],{freqBandInd==4}[1720],{freqBandInd==5}[834],{freqBandInd==7}[2510],{freqBandInd==8}[890],{freqBandInd==9}[1759.9],{freqBandInd==10}[1720],{freqBandInd==11}[1437.9],{freqBandInd==12}[708],{freqBandInd==13}[787],{freqBandInd==14}[798],{freqBandInd==17}[714],{freqBandInd==18}[825],{freqBandInd==19}[840],{freqBandInd==20}[842],{freqBandInd==21}[1457.9],{freqBandInd==22}[3420],{freqBandInd==23}[2010],{freqBandInd==24}[1636.5],{freqBandInd==25}[1860],{freqBandInd==26}[824],{freqBandInd==27}[817],{freqBandInd==28}[713],{freqBandInd==101}[970]</t>
  </si>
  <si>
    <t>double:{freqBandInd==1}[2110..2170] step 0.1,{freqBandInd==2}[1930..1990] step 0.1,{freqBandInd==3}[1805..1880] step 0.1,{freqBandInd==4}[2110..2155] step 0.1,{freqBandInd==5}[869..894] step 0.1,{freqBandInd==7}[2620..2690] step 0.1,{freqBandInd==8}[925..960] step 0.1,{freqBandInd==9}[1844.9..1879.9] step 0.1,{freqBandInd==10}[2110..2170] step 0.1,{freqBandInd==11}[1475.9..1500.9] step 0.1,{freqBandInd==12}[728..746] step 0.1,{freqBandInd==13}[746..756] step 0.1,{freqBandInd==14}[758..768] step 0.1,{freqBandInd==17}[734..746] step 0.1,{freqBandInd==18}[860..875] step 0.1,{freqBandInd==19}[875..890] step 0.1,{freqBandInd==20}[791..821] step 0.1,{freqBandInd==21}[1495.9..1510.9] step 0.1,{freqBandInd==22}[3510..3590] step 0.1,{freqBandInd==23}[2180..2200] step 0.1,{freqBandInd==24}[1525..1559] step 0.1,{freqBandInd==25}[1930..1995] step 0.1,{freqBandInd==26}[859..894] step 0.1,{freqBandInd==27}[852..869] step 0.1,{freqBandInd==28}[758..803] step 0.1,{freqBandInd==101}[1037..1057] step 0.1;default:{freqBandInd==1}[2120],{freqBandInd==2}[1940],{freqBandInd==3}[1815],{freqBandInd==4}[2120],{freqBandInd==5}[879],{freqBandInd==7}[2630],{freqBandInd==8}[935],{freqBandInd==9}[1854.9],{freqBandInd==10}[2120],{freqBandInd==11}[1485.9],{freqBandInd==12}[738],{freqBandInd==13}[756],{freqBandInd==14}[768],{freqBandInd==17}[744],{freqBandInd==18}[870],{freqBandInd==19}[885],{freqBandInd==20}[801],{freqBandInd==21}[1505.9],{freqBandInd==22}[3520],{freqBandInd==23}[2190],{freqBandInd==24}[1535],{freqBandInd==25}[1940],{freqBandInd==26}[869],{freqBandInd==27}[862],{freqBandInd==28}[768],{freqBandInd==101}[1047]</t>
  </si>
  <si>
    <t>string[6]:[2~3]</t>
  </si>
  <si>
    <t>string[6]:[3~3]</t>
  </si>
  <si>
    <t>string[6]:[0~100]</t>
  </si>
  <si>
    <t>long[6]:[0~4294967295]</t>
  </si>
  <si>
    <t>long:0:不支持,1:支持;default:0</t>
  </si>
  <si>
    <t>邻小区类型。0：表示宏小区；1：表示微小区。</t>
  </si>
  <si>
    <t>MCC是移动用户所属国家代号，占3位数字</t>
  </si>
  <si>
    <t>MNC移动网络码，占2位数字</t>
  </si>
  <si>
    <t>FDD邻区所在的eNB标识</t>
  </si>
  <si>
    <t>UTRAN频段</t>
  </si>
  <si>
    <t>上行链路的中心载频，根据频段指示的取值范围不同(1:1920-1980, 2:1850-1910, 3:1710-1785, 4:1710-1755, 5:824-849, 7:2500-2570, 8:880-915, 9:1749.9-1784.9, 10:1710-1770, 11:1427.9-1452.9, 12:698-716, 13:777-787, 14:788-798, 17:704-716, 18:815-830, 19:830-845, 20:832-862, 21:1447.9-1462.9, 22:3410-3490, 23:2000-2020, 24:1626.5-1660.5, 25:1850-1915, 26:814-849, 27:807-824, 28:703-748)MHz。</t>
  </si>
  <si>
    <t>下行链路的中心载频，根据频段指示的取值范围不同(1:2110-2170, 2:1930-1990, 3:1805-1880, 4:2110-2155, 5:869-894, 7:2620-2690, 8:925-960, 9:1844.9-1879.9, 10:2110-2170, 11:1475.9-1500.9, 12:728-746, 13:746-756, 14:758-768, 17:734-746, 18:860-875, 19:875-890, 20:791 -821, 21:1495.9-1510.9,  22:3510-3590, 23:2180-2200, 24:1525-1559, 25:1930-1995, 26:859-894, 27:852-869, 28:758-803)MHZ。</t>
  </si>
  <si>
    <t>标识小区的物理层小区标识号</t>
  </si>
  <si>
    <t>下行小区系统频域带宽(M)</t>
  </si>
  <si>
    <t>上行小区系统频域带宽(M)</t>
  </si>
  <si>
    <t>ExternalEUtranTCellTDD</t>
  </si>
  <si>
    <t>E-UTRAN TDD邻区ID</t>
  </si>
  <si>
    <t>TDD邻区CoMP功能开关</t>
  </si>
  <si>
    <t>long:0:宏小区,1:微小区,2:Pico小区,3:RN小区,4:Donor小区;default:0</t>
  </si>
  <si>
    <t>double:{freqBandInd==30}[380..430] step 0.1,{freqBandInd==31}[1447..1467] step 0.1,{freqBandInd==32}[1785..1805] step 0.1,{freqBandInd==33}[1900..1920] step 0.1,{freqBandInd==34}[2010..2025] step 0.1,{freqBandInd==35}[1850..1910] step 0.1,{freqBandInd==36}[1930..1990] step 0.1,{freqBandInd==37}[1910..1930] step 0.1,{freqBandInd==38}[2570..2620] step 0.1,{freqBandInd==39}[1880..1920] step 0.1,{freqBandInd==40}[2300..2400] step 0.1,{freqBandInd==41}[2496..2690] step 0.1,{freqBandInd==42}[3400..3600] step 0.1,{freqBandInd==43}[3600..3800] step 0.1,{freqBandInd==44}[0..5000] step 0.1,{freqBandInd==45}[0..5000] step 0.1,{freqBandInd==46}[0..5000] step 0.1,{freqBandInd==47}[0..5000] step 0.1,{freqBandInd==48}[0..5000] step 0.1,{freqBandInd==49}[0..5000] step 0.1,{freqBandInd==50}[0..5000] step 0.1,{freqBandInd==51}[0..5000] step 0.1,{freqBandInd==52}[0..5000] step 0.1,{freqBandInd==53}[0..5000] step 0.1,{freqBandInd==54}[0..5000] step 0.1,{freqBandInd==55}[0..5000] step 0.1,{freqBandInd==56}[0..5000] step 0.1,{freqBandInd==57}[0..5000] step 0.1,{freqBandInd==58}[0..5000] step 0.1,{freqBandInd==59}[0..5000] step 0.1,{freqBandInd==60}[0..5000] step 0.1,{freqBandInd==61}[0..5000] step 0.1,{freqBandInd==62}[0..5000] step 0.1,{freqBandInd==63}[0..5000] step 0.1,{freqBandInd==64}[0..5000] step 0.1;default:{freqBandInd==30}[390],{freqBandInd==31}[1457],{freqBandInd==32}[1795],{freqBandInd==33}[1910],{freqBandInd==34}[2020],{freqBandInd==35}[1860],{freqBandInd==36}[1940],{freqBandInd==37}[1920],{freqBandInd==38}[2575],{freqBandInd==39}[1890],{freqBandInd==40}[2320],{freqBandInd==41}[2506],{freqBandInd==42}[3410],{freqBandInd==43}[3610],{freqBandInd==44}[0],{freqBandInd==45}[0],{freqBandInd==46}[0],{freqBandInd==47}[0],{freqBandInd==48}[0],{freqBandInd==49}[0],{freqBandInd==50}[0],{freqBandInd==51}[0],{freqBandInd==52}[0],{freqBandInd==53}[0],{freqBandInd==54}[0],{freqBandInd==55}[0],{freqBandInd==56}[0],{freqBandInd==57}[0],{freqBandInd==58}[0],{freqBandInd==59}[0],{freqBandInd==60}[0],{freqBandInd==61}[0],{freqBandInd==62}[0],{freqBandInd==63}[0],{freqBandInd==64}[0]</t>
  </si>
  <si>
    <t>中心载频</t>
  </si>
  <si>
    <t>TDD邻区的所在的eNB标识</t>
  </si>
  <si>
    <t>中心载频，根据频段指示的取值范围不同(30:380-430, 31:1447-1467, 32:1785-1880,  33:1900-1920, 34:2010-2025, 35:1850-1910, 36:1930-1990, 37:1910-1930, 38:2570-2620, 39:1880-1920, 40:2300-2400, 41:2496-2690, 42:3400-3600, 43:3600-3800)MHZ</t>
  </si>
  <si>
    <t>小区系统频域带宽(M)</t>
  </si>
  <si>
    <t>ExternalEUtranTCellTDD=1(460,00,194879,1)</t>
  </si>
  <si>
    <t>460</t>
  </si>
  <si>
    <t>00</t>
  </si>
  <si>
    <t>ExternalEUtranTCellTDD=2(460,00,194879,2)</t>
  </si>
  <si>
    <t>ExternalEUtranTCellTDD=3(460,00,194879,3)</t>
  </si>
  <si>
    <t>ExternalEUtranTCellTDD=4(460,00,194870,1)</t>
  </si>
  <si>
    <t>ExternalEUtranTCellTDD=5(460,00,194870,2)</t>
  </si>
  <si>
    <t>ExternalEUtranTCellTDD=6(460,00,194870,3)</t>
  </si>
  <si>
    <t>ExternalEUtranTCellTDD=7(460,00,679529,3)</t>
  </si>
  <si>
    <t>679529</t>
  </si>
  <si>
    <t>ExternalEUtranTCellTDD=8(460,00,679529,2)</t>
  </si>
  <si>
    <t>ExternalEUtranTCellTDD=9(460,00,679529,1)</t>
  </si>
  <si>
    <t>ExternalEUtranTCellTDD=10(460,00,679492,2)</t>
  </si>
  <si>
    <t>679492</t>
  </si>
  <si>
    <t>ExternalEUtranTCellTDD=11(460,00,195694,1)</t>
  </si>
  <si>
    <t>195694</t>
  </si>
  <si>
    <t>2330.0</t>
  </si>
  <si>
    <t>189</t>
  </si>
  <si>
    <t>ExternalEUtranTCellTDD=12(460,00,195694,2)</t>
  </si>
  <si>
    <t>190</t>
  </si>
  <si>
    <t>ExternalEUtranTCellTDD=13(460,00,679599,1)</t>
  </si>
  <si>
    <t>679599</t>
  </si>
  <si>
    <t>318</t>
  </si>
  <si>
    <t>ExternalEUtranTCellTDD=14(460,00,679546,2)</t>
  </si>
  <si>
    <t>679546</t>
  </si>
  <si>
    <t>193</t>
  </si>
  <si>
    <t>ExternalEUtranTCellTDD=15(460,00,195702,1)</t>
  </si>
  <si>
    <t>195702</t>
  </si>
  <si>
    <t>ExternalEUtranTCellTDD=16(460,00,195694,3)</t>
  </si>
  <si>
    <t>ExternalEUtranTCellTDD=17(460,00,195693,1)</t>
  </si>
  <si>
    <t>195693</t>
  </si>
  <si>
    <t>2360.0</t>
  </si>
  <si>
    <t>330</t>
  </si>
  <si>
    <t>ExternalEUtranTCellTDD=18(460,00,195693,2)</t>
  </si>
  <si>
    <t>ExternalEUtranTCellTDD=19(460,00,195693,10)</t>
  </si>
  <si>
    <t>ExternalEUtranTCellTDD=20(460,00,195640,1)</t>
  </si>
  <si>
    <t>195640</t>
  </si>
  <si>
    <t>ExternalEUtranTCellTDD=21(460,00,680229,3)</t>
  </si>
  <si>
    <t>680229</t>
  </si>
  <si>
    <t>266</t>
  </si>
  <si>
    <t>ExternalEUtranTCellTDD=22(460,00,697132,1)</t>
  </si>
  <si>
    <t>697132</t>
  </si>
  <si>
    <t>273</t>
  </si>
  <si>
    <t>ExternalEUtranTCellTDD=23(460,00,697132,2)</t>
  </si>
  <si>
    <t>274</t>
  </si>
  <si>
    <t>ExternalEUtranTCellTDD=24(460,00,697132,3)</t>
  </si>
  <si>
    <t>275</t>
  </si>
  <si>
    <t>ExternalEUtranTCellTDD=31(460,00,195545,1)</t>
  </si>
  <si>
    <t>195545</t>
  </si>
  <si>
    <t>ExternalEUtranTCellTDD=32(460,00,195545,2)</t>
  </si>
  <si>
    <t>ExternalEUtranTCellTDD=33(460,00,195545,3)</t>
  </si>
  <si>
    <t>ExternalEUtranTCellTDD=34(460,00,195136,1)</t>
  </si>
  <si>
    <t>195136</t>
  </si>
  <si>
    <t>ExternalEUtranTCellTDD=35(460,00,195136,2)</t>
  </si>
  <si>
    <t>ExternalEUtranTCellTDD=36(460,00,195136,3)</t>
  </si>
  <si>
    <t>42</t>
  </si>
  <si>
    <t>ExternalEUtranTCellTDD=42(460,00,195284,2)</t>
  </si>
  <si>
    <t>195284</t>
  </si>
  <si>
    <t>ExternalEUtranTCellTDD=44(460,00,195462,1)</t>
  </si>
  <si>
    <t>195462</t>
  </si>
  <si>
    <t>276</t>
  </si>
  <si>
    <t>ExternalEUtranTCellTDD=45(460,00,195462,2)</t>
  </si>
  <si>
    <t>277</t>
  </si>
  <si>
    <t>ExternalEUtranTCellTDD=46(460,00,195462,3)</t>
  </si>
  <si>
    <t>278</t>
  </si>
  <si>
    <t>ExternalEUtranTCellTDD=47(460,00,195167,1)</t>
  </si>
  <si>
    <t>195167</t>
  </si>
  <si>
    <t>ExternalEUtranTCellTDD=49(460,00,195167,3)</t>
  </si>
  <si>
    <t>ExternalEUtranTCellTDD=50(460,00,195734,3)</t>
  </si>
  <si>
    <t>195734</t>
  </si>
  <si>
    <t>ExternalEUtranTCellTDD=51(460,00,195734,2)</t>
  </si>
  <si>
    <t>ExternalEUtranTCellTDD=52(460,00,195734,1)</t>
  </si>
  <si>
    <t>ExternalEUtranTCellTDD=54(460,00,195476,1)</t>
  </si>
  <si>
    <t>195476</t>
  </si>
  <si>
    <t>ExternalEUtranTCellTDD=56(460,00,195476,3)</t>
  </si>
  <si>
    <t>ExternalEUtranTCellTDD=57(460,00,195693,4)</t>
  </si>
  <si>
    <t>331</t>
  </si>
  <si>
    <t>ExternalEUtranTCellTDD=58(460,00,195693,5)</t>
  </si>
  <si>
    <t>332</t>
  </si>
  <si>
    <t>ExternalEUtranTCellTDD=59(460,00,195693,8)</t>
  </si>
  <si>
    <t>SubNetwork=2572,MEID=194856,ENBFunctionTDD=194856,ExternalEUtranTCellTDD=1</t>
  </si>
  <si>
    <t>ExternalEUtranTCellTDD=1(460,00,194857,1)</t>
  </si>
  <si>
    <t>SubNetwork=2572,MEID=194856,ENBFunctionTDD=194856,ExternalEUtranTCellTDD=2</t>
  </si>
  <si>
    <t>ExternalEUtranTCellTDD=2(460,00,194857,2)</t>
  </si>
  <si>
    <t>SubNetwork=2572,MEID=194856,ENBFunctionTDD=194856,ExternalEUtranTCellTDD=3</t>
  </si>
  <si>
    <t>ExternalEUtranTCellTDD=3(460,00,194857,3)</t>
  </si>
  <si>
    <t>SubNetwork=2572,MEID=194856,ENBFunctionTDD=194856,ExternalEUtranTCellTDD=4</t>
  </si>
  <si>
    <t>ExternalEUtranTCellTDD=4(460,00,194871,1)</t>
  </si>
  <si>
    <t>SubNetwork=2572,MEID=194856,ENBFunctionTDD=194856,ExternalEUtranTCellTDD=5</t>
  </si>
  <si>
    <t>ExternalEUtranTCellTDD=5(460,00,194871,2)</t>
  </si>
  <si>
    <t>SubNetwork=2572,MEID=194856,ENBFunctionTDD=194856,ExternalEUtranTCellTDD=6</t>
  </si>
  <si>
    <t>ExternalEUtranTCellTDD=6(460,00,194871,3)</t>
  </si>
  <si>
    <t>SubNetwork=2572,MEID=194856,ENBFunctionTDD=194856,ExternalEUtranTCellTDD=7</t>
  </si>
  <si>
    <t>ExternalEUtranTCellTDD=7(460,00,194874,1)</t>
  </si>
  <si>
    <t>SubNetwork=2572,MEID=194856,ENBFunctionTDD=194856,ExternalEUtranTCellTDD=8</t>
  </si>
  <si>
    <t>ExternalEUtranTCellTDD=8(460,00,194874,2)</t>
  </si>
  <si>
    <t>SubNetwork=2572,MEID=194856,ENBFunctionTDD=194856,ExternalEUtranTCellTDD=9</t>
  </si>
  <si>
    <t>ExternalEUtranTCellTDD=9(460,00,194874,3)</t>
  </si>
  <si>
    <t>SubNetwork=2572,MEID=194856,ENBFunctionTDD=194856,ExternalEUtranTCellTDD=10</t>
  </si>
  <si>
    <t>ExternalEUtranTCellTDD=10(460,00,194875,1)</t>
  </si>
  <si>
    <t>SubNetwork=2572,MEID=194856,ENBFunctionTDD=194856,ExternalEUtranTCellTDD=11</t>
  </si>
  <si>
    <t>ExternalEUtranTCellTDD=11(460,00,194875,2)</t>
  </si>
  <si>
    <t>SubNetwork=2572,MEID=194856,ENBFunctionTDD=194856,ExternalEUtranTCellTDD=12</t>
  </si>
  <si>
    <t>ExternalEUtranTCellTDD=12(460,00,194875,3)</t>
  </si>
  <si>
    <t>SubNetwork=2572,MEID=194856,ENBFunctionTDD=194856,ExternalEUtranTCellTDD=13</t>
  </si>
  <si>
    <t>ExternalEUtranTCellTDD=13(460,00,194981,1)</t>
  </si>
  <si>
    <t>194981</t>
  </si>
  <si>
    <t>SubNetwork=2572,MEID=194856,ENBFunctionTDD=194856,ExternalEUtranTCellTDD=14</t>
  </si>
  <si>
    <t>ExternalEUtranTCellTDD=14(460,00,194981,2)</t>
  </si>
  <si>
    <t>SubNetwork=2572,MEID=194856,ENBFunctionTDD=194856,ExternalEUtranTCellTDD=15</t>
  </si>
  <si>
    <t>ExternalEUtranTCellTDD=15(460,00,194981,3)</t>
  </si>
  <si>
    <t>SubNetwork=2572,MEID=194856,ENBFunctionTDD=194856,ExternalEUtranTCellTDD=16</t>
  </si>
  <si>
    <t>ExternalEUtranTCellTDD=16(460,00,195000,1)</t>
  </si>
  <si>
    <t>195000</t>
  </si>
  <si>
    <t>291</t>
  </si>
  <si>
    <t>SubNetwork=2572,MEID=194856,ENBFunctionTDD=194856,ExternalEUtranTCellTDD=17</t>
  </si>
  <si>
    <t>ExternalEUtranTCellTDD=17(460,00,195000,2)</t>
  </si>
  <si>
    <t>292</t>
  </si>
  <si>
    <t>SubNetwork=2572,MEID=194856,ENBFunctionTDD=194856,ExternalEUtranTCellTDD=18</t>
  </si>
  <si>
    <t>ExternalEUtranTCellTDD=18(460,00,195000,3)</t>
  </si>
  <si>
    <t>293</t>
  </si>
  <si>
    <t>SubNetwork=2572,MEID=194856,ENBFunctionTDD=194856,ExternalEUtranTCellTDD=19</t>
  </si>
  <si>
    <t>ExternalEUtranTCellTDD=19(460,00,194990,1)</t>
  </si>
  <si>
    <t>194990</t>
  </si>
  <si>
    <t>SubNetwork=2572,MEID=194856,ENBFunctionTDD=194856,ExternalEUtranTCellTDD=20</t>
  </si>
  <si>
    <t>ExternalEUtranTCellTDD=20(460,00,194990,2)</t>
  </si>
  <si>
    <t>SubNetwork=2572,MEID=194856,ENBFunctionTDD=194856,ExternalEUtranTCellTDD=21</t>
  </si>
  <si>
    <t>ExternalEUtranTCellTDD=21(460,00,194990,3)</t>
  </si>
  <si>
    <t>SubNetwork=2572,MEID=194856,ENBFunctionTDD=194856,ExternalEUtranTCellTDD=22</t>
  </si>
  <si>
    <t>ExternalEUtranTCellTDD=22(460,00,194980,1)</t>
  </si>
  <si>
    <t>194980</t>
  </si>
  <si>
    <t>327</t>
  </si>
  <si>
    <t>9860</t>
  </si>
  <si>
    <t>SubNetwork=2572,MEID=194856,ENBFunctionTDD=194856,ExternalEUtranTCellTDD=23</t>
  </si>
  <si>
    <t>ExternalEUtranTCellTDD=23(460,00,194980,2)</t>
  </si>
  <si>
    <t>328</t>
  </si>
  <si>
    <t>SubNetwork=2572,MEID=194856,ENBFunctionTDD=194856,ExternalEUtranTCellTDD=24</t>
  </si>
  <si>
    <t>ExternalEUtranTCellTDD=24(460,00,194980,3)</t>
  </si>
  <si>
    <t>329</t>
  </si>
  <si>
    <t>SubNetwork=2572,MEID=194856,ENBFunctionTDD=194856,ExternalEUtranTCellTDD=25</t>
  </si>
  <si>
    <t>ExternalEUtranTCellTDD=25(460,00,194901,1)</t>
  </si>
  <si>
    <t>194901</t>
  </si>
  <si>
    <t>9859</t>
  </si>
  <si>
    <t>SubNetwork=2572,MEID=194856,ENBFunctionTDD=194856,ExternalEUtranTCellTDD=26</t>
  </si>
  <si>
    <t>ExternalEUtranTCellTDD=26(460,00,194901,2)</t>
  </si>
  <si>
    <t>SubNetwork=2572,MEID=194856,ENBFunctionTDD=194856,ExternalEUtranTCellTDD=27</t>
  </si>
  <si>
    <t>ExternalEUtranTCellTDD=27(460,00,194901,3)</t>
  </si>
  <si>
    <t>SubNetwork=2572,MEID=194856,ENBFunctionTDD=194856,ExternalEUtranTCellTDD=28</t>
  </si>
  <si>
    <t>ExternalEUtranTCellTDD=28(460,00,195544,1)</t>
  </si>
  <si>
    <t>195544</t>
  </si>
  <si>
    <t>SubNetwork=2572,MEID=194856,ENBFunctionTDD=194856,ExternalEUtranTCellTDD=29</t>
  </si>
  <si>
    <t>ExternalEUtranTCellTDD=29(460,00,195544,2)</t>
  </si>
  <si>
    <t>SubNetwork=2572,MEID=194856,ENBFunctionTDD=194856,ExternalEUtranTCellTDD=30</t>
  </si>
  <si>
    <t>ExternalEUtranTCellTDD=30(460,00,195544,3)</t>
  </si>
  <si>
    <t>SubNetwork=2572,MEID=194856,ENBFunctionTDD=194856,ExternalEUtranTCellTDD=31</t>
  </si>
  <si>
    <t>ExternalEUtranTCellTDD=31(460,00,195184,1)</t>
  </si>
  <si>
    <t>1951841</t>
  </si>
  <si>
    <t>195184</t>
  </si>
  <si>
    <t>ExternalEUtranTCellTDD=32(460,00,195184,2)</t>
  </si>
  <si>
    <t>ExternalEUtranTCellTDD=33(460,00,195184,3)</t>
  </si>
  <si>
    <t>ExternalEUtranTCellTDD=34(460,00,679606,3)</t>
  </si>
  <si>
    <t>679606</t>
  </si>
  <si>
    <t>ExternalEUtranTCellTDD=35(460,00,679606,2)</t>
  </si>
  <si>
    <t>ExternalEUtranTCellTDD=36(460,00,679606,1)</t>
  </si>
  <si>
    <t>ExternalEUtranTCellTDD=37(460,00,195101,2)</t>
  </si>
  <si>
    <t>195101</t>
  </si>
  <si>
    <t>ExternalEUtranTCellTDD=38(460,00,195126,2)</t>
  </si>
  <si>
    <t>195126</t>
  </si>
  <si>
    <t>208</t>
  </si>
  <si>
    <t>SubNetwork=2572,MEID=194856,ENBFunctionTDD=194856,ExternalEUtranTCellTDD=39</t>
  </si>
  <si>
    <t>ExternalEUtranTCellTDD=39(460,00,195422,1)</t>
  </si>
  <si>
    <t>195422</t>
  </si>
  <si>
    <t>9287</t>
  </si>
  <si>
    <t>SubNetwork=2572,MEID=194856,ENBFunctionTDD=194856,ExternalEUtranTCellTDD=40</t>
  </si>
  <si>
    <t>ExternalEUtranTCellTDD=40(460,00,195422,2)</t>
  </si>
  <si>
    <t>SubNetwork=2572,MEID=194856,ENBFunctionTDD=194856,ExternalEUtranTCellTDD=41</t>
  </si>
  <si>
    <t>ExternalEUtranTCellTDD=41(460,00,195422,3)</t>
  </si>
  <si>
    <t>ExternalEUtranTCellTDD=42(460,00,679646,2)</t>
  </si>
  <si>
    <t>679646</t>
  </si>
  <si>
    <t>ExternalEUtranTCellTDD=43(460,00,679523,2)</t>
  </si>
  <si>
    <t>679523</t>
  </si>
  <si>
    <t>205</t>
  </si>
  <si>
    <t>ExternalEUtranTCellTDD=44(460,00,679523,3)</t>
  </si>
  <si>
    <t>206</t>
  </si>
  <si>
    <t>ExternalEUtranTCellTDD=45(460,00,679551,2)</t>
  </si>
  <si>
    <t>679551</t>
  </si>
  <si>
    <t>241</t>
  </si>
  <si>
    <t>SubNetwork=2572,MEID=194857,ENBFunctionTDD=194857,ExternalEUtranTCellTDD=1</t>
  </si>
  <si>
    <t>ExternalEUtranTCellTDD=1(460,00,194856,1)</t>
  </si>
  <si>
    <t>SubNetwork=2572,MEID=194857,ENBFunctionTDD=194857,ExternalEUtranTCellTDD=2</t>
  </si>
  <si>
    <t>ExternalEUtranTCellTDD=2(460,00,194856,2)</t>
  </si>
  <si>
    <t>SubNetwork=2572,MEID=194857,ENBFunctionTDD=194857,ExternalEUtranTCellTDD=3</t>
  </si>
  <si>
    <t>ExternalEUtranTCellTDD=3(460,00,194856,3)</t>
  </si>
  <si>
    <t>SubNetwork=2572,MEID=194857,ENBFunctionTDD=194857,ExternalEUtranTCellTDD=4</t>
  </si>
  <si>
    <t>SubNetwork=2572,MEID=194857,ENBFunctionTDD=194857,ExternalEUtranTCellTDD=5</t>
  </si>
  <si>
    <t>SubNetwork=2572,MEID=194857,ENBFunctionTDD=194857,ExternalEUtranTCellTDD=6</t>
  </si>
  <si>
    <t>SubNetwork=2572,MEID=194857,ENBFunctionTDD=194857,ExternalEUtranTCellTDD=7</t>
  </si>
  <si>
    <t>SubNetwork=2572,MEID=194857,ENBFunctionTDD=194857,ExternalEUtranTCellTDD=8</t>
  </si>
  <si>
    <t>SubNetwork=2572,MEID=194857,ENBFunctionTDD=194857,ExternalEUtranTCellTDD=9</t>
  </si>
  <si>
    <t>SubNetwork=2572,MEID=194857,ENBFunctionTDD=194857,ExternalEUtranTCellTDD=10</t>
  </si>
  <si>
    <t>ExternalEUtranTCellTDD=10(460,00,194916,1)</t>
  </si>
  <si>
    <t>194916</t>
  </si>
  <si>
    <t>246</t>
  </si>
  <si>
    <t>SubNetwork=2572,MEID=194857,ENBFunctionTDD=194857,ExternalEUtranTCellTDD=11</t>
  </si>
  <si>
    <t>ExternalEUtranTCellTDD=11(460,00,194916,2)</t>
  </si>
  <si>
    <t>247</t>
  </si>
  <si>
    <t>SubNetwork=2572,MEID=194857,ENBFunctionTDD=194857,ExternalEUtranTCellTDD=12</t>
  </si>
  <si>
    <t>ExternalEUtranTCellTDD=12(460,00,194916,3)</t>
  </si>
  <si>
    <t>248</t>
  </si>
  <si>
    <t>SubNetwork=2572,MEID=194857,ENBFunctionTDD=194857,ExternalEUtranTCellTDD=13</t>
  </si>
  <si>
    <t>ExternalEUtranTCellTDD=13(460,00,194986,1)</t>
  </si>
  <si>
    <t>194986</t>
  </si>
  <si>
    <t>SubNetwork=2572,MEID=194857,ENBFunctionTDD=194857,ExternalEUtranTCellTDD=14</t>
  </si>
  <si>
    <t>ExternalEUtranTCellTDD=14(460,00,194986,2)</t>
  </si>
  <si>
    <t>SubNetwork=2572,MEID=194857,ENBFunctionTDD=194857,ExternalEUtranTCellTDD=15</t>
  </si>
  <si>
    <t>ExternalEUtranTCellTDD=15(460,00,194986,3)</t>
  </si>
  <si>
    <t>ExternalEUtranTCellTDD=16(460,00,195264,1)</t>
  </si>
  <si>
    <t>195264</t>
  </si>
  <si>
    <t>SubNetwork=2572,MEID=194857,ENBFunctionTDD=194857,ExternalEUtranTCellTDD=17</t>
  </si>
  <si>
    <t>ExternalEUtranTCellTDD=17(460,00,195000,1)</t>
  </si>
  <si>
    <t>SubNetwork=2572,MEID=194857,ENBFunctionTDD=194857,ExternalEUtranTCellTDD=18</t>
  </si>
  <si>
    <t>ExternalEUtranTCellTDD=18(460,00,195000,2)</t>
  </si>
  <si>
    <t>SubNetwork=2572,MEID=194857,ENBFunctionTDD=194857,ExternalEUtranTCellTDD=19</t>
  </si>
  <si>
    <t>ExternalEUtranTCellTDD=19(460,00,195000,3)</t>
  </si>
  <si>
    <t>ExternalEUtranTCellTDD=20(460,00,195105,2)</t>
  </si>
  <si>
    <t>195105</t>
  </si>
  <si>
    <t>143</t>
  </si>
  <si>
    <t>ExternalEUtranTCellTDD=21(460,00,679475,3)</t>
  </si>
  <si>
    <t>679475</t>
  </si>
  <si>
    <t>SubNetwork=2572,MEID=194857,ENBFunctionTDD=194857,ExternalEUtranTCellTDD=22</t>
  </si>
  <si>
    <t>ExternalEUtranTCellTDD=22(460,00,194992,1)</t>
  </si>
  <si>
    <t>194992</t>
  </si>
  <si>
    <t>SubNetwork=2572,MEID=194857,ENBFunctionTDD=194857,ExternalEUtranTCellTDD=23</t>
  </si>
  <si>
    <t>ExternalEUtranTCellTDD=23(460,00,194992,2)</t>
  </si>
  <si>
    <t>SubNetwork=2572,MEID=194857,ENBFunctionTDD=194857,ExternalEUtranTCellTDD=24</t>
  </si>
  <si>
    <t>ExternalEUtranTCellTDD=24(460,00,194992,3)</t>
  </si>
  <si>
    <t>SubNetwork=2572,MEID=194857,ENBFunctionTDD=194857,ExternalEUtranTCellTDD=25</t>
  </si>
  <si>
    <t>ExternalEUtranTCellTDD=25(460,00,195129,1)</t>
  </si>
  <si>
    <t>195129</t>
  </si>
  <si>
    <t>ExternalEUtranTCellTDD=26(460,00,195129,2)</t>
  </si>
  <si>
    <t>SubNetwork=2572,MEID=194857,ENBFunctionTDD=194857,ExternalEUtranTCellTDD=27</t>
  </si>
  <si>
    <t>ExternalEUtranTCellTDD=27(460,00,195129,3)</t>
  </si>
  <si>
    <t>SubNetwork=2572,MEID=194857,ENBFunctionTDD=194857,ExternalEUtranTCellTDD=28</t>
  </si>
  <si>
    <t>ExternalEUtranTCellTDD=28(460,00,195263,1)</t>
  </si>
  <si>
    <t>195263</t>
  </si>
  <si>
    <t>135</t>
  </si>
  <si>
    <t>ExternalEUtranTCellTDD=29(460,00,195263,2)</t>
  </si>
  <si>
    <t>136</t>
  </si>
  <si>
    <t>SubNetwork=2572,MEID=194857,ENBFunctionTDD=194857,ExternalEUtranTCellTDD=30</t>
  </si>
  <si>
    <t>ExternalEUtranTCellTDD=30(460,00,195263,3)</t>
  </si>
  <si>
    <t>137</t>
  </si>
  <si>
    <t>ExternalEUtranTCellTDD=31(460,00,195104,1)</t>
  </si>
  <si>
    <t>195104</t>
  </si>
  <si>
    <t>ExternalEUtranTCellTDD=32(460,00,195104,2)</t>
  </si>
  <si>
    <t>SubNetwork=2572,MEID=194857,ENBFunctionTDD=194857,ExternalEUtranTCellTDD=33</t>
  </si>
  <si>
    <t>ExternalEUtranTCellTDD=33(460,00,195104,3)</t>
  </si>
  <si>
    <t>ExternalEUtranTCellTDD=34(460,00,195769,1)</t>
  </si>
  <si>
    <t>195769</t>
  </si>
  <si>
    <t>ExternalEUtranTCellTDD=35(460,00,195769,2)</t>
  </si>
  <si>
    <t>ExternalEUtranTCellTDD=36(460,00,195769,3)</t>
  </si>
  <si>
    <t>ExternalEUtranTCellTDD=37(460,00,679245,1)</t>
  </si>
  <si>
    <t>679245</t>
  </si>
  <si>
    <t>267</t>
  </si>
  <si>
    <t>ExternalEUtranTCellTDD=38(460,00,679245,2)</t>
  </si>
  <si>
    <t>268</t>
  </si>
  <si>
    <t>ExternalEUtranTCellTDD=39(460,00,679245,3)</t>
  </si>
  <si>
    <t>323</t>
  </si>
  <si>
    <t>ExternalEUtranTCellTDD=40(460,00,195099,1)</t>
  </si>
  <si>
    <t>195099</t>
  </si>
  <si>
    <t>ExternalEUtranTCellTDD=41(460,00,195099,2)</t>
  </si>
  <si>
    <t>SubNetwork=2572,MEID=194857,ENBFunctionTDD=194857,ExternalEUtranTCellTDD=42</t>
  </si>
  <si>
    <t>ExternalEUtranTCellTDD=42(460,00,195099,3)</t>
  </si>
  <si>
    <t>ExternalEUtranTCellTDD=43(460,00,195127,2)</t>
  </si>
  <si>
    <t>195127</t>
  </si>
  <si>
    <t>ExternalEUtranTCellTDD=44(460,00,195127,3)</t>
  </si>
  <si>
    <t>ExternalEUtranTCellTDD=45(460,00,195186,2)</t>
  </si>
  <si>
    <t>195186</t>
  </si>
  <si>
    <t>ExternalEUtranTCellTDD=46(460,00,195186,3)</t>
  </si>
  <si>
    <t>ExternalEUtranTCellTDD=47(460,00,195127,1)</t>
  </si>
  <si>
    <t>ExternalEUtranTCellTDD=48(460,00,195186,1)</t>
  </si>
  <si>
    <t>ExternalEUtranTCellTDD=49(460,00,195105,1)</t>
  </si>
  <si>
    <t>142</t>
  </si>
  <si>
    <t>ExternalEUtranTCellTDD=50(460,00,195105,3)</t>
  </si>
  <si>
    <t>141</t>
  </si>
  <si>
    <t>ExternalEUtranTCellTDD=51(460,00,195728,1)</t>
  </si>
  <si>
    <t>195728</t>
  </si>
  <si>
    <t>ExternalEUtranTCellTDD=52(460,00,680031,3)</t>
  </si>
  <si>
    <t>680031</t>
  </si>
  <si>
    <t>ExternalEUtranTCellTDD=53(460,00,680031,1)</t>
  </si>
  <si>
    <t>ExternalEUtranTCellTDD=54(460,00,195264,3)</t>
  </si>
  <si>
    <t>ExternalEUtranTCellTDD=55(460,00,195598,2)</t>
  </si>
  <si>
    <t>195598</t>
  </si>
  <si>
    <t>ExternalEUtranTCellTDD=56(460,00,195598,1)</t>
  </si>
  <si>
    <t>ExternalEUtranTCellTDD=57(460,00,679757,2)</t>
  </si>
  <si>
    <t>679757</t>
  </si>
  <si>
    <t>ExternalEUtranTCellTDD=58(460,00,679757,3)</t>
  </si>
  <si>
    <t>ExternalEUtranTCellTDD=59(460,00,679757,1)</t>
  </si>
  <si>
    <t>ExternalEUtranTCellTDD=60(460,00,679755,1)</t>
  </si>
  <si>
    <t>679755</t>
  </si>
  <si>
    <t>ExternalEUtranTCellTDD=1(460,00,195551,3)</t>
  </si>
  <si>
    <t>195551</t>
  </si>
  <si>
    <t>ExternalEUtranTCellTDD=2(460,00,679494,3)</t>
  </si>
  <si>
    <t>679494</t>
  </si>
  <si>
    <t>ExternalEUtranTCellTDD=3(460,00,194870,3)</t>
  </si>
  <si>
    <t>ExternalEUtranTCellTDD=4(460,00,194880,1)</t>
  </si>
  <si>
    <t>194880</t>
  </si>
  <si>
    <t>ExternalEUtranTCellTDD=5(460,00,679663,3)</t>
  </si>
  <si>
    <t>679663</t>
  </si>
  <si>
    <t>ExternalEUtranTCellTDD=6(460,00,679309,1)</t>
  </si>
  <si>
    <t>679309</t>
  </si>
  <si>
    <t>198</t>
  </si>
  <si>
    <t>ExternalEUtranTCellTDD=7(460,00,195640,1)</t>
  </si>
  <si>
    <t>ExternalEUtranTCellTDD=8(460,00,679309,2)</t>
  </si>
  <si>
    <t>199</t>
  </si>
  <si>
    <t>ExternalEUtranTCellTDD=9(460,00,679352,3)</t>
  </si>
  <si>
    <t>679352</t>
  </si>
  <si>
    <t>ExternalEUtranTCellTDD=10(460,00,679352,2)</t>
  </si>
  <si>
    <t>ExternalEUtranTCellTDD=11(460,00,195036,3)</t>
  </si>
  <si>
    <t>195036</t>
  </si>
  <si>
    <t>307</t>
  </si>
  <si>
    <t>ExternalEUtranTCellTDD=12(460,00,679309,3)</t>
  </si>
  <si>
    <t>ExternalEUtranTCellTDD=13(460,00,679481,2)</t>
  </si>
  <si>
    <t>679481</t>
  </si>
  <si>
    <t>166</t>
  </si>
  <si>
    <t>ExternalEUtranTCellTDD=14(460,00,195651,1)</t>
  </si>
  <si>
    <t>195651</t>
  </si>
  <si>
    <t>263</t>
  </si>
  <si>
    <t>10067</t>
  </si>
  <si>
    <t>ExternalEUtranTCellTDD=15(460,00,697090,3)</t>
  </si>
  <si>
    <t>697090</t>
  </si>
  <si>
    <t>404</t>
  </si>
  <si>
    <t>ExternalEUtranTCellTDD=16(460,00,697090,2)</t>
  </si>
  <si>
    <t>403</t>
  </si>
  <si>
    <t>ExternalEUtranTCellTDD=17(460,00,697090,1)</t>
  </si>
  <si>
    <t>402</t>
  </si>
  <si>
    <t>ExternalEUtranTCellTDD=19(460,00,679360,3)</t>
  </si>
  <si>
    <t>679360</t>
  </si>
  <si>
    <t>ExternalEUtranTCellTDD=20(460,00,679481,1)</t>
  </si>
  <si>
    <t>165</t>
  </si>
  <si>
    <t>ExternalEUtranTCellTDD=21(460,00,679360,1)</t>
  </si>
  <si>
    <t>ExternalEUtranTCellTDD=23(460,00,195036,2)</t>
  </si>
  <si>
    <t>306</t>
  </si>
  <si>
    <t>ExternalEUtranTCellTDD=28(460,00,194985,1)</t>
  </si>
  <si>
    <t>194985</t>
  </si>
  <si>
    <t>ExternalEUtranTCellTDD=29(460,00,194985,2)</t>
  </si>
  <si>
    <t>ExternalEUtranTCellTDD=31(460,00,195583,1)</t>
  </si>
  <si>
    <t>195583</t>
  </si>
  <si>
    <t>ExternalEUtranTCellTDD=39(460,00,195083,3)</t>
  </si>
  <si>
    <t>195083</t>
  </si>
  <si>
    <t>ExternalEUtranTCellTDD=42(460,00,194975,3)</t>
  </si>
  <si>
    <t>194975</t>
  </si>
  <si>
    <t>227</t>
  </si>
  <si>
    <t>ExternalEUtranTCellTDD=45(460,00,679458,3)</t>
  </si>
  <si>
    <t>679458</t>
  </si>
  <si>
    <t>ExternalEUtranTCellTDD=46(460,00,679449,1)</t>
  </si>
  <si>
    <t>679449</t>
  </si>
  <si>
    <t>ExternalEUtranTCellTDD=47(460,00,679449,2)</t>
  </si>
  <si>
    <t>ExternalEUtranTCellTDD=48(460,00,679449,3)</t>
  </si>
  <si>
    <t>ExternalEUtranTCellTDD=49(460,00,195039,1)</t>
  </si>
  <si>
    <t>195039</t>
  </si>
  <si>
    <t>232</t>
  </si>
  <si>
    <t>ExternalEUtranTCellTDD=50(460,00,195039,2)</t>
  </si>
  <si>
    <t>231</t>
  </si>
  <si>
    <t>ExternalEUtranTCellTDD=51(460,00,195039,3)</t>
  </si>
  <si>
    <t>233</t>
  </si>
  <si>
    <t>ExternalEUtranTCellTDD=54(460,00,195035,3)</t>
  </si>
  <si>
    <t>195035</t>
  </si>
  <si>
    <t>204</t>
  </si>
  <si>
    <t>ExternalEUtranTCellTDD=1(460,00,195734,3)</t>
  </si>
  <si>
    <t>ExternalEUtranTCellTDD=2(460,00,195734,1)</t>
  </si>
  <si>
    <t>ExternalEUtranTCellTDD=4(460,00,194855,1)</t>
  </si>
  <si>
    <t>ExternalEUtranTCellTDD=5(460,00,194855,2)</t>
  </si>
  <si>
    <t>ExternalEUtranTCellTDD=6(460,00,194855,3)</t>
  </si>
  <si>
    <t>ExternalEUtranTCellTDD=8(460,00,194858,2)</t>
  </si>
  <si>
    <t>ExternalEUtranTCellTDD=9(460,00,679529,2)</t>
  </si>
  <si>
    <t>ExternalEUtranTCellTDD=10(460,00,194880,1)</t>
  </si>
  <si>
    <t>ExternalEUtranTCellTDD=11(460,00,679494,2)</t>
  </si>
  <si>
    <t>SubNetwork=2572,MEID=194870,ENBFunctionTDD=194870,ExternalEUtranTCellTDD=12</t>
  </si>
  <si>
    <t>ExternalEUtranTCellTDD=12(460,00,679599,1)</t>
  </si>
  <si>
    <t>SubNetwork=2572,MEID=194870,ENBFunctionTDD=194870,ExternalEUtranTCellTDD=13</t>
  </si>
  <si>
    <t>ExternalEUtranTCellTDD=13(460,00,195167,3)</t>
  </si>
  <si>
    <t>1951673</t>
  </si>
  <si>
    <t>ExternalEUtranTCellTDD=14(460,00,195476,1)</t>
  </si>
  <si>
    <t>ExternalEUtranTCellTDD=15(460,00,195753,1)</t>
  </si>
  <si>
    <t>195753</t>
  </si>
  <si>
    <t>ExternalEUtranTCellTDD=16(460,00,195702,1)</t>
  </si>
  <si>
    <t>ExternalEUtranTCellTDD=17(460,00,679360,2)</t>
  </si>
  <si>
    <t>ExternalEUtranTCellTDD=18(460,00,679458,2)</t>
  </si>
  <si>
    <t>ExternalEUtranTCellTDD=19(460,00,195640,1)</t>
  </si>
  <si>
    <t>ExternalEUtranTCellTDD=20(460,00,195734,2)</t>
  </si>
  <si>
    <t>ExternalEUtranTCellTDD=21(460,00,194947,2)</t>
  </si>
  <si>
    <t>194947</t>
  </si>
  <si>
    <t>ExternalEUtranTCellTDD=22(460,00,194947,3)</t>
  </si>
  <si>
    <t>ExternalEUtranTCellTDD=23(460,00,195694,1)</t>
  </si>
  <si>
    <t>ExternalEUtranTCellTDD=24(460,00,195694,2)</t>
  </si>
  <si>
    <t>ExternalEUtranTCellTDD=25(460,00,195545,3)</t>
  </si>
  <si>
    <t>ExternalEUtranTCellTDD=26(460,00,195583,1)</t>
  </si>
  <si>
    <t>ExternalEUtranTCellTDD=27(460,00,195753,3)</t>
  </si>
  <si>
    <t>185</t>
  </si>
  <si>
    <t>ExternalEUtranTCellTDD=28(460,00,195753,2)</t>
  </si>
  <si>
    <t>ExternalEUtranTCellTDD=29(460,00,195322,3)</t>
  </si>
  <si>
    <t>195322</t>
  </si>
  <si>
    <t>302</t>
  </si>
  <si>
    <t>ExternalEUtranTCellTDD=30(460,00,195322,2)</t>
  </si>
  <si>
    <t>301</t>
  </si>
  <si>
    <t>ExternalEUtranTCellTDD=31(460,00,679360,3)</t>
  </si>
  <si>
    <t>ExternalEUtranTCellTDD=32(460,00,679449,2)</t>
  </si>
  <si>
    <t>ExternalEUtranTCellTDD=33(460,00,195136,2)</t>
  </si>
  <si>
    <t>ExternalEUtranTCellTDD=34(460,00,697090,3)</t>
  </si>
  <si>
    <t>ExternalEUtranTCellTDD=35(460,00,697090,2)</t>
  </si>
  <si>
    <t>ExternalEUtranTCellTDD=36(460,00,195322,1)</t>
  </si>
  <si>
    <t>ExternalEUtranTCellTDD=37(460,00,195462,2)</t>
  </si>
  <si>
    <t>ExternalEUtranTCellTDD=38(460,00,195462,1)</t>
  </si>
  <si>
    <t>ExternalEUtranTCellTDD=39(460,00,697090,1)</t>
  </si>
  <si>
    <t>ExternalEUtranTCellTDD=40(460,00,195083,2)</t>
  </si>
  <si>
    <t>265</t>
  </si>
  <si>
    <t>ExternalEUtranTCellTDD=41(460,00,194975,2)</t>
  </si>
  <si>
    <t>226</t>
  </si>
  <si>
    <t>ExternalEUtranTCellTDD=42(460,00,195136,3)</t>
  </si>
  <si>
    <t>ExternalEUtranTCellTDD=43(460,00,697132,2)</t>
  </si>
  <si>
    <t>ExternalEUtranTCellTDD=44(460,00,697132,3)</t>
  </si>
  <si>
    <t>ExternalEUtranTCellTDD=45(460,00,697152,1)</t>
  </si>
  <si>
    <t>697152</t>
  </si>
  <si>
    <t>279</t>
  </si>
  <si>
    <t>ExternalEUtranTCellTDD=46(460,00,697152,2)</t>
  </si>
  <si>
    <t>280</t>
  </si>
  <si>
    <t>ExternalEUtranTCellTDD=47(460,00,697152,3)</t>
  </si>
  <si>
    <t>281</t>
  </si>
  <si>
    <t>ExternalEUtranTCellTDD=49(460,00,195462,3)</t>
  </si>
  <si>
    <t>ExternalEUtranTCellTDD=51(460,00,679492,2)</t>
  </si>
  <si>
    <t>ExternalEUtranTCellTDD=52(460,00,679492,3)</t>
  </si>
  <si>
    <t>ExternalEUtranTCellTDD=60(460,00,195083,3)</t>
  </si>
  <si>
    <t>ExternalEUtranTCellTDD=61(460,00,679289,3)</t>
  </si>
  <si>
    <t>679289</t>
  </si>
  <si>
    <t>ExternalEUtranTCellTDD=62(460,00,195305,2)</t>
  </si>
  <si>
    <t>195305</t>
  </si>
  <si>
    <t>ExternalEUtranTCellTDD=63(460,00,679486,2)</t>
  </si>
  <si>
    <t>679486</t>
  </si>
  <si>
    <t>ExternalEUtranTCellTDD=64(460,00,679296,2)</t>
  </si>
  <si>
    <t>679296</t>
  </si>
  <si>
    <t>ExternalEUtranTCellTDD=65(460,00,194977,2)</t>
  </si>
  <si>
    <t>194977</t>
  </si>
  <si>
    <t>220</t>
  </si>
  <si>
    <t>ExternalEUtranTCellTDD=66(460,00,195476,3)</t>
  </si>
  <si>
    <t>ExternalEUtranTCellTDD=67(460,00,697132,1)</t>
  </si>
  <si>
    <t>SubNetwork=2572,MEID=194871,ENBFunctionTDD=194871,ExternalEUtranTCellTDD=1</t>
  </si>
  <si>
    <t>SubNetwork=2572,MEID=194871,ENBFunctionTDD=194871,ExternalEUtranTCellTDD=2</t>
  </si>
  <si>
    <t>SubNetwork=2572,MEID=194871,ENBFunctionTDD=194871,ExternalEUtranTCellTDD=3</t>
  </si>
  <si>
    <t>SubNetwork=2572,MEID=194871,ENBFunctionTDD=194871,ExternalEUtranTCellTDD=4</t>
  </si>
  <si>
    <t>ExternalEUtranTCellTDD=4(460,00,194857,1)</t>
  </si>
  <si>
    <t>SubNetwork=2572,MEID=194871,ENBFunctionTDD=194871,ExternalEUtranTCellTDD=5</t>
  </si>
  <si>
    <t>ExternalEUtranTCellTDD=5(460,00,194857,2)</t>
  </si>
  <si>
    <t>SubNetwork=2572,MEID=194871,ENBFunctionTDD=194871,ExternalEUtranTCellTDD=6</t>
  </si>
  <si>
    <t>ExternalEUtranTCellTDD=6(460,00,194857,3)</t>
  </si>
  <si>
    <t>SubNetwork=2572,MEID=194871,ENBFunctionTDD=194871,ExternalEUtranTCellTDD=7</t>
  </si>
  <si>
    <t>SubNetwork=2572,MEID=194871,ENBFunctionTDD=194871,ExternalEUtranTCellTDD=8</t>
  </si>
  <si>
    <t>SubNetwork=2572,MEID=194871,ENBFunctionTDD=194871,ExternalEUtranTCellTDD=9</t>
  </si>
  <si>
    <t>SubNetwork=2572,MEID=194871,ENBFunctionTDD=194871,ExternalEUtranTCellTDD=10</t>
  </si>
  <si>
    <t>SubNetwork=2572,MEID=194871,ENBFunctionTDD=194871,ExternalEUtranTCellTDD=11</t>
  </si>
  <si>
    <t>SubNetwork=2572,MEID=194871,ENBFunctionTDD=194871,ExternalEUtranTCellTDD=12</t>
  </si>
  <si>
    <t>SubNetwork=2572,MEID=194871,ENBFunctionTDD=194871,ExternalEUtranTCellTDD=13</t>
  </si>
  <si>
    <t>ExternalEUtranTCellTDD=13(460,00,194980,1)</t>
  </si>
  <si>
    <t>SubNetwork=2572,MEID=194871,ENBFunctionTDD=194871,ExternalEUtranTCellTDD=14</t>
  </si>
  <si>
    <t>ExternalEUtranTCellTDD=14(460,00,194980,2)</t>
  </si>
  <si>
    <t>SubNetwork=2572,MEID=194871,ENBFunctionTDD=194871,ExternalEUtranTCellTDD=15</t>
  </si>
  <si>
    <t>ExternalEUtranTCellTDD=15(460,00,194980,3)</t>
  </si>
  <si>
    <t>ExternalEUtranTCellTDD=16(460,00,194895,3)</t>
  </si>
  <si>
    <t>194895</t>
  </si>
  <si>
    <t>ExternalEUtranTCellTDD=17(460,00,195084,1)</t>
  </si>
  <si>
    <t>195084</t>
  </si>
  <si>
    <t>333</t>
  </si>
  <si>
    <t>ExternalEUtranTCellTDD=18(460,00,195084,2)</t>
  </si>
  <si>
    <t>334</t>
  </si>
  <si>
    <t>ExternalEUtranTCellTDD=20(460,00,195084,3)</t>
  </si>
  <si>
    <t>335</t>
  </si>
  <si>
    <t>ExternalEUtranTCellTDD=21(460,00,194895,2)</t>
  </si>
  <si>
    <t>ExternalEUtranTCellTDD=22(460,00,195062,1)</t>
  </si>
  <si>
    <t>195062</t>
  </si>
  <si>
    <t>312</t>
  </si>
  <si>
    <t>ExternalEUtranTCellTDD=23(460,00,195264,1)</t>
  </si>
  <si>
    <t>ExternalEUtranTCellTDD=24(460,00,195086,3)</t>
  </si>
  <si>
    <t>195086</t>
  </si>
  <si>
    <t>ExternalEUtranTCellTDD=25(460,00,195264,2)</t>
  </si>
  <si>
    <t>ExternalEUtranTCellTDD=26(460,00,195264,3)</t>
  </si>
  <si>
    <t>ExternalEUtranTCellTDD=27(460,00,195103,3)</t>
  </si>
  <si>
    <t>195103</t>
  </si>
  <si>
    <t>ExternalEUtranTCellTDD=28(460,00,195768,1)</t>
  </si>
  <si>
    <t>195768</t>
  </si>
  <si>
    <t>314</t>
  </si>
  <si>
    <t>ExternalEUtranTCellTDD=29(460,00,195768,2)</t>
  </si>
  <si>
    <t>ExternalEUtranTCellTDD=30(460,00,195768,3)</t>
  </si>
  <si>
    <t>313</t>
  </si>
  <si>
    <t>ExternalEUtranTCellTDD=31(460,00,679168,1)</t>
  </si>
  <si>
    <t>679168</t>
  </si>
  <si>
    <t>ExternalEUtranTCellTDD=32(460,00,679168,2)</t>
  </si>
  <si>
    <t>ExternalEUtranTCellTDD=33(460,00,679168,3)</t>
  </si>
  <si>
    <t>ExternalEUtranTCellTDD=37(460,00,195110,1)</t>
  </si>
  <si>
    <t>195110</t>
  </si>
  <si>
    <t>ExternalEUtranTCellTDD=38(460,00,195110,2)</t>
  </si>
  <si>
    <t>ExternalEUtranTCellTDD=39(460,00,679475,1)</t>
  </si>
  <si>
    <t>ExternalEUtranTCellTDD=40(460,00,679324,1)</t>
  </si>
  <si>
    <t>679324</t>
  </si>
  <si>
    <t>ExternalEUtranTCellTDD=41(460,00,679324,2)</t>
  </si>
  <si>
    <t>ExternalEUtranTCellTDD=42(460,00,679324,3)</t>
  </si>
  <si>
    <t>ExternalEUtranTCellTDD=43(460,00,679399,3)</t>
  </si>
  <si>
    <t>679399</t>
  </si>
  <si>
    <t>296</t>
  </si>
  <si>
    <t>ExternalEUtranTCellTDD=44(460,00,679399,2)</t>
  </si>
  <si>
    <t>295</t>
  </si>
  <si>
    <t>ExternalEUtranTCellTDD=45(460,00,679399,1)</t>
  </si>
  <si>
    <t>294</t>
  </si>
  <si>
    <t>ExternalEUtranTCellTDD=46(460,00,195593,4)</t>
  </si>
  <si>
    <t>195593</t>
  </si>
  <si>
    <t>299</t>
  </si>
  <si>
    <t>ExternalEUtranTCellTDD=47(460,00,195593,2)</t>
  </si>
  <si>
    <t>298</t>
  </si>
  <si>
    <t>ExternalEUtranTCellTDD=48(460,00,195593,3)</t>
  </si>
  <si>
    <t>303</t>
  </si>
  <si>
    <t>ExternalEUtranTCellTDD=49(460,00,195593,1)</t>
  </si>
  <si>
    <t>297</t>
  </si>
  <si>
    <t>ExternalEUtranTCellTDD=50(460,00,679473,1)</t>
  </si>
  <si>
    <t>679473</t>
  </si>
  <si>
    <t>ExternalEUtranTCellTDD=51(460,00,679475,2)</t>
  </si>
  <si>
    <t>ExternalEUtranTCellTDD=52(460,00,679446,3)</t>
  </si>
  <si>
    <t>679446</t>
  </si>
  <si>
    <t>ExternalEUtranTCellTDD=53(460,00,195186,3)</t>
  </si>
  <si>
    <t>ExternalEUtranTCellTDD=54(460,00,195186,2)</t>
  </si>
  <si>
    <t>ExternalEUtranTCellTDD=55(460,00,194895,1)</t>
  </si>
  <si>
    <t>ExternalEUtranTCellTDD=56(460,00,195103,1)</t>
  </si>
  <si>
    <t>ExternalEUtranTCellTDD=57(460,00,679446,1)</t>
  </si>
  <si>
    <t>ExternalEUtranTCellTDD=58(460,00,195086,1)</t>
  </si>
  <si>
    <t>ExternalEUtranTCellTDD=59(460,00,194990,2)</t>
  </si>
  <si>
    <t>ExternalEUtranTCellTDD=60(460,00,195110,3)</t>
  </si>
  <si>
    <t>ExternalEUtranTCellTDD=61(460,00,680031,3)</t>
  </si>
  <si>
    <t>ExternalEUtranTCellTDD=62(460,00,680031,2)</t>
  </si>
  <si>
    <t>SubNetwork=2572,MEID=194874,ENBFunctionTDD=194874,ExternalEUtranTCellTDD=1</t>
  </si>
  <si>
    <t>SubNetwork=2572,MEID=194874,ENBFunctionTDD=194874,ExternalEUtranTCellTDD=2</t>
  </si>
  <si>
    <t>SubNetwork=2572,MEID=194874,ENBFunctionTDD=194874,ExternalEUtranTCellTDD=3</t>
  </si>
  <si>
    <t>SubNetwork=2572,MEID=194874,ENBFunctionTDD=194874,ExternalEUtranTCellTDD=4</t>
  </si>
  <si>
    <t>SubNetwork=2572,MEID=194874,ENBFunctionTDD=194874,ExternalEUtranTCellTDD=5</t>
  </si>
  <si>
    <t>SubNetwork=2572,MEID=194874,ENBFunctionTDD=194874,ExternalEUtranTCellTDD=6</t>
  </si>
  <si>
    <t>SubNetwork=2572,MEID=194874,ENBFunctionTDD=194874,ExternalEUtranTCellTDD=7</t>
  </si>
  <si>
    <t>ExternalEUtranTCellTDD=7(460,00,194871,1)</t>
  </si>
  <si>
    <t>SubNetwork=2572,MEID=194874,ENBFunctionTDD=194874,ExternalEUtranTCellTDD=8</t>
  </si>
  <si>
    <t>ExternalEUtranTCellTDD=8(460,00,194871,2)</t>
  </si>
  <si>
    <t>SubNetwork=2572,MEID=194874,ENBFunctionTDD=194874,ExternalEUtranTCellTDD=9</t>
  </si>
  <si>
    <t>ExternalEUtranTCellTDD=9(460,00,194871,3)</t>
  </si>
  <si>
    <t>SubNetwork=2572,MEID=194874,ENBFunctionTDD=194874,ExternalEUtranTCellTDD=10</t>
  </si>
  <si>
    <t>SubNetwork=2572,MEID=194874,ENBFunctionTDD=194874,ExternalEUtranTCellTDD=11</t>
  </si>
  <si>
    <t>SubNetwork=2572,MEID=194874,ENBFunctionTDD=194874,ExternalEUtranTCellTDD=12</t>
  </si>
  <si>
    <t>ExternalEUtranTCellTDD=16(460,00,194981,1)</t>
  </si>
  <si>
    <t>ExternalEUtranTCellTDD=17(460,00,194981,2)</t>
  </si>
  <si>
    <t>ExternalEUtranTCellTDD=18(460,00,194981,3)</t>
  </si>
  <si>
    <t>ExternalEUtranTCellTDD=19(460,00,195188,1)</t>
  </si>
  <si>
    <t>195188</t>
  </si>
  <si>
    <t>162</t>
  </si>
  <si>
    <t>ExternalEUtranTCellTDD=20(460,00,195188,2)</t>
  </si>
  <si>
    <t>163</t>
  </si>
  <si>
    <t>ExternalEUtranTCellTDD=21(460,00,195188,3)</t>
  </si>
  <si>
    <t>164</t>
  </si>
  <si>
    <t>ExternalEUtranTCellTDD=22(460,00,195608,1)</t>
  </si>
  <si>
    <t>195608</t>
  </si>
  <si>
    <t>228</t>
  </si>
  <si>
    <t>ExternalEUtranTCellTDD=23(460,00,195608,2)</t>
  </si>
  <si>
    <t>229</t>
  </si>
  <si>
    <t>ExternalEUtranTCellTDD=24(460,00,195608,3)</t>
  </si>
  <si>
    <t>230</t>
  </si>
  <si>
    <t>ExternalEUtranTCellTDD=25(460,00,195765,1)</t>
  </si>
  <si>
    <t>195765</t>
  </si>
  <si>
    <t>ExternalEUtranTCellTDD=26(460,00,195765,2)</t>
  </si>
  <si>
    <t>ExternalEUtranTCellTDD=27(460,00,195765,3)</t>
  </si>
  <si>
    <t>191</t>
  </si>
  <si>
    <t>ExternalEUtranTCellTDD=28(460,00,195265,1)</t>
  </si>
  <si>
    <t>195265</t>
  </si>
  <si>
    <t>201</t>
  </si>
  <si>
    <t>ExternalEUtranTCellTDD=29(460,00,195265,2)</t>
  </si>
  <si>
    <t>202</t>
  </si>
  <si>
    <t>ExternalEUtranTCellTDD=30(460,00,195265,3)</t>
  </si>
  <si>
    <t>203</t>
  </si>
  <si>
    <t>SubNetwork=2572,MEID=194874,ENBFunctionTDD=194874,ExternalEUtranTCellTDD=31</t>
  </si>
  <si>
    <t>ExternalEUtranTCellTDD=31(460,00,195203,1)</t>
  </si>
  <si>
    <t>195203</t>
  </si>
  <si>
    <t>SubNetwork=2572,MEID=194874,ENBFunctionTDD=194874,ExternalEUtranTCellTDD=32</t>
  </si>
  <si>
    <t>ExternalEUtranTCellTDD=32(460,00,195203,2)</t>
  </si>
  <si>
    <t>SubNetwork=2572,MEID=194874,ENBFunctionTDD=194874,ExternalEUtranTCellTDD=33</t>
  </si>
  <si>
    <t>ExternalEUtranTCellTDD=33(460,00,195203,3)</t>
  </si>
  <si>
    <t>ExternalEUtranTCellTDD=34(460,00,195019,2)</t>
  </si>
  <si>
    <t>195019</t>
  </si>
  <si>
    <t>ExternalEUtranTCellTDD=35(460,00,195088,1)</t>
  </si>
  <si>
    <t>195088</t>
  </si>
  <si>
    <t>ExternalEUtranTCellTDD=36(460,00,679750,2)</t>
  </si>
  <si>
    <t>679750</t>
  </si>
  <si>
    <t>ExternalEUtranTCellTDD=37(460,00,195764,1)</t>
  </si>
  <si>
    <t>195764</t>
  </si>
  <si>
    <t>ExternalEUtranTCellTDD=38(460,00,195088,2)</t>
  </si>
  <si>
    <t>SubNetwork=2572,MEID=194875,ENBFunctionTDD=194875,ExternalEUtranTCellTDD=1</t>
  </si>
  <si>
    <t>SubNetwork=2572,MEID=194875,ENBFunctionTDD=194875,ExternalEUtranTCellTDD=2</t>
  </si>
  <si>
    <t>SubNetwork=2572,MEID=194875,ENBFunctionTDD=194875,ExternalEUtranTCellTDD=3</t>
  </si>
  <si>
    <t>SubNetwork=2572,MEID=194875,ENBFunctionTDD=194875,ExternalEUtranTCellTDD=4</t>
  </si>
  <si>
    <t>ExternalEUtranTCellTDD=4(460,00,194874,1)</t>
  </si>
  <si>
    <t>SubNetwork=2572,MEID=194875,ENBFunctionTDD=194875,ExternalEUtranTCellTDD=5</t>
  </si>
  <si>
    <t>ExternalEUtranTCellTDD=5(460,00,194874,2)</t>
  </si>
  <si>
    <t>SubNetwork=2572,MEID=194875,ENBFunctionTDD=194875,ExternalEUtranTCellTDD=6</t>
  </si>
  <si>
    <t>ExternalEUtranTCellTDD=6(460,00,194874,3)</t>
  </si>
  <si>
    <t>SubNetwork=2572,MEID=194875,ENBFunctionTDD=194875,ExternalEUtranTCellTDD=7</t>
  </si>
  <si>
    <t>SubNetwork=2572,MEID=194875,ENBFunctionTDD=194875,ExternalEUtranTCellTDD=8</t>
  </si>
  <si>
    <t>SubNetwork=2572,MEID=194875,ENBFunctionTDD=194875,ExternalEUtranTCellTDD=9</t>
  </si>
  <si>
    <t>SubNetwork=2572,MEID=194875,ENBFunctionTDD=194875,ExternalEUtranTCellTDD=10</t>
  </si>
  <si>
    <t>ExternalEUtranTCellTDD=10(460,00,194981,1)</t>
  </si>
  <si>
    <t>SubNetwork=2572,MEID=194875,ENBFunctionTDD=194875,ExternalEUtranTCellTDD=11</t>
  </si>
  <si>
    <t>ExternalEUtranTCellTDD=11(460,00,194981,2)</t>
  </si>
  <si>
    <t>SubNetwork=2572,MEID=194875,ENBFunctionTDD=194875,ExternalEUtranTCellTDD=12</t>
  </si>
  <si>
    <t>ExternalEUtranTCellTDD=12(460,00,194981,3)</t>
  </si>
  <si>
    <t>SubNetwork=2572,MEID=194875,ENBFunctionTDD=194875,ExternalEUtranTCellTDD=13</t>
  </si>
  <si>
    <t>ExternalEUtranTCellTDD=13(460,00,195267,1)</t>
  </si>
  <si>
    <t>195267</t>
  </si>
  <si>
    <t>219</t>
  </si>
  <si>
    <t>SubNetwork=2572,MEID=194875,ENBFunctionTDD=194875,ExternalEUtranTCellTDD=14</t>
  </si>
  <si>
    <t>ExternalEUtranTCellTDD=14(460,00,195267,2)</t>
  </si>
  <si>
    <t>ExternalEUtranTCellTDD=15(460,00,195267,3)</t>
  </si>
  <si>
    <t>221</t>
  </si>
  <si>
    <t>ExternalEUtranTCellTDD=16(460,00,195763,3)</t>
  </si>
  <si>
    <t>195763</t>
  </si>
  <si>
    <t>ExternalEUtranTCellTDD=17(460,00,195763,2)</t>
  </si>
  <si>
    <t>ExternalEUtranTCellTDD=18(460,00,195763,1)</t>
  </si>
  <si>
    <t>ExternalEUtranTCellTDD=19(460,00,195102,2)</t>
  </si>
  <si>
    <t>195102</t>
  </si>
  <si>
    <t>ExternalEUtranTCellTDD=20(460,00,194894,2)</t>
  </si>
  <si>
    <t>194894</t>
  </si>
  <si>
    <t>SubNetwork=2572,MEID=194878,ENBFunctionTDD=194878,ExternalEUtranTCellTDD=1</t>
  </si>
  <si>
    <t>ExternalEUtranTCellTDD=1(460,00,195041,1)</t>
  </si>
  <si>
    <t>195041</t>
  </si>
  <si>
    <t>315</t>
  </si>
  <si>
    <t>SubNetwork=2572,MEID=194878,ENBFunctionTDD=194878,ExternalEUtranTCellTDD=2</t>
  </si>
  <si>
    <t>ExternalEUtranTCellTDD=2(460,00,195041,2)</t>
  </si>
  <si>
    <t>316</t>
  </si>
  <si>
    <t>SubNetwork=2572,MEID=194878,ENBFunctionTDD=194878,ExternalEUtranTCellTDD=3</t>
  </si>
  <si>
    <t>ExternalEUtranTCellTDD=3(460,00,195041,3)</t>
  </si>
  <si>
    <t>317</t>
  </si>
  <si>
    <t>ExternalEUtranTCellTDD=4(460,00,195729,1)</t>
  </si>
  <si>
    <t>195729</t>
  </si>
  <si>
    <t>ExternalEUtranTCellTDD=5(460,00,195729,2)</t>
  </si>
  <si>
    <t>ExternalEUtranTCellTDD=6(460,00,195729,3)</t>
  </si>
  <si>
    <t>SubNetwork=2572,MEID=194878,ENBFunctionTDD=194878,ExternalEUtranTCellTDD=7</t>
  </si>
  <si>
    <t>ExternalEUtranTCellTDD=7(460,00,679186,1)</t>
  </si>
  <si>
    <t>679186</t>
  </si>
  <si>
    <t>SubNetwork=2572,MEID=194878,ENBFunctionTDD=194878,ExternalEUtranTCellTDD=8</t>
  </si>
  <si>
    <t>ExternalEUtranTCellTDD=8(460,00,679186,2)</t>
  </si>
  <si>
    <t>SubNetwork=2572,MEID=194878,ENBFunctionTDD=194878,ExternalEUtranTCellTDD=9</t>
  </si>
  <si>
    <t>ExternalEUtranTCellTDD=9(460,00,679186,3)</t>
  </si>
  <si>
    <t>SubNetwork=2572,MEID=194878,ENBFunctionTDD=194878,ExternalEUtranTCellTDD=10</t>
  </si>
  <si>
    <t>ExternalEUtranTCellTDD=10(460,00,195169,1)</t>
  </si>
  <si>
    <t>195169</t>
  </si>
  <si>
    <t>ExternalEUtranTCellTDD=11(460,00,195169,2)</t>
  </si>
  <si>
    <t>SubNetwork=2572,MEID=194878,ENBFunctionTDD=194878,ExternalEUtranTCellTDD=12</t>
  </si>
  <si>
    <t>ExternalEUtranTCellTDD=12(460,00,195169,3)</t>
  </si>
  <si>
    <t>SubNetwork=2572,MEID=194878,ENBFunctionTDD=194878,ExternalEUtranTCellTDD=13</t>
  </si>
  <si>
    <t>ExternalEUtranTCellTDD=13(460,00,195317,1)</t>
  </si>
  <si>
    <t>195317</t>
  </si>
  <si>
    <t>9725</t>
  </si>
  <si>
    <t>SubNetwork=2572,MEID=194878,ENBFunctionTDD=194878,ExternalEUtranTCellTDD=14</t>
  </si>
  <si>
    <t>ExternalEUtranTCellTDD=14(460,00,195317,2)</t>
  </si>
  <si>
    <t>SubNetwork=2572,MEID=194878,ENBFunctionTDD=194878,ExternalEUtranTCellTDD=15</t>
  </si>
  <si>
    <t>ExternalEUtranTCellTDD=15(460,00,195317,3)</t>
  </si>
  <si>
    <t>ExternalEUtranTCellTDD=16(460,00,194974,2)</t>
  </si>
  <si>
    <t>194974</t>
  </si>
  <si>
    <t>ExternalEUtranTCellTDD=17(460,00,195170,1)</t>
  </si>
  <si>
    <t>195170</t>
  </si>
  <si>
    <t>ExternalEUtranTCellTDD=18(460,00,195801,2)</t>
  </si>
  <si>
    <t>195801</t>
  </si>
  <si>
    <t>ExternalEUtranTCellTDD=19(460,00,679247,2)</t>
  </si>
  <si>
    <t>679247</t>
  </si>
  <si>
    <t>ExternalEUtranTCellTDD=20(460,00,679247,3)</t>
  </si>
  <si>
    <t>ExternalEUtranTCellTDD=1(460,00,194855,1)</t>
  </si>
  <si>
    <t>ExternalEUtranTCellTDD=2(460,00,194855,2)</t>
  </si>
  <si>
    <t>ExternalEUtranTCellTDD=3(460,00,194855,3)</t>
  </si>
  <si>
    <t>ExternalEUtranTCellTDD=4(460,00,679599,1)</t>
  </si>
  <si>
    <t>ExternalEUtranTCellTDD=5(460,00,195476,2)</t>
  </si>
  <si>
    <t>ExternalEUtranTCellTDD=6(460,00,195476,1)</t>
  </si>
  <si>
    <t>ExternalEUtranTCellTDD=7(460,00,195693,1)</t>
  </si>
  <si>
    <t>ExternalEUtranTCellTDD=8(460,00,195693,4)</t>
  </si>
  <si>
    <t>ExternalEUtranTCellTDD=9(460,00,195693,5)</t>
  </si>
  <si>
    <t>ExternalEUtranTCellTDD=13(460,00,195693,8)</t>
  </si>
  <si>
    <t>ExternalEUtranTCellTDD=17(460,00,194949,2)</t>
  </si>
  <si>
    <t>194949</t>
  </si>
  <si>
    <t>ExternalEUtranTCellTDD=18(460,00,194949,3)</t>
  </si>
  <si>
    <t>ExternalEUtranTCellTDD=19(460,00,195545,1)</t>
  </si>
  <si>
    <t>ExternalEUtranTCellTDD=20(460,00,195545,2)</t>
  </si>
  <si>
    <t>ExternalEUtranTCellTDD=21(460,00,195545,3)</t>
  </si>
  <si>
    <t>ExternalEUtranTCellTDD=22(460,00,195537,2)</t>
  </si>
  <si>
    <t>195537</t>
  </si>
  <si>
    <t>ExternalEUtranTCellTDD=23(460,00,195584,2)</t>
  </si>
  <si>
    <t>195584</t>
  </si>
  <si>
    <t>ExternalEUtranTCellTDD=24(460,00,195584,3)</t>
  </si>
  <si>
    <t>ExternalEUtranTCellTDD=25(460,00,195173,2)</t>
  </si>
  <si>
    <t>195173</t>
  </si>
  <si>
    <t>304</t>
  </si>
  <si>
    <t>ExternalEUtranTCellTDD=26(460,00,195734,1)</t>
  </si>
  <si>
    <t>ExternalEUtranTCellTDD=27(460,00,195734,2)</t>
  </si>
  <si>
    <t>ExternalEUtranTCellTDD=28(460,00,195734,3)</t>
  </si>
  <si>
    <t>ExternalEUtranTCellTDD=29(460,00,195462,2)</t>
  </si>
  <si>
    <t>ExternalEUtranTCellTDD=30(460,00,194949,1)</t>
  </si>
  <si>
    <t>ExternalEUtranTCellTDD=31(460,00,195584,1)</t>
  </si>
  <si>
    <t>ExternalEUtranTCellTDD=32(460,00,195584,4)</t>
  </si>
  <si>
    <t>ExternalEUtranTCellTDD=33(460,00,195284,1)</t>
  </si>
  <si>
    <t>ExternalEUtranTCellTDD=34(460,00,195284,2)</t>
  </si>
  <si>
    <t>ExternalEUtranTCellTDD=35(460,00,195167,2)</t>
  </si>
  <si>
    <t>ExternalEUtranTCellTDD=36(460,00,195167,3)</t>
  </si>
  <si>
    <t>ExternalEUtranTCellTDD=37(460,00,195175,1)</t>
  </si>
  <si>
    <t>195175</t>
  </si>
  <si>
    <t>ExternalEUtranTCellTDD=38(460,00,195175,2)</t>
  </si>
  <si>
    <t>ExternalEUtranTCellTDD=39(460,00,195175,3)</t>
  </si>
  <si>
    <t>167</t>
  </si>
  <si>
    <t>ExternalEUtranTCellTDD=40(460,00,195692,1)</t>
  </si>
  <si>
    <t>195692</t>
  </si>
  <si>
    <t>ExternalEUtranTCellTDD=41(460,00,195462,1)</t>
  </si>
  <si>
    <t>ExternalEUtranTCellTDD=42(460,00,195476,3)</t>
  </si>
  <si>
    <t>ExternalEUtranTCellTDD=43(460,00,195284,3)</t>
  </si>
  <si>
    <t>ExternalEUtranTCellTDD=44(460,00,195694,1)</t>
  </si>
  <si>
    <t>ExternalEUtranTCellTDD=45(460,00,195694,2)</t>
  </si>
  <si>
    <t>ExternalEUtranTCellTDD=46(460,00,195167,1)</t>
  </si>
  <si>
    <t>ExternalEUtranTCellTDD=47(460,00,680229,3)</t>
  </si>
  <si>
    <t>ExternalEUtranTCellTDD=48(460,00,697132,1)</t>
  </si>
  <si>
    <t>ExternalEUtranTCellTDD=49(460,00,697132,2)</t>
  </si>
  <si>
    <t>ExternalEUtranTCellTDD=50(460,00,697132,3)</t>
  </si>
  <si>
    <t>ExternalEUtranTCellTDD=51(460,00,697126,3)</t>
  </si>
  <si>
    <t>697126</t>
  </si>
  <si>
    <t>ExternalUtranTCellFDD</t>
  </si>
  <si>
    <t>rncId</t>
  </si>
  <si>
    <t>cId</t>
  </si>
  <si>
    <t>uarfcnUl</t>
  </si>
  <si>
    <t>uarfcnDl</t>
  </si>
  <si>
    <t>primaryScramblingCode</t>
  </si>
  <si>
    <t>lac</t>
  </si>
  <si>
    <t>rac</t>
  </si>
  <si>
    <t>isSupportVoIP</t>
  </si>
  <si>
    <t>isSupportPSHO</t>
  </si>
  <si>
    <t>isSupportHSPA</t>
  </si>
  <si>
    <t>ratStateInd</t>
  </si>
  <si>
    <t>UTRAN FDD邻接小区ID</t>
  </si>
  <si>
    <t>RNC标识</t>
  </si>
  <si>
    <t>UTRAN频段指示</t>
  </si>
  <si>
    <t>小区主扰码</t>
  </si>
  <si>
    <t>小区位置区域码</t>
  </si>
  <si>
    <t>小区路由区域码</t>
  </si>
  <si>
    <t>VOIP能力</t>
  </si>
  <si>
    <t>PS切换能力</t>
  </si>
  <si>
    <t>是否支持HSUPA和HSDPA</t>
  </si>
  <si>
    <t>系统间邻接小区的状态指示</t>
  </si>
  <si>
    <t>long:0:bandI,1:bandII,2:bandIII,3:bandIV,4:bandV,5:bandVI,6:bandVII,7:bandVIII,8:bandIX,9:bandX,10:bandXI,11:bandXII,12:bandXIII,13:bandXIV,18:bandXIX,19:bandXX,20:bandXXI,21:bandXXII,24:bandXXV,25:bandXXVI;default:0</t>
  </si>
  <si>
    <t>double:{freqBandInd==0}[1922.4..1977.6] step 0.2,{freqBandInd==1}[1852.4..1907.6] step 0.2,{freqBandInd==2}[1712.4..1782.6] step 0.2,{freqBandInd==3}[1712.4..1752.6] step 0.2,{freqBandInd==4}[826.4..846.6] step 0.2,{freqBandInd==5}[832.4..837.6] step 0.2,{freqBandInd==6}[2502.4..2567.6] step 0.2,{freqBandInd==7}[882.4..912.6] step 0.2,{freqBandInd==8}[1752.4..1782.4] step 0.2,{freqBandInd==9}[1712.4..1767.6] step 0.2,{freqBandInd==10}[1430.4..1445.4] step 0.2,{freqBandInd==11}[701.4..713.6] step 0.2,{freqBandInd==12}[779.4..784.6] step 0.2,{freqBandInd==13}[790.4..795.6] step 0.2,{freqBandInd==18}[832.4..842.6] step 0.2,{freqBandInd==19}[834.4..859.6] step 0.2,{freqBandInd==20}[1450.4..1460.4] step 0.2,{freqBandInd==21}[3412.4..3487.6] step 0.2,{freqBandInd==24}[1852.4..1912.6] step 0.2,{freqBandInd==25}[816.4..846.6] step 0.2;default:{freqBandInd==0}[1930],{freqBandInd==1}[1860],{freqBandInd==2}[1715],{freqBandInd==3}[1720],{freqBandInd==4}[830],{freqBandInd==5}[835],{freqBandInd==6}[2530],{freqBandInd==7}[890],{freqBandInd==8}[1760],{freqBandInd==9}[1715],{freqBandInd==10}[1435],{freqBandInd==11}[662],{freqBandInd==12}[782],{freqBandInd==13}[792],{freqBandInd==18}[835],{freqBandInd==19}[840],{freqBandInd==20}[1455],{freqBandInd==21}[3420],{freqBandInd==24}[1860],{freqBandInd==25}[820]</t>
  </si>
  <si>
    <t>double:{freqBandInd==0}[2112.4..2167.6] step 0.2,{freqBandInd==1}[1932.4..1987.6] step 0.2,{freqBandInd==2}[1807.4..1877.6] step 0.2,{freqBandInd==3}[2112.4..2152.6] step 0.2,{freqBandInd==4}[871.4..891.6] step 0.2,{freqBandInd==5}[877.4..882.6] step 0.2,{freqBandInd==6}[2622.4..2687.6] step 0.2,{freqBandInd==7}[927.4..957.6] step 0.2,{freqBandInd==8}[1847.4..1877.4] step 0.2,{freqBandInd==9}[2112.4..2167.6] step 0.2,{freqBandInd==10}[1478.4..1493.4] step 0.2,{freqBandInd==11}[731.4..743.6] step 0.2,{freqBandInd==12}[748.4..753.6] step 0.2,{freqBandInd==13}[760.4..765.6] step 0.2,{freqBandInd==18}[877.4..887.6] step 0.2,{freqBandInd==19}[793.4..818.6] step 0.2,{freqBandInd==20}[1498.4..1508.4] step 0.2,{freqBandInd==21}[3512.4..3587.6] step 0.2,{freqBandInd==24}[1932.4..1992.6] step 0.2,{freqBandInd==25}[861.4..891.6] step 0.2;default:{freqBandInd==0}[2140],{freqBandInd==1}[1960],{freqBandInd==2}[1842.4],{freqBandInd==3}[2132.4],{freqBandInd==4}[881.4],{freqBandInd==5}[880],{freqBandInd==6}[2655],{freqBandInd==7}[942.4],{freqBandInd==8}[1862.4],{freqBandInd==9}[2140],{freqBandInd==10}[1485.8],{freqBandInd==11}[737],{freqBandInd==12}[751],{freqBandInd==13}[763],{freqBandInd==18}[882.4],{freqBandInd==19}[798.4],{freqBandInd==20}[1503.4],{freqBandInd==21}[3550],{freqBandInd==24}[1962.4],{freqBandInd==25}[876.4]</t>
  </si>
  <si>
    <t>long:[0~511];default:0</t>
  </si>
  <si>
    <t>long:[1~65533],[65535~65535];default:1</t>
  </si>
  <si>
    <t>long:0:不支持HSUPA和HSDPA,1:支持HSDPA和DCH,2:只支持HSDPA,3:支持HSUPA, HSDPA和DCH,4:支持HSUPA和HSDPA;default:0</t>
  </si>
  <si>
    <t>long:0:空闲,1:连接,2:空闲和连接;default:2</t>
  </si>
  <si>
    <t>该参数表示FDD UTRAN系统邻区的RNC ID或Extended RNC ID。当取值在0-4095范围内时，代表RNC ID；当取值在4096-65535范围内时，代表Extended RNC ID。</t>
  </si>
  <si>
    <t>上行链路的中心载频</t>
  </si>
  <si>
    <t>下行链路的中心载频</t>
  </si>
  <si>
    <t>本参数描述了UTRAN 邻区的VoIP能力。由于LTE系统是全IP的PS系统，而TD系统则兼有CS和PS，当LTE的话音业务往UTRAN-TDD切换时，如果目标TD小区支持VoIP时，可以发起PS切换。</t>
  </si>
  <si>
    <t>本参数描述了UTRAN 邻区的PS HO能力。当UTRAN邻区支持PS HO能力，服务小区可以向该邻区发起PS切换。</t>
  </si>
  <si>
    <t>ExternalUtranTCellTDD</t>
  </si>
  <si>
    <t>uarfcn</t>
  </si>
  <si>
    <t>UTRAN TDD邻接小区ID</t>
  </si>
  <si>
    <t>long:0:a,1:b,2:c,3:d,4:e,5:f;default:0</t>
  </si>
  <si>
    <t>double:{freqBandInd==0}[1900.8..1919.2][2010.8..2024.2] step 0.2,{freqBandInd==1}[1850.8..1909.2][1930.8..1989.2] step 0.2,{freqBandInd==2}[1910.8..1929.2] step 0.2,{freqBandInd==3}[2570.8..2619.2] step 0.2,{freqBandInd==4}[2300.8..2399.2] step 0.2,{freqBandInd==5}[1880.8..1919.2] step 0.2;default:{freqBandInd==0}[1910],{freqBandInd==1}[1890],{freqBandInd==2}[1920],{freqBandInd==3}[2580],{freqBandInd==4}[2320],{freqBandInd==5}[1900]</t>
  </si>
  <si>
    <t>long:0:不支持HSUPA和HSDPA,1:支持HSDPA和DCH,2:只支持HSDPA,3:支持HSUPA，HSDPA和DCH,4:支持HSUPA和HSDPA;default:0</t>
  </si>
  <si>
    <t>该参数表示TDD UTRAN系统邻区的RNC ID或Extended RNC ID。当取值在0-4095范围内时，代表RNC ID；当取值在4096-65535范围内时，代表Extended RNC ID。</t>
  </si>
  <si>
    <t>ExternalUtranTCellTDD=1(460,00,2574,19313)</t>
  </si>
  <si>
    <t>2574</t>
  </si>
  <si>
    <t>19313</t>
  </si>
  <si>
    <t>2014.2</t>
  </si>
  <si>
    <t>42617</t>
  </si>
  <si>
    <t>ExternalUtranTCellTDD=2(460,00,2574,19314)</t>
  </si>
  <si>
    <t>19314</t>
  </si>
  <si>
    <t>2020.8</t>
  </si>
  <si>
    <t>ExternalUtranTCellTDD=3(460,00,2574,19342)</t>
  </si>
  <si>
    <t>19342</t>
  </si>
  <si>
    <t>2024.0</t>
  </si>
  <si>
    <t>ExternalUtranTCellTDD=4(460,00,2574,19343)</t>
  </si>
  <si>
    <t>19343</t>
  </si>
  <si>
    <t>2016.0</t>
  </si>
  <si>
    <t>ExternalUtranTCellTDD=5(460,00,2574,20161)</t>
  </si>
  <si>
    <t>20161</t>
  </si>
  <si>
    <t>ExternalUtranTCellTDD=6(460,00,2574,20162)</t>
  </si>
  <si>
    <t>20162</t>
  </si>
  <si>
    <t>ExternalUtranTCellTDD=7(460,00,2574,20163)</t>
  </si>
  <si>
    <t>20163</t>
  </si>
  <si>
    <t>2012.6</t>
  </si>
  <si>
    <t>ExternalUtranTCellTDD=8(460,00,2574,20222)</t>
  </si>
  <si>
    <t>20222</t>
  </si>
  <si>
    <t>ExternalUtranTCellTDD=9(460,00,2574,20261)</t>
  </si>
  <si>
    <t>20261</t>
  </si>
  <si>
    <t>2022.4</t>
  </si>
  <si>
    <t>ExternalUtranTCellTDD=10(460,00,2574,20262)</t>
  </si>
  <si>
    <t>20262</t>
  </si>
  <si>
    <t>ExternalUtranTCellTDD=11(460,00,2574,20263)</t>
  </si>
  <si>
    <t>20263</t>
  </si>
  <si>
    <t>ExternalUtranTCellTDD=12(460,00,2574,28991)</t>
  </si>
  <si>
    <t>28991</t>
  </si>
  <si>
    <t>ExternalUtranTCellTDD=13(460,00,2574,38927)</t>
  </si>
  <si>
    <t>38927</t>
  </si>
  <si>
    <t>2011.0</t>
  </si>
  <si>
    <t>ExternalUtranTCellTDD=14(460,00,2574,38928)</t>
  </si>
  <si>
    <t>38928</t>
  </si>
  <si>
    <t>ExternalUtranTCellTDD=15(460,00,2574,38929)</t>
  </si>
  <si>
    <t>38929</t>
  </si>
  <si>
    <t>ExternalUtranTCellTDD=16(460,00,2742,20141)</t>
  </si>
  <si>
    <t>20141</t>
  </si>
  <si>
    <t>2742</t>
  </si>
  <si>
    <t>42626</t>
  </si>
  <si>
    <t>ExternalUtranTCellTDD=17(460,00,2742,20143)</t>
  </si>
  <si>
    <t>20143</t>
  </si>
  <si>
    <t>ExternalUtranTCellTDD=18(460,00,2742,20281)</t>
  </si>
  <si>
    <t>20281</t>
  </si>
  <si>
    <t>ExternalUtranTCellTDD=19(460,00,2742,20282)</t>
  </si>
  <si>
    <t>20282</t>
  </si>
  <si>
    <t>ExternalUtranTCellTDD=20(460,00,2742,26604)</t>
  </si>
  <si>
    <t>26604</t>
  </si>
  <si>
    <t>ExternalUtranTCellTDD=21(460,00,2742,29342)</t>
  </si>
  <si>
    <t>29342</t>
  </si>
  <si>
    <t>ExternalUtranTCellTDD=22(460,00,2742,29343)</t>
  </si>
  <si>
    <t>29343</t>
  </si>
  <si>
    <t>ExternalUtranTCellTDD=23(460,00,2742,37797)</t>
  </si>
  <si>
    <t>37797</t>
  </si>
  <si>
    <t>SubNetwork=2572,MEID=194855,ENBFunctionTDD=194855,ExternalUtranTCellTDD=24</t>
  </si>
  <si>
    <t>ExternalUtranTCellTDD=24(460,00,2742,19832)</t>
  </si>
  <si>
    <t>19832</t>
  </si>
  <si>
    <t>ExternalUtranTCellTDD=25(460,00,2742,20142)</t>
  </si>
  <si>
    <t>20142</t>
  </si>
  <si>
    <t>ExternalUtranTCellTDD=26(460,00,2742,20762)</t>
  </si>
  <si>
    <t>20762</t>
  </si>
  <si>
    <t>ExternalUtranTCellTDD=27(460,00,2742,26602)</t>
  </si>
  <si>
    <t>26602</t>
  </si>
  <si>
    <t>ExternalUtranTCellTDD=28(460,00,2742,27571)</t>
  </si>
  <si>
    <t>27571</t>
  </si>
  <si>
    <t>ExternalUtranTCellTDD=29(460,00,2742,29341)</t>
  </si>
  <si>
    <t>29341</t>
  </si>
  <si>
    <t>ExternalUtranTCellTDD=30(460,00,2742,34619)</t>
  </si>
  <si>
    <t>34619</t>
  </si>
  <si>
    <t>ExternalUtranTCellTDD=31(460,00,2742,35748)</t>
  </si>
  <si>
    <t>35748</t>
  </si>
  <si>
    <t>ExternalUtranTCellTDD=32(460,00,2742,35749)</t>
  </si>
  <si>
    <t>35749</t>
  </si>
  <si>
    <t>ExternalUtranTCellTDD=33(460,00,2742,20283)</t>
  </si>
  <si>
    <t>20283</t>
  </si>
  <si>
    <t>ExternalUtranTCellTDD=34(460,00,2742,20761)</t>
  </si>
  <si>
    <t>20761</t>
  </si>
  <si>
    <t>ExternalUtranTCellTDD=35(460,00,2742,31659)</t>
  </si>
  <si>
    <t>31659</t>
  </si>
  <si>
    <t>ExternalUtranTCellTDD=36(460,00,2742,33419)</t>
  </si>
  <si>
    <t>33419</t>
  </si>
  <si>
    <t>ExternalUtranTCellTDD=1(460,00,348,17372)</t>
  </si>
  <si>
    <t>17372</t>
  </si>
  <si>
    <t>348</t>
  </si>
  <si>
    <t>42782</t>
  </si>
  <si>
    <t>ExternalUtranTCellTDD=2(460,00,348,28333)</t>
  </si>
  <si>
    <t>28333</t>
  </si>
  <si>
    <t>ExternalUtranTCellTDD=3(460,00,2576,17622)</t>
  </si>
  <si>
    <t>17622</t>
  </si>
  <si>
    <t>2576</t>
  </si>
  <si>
    <t>42619</t>
  </si>
  <si>
    <t>ExternalUtranTCellTDD=4(460,00,2576,20542)</t>
  </si>
  <si>
    <t>20542</t>
  </si>
  <si>
    <t>ExternalUtranTCellTDD=5(460,00,2576,20602)</t>
  </si>
  <si>
    <t>20602</t>
  </si>
  <si>
    <t>ExternalUtranTCellTDD=6(460,00,2576,20603)</t>
  </si>
  <si>
    <t>20603</t>
  </si>
  <si>
    <t>ExternalUtranTCellTDD=7(460,00,2576,20853)</t>
  </si>
  <si>
    <t>20853</t>
  </si>
  <si>
    <t>ExternalUtranTCellTDD=8(460,00,348,17371)</t>
  </si>
  <si>
    <t>17371</t>
  </si>
  <si>
    <t>ExternalUtranTCellTDD=9(460,00,2576,27303)</t>
  </si>
  <si>
    <t>27303</t>
  </si>
  <si>
    <t>ExternalUtranTCellTDD=10(460,00,2576,28091)</t>
  </si>
  <si>
    <t>28091</t>
  </si>
  <si>
    <t>ExternalUtranTCellTDD=11(460,00,2576,28092)</t>
  </si>
  <si>
    <t>28092</t>
  </si>
  <si>
    <t>ExternalUtranTCellTDD=12(460,00,2576,28093)</t>
  </si>
  <si>
    <t>28093</t>
  </si>
  <si>
    <t>ExternalUtranTCellTDD=13(460,00,2576,28094)</t>
  </si>
  <si>
    <t>28094</t>
  </si>
  <si>
    <t>ExternalUtranTCellTDD=14(460,00,2576,28095)</t>
  </si>
  <si>
    <t>28095</t>
  </si>
  <si>
    <t>ExternalUtranTCellTDD=15(460,00,2576,28291)</t>
  </si>
  <si>
    <t>28291</t>
  </si>
  <si>
    <t>ExternalUtranTCellTDD=16(460,00,2576,28293)</t>
  </si>
  <si>
    <t>28293</t>
  </si>
  <si>
    <t>ExternalUtranTCellTDD=17(460,00,348,17373)</t>
  </si>
  <si>
    <t>17373</t>
  </si>
  <si>
    <t>ExternalUtranTCellTDD=18(460,00,2576,36449)</t>
  </si>
  <si>
    <t>36449</t>
  </si>
  <si>
    <t>ExternalUtranTCellTDD=19(460,00,348,28331)</t>
  </si>
  <si>
    <t>28331</t>
  </si>
  <si>
    <t>ExternalUtranTCellTDD=20(460,00,2576,20601)</t>
  </si>
  <si>
    <t>20601</t>
  </si>
  <si>
    <t>ExternalUtranTCellTDD=21(460,00,2576,21052)</t>
  </si>
  <si>
    <t>21052</t>
  </si>
  <si>
    <t>ExternalUtranTCellTDD=22(460,00,2576,27302)</t>
  </si>
  <si>
    <t>27302</t>
  </si>
  <si>
    <t>ExternalUtranTCellTDD=23(460,00,2576,28292)</t>
  </si>
  <si>
    <t>28292</t>
  </si>
  <si>
    <t>ExternalUtranTCellTDD=24(460,00,348,24842)</t>
  </si>
  <si>
    <t>24842</t>
  </si>
  <si>
    <t>ExternalUtranTCellTDD=25(460,00,2576,17433)</t>
  </si>
  <si>
    <t>17433</t>
  </si>
  <si>
    <t>ExternalUtranTCellTDD=26(460,00,348,26441)</t>
  </si>
  <si>
    <t>26441</t>
  </si>
  <si>
    <t>ExternalUtranTCellTDD=27(460,00,348,24921)</t>
  </si>
  <si>
    <t>24921</t>
  </si>
  <si>
    <t>ExternalUtranTCellTDD=28(460,00,348,26442)</t>
  </si>
  <si>
    <t>26442</t>
  </si>
  <si>
    <t>ExternalUtranTCellTDD=29(460,00,348,26443)</t>
  </si>
  <si>
    <t>26443</t>
  </si>
  <si>
    <t>ExternalUtranTCellTDD=1(460,00,2576,17732)</t>
  </si>
  <si>
    <t>17732</t>
  </si>
  <si>
    <t>ExternalUtranTCellTDD=2(460,00,2576,17733)</t>
  </si>
  <si>
    <t>17733</t>
  </si>
  <si>
    <t>ExternalUtranTCellTDD=3(460,00,2576,20511)</t>
  </si>
  <si>
    <t>20511</t>
  </si>
  <si>
    <t>ExternalUtranTCellTDD=4(460,00,2576,20512)</t>
  </si>
  <si>
    <t>20512</t>
  </si>
  <si>
    <t>ExternalUtranTCellTDD=5(460,00,2576,20513)</t>
  </si>
  <si>
    <t>20513</t>
  </si>
  <si>
    <t>ExternalUtranTCellTDD=6(460,00,2576,20571)</t>
  </si>
  <si>
    <t>20571</t>
  </si>
  <si>
    <t>ExternalUtranTCellTDD=7(460,00,2576,20581)</t>
  </si>
  <si>
    <t>20581</t>
  </si>
  <si>
    <t>ExternalUtranTCellTDD=8(460,00,2576,20583)</t>
  </si>
  <si>
    <t>20583</t>
  </si>
  <si>
    <t>ExternalUtranTCellTDD=9(460,00,2576,20801)</t>
  </si>
  <si>
    <t>20801</t>
  </si>
  <si>
    <t>ExternalUtranTCellTDD=10(460,00,2576,26421)</t>
  </si>
  <si>
    <t>26421</t>
  </si>
  <si>
    <t>ExternalUtranTCellTDD=11(460,00,2576,26422)</t>
  </si>
  <si>
    <t>26422</t>
  </si>
  <si>
    <t>ExternalUtranTCellTDD=12(460,00,2576,26452)</t>
  </si>
  <si>
    <t>26452</t>
  </si>
  <si>
    <t>ExternalUtranTCellTDD=13(460,00,2576,26453)</t>
  </si>
  <si>
    <t>26453</t>
  </si>
  <si>
    <t>2019.2</t>
  </si>
  <si>
    <t>SubNetwork=2572,MEID=194857,ENBFunctionTDD=194857,ExternalUtranTCellTDD=14</t>
  </si>
  <si>
    <t>ExternalUtranTCellTDD=14(460,00,2771,26391)</t>
  </si>
  <si>
    <t>2771</t>
  </si>
  <si>
    <t>26391</t>
  </si>
  <si>
    <t>42627</t>
  </si>
  <si>
    <t>SubNetwork=2572,MEID=194857,ENBFunctionTDD=194857,ExternalUtranTCellTDD=15</t>
  </si>
  <si>
    <t>ExternalUtranTCellTDD=15(460,00,2771,26392)</t>
  </si>
  <si>
    <t>26392</t>
  </si>
  <si>
    <t>SubNetwork=2572,MEID=194857,ENBFunctionTDD=194857,ExternalUtranTCellTDD=16</t>
  </si>
  <si>
    <t>ExternalUtranTCellTDD=16(460,00,2771,26393)</t>
  </si>
  <si>
    <t>26393</t>
  </si>
  <si>
    <t>ExternalUtranTCellTDD=17(460,00,2576,17731)</t>
  </si>
  <si>
    <t>17731</t>
  </si>
  <si>
    <t>ExternalUtranTCellTDD=18(460,00,2576,20572)</t>
  </si>
  <si>
    <t>20572</t>
  </si>
  <si>
    <t>ExternalUtranTCellTDD=19(460,00,2576,20573)</t>
  </si>
  <si>
    <t>20573</t>
  </si>
  <si>
    <t>ExternalUtranTCellTDD=20(460,00,2576,20803)</t>
  </si>
  <si>
    <t>20803</t>
  </si>
  <si>
    <t>ExternalUtranTCellTDD=21(460,00,2576,26423)</t>
  </si>
  <si>
    <t>26423</t>
  </si>
  <si>
    <t>ExternalUtranTCellTDD=22(460,00,2576,28243)</t>
  </si>
  <si>
    <t>28243</t>
  </si>
  <si>
    <t>ExternalUtranTCellTDD=23(460,00,2576,19382)</t>
  </si>
  <si>
    <t>19382</t>
  </si>
  <si>
    <t>ExternalUtranTCellTDD=24(460,00,2576,20802)</t>
  </si>
  <si>
    <t>20802</t>
  </si>
  <si>
    <t>ExternalUtranTCellTDD=25(460,00,2576,26593)</t>
  </si>
  <si>
    <t>26593</t>
  </si>
  <si>
    <t>ExternalUtranTCellTDD=1(460,00,2574,20071)</t>
  </si>
  <si>
    <t>20071</t>
  </si>
  <si>
    <t>ExternalUtranTCellTDD=2(460,00,2574,20072)</t>
  </si>
  <si>
    <t>20072</t>
  </si>
  <si>
    <t>ExternalUtranTCellTDD=3(460,00,2574,20073)</t>
  </si>
  <si>
    <t>20073</t>
  </si>
  <si>
    <t>ExternalUtranTCellTDD=4(460,00,2574,20102)</t>
  </si>
  <si>
    <t>20102</t>
  </si>
  <si>
    <t>ExternalUtranTCellTDD=5(460,00,2574,20103)</t>
  </si>
  <si>
    <t>20103</t>
  </si>
  <si>
    <t>ExternalUtranTCellTDD=6(460,00,2574,20109)</t>
  </si>
  <si>
    <t>20109</t>
  </si>
  <si>
    <t>ExternalUtranTCellTDD=7(460,00,2574,20112)</t>
  </si>
  <si>
    <t>20112</t>
  </si>
  <si>
    <t>ExternalUtranTCellTDD=8(460,00,2574,20113)</t>
  </si>
  <si>
    <t>20113</t>
  </si>
  <si>
    <t>ExternalUtranTCellTDD=9(460,00,2574,20122)</t>
  </si>
  <si>
    <t>20122</t>
  </si>
  <si>
    <t>ExternalUtranTCellTDD=10(460,00,2574,20181)</t>
  </si>
  <si>
    <t>20181</t>
  </si>
  <si>
    <t>ExternalUtranTCellTDD=11(460,00,2574,20212)</t>
  </si>
  <si>
    <t>20212</t>
  </si>
  <si>
    <t>ExternalUtranTCellTDD=12(460,00,2574,20311)</t>
  </si>
  <si>
    <t>20311</t>
  </si>
  <si>
    <t>ExternalUtranTCellTDD=13(460,00,2574,20313)</t>
  </si>
  <si>
    <t>20313</t>
  </si>
  <si>
    <t>ExternalUtranTCellTDD=14(460,00,2574,21322)</t>
  </si>
  <si>
    <t>21322</t>
  </si>
  <si>
    <t>ExternalUtranTCellTDD=15(460,00,2574,26791)</t>
  </si>
  <si>
    <t>26791</t>
  </si>
  <si>
    <t>ExternalUtranTCellTDD=16(460,00,2574,26792)</t>
  </si>
  <si>
    <t>26792</t>
  </si>
  <si>
    <t>ExternalUtranTCellTDD=17(460,00,2574,26793)</t>
  </si>
  <si>
    <t>26793</t>
  </si>
  <si>
    <t>ExternalUtranTCellTDD=18(460,00,2574,27013)</t>
  </si>
  <si>
    <t>27013</t>
  </si>
  <si>
    <t>ExternalUtranTCellTDD=19(460,00,2574,30499)</t>
  </si>
  <si>
    <t>30499</t>
  </si>
  <si>
    <t>ExternalUtranTCellTDD=20(460,00,2574,31468)</t>
  </si>
  <si>
    <t>31468</t>
  </si>
  <si>
    <t>ExternalUtranTCellTDD=21(460,00,2574,33069)</t>
  </si>
  <si>
    <t>33069</t>
  </si>
  <si>
    <t>ExternalUtranTCellTDD=22(460,00,2574,33079)</t>
  </si>
  <si>
    <t>33079</t>
  </si>
  <si>
    <t>ExternalUtranTCellTDD=23(460,00,2574,33949)</t>
  </si>
  <si>
    <t>33949</t>
  </si>
  <si>
    <t>SubNetwork=2572,MEID=194858,ENBFunctionTDD=194858,ExternalUtranTCellTDD=24</t>
  </si>
  <si>
    <t>ExternalUtranTCellTDD=24(460,00,2574,35128)</t>
  </si>
  <si>
    <t>35128</t>
  </si>
  <si>
    <t>ExternalUtranTCellTDD=25(460,00,2574,38889)</t>
  </si>
  <si>
    <t>38889</t>
  </si>
  <si>
    <t>ExternalUtranTCellTDD=26(460,00,2742,20151)</t>
  </si>
  <si>
    <t>20151</t>
  </si>
  <si>
    <t>ExternalUtranTCellTDD=27(460,00,2742,37818)</t>
  </si>
  <si>
    <t>37818</t>
  </si>
  <si>
    <t>ExternalUtranTCellTDD=28(460,00,2574,20101)</t>
  </si>
  <si>
    <t>20101</t>
  </si>
  <si>
    <t>ExternalUtranTCellTDD=29(460,00,2574,20182)</t>
  </si>
  <si>
    <t>20182</t>
  </si>
  <si>
    <t>ExternalUtranTCellTDD=30(460,00,2574,20312)</t>
  </si>
  <si>
    <t>20312</t>
  </si>
  <si>
    <t>ExternalUtranTCellTDD=31(460,00,2574,31469)</t>
  </si>
  <si>
    <t>31469</t>
  </si>
  <si>
    <t>ExternalUtranTCellTDD=32(460,00,2574,33699)</t>
  </si>
  <si>
    <t>33699</t>
  </si>
  <si>
    <t>ExternalUtranTCellTDD=33(460,00,2574,35079)</t>
  </si>
  <si>
    <t>35079</t>
  </si>
  <si>
    <t>ExternalUtranTCellTDD=34(460,00,2574,38919)</t>
  </si>
  <si>
    <t>38919</t>
  </si>
  <si>
    <t>ExternalUtranTCellTDD=35(460,00,2742,20152)</t>
  </si>
  <si>
    <t>20152</t>
  </si>
  <si>
    <t>ExternalUtranTCellTDD=36(460,00,2742,20153)</t>
  </si>
  <si>
    <t>20153</t>
  </si>
  <si>
    <t>ExternalUtranTCellTDD=37(460,00,2742,20283)</t>
  </si>
  <si>
    <t>ExternalUtranTCellTDD=38(460,00,2742,26851)</t>
  </si>
  <si>
    <t>26851</t>
  </si>
  <si>
    <t>ExternalUtranTCellTDD=39(460,00,2574,20123)</t>
  </si>
  <si>
    <t>20123</t>
  </si>
  <si>
    <t>ExternalUtranTCellTDD=40(460,00,2574,20183)</t>
  </si>
  <si>
    <t>20183</t>
  </si>
  <si>
    <t>ExternalUtranTCellTDD=41(460,00,2574,20292)</t>
  </si>
  <si>
    <t>20292</t>
  </si>
  <si>
    <t>ExternalUtranTCellTDD=42(460,00,2574,26211)</t>
  </si>
  <si>
    <t>26211</t>
  </si>
  <si>
    <t>ExternalUtranTCellTDD=43(460,00,2574,30399)</t>
  </si>
  <si>
    <t>30399</t>
  </si>
  <si>
    <t>ExternalUtranTCellTDD=44(460,00,2574,34979)</t>
  </si>
  <si>
    <t>34979</t>
  </si>
  <si>
    <t>ExternalUtranTCellTDD=45(460,00,2742,20241)</t>
  </si>
  <si>
    <t>20241</t>
  </si>
  <si>
    <t>ExternalUtranTCellTDD=46(460,00,2742,20242)</t>
  </si>
  <si>
    <t>20242</t>
  </si>
  <si>
    <t>ExternalUtranTCellTDD=47(460,00,2742,27071)</t>
  </si>
  <si>
    <t>27071</t>
  </si>
  <si>
    <t>ExternalUtranTCellTDD=1(460,00,2742,20281)</t>
  </si>
  <si>
    <t>ExternalUtranTCellTDD=2(460,00,2742,20282)</t>
  </si>
  <si>
    <t>ExternalUtranTCellTDD=3(460,00,2742,20283)</t>
  </si>
  <si>
    <t>ExternalUtranTCellTDD=4(460,00,2574,19342)</t>
  </si>
  <si>
    <t>ExternalUtranTCellTDD=5(460,00,2574,19343)</t>
  </si>
  <si>
    <t>ExternalUtranTCellTDD=6(460,00,2574,20223)</t>
  </si>
  <si>
    <t>20223</t>
  </si>
  <si>
    <t>ExternalUtranTCellTDD=7(460,00,2574,20261)</t>
  </si>
  <si>
    <t>ExternalUtranTCellTDD=8(460,00,2574,20262)</t>
  </si>
  <si>
    <t>ExternalUtranTCellTDD=9(460,00,2574,20263)</t>
  </si>
  <si>
    <t>ExternalUtranTCellTDD=10(460,00,2574,20269)</t>
  </si>
  <si>
    <t>20269</t>
  </si>
  <si>
    <t>ExternalUtranTCellTDD=11(460,00,2574,20311)</t>
  </si>
  <si>
    <t>ExternalUtranTCellTDD=12(460,00,2574,20312)</t>
  </si>
  <si>
    <t>ExternalUtranTCellTDD=13(460,00,2574,21352)</t>
  </si>
  <si>
    <t>21352</t>
  </si>
  <si>
    <t>ExternalUtranTCellTDD=14(460,00,2574,21353)</t>
  </si>
  <si>
    <t>21353</t>
  </si>
  <si>
    <t>ExternalUtranTCellTDD=15(460,00,2574,27012)</t>
  </si>
  <si>
    <t>27012</t>
  </si>
  <si>
    <t>ExternalUtranTCellTDD=16(460,00,2574,29332)</t>
  </si>
  <si>
    <t>29332</t>
  </si>
  <si>
    <t>ExternalUtranTCellTDD=17(460,00,2574,29362)</t>
  </si>
  <si>
    <t>29362</t>
  </si>
  <si>
    <t>ExternalUtranTCellTDD=18(460,00,2574,33947)</t>
  </si>
  <si>
    <t>33947</t>
  </si>
  <si>
    <t>ExternalUtranTCellTDD=19(460,00,2574,33948)</t>
  </si>
  <si>
    <t>33948</t>
  </si>
  <si>
    <t>ExternalUtranTCellTDD=20(460,00,2574,36139)</t>
  </si>
  <si>
    <t>36139</t>
  </si>
  <si>
    <t>ExternalUtranTCellTDD=21(460,00,2574,36159)</t>
  </si>
  <si>
    <t>36159</t>
  </si>
  <si>
    <t>ExternalUtranTCellTDD=22(460,00,2742,29341)</t>
  </si>
  <si>
    <t>ExternalUtranTCellTDD=23(460,00,2742,29343)</t>
  </si>
  <si>
    <t>ExternalUtranTCellTDD=24(460,00,2742,33009)</t>
  </si>
  <si>
    <t>33009</t>
  </si>
  <si>
    <t>ExternalUtranTCellTDD=25(460,00,2742,33098)</t>
  </si>
  <si>
    <t>33098</t>
  </si>
  <si>
    <t>ExternalUtranTCellTDD=26(460,00,2742,33418)</t>
  </si>
  <si>
    <t>33418</t>
  </si>
  <si>
    <t>ExternalUtranTCellTDD=27(460,00,2742,33419)</t>
  </si>
  <si>
    <t>ExternalUtranTCellTDD=28(460,00,2742,37797)</t>
  </si>
  <si>
    <t>ExternalUtranTCellTDD=29(460,00,2742,37798)</t>
  </si>
  <si>
    <t>37798</t>
  </si>
  <si>
    <t>ExternalUtranTCellTDD=30(460,00,2742,37818)</t>
  </si>
  <si>
    <t>ExternalUtranTCellTDD=31(460,00,2574,20162)</t>
  </si>
  <si>
    <t>ExternalUtranTCellTDD=32(460,00,2574,20163)</t>
  </si>
  <si>
    <t>ExternalUtranTCellTDD=33(460,00,2742,20131)</t>
  </si>
  <si>
    <t>20131</t>
  </si>
  <si>
    <t>ExternalUtranTCellTDD=34(460,00,2742,20143)</t>
  </si>
  <si>
    <t>ExternalUtranTCellTDD=35(460,00,2742,20761)</t>
  </si>
  <si>
    <t>ExternalUtranTCellTDD=36(460,00,2742,20762)</t>
  </si>
  <si>
    <t>ExternalUtranTCellTDD=37(460,00,2742,20763)</t>
  </si>
  <si>
    <t>20763</t>
  </si>
  <si>
    <t>SubNetwork=2572,MEID=194870,ENBFunctionTDD=194870,ExternalUtranTCellTDD=38</t>
  </si>
  <si>
    <t>ExternalUtranTCellTDD=38(460,00,2742,26604)</t>
  </si>
  <si>
    <t>SubNetwork=2572,MEID=194870,ENBFunctionTDD=194870,ExternalUtranTCellTDD=39</t>
  </si>
  <si>
    <t>ExternalUtranTCellTDD=39(460,00,2742,26851)</t>
  </si>
  <si>
    <t>SubNetwork=2572,MEID=194870,ENBFunctionTDD=194870,ExternalUtranTCellTDD=40</t>
  </si>
  <si>
    <t>ExternalUtranTCellTDD=40(460,00,2742,27571)</t>
  </si>
  <si>
    <t>SubNetwork=2572,MEID=194870,ENBFunctionTDD=194870,ExternalUtranTCellTDD=41</t>
  </si>
  <si>
    <t>ExternalUtranTCellTDD=41(460,00,2742,27572)</t>
  </si>
  <si>
    <t>27572</t>
  </si>
  <si>
    <t>ExternalUtranTCellTDD=42(460,00,2742,29342)</t>
  </si>
  <si>
    <t>SubNetwork=2572,MEID=194870,ENBFunctionTDD=194870,ExternalUtranTCellTDD=43</t>
  </si>
  <si>
    <t>ExternalUtranTCellTDD=43(460,00,2742,29381)</t>
  </si>
  <si>
    <t>29381</t>
  </si>
  <si>
    <t>SubNetwork=2572,MEID=194870,ENBFunctionTDD=194870,ExternalUtranTCellTDD=44</t>
  </si>
  <si>
    <t>ExternalUtranTCellTDD=44(460,00,2742,31659)</t>
  </si>
  <si>
    <t>SubNetwork=2572,MEID=194870,ENBFunctionTDD=194870,ExternalUtranTCellTDD=45</t>
  </si>
  <si>
    <t>ExternalUtranTCellTDD=45(460,00,2742,35749)</t>
  </si>
  <si>
    <t>ExternalUtranTCellTDD=46(460,00,2574,20102)</t>
  </si>
  <si>
    <t>SubNetwork=2572,MEID=194870,ENBFunctionTDD=194870,ExternalUtranTCellTDD=47</t>
  </si>
  <si>
    <t>ExternalUtranTCellTDD=47(460,00,2574,20109)</t>
  </si>
  <si>
    <t>SubNetwork=2572,MEID=194870,ENBFunctionTDD=194870,ExternalUtranTCellTDD=48</t>
  </si>
  <si>
    <t>ExternalUtranTCellTDD=48(460,00,2574,20182)</t>
  </si>
  <si>
    <t>SubNetwork=2572,MEID=194870,ENBFunctionTDD=194870,ExternalUtranTCellTDD=49</t>
  </si>
  <si>
    <t>ExternalUtranTCellTDD=49(460,00,2574,35078)</t>
  </si>
  <si>
    <t>35078</t>
  </si>
  <si>
    <t>SubNetwork=2572,MEID=194870,ENBFunctionTDD=194870,ExternalUtranTCellTDD=50</t>
  </si>
  <si>
    <t>ExternalUtranTCellTDD=50(460,00,2574,35079)</t>
  </si>
  <si>
    <t>ExternalUtranTCellTDD=51(460,00,2742,20133)</t>
  </si>
  <si>
    <t>20133</t>
  </si>
  <si>
    <t>ExternalUtranTCellTDD=52(460,00,2742,20151)</t>
  </si>
  <si>
    <t>SubNetwork=2572,MEID=194870,ENBFunctionTDD=194870,ExternalUtranTCellTDD=53</t>
  </si>
  <si>
    <t>ExternalUtranTCellTDD=53(460,00,2742,20152)</t>
  </si>
  <si>
    <t>SubNetwork=2572,MEID=194870,ENBFunctionTDD=194870,ExternalUtranTCellTDD=54</t>
  </si>
  <si>
    <t>ExternalUtranTCellTDD=54(460,00,2742,30449)</t>
  </si>
  <si>
    <t>30449</t>
  </si>
  <si>
    <t>ExternalUtranTCellTDD=55(460,00,2574,21351)</t>
  </si>
  <si>
    <t>21351</t>
  </si>
  <si>
    <t>ExternalUtranTCellTDD=56(460,00,2574,29331)</t>
  </si>
  <si>
    <t>29331</t>
  </si>
  <si>
    <t>ExternalUtranTCellTDD=57(460,00,2574,29333)</t>
  </si>
  <si>
    <t>29333</t>
  </si>
  <si>
    <t>ExternalUtranTCellTDD=58(460,00,2742,20132)</t>
  </si>
  <si>
    <t>20132</t>
  </si>
  <si>
    <t>ExternalUtranTCellTDD=59(460,00,2574,20313)</t>
  </si>
  <si>
    <t>ExternalUtranTCellTDD=1(460,00,2576,17939)</t>
  </si>
  <si>
    <t>17939</t>
  </si>
  <si>
    <t>ExternalUtranTCellTDD=2(460,00,2576,20491)</t>
  </si>
  <si>
    <t>20491</t>
  </si>
  <si>
    <t>ExternalUtranTCellTDD=3(460,00,2576,20499)</t>
  </si>
  <si>
    <t>20499</t>
  </si>
  <si>
    <t>ExternalUtranTCellTDD=4(460,00,2576,20522)</t>
  </si>
  <si>
    <t>20522</t>
  </si>
  <si>
    <t>ExternalUtranTCellTDD=5(460,00,2576,20532)</t>
  </si>
  <si>
    <t>20532</t>
  </si>
  <si>
    <t>ExternalUtranTCellTDD=6(460,00,2576,20533)</t>
  </si>
  <si>
    <t>20533</t>
  </si>
  <si>
    <t>ExternalUtranTCellTDD=7(460,00,2576,20582)</t>
  </si>
  <si>
    <t>20582</t>
  </si>
  <si>
    <t>ExternalUtranTCellTDD=8(460,00,2576,20591)</t>
  </si>
  <si>
    <t>20591</t>
  </si>
  <si>
    <t>ExternalUtranTCellTDD=9(460,00,2576,20621)</t>
  </si>
  <si>
    <t>20621</t>
  </si>
  <si>
    <t>ExternalUtranTCellTDD=10(460,00,2576,20623)</t>
  </si>
  <si>
    <t>20623</t>
  </si>
  <si>
    <t>ExternalUtranTCellTDD=11(460,00,2576,20641)</t>
  </si>
  <si>
    <t>20641</t>
  </si>
  <si>
    <t>ExternalUtranTCellTDD=12(460,00,2576,20643)</t>
  </si>
  <si>
    <t>20643</t>
  </si>
  <si>
    <t>ExternalUtranTCellTDD=13(460,00,2576,24881)</t>
  </si>
  <si>
    <t>24881</t>
  </si>
  <si>
    <t>ExternalUtranTCellTDD=14(460,00,2576,24883)</t>
  </si>
  <si>
    <t>24883</t>
  </si>
  <si>
    <t>ExternalUtranTCellTDD=15(460,00,2576,25041)</t>
  </si>
  <si>
    <t>25041</t>
  </si>
  <si>
    <t>ExternalUtranTCellTDD=16(460,00,2576,26373)</t>
  </si>
  <si>
    <t>26373</t>
  </si>
  <si>
    <t>ExternalUtranTCellTDD=17(460,00,2576,26591)</t>
  </si>
  <si>
    <t>26591</t>
  </si>
  <si>
    <t>ExternalUtranTCellTDD=18(460,00,2576,27372)</t>
  </si>
  <si>
    <t>27372</t>
  </si>
  <si>
    <t>ExternalUtranTCellTDD=19(460,00,2576,27373)</t>
  </si>
  <si>
    <t>27373</t>
  </si>
  <si>
    <t>ExternalUtranTCellTDD=20(460,00,2576,30979)</t>
  </si>
  <si>
    <t>30979</t>
  </si>
  <si>
    <t>ExternalUtranTCellTDD=21(460,00,2576,37499)</t>
  </si>
  <si>
    <t>37499</t>
  </si>
  <si>
    <t>ExternalUtranTCellTDD=22(460,00,2576,38719)</t>
  </si>
  <si>
    <t>38719</t>
  </si>
  <si>
    <t>ExternalUtranTCellTDD=23(460,00,2576,20493)</t>
  </si>
  <si>
    <t>20493</t>
  </si>
  <si>
    <t>ExternalUtranTCellTDD=24(460,00,2576,20531)</t>
  </si>
  <si>
    <t>20531</t>
  </si>
  <si>
    <t>ExternalUtranTCellTDD=25(460,00,2576,20592)</t>
  </si>
  <si>
    <t>20592</t>
  </si>
  <si>
    <t>ExternalUtranTCellTDD=26(460,00,2576,20612)</t>
  </si>
  <si>
    <t>20612</t>
  </si>
  <si>
    <t>ExternalUtranTCellTDD=27(460,00,2576,20631)</t>
  </si>
  <si>
    <t>20631</t>
  </si>
  <si>
    <t>ExternalUtranTCellTDD=28(460,00,2576,25042)</t>
  </si>
  <si>
    <t>25042</t>
  </si>
  <si>
    <t>ExternalUtranTCellTDD=29(460,00,2576,25043)</t>
  </si>
  <si>
    <t>25043</t>
  </si>
  <si>
    <t>ExternalUtranTCellTDD=30(460,00,2576,25044)</t>
  </si>
  <si>
    <t>25044</t>
  </si>
  <si>
    <t>ExternalUtranTCellTDD=31(460,00,2576,26551)</t>
  </si>
  <si>
    <t>26551</t>
  </si>
  <si>
    <t>ExternalUtranTCellTDD=32(460,00,2576,26561)</t>
  </si>
  <si>
    <t>26561</t>
  </si>
  <si>
    <t>ExternalUtranTCellTDD=33(460,00,2576,26592)</t>
  </si>
  <si>
    <t>26592</t>
  </si>
  <si>
    <t>ExternalUtranTCellTDD=34(460,00,2576,20512)</t>
  </si>
  <si>
    <t>ExternalUtranTCellTDD=35(460,00,2576,20513)</t>
  </si>
  <si>
    <t>ExternalUtranTCellTDD=36(460,00,2576,20583)</t>
  </si>
  <si>
    <t>ExternalUtranTCellTDD=37(460,00,2576,20593)</t>
  </si>
  <si>
    <t>20593</t>
  </si>
  <si>
    <t>ExternalUtranTCellTDD=38(460,00,2576,20611)</t>
  </si>
  <si>
    <t>20611</t>
  </si>
  <si>
    <t>ExternalUtranTCellTDD=39(460,00,2576,24931)</t>
  </si>
  <si>
    <t>24931</t>
  </si>
  <si>
    <t>ExternalUtranTCellTDD=1(460,00,2576,17341)</t>
  </si>
  <si>
    <t>17341</t>
  </si>
  <si>
    <t>ExternalUtranTCellTDD=2(460,00,2576,17342)</t>
  </si>
  <si>
    <t>17342</t>
  </si>
  <si>
    <t>ExternalUtranTCellTDD=3(460,00,2576,17343)</t>
  </si>
  <si>
    <t>17343</t>
  </si>
  <si>
    <t>ExternalUtranTCellTDD=4(460,00,2576,17362)</t>
  </si>
  <si>
    <t>17362</t>
  </si>
  <si>
    <t>ExternalUtranTCellTDD=5(460,00,2576,17363)</t>
  </si>
  <si>
    <t>17363</t>
  </si>
  <si>
    <t>ExternalUtranTCellTDD=6(460,00,2576,17401)</t>
  </si>
  <si>
    <t>17401</t>
  </si>
  <si>
    <t>ExternalUtranTCellTDD=7(460,00,2576,17402)</t>
  </si>
  <si>
    <t>17402</t>
  </si>
  <si>
    <t>ExternalUtranTCellTDD=8(460,00,2576,17541)</t>
  </si>
  <si>
    <t>17541</t>
  </si>
  <si>
    <t>ExternalUtranTCellTDD=9(460,00,2576,17543)</t>
  </si>
  <si>
    <t>17543</t>
  </si>
  <si>
    <t>ExternalUtranTCellTDD=10(460,00,2576,18051)</t>
  </si>
  <si>
    <t>18051</t>
  </si>
  <si>
    <t>ExternalUtranTCellTDD=11(460,00,2576,18052)</t>
  </si>
  <si>
    <t>18052</t>
  </si>
  <si>
    <t>ExternalUtranTCellTDD=12(460,00,2576,20772)</t>
  </si>
  <si>
    <t>20772</t>
  </si>
  <si>
    <t>ExternalUtranTCellTDD=13(460,00,2576,20773)</t>
  </si>
  <si>
    <t>20773</t>
  </si>
  <si>
    <t>ExternalUtranTCellTDD=14(460,00,2576,21041)</t>
  </si>
  <si>
    <t>21041</t>
  </si>
  <si>
    <t>ExternalUtranTCellTDD=15(460,00,2576,21042)</t>
  </si>
  <si>
    <t>21042</t>
  </si>
  <si>
    <t>ExternalUtranTCellTDD=16(460,00,2576,24901)</t>
  </si>
  <si>
    <t>24901</t>
  </si>
  <si>
    <t>ExternalUtranTCellTDD=17(460,00,2576,24902)</t>
  </si>
  <si>
    <t>24902</t>
  </si>
  <si>
    <t>ExternalUtranTCellTDD=18(460,00,348,24961)</t>
  </si>
  <si>
    <t>24961</t>
  </si>
  <si>
    <t>ExternalUtranTCellTDD=19(460,00,2576,26371)</t>
  </si>
  <si>
    <t>26371</t>
  </si>
  <si>
    <t>ExternalUtranTCellTDD=20(460,00,2576,26372)</t>
  </si>
  <si>
    <t>26372</t>
  </si>
  <si>
    <t>ExternalUtranTCellTDD=21(460,00,2576,27312)</t>
  </si>
  <si>
    <t>27312</t>
  </si>
  <si>
    <t>ExternalUtranTCellTDD=22(460,00,2576,27313)</t>
  </si>
  <si>
    <t>27313</t>
  </si>
  <si>
    <t>ExternalUtranTCellTDD=23(460,00,2576,27314)</t>
  </si>
  <si>
    <t>27314</t>
  </si>
  <si>
    <t>SubNetwork=2572,MEID=194874,ENBFunctionTDD=194874,ExternalUtranTCellTDD=24</t>
  </si>
  <si>
    <t>ExternalUtranTCellTDD=24(460,00,2576,28232)</t>
  </si>
  <si>
    <t>28232</t>
  </si>
  <si>
    <t>SubNetwork=2572,MEID=194874,ENBFunctionTDD=194874,ExternalUtranTCellTDD=25</t>
  </si>
  <si>
    <t>ExternalUtranTCellTDD=25(460,00,2576,28233)</t>
  </si>
  <si>
    <t>28233</t>
  </si>
  <si>
    <t>ExternalUtranTCellTDD=26(460,00,2576,28261)</t>
  </si>
  <si>
    <t>28261</t>
  </si>
  <si>
    <t>ExternalUtranTCellTDD=27(460,00,2576,38609)</t>
  </si>
  <si>
    <t>38609</t>
  </si>
  <si>
    <t>ExternalUtranTCellTDD=28(460,00,2576,17361)</t>
  </si>
  <si>
    <t>17361</t>
  </si>
  <si>
    <t>ExternalUtranTCellTDD=29(460,00,2576,17542)</t>
  </si>
  <si>
    <t>17542</t>
  </si>
  <si>
    <t>ExternalUtranTCellTDD=30(460,00,2576,21861)</t>
  </si>
  <si>
    <t>21861</t>
  </si>
  <si>
    <t>ExternalUtranTCellTDD=31(460,00,2576,21862)</t>
  </si>
  <si>
    <t>21862</t>
  </si>
  <si>
    <t>ExternalUtranTCellTDD=32(460,00,348,24962)</t>
  </si>
  <si>
    <t>24962</t>
  </si>
  <si>
    <t>ExternalUtranTCellTDD=33(460,00,348,24963)</t>
  </si>
  <si>
    <t>24963</t>
  </si>
  <si>
    <t>ExternalUtranTCellTDD=34(460,00,348,17261)</t>
  </si>
  <si>
    <t>17261</t>
  </si>
  <si>
    <t>ExternalUtranTCellTDD=35(460,00,348,17671)</t>
  </si>
  <si>
    <t>17671</t>
  </si>
  <si>
    <t>SubNetwork=2572,MEID=194874,ENBFunctionTDD=194874,ExternalUtranTCellTDD=36</t>
  </si>
  <si>
    <t>ExternalUtranTCellTDD=36(460,00,348,17673)</t>
  </si>
  <si>
    <t>17673</t>
  </si>
  <si>
    <t>ExternalUtranTCellTDD=37(460,00,348,28081)</t>
  </si>
  <si>
    <t>28081</t>
  </si>
  <si>
    <t>ExternalUtranTCellTDD=38(460,00,2576,17291)</t>
  </si>
  <si>
    <t>17291</t>
  </si>
  <si>
    <t>ExternalUtranTCellTDD=39(460,00,2576,17292)</t>
  </si>
  <si>
    <t>17292</t>
  </si>
  <si>
    <t>ExternalUtranTCellTDD=40(460,00,2576,20482)</t>
  </si>
  <si>
    <t>20482</t>
  </si>
  <si>
    <t>ExternalUtranTCellTDD=41(460,00,2576,21043)</t>
  </si>
  <si>
    <t>21043</t>
  </si>
  <si>
    <t>ExternalUtranTCellTDD=42(460,00,2576,21051)</t>
  </si>
  <si>
    <t>21051</t>
  </si>
  <si>
    <t>ExternalUtranTCellTDD=43(460,00,2576,21052)</t>
  </si>
  <si>
    <t>ExternalUtranTCellTDD=44(460,00,2576,28262)</t>
  </si>
  <si>
    <t>28262</t>
  </si>
  <si>
    <t>ExternalUtranTCellTDD=45(460,00,2576,28263)</t>
  </si>
  <si>
    <t>28263</t>
  </si>
  <si>
    <t>ExternalUtranTCellTDD=46(460,00,2576,36029)</t>
  </si>
  <si>
    <t>36029</t>
  </si>
  <si>
    <t>ExternalUtranTCellTDD=47(460,00,2576,36579)</t>
  </si>
  <si>
    <t>36579</t>
  </si>
  <si>
    <t>ExternalUtranTCellTDD=48(460,00,348,17263)</t>
  </si>
  <si>
    <t>17263</t>
  </si>
  <si>
    <t>ExternalUtranTCellTDD=49(460,00,2576,18053)</t>
  </si>
  <si>
    <t>18053</t>
  </si>
  <si>
    <t>ExternalUtranTCellTDD=50(460,00,2576,36528)</t>
  </si>
  <si>
    <t>36528</t>
  </si>
  <si>
    <t>ExternalUtranTCellTDD=51(460,00,2576,38649)</t>
  </si>
  <si>
    <t>38649</t>
  </si>
  <si>
    <t>ExternalUtranTCellTDD=1(460,00,348,17672)</t>
  </si>
  <si>
    <t>17672</t>
  </si>
  <si>
    <t>ExternalUtranTCellTDD=2(460,00,348,21971)</t>
  </si>
  <si>
    <t>21971</t>
  </si>
  <si>
    <t>ExternalUtranTCellTDD=3(460,00,348,21972)</t>
  </si>
  <si>
    <t>21972</t>
  </si>
  <si>
    <t>SubNetwork=2572,MEID=194875,ENBFunctionTDD=194875,ExternalUtranTCellTDD=4</t>
  </si>
  <si>
    <t>ExternalUtranTCellTDD=4(460,00,348,17811)</t>
  </si>
  <si>
    <t>17811</t>
  </si>
  <si>
    <t>SubNetwork=2572,MEID=194875,ENBFunctionTDD=194875,ExternalUtranTCellTDD=5</t>
  </si>
  <si>
    <t>ExternalUtranTCellTDD=5(460,00,348,17812)</t>
  </si>
  <si>
    <t>17812</t>
  </si>
  <si>
    <t>ExternalUtranTCellTDD=6(460,00,348,24861)</t>
  </si>
  <si>
    <t>24861</t>
  </si>
  <si>
    <t>ExternalUtranTCellTDD=7(460,00,348,24972)</t>
  </si>
  <si>
    <t>24972</t>
  </si>
  <si>
    <t>ExternalUtranTCellTDD=8(460,00,348,24973)</t>
  </si>
  <si>
    <t>24973</t>
  </si>
  <si>
    <t>ExternalUtranTCellTDD=9(460,00,348,26571)</t>
  </si>
  <si>
    <t>26571</t>
  </si>
  <si>
    <t>ExternalUtranTCellTDD=10(460,00,348,27692)</t>
  </si>
  <si>
    <t>27692</t>
  </si>
  <si>
    <t>ExternalUtranTCellTDD=11(460,00,348,26572)</t>
  </si>
  <si>
    <t>26572</t>
  </si>
  <si>
    <t>ExternalUtranTCellTDD=12(460,00,348,26573)</t>
  </si>
  <si>
    <t>26573</t>
  </si>
  <si>
    <t>ExternalUtranTCellTDD=13(460,00,348,27691)</t>
  </si>
  <si>
    <t>27691</t>
  </si>
  <si>
    <t>ExternalUtranTCellTDD=14(460,00,348,27693)</t>
  </si>
  <si>
    <t>27693</t>
  </si>
  <si>
    <t>ExternalUtranTCellTDD=15(460,00,348,21989)</t>
  </si>
  <si>
    <t>21989</t>
  </si>
  <si>
    <t>ExternalUtranTCellTDD=16(460,00,348,24863)</t>
  </si>
  <si>
    <t>24863</t>
  </si>
  <si>
    <t>SubNetwork=2572,MEID=194875,ENBFunctionTDD=194875,ExternalUtranTCellTDD=17</t>
  </si>
  <si>
    <t>ExternalUtranTCellTDD=17(460,00,2771,26391)</t>
  </si>
  <si>
    <t>SubNetwork=2572,MEID=194875,ENBFunctionTDD=194875,ExternalUtranTCellTDD=18</t>
  </si>
  <si>
    <t>ExternalUtranTCellTDD=18(460,00,2771,26393)</t>
  </si>
  <si>
    <t>ExternalUtranTCellTDD=19(460,00,348,24971)</t>
  </si>
  <si>
    <t>24971</t>
  </si>
  <si>
    <t>ExternalUtranTCellTDD=20(460,00,348,24862)</t>
  </si>
  <si>
    <t>24862</t>
  </si>
  <si>
    <t>SubNetwork=2572,MEID=194875,ENBFunctionTDD=194875,ExternalUtranTCellTDD=21</t>
  </si>
  <si>
    <t>ExternalUtranTCellTDD=21(460,00,348,17673)</t>
  </si>
  <si>
    <t>ExternalUtranTCellTDD=22(460,00,348,21973)</t>
  </si>
  <si>
    <t>21973</t>
  </si>
  <si>
    <t>ExternalUtranTCellTDD=1(460,00,2742,16333)</t>
  </si>
  <si>
    <t>16333</t>
  </si>
  <si>
    <t>ExternalUtranTCellTDD=2(460,00,2742,16351)</t>
  </si>
  <si>
    <t>16351</t>
  </si>
  <si>
    <t>ExternalUtranTCellTDD=3(460,00,2742,16353)</t>
  </si>
  <si>
    <t>16353</t>
  </si>
  <si>
    <t>ExternalUtranTCellTDD=4(460,00,2742,20932)</t>
  </si>
  <si>
    <t>20932</t>
  </si>
  <si>
    <t>ExternalUtranTCellTDD=5(460,00,2742,20933)</t>
  </si>
  <si>
    <t>20933</t>
  </si>
  <si>
    <t>SubNetwork=2572,MEID=194878,ENBFunctionTDD=194878,ExternalUtranTCellTDD=6</t>
  </si>
  <si>
    <t>ExternalUtranTCellTDD=6(460,00,2742,21183)</t>
  </si>
  <si>
    <t>21183</t>
  </si>
  <si>
    <t>ExternalUtranTCellTDD=7(460,00,2742,21241)</t>
  </si>
  <si>
    <t>21241</t>
  </si>
  <si>
    <t>ExternalUtranTCellTDD=8(460,00,2742,25753)</t>
  </si>
  <si>
    <t>25753</t>
  </si>
  <si>
    <t>ExternalUtranTCellTDD=9(460,00,2742,25754)</t>
  </si>
  <si>
    <t>25754</t>
  </si>
  <si>
    <t>SubNetwork=2572,MEID=194878,ENBFunctionTDD=194878,ExternalUtranTCellTDD=10</t>
  </si>
  <si>
    <t>ExternalUtranTCellTDD=10(460,00,2742,26753)</t>
  </si>
  <si>
    <t>26753</t>
  </si>
  <si>
    <t>SubNetwork=2572,MEID=194878,ENBFunctionTDD=194878,ExternalUtranTCellTDD=11</t>
  </si>
  <si>
    <t>ExternalUtranTCellTDD=11(460,00,2742,27521)</t>
  </si>
  <si>
    <t>27521</t>
  </si>
  <si>
    <t>SubNetwork=2572,MEID=194878,ENBFunctionTDD=194878,ExternalUtranTCellTDD=12</t>
  </si>
  <si>
    <t>ExternalUtranTCellTDD=12(460,00,2742,27522)</t>
  </si>
  <si>
    <t>27522</t>
  </si>
  <si>
    <t>ExternalUtranTCellTDD=13(460,00,2742,16332)</t>
  </si>
  <si>
    <t>16332</t>
  </si>
  <si>
    <t>ExternalUtranTCellTDD=14(460,00,2742,16352)</t>
  </si>
  <si>
    <t>16352</t>
  </si>
  <si>
    <t>ExternalUtranTCellTDD=15(460,00,2742,20661)</t>
  </si>
  <si>
    <t>20661</t>
  </si>
  <si>
    <t>ExternalUtranTCellTDD=16(460,00,2742,20662)</t>
  </si>
  <si>
    <t>20662</t>
  </si>
  <si>
    <t>ExternalUtranTCellTDD=17(460,00,2742,20931)</t>
  </si>
  <si>
    <t>20931</t>
  </si>
  <si>
    <t>SubNetwork=2572,MEID=194878,ENBFunctionTDD=194878,ExternalUtranTCellTDD=18</t>
  </si>
  <si>
    <t>ExternalUtranTCellTDD=18(460,00,2742,26752)</t>
  </si>
  <si>
    <t>26752</t>
  </si>
  <si>
    <t>ExternalUtranTCellTDD=19(460,00,2742,19221)</t>
  </si>
  <si>
    <t>19221</t>
  </si>
  <si>
    <t>ExternalUtranTCellTDD=20(460,00,2742,19222)</t>
  </si>
  <si>
    <t>19222</t>
  </si>
  <si>
    <t>ExternalUtranTCellTDD=21(460,00,2742,20663)</t>
  </si>
  <si>
    <t>20663</t>
  </si>
  <si>
    <t>ExternalUtranTCellTDD=22(460,00,2742,20781)</t>
  </si>
  <si>
    <t>20781</t>
  </si>
  <si>
    <t>ExternalUtranTCellTDD=23(460,00,2742,20782)</t>
  </si>
  <si>
    <t>20782</t>
  </si>
  <si>
    <t>ExternalUtranTCellTDD=24(460,00,2742,20783)</t>
  </si>
  <si>
    <t>20783</t>
  </si>
  <si>
    <t>ExternalUtranTCellTDD=25(460,00,2742,27591)</t>
  </si>
  <si>
    <t>27591</t>
  </si>
  <si>
    <t>ExternalUtranTCellTDD=26(460,00,2742,27592)</t>
  </si>
  <si>
    <t>27592</t>
  </si>
  <si>
    <t>ExternalUtranTCellTDD=27(460,00,2742,37069)</t>
  </si>
  <si>
    <t>37069</t>
  </si>
  <si>
    <t>ExternalUtranTCellTDD=28(460,00,2742,37049)</t>
  </si>
  <si>
    <t>37049</t>
  </si>
  <si>
    <t>ExternalUtranTCellTDD=29(460,00,2742,21243)</t>
  </si>
  <si>
    <t>21243</t>
  </si>
  <si>
    <t>ExternalUtranTCellTDD=1(460,00,2574,19311)</t>
  </si>
  <si>
    <t>19311</t>
  </si>
  <si>
    <t>ExternalUtranTCellTDD=2(460,00,2574,19312)</t>
  </si>
  <si>
    <t>19312</t>
  </si>
  <si>
    <t>ExternalUtranTCellTDD=3(460,00,2574,19313)</t>
  </si>
  <si>
    <t>ExternalUtranTCellTDD=4(460,00,2574,19314)</t>
  </si>
  <si>
    <t>ExternalUtranTCellTDD=5(460,00,2574,20162)</t>
  </si>
  <si>
    <t>ExternalUtranTCellTDD=6(460,00,2574,20163)</t>
  </si>
  <si>
    <t>ExternalUtranTCellTDD=9(460,00,2574,20872)</t>
  </si>
  <si>
    <t>20872</t>
  </si>
  <si>
    <t>ExternalUtranTCellTDD=10(460,00,2574,28991)</t>
  </si>
  <si>
    <t>ExternalUtranTCellTDD=11(460,00,2574,33459)</t>
  </si>
  <si>
    <t>33459</t>
  </si>
  <si>
    <t>ExternalUtranTCellTDD=12(460,00,2574,38927)</t>
  </si>
  <si>
    <t>ExternalUtranTCellTDD=13(460,00,2574,38928)</t>
  </si>
  <si>
    <t>ExternalUtranTCellTDD=14(460,00,2574,38929)</t>
  </si>
  <si>
    <t>ExternalUtranTCellTDD=15(460,00,2742,20142)</t>
  </si>
  <si>
    <t>ExternalUtranTCellTDD=16(460,00,2742,20143)</t>
  </si>
  <si>
    <t>ExternalUtranTCellTDD=17(460,00,2742,20281)</t>
  </si>
  <si>
    <t>ExternalUtranTCellTDD=18(460,00,2742,26601)</t>
  </si>
  <si>
    <t>26601</t>
  </si>
  <si>
    <t>ExternalUtranTCellTDD=19(460,00,2742,26602)</t>
  </si>
  <si>
    <t>ExternalUtranTCellTDD=20(460,00,2742,26603)</t>
  </si>
  <si>
    <t>26603</t>
  </si>
  <si>
    <t>ExternalUtranTCellTDD=21(460,00,2742,26604)</t>
  </si>
  <si>
    <t>ExternalUtranTCellTDD=23(460,00,2742,29342)</t>
  </si>
  <si>
    <t>ExternalUtranTCellTDD=24(460,00,2742,35748)</t>
  </si>
  <si>
    <t>ExternalUtranTCellTDD=25(460,00,2742,35749)</t>
  </si>
  <si>
    <t>ExternalUtranTCellTDD=26(460,00,2742,37189)</t>
  </si>
  <si>
    <t>37189</t>
  </si>
  <si>
    <t>ExternalUtranTCellTDD=27(460,00,2574,20161)</t>
  </si>
  <si>
    <t>SubNetwork=2572,MEID=194879,ENBFunctionTDD=194879,ExternalUtranTCellTDD=28</t>
  </si>
  <si>
    <t>ExternalUtranTCellTDD=28(460,00,2742,19832)</t>
  </si>
  <si>
    <t>ExternalUtranTCellTDD=29(460,00,2742,20141)</t>
  </si>
  <si>
    <t>ExternalUtranTCellTDD=30(460,00,2742,21251)</t>
  </si>
  <si>
    <t>21251</t>
  </si>
  <si>
    <t>ExternalUtranTCellTDD=31(460,00,2742,27571)</t>
  </si>
  <si>
    <t>ExternalUtranTCellTDD=32(460,00,2742,27572)</t>
  </si>
  <si>
    <t>ExternalUtranTCellTDD=33(460,00,2742,27574)</t>
  </si>
  <si>
    <t>27574</t>
  </si>
  <si>
    <t>ExternalUtranTCellTDD=34(460,00,2742,29381)</t>
  </si>
  <si>
    <t>ExternalUtranTCellTDD=35(460,00,2742,33098)</t>
  </si>
  <si>
    <t>ExternalUtranTCellTDD=36(460,00,2742,33099)</t>
  </si>
  <si>
    <t>33099</t>
  </si>
  <si>
    <t>ExternalUtranTCellTDD=37(460,00,2742,33918)</t>
  </si>
  <si>
    <t>33918</t>
  </si>
  <si>
    <t>ExternalUtranTCellTDD=38(460,00,2742,33919)</t>
  </si>
  <si>
    <t>33919</t>
  </si>
  <si>
    <t>ExternalUtranTCellTDD=39(460,00,2742,20131)</t>
  </si>
  <si>
    <t>ExternalUtranTCellTDD=40(460,00,2742,20132)</t>
  </si>
  <si>
    <t>ExternalUtranTCellTDD=41(460,00,2742,20282)</t>
  </si>
  <si>
    <t>ExternalUtranTCellTDD=42(460,00,2742,20302)</t>
  </si>
  <si>
    <t>20302</t>
  </si>
  <si>
    <t>ExternalUtranTCellTDD=43(460,00,2742,20761)</t>
  </si>
  <si>
    <t>ExternalUtranTCellTDD=44(460,00,2742,20762)</t>
  </si>
  <si>
    <t>ExternalUtranTCellTDD=45(460,00,2742,20763)</t>
  </si>
  <si>
    <t>ExternalUtranTCellTDD=46(460,00,2742,26852)</t>
  </si>
  <si>
    <t>26852</t>
  </si>
  <si>
    <t>ExternalUtranTCellTDD=47(460,00,2742,29343)</t>
  </si>
  <si>
    <t>ExternalUtranTCellTDD=48(460,00,2742,32179)</t>
  </si>
  <si>
    <t>32179</t>
  </si>
  <si>
    <t>ExternalUtranTCellTDD=49(460,00,2742,34619)</t>
  </si>
  <si>
    <t>ExternalUtranTCellTDD=50(460,00,348,36188)</t>
  </si>
  <si>
    <t>36188</t>
  </si>
  <si>
    <t>ExternalUtranTCellTDD=51(460,00,2742,26754)</t>
  </si>
  <si>
    <t>26754</t>
  </si>
  <si>
    <t>ExternalUtranTCellTDD=52(460,00,2742,17783)</t>
  </si>
  <si>
    <t>17783</t>
  </si>
  <si>
    <t>ExternalGsmCellTDD</t>
  </si>
  <si>
    <t>cellIdentity</t>
  </si>
  <si>
    <t>ncc</t>
  </si>
  <si>
    <t>bcc</t>
  </si>
  <si>
    <t>freqBand</t>
  </si>
  <si>
    <t>bcchFrequency</t>
  </si>
  <si>
    <t>isSupportDTM</t>
  </si>
  <si>
    <t>GERAN邻接小区ID</t>
  </si>
  <si>
    <t>位置区码</t>
  </si>
  <si>
    <t>网络色码</t>
  </si>
  <si>
    <t>基站色码</t>
  </si>
  <si>
    <t>频段</t>
  </si>
  <si>
    <t>BCCH载波的ARFCN</t>
  </si>
  <si>
    <t>异系统GERAN邻区的DTM能力</t>
  </si>
  <si>
    <t>异系统GERAN邻区的VoIP能力</t>
  </si>
  <si>
    <t>long:[0~65533],[65535~65535];default:0</t>
  </si>
  <si>
    <t>long:0:DCS1800,1:PCS1900;default:0</t>
  </si>
  <si>
    <t>long:0:Reserved,1:Reserved,2:Reserved,3:Reserved,4:Reserved,5:GSM850,6:GSM900,7:EXT900,8:R-GSM,9:DCS1800,10:PCS1900;default:5</t>
  </si>
  <si>
    <t>long:{freqBand==5}[128..251] step 1,{freqBand==6}[1..124] step 1,{freqBand==7}[0..124][975..1023] step 1,{freqBand==8}[0..124][955..1023] step 1,{freqBand==9}[512..885] step 1,{freqBand==10}[512..810] step 1;default:{freqBand==5}[128],{freqBand==6}[1],{freqBand==7}[0],{freqBand==8}[0],{freqBand==9}[512],{freqBand==10}[512]</t>
  </si>
  <si>
    <t>long:0:支持DTM和DTM HO,1:支持DTM不支持DTM HO,2:不支持DTM;default:0</t>
  </si>
  <si>
    <t>long:0:不支持VoIP,1:支持VoIP;default:0</t>
  </si>
  <si>
    <t>小区路由区码</t>
  </si>
  <si>
    <t>本参数描述了GSM邻区的PS HO能力。当GSM邻区支持PS HO能力，服务小区可以向该邻区发起PS切换。</t>
  </si>
  <si>
    <t>本参数描述了GERAN邻区的DTM与DTM HO能力，在SRVCC切换尝试中，切换消息handover Require的信元SRVCC HO Indication可以按照该参数的配置进行实际填写。</t>
  </si>
  <si>
    <t>本参数描述了GSM邻区的VoIP能力。由于LTE系统是全IP系统，语音业务也就是VoIP的，而GSM的语音可以是传统的CS的也可以是VoIP的，当LTE的话音业务往GSM切换时，如果目标GSM小区支持VoIP时，可以发起PS切换。</t>
  </si>
  <si>
    <t>系统间邻区的状态指示。</t>
  </si>
  <si>
    <t>ExternalGsmCellTDD=1(460,00,9290,20131)</t>
  </si>
  <si>
    <t>ExternalGsmCellTDD=2(460,00,9290,20132)</t>
  </si>
  <si>
    <t>ExternalGsmCellTDD=3(460,00,9290,20133)</t>
  </si>
  <si>
    <t>ExternalGsmCellTDD=4(460,00,9290,20138)</t>
  </si>
  <si>
    <t>20138</t>
  </si>
  <si>
    <t>ExternalGsmCellTDD=5(460,00,9290,20122)</t>
  </si>
  <si>
    <t>ExternalGsmCellTDD=6(460,00,9290,20123)</t>
  </si>
  <si>
    <t>ExternalGsmCellTDD=7(460,00,9290,30122)</t>
  </si>
  <si>
    <t>30122</t>
  </si>
  <si>
    <t>518</t>
  </si>
  <si>
    <t>ExternalGsmCellTDD=8(460,00,9290,27102)</t>
  </si>
  <si>
    <t>27102</t>
  </si>
  <si>
    <t>ExternalGsmCellTDD=9(460,00,9290,20092)</t>
  </si>
  <si>
    <t>20092</t>
  </si>
  <si>
    <t>ExternalGsmCellTDD=10(460,00,9290,20093)</t>
  </si>
  <si>
    <t>20093</t>
  </si>
  <si>
    <t>ExternalGsmCellTDD=11(460,00,9290,27959)</t>
  </si>
  <si>
    <t>27959</t>
  </si>
  <si>
    <t>ExternalGsmCellTDD=12(460,00,9290,27101)</t>
  </si>
  <si>
    <t>27101</t>
  </si>
  <si>
    <t>ExternalGsmCellTDD=13(460,00,9290,20042)</t>
  </si>
  <si>
    <t>20042</t>
  </si>
  <si>
    <t>ExternalGsmCellTDD=14(460,00,9290,36301)</t>
  </si>
  <si>
    <t>36301</t>
  </si>
  <si>
    <t>517</t>
  </si>
  <si>
    <t>ExternalGsmCellTDD=15(460,00,9290,36302)</t>
  </si>
  <si>
    <t>36302</t>
  </si>
  <si>
    <t>543</t>
  </si>
  <si>
    <t>ExternalGsmCellTDD=16(460,00,9290,36303)</t>
  </si>
  <si>
    <t>36303</t>
  </si>
  <si>
    <t>541</t>
  </si>
  <si>
    <t>ExternalGsmCellTDD=17(460,00,9290,36304)</t>
  </si>
  <si>
    <t>36304</t>
  </si>
  <si>
    <t>545</t>
  </si>
  <si>
    <t>ExternalGsmCellTDD=18(460,00,9290,20021)</t>
  </si>
  <si>
    <t>20021</t>
  </si>
  <si>
    <t>ExternalGsmCellTDD=19(460,00,9290,20022)</t>
  </si>
  <si>
    <t>20022</t>
  </si>
  <si>
    <t>ExternalGsmCellTDD=20(460,00,9290,36129)</t>
  </si>
  <si>
    <t>36129</t>
  </si>
  <si>
    <t>ExternalGsmCellTDD=1(460,00,10065,20181)</t>
  </si>
  <si>
    <t>ExternalGsmCellTDD=2(460,00,10065,20182)</t>
  </si>
  <si>
    <t>ExternalGsmCellTDD=3(460,00,10065,20183)</t>
  </si>
  <si>
    <t>ExternalGsmCellTDD=4(460,00,10065,25501)</t>
  </si>
  <si>
    <t>25501</t>
  </si>
  <si>
    <t>ExternalGsmCellTDD=5(460,00,10065,25502)</t>
  </si>
  <si>
    <t>25502</t>
  </si>
  <si>
    <t>ExternalGsmCellTDD=6(460,00,10065,38309)</t>
  </si>
  <si>
    <t>38309</t>
  </si>
  <si>
    <t>539</t>
  </si>
  <si>
    <t>ExternalGsmCellTDD=7(460,00,10065,25313)</t>
  </si>
  <si>
    <t>25313</t>
  </si>
  <si>
    <t>ExternalGsmCellTDD=8(460,00,10065,20282)</t>
  </si>
  <si>
    <t>ExternalGsmCellTDD=9(460,00,9613,28301)</t>
  </si>
  <si>
    <t>28301</t>
  </si>
  <si>
    <t>ExternalGsmCellTDD=10(460,00,10065,20283)</t>
  </si>
  <si>
    <t>ExternalGsmCellTDD=11(460,00,10065,20363)</t>
  </si>
  <si>
    <t>20363</t>
  </si>
  <si>
    <t>ExternalGsmCellTDD=12(460,00,10065,21013)</t>
  </si>
  <si>
    <t>21013</t>
  </si>
  <si>
    <t>ExternalGsmCellTDD=13(460,00,9613,20500)</t>
  </si>
  <si>
    <t>20500</t>
  </si>
  <si>
    <t>ExternalGsmCellTDD=14(460,00,9613,20071)</t>
  </si>
  <si>
    <t>530</t>
  </si>
  <si>
    <t>ExternalGsmCellTDD=15(460,00,9613,28302)</t>
  </si>
  <si>
    <t>28302</t>
  </si>
  <si>
    <t>ExternalGsmCellTDD=16(460,00,10065,23532)</t>
  </si>
  <si>
    <t>23532</t>
  </si>
  <si>
    <t>ExternalGsmCellTDD=17(460,00,10065,20142)</t>
  </si>
  <si>
    <t>ExternalGsmCellTDD=18(460,00,10065,25532)</t>
  </si>
  <si>
    <t>25532</t>
  </si>
  <si>
    <t>ExternalGsmCellTDD=19(460,00,10065,25531)</t>
  </si>
  <si>
    <t>25531</t>
  </si>
  <si>
    <t>ExternalGsmCellTDD=1(460,00,10065,25101)</t>
  </si>
  <si>
    <t>25101</t>
  </si>
  <si>
    <t>ExternalGsmCellTDD=2(460,00,10065,25102)</t>
  </si>
  <si>
    <t>25102</t>
  </si>
  <si>
    <t>ExternalGsmCellTDD=3(460,00,10065,25103)</t>
  </si>
  <si>
    <t>25103</t>
  </si>
  <si>
    <t>ExternalGsmCellTDD=4(460,00,10065,30501)</t>
  </si>
  <si>
    <t>30501</t>
  </si>
  <si>
    <t>526</t>
  </si>
  <si>
    <t>ExternalGsmCellTDD=5(460,00,10065,20302)</t>
  </si>
  <si>
    <t>ExternalGsmCellTDD=6(460,00,10065,30202)</t>
  </si>
  <si>
    <t>30202</t>
  </si>
  <si>
    <t>525</t>
  </si>
  <si>
    <t>ExternalGsmCellTDD=7(460,00,10065,20173)</t>
  </si>
  <si>
    <t>20173</t>
  </si>
  <si>
    <t>ExternalGsmCellTDD=8(460,00,10065,23591)</t>
  </si>
  <si>
    <t>23591</t>
  </si>
  <si>
    <t>ExternalGsmCellTDD=9(460,00,10065,30502)</t>
  </si>
  <si>
    <t>30502</t>
  </si>
  <si>
    <t>ExternalGsmCellTDD=10(460,00,10065,30033)</t>
  </si>
  <si>
    <t>30033</t>
  </si>
  <si>
    <t>ExternalGsmCellTDD=11(460,00,10065,34459)</t>
  </si>
  <si>
    <t>34459</t>
  </si>
  <si>
    <t>ExternalGsmCellTDD=12(460,00,10065,30503)</t>
  </si>
  <si>
    <t>30503</t>
  </si>
  <si>
    <t>531</t>
  </si>
  <si>
    <t>ExternalGsmCellTDD=13(460,00,10065,20012)</t>
  </si>
  <si>
    <t>20012</t>
  </si>
  <si>
    <t>ExternalGsmCellTDD=14(460,00,10065,30012)</t>
  </si>
  <si>
    <t>30012</t>
  </si>
  <si>
    <t>ExternalGsmCellTDD=15(460,00,10065,20013)</t>
  </si>
  <si>
    <t>20013</t>
  </si>
  <si>
    <t>ExternalGsmCellTDD=16(460,00,10065,20001)</t>
  </si>
  <si>
    <t>20001</t>
  </si>
  <si>
    <t>ExternalGsmCellTDD=17(460,00,10065,30001)</t>
  </si>
  <si>
    <t>30001</t>
  </si>
  <si>
    <t>533</t>
  </si>
  <si>
    <t>ExternalGsmCellTDD=1(460,00,9292,22921)</t>
  </si>
  <si>
    <t>22921</t>
  </si>
  <si>
    <t>ExternalGsmCellTDD=2(460,00,9292,22922)</t>
  </si>
  <si>
    <t>22922</t>
  </si>
  <si>
    <t>ExternalGsmCellTDD=3(460,00,9292,22923)</t>
  </si>
  <si>
    <t>22923</t>
  </si>
  <si>
    <t>ExternalGsmCellTDD=4(460,00,9292,22929)</t>
  </si>
  <si>
    <t>22929</t>
  </si>
  <si>
    <t>ExternalGsmCellTDD=5(460,00,9292,30741)</t>
  </si>
  <si>
    <t>30741</t>
  </si>
  <si>
    <t>532</t>
  </si>
  <si>
    <t>ExternalGsmCellTDD=6(460,00,9292,26101)</t>
  </si>
  <si>
    <t>26101</t>
  </si>
  <si>
    <t>ExternalGsmCellTDD=7(460,00,9292,26102)</t>
  </si>
  <si>
    <t>26102</t>
  </si>
  <si>
    <t>ExternalGsmCellTDD=8(460,00,9292,36203)</t>
  </si>
  <si>
    <t>36203</t>
  </si>
  <si>
    <t>524</t>
  </si>
  <si>
    <t>ExternalGsmCellTDD=9(460,00,9292,20552)</t>
  </si>
  <si>
    <t>20552</t>
  </si>
  <si>
    <t>ExternalGsmCellTDD=10(460,00,9292,30552)</t>
  </si>
  <si>
    <t>30552</t>
  </si>
  <si>
    <t>535</t>
  </si>
  <si>
    <t>ExternalGsmCellTDD=11(460,00,9292,20843)</t>
  </si>
  <si>
    <t>20843</t>
  </si>
  <si>
    <t>ExternalGsmCellTDD=12(460,00,9292,30742)</t>
  </si>
  <si>
    <t>30742</t>
  </si>
  <si>
    <t>522</t>
  </si>
  <si>
    <t>ExternalGsmCellTDD=13(460,00,9292,23449)</t>
  </si>
  <si>
    <t>23449</t>
  </si>
  <si>
    <t>ExternalGsmCellTDD=14(460,00,9290,25679)</t>
  </si>
  <si>
    <t>25679</t>
  </si>
  <si>
    <t>ExternalGsmCellTDD=15(460,00,9292,20652)</t>
  </si>
  <si>
    <t>20652</t>
  </si>
  <si>
    <t>ExternalGsmCellTDD=16(460,00,9292,30193)</t>
  </si>
  <si>
    <t>30193</t>
  </si>
  <si>
    <t>513</t>
  </si>
  <si>
    <t>ExternalGsmCellTDD=17(460,00,9290,20093)</t>
  </si>
  <si>
    <t>ExternalGsmCellTDD=18(460,00,9290,20051)</t>
  </si>
  <si>
    <t>20051</t>
  </si>
  <si>
    <t>ExternalGsmCellTDD=19(460,00,9292,30743)</t>
  </si>
  <si>
    <t>30743</t>
  </si>
  <si>
    <t>ExternalGsmCellTDD=20(460,00,9292,20651)</t>
  </si>
  <si>
    <t>20651</t>
  </si>
  <si>
    <t>ExternalGsmCellTDD=21(460,00,9292,20553)</t>
  </si>
  <si>
    <t>20553</t>
  </si>
  <si>
    <t>ExternalGsmCellTDD=22(460,00,9292,27629)</t>
  </si>
  <si>
    <t>27629</t>
  </si>
  <si>
    <t>ExternalGsmCellTDD=23(460,00,9292,32231)</t>
  </si>
  <si>
    <t>32231</t>
  </si>
  <si>
    <t>514</t>
  </si>
  <si>
    <t>ExternalGsmCellTDD=1(460,00,9290,20091)</t>
  </si>
  <si>
    <t>20091</t>
  </si>
  <si>
    <t>ExternalGsmCellTDD=2(460,00,9290,20092)</t>
  </si>
  <si>
    <t>ExternalGsmCellTDD=3(460,00,9290,20093)</t>
  </si>
  <si>
    <t>ExternalGsmCellTDD=4(460,00,9290,20098)</t>
  </si>
  <si>
    <t>20098</t>
  </si>
  <si>
    <t>ExternalGsmCellTDD=5(460,00,9290,20099)</t>
  </si>
  <si>
    <t>20099</t>
  </si>
  <si>
    <t>ExternalGsmCellTDD=6(460,00,9290,30031)</t>
  </si>
  <si>
    <t>30031</t>
  </si>
  <si>
    <t>ExternalGsmCellTDD=7(460,00,9290,20123)</t>
  </si>
  <si>
    <t>ExternalGsmCellTDD=8(460,00,9290,30123)</t>
  </si>
  <si>
    <t>30123</t>
  </si>
  <si>
    <t>ExternalGsmCellTDD=9(460,00,9290,35902)</t>
  </si>
  <si>
    <t>35902</t>
  </si>
  <si>
    <t>ExternalGsmCellTDD=10(460,00,9290,25802)</t>
  </si>
  <si>
    <t>25802</t>
  </si>
  <si>
    <t>ExternalGsmCellTDD=11(460,00,9290,27821)</t>
  </si>
  <si>
    <t>27821</t>
  </si>
  <si>
    <t>ExternalGsmCellTDD=12(460,00,9290,27822)</t>
  </si>
  <si>
    <t>27822</t>
  </si>
  <si>
    <t>ExternalGsmCellTDD=13(460,00,9290,27823)</t>
  </si>
  <si>
    <t>27823</t>
  </si>
  <si>
    <t>ExternalGsmCellTDD=14(460,00,9290,27824)</t>
  </si>
  <si>
    <t>27824</t>
  </si>
  <si>
    <t>ExternalGsmCellTDD=15(460,00,9290,20131)</t>
  </si>
  <si>
    <t>ExternalGsmCellTDD=16(460,00,9290,30032)</t>
  </si>
  <si>
    <t>30032</t>
  </si>
  <si>
    <t>528</t>
  </si>
  <si>
    <t>ExternalGsmCellTDD=17(460,00,9290,20021)</t>
  </si>
  <si>
    <t>ExternalGsmCellTDD=18(460,00,9290,30111)</t>
  </si>
  <si>
    <t>30111</t>
  </si>
  <si>
    <t>534</t>
  </si>
  <si>
    <t>ExternalGsmCellTDD=19(460,00,9290,36129)</t>
  </si>
  <si>
    <t>ExternalGsmCellTDD=20(460,00,9290,20133)</t>
  </si>
  <si>
    <t>ExternalGsmCellTDD=21(460,00,9290,30033)</t>
  </si>
  <si>
    <t>536</t>
  </si>
  <si>
    <t>ExternalGsmCellTDD=22(460,00,9290,20031)</t>
  </si>
  <si>
    <t>20031</t>
  </si>
  <si>
    <t>ExternalGsmCellTDD=23(460,00,9290,35689)</t>
  </si>
  <si>
    <t>35689</t>
  </si>
  <si>
    <t>ExternalGsmCellTDD=24(460,00,9290,20118)</t>
  </si>
  <si>
    <t>20118</t>
  </si>
  <si>
    <t>ExternalGsmCellTDD=25(460,00,9292,20409)</t>
  </si>
  <si>
    <t>20409</t>
  </si>
  <si>
    <t>ExternalGsmCellTDD=26(460,00,9290,35122)</t>
  </si>
  <si>
    <t>35122</t>
  </si>
  <si>
    <t>ExternalGsmCellTDD=27(460,00,9290,35129)</t>
  </si>
  <si>
    <t>35129</t>
  </si>
  <si>
    <t>ExternalGsmCellTDD=28(460,00,9292,22922)</t>
  </si>
  <si>
    <t>ExternalGsmCellTDD=1(460,00,10065,20211)</t>
  </si>
  <si>
    <t>20211</t>
  </si>
  <si>
    <t>ExternalGsmCellTDD=2(460,00,10065,20212)</t>
  </si>
  <si>
    <t>ExternalGsmCellTDD=3(460,00,10065,20213)</t>
  </si>
  <si>
    <t>20213</t>
  </si>
  <si>
    <t>ExternalGsmCellTDD=4(460,00,10065,30091)</t>
  </si>
  <si>
    <t>30091</t>
  </si>
  <si>
    <t>519</t>
  </si>
  <si>
    <t>ExternalGsmCellTDD=5(460,00,10065,20312)</t>
  </si>
  <si>
    <t>ExternalGsmCellTDD=6(460,00,10065,30122)</t>
  </si>
  <si>
    <t>ExternalGsmCellTDD=7(460,00,10065,20313)</t>
  </si>
  <si>
    <t>ExternalGsmCellTDD=8(460,00,10065,20301)</t>
  </si>
  <si>
    <t>20301</t>
  </si>
  <si>
    <t>ExternalGsmCellTDD=9(460,00,10065,30092)</t>
  </si>
  <si>
    <t>30092</t>
  </si>
  <si>
    <t>ExternalGsmCellTDD=10(460,00,10065,20273)</t>
  </si>
  <si>
    <t>20273</t>
  </si>
  <si>
    <t>ExternalGsmCellTDD=11(460,00,10065,30153)</t>
  </si>
  <si>
    <t>30153</t>
  </si>
  <si>
    <t>ExternalGsmCellTDD=12(460,00,10065,20331)</t>
  </si>
  <si>
    <t>20331</t>
  </si>
  <si>
    <t>ExternalGsmCellTDD=13(460,00,10065,30131)</t>
  </si>
  <si>
    <t>30131</t>
  </si>
  <si>
    <t>516</t>
  </si>
  <si>
    <t>ExternalGsmCellTDD=14(460,00,10065,30093)</t>
  </si>
  <si>
    <t>30093</t>
  </si>
  <si>
    <t>ExternalGsmCellTDD=15(460,00,10065,20251)</t>
  </si>
  <si>
    <t>20251</t>
  </si>
  <si>
    <t>ExternalGsmCellTDD=16(460,00,10065,30071)</t>
  </si>
  <si>
    <t>30071</t>
  </si>
  <si>
    <t>521</t>
  </si>
  <si>
    <t>ExternalGsmCellTDD=17(460,00,10065,27441)</t>
  </si>
  <si>
    <t>27441</t>
  </si>
  <si>
    <t>ExternalGsmCellTDD=18(460,00,10065,20302)</t>
  </si>
  <si>
    <t>ExternalGsmCellTDD=1(460,00,9613,26131)</t>
  </si>
  <si>
    <t>26131</t>
  </si>
  <si>
    <t>ExternalGsmCellTDD=2(460,00,9613,26132)</t>
  </si>
  <si>
    <t>26132</t>
  </si>
  <si>
    <t>ExternalGsmCellTDD=3(460,00,9613,26133)</t>
  </si>
  <si>
    <t>26133</t>
  </si>
  <si>
    <t>ExternalGsmCellTDD=4(460,00,9613,20771)</t>
  </si>
  <si>
    <t>20771</t>
  </si>
  <si>
    <t>ExternalGsmCellTDD=5(460,00,9613,20772)</t>
  </si>
  <si>
    <t>ExternalGsmCellTDD=6(460,00,9613,20773)</t>
  </si>
  <si>
    <t>ExternalGsmCellTDD=7(460,00,9860,24771)</t>
  </si>
  <si>
    <t>24771</t>
  </si>
  <si>
    <t>ExternalGsmCellTDD=8(460,00,9860,24772)</t>
  </si>
  <si>
    <t>24772</t>
  </si>
  <si>
    <t>ExternalGsmCellTDD=9(460,00,9860,24773)</t>
  </si>
  <si>
    <t>24773</t>
  </si>
  <si>
    <t>ExternalGsmCellTDD=10(460,00,9860,24774)</t>
  </si>
  <si>
    <t>24774</t>
  </si>
  <si>
    <t>ExternalGsmCellTDD=11(460,00,9860,24775)</t>
  </si>
  <si>
    <t>24775</t>
  </si>
  <si>
    <t>ExternalGsmCellTDD=12(460,00,9613,20693)</t>
  </si>
  <si>
    <t>20693</t>
  </si>
  <si>
    <t>ExternalGsmCellTDD=13(460,00,9860,21342)</t>
  </si>
  <si>
    <t>21342</t>
  </si>
  <si>
    <t>ExternalGsmCellTDD=14(460,00,9860,20373)</t>
  </si>
  <si>
    <t>20373</t>
  </si>
  <si>
    <t>ExternalGsmCellTDD=15(460,00,9613,20581)</t>
  </si>
  <si>
    <t>ExternalGsmCellTDD=16(460,00,9613,20691)</t>
  </si>
  <si>
    <t>20691</t>
  </si>
  <si>
    <t>ExternalGsmCellTDD=17(460,00,9613,20421)</t>
  </si>
  <si>
    <t>20421</t>
  </si>
  <si>
    <t>ExternalGsmCellTDD=18(460,00,9613,20692)</t>
  </si>
  <si>
    <t>20692</t>
  </si>
  <si>
    <t>ExternalGsmCellTDD=19(460,00,9860,20371)</t>
  </si>
  <si>
    <t>20371</t>
  </si>
  <si>
    <t>ExternalGsmCellTDD=20(460,00,9613,30063)</t>
  </si>
  <si>
    <t>30063</t>
  </si>
  <si>
    <t>ExternalGsmCellTDD=21(460,00,10065,20652)</t>
  </si>
  <si>
    <t>ExternalGsmCellTDD=22(460,00,9613,20453)</t>
  </si>
  <si>
    <t>20453</t>
  </si>
  <si>
    <t>523</t>
  </si>
  <si>
    <t>ExternalGsmCellTDD=1(460,00,9613,20631)</t>
  </si>
  <si>
    <t>ExternalGsmCellTDD=2(460,00,9613,20632)</t>
  </si>
  <si>
    <t>20632</t>
  </si>
  <si>
    <t>ExternalGsmCellTDD=3(460,00,9613,20633)</t>
  </si>
  <si>
    <t>20633</t>
  </si>
  <si>
    <t>ExternalGsmCellTDD=4(460,00,9613,28651)</t>
  </si>
  <si>
    <t>28651</t>
  </si>
  <si>
    <t>ExternalGsmCellTDD=5(460,00,9613,28652)</t>
  </si>
  <si>
    <t>28652</t>
  </si>
  <si>
    <t>ExternalGsmCellTDD=6(460,00,9613,28653)</t>
  </si>
  <si>
    <t>28653</t>
  </si>
  <si>
    <t>ExternalGsmCellTDD=7(460,00,9613,28632)</t>
  </si>
  <si>
    <t>28632</t>
  </si>
  <si>
    <t>ExternalGsmCellTDD=8(460,00,9860,20112)</t>
  </si>
  <si>
    <t>ExternalGsmCellTDD=9(460,00,9613,27543)</t>
  </si>
  <si>
    <t>27543</t>
  </si>
  <si>
    <t>ExternalGsmCellTDD=10(460,00,9613,24532)</t>
  </si>
  <si>
    <t>24532</t>
  </si>
  <si>
    <t>ExternalGsmCellTDD=11(460,00,9613,30748)</t>
  </si>
  <si>
    <t>30748</t>
  </si>
  <si>
    <t>ExternalGsmCellTDD=12(460,00,9613,30749)</t>
  </si>
  <si>
    <t>30749</t>
  </si>
  <si>
    <t>ExternalGsmCellTDD=13(460,00,9613,24531)</t>
  </si>
  <si>
    <t>24531</t>
  </si>
  <si>
    <t>ExternalGsmCellTDD=14(460,00,9613,24533)</t>
  </si>
  <si>
    <t>24533</t>
  </si>
  <si>
    <t>ExternalGsmCellTDD=15(460,00,9613,27542)</t>
  </si>
  <si>
    <t>27542</t>
  </si>
  <si>
    <t>ExternalGsmCellTDD=1(460,00,10063,23191)</t>
  </si>
  <si>
    <t>23191</t>
  </si>
  <si>
    <t>ExternalGsmCellTDD=2(460,00,10063,23192)</t>
  </si>
  <si>
    <t>23192</t>
  </si>
  <si>
    <t>ExternalGsmCellTDD=3(460,00,10063,23193)</t>
  </si>
  <si>
    <t>23193</t>
  </si>
  <si>
    <t>ExternalGsmCellTDD=4(460,00,10063,23553)</t>
  </si>
  <si>
    <t>23553</t>
  </si>
  <si>
    <t>ExternalGsmCellTDD=5(460,00,10063,23251)</t>
  </si>
  <si>
    <t>23251</t>
  </si>
  <si>
    <t>ExternalGsmCellTDD=6(460,00,10063,30401)</t>
  </si>
  <si>
    <t>30401</t>
  </si>
  <si>
    <t>ExternalGsmCellTDD=7(460,00,10063,23253)</t>
  </si>
  <si>
    <t>23253</t>
  </si>
  <si>
    <t>ExternalGsmCellTDD=8(460,00,10063,30402)</t>
  </si>
  <si>
    <t>30402</t>
  </si>
  <si>
    <t>ExternalGsmCellTDD=9(460,00,10063,23222)</t>
  </si>
  <si>
    <t>23222</t>
  </si>
  <si>
    <t>ExternalGsmCellTDD=10(460,00,10063,27202)</t>
  </si>
  <si>
    <t>27202</t>
  </si>
  <si>
    <t>ExternalGsmCellTDD=11(460,00,9290,20232)</t>
  </si>
  <si>
    <t>20232</t>
  </si>
  <si>
    <t>ExternalGsmCellTDD=12(460,00,10063,30403)</t>
  </si>
  <si>
    <t>30403</t>
  </si>
  <si>
    <t>ExternalGsmCellTDD=1(460,00,9290,20141)</t>
  </si>
  <si>
    <t>ExternalGsmCellTDD=2(460,00,9290,20142)</t>
  </si>
  <si>
    <t>ExternalGsmCellTDD=3(460,00,9290,20143)</t>
  </si>
  <si>
    <t>ExternalGsmCellTDD=4(460,00,9290,20148)</t>
  </si>
  <si>
    <t>20148</t>
  </si>
  <si>
    <t>ExternalGsmCellTDD=5(460,00,9290,30141)</t>
  </si>
  <si>
    <t>30141</t>
  </si>
  <si>
    <t>520</t>
  </si>
  <si>
    <t>ExternalGsmCellTDD=6(460,00,9290,27959)</t>
  </si>
  <si>
    <t>ExternalGsmCellTDD=7(460,00,9290,20191)</t>
  </si>
  <si>
    <t>20191</t>
  </si>
  <si>
    <t>ExternalGsmCellTDD=8(460,00,9290,20192)</t>
  </si>
  <si>
    <t>20192</t>
  </si>
  <si>
    <t>ExternalGsmCellTDD=9(460,00,9290,20132)</t>
  </si>
  <si>
    <t>ExternalGsmCellTDD=10(460,00,9290,27101)</t>
  </si>
  <si>
    <t>ExternalGsmCellTDD=11(460,00,9290,27102)</t>
  </si>
  <si>
    <t>ExternalGsmCellTDD=12(460,00,9290,20042)</t>
  </si>
  <si>
    <t>ExternalGsmCellTDD=13(460,00,9290,30142)</t>
  </si>
  <si>
    <t>30142</t>
  </si>
  <si>
    <t>ExternalGsmCellTDD=14(460,00,9290,28223)</t>
  </si>
  <si>
    <t>28223</t>
  </si>
  <si>
    <t>ExternalGsmCellTDD=15(460,00,9290,30143)</t>
  </si>
  <si>
    <t>30143</t>
  </si>
  <si>
    <t>ExternalGsmCellTDD=16(460,00,9290,36301)</t>
  </si>
  <si>
    <t>ExternalGsmCellTDD=17(460,00,9290,36302)</t>
  </si>
  <si>
    <t>ExternalGsmCellTDD=18(460,00,9290,36303)</t>
  </si>
  <si>
    <t>ExternalGsmCellTDD=19(460,00,9290,36304)</t>
  </si>
  <si>
    <t>ExternalGsmCellTDD=20(460,00,9290,20138)</t>
  </si>
  <si>
    <t>ExternalGsmCellTDD=21(460,00,9290,20133)</t>
  </si>
  <si>
    <t>ExternalGsmCellTDD=22(460,00,9290,20022)</t>
  </si>
  <si>
    <t>ExternalGsmCellTDD=23(460,00,9290,20263)</t>
  </si>
  <si>
    <t>ExternalGsmCellTDD=24(460,00,9290,27103)</t>
  </si>
  <si>
    <t>27103</t>
  </si>
  <si>
    <t>ExternalGsmCellTDD=25(460,00,9290,27922)</t>
  </si>
  <si>
    <t>27922</t>
  </si>
  <si>
    <t>ExternalGsmCellTDD=26(460,00,9290,24331)</t>
  </si>
  <si>
    <t>24331</t>
  </si>
  <si>
    <t>ExternalGsmCellTDD=27(460,00,9290,24332)</t>
  </si>
  <si>
    <t>24332</t>
  </si>
  <si>
    <t>ExternalGsmCellTDD=28(460,00,9290,24333)</t>
  </si>
  <si>
    <t>24333</t>
  </si>
  <si>
    <t>ExternalGsmCellTDD=29(460,00,9290,27301)</t>
  </si>
  <si>
    <t>27301</t>
  </si>
  <si>
    <t>ExternalGsmCellTDD=30(460,00,9290,28221)</t>
  </si>
  <si>
    <t>28221</t>
  </si>
  <si>
    <t>ExternalGsmCellTDD=31(460,00,9290,27311)</t>
  </si>
  <si>
    <t>27311</t>
  </si>
  <si>
    <t>ExternalGsmCellTDD=32(460,00,9290,27312)</t>
  </si>
  <si>
    <t>ExternalGsmCellTDD=33(460,00,9290,27313)</t>
  </si>
  <si>
    <t>ExternalGsmCellTDD=34(460,00,9290,27314)</t>
  </si>
  <si>
    <t>ExternalGsmCellTDD=35(460,00,9290,27315)</t>
  </si>
  <si>
    <t>27315</t>
  </si>
  <si>
    <t>ExternalGsmCellTDD=36(460,00,9290,27316)</t>
  </si>
  <si>
    <t>27316</t>
  </si>
  <si>
    <t>ExternalGsmCellTDD=37(460,00,9290,20012)</t>
  </si>
  <si>
    <t>ExternalGsmCellTDD=38(460,00,9290,30111)</t>
  </si>
  <si>
    <t>ExternalSectorTDD</t>
  </si>
  <si>
    <t>mscMarketId</t>
  </si>
  <si>
    <t>mscSwitchNum</t>
  </si>
  <si>
    <t>oneXrttSectorID</t>
  </si>
  <si>
    <t>hrpdAnId</t>
  </si>
  <si>
    <t>colorCode</t>
  </si>
  <si>
    <t>intraSubnetId</t>
  </si>
  <si>
    <t>generalCfg</t>
  </si>
  <si>
    <t>bscID</t>
  </si>
  <si>
    <t>bandClass</t>
  </si>
  <si>
    <t>pNOffset</t>
  </si>
  <si>
    <t>carriFreq</t>
  </si>
  <si>
    <t>oneXrttBandClass</t>
  </si>
  <si>
    <t>curAuthMode</t>
  </si>
  <si>
    <t>oneXrttMaxSO</t>
  </si>
  <si>
    <t>oneXrttPilotInc</t>
  </si>
  <si>
    <t>oneXrttMCC</t>
  </si>
  <si>
    <t>baseId</t>
  </si>
  <si>
    <t>CDMA2000邻接小区ID</t>
  </si>
  <si>
    <t>MSC中MarketID内容</t>
  </si>
  <si>
    <t>MSCID中Switch Number定义</t>
  </si>
  <si>
    <t>1xRTT小区标识</t>
  </si>
  <si>
    <t>1xRTT小区中的Sector ID定义</t>
  </si>
  <si>
    <t>HRPD接入网ID</t>
  </si>
  <si>
    <t>小区色码</t>
  </si>
  <si>
    <t>子网内标识</t>
  </si>
  <si>
    <t>HRPD Sector ID的通用配置</t>
  </si>
  <si>
    <t>邻接小区所在的BSC标识</t>
  </si>
  <si>
    <t>PN偏置</t>
  </si>
  <si>
    <t>1xRTT频带类型</t>
  </si>
  <si>
    <t>1xRTT当前鉴权模式</t>
  </si>
  <si>
    <t>1xRTT网络允许携带的最大SO个数</t>
  </si>
  <si>
    <t>1xRTT基站导频偏置增量</t>
  </si>
  <si>
    <t>1xRTT网络国家码</t>
  </si>
  <si>
    <t>邻区所在基站ID</t>
  </si>
  <si>
    <t>long:0:1xRTT,1:HRPD;default:0</t>
  </si>
  <si>
    <t>long:[0~15];default:0</t>
  </si>
  <si>
    <t>long[16]:[0~255];default:0</t>
  </si>
  <si>
    <t>long:0:bc0,1:bc1,2:bc2,3:bc3,4:bc4,5:bc5,6:bc6,7:bc7,8:bc8,9:bc9,10:bc10,11:bc11,12:bc12,13:bc13,14:bc14,15:bc15,16:bc16,17:bc17,18:bc18-v9a0,19:bc19-v9a0,20:bc20-v9a0,21:bc21-v9a0;default:0</t>
  </si>
  <si>
    <t>long:0:bc0,1:bc1,2:bc2,3:bc3,4:bc4,5:bc5,6:bc6,7:bc7,8:bc8,9:bc9,10:bc10,11:bc11,12:bc12,13:bc13,14:bc14,15:bc15,16:bc16,17:bc17;default:0</t>
  </si>
  <si>
    <t>long:[0~15];default:4</t>
  </si>
  <si>
    <t>CDMA小区类型</t>
  </si>
  <si>
    <t>MSCID中SwitchNumber内容</t>
  </si>
  <si>
    <t>1xRTT的小区ID</t>
  </si>
  <si>
    <t>HRPD 接入网 ID</t>
  </si>
  <si>
    <t>BSC标识</t>
  </si>
  <si>
    <t>本参数为CDMA小区的频段</t>
  </si>
  <si>
    <t>导频PN序列偏置</t>
  </si>
  <si>
    <t>CDMA 小区频点</t>
  </si>
  <si>
    <t>CDMA2000 1xRTT 的预注册区域。</t>
  </si>
  <si>
    <t>当前鉴权模式只有两种，00和01。00表示终端不能进行鉴权过程。01表示可以进行正常的鉴权过程。</t>
  </si>
  <si>
    <t>可用允许UE上报的最大申请的服务选项的个数。</t>
  </si>
  <si>
    <t>小区导频PN序列的偏移索引增量</t>
  </si>
  <si>
    <t>IXRTT网络的移动国家码</t>
  </si>
  <si>
    <t>基站标识</t>
  </si>
  <si>
    <t>UeEUtranMeasurementTDD</t>
  </si>
  <si>
    <t>measCfgIdx</t>
  </si>
  <si>
    <t>triggerQuantity</t>
  </si>
  <si>
    <t>reportQuantity</t>
  </si>
  <si>
    <t>reportCriteria</t>
  </si>
  <si>
    <t>eventId</t>
  </si>
  <si>
    <t>thresholdOfRSRP</t>
  </si>
  <si>
    <t>thresholdOfRSRQ</t>
  </si>
  <si>
    <t>a5Threshold2OfRSRP</t>
  </si>
  <si>
    <t>a5Threshold2OfRSRQ</t>
  </si>
  <si>
    <t>hysteresis</t>
  </si>
  <si>
    <t>timeToTrigger</t>
  </si>
  <si>
    <t>reportInterval</t>
  </si>
  <si>
    <t>reportAmount</t>
  </si>
  <si>
    <t>prdReportInterval</t>
  </si>
  <si>
    <t>prdReportAmount</t>
  </si>
  <si>
    <t>maxReportCellNum</t>
  </si>
  <si>
    <t>reportOnLeave</t>
  </si>
  <si>
    <t>measCfgFunc</t>
  </si>
  <si>
    <t>a3Offset</t>
  </si>
  <si>
    <t>a6Offset</t>
  </si>
  <si>
    <t>prdRptRurpose</t>
  </si>
  <si>
    <t>UE系统内测量参数ID</t>
  </si>
  <si>
    <t>测量配置号</t>
  </si>
  <si>
    <t>事件触发量</t>
  </si>
  <si>
    <t>测量报告量</t>
  </si>
  <si>
    <t>报告规则</t>
  </si>
  <si>
    <t>事件标识</t>
  </si>
  <si>
    <t>事件判决的RSRP门限(dBm)</t>
  </si>
  <si>
    <t>事件判决的RSRQ门限(dB)</t>
  </si>
  <si>
    <t>A5事件判决的RSRP绝对门限2(dBm)</t>
  </si>
  <si>
    <t>A5事件判决的RSRQ绝对门限2(dB)</t>
  </si>
  <si>
    <t>判决迟滞范围(dB)</t>
  </si>
  <si>
    <t>事件发生到上报的时间差</t>
  </si>
  <si>
    <t>事件触发周期报告间隔</t>
  </si>
  <si>
    <t>事件触发周期报告次数</t>
  </si>
  <si>
    <t>周期报告规则中的报告间隔</t>
  </si>
  <si>
    <t>周期报告规则中报告次数</t>
  </si>
  <si>
    <t>最大上报小区数目</t>
  </si>
  <si>
    <t>支持A3事件离开上报</t>
  </si>
  <si>
    <t>测量配置功能</t>
  </si>
  <si>
    <t>A3事件偏移(dB)</t>
  </si>
  <si>
    <t>A6事件偏移(dB)</t>
  </si>
  <si>
    <t>周期测量报告目的</t>
  </si>
  <si>
    <t>long:[1~65535];default:1</t>
  </si>
  <si>
    <t>long:0:RSRP,1:RSRQ;default:0</t>
  </si>
  <si>
    <t>long:0:与触发量相同,1:上报RSRP和RSRP;default:1</t>
  </si>
  <si>
    <t>long:0:事件上报,1:周期上报;default:0</t>
  </si>
  <si>
    <t>long:0:A1,1:A2,2:A3,3:A4,4:A5,5:A6;default:0</t>
  </si>
  <si>
    <t>long:[-140~-43];default:-75</t>
  </si>
  <si>
    <t>double:[-20~-3];default:-8</t>
  </si>
  <si>
    <t>long:[-140~-43];default:-90</t>
  </si>
  <si>
    <t>double:[-20~-3];default:-11</t>
  </si>
  <si>
    <t>double:[0~15];default:0</t>
  </si>
  <si>
    <t>long:0:0毫秒,1:40毫秒,2:64毫秒,3:80毫秒,4:100毫秒,5:128毫秒,6:160毫秒,7:256毫秒,8:320毫秒,9:480毫秒,10:512毫秒,11:640毫秒,12:1024毫秒,13:1280毫秒,14:2560毫秒,15:5120毫秒;default:7</t>
  </si>
  <si>
    <t>long:0:120毫秒,1:240毫秒,2:480毫秒,3:640毫秒,4:1024毫秒,5:2048毫秒,6:5120毫秒,7:10240毫秒,8:1分钟,9:6分钟,10:12分钟,11:30分钟,12:60分钟;default:4</t>
  </si>
  <si>
    <t>long:0:1,1:2,2:4,3:8,4:16,5:32,6:64,7:无限制;default:2</t>
  </si>
  <si>
    <t>long:0:1,1:2,2:4,3:8,4:16,5:32,6:64,7:无限制;default:7</t>
  </si>
  <si>
    <t>long:[1~8];default:8</t>
  </si>
  <si>
    <t>long:0:关闭频间/系统间测量,1:打开频间测量,2:打开系统间测量,3:打开重定向测量,4:基于覆盖的同频切换测量,5:基于覆盖的异频切换测量,6:ICIC测量,7:系统内负荷均衡测量,8:同频周期性测量,9:ANR功能ReportCGI测量,10:基于周期的下行RSRP测量,11:基于事件的下行RSRP测量,12:异频周期性测量,13:eICIC测量,14:CA增加Scell测量,15:CA删除Scell测量,16:CA修改Scell测量,17:基于覆盖的同频宏微切换测量,18:系统内快速ANR测量,19:迁出UE的测量,20:基于语音业务的异频切换测量,21:MR功能ue-RxTxTimeDiffPeriodical测量;default:0</t>
  </si>
  <si>
    <t>double:[-15~15];default:3</t>
  </si>
  <si>
    <t>long:0:上报最强小区,1:上报CGI;default:0</t>
  </si>
  <si>
    <t>LTE系统内测量配置的索引号</t>
  </si>
  <si>
    <t>该参数用于指示评估事件触发条件的测量量。当UE测到该触发量的值满足事件触发门限值时，会触发小区测量事件。RSRP和RSRQ分别表示参考信号的接收功率和参考信号的接收质量。</t>
  </si>
  <si>
    <t>该参数指示UE应上报哪种测量量，即RSRP或RSRQ，还是两者都上报。</t>
  </si>
  <si>
    <t>该参数指示了测量的报告规则，选择事件触发上报，还是选择周期触发上报。</t>
  </si>
  <si>
    <t>该参数指示了测量触发的事件标识，与测量量相关</t>
  </si>
  <si>
    <t>测量时服务小区事件判决的RSRP绝对门限, 用于A1，A2，A4，A5事件的判决。A1事件门限实际值对应36.331协议中的取值原则是：－140对应1，－139对应2，以此类推，－44对应97，36.331协议中的取值0是不能取到的。A2事件门限实际值对应36.331协议中的取值原则是：－140对应0，－139对应1，以此类推，－44对应96，36.331协议中的取值97是不能取到的。A4事件门限实际值对应36.331协议中的取值原则是：－140对应1，－139对应2，以此类推，－44对应97，36.331协议中的取值0是不能取到的。A5事件门限1实际值对应36.331协议中的取值原则是：－140对应0，－139对应1，以此类推，－44对应96，36.331协议中的取值97是不能取到的。</t>
  </si>
  <si>
    <t>测量时服务小区事件判决的RSRQ绝对门限, 用于A1，A2，A4，A5事件的判决。</t>
  </si>
  <si>
    <t>测量时邻小区A5事件判决的RSRP绝对门限2。A5事件门限2实际值对应36.331协议中的取值原则是：-140对应0，-139对应1，以此类推，-44对应96，36.331协议中的取值97是不能取到的。</t>
  </si>
  <si>
    <t>测量时邻小区A5事件判决的RSRQ绝对门限2A5事件门限2实际值对应36.331协议中的取值原则是：－19.5对应0，－19对应1，以此类推，－3对应33，36.331协议中的取值34是不能取到的</t>
  </si>
  <si>
    <t>进行判决时迟滞范围, 用于事件的判决</t>
  </si>
  <si>
    <t>该参数指示了监测到事件发生的时刻到事件上报的时刻之间的时间差。只有当事件被监测到且在该参数指示的触发时长内一直满足事件触发条件时，事件才被触发并上报。Time to trigger设置的越大，表明对事件触发的判决越严格，但需要根据实际的需要来设置此参数的长度，因为有时设置的太长会影响用户的通信质量。</t>
  </si>
  <si>
    <t>该参数指示的是触发事件后周期上报测量结果的时间间隔，即UE每间隔ucRptInterval时间，上报一次事件触发的测量结果。</t>
  </si>
  <si>
    <t>该参数指示了在触发事件后进行测量结果上报的最大次数。对于UE侧来说，当事件触发后，UE根据报告间隔上报测量结果，如果上报次数超过了本参数指示的值ucRptAmt，则停止上报测量结果。</t>
  </si>
  <si>
    <t>该参数指示了周期报告规则中周期报告的时间间隔,即UE每间隔ucPrdRptInterval时间，上报一次周期触发的测量结果。</t>
  </si>
  <si>
    <t>该参数指示的是周期报告的上报次数，对于UE侧来说，在周期报告时需要用ucPrdRptAmount进行判断是否还需要上报测量结果；如果UE监测到上报次数超过了ucPrdRptAmount，则停止上报测量结果。</t>
  </si>
  <si>
    <t>该参数指示了测量上报的最大小区数目,不包括服务小区。</t>
  </si>
  <si>
    <t>当事件离开条件满足时，是否初始化测量上报流程。协议定义的离开条件：Mn+Ofn+Ocn-Hys &gt; Mp+Ofp+Ocp+Off ,即邻区的信号好于服务小区一定值。注意：此处的“离开”不能理解为UE离开服务小区，它仅仅是一个条件。</t>
  </si>
  <si>
    <t>LTE系统内不同应用功能使用的测量配置选项</t>
  </si>
  <si>
    <t>事件触发RSRP上报的触发条件，满足该条件的含义是，邻区与本区的RSRP差值比该值（实际dB值）大时，触发RSRP上报。</t>
  </si>
  <si>
    <t>A6事件门限取值范围是实际值，等于36.331协议中取值的一半。</t>
  </si>
  <si>
    <t>周期测量报告目的设置</t>
  </si>
  <si>
    <t>SubNetwork=2572,MEID=194855,ENBFunctionTDD=194855,UeEUtranMeasurementTDD=1</t>
  </si>
  <si>
    <t>UeEUtranMeasurementTDD=1</t>
  </si>
  <si>
    <t>-92</t>
  </si>
  <si>
    <t>-8.0</t>
  </si>
  <si>
    <t>-90</t>
  </si>
  <si>
    <t>-11.0</t>
  </si>
  <si>
    <t>3.0</t>
  </si>
  <si>
    <t>SubNetwork=2572,MEID=194855,ENBFunctionTDD=194855,UeEUtranMeasurementTDD=2</t>
  </si>
  <si>
    <t>UeEUtranMeasurementTDD=2</t>
  </si>
  <si>
    <t>-10.5</t>
  </si>
  <si>
    <t>SubNetwork=2572,MEID=194855,ENBFunctionTDD=194855,UeEUtranMeasurementTDD=3</t>
  </si>
  <si>
    <t>UeEUtranMeasurementTDD=3</t>
  </si>
  <si>
    <t>-95</t>
  </si>
  <si>
    <t>SubNetwork=2572,MEID=194855,ENBFunctionTDD=194855,UeEUtranMeasurementTDD=4</t>
  </si>
  <si>
    <t>UeEUtranMeasurementTDD=4</t>
  </si>
  <si>
    <t>-13.0</t>
  </si>
  <si>
    <t>SubNetwork=2572,MEID=194855,ENBFunctionTDD=194855,UeEUtranMeasurementTDD=5</t>
  </si>
  <si>
    <t>UeEUtranMeasurementTDD=5</t>
  </si>
  <si>
    <t>2.0</t>
  </si>
  <si>
    <t>SubNetwork=2572,MEID=194855,ENBFunctionTDD=194855,UeEUtranMeasurementTDD=6</t>
  </si>
  <si>
    <t>UeEUtranMeasurementTDD=6</t>
  </si>
  <si>
    <t>-15.0</t>
  </si>
  <si>
    <t>SubNetwork=2572,MEID=194855,ENBFunctionTDD=194855,UeEUtranMeasurementTDD=7</t>
  </si>
  <si>
    <t>UeEUtranMeasurementTDD=7</t>
  </si>
  <si>
    <t>-119</t>
  </si>
  <si>
    <t>SubNetwork=2572,MEID=194855,ENBFunctionTDD=194855,UeEUtranMeasurementTDD=8</t>
  </si>
  <si>
    <t>UeEUtranMeasurementTDD=8</t>
  </si>
  <si>
    <t>-18.0</t>
  </si>
  <si>
    <t>SubNetwork=2572,MEID=194855,ENBFunctionTDD=194855,UeEUtranMeasurementTDD=9</t>
  </si>
  <si>
    <t>UeEUtranMeasurementTDD=9</t>
  </si>
  <si>
    <t>SubNetwork=2572,MEID=194855,ENBFunctionTDD=194855,UeEUtranMeasurementTDD=10</t>
  </si>
  <si>
    <t>UeEUtranMeasurementTDD=10</t>
  </si>
  <si>
    <t>SubNetwork=2572,MEID=194855,ENBFunctionTDD=194855,UeEUtranMeasurementTDD=11</t>
  </si>
  <si>
    <t>UeEUtranMeasurementTDD=11</t>
  </si>
  <si>
    <t>-100</t>
  </si>
  <si>
    <t>SubNetwork=2572,MEID=194855,ENBFunctionTDD=194855,UeEUtranMeasurementTDD=12</t>
  </si>
  <si>
    <t>UeEUtranMeasurementTDD=12</t>
  </si>
  <si>
    <t>-16.0</t>
  </si>
  <si>
    <t>-12.0</t>
  </si>
  <si>
    <t>SubNetwork=2572,MEID=194855,ENBFunctionTDD=194855,UeEUtranMeasurementTDD=13</t>
  </si>
  <si>
    <t>UeEUtranMeasurementTDD=13</t>
  </si>
  <si>
    <t>SubNetwork=2572,MEID=194855,ENBFunctionTDD=194855,UeEUtranMeasurementTDD=14</t>
  </si>
  <si>
    <t>UeEUtranMeasurementTDD=14</t>
  </si>
  <si>
    <t>SubNetwork=2572,MEID=194855,ENBFunctionTDD=194855,UeEUtranMeasurementTDD=15</t>
  </si>
  <si>
    <t>UeEUtranMeasurementTDD=15</t>
  </si>
  <si>
    <t>SubNetwork=2572,MEID=194855,ENBFunctionTDD=194855,UeEUtranMeasurementTDD=16</t>
  </si>
  <si>
    <t>UeEUtranMeasurementTDD=16</t>
  </si>
  <si>
    <t>SubNetwork=2572,MEID=194855,ENBFunctionTDD=194855,UeEUtranMeasurementTDD=17</t>
  </si>
  <si>
    <t>UeEUtranMeasurementTDD=17</t>
  </si>
  <si>
    <t>1.5</t>
  </si>
  <si>
    <t>SubNetwork=2572,MEID=194855,ENBFunctionTDD=194855,UeEUtranMeasurementTDD=18</t>
  </si>
  <si>
    <t>UeEUtranMeasurementTDD=18</t>
  </si>
  <si>
    <t>4.0</t>
  </si>
  <si>
    <t>SubNetwork=2572,MEID=194855,ENBFunctionTDD=194855,UeEUtranMeasurementTDD=19</t>
  </si>
  <si>
    <t>UeEUtranMeasurementTDD=19</t>
  </si>
  <si>
    <t>SubNetwork=2572,MEID=194855,ENBFunctionTDD=194855,UeEUtranMeasurementTDD=20</t>
  </si>
  <si>
    <t>UeEUtranMeasurementTDD=20</t>
  </si>
  <si>
    <t>SubNetwork=2572,MEID=194855,ENBFunctionTDD=194855,UeEUtranMeasurementTDD=21</t>
  </si>
  <si>
    <t>UeEUtranMeasurementTDD=21</t>
  </si>
  <si>
    <t>-6.0</t>
  </si>
  <si>
    <t>SubNetwork=2572,MEID=194855,ENBFunctionTDD=194855,UeEUtranMeasurementTDD=22</t>
  </si>
  <si>
    <t>UeEUtranMeasurementTDD=22</t>
  </si>
  <si>
    <t>SubNetwork=2572,MEID=194855,ENBFunctionTDD=194855,UeEUtranMeasurementTDD=23</t>
  </si>
  <si>
    <t>UeEUtranMeasurementTDD=23</t>
  </si>
  <si>
    <t>SubNetwork=2572,MEID=194855,ENBFunctionTDD=194855,UeEUtranMeasurementTDD=24</t>
  </si>
  <si>
    <t>UeEUtranMeasurementTDD=24</t>
  </si>
  <si>
    <t>SubNetwork=2572,MEID=194855,ENBFunctionTDD=194855,UeEUtranMeasurementTDD=25</t>
  </si>
  <si>
    <t>UeEUtranMeasurementTDD=25</t>
  </si>
  <si>
    <t>SubNetwork=2572,MEID=194855,ENBFunctionTDD=194855,UeEUtranMeasurementTDD=26</t>
  </si>
  <si>
    <t>UeEUtranMeasurementTDD=26</t>
  </si>
  <si>
    <t>SubNetwork=2572,MEID=194855,ENBFunctionTDD=194855,UeEUtranMeasurementTDD=27</t>
  </si>
  <si>
    <t>UeEUtranMeasurementTDD=27</t>
  </si>
  <si>
    <t>SubNetwork=2572,MEID=194855,ENBFunctionTDD=194855,UeEUtranMeasurementTDD=28</t>
  </si>
  <si>
    <t>UeEUtranMeasurementTDD=28</t>
  </si>
  <si>
    <t>SubNetwork=2572,MEID=194855,ENBFunctionTDD=194855,UeEUtranMeasurementTDD=29</t>
  </si>
  <si>
    <t>UeEUtranMeasurementTDD=29</t>
  </si>
  <si>
    <t>SubNetwork=2572,MEID=194855,ENBFunctionTDD=194855,UeEUtranMeasurementTDD=31</t>
  </si>
  <si>
    <t>UeEUtranMeasurementTDD=31</t>
  </si>
  <si>
    <t>500</t>
  </si>
  <si>
    <t>-110</t>
  </si>
  <si>
    <t>SubNetwork=2572,MEID=194855,ENBFunctionTDD=194855,UeEUtranMeasurementTDD=32</t>
  </si>
  <si>
    <t>UeEUtranMeasurementTDD=32</t>
  </si>
  <si>
    <t>510</t>
  </si>
  <si>
    <t>-115</t>
  </si>
  <si>
    <t>SubNetwork=2572,MEID=194855,ENBFunctionTDD=194855,UeEUtranMeasurementTDD=33</t>
  </si>
  <si>
    <t>UeEUtranMeasurementTDD=33</t>
  </si>
  <si>
    <t>SubNetwork=2572,MEID=194855,ENBFunctionTDD=194855,UeEUtranMeasurementTDD=34</t>
  </si>
  <si>
    <t>UeEUtranMeasurementTDD=34</t>
  </si>
  <si>
    <t>SubNetwork=2572,MEID=194855,ENBFunctionTDD=194855,UeEUtranMeasurementTDD=35</t>
  </si>
  <si>
    <t>UeEUtranMeasurementTDD=35</t>
  </si>
  <si>
    <t>SubNetwork=2572,MEID=194855,ENBFunctionTDD=194855,UeEUtranMeasurementTDD=36</t>
  </si>
  <si>
    <t>UeEUtranMeasurementTDD=36</t>
  </si>
  <si>
    <t>SubNetwork=2572,MEID=194855,ENBFunctionTDD=194855,UeEUtranMeasurementTDD=37</t>
  </si>
  <si>
    <t>UeEUtranMeasurementTDD=37</t>
  </si>
  <si>
    <t>550</t>
  </si>
  <si>
    <t>SubNetwork=2572,MEID=194855,ENBFunctionTDD=194855,UeEUtranMeasurementTDD=38</t>
  </si>
  <si>
    <t>UeEUtranMeasurementTDD=38</t>
  </si>
  <si>
    <t>360</t>
  </si>
  <si>
    <t>-140</t>
  </si>
  <si>
    <t>-20.0</t>
  </si>
  <si>
    <t>SubNetwork=2572,MEID=194855,ENBFunctionTDD=194855,UeEUtranMeasurementTDD=39</t>
  </si>
  <si>
    <t>UeEUtranMeasurementTDD=39</t>
  </si>
  <si>
    <t>SubNetwork=2572,MEID=194855,ENBFunctionTDD=194855,UeEUtranMeasurementTDD=40</t>
  </si>
  <si>
    <t>UeEUtranMeasurementTDD=40</t>
  </si>
  <si>
    <t>SubNetwork=2572,MEID=194856,ENBFunctionTDD=194856,UeEUtranMeasurementTDD=1</t>
  </si>
  <si>
    <t>SubNetwork=2572,MEID=194856,ENBFunctionTDD=194856,UeEUtranMeasurementTDD=2</t>
  </si>
  <si>
    <t>SubNetwork=2572,MEID=194856,ENBFunctionTDD=194856,UeEUtranMeasurementTDD=3</t>
  </si>
  <si>
    <t>SubNetwork=2572,MEID=194856,ENBFunctionTDD=194856,UeEUtranMeasurementTDD=4</t>
  </si>
  <si>
    <t>SubNetwork=2572,MEID=194856,ENBFunctionTDD=194856,UeEUtranMeasurementTDD=5</t>
  </si>
  <si>
    <t>SubNetwork=2572,MEID=194856,ENBFunctionTDD=194856,UeEUtranMeasurementTDD=6</t>
  </si>
  <si>
    <t>SubNetwork=2572,MEID=194856,ENBFunctionTDD=194856,UeEUtranMeasurementTDD=7</t>
  </si>
  <si>
    <t>SubNetwork=2572,MEID=194856,ENBFunctionTDD=194856,UeEUtranMeasurementTDD=8</t>
  </si>
  <si>
    <t>SubNetwork=2572,MEID=194856,ENBFunctionTDD=194856,UeEUtranMeasurementTDD=9</t>
  </si>
  <si>
    <t>SubNetwork=2572,MEID=194856,ENBFunctionTDD=194856,UeEUtranMeasurementTDD=10</t>
  </si>
  <si>
    <t>SubNetwork=2572,MEID=194856,ENBFunctionTDD=194856,UeEUtranMeasurementTDD=11</t>
  </si>
  <si>
    <t>SubNetwork=2572,MEID=194856,ENBFunctionTDD=194856,UeEUtranMeasurementTDD=12</t>
  </si>
  <si>
    <t>SubNetwork=2572,MEID=194856,ENBFunctionTDD=194856,UeEUtranMeasurementTDD=13</t>
  </si>
  <si>
    <t>SubNetwork=2572,MEID=194856,ENBFunctionTDD=194856,UeEUtranMeasurementTDD=14</t>
  </si>
  <si>
    <t>SubNetwork=2572,MEID=194856,ENBFunctionTDD=194856,UeEUtranMeasurementTDD=15</t>
  </si>
  <si>
    <t>SubNetwork=2572,MEID=194856,ENBFunctionTDD=194856,UeEUtranMeasurementTDD=16</t>
  </si>
  <si>
    <t>SubNetwork=2572,MEID=194856,ENBFunctionTDD=194856,UeEUtranMeasurementTDD=17</t>
  </si>
  <si>
    <t>SubNetwork=2572,MEID=194856,ENBFunctionTDD=194856,UeEUtranMeasurementTDD=18</t>
  </si>
  <si>
    <t>SubNetwork=2572,MEID=194856,ENBFunctionTDD=194856,UeEUtranMeasurementTDD=19</t>
  </si>
  <si>
    <t>SubNetwork=2572,MEID=194856,ENBFunctionTDD=194856,UeEUtranMeasurementTDD=20</t>
  </si>
  <si>
    <t>SubNetwork=2572,MEID=194856,ENBFunctionTDD=194856,UeEUtranMeasurementTDD=21</t>
  </si>
  <si>
    <t>SubNetwork=2572,MEID=194856,ENBFunctionTDD=194856,UeEUtranMeasurementTDD=22</t>
  </si>
  <si>
    <t>SubNetwork=2572,MEID=194856,ENBFunctionTDD=194856,UeEUtranMeasurementTDD=23</t>
  </si>
  <si>
    <t>SubNetwork=2572,MEID=194856,ENBFunctionTDD=194856,UeEUtranMeasurementTDD=24</t>
  </si>
  <si>
    <t>SubNetwork=2572,MEID=194856,ENBFunctionTDD=194856,UeEUtranMeasurementTDD=25</t>
  </si>
  <si>
    <t>SubNetwork=2572,MEID=194856,ENBFunctionTDD=194856,UeEUtranMeasurementTDD=26</t>
  </si>
  <si>
    <t>SubNetwork=2572,MEID=194856,ENBFunctionTDD=194856,UeEUtranMeasurementTDD=27</t>
  </si>
  <si>
    <t>SubNetwork=2572,MEID=194856,ENBFunctionTDD=194856,UeEUtranMeasurementTDD=28</t>
  </si>
  <si>
    <t>SubNetwork=2572,MEID=194856,ENBFunctionTDD=194856,UeEUtranMeasurementTDD=29</t>
  </si>
  <si>
    <t>SubNetwork=2572,MEID=194856,ENBFunctionTDD=194856,UeEUtranMeasurementTDD=31</t>
  </si>
  <si>
    <t>SubNetwork=2572,MEID=194856,ENBFunctionTDD=194856,UeEUtranMeasurementTDD=32</t>
  </si>
  <si>
    <t>SubNetwork=2572,MEID=194856,ENBFunctionTDD=194856,UeEUtranMeasurementTDD=33</t>
  </si>
  <si>
    <t>SubNetwork=2572,MEID=194856,ENBFunctionTDD=194856,UeEUtranMeasurementTDD=34</t>
  </si>
  <si>
    <t>SubNetwork=2572,MEID=194856,ENBFunctionTDD=194856,UeEUtranMeasurementTDD=35</t>
  </si>
  <si>
    <t>SubNetwork=2572,MEID=194856,ENBFunctionTDD=194856,UeEUtranMeasurementTDD=36</t>
  </si>
  <si>
    <t>SubNetwork=2572,MEID=194856,ENBFunctionTDD=194856,UeEUtranMeasurementTDD=37</t>
  </si>
  <si>
    <t>SubNetwork=2572,MEID=194856,ENBFunctionTDD=194856,UeEUtranMeasurementTDD=38</t>
  </si>
  <si>
    <t>SubNetwork=2572,MEID=194856,ENBFunctionTDD=194856,UeEUtranMeasurementTDD=39</t>
  </si>
  <si>
    <t>SubNetwork=2572,MEID=194856,ENBFunctionTDD=194856,UeEUtranMeasurementTDD=40</t>
  </si>
  <si>
    <t>SubNetwork=2572,MEID=194857,ENBFunctionTDD=194857,UeEUtranMeasurementTDD=1</t>
  </si>
  <si>
    <t>SubNetwork=2572,MEID=194857,ENBFunctionTDD=194857,UeEUtranMeasurementTDD=2</t>
  </si>
  <si>
    <t>SubNetwork=2572,MEID=194857,ENBFunctionTDD=194857,UeEUtranMeasurementTDD=3</t>
  </si>
  <si>
    <t>SubNetwork=2572,MEID=194857,ENBFunctionTDD=194857,UeEUtranMeasurementTDD=4</t>
  </si>
  <si>
    <t>SubNetwork=2572,MEID=194857,ENBFunctionTDD=194857,UeEUtranMeasurementTDD=5</t>
  </si>
  <si>
    <t>SubNetwork=2572,MEID=194857,ENBFunctionTDD=194857,UeEUtranMeasurementTDD=6</t>
  </si>
  <si>
    <t>SubNetwork=2572,MEID=194857,ENBFunctionTDD=194857,UeEUtranMeasurementTDD=7</t>
  </si>
  <si>
    <t>SubNetwork=2572,MEID=194857,ENBFunctionTDD=194857,UeEUtranMeasurementTDD=8</t>
  </si>
  <si>
    <t>SubNetwork=2572,MEID=194857,ENBFunctionTDD=194857,UeEUtranMeasurementTDD=9</t>
  </si>
  <si>
    <t>SubNetwork=2572,MEID=194857,ENBFunctionTDD=194857,UeEUtranMeasurementTDD=10</t>
  </si>
  <si>
    <t>SubNetwork=2572,MEID=194857,ENBFunctionTDD=194857,UeEUtranMeasurementTDD=11</t>
  </si>
  <si>
    <t>SubNetwork=2572,MEID=194857,ENBFunctionTDD=194857,UeEUtranMeasurementTDD=12</t>
  </si>
  <si>
    <t>SubNetwork=2572,MEID=194857,ENBFunctionTDD=194857,UeEUtranMeasurementTDD=13</t>
  </si>
  <si>
    <t>SubNetwork=2572,MEID=194857,ENBFunctionTDD=194857,UeEUtranMeasurementTDD=14</t>
  </si>
  <si>
    <t>SubNetwork=2572,MEID=194857,ENBFunctionTDD=194857,UeEUtranMeasurementTDD=15</t>
  </si>
  <si>
    <t>SubNetwork=2572,MEID=194857,ENBFunctionTDD=194857,UeEUtranMeasurementTDD=16</t>
  </si>
  <si>
    <t>SubNetwork=2572,MEID=194857,ENBFunctionTDD=194857,UeEUtranMeasurementTDD=17</t>
  </si>
  <si>
    <t>SubNetwork=2572,MEID=194857,ENBFunctionTDD=194857,UeEUtranMeasurementTDD=18</t>
  </si>
  <si>
    <t>SubNetwork=2572,MEID=194857,ENBFunctionTDD=194857,UeEUtranMeasurementTDD=19</t>
  </si>
  <si>
    <t>SubNetwork=2572,MEID=194857,ENBFunctionTDD=194857,UeEUtranMeasurementTDD=20</t>
  </si>
  <si>
    <t>SubNetwork=2572,MEID=194857,ENBFunctionTDD=194857,UeEUtranMeasurementTDD=21</t>
  </si>
  <si>
    <t>SubNetwork=2572,MEID=194857,ENBFunctionTDD=194857,UeEUtranMeasurementTDD=22</t>
  </si>
  <si>
    <t>SubNetwork=2572,MEID=194857,ENBFunctionTDD=194857,UeEUtranMeasurementTDD=23</t>
  </si>
  <si>
    <t>SubNetwork=2572,MEID=194857,ENBFunctionTDD=194857,UeEUtranMeasurementTDD=24</t>
  </si>
  <si>
    <t>SubNetwork=2572,MEID=194857,ENBFunctionTDD=194857,UeEUtranMeasurementTDD=25</t>
  </si>
  <si>
    <t>SubNetwork=2572,MEID=194857,ENBFunctionTDD=194857,UeEUtranMeasurementTDD=26</t>
  </si>
  <si>
    <t>SubNetwork=2572,MEID=194857,ENBFunctionTDD=194857,UeEUtranMeasurementTDD=27</t>
  </si>
  <si>
    <t>SubNetwork=2572,MEID=194857,ENBFunctionTDD=194857,UeEUtranMeasurementTDD=28</t>
  </si>
  <si>
    <t>SubNetwork=2572,MEID=194857,ENBFunctionTDD=194857,UeEUtranMeasurementTDD=29</t>
  </si>
  <si>
    <t>SubNetwork=2572,MEID=194857,ENBFunctionTDD=194857,UeEUtranMeasurementTDD=31</t>
  </si>
  <si>
    <t>SubNetwork=2572,MEID=194857,ENBFunctionTDD=194857,UeEUtranMeasurementTDD=32</t>
  </si>
  <si>
    <t>SubNetwork=2572,MEID=194857,ENBFunctionTDD=194857,UeEUtranMeasurementTDD=33</t>
  </si>
  <si>
    <t>SubNetwork=2572,MEID=194857,ENBFunctionTDD=194857,UeEUtranMeasurementTDD=34</t>
  </si>
  <si>
    <t>SubNetwork=2572,MEID=194857,ENBFunctionTDD=194857,UeEUtranMeasurementTDD=35</t>
  </si>
  <si>
    <t>SubNetwork=2572,MEID=194857,ENBFunctionTDD=194857,UeEUtranMeasurementTDD=36</t>
  </si>
  <si>
    <t>SubNetwork=2572,MEID=194857,ENBFunctionTDD=194857,UeEUtranMeasurementTDD=37</t>
  </si>
  <si>
    <t>SubNetwork=2572,MEID=194857,ENBFunctionTDD=194857,UeEUtranMeasurementTDD=38</t>
  </si>
  <si>
    <t>SubNetwork=2572,MEID=194857,ENBFunctionTDD=194857,UeEUtranMeasurementTDD=39</t>
  </si>
  <si>
    <t>SubNetwork=2572,MEID=194857,ENBFunctionTDD=194857,UeEUtranMeasurementTDD=40</t>
  </si>
  <si>
    <t>SubNetwork=2572,MEID=194858,ENBFunctionTDD=194858,UeEUtranMeasurementTDD=1</t>
  </si>
  <si>
    <t>SubNetwork=2572,MEID=194858,ENBFunctionTDD=194858,UeEUtranMeasurementTDD=2</t>
  </si>
  <si>
    <t>SubNetwork=2572,MEID=194858,ENBFunctionTDD=194858,UeEUtranMeasurementTDD=3</t>
  </si>
  <si>
    <t>SubNetwork=2572,MEID=194858,ENBFunctionTDD=194858,UeEUtranMeasurementTDD=4</t>
  </si>
  <si>
    <t>SubNetwork=2572,MEID=194858,ENBFunctionTDD=194858,UeEUtranMeasurementTDD=5</t>
  </si>
  <si>
    <t>SubNetwork=2572,MEID=194858,ENBFunctionTDD=194858,UeEUtranMeasurementTDD=6</t>
  </si>
  <si>
    <t>SubNetwork=2572,MEID=194858,ENBFunctionTDD=194858,UeEUtranMeasurementTDD=7</t>
  </si>
  <si>
    <t>SubNetwork=2572,MEID=194858,ENBFunctionTDD=194858,UeEUtranMeasurementTDD=8</t>
  </si>
  <si>
    <t>SubNetwork=2572,MEID=194858,ENBFunctionTDD=194858,UeEUtranMeasurementTDD=9</t>
  </si>
  <si>
    <t>SubNetwork=2572,MEID=194858,ENBFunctionTDD=194858,UeEUtranMeasurementTDD=10</t>
  </si>
  <si>
    <t>SubNetwork=2572,MEID=194858,ENBFunctionTDD=194858,UeEUtranMeasurementTDD=11</t>
  </si>
  <si>
    <t>SubNetwork=2572,MEID=194858,ENBFunctionTDD=194858,UeEUtranMeasurementTDD=12</t>
  </si>
  <si>
    <t>SubNetwork=2572,MEID=194858,ENBFunctionTDD=194858,UeEUtranMeasurementTDD=13</t>
  </si>
  <si>
    <t>SubNetwork=2572,MEID=194858,ENBFunctionTDD=194858,UeEUtranMeasurementTDD=14</t>
  </si>
  <si>
    <t>SubNetwork=2572,MEID=194858,ENBFunctionTDD=194858,UeEUtranMeasurementTDD=15</t>
  </si>
  <si>
    <t>SubNetwork=2572,MEID=194858,ENBFunctionTDD=194858,UeEUtranMeasurementTDD=16</t>
  </si>
  <si>
    <t>SubNetwork=2572,MEID=194858,ENBFunctionTDD=194858,UeEUtranMeasurementTDD=17</t>
  </si>
  <si>
    <t>SubNetwork=2572,MEID=194858,ENBFunctionTDD=194858,UeEUtranMeasurementTDD=18</t>
  </si>
  <si>
    <t>SubNetwork=2572,MEID=194858,ENBFunctionTDD=194858,UeEUtranMeasurementTDD=19</t>
  </si>
  <si>
    <t>SubNetwork=2572,MEID=194858,ENBFunctionTDD=194858,UeEUtranMeasurementTDD=20</t>
  </si>
  <si>
    <t>SubNetwork=2572,MEID=194858,ENBFunctionTDD=194858,UeEUtranMeasurementTDD=21</t>
  </si>
  <si>
    <t>SubNetwork=2572,MEID=194858,ENBFunctionTDD=194858,UeEUtranMeasurementTDD=22</t>
  </si>
  <si>
    <t>SubNetwork=2572,MEID=194858,ENBFunctionTDD=194858,UeEUtranMeasurementTDD=23</t>
  </si>
  <si>
    <t>SubNetwork=2572,MEID=194858,ENBFunctionTDD=194858,UeEUtranMeasurementTDD=24</t>
  </si>
  <si>
    <t>SubNetwork=2572,MEID=194858,ENBFunctionTDD=194858,UeEUtranMeasurementTDD=25</t>
  </si>
  <si>
    <t>SubNetwork=2572,MEID=194858,ENBFunctionTDD=194858,UeEUtranMeasurementTDD=26</t>
  </si>
  <si>
    <t>SubNetwork=2572,MEID=194858,ENBFunctionTDD=194858,UeEUtranMeasurementTDD=27</t>
  </si>
  <si>
    <t>SubNetwork=2572,MEID=194858,ENBFunctionTDD=194858,UeEUtranMeasurementTDD=28</t>
  </si>
  <si>
    <t>SubNetwork=2572,MEID=194858,ENBFunctionTDD=194858,UeEUtranMeasurementTDD=29</t>
  </si>
  <si>
    <t>SubNetwork=2572,MEID=194858,ENBFunctionTDD=194858,UeEUtranMeasurementTDD=31</t>
  </si>
  <si>
    <t>SubNetwork=2572,MEID=194858,ENBFunctionTDD=194858,UeEUtranMeasurementTDD=32</t>
  </si>
  <si>
    <t>SubNetwork=2572,MEID=194858,ENBFunctionTDD=194858,UeEUtranMeasurementTDD=33</t>
  </si>
  <si>
    <t>SubNetwork=2572,MEID=194858,ENBFunctionTDD=194858,UeEUtranMeasurementTDD=34</t>
  </si>
  <si>
    <t>SubNetwork=2572,MEID=194858,ENBFunctionTDD=194858,UeEUtranMeasurementTDD=35</t>
  </si>
  <si>
    <t>SubNetwork=2572,MEID=194858,ENBFunctionTDD=194858,UeEUtranMeasurementTDD=36</t>
  </si>
  <si>
    <t>SubNetwork=2572,MEID=194858,ENBFunctionTDD=194858,UeEUtranMeasurementTDD=37</t>
  </si>
  <si>
    <t>SubNetwork=2572,MEID=194858,ENBFunctionTDD=194858,UeEUtranMeasurementTDD=38</t>
  </si>
  <si>
    <t>SubNetwork=2572,MEID=194858,ENBFunctionTDD=194858,UeEUtranMeasurementTDD=39</t>
  </si>
  <si>
    <t>SubNetwork=2572,MEID=194858,ENBFunctionTDD=194858,UeEUtranMeasurementTDD=40</t>
  </si>
  <si>
    <t>SubNetwork=2572,MEID=194870,ENBFunctionTDD=194870,UeEUtranMeasurementTDD=1</t>
  </si>
  <si>
    <t>SubNetwork=2572,MEID=194870,ENBFunctionTDD=194870,UeEUtranMeasurementTDD=2</t>
  </si>
  <si>
    <t>SubNetwork=2572,MEID=194870,ENBFunctionTDD=194870,UeEUtranMeasurementTDD=3</t>
  </si>
  <si>
    <t>SubNetwork=2572,MEID=194870,ENBFunctionTDD=194870,UeEUtranMeasurementTDD=4</t>
  </si>
  <si>
    <t>SubNetwork=2572,MEID=194870,ENBFunctionTDD=194870,UeEUtranMeasurementTDD=5</t>
  </si>
  <si>
    <t>SubNetwork=2572,MEID=194870,ENBFunctionTDD=194870,UeEUtranMeasurementTDD=6</t>
  </si>
  <si>
    <t>SubNetwork=2572,MEID=194870,ENBFunctionTDD=194870,UeEUtranMeasurementTDD=7</t>
  </si>
  <si>
    <t>SubNetwork=2572,MEID=194870,ENBFunctionTDD=194870,UeEUtranMeasurementTDD=8</t>
  </si>
  <si>
    <t>SubNetwork=2572,MEID=194870,ENBFunctionTDD=194870,UeEUtranMeasurementTDD=9</t>
  </si>
  <si>
    <t>SubNetwork=2572,MEID=194870,ENBFunctionTDD=194870,UeEUtranMeasurementTDD=10</t>
  </si>
  <si>
    <t>SubNetwork=2572,MEID=194870,ENBFunctionTDD=194870,UeEUtranMeasurementTDD=11</t>
  </si>
  <si>
    <t>SubNetwork=2572,MEID=194870,ENBFunctionTDD=194870,UeEUtranMeasurementTDD=12</t>
  </si>
  <si>
    <t>SubNetwork=2572,MEID=194870,ENBFunctionTDD=194870,UeEUtranMeasurementTDD=13</t>
  </si>
  <si>
    <t>SubNetwork=2572,MEID=194870,ENBFunctionTDD=194870,UeEUtranMeasurementTDD=14</t>
  </si>
  <si>
    <t>SubNetwork=2572,MEID=194870,ENBFunctionTDD=194870,UeEUtranMeasurementTDD=15</t>
  </si>
  <si>
    <t>SubNetwork=2572,MEID=194870,ENBFunctionTDD=194870,UeEUtranMeasurementTDD=16</t>
  </si>
  <si>
    <t>SubNetwork=2572,MEID=194870,ENBFunctionTDD=194870,UeEUtranMeasurementTDD=17</t>
  </si>
  <si>
    <t>SubNetwork=2572,MEID=194870,ENBFunctionTDD=194870,UeEUtranMeasurementTDD=18</t>
  </si>
  <si>
    <t>SubNetwork=2572,MEID=194870,ENBFunctionTDD=194870,UeEUtranMeasurementTDD=19</t>
  </si>
  <si>
    <t>SubNetwork=2572,MEID=194870,ENBFunctionTDD=194870,UeEUtranMeasurementTDD=20</t>
  </si>
  <si>
    <t>SubNetwork=2572,MEID=194870,ENBFunctionTDD=194870,UeEUtranMeasurementTDD=21</t>
  </si>
  <si>
    <t>SubNetwork=2572,MEID=194870,ENBFunctionTDD=194870,UeEUtranMeasurementTDD=22</t>
  </si>
  <si>
    <t>SubNetwork=2572,MEID=194870,ENBFunctionTDD=194870,UeEUtranMeasurementTDD=23</t>
  </si>
  <si>
    <t>SubNetwork=2572,MEID=194870,ENBFunctionTDD=194870,UeEUtranMeasurementTDD=24</t>
  </si>
  <si>
    <t>SubNetwork=2572,MEID=194870,ENBFunctionTDD=194870,UeEUtranMeasurementTDD=25</t>
  </si>
  <si>
    <t>SubNetwork=2572,MEID=194870,ENBFunctionTDD=194870,UeEUtranMeasurementTDD=26</t>
  </si>
  <si>
    <t>SubNetwork=2572,MEID=194870,ENBFunctionTDD=194870,UeEUtranMeasurementTDD=27</t>
  </si>
  <si>
    <t>SubNetwork=2572,MEID=194870,ENBFunctionTDD=194870,UeEUtranMeasurementTDD=28</t>
  </si>
  <si>
    <t>SubNetwork=2572,MEID=194870,ENBFunctionTDD=194870,UeEUtranMeasurementTDD=29</t>
  </si>
  <si>
    <t>SubNetwork=2572,MEID=194870,ENBFunctionTDD=194870,UeEUtranMeasurementTDD=31</t>
  </si>
  <si>
    <t>SubNetwork=2572,MEID=194870,ENBFunctionTDD=194870,UeEUtranMeasurementTDD=32</t>
  </si>
  <si>
    <t>SubNetwork=2572,MEID=194870,ENBFunctionTDD=194870,UeEUtranMeasurementTDD=33</t>
  </si>
  <si>
    <t>SubNetwork=2572,MEID=194870,ENBFunctionTDD=194870,UeEUtranMeasurementTDD=34</t>
  </si>
  <si>
    <t>SubNetwork=2572,MEID=194870,ENBFunctionTDD=194870,UeEUtranMeasurementTDD=35</t>
  </si>
  <si>
    <t>SubNetwork=2572,MEID=194870,ENBFunctionTDD=194870,UeEUtranMeasurementTDD=36</t>
  </si>
  <si>
    <t>SubNetwork=2572,MEID=194870,ENBFunctionTDD=194870,UeEUtranMeasurementTDD=37</t>
  </si>
  <si>
    <t>SubNetwork=2572,MEID=194870,ENBFunctionTDD=194870,UeEUtranMeasurementTDD=38</t>
  </si>
  <si>
    <t>SubNetwork=2572,MEID=194870,ENBFunctionTDD=194870,UeEUtranMeasurementTDD=39</t>
  </si>
  <si>
    <t>SubNetwork=2572,MEID=194870,ENBFunctionTDD=194870,UeEUtranMeasurementTDD=40</t>
  </si>
  <si>
    <t>SubNetwork=2572,MEID=194871,ENBFunctionTDD=194871,UeEUtranMeasurementTDD=1</t>
  </si>
  <si>
    <t>SubNetwork=2572,MEID=194871,ENBFunctionTDD=194871,UeEUtranMeasurementTDD=2</t>
  </si>
  <si>
    <t>SubNetwork=2572,MEID=194871,ENBFunctionTDD=194871,UeEUtranMeasurementTDD=3</t>
  </si>
  <si>
    <t>SubNetwork=2572,MEID=194871,ENBFunctionTDD=194871,UeEUtranMeasurementTDD=4</t>
  </si>
  <si>
    <t>SubNetwork=2572,MEID=194871,ENBFunctionTDD=194871,UeEUtranMeasurementTDD=5</t>
  </si>
  <si>
    <t>SubNetwork=2572,MEID=194871,ENBFunctionTDD=194871,UeEUtranMeasurementTDD=6</t>
  </si>
  <si>
    <t>SubNetwork=2572,MEID=194871,ENBFunctionTDD=194871,UeEUtranMeasurementTDD=7</t>
  </si>
  <si>
    <t>SubNetwork=2572,MEID=194871,ENBFunctionTDD=194871,UeEUtranMeasurementTDD=8</t>
  </si>
  <si>
    <t>SubNetwork=2572,MEID=194871,ENBFunctionTDD=194871,UeEUtranMeasurementTDD=9</t>
  </si>
  <si>
    <t>SubNetwork=2572,MEID=194871,ENBFunctionTDD=194871,UeEUtranMeasurementTDD=10</t>
  </si>
  <si>
    <t>SubNetwork=2572,MEID=194871,ENBFunctionTDD=194871,UeEUtranMeasurementTDD=11</t>
  </si>
  <si>
    <t>SubNetwork=2572,MEID=194871,ENBFunctionTDD=194871,UeEUtranMeasurementTDD=12</t>
  </si>
  <si>
    <t>SubNetwork=2572,MEID=194871,ENBFunctionTDD=194871,UeEUtranMeasurementTDD=13</t>
  </si>
  <si>
    <t>SubNetwork=2572,MEID=194871,ENBFunctionTDD=194871,UeEUtranMeasurementTDD=14</t>
  </si>
  <si>
    <t>SubNetwork=2572,MEID=194871,ENBFunctionTDD=194871,UeEUtranMeasurementTDD=15</t>
  </si>
  <si>
    <t>SubNetwork=2572,MEID=194871,ENBFunctionTDD=194871,UeEUtranMeasurementTDD=16</t>
  </si>
  <si>
    <t>SubNetwork=2572,MEID=194871,ENBFunctionTDD=194871,UeEUtranMeasurementTDD=17</t>
  </si>
  <si>
    <t>SubNetwork=2572,MEID=194871,ENBFunctionTDD=194871,UeEUtranMeasurementTDD=18</t>
  </si>
  <si>
    <t>SubNetwork=2572,MEID=194871,ENBFunctionTDD=194871,UeEUtranMeasurementTDD=19</t>
  </si>
  <si>
    <t>SubNetwork=2572,MEID=194871,ENBFunctionTDD=194871,UeEUtranMeasurementTDD=20</t>
  </si>
  <si>
    <t>SubNetwork=2572,MEID=194871,ENBFunctionTDD=194871,UeEUtranMeasurementTDD=21</t>
  </si>
  <si>
    <t>SubNetwork=2572,MEID=194871,ENBFunctionTDD=194871,UeEUtranMeasurementTDD=22</t>
  </si>
  <si>
    <t>SubNetwork=2572,MEID=194871,ENBFunctionTDD=194871,UeEUtranMeasurementTDD=23</t>
  </si>
  <si>
    <t>SubNetwork=2572,MEID=194871,ENBFunctionTDD=194871,UeEUtranMeasurementTDD=24</t>
  </si>
  <si>
    <t>SubNetwork=2572,MEID=194871,ENBFunctionTDD=194871,UeEUtranMeasurementTDD=25</t>
  </si>
  <si>
    <t>SubNetwork=2572,MEID=194871,ENBFunctionTDD=194871,UeEUtranMeasurementTDD=26</t>
  </si>
  <si>
    <t>SubNetwork=2572,MEID=194871,ENBFunctionTDD=194871,UeEUtranMeasurementTDD=27</t>
  </si>
  <si>
    <t>SubNetwork=2572,MEID=194871,ENBFunctionTDD=194871,UeEUtranMeasurementTDD=28</t>
  </si>
  <si>
    <t>SubNetwork=2572,MEID=194871,ENBFunctionTDD=194871,UeEUtranMeasurementTDD=29</t>
  </si>
  <si>
    <t>SubNetwork=2572,MEID=194871,ENBFunctionTDD=194871,UeEUtranMeasurementTDD=31</t>
  </si>
  <si>
    <t>SubNetwork=2572,MEID=194871,ENBFunctionTDD=194871,UeEUtranMeasurementTDD=32</t>
  </si>
  <si>
    <t>SubNetwork=2572,MEID=194871,ENBFunctionTDD=194871,UeEUtranMeasurementTDD=33</t>
  </si>
  <si>
    <t>SubNetwork=2572,MEID=194871,ENBFunctionTDD=194871,UeEUtranMeasurementTDD=34</t>
  </si>
  <si>
    <t>SubNetwork=2572,MEID=194871,ENBFunctionTDD=194871,UeEUtranMeasurementTDD=35</t>
  </si>
  <si>
    <t>SubNetwork=2572,MEID=194871,ENBFunctionTDD=194871,UeEUtranMeasurementTDD=36</t>
  </si>
  <si>
    <t>SubNetwork=2572,MEID=194871,ENBFunctionTDD=194871,UeEUtranMeasurementTDD=37</t>
  </si>
  <si>
    <t>SubNetwork=2572,MEID=194871,ENBFunctionTDD=194871,UeEUtranMeasurementTDD=38</t>
  </si>
  <si>
    <t>SubNetwork=2572,MEID=194871,ENBFunctionTDD=194871,UeEUtranMeasurementTDD=39</t>
  </si>
  <si>
    <t>SubNetwork=2572,MEID=194871,ENBFunctionTDD=194871,UeEUtranMeasurementTDD=40</t>
  </si>
  <si>
    <t>SubNetwork=2572,MEID=194874,ENBFunctionTDD=194874,UeEUtranMeasurementTDD=1</t>
  </si>
  <si>
    <t>SubNetwork=2572,MEID=194874,ENBFunctionTDD=194874,UeEUtranMeasurementTDD=2</t>
  </si>
  <si>
    <t>SubNetwork=2572,MEID=194874,ENBFunctionTDD=194874,UeEUtranMeasurementTDD=3</t>
  </si>
  <si>
    <t>SubNetwork=2572,MEID=194874,ENBFunctionTDD=194874,UeEUtranMeasurementTDD=4</t>
  </si>
  <si>
    <t>SubNetwork=2572,MEID=194874,ENBFunctionTDD=194874,UeEUtranMeasurementTDD=5</t>
  </si>
  <si>
    <t>SubNetwork=2572,MEID=194874,ENBFunctionTDD=194874,UeEUtranMeasurementTDD=6</t>
  </si>
  <si>
    <t>SubNetwork=2572,MEID=194874,ENBFunctionTDD=194874,UeEUtranMeasurementTDD=7</t>
  </si>
  <si>
    <t>SubNetwork=2572,MEID=194874,ENBFunctionTDD=194874,UeEUtranMeasurementTDD=8</t>
  </si>
  <si>
    <t>SubNetwork=2572,MEID=194874,ENBFunctionTDD=194874,UeEUtranMeasurementTDD=9</t>
  </si>
  <si>
    <t>SubNetwork=2572,MEID=194874,ENBFunctionTDD=194874,UeEUtranMeasurementTDD=10</t>
  </si>
  <si>
    <t>SubNetwork=2572,MEID=194874,ENBFunctionTDD=194874,UeEUtranMeasurementTDD=11</t>
  </si>
  <si>
    <t>SubNetwork=2572,MEID=194874,ENBFunctionTDD=194874,UeEUtranMeasurementTDD=12</t>
  </si>
  <si>
    <t>SubNetwork=2572,MEID=194874,ENBFunctionTDD=194874,UeEUtranMeasurementTDD=13</t>
  </si>
  <si>
    <t>SubNetwork=2572,MEID=194874,ENBFunctionTDD=194874,UeEUtranMeasurementTDD=14</t>
  </si>
  <si>
    <t>SubNetwork=2572,MEID=194874,ENBFunctionTDD=194874,UeEUtranMeasurementTDD=15</t>
  </si>
  <si>
    <t>SubNetwork=2572,MEID=194874,ENBFunctionTDD=194874,UeEUtranMeasurementTDD=16</t>
  </si>
  <si>
    <t>SubNetwork=2572,MEID=194874,ENBFunctionTDD=194874,UeEUtranMeasurementTDD=17</t>
  </si>
  <si>
    <t>SubNetwork=2572,MEID=194874,ENBFunctionTDD=194874,UeEUtranMeasurementTDD=18</t>
  </si>
  <si>
    <t>SubNetwork=2572,MEID=194874,ENBFunctionTDD=194874,UeEUtranMeasurementTDD=19</t>
  </si>
  <si>
    <t>SubNetwork=2572,MEID=194874,ENBFunctionTDD=194874,UeEUtranMeasurementTDD=20</t>
  </si>
  <si>
    <t>SubNetwork=2572,MEID=194874,ENBFunctionTDD=194874,UeEUtranMeasurementTDD=21</t>
  </si>
  <si>
    <t>SubNetwork=2572,MEID=194874,ENBFunctionTDD=194874,UeEUtranMeasurementTDD=22</t>
  </si>
  <si>
    <t>SubNetwork=2572,MEID=194874,ENBFunctionTDD=194874,UeEUtranMeasurementTDD=23</t>
  </si>
  <si>
    <t>SubNetwork=2572,MEID=194874,ENBFunctionTDD=194874,UeEUtranMeasurementTDD=24</t>
  </si>
  <si>
    <t>SubNetwork=2572,MEID=194874,ENBFunctionTDD=194874,UeEUtranMeasurementTDD=25</t>
  </si>
  <si>
    <t>SubNetwork=2572,MEID=194874,ENBFunctionTDD=194874,UeEUtranMeasurementTDD=26</t>
  </si>
  <si>
    <t>SubNetwork=2572,MEID=194874,ENBFunctionTDD=194874,UeEUtranMeasurementTDD=27</t>
  </si>
  <si>
    <t>SubNetwork=2572,MEID=194874,ENBFunctionTDD=194874,UeEUtranMeasurementTDD=28</t>
  </si>
  <si>
    <t>SubNetwork=2572,MEID=194874,ENBFunctionTDD=194874,UeEUtranMeasurementTDD=29</t>
  </si>
  <si>
    <t>SubNetwork=2572,MEID=194874,ENBFunctionTDD=194874,UeEUtranMeasurementTDD=31</t>
  </si>
  <si>
    <t>SubNetwork=2572,MEID=194874,ENBFunctionTDD=194874,UeEUtranMeasurementTDD=32</t>
  </si>
  <si>
    <t>SubNetwork=2572,MEID=194874,ENBFunctionTDD=194874,UeEUtranMeasurementTDD=33</t>
  </si>
  <si>
    <t>SubNetwork=2572,MEID=194874,ENBFunctionTDD=194874,UeEUtranMeasurementTDD=34</t>
  </si>
  <si>
    <t>SubNetwork=2572,MEID=194874,ENBFunctionTDD=194874,UeEUtranMeasurementTDD=35</t>
  </si>
  <si>
    <t>SubNetwork=2572,MEID=194874,ENBFunctionTDD=194874,UeEUtranMeasurementTDD=36</t>
  </si>
  <si>
    <t>SubNetwork=2572,MEID=194874,ENBFunctionTDD=194874,UeEUtranMeasurementTDD=37</t>
  </si>
  <si>
    <t>SubNetwork=2572,MEID=194874,ENBFunctionTDD=194874,UeEUtranMeasurementTDD=38</t>
  </si>
  <si>
    <t>SubNetwork=2572,MEID=194874,ENBFunctionTDD=194874,UeEUtranMeasurementTDD=39</t>
  </si>
  <si>
    <t>SubNetwork=2572,MEID=194874,ENBFunctionTDD=194874,UeEUtranMeasurementTDD=40</t>
  </si>
  <si>
    <t>SubNetwork=2572,MEID=194875,ENBFunctionTDD=194875,UeEUtranMeasurementTDD=1</t>
  </si>
  <si>
    <t>SubNetwork=2572,MEID=194875,ENBFunctionTDD=194875,UeEUtranMeasurementTDD=2</t>
  </si>
  <si>
    <t>SubNetwork=2572,MEID=194875,ENBFunctionTDD=194875,UeEUtranMeasurementTDD=3</t>
  </si>
  <si>
    <t>SubNetwork=2572,MEID=194875,ENBFunctionTDD=194875,UeEUtranMeasurementTDD=4</t>
  </si>
  <si>
    <t>SubNetwork=2572,MEID=194875,ENBFunctionTDD=194875,UeEUtranMeasurementTDD=5</t>
  </si>
  <si>
    <t>SubNetwork=2572,MEID=194875,ENBFunctionTDD=194875,UeEUtranMeasurementTDD=6</t>
  </si>
  <si>
    <t>SubNetwork=2572,MEID=194875,ENBFunctionTDD=194875,UeEUtranMeasurementTDD=7</t>
  </si>
  <si>
    <t>SubNetwork=2572,MEID=194875,ENBFunctionTDD=194875,UeEUtranMeasurementTDD=8</t>
  </si>
  <si>
    <t>SubNetwork=2572,MEID=194875,ENBFunctionTDD=194875,UeEUtranMeasurementTDD=9</t>
  </si>
  <si>
    <t>SubNetwork=2572,MEID=194875,ENBFunctionTDD=194875,UeEUtranMeasurementTDD=10</t>
  </si>
  <si>
    <t>SubNetwork=2572,MEID=194875,ENBFunctionTDD=194875,UeEUtranMeasurementTDD=11</t>
  </si>
  <si>
    <t>SubNetwork=2572,MEID=194875,ENBFunctionTDD=194875,UeEUtranMeasurementTDD=12</t>
  </si>
  <si>
    <t>SubNetwork=2572,MEID=194875,ENBFunctionTDD=194875,UeEUtranMeasurementTDD=13</t>
  </si>
  <si>
    <t>SubNetwork=2572,MEID=194875,ENBFunctionTDD=194875,UeEUtranMeasurementTDD=14</t>
  </si>
  <si>
    <t>SubNetwork=2572,MEID=194875,ENBFunctionTDD=194875,UeEUtranMeasurementTDD=15</t>
  </si>
  <si>
    <t>SubNetwork=2572,MEID=194875,ENBFunctionTDD=194875,UeEUtranMeasurementTDD=16</t>
  </si>
  <si>
    <t>SubNetwork=2572,MEID=194875,ENBFunctionTDD=194875,UeEUtranMeasurementTDD=17</t>
  </si>
  <si>
    <t>SubNetwork=2572,MEID=194875,ENBFunctionTDD=194875,UeEUtranMeasurementTDD=18</t>
  </si>
  <si>
    <t>SubNetwork=2572,MEID=194875,ENBFunctionTDD=194875,UeEUtranMeasurementTDD=19</t>
  </si>
  <si>
    <t>SubNetwork=2572,MEID=194875,ENBFunctionTDD=194875,UeEUtranMeasurementTDD=20</t>
  </si>
  <si>
    <t>SubNetwork=2572,MEID=194875,ENBFunctionTDD=194875,UeEUtranMeasurementTDD=21</t>
  </si>
  <si>
    <t>SubNetwork=2572,MEID=194875,ENBFunctionTDD=194875,UeEUtranMeasurementTDD=22</t>
  </si>
  <si>
    <t>SubNetwork=2572,MEID=194875,ENBFunctionTDD=194875,UeEUtranMeasurementTDD=23</t>
  </si>
  <si>
    <t>SubNetwork=2572,MEID=194875,ENBFunctionTDD=194875,UeEUtranMeasurementTDD=24</t>
  </si>
  <si>
    <t>SubNetwork=2572,MEID=194875,ENBFunctionTDD=194875,UeEUtranMeasurementTDD=25</t>
  </si>
  <si>
    <t>SubNetwork=2572,MEID=194875,ENBFunctionTDD=194875,UeEUtranMeasurementTDD=26</t>
  </si>
  <si>
    <t>SubNetwork=2572,MEID=194875,ENBFunctionTDD=194875,UeEUtranMeasurementTDD=27</t>
  </si>
  <si>
    <t>SubNetwork=2572,MEID=194875,ENBFunctionTDD=194875,UeEUtranMeasurementTDD=28</t>
  </si>
  <si>
    <t>SubNetwork=2572,MEID=194875,ENBFunctionTDD=194875,UeEUtranMeasurementTDD=29</t>
  </si>
  <si>
    <t>SubNetwork=2572,MEID=194875,ENBFunctionTDD=194875,UeEUtranMeasurementTDD=31</t>
  </si>
  <si>
    <t>SubNetwork=2572,MEID=194875,ENBFunctionTDD=194875,UeEUtranMeasurementTDD=32</t>
  </si>
  <si>
    <t>SubNetwork=2572,MEID=194875,ENBFunctionTDD=194875,UeEUtranMeasurementTDD=33</t>
  </si>
  <si>
    <t>SubNetwork=2572,MEID=194875,ENBFunctionTDD=194875,UeEUtranMeasurementTDD=34</t>
  </si>
  <si>
    <t>SubNetwork=2572,MEID=194875,ENBFunctionTDD=194875,UeEUtranMeasurementTDD=35</t>
  </si>
  <si>
    <t>SubNetwork=2572,MEID=194875,ENBFunctionTDD=194875,UeEUtranMeasurementTDD=36</t>
  </si>
  <si>
    <t>SubNetwork=2572,MEID=194875,ENBFunctionTDD=194875,UeEUtranMeasurementTDD=37</t>
  </si>
  <si>
    <t>SubNetwork=2572,MEID=194875,ENBFunctionTDD=194875,UeEUtranMeasurementTDD=38</t>
  </si>
  <si>
    <t>SubNetwork=2572,MEID=194875,ENBFunctionTDD=194875,UeEUtranMeasurementTDD=39</t>
  </si>
  <si>
    <t>SubNetwork=2572,MEID=194875,ENBFunctionTDD=194875,UeEUtranMeasurementTDD=40</t>
  </si>
  <si>
    <t>SubNetwork=2572,MEID=194878,ENBFunctionTDD=194878,UeEUtranMeasurementTDD=1</t>
  </si>
  <si>
    <t>SubNetwork=2572,MEID=194878,ENBFunctionTDD=194878,UeEUtranMeasurementTDD=2</t>
  </si>
  <si>
    <t>SubNetwork=2572,MEID=194878,ENBFunctionTDD=194878,UeEUtranMeasurementTDD=3</t>
  </si>
  <si>
    <t>SubNetwork=2572,MEID=194878,ENBFunctionTDD=194878,UeEUtranMeasurementTDD=4</t>
  </si>
  <si>
    <t>SubNetwork=2572,MEID=194878,ENBFunctionTDD=194878,UeEUtranMeasurementTDD=5</t>
  </si>
  <si>
    <t>SubNetwork=2572,MEID=194878,ENBFunctionTDD=194878,UeEUtranMeasurementTDD=6</t>
  </si>
  <si>
    <t>SubNetwork=2572,MEID=194878,ENBFunctionTDD=194878,UeEUtranMeasurementTDD=7</t>
  </si>
  <si>
    <t>SubNetwork=2572,MEID=194878,ENBFunctionTDD=194878,UeEUtranMeasurementTDD=8</t>
  </si>
  <si>
    <t>SubNetwork=2572,MEID=194878,ENBFunctionTDD=194878,UeEUtranMeasurementTDD=9</t>
  </si>
  <si>
    <t>SubNetwork=2572,MEID=194878,ENBFunctionTDD=194878,UeEUtranMeasurementTDD=10</t>
  </si>
  <si>
    <t>SubNetwork=2572,MEID=194878,ENBFunctionTDD=194878,UeEUtranMeasurementTDD=11</t>
  </si>
  <si>
    <t>SubNetwork=2572,MEID=194878,ENBFunctionTDD=194878,UeEUtranMeasurementTDD=12</t>
  </si>
  <si>
    <t>SubNetwork=2572,MEID=194878,ENBFunctionTDD=194878,UeEUtranMeasurementTDD=13</t>
  </si>
  <si>
    <t>SubNetwork=2572,MEID=194878,ENBFunctionTDD=194878,UeEUtranMeasurementTDD=14</t>
  </si>
  <si>
    <t>SubNetwork=2572,MEID=194878,ENBFunctionTDD=194878,UeEUtranMeasurementTDD=15</t>
  </si>
  <si>
    <t>SubNetwork=2572,MEID=194878,ENBFunctionTDD=194878,UeEUtranMeasurementTDD=16</t>
  </si>
  <si>
    <t>SubNetwork=2572,MEID=194878,ENBFunctionTDD=194878,UeEUtranMeasurementTDD=17</t>
  </si>
  <si>
    <t>SubNetwork=2572,MEID=194878,ENBFunctionTDD=194878,UeEUtranMeasurementTDD=18</t>
  </si>
  <si>
    <t>SubNetwork=2572,MEID=194878,ENBFunctionTDD=194878,UeEUtranMeasurementTDD=19</t>
  </si>
  <si>
    <t>SubNetwork=2572,MEID=194878,ENBFunctionTDD=194878,UeEUtranMeasurementTDD=20</t>
  </si>
  <si>
    <t>SubNetwork=2572,MEID=194878,ENBFunctionTDD=194878,UeEUtranMeasurementTDD=21</t>
  </si>
  <si>
    <t>SubNetwork=2572,MEID=194878,ENBFunctionTDD=194878,UeEUtranMeasurementTDD=22</t>
  </si>
  <si>
    <t>SubNetwork=2572,MEID=194878,ENBFunctionTDD=194878,UeEUtranMeasurementTDD=23</t>
  </si>
  <si>
    <t>SubNetwork=2572,MEID=194878,ENBFunctionTDD=194878,UeEUtranMeasurementTDD=24</t>
  </si>
  <si>
    <t>SubNetwork=2572,MEID=194878,ENBFunctionTDD=194878,UeEUtranMeasurementTDD=25</t>
  </si>
  <si>
    <t>SubNetwork=2572,MEID=194878,ENBFunctionTDD=194878,UeEUtranMeasurementTDD=26</t>
  </si>
  <si>
    <t>SubNetwork=2572,MEID=194878,ENBFunctionTDD=194878,UeEUtranMeasurementTDD=27</t>
  </si>
  <si>
    <t>SubNetwork=2572,MEID=194878,ENBFunctionTDD=194878,UeEUtranMeasurementTDD=28</t>
  </si>
  <si>
    <t>SubNetwork=2572,MEID=194878,ENBFunctionTDD=194878,UeEUtranMeasurementTDD=29</t>
  </si>
  <si>
    <t>SubNetwork=2572,MEID=194878,ENBFunctionTDD=194878,UeEUtranMeasurementTDD=31</t>
  </si>
  <si>
    <t>SubNetwork=2572,MEID=194878,ENBFunctionTDD=194878,UeEUtranMeasurementTDD=32</t>
  </si>
  <si>
    <t>SubNetwork=2572,MEID=194878,ENBFunctionTDD=194878,UeEUtranMeasurementTDD=33</t>
  </si>
  <si>
    <t>SubNetwork=2572,MEID=194878,ENBFunctionTDD=194878,UeEUtranMeasurementTDD=34</t>
  </si>
  <si>
    <t>SubNetwork=2572,MEID=194878,ENBFunctionTDD=194878,UeEUtranMeasurementTDD=35</t>
  </si>
  <si>
    <t>SubNetwork=2572,MEID=194878,ENBFunctionTDD=194878,UeEUtranMeasurementTDD=36</t>
  </si>
  <si>
    <t>SubNetwork=2572,MEID=194878,ENBFunctionTDD=194878,UeEUtranMeasurementTDD=37</t>
  </si>
  <si>
    <t>SubNetwork=2572,MEID=194878,ENBFunctionTDD=194878,UeEUtranMeasurementTDD=38</t>
  </si>
  <si>
    <t>SubNetwork=2572,MEID=194878,ENBFunctionTDD=194878,UeEUtranMeasurementTDD=39</t>
  </si>
  <si>
    <t>SubNetwork=2572,MEID=194878,ENBFunctionTDD=194878,UeEUtranMeasurementTDD=40</t>
  </si>
  <si>
    <t>SubNetwork=2572,MEID=194879,ENBFunctionTDD=194879,UeEUtranMeasurementTDD=1</t>
  </si>
  <si>
    <t>SubNetwork=2572,MEID=194879,ENBFunctionTDD=194879,UeEUtranMeasurementTDD=2</t>
  </si>
  <si>
    <t>SubNetwork=2572,MEID=194879,ENBFunctionTDD=194879,UeEUtranMeasurementTDD=3</t>
  </si>
  <si>
    <t>SubNetwork=2572,MEID=194879,ENBFunctionTDD=194879,UeEUtranMeasurementTDD=4</t>
  </si>
  <si>
    <t>SubNetwork=2572,MEID=194879,ENBFunctionTDD=194879,UeEUtranMeasurementTDD=5</t>
  </si>
  <si>
    <t>SubNetwork=2572,MEID=194879,ENBFunctionTDD=194879,UeEUtranMeasurementTDD=6</t>
  </si>
  <si>
    <t>SubNetwork=2572,MEID=194879,ENBFunctionTDD=194879,UeEUtranMeasurementTDD=7</t>
  </si>
  <si>
    <t>SubNetwork=2572,MEID=194879,ENBFunctionTDD=194879,UeEUtranMeasurementTDD=8</t>
  </si>
  <si>
    <t>SubNetwork=2572,MEID=194879,ENBFunctionTDD=194879,UeEUtranMeasurementTDD=9</t>
  </si>
  <si>
    <t>SubNetwork=2572,MEID=194879,ENBFunctionTDD=194879,UeEUtranMeasurementTDD=10</t>
  </si>
  <si>
    <t>SubNetwork=2572,MEID=194879,ENBFunctionTDD=194879,UeEUtranMeasurementTDD=11</t>
  </si>
  <si>
    <t>SubNetwork=2572,MEID=194879,ENBFunctionTDD=194879,UeEUtranMeasurementTDD=12</t>
  </si>
  <si>
    <t>SubNetwork=2572,MEID=194879,ENBFunctionTDD=194879,UeEUtranMeasurementTDD=13</t>
  </si>
  <si>
    <t>SubNetwork=2572,MEID=194879,ENBFunctionTDD=194879,UeEUtranMeasurementTDD=14</t>
  </si>
  <si>
    <t>SubNetwork=2572,MEID=194879,ENBFunctionTDD=194879,UeEUtranMeasurementTDD=15</t>
  </si>
  <si>
    <t>SubNetwork=2572,MEID=194879,ENBFunctionTDD=194879,UeEUtranMeasurementTDD=16</t>
  </si>
  <si>
    <t>SubNetwork=2572,MEID=194879,ENBFunctionTDD=194879,UeEUtranMeasurementTDD=17</t>
  </si>
  <si>
    <t>SubNetwork=2572,MEID=194879,ENBFunctionTDD=194879,UeEUtranMeasurementTDD=18</t>
  </si>
  <si>
    <t>SubNetwork=2572,MEID=194879,ENBFunctionTDD=194879,UeEUtranMeasurementTDD=19</t>
  </si>
  <si>
    <t>SubNetwork=2572,MEID=194879,ENBFunctionTDD=194879,UeEUtranMeasurementTDD=20</t>
  </si>
  <si>
    <t>SubNetwork=2572,MEID=194879,ENBFunctionTDD=194879,UeEUtranMeasurementTDD=21</t>
  </si>
  <si>
    <t>SubNetwork=2572,MEID=194879,ENBFunctionTDD=194879,UeEUtranMeasurementTDD=22</t>
  </si>
  <si>
    <t>SubNetwork=2572,MEID=194879,ENBFunctionTDD=194879,UeEUtranMeasurementTDD=23</t>
  </si>
  <si>
    <t>SubNetwork=2572,MEID=194879,ENBFunctionTDD=194879,UeEUtranMeasurementTDD=24</t>
  </si>
  <si>
    <t>SubNetwork=2572,MEID=194879,ENBFunctionTDD=194879,UeEUtranMeasurementTDD=25</t>
  </si>
  <si>
    <t>SubNetwork=2572,MEID=194879,ENBFunctionTDD=194879,UeEUtranMeasurementTDD=26</t>
  </si>
  <si>
    <t>SubNetwork=2572,MEID=194879,ENBFunctionTDD=194879,UeEUtranMeasurementTDD=27</t>
  </si>
  <si>
    <t>SubNetwork=2572,MEID=194879,ENBFunctionTDD=194879,UeEUtranMeasurementTDD=28</t>
  </si>
  <si>
    <t>SubNetwork=2572,MEID=194879,ENBFunctionTDD=194879,UeEUtranMeasurementTDD=29</t>
  </si>
  <si>
    <t>SubNetwork=2572,MEID=194879,ENBFunctionTDD=194879,UeEUtranMeasurementTDD=31</t>
  </si>
  <si>
    <t>SubNetwork=2572,MEID=194879,ENBFunctionTDD=194879,UeEUtranMeasurementTDD=32</t>
  </si>
  <si>
    <t>SubNetwork=2572,MEID=194879,ENBFunctionTDD=194879,UeEUtranMeasurementTDD=33</t>
  </si>
  <si>
    <t>SubNetwork=2572,MEID=194879,ENBFunctionTDD=194879,UeEUtranMeasurementTDD=34</t>
  </si>
  <si>
    <t>SubNetwork=2572,MEID=194879,ENBFunctionTDD=194879,UeEUtranMeasurementTDD=35</t>
  </si>
  <si>
    <t>SubNetwork=2572,MEID=194879,ENBFunctionTDD=194879,UeEUtranMeasurementTDD=36</t>
  </si>
  <si>
    <t>SubNetwork=2572,MEID=194879,ENBFunctionTDD=194879,UeEUtranMeasurementTDD=37</t>
  </si>
  <si>
    <t>SubNetwork=2572,MEID=194879,ENBFunctionTDD=194879,UeEUtranMeasurementTDD=38</t>
  </si>
  <si>
    <t>SubNetwork=2572,MEID=194879,ENBFunctionTDD=194879,UeEUtranMeasurementTDD=39</t>
  </si>
  <si>
    <t>SubNetwork=2572,MEID=194879,ENBFunctionTDD=194879,UeEUtranMeasurementTDD=40</t>
  </si>
  <si>
    <t>UeRATMeasurementTDD</t>
  </si>
  <si>
    <t>ratMeasCfgIdx</t>
  </si>
  <si>
    <t>eutranMeasQuantity</t>
  </si>
  <si>
    <t>naxReportCellNum</t>
  </si>
  <si>
    <t>rsrpSrvTrd</t>
  </si>
  <si>
    <t>rsrqSrvTrd</t>
  </si>
  <si>
    <t>rscpSysNbrTrd</t>
  </si>
  <si>
    <t>ecNoSysNbrTrd</t>
  </si>
  <si>
    <t>hysterisis</t>
  </si>
  <si>
    <t>trigTime</t>
  </si>
  <si>
    <t>evtReportInterval</t>
  </si>
  <si>
    <t>evtReportAmount</t>
  </si>
  <si>
    <t>geranNbrTrd</t>
  </si>
  <si>
    <t>cdmaSysNbrTrd</t>
  </si>
  <si>
    <t>utraFddReportQuan</t>
  </si>
  <si>
    <t>UE系统间测量参数ID</t>
  </si>
  <si>
    <t>系统间测量配置号</t>
  </si>
  <si>
    <t>本系统测量量</t>
  </si>
  <si>
    <t>系统间测量上报规则</t>
  </si>
  <si>
    <t>最大上报小区数</t>
  </si>
  <si>
    <t>系统间测量事件标识</t>
  </si>
  <si>
    <t>RSRP测量时E-UTRAN系统服务小区判决的绝对门限(dBm)</t>
  </si>
  <si>
    <t>RSRQ测量时E-UTRAN系统服务小区判决的绝对门限(dB)</t>
  </si>
  <si>
    <t>RSCP测量UTRAN系统判决绝对门限(dBm)</t>
  </si>
  <si>
    <t>Ec/No测量UTRAN系统判决绝对门限(dB)</t>
  </si>
  <si>
    <t>事件发生到上报的时间差(毫秒)</t>
  </si>
  <si>
    <t>事件触发时周期上报的报告间隔</t>
  </si>
  <si>
    <t>事件触发时周期上报的次数</t>
  </si>
  <si>
    <t>周期上报规则中的报告间隔</t>
  </si>
  <si>
    <t>周期上报规则中的报告次数</t>
  </si>
  <si>
    <t>GERAN系统测量时判决的绝对门限(dBm)</t>
  </si>
  <si>
    <t>CDMA系统测量时判决的绝对门限(dBm)</t>
  </si>
  <si>
    <t>Utran-Fdd测量上报量</t>
  </si>
  <si>
    <t>long:0:基于覆盖的向GERAN切换的测量,1:基于覆盖的向WCDMA切换的测量,2:基于覆盖的向TD-SCDMA切换的测量,3:基于覆盖的向CDMA2000 HRPD切换的测量,4:基于覆盖的向CDMA2000 1xRTT切换的测量,5:向GERAN进行CSFB的测量,6:向WCDMA进行CSFB的测量,7:向TD-SCDMA进行CSFB的测量,8:向CDMA2000 1xRTT进行CSFB的测量,9:向GERAN进行负荷均衡的测量,10:向WCDMA进行负荷均衡的测量,11:向TD-SCDMA进行负荷均衡的测量,12:GERAN系统ANR PCI测量,13:UTRAN系统ANR PCI测量,14:CDMA系统ANR PCI测量,15:GERAN周期性测量,16:UTRAN周期性测量,17:基于覆盖的向GERAN切换的测量(语音业务),18:基于覆盖的向TD-SCDMA切换的测量(语音业务);default:0</t>
  </si>
  <si>
    <t>long:0:B1,1:B2;default:0</t>
  </si>
  <si>
    <t>long:[-140~-43];default:-115</t>
  </si>
  <si>
    <t>long:[-120~-24];default:-95</t>
  </si>
  <si>
    <t>double:[-24.5~0];default:0</t>
  </si>
  <si>
    <t>long:0:0,1:40,2:64,3:80,4:100,5:128,6:160,7:256,8:320,9:480,10:512,11:640,12:1024,13:1280,14:2560,15:5120;default:7</t>
  </si>
  <si>
    <t>long:[-110~-47];default:-110</t>
  </si>
  <si>
    <t>double:[-31.5~-0];default:-12</t>
  </si>
  <si>
    <t>long:0:与触发量相同,1:上报RSCP、EC/N0;default:1</t>
  </si>
  <si>
    <t>系统间不同应用功能使用的测量配置选项</t>
  </si>
  <si>
    <t>异系统切换时，本系统测量量。当UE测量到这个值满足事件触发门限值时，会触发测量事件。RSRP和RSRQ分别表示参考信号的接收功率和参考信号的接收质量。</t>
  </si>
  <si>
    <t>该参数指示了系统间测量的报告规则,选择事件触发上报，还是选择周期触发上报。</t>
  </si>
  <si>
    <t>该参数指示了测量上报的最大小区数目，不包括服务小区。这个数目会在测量配置中通知UE。当测量目的(purpose)配置为reportStrongestCellsForSON，最大上报小区数目只能为1。</t>
  </si>
  <si>
    <t>该参数指示了系统间测量触发的事件标识，与测量量相关。</t>
  </si>
  <si>
    <t>B2事件中使用RSRP作为测量值的门限1</t>
  </si>
  <si>
    <t>B2事件中使用RSRQ作为测量值的门限1</t>
  </si>
  <si>
    <t>当UE测量到的UTRA FDD邻区的CPICH_RSCP值大于这个门限时会触发到UTRA FDD系统的切换。</t>
  </si>
  <si>
    <t>当UE测量到的UTRA FDD邻区的CPICH_Ec/No值大于这个门限时会触发到UTRA FDD系统的切换。</t>
  </si>
  <si>
    <t>该参数指示了监测到事件发生的时刻到事件上报的时刻之间的时间差。只有当事件被监测到且在该参数指示的触发时长内一直满足事件触发条件时，事件才被触发并上报。Time to trigger设置的越大，表明对事件触发的判决越严格，但需要根据实际的需要来设置此参数的长度，因为有时设置的太长会影响用户的通信质量</t>
  </si>
  <si>
    <t>该参数指示的是触发事件后周期上报测量结果的时间间隔，即UE每间隔ucEvtRptInterval时间，上报一次事件触发的测量结果。</t>
  </si>
  <si>
    <t>该参数指示了在触发事件后进行测量结果上报的最大次数。对于UE侧来说，当事件触发后，UE根据报告间隔上报测量结果，如果上报次数超过了本参数指示的值ucEvtRptAmount，则停止上报测量结果。</t>
  </si>
  <si>
    <t>该参数指示了GSM系统测量时使用的判决绝对门限。该门限值的配置与测量事件（B1、B2）相关。对于B1事件，当UE测量到的GSM系统邻区的信号值好于该门限值ucGERANNbrTrd(Thresh)，即Mn+Ofn-Hys&gt;Thresh,则判决B1-1事件生效。对于B2事件，当UE测量到GSM系统邻区的信号值好于该门限值ucGERANNbrTrd(Thresh2)，即Mn+Ofn-Hys&gt;Thresh2,则判决B2-2事件生效。</t>
  </si>
  <si>
    <t>该参数指示了CDMA系统测量时使用的判决绝对门限。该门限值的配置与测量事件（B1、B2）相关。对于B1事件，当UE测量到的CDMA系统邻区的信号值好于该门限值ucCDMASysNbrTrd(Thresh)，即Mn+Ofn-Hys&gt;Thresh,则判决B1-1事件生效。对于B2事件，当UE测量到CDMA系统邻区的信号值好于该门限值ucCDMASysNbrTrd(Thresh2)，即Mn+Ofn-Hys&gt;Thresh2,则判决B2-2事件生效。</t>
  </si>
  <si>
    <t>当取值为0时，UE的Utran-Fdd测量上报量与触发量一致；当取值为1时，UE的Utran-Fdd测量上报量为RSCP、EC/No都上报；此参数仅对Utran-Fdd邻区生效。</t>
  </si>
  <si>
    <t>SubNetwork=2572,MEID=194855,ENBFunctionTDD=194855,UeRATMeasurementTDD=1</t>
  </si>
  <si>
    <t>UeRATMeasurementTDD=1</t>
  </si>
  <si>
    <t>1000</t>
  </si>
  <si>
    <t>SubNetwork=2572,MEID=194855,ENBFunctionTDD=194855,UeRATMeasurementTDD=2</t>
  </si>
  <si>
    <t>UeRATMeasurementTDD=2</t>
  </si>
  <si>
    <t>1010</t>
  </si>
  <si>
    <t>SubNetwork=2572,MEID=194855,ENBFunctionTDD=194855,UeRATMeasurementTDD=3</t>
  </si>
  <si>
    <t>UeRATMeasurementTDD=3</t>
  </si>
  <si>
    <t>1011</t>
  </si>
  <si>
    <t>SubNetwork=2572,MEID=194855,ENBFunctionTDD=194855,UeRATMeasurementTDD=4</t>
  </si>
  <si>
    <t>UeRATMeasurementTDD=4</t>
  </si>
  <si>
    <t>1050</t>
  </si>
  <si>
    <t>-10.0</t>
  </si>
  <si>
    <t>SubNetwork=2572,MEID=194855,ENBFunctionTDD=194855,UeRATMeasurementTDD=5</t>
  </si>
  <si>
    <t>UeRATMeasurementTDD=5</t>
  </si>
  <si>
    <t>1060</t>
  </si>
  <si>
    <t>-86</t>
  </si>
  <si>
    <t>SubNetwork=2572,MEID=194855,ENBFunctionTDD=194855,UeRATMeasurementTDD=6</t>
  </si>
  <si>
    <t>UeRATMeasurementTDD=6</t>
  </si>
  <si>
    <t>1061</t>
  </si>
  <si>
    <t>SubNetwork=2572,MEID=194855,ENBFunctionTDD=194855,UeRATMeasurementTDD=7</t>
  </si>
  <si>
    <t>UeRATMeasurementTDD=7</t>
  </si>
  <si>
    <t>1100</t>
  </si>
  <si>
    <t>SubNetwork=2572,MEID=194855,ENBFunctionTDD=194855,UeRATMeasurementTDD=8</t>
  </si>
  <si>
    <t>UeRATMeasurementTDD=8</t>
  </si>
  <si>
    <t>1110</t>
  </si>
  <si>
    <t>-116</t>
  </si>
  <si>
    <t>SubNetwork=2572,MEID=194855,ENBFunctionTDD=194855,UeRATMeasurementTDD=9</t>
  </si>
  <si>
    <t>UeRATMeasurementTDD=9</t>
  </si>
  <si>
    <t>1111</t>
  </si>
  <si>
    <t>SubNetwork=2572,MEID=194855,ENBFunctionTDD=194855,UeRATMeasurementTDD=10</t>
  </si>
  <si>
    <t>UeRATMeasurementTDD=10</t>
  </si>
  <si>
    <t>1150</t>
  </si>
  <si>
    <t>SubNetwork=2572,MEID=194855,ENBFunctionTDD=194855,UeRATMeasurementTDD=11</t>
  </si>
  <si>
    <t>UeRATMeasurementTDD=11</t>
  </si>
  <si>
    <t>1160</t>
  </si>
  <si>
    <t>SubNetwork=2572,MEID=194855,ENBFunctionTDD=194855,UeRATMeasurementTDD=12</t>
  </si>
  <si>
    <t>UeRATMeasurementTDD=12</t>
  </si>
  <si>
    <t>1161</t>
  </si>
  <si>
    <t>SubNetwork=2572,MEID=194855,ENBFunctionTDD=194855,UeRATMeasurementTDD=13</t>
  </si>
  <si>
    <t>UeRATMeasurementTDD=13</t>
  </si>
  <si>
    <t>1200</t>
  </si>
  <si>
    <t>SubNetwork=2572,MEID=194855,ENBFunctionTDD=194855,UeRATMeasurementTDD=14</t>
  </si>
  <si>
    <t>UeRATMeasurementTDD=14</t>
  </si>
  <si>
    <t>1210</t>
  </si>
  <si>
    <t>SubNetwork=2572,MEID=194855,ENBFunctionTDD=194855,UeRATMeasurementTDD=15</t>
  </si>
  <si>
    <t>UeRATMeasurementTDD=15</t>
  </si>
  <si>
    <t>1211</t>
  </si>
  <si>
    <t>SubNetwork=2572,MEID=194855,ENBFunctionTDD=194855,UeRATMeasurementTDD=16</t>
  </si>
  <si>
    <t>UeRATMeasurementTDD=16</t>
  </si>
  <si>
    <t>1250</t>
  </si>
  <si>
    <t>SubNetwork=2572,MEID=194855,ENBFunctionTDD=194855,UeRATMeasurementTDD=17</t>
  </si>
  <si>
    <t>UeRATMeasurementTDD=17</t>
  </si>
  <si>
    <t>-44</t>
  </si>
  <si>
    <t>SubNetwork=2572,MEID=194855,ENBFunctionTDD=194855,UeRATMeasurementTDD=18</t>
  </si>
  <si>
    <t>UeRATMeasurementTDD=18</t>
  </si>
  <si>
    <t>1300</t>
  </si>
  <si>
    <t>SubNetwork=2572,MEID=194855,ENBFunctionTDD=194855,UeRATMeasurementTDD=19</t>
  </si>
  <si>
    <t>UeRATMeasurementTDD=19</t>
  </si>
  <si>
    <t>SubNetwork=2572,MEID=194855,ENBFunctionTDD=194855,UeRATMeasurementTDD=20</t>
  </si>
  <si>
    <t>UeRATMeasurementTDD=20</t>
  </si>
  <si>
    <t>1350</t>
  </si>
  <si>
    <t>SubNetwork=2572,MEID=194855,ENBFunctionTDD=194855,UeRATMeasurementTDD=21</t>
  </si>
  <si>
    <t>UeRATMeasurementTDD=21</t>
  </si>
  <si>
    <t>SubNetwork=2572,MEID=194855,ENBFunctionTDD=194855,UeRATMeasurementTDD=22</t>
  </si>
  <si>
    <t>UeRATMeasurementTDD=22</t>
  </si>
  <si>
    <t>1400</t>
  </si>
  <si>
    <t>SubNetwork=2572,MEID=194855,ENBFunctionTDD=194855,UeRATMeasurementTDD=23</t>
  </si>
  <si>
    <t>UeRATMeasurementTDD=23</t>
  </si>
  <si>
    <t>SubNetwork=2572,MEID=194855,ENBFunctionTDD=194855,UeRATMeasurementTDD=24</t>
  </si>
  <si>
    <t>UeRATMeasurementTDD=24</t>
  </si>
  <si>
    <t>SubNetwork=2572,MEID=194855,ENBFunctionTDD=194855,UeRATMeasurementTDD=25</t>
  </si>
  <si>
    <t>UeRATMeasurementTDD=25</t>
  </si>
  <si>
    <t>1460</t>
  </si>
  <si>
    <t>SubNetwork=2572,MEID=194855,ENBFunctionTDD=194855,UeRATMeasurementTDD=26</t>
  </si>
  <si>
    <t>UeRATMeasurementTDD=26</t>
  </si>
  <si>
    <t>SubNetwork=2572,MEID=194855,ENBFunctionTDD=194855,UeRATMeasurementTDD=27</t>
  </si>
  <si>
    <t>UeRATMeasurementTDD=27</t>
  </si>
  <si>
    <t>1510</t>
  </si>
  <si>
    <t>SubNetwork=2572,MEID=194855,ENBFunctionTDD=194855,UeRATMeasurementTDD=28</t>
  </si>
  <si>
    <t>UeRATMeasurementTDD=28</t>
  </si>
  <si>
    <t>SubNetwork=2572,MEID=194855,ENBFunctionTDD=194855,UeRATMeasurementTDD=29</t>
  </si>
  <si>
    <t>UeRATMeasurementTDD=29</t>
  </si>
  <si>
    <t>1560</t>
  </si>
  <si>
    <t>SubNetwork=2572,MEID=194855,ENBFunctionTDD=194855,UeRATMeasurementTDD=30</t>
  </si>
  <si>
    <t>UeRATMeasurementTDD=30</t>
  </si>
  <si>
    <t>SubNetwork=2572,MEID=194855,ENBFunctionTDD=194855,UeRATMeasurementTDD=31</t>
  </si>
  <si>
    <t>UeRATMeasurementTDD=31</t>
  </si>
  <si>
    <t>SubNetwork=2572,MEID=194855,ENBFunctionTDD=194855,UeRATMeasurementTDD=32</t>
  </si>
  <si>
    <t>UeRATMeasurementTDD=32</t>
  </si>
  <si>
    <t>SubNetwork=2572,MEID=194855,ENBFunctionTDD=194855,UeRATMeasurementTDD=33</t>
  </si>
  <si>
    <t>UeRATMeasurementTDD=33</t>
  </si>
  <si>
    <t>SubNetwork=2572,MEID=194855,ENBFunctionTDD=194855,UeRATMeasurementTDD=34</t>
  </si>
  <si>
    <t>UeRATMeasurementTDD=34</t>
  </si>
  <si>
    <t>SubNetwork=2572,MEID=194855,ENBFunctionTDD=194855,UeRATMeasurementTDD=35</t>
  </si>
  <si>
    <t>UeRATMeasurementTDD=35</t>
  </si>
  <si>
    <t>1001</t>
  </si>
  <si>
    <t>SubNetwork=2572,MEID=194855,ENBFunctionTDD=194855,UeRATMeasurementTDD=36</t>
  </si>
  <si>
    <t>UeRATMeasurementTDD=36</t>
  </si>
  <si>
    <t>1012</t>
  </si>
  <si>
    <t>SubNetwork=2572,MEID=194855,ENBFunctionTDD=194855,UeRATMeasurementTDD=37</t>
  </si>
  <si>
    <t>UeRATMeasurementTDD=37</t>
  </si>
  <si>
    <t>1013</t>
  </si>
  <si>
    <t>-9.0</t>
  </si>
  <si>
    <t>SubNetwork=2572,MEID=194855,ENBFunctionTDD=194855,UeRATMeasurementTDD=38</t>
  </si>
  <si>
    <t>UeRATMeasurementTDD=38</t>
  </si>
  <si>
    <t>1101</t>
  </si>
  <si>
    <t>SubNetwork=2572,MEID=194855,ENBFunctionTDD=194855,UeRATMeasurementTDD=39</t>
  </si>
  <si>
    <t>UeRATMeasurementTDD=39</t>
  </si>
  <si>
    <t>1112</t>
  </si>
  <si>
    <t>-85</t>
  </si>
  <si>
    <t>SubNetwork=2572,MEID=194855,ENBFunctionTDD=194855,UeRATMeasurementTDD=40</t>
  </si>
  <si>
    <t>UeRATMeasurementTDD=40</t>
  </si>
  <si>
    <t>1113</t>
  </si>
  <si>
    <t>SubNetwork=2572,MEID=194856,ENBFunctionTDD=194856,UeRATMeasurementTDD=1</t>
  </si>
  <si>
    <t>SubNetwork=2572,MEID=194856,ENBFunctionTDD=194856,UeRATMeasurementTDD=2</t>
  </si>
  <si>
    <t>SubNetwork=2572,MEID=194856,ENBFunctionTDD=194856,UeRATMeasurementTDD=3</t>
  </si>
  <si>
    <t>SubNetwork=2572,MEID=194856,ENBFunctionTDD=194856,UeRATMeasurementTDD=4</t>
  </si>
  <si>
    <t>SubNetwork=2572,MEID=194856,ENBFunctionTDD=194856,UeRATMeasurementTDD=5</t>
  </si>
  <si>
    <t>SubNetwork=2572,MEID=194856,ENBFunctionTDD=194856,UeRATMeasurementTDD=6</t>
  </si>
  <si>
    <t>SubNetwork=2572,MEID=194856,ENBFunctionTDD=194856,UeRATMeasurementTDD=7</t>
  </si>
  <si>
    <t>SubNetwork=2572,MEID=194856,ENBFunctionTDD=194856,UeRATMeasurementTDD=8</t>
  </si>
  <si>
    <t>SubNetwork=2572,MEID=194856,ENBFunctionTDD=194856,UeRATMeasurementTDD=9</t>
  </si>
  <si>
    <t>SubNetwork=2572,MEID=194856,ENBFunctionTDD=194856,UeRATMeasurementTDD=10</t>
  </si>
  <si>
    <t>SubNetwork=2572,MEID=194856,ENBFunctionTDD=194856,UeRATMeasurementTDD=11</t>
  </si>
  <si>
    <t>SubNetwork=2572,MEID=194856,ENBFunctionTDD=194856,UeRATMeasurementTDD=12</t>
  </si>
  <si>
    <t>SubNetwork=2572,MEID=194856,ENBFunctionTDD=194856,UeRATMeasurementTDD=13</t>
  </si>
  <si>
    <t>SubNetwork=2572,MEID=194856,ENBFunctionTDD=194856,UeRATMeasurementTDD=14</t>
  </si>
  <si>
    <t>SubNetwork=2572,MEID=194856,ENBFunctionTDD=194856,UeRATMeasurementTDD=15</t>
  </si>
  <si>
    <t>SubNetwork=2572,MEID=194856,ENBFunctionTDD=194856,UeRATMeasurementTDD=16</t>
  </si>
  <si>
    <t>SubNetwork=2572,MEID=194856,ENBFunctionTDD=194856,UeRATMeasurementTDD=17</t>
  </si>
  <si>
    <t>SubNetwork=2572,MEID=194856,ENBFunctionTDD=194856,UeRATMeasurementTDD=18</t>
  </si>
  <si>
    <t>SubNetwork=2572,MEID=194856,ENBFunctionTDD=194856,UeRATMeasurementTDD=19</t>
  </si>
  <si>
    <t>SubNetwork=2572,MEID=194856,ENBFunctionTDD=194856,UeRATMeasurementTDD=20</t>
  </si>
  <si>
    <t>SubNetwork=2572,MEID=194856,ENBFunctionTDD=194856,UeRATMeasurementTDD=21</t>
  </si>
  <si>
    <t>SubNetwork=2572,MEID=194856,ENBFunctionTDD=194856,UeRATMeasurementTDD=22</t>
  </si>
  <si>
    <t>SubNetwork=2572,MEID=194856,ENBFunctionTDD=194856,UeRATMeasurementTDD=23</t>
  </si>
  <si>
    <t>SubNetwork=2572,MEID=194856,ENBFunctionTDD=194856,UeRATMeasurementTDD=24</t>
  </si>
  <si>
    <t>SubNetwork=2572,MEID=194856,ENBFunctionTDD=194856,UeRATMeasurementTDD=25</t>
  </si>
  <si>
    <t>SubNetwork=2572,MEID=194856,ENBFunctionTDD=194856,UeRATMeasurementTDD=26</t>
  </si>
  <si>
    <t>SubNetwork=2572,MEID=194856,ENBFunctionTDD=194856,UeRATMeasurementTDD=27</t>
  </si>
  <si>
    <t>SubNetwork=2572,MEID=194856,ENBFunctionTDD=194856,UeRATMeasurementTDD=28</t>
  </si>
  <si>
    <t>SubNetwork=2572,MEID=194856,ENBFunctionTDD=194856,UeRATMeasurementTDD=29</t>
  </si>
  <si>
    <t>SubNetwork=2572,MEID=194856,ENBFunctionTDD=194856,UeRATMeasurementTDD=30</t>
  </si>
  <si>
    <t>SubNetwork=2572,MEID=194856,ENBFunctionTDD=194856,UeRATMeasurementTDD=31</t>
  </si>
  <si>
    <t>SubNetwork=2572,MEID=194856,ENBFunctionTDD=194856,UeRATMeasurementTDD=32</t>
  </si>
  <si>
    <t>SubNetwork=2572,MEID=194856,ENBFunctionTDD=194856,UeRATMeasurementTDD=33</t>
  </si>
  <si>
    <t>SubNetwork=2572,MEID=194856,ENBFunctionTDD=194856,UeRATMeasurementTDD=34</t>
  </si>
  <si>
    <t>SubNetwork=2572,MEID=194856,ENBFunctionTDD=194856,UeRATMeasurementTDD=35</t>
  </si>
  <si>
    <t>SubNetwork=2572,MEID=194856,ENBFunctionTDD=194856,UeRATMeasurementTDD=36</t>
  </si>
  <si>
    <t>SubNetwork=2572,MEID=194856,ENBFunctionTDD=194856,UeRATMeasurementTDD=37</t>
  </si>
  <si>
    <t>SubNetwork=2572,MEID=194856,ENBFunctionTDD=194856,UeRATMeasurementTDD=38</t>
  </si>
  <si>
    <t>SubNetwork=2572,MEID=194856,ENBFunctionTDD=194856,UeRATMeasurementTDD=39</t>
  </si>
  <si>
    <t>SubNetwork=2572,MEID=194856,ENBFunctionTDD=194856,UeRATMeasurementTDD=40</t>
  </si>
  <si>
    <t>SubNetwork=2572,MEID=194857,ENBFunctionTDD=194857,UeRATMeasurementTDD=1</t>
  </si>
  <si>
    <t>SubNetwork=2572,MEID=194857,ENBFunctionTDD=194857,UeRATMeasurementTDD=2</t>
  </si>
  <si>
    <t>SubNetwork=2572,MEID=194857,ENBFunctionTDD=194857,UeRATMeasurementTDD=3</t>
  </si>
  <si>
    <t>SubNetwork=2572,MEID=194857,ENBFunctionTDD=194857,UeRATMeasurementTDD=4</t>
  </si>
  <si>
    <t>SubNetwork=2572,MEID=194857,ENBFunctionTDD=194857,UeRATMeasurementTDD=5</t>
  </si>
  <si>
    <t>SubNetwork=2572,MEID=194857,ENBFunctionTDD=194857,UeRATMeasurementTDD=6</t>
  </si>
  <si>
    <t>SubNetwork=2572,MEID=194857,ENBFunctionTDD=194857,UeRATMeasurementTDD=7</t>
  </si>
  <si>
    <t>SubNetwork=2572,MEID=194857,ENBFunctionTDD=194857,UeRATMeasurementTDD=8</t>
  </si>
  <si>
    <t>SubNetwork=2572,MEID=194857,ENBFunctionTDD=194857,UeRATMeasurementTDD=9</t>
  </si>
  <si>
    <t>SubNetwork=2572,MEID=194857,ENBFunctionTDD=194857,UeRATMeasurementTDD=10</t>
  </si>
  <si>
    <t>SubNetwork=2572,MEID=194857,ENBFunctionTDD=194857,UeRATMeasurementTDD=11</t>
  </si>
  <si>
    <t>SubNetwork=2572,MEID=194857,ENBFunctionTDD=194857,UeRATMeasurementTDD=12</t>
  </si>
  <si>
    <t>SubNetwork=2572,MEID=194857,ENBFunctionTDD=194857,UeRATMeasurementTDD=13</t>
  </si>
  <si>
    <t>SubNetwork=2572,MEID=194857,ENBFunctionTDD=194857,UeRATMeasurementTDD=14</t>
  </si>
  <si>
    <t>SubNetwork=2572,MEID=194857,ENBFunctionTDD=194857,UeRATMeasurementTDD=15</t>
  </si>
  <si>
    <t>SubNetwork=2572,MEID=194857,ENBFunctionTDD=194857,UeRATMeasurementTDD=16</t>
  </si>
  <si>
    <t>SubNetwork=2572,MEID=194857,ENBFunctionTDD=194857,UeRATMeasurementTDD=17</t>
  </si>
  <si>
    <t>SubNetwork=2572,MEID=194857,ENBFunctionTDD=194857,UeRATMeasurementTDD=18</t>
  </si>
  <si>
    <t>SubNetwork=2572,MEID=194857,ENBFunctionTDD=194857,UeRATMeasurementTDD=19</t>
  </si>
  <si>
    <t>SubNetwork=2572,MEID=194857,ENBFunctionTDD=194857,UeRATMeasurementTDD=20</t>
  </si>
  <si>
    <t>SubNetwork=2572,MEID=194857,ENBFunctionTDD=194857,UeRATMeasurementTDD=21</t>
  </si>
  <si>
    <t>SubNetwork=2572,MEID=194857,ENBFunctionTDD=194857,UeRATMeasurementTDD=22</t>
  </si>
  <si>
    <t>SubNetwork=2572,MEID=194857,ENBFunctionTDD=194857,UeRATMeasurementTDD=23</t>
  </si>
  <si>
    <t>SubNetwork=2572,MEID=194857,ENBFunctionTDD=194857,UeRATMeasurementTDD=24</t>
  </si>
  <si>
    <t>SubNetwork=2572,MEID=194857,ENBFunctionTDD=194857,UeRATMeasurementTDD=25</t>
  </si>
  <si>
    <t>SubNetwork=2572,MEID=194857,ENBFunctionTDD=194857,UeRATMeasurementTDD=26</t>
  </si>
  <si>
    <t>SubNetwork=2572,MEID=194857,ENBFunctionTDD=194857,UeRATMeasurementTDD=27</t>
  </si>
  <si>
    <t>SubNetwork=2572,MEID=194857,ENBFunctionTDD=194857,UeRATMeasurementTDD=28</t>
  </si>
  <si>
    <t>SubNetwork=2572,MEID=194857,ENBFunctionTDD=194857,UeRATMeasurementTDD=29</t>
  </si>
  <si>
    <t>SubNetwork=2572,MEID=194857,ENBFunctionTDD=194857,UeRATMeasurementTDD=30</t>
  </si>
  <si>
    <t>SubNetwork=2572,MEID=194857,ENBFunctionTDD=194857,UeRATMeasurementTDD=31</t>
  </si>
  <si>
    <t>SubNetwork=2572,MEID=194857,ENBFunctionTDD=194857,UeRATMeasurementTDD=32</t>
  </si>
  <si>
    <t>SubNetwork=2572,MEID=194857,ENBFunctionTDD=194857,UeRATMeasurementTDD=33</t>
  </si>
  <si>
    <t>SubNetwork=2572,MEID=194857,ENBFunctionTDD=194857,UeRATMeasurementTDD=34</t>
  </si>
  <si>
    <t>SubNetwork=2572,MEID=194857,ENBFunctionTDD=194857,UeRATMeasurementTDD=35</t>
  </si>
  <si>
    <t>SubNetwork=2572,MEID=194857,ENBFunctionTDD=194857,UeRATMeasurementTDD=36</t>
  </si>
  <si>
    <t>SubNetwork=2572,MEID=194857,ENBFunctionTDD=194857,UeRATMeasurementTDD=37</t>
  </si>
  <si>
    <t>SubNetwork=2572,MEID=194857,ENBFunctionTDD=194857,UeRATMeasurementTDD=38</t>
  </si>
  <si>
    <t>SubNetwork=2572,MEID=194857,ENBFunctionTDD=194857,UeRATMeasurementTDD=39</t>
  </si>
  <si>
    <t>SubNetwork=2572,MEID=194857,ENBFunctionTDD=194857,UeRATMeasurementTDD=40</t>
  </si>
  <si>
    <t>SubNetwork=2572,MEID=194858,ENBFunctionTDD=194858,UeRATMeasurementTDD=1</t>
  </si>
  <si>
    <t>SubNetwork=2572,MEID=194858,ENBFunctionTDD=194858,UeRATMeasurementTDD=2</t>
  </si>
  <si>
    <t>SubNetwork=2572,MEID=194858,ENBFunctionTDD=194858,UeRATMeasurementTDD=3</t>
  </si>
  <si>
    <t>SubNetwork=2572,MEID=194858,ENBFunctionTDD=194858,UeRATMeasurementTDD=4</t>
  </si>
  <si>
    <t>SubNetwork=2572,MEID=194858,ENBFunctionTDD=194858,UeRATMeasurementTDD=5</t>
  </si>
  <si>
    <t>SubNetwork=2572,MEID=194858,ENBFunctionTDD=194858,UeRATMeasurementTDD=6</t>
  </si>
  <si>
    <t>SubNetwork=2572,MEID=194858,ENBFunctionTDD=194858,UeRATMeasurementTDD=7</t>
  </si>
  <si>
    <t>SubNetwork=2572,MEID=194858,ENBFunctionTDD=194858,UeRATMeasurementTDD=8</t>
  </si>
  <si>
    <t>SubNetwork=2572,MEID=194858,ENBFunctionTDD=194858,UeRATMeasurementTDD=9</t>
  </si>
  <si>
    <t>SubNetwork=2572,MEID=194858,ENBFunctionTDD=194858,UeRATMeasurementTDD=10</t>
  </si>
  <si>
    <t>SubNetwork=2572,MEID=194858,ENBFunctionTDD=194858,UeRATMeasurementTDD=11</t>
  </si>
  <si>
    <t>SubNetwork=2572,MEID=194858,ENBFunctionTDD=194858,UeRATMeasurementTDD=12</t>
  </si>
  <si>
    <t>SubNetwork=2572,MEID=194858,ENBFunctionTDD=194858,UeRATMeasurementTDD=13</t>
  </si>
  <si>
    <t>SubNetwork=2572,MEID=194858,ENBFunctionTDD=194858,UeRATMeasurementTDD=14</t>
  </si>
  <si>
    <t>SubNetwork=2572,MEID=194858,ENBFunctionTDD=194858,UeRATMeasurementTDD=15</t>
  </si>
  <si>
    <t>SubNetwork=2572,MEID=194858,ENBFunctionTDD=194858,UeRATMeasurementTDD=16</t>
  </si>
  <si>
    <t>SubNetwork=2572,MEID=194858,ENBFunctionTDD=194858,UeRATMeasurementTDD=17</t>
  </si>
  <si>
    <t>SubNetwork=2572,MEID=194858,ENBFunctionTDD=194858,UeRATMeasurementTDD=18</t>
  </si>
  <si>
    <t>SubNetwork=2572,MEID=194858,ENBFunctionTDD=194858,UeRATMeasurementTDD=19</t>
  </si>
  <si>
    <t>SubNetwork=2572,MEID=194858,ENBFunctionTDD=194858,UeRATMeasurementTDD=20</t>
  </si>
  <si>
    <t>SubNetwork=2572,MEID=194858,ENBFunctionTDD=194858,UeRATMeasurementTDD=21</t>
  </si>
  <si>
    <t>SubNetwork=2572,MEID=194858,ENBFunctionTDD=194858,UeRATMeasurementTDD=22</t>
  </si>
  <si>
    <t>SubNetwork=2572,MEID=194858,ENBFunctionTDD=194858,UeRATMeasurementTDD=23</t>
  </si>
  <si>
    <t>SubNetwork=2572,MEID=194858,ENBFunctionTDD=194858,UeRATMeasurementTDD=24</t>
  </si>
  <si>
    <t>SubNetwork=2572,MEID=194858,ENBFunctionTDD=194858,UeRATMeasurementTDD=25</t>
  </si>
  <si>
    <t>SubNetwork=2572,MEID=194858,ENBFunctionTDD=194858,UeRATMeasurementTDD=26</t>
  </si>
  <si>
    <t>SubNetwork=2572,MEID=194858,ENBFunctionTDD=194858,UeRATMeasurementTDD=27</t>
  </si>
  <si>
    <t>SubNetwork=2572,MEID=194858,ENBFunctionTDD=194858,UeRATMeasurementTDD=28</t>
  </si>
  <si>
    <t>SubNetwork=2572,MEID=194858,ENBFunctionTDD=194858,UeRATMeasurementTDD=29</t>
  </si>
  <si>
    <t>SubNetwork=2572,MEID=194858,ENBFunctionTDD=194858,UeRATMeasurementTDD=30</t>
  </si>
  <si>
    <t>SubNetwork=2572,MEID=194858,ENBFunctionTDD=194858,UeRATMeasurementTDD=31</t>
  </si>
  <si>
    <t>SubNetwork=2572,MEID=194858,ENBFunctionTDD=194858,UeRATMeasurementTDD=32</t>
  </si>
  <si>
    <t>SubNetwork=2572,MEID=194858,ENBFunctionTDD=194858,UeRATMeasurementTDD=33</t>
  </si>
  <si>
    <t>SubNetwork=2572,MEID=194858,ENBFunctionTDD=194858,UeRATMeasurementTDD=34</t>
  </si>
  <si>
    <t>SubNetwork=2572,MEID=194858,ENBFunctionTDD=194858,UeRATMeasurementTDD=35</t>
  </si>
  <si>
    <t>SubNetwork=2572,MEID=194858,ENBFunctionTDD=194858,UeRATMeasurementTDD=36</t>
  </si>
  <si>
    <t>SubNetwork=2572,MEID=194858,ENBFunctionTDD=194858,UeRATMeasurementTDD=37</t>
  </si>
  <si>
    <t>SubNetwork=2572,MEID=194858,ENBFunctionTDD=194858,UeRATMeasurementTDD=38</t>
  </si>
  <si>
    <t>SubNetwork=2572,MEID=194858,ENBFunctionTDD=194858,UeRATMeasurementTDD=39</t>
  </si>
  <si>
    <t>SubNetwork=2572,MEID=194858,ENBFunctionTDD=194858,UeRATMeasurementTDD=40</t>
  </si>
  <si>
    <t>SubNetwork=2572,MEID=194870,ENBFunctionTDD=194870,UeRATMeasurementTDD=1</t>
  </si>
  <si>
    <t>SubNetwork=2572,MEID=194870,ENBFunctionTDD=194870,UeRATMeasurementTDD=2</t>
  </si>
  <si>
    <t>SubNetwork=2572,MEID=194870,ENBFunctionTDD=194870,UeRATMeasurementTDD=3</t>
  </si>
  <si>
    <t>SubNetwork=2572,MEID=194870,ENBFunctionTDD=194870,UeRATMeasurementTDD=4</t>
  </si>
  <si>
    <t>SubNetwork=2572,MEID=194870,ENBFunctionTDD=194870,UeRATMeasurementTDD=5</t>
  </si>
  <si>
    <t>SubNetwork=2572,MEID=194870,ENBFunctionTDD=194870,UeRATMeasurementTDD=6</t>
  </si>
  <si>
    <t>SubNetwork=2572,MEID=194870,ENBFunctionTDD=194870,UeRATMeasurementTDD=7</t>
  </si>
  <si>
    <t>SubNetwork=2572,MEID=194870,ENBFunctionTDD=194870,UeRATMeasurementTDD=8</t>
  </si>
  <si>
    <t>SubNetwork=2572,MEID=194870,ENBFunctionTDD=194870,UeRATMeasurementTDD=9</t>
  </si>
  <si>
    <t>SubNetwork=2572,MEID=194870,ENBFunctionTDD=194870,UeRATMeasurementTDD=10</t>
  </si>
  <si>
    <t>SubNetwork=2572,MEID=194870,ENBFunctionTDD=194870,UeRATMeasurementTDD=11</t>
  </si>
  <si>
    <t>SubNetwork=2572,MEID=194870,ENBFunctionTDD=194870,UeRATMeasurementTDD=12</t>
  </si>
  <si>
    <t>SubNetwork=2572,MEID=194870,ENBFunctionTDD=194870,UeRATMeasurementTDD=13</t>
  </si>
  <si>
    <t>SubNetwork=2572,MEID=194870,ENBFunctionTDD=194870,UeRATMeasurementTDD=14</t>
  </si>
  <si>
    <t>SubNetwork=2572,MEID=194870,ENBFunctionTDD=194870,UeRATMeasurementTDD=15</t>
  </si>
  <si>
    <t>SubNetwork=2572,MEID=194870,ENBFunctionTDD=194870,UeRATMeasurementTDD=16</t>
  </si>
  <si>
    <t>SubNetwork=2572,MEID=194870,ENBFunctionTDD=194870,UeRATMeasurementTDD=17</t>
  </si>
  <si>
    <t>SubNetwork=2572,MEID=194870,ENBFunctionTDD=194870,UeRATMeasurementTDD=18</t>
  </si>
  <si>
    <t>SubNetwork=2572,MEID=194870,ENBFunctionTDD=194870,UeRATMeasurementTDD=19</t>
  </si>
  <si>
    <t>SubNetwork=2572,MEID=194870,ENBFunctionTDD=194870,UeRATMeasurementTDD=20</t>
  </si>
  <si>
    <t>SubNetwork=2572,MEID=194870,ENBFunctionTDD=194870,UeRATMeasurementTDD=21</t>
  </si>
  <si>
    <t>SubNetwork=2572,MEID=194870,ENBFunctionTDD=194870,UeRATMeasurementTDD=22</t>
  </si>
  <si>
    <t>SubNetwork=2572,MEID=194870,ENBFunctionTDD=194870,UeRATMeasurementTDD=23</t>
  </si>
  <si>
    <t>SubNetwork=2572,MEID=194870,ENBFunctionTDD=194870,UeRATMeasurementTDD=24</t>
  </si>
  <si>
    <t>SubNetwork=2572,MEID=194870,ENBFunctionTDD=194870,UeRATMeasurementTDD=25</t>
  </si>
  <si>
    <t>SubNetwork=2572,MEID=194870,ENBFunctionTDD=194870,UeRATMeasurementTDD=26</t>
  </si>
  <si>
    <t>SubNetwork=2572,MEID=194870,ENBFunctionTDD=194870,UeRATMeasurementTDD=27</t>
  </si>
  <si>
    <t>SubNetwork=2572,MEID=194870,ENBFunctionTDD=194870,UeRATMeasurementTDD=28</t>
  </si>
  <si>
    <t>SubNetwork=2572,MEID=194870,ENBFunctionTDD=194870,UeRATMeasurementTDD=29</t>
  </si>
  <si>
    <t>SubNetwork=2572,MEID=194870,ENBFunctionTDD=194870,UeRATMeasurementTDD=30</t>
  </si>
  <si>
    <t>SubNetwork=2572,MEID=194870,ENBFunctionTDD=194870,UeRATMeasurementTDD=31</t>
  </si>
  <si>
    <t>SubNetwork=2572,MEID=194870,ENBFunctionTDD=194870,UeRATMeasurementTDD=32</t>
  </si>
  <si>
    <t>SubNetwork=2572,MEID=194870,ENBFunctionTDD=194870,UeRATMeasurementTDD=33</t>
  </si>
  <si>
    <t>SubNetwork=2572,MEID=194870,ENBFunctionTDD=194870,UeRATMeasurementTDD=34</t>
  </si>
  <si>
    <t>SubNetwork=2572,MEID=194870,ENBFunctionTDD=194870,UeRATMeasurementTDD=35</t>
  </si>
  <si>
    <t>SubNetwork=2572,MEID=194870,ENBFunctionTDD=194870,UeRATMeasurementTDD=36</t>
  </si>
  <si>
    <t>SubNetwork=2572,MEID=194870,ENBFunctionTDD=194870,UeRATMeasurementTDD=37</t>
  </si>
  <si>
    <t>SubNetwork=2572,MEID=194870,ENBFunctionTDD=194870,UeRATMeasurementTDD=38</t>
  </si>
  <si>
    <t>SubNetwork=2572,MEID=194870,ENBFunctionTDD=194870,UeRATMeasurementTDD=39</t>
  </si>
  <si>
    <t>SubNetwork=2572,MEID=194870,ENBFunctionTDD=194870,UeRATMeasurementTDD=40</t>
  </si>
  <si>
    <t>SubNetwork=2572,MEID=194871,ENBFunctionTDD=194871,UeRATMeasurementTDD=1</t>
  </si>
  <si>
    <t>SubNetwork=2572,MEID=194871,ENBFunctionTDD=194871,UeRATMeasurementTDD=2</t>
  </si>
  <si>
    <t>SubNetwork=2572,MEID=194871,ENBFunctionTDD=194871,UeRATMeasurementTDD=3</t>
  </si>
  <si>
    <t>SubNetwork=2572,MEID=194871,ENBFunctionTDD=194871,UeRATMeasurementTDD=4</t>
  </si>
  <si>
    <t>SubNetwork=2572,MEID=194871,ENBFunctionTDD=194871,UeRATMeasurementTDD=5</t>
  </si>
  <si>
    <t>SubNetwork=2572,MEID=194871,ENBFunctionTDD=194871,UeRATMeasurementTDD=6</t>
  </si>
  <si>
    <t>SubNetwork=2572,MEID=194871,ENBFunctionTDD=194871,UeRATMeasurementTDD=7</t>
  </si>
  <si>
    <t>SubNetwork=2572,MEID=194871,ENBFunctionTDD=194871,UeRATMeasurementTDD=8</t>
  </si>
  <si>
    <t>SubNetwork=2572,MEID=194871,ENBFunctionTDD=194871,UeRATMeasurementTDD=9</t>
  </si>
  <si>
    <t>SubNetwork=2572,MEID=194871,ENBFunctionTDD=194871,UeRATMeasurementTDD=10</t>
  </si>
  <si>
    <t>SubNetwork=2572,MEID=194871,ENBFunctionTDD=194871,UeRATMeasurementTDD=11</t>
  </si>
  <si>
    <t>SubNetwork=2572,MEID=194871,ENBFunctionTDD=194871,UeRATMeasurementTDD=12</t>
  </si>
  <si>
    <t>SubNetwork=2572,MEID=194871,ENBFunctionTDD=194871,UeRATMeasurementTDD=13</t>
  </si>
  <si>
    <t>SubNetwork=2572,MEID=194871,ENBFunctionTDD=194871,UeRATMeasurementTDD=14</t>
  </si>
  <si>
    <t>SubNetwork=2572,MEID=194871,ENBFunctionTDD=194871,UeRATMeasurementTDD=15</t>
  </si>
  <si>
    <t>SubNetwork=2572,MEID=194871,ENBFunctionTDD=194871,UeRATMeasurementTDD=16</t>
  </si>
  <si>
    <t>SubNetwork=2572,MEID=194871,ENBFunctionTDD=194871,UeRATMeasurementTDD=17</t>
  </si>
  <si>
    <t>SubNetwork=2572,MEID=194871,ENBFunctionTDD=194871,UeRATMeasurementTDD=18</t>
  </si>
  <si>
    <t>SubNetwork=2572,MEID=194871,ENBFunctionTDD=194871,UeRATMeasurementTDD=19</t>
  </si>
  <si>
    <t>SubNetwork=2572,MEID=194871,ENBFunctionTDD=194871,UeRATMeasurementTDD=20</t>
  </si>
  <si>
    <t>SubNetwork=2572,MEID=194871,ENBFunctionTDD=194871,UeRATMeasurementTDD=21</t>
  </si>
  <si>
    <t>SubNetwork=2572,MEID=194871,ENBFunctionTDD=194871,UeRATMeasurementTDD=22</t>
  </si>
  <si>
    <t>SubNetwork=2572,MEID=194871,ENBFunctionTDD=194871,UeRATMeasurementTDD=23</t>
  </si>
  <si>
    <t>SubNetwork=2572,MEID=194871,ENBFunctionTDD=194871,UeRATMeasurementTDD=24</t>
  </si>
  <si>
    <t>SubNetwork=2572,MEID=194871,ENBFunctionTDD=194871,UeRATMeasurementTDD=25</t>
  </si>
  <si>
    <t>SubNetwork=2572,MEID=194871,ENBFunctionTDD=194871,UeRATMeasurementTDD=26</t>
  </si>
  <si>
    <t>SubNetwork=2572,MEID=194871,ENBFunctionTDD=194871,UeRATMeasurementTDD=27</t>
  </si>
  <si>
    <t>SubNetwork=2572,MEID=194871,ENBFunctionTDD=194871,UeRATMeasurementTDD=28</t>
  </si>
  <si>
    <t>SubNetwork=2572,MEID=194871,ENBFunctionTDD=194871,UeRATMeasurementTDD=29</t>
  </si>
  <si>
    <t>SubNetwork=2572,MEID=194871,ENBFunctionTDD=194871,UeRATMeasurementTDD=30</t>
  </si>
  <si>
    <t>SubNetwork=2572,MEID=194871,ENBFunctionTDD=194871,UeRATMeasurementTDD=31</t>
  </si>
  <si>
    <t>SubNetwork=2572,MEID=194871,ENBFunctionTDD=194871,UeRATMeasurementTDD=32</t>
  </si>
  <si>
    <t>SubNetwork=2572,MEID=194871,ENBFunctionTDD=194871,UeRATMeasurementTDD=33</t>
  </si>
  <si>
    <t>SubNetwork=2572,MEID=194871,ENBFunctionTDD=194871,UeRATMeasurementTDD=34</t>
  </si>
  <si>
    <t>SubNetwork=2572,MEID=194871,ENBFunctionTDD=194871,UeRATMeasurementTDD=35</t>
  </si>
  <si>
    <t>SubNetwork=2572,MEID=194871,ENBFunctionTDD=194871,UeRATMeasurementTDD=36</t>
  </si>
  <si>
    <t>SubNetwork=2572,MEID=194871,ENBFunctionTDD=194871,UeRATMeasurementTDD=37</t>
  </si>
  <si>
    <t>SubNetwork=2572,MEID=194871,ENBFunctionTDD=194871,UeRATMeasurementTDD=38</t>
  </si>
  <si>
    <t>SubNetwork=2572,MEID=194871,ENBFunctionTDD=194871,UeRATMeasurementTDD=39</t>
  </si>
  <si>
    <t>SubNetwork=2572,MEID=194871,ENBFunctionTDD=194871,UeRATMeasurementTDD=40</t>
  </si>
  <si>
    <t>SubNetwork=2572,MEID=194874,ENBFunctionTDD=194874,UeRATMeasurementTDD=1</t>
  </si>
  <si>
    <t>SubNetwork=2572,MEID=194874,ENBFunctionTDD=194874,UeRATMeasurementTDD=2</t>
  </si>
  <si>
    <t>SubNetwork=2572,MEID=194874,ENBFunctionTDD=194874,UeRATMeasurementTDD=3</t>
  </si>
  <si>
    <t>SubNetwork=2572,MEID=194874,ENBFunctionTDD=194874,UeRATMeasurementTDD=4</t>
  </si>
  <si>
    <t>SubNetwork=2572,MEID=194874,ENBFunctionTDD=194874,UeRATMeasurementTDD=5</t>
  </si>
  <si>
    <t>SubNetwork=2572,MEID=194874,ENBFunctionTDD=194874,UeRATMeasurementTDD=6</t>
  </si>
  <si>
    <t>SubNetwork=2572,MEID=194874,ENBFunctionTDD=194874,UeRATMeasurementTDD=7</t>
  </si>
  <si>
    <t>SubNetwork=2572,MEID=194874,ENBFunctionTDD=194874,UeRATMeasurementTDD=8</t>
  </si>
  <si>
    <t>SubNetwork=2572,MEID=194874,ENBFunctionTDD=194874,UeRATMeasurementTDD=9</t>
  </si>
  <si>
    <t>SubNetwork=2572,MEID=194874,ENBFunctionTDD=194874,UeRATMeasurementTDD=10</t>
  </si>
  <si>
    <t>SubNetwork=2572,MEID=194874,ENBFunctionTDD=194874,UeRATMeasurementTDD=11</t>
  </si>
  <si>
    <t>SubNetwork=2572,MEID=194874,ENBFunctionTDD=194874,UeRATMeasurementTDD=12</t>
  </si>
  <si>
    <t>SubNetwork=2572,MEID=194874,ENBFunctionTDD=194874,UeRATMeasurementTDD=13</t>
  </si>
  <si>
    <t>SubNetwork=2572,MEID=194874,ENBFunctionTDD=194874,UeRATMeasurementTDD=14</t>
  </si>
  <si>
    <t>SubNetwork=2572,MEID=194874,ENBFunctionTDD=194874,UeRATMeasurementTDD=15</t>
  </si>
  <si>
    <t>SubNetwork=2572,MEID=194874,ENBFunctionTDD=194874,UeRATMeasurementTDD=16</t>
  </si>
  <si>
    <t>SubNetwork=2572,MEID=194874,ENBFunctionTDD=194874,UeRATMeasurementTDD=17</t>
  </si>
  <si>
    <t>SubNetwork=2572,MEID=194874,ENBFunctionTDD=194874,UeRATMeasurementTDD=18</t>
  </si>
  <si>
    <t>SubNetwork=2572,MEID=194874,ENBFunctionTDD=194874,UeRATMeasurementTDD=19</t>
  </si>
  <si>
    <t>SubNetwork=2572,MEID=194874,ENBFunctionTDD=194874,UeRATMeasurementTDD=20</t>
  </si>
  <si>
    <t>SubNetwork=2572,MEID=194874,ENBFunctionTDD=194874,UeRATMeasurementTDD=21</t>
  </si>
  <si>
    <t>SubNetwork=2572,MEID=194874,ENBFunctionTDD=194874,UeRATMeasurementTDD=22</t>
  </si>
  <si>
    <t>SubNetwork=2572,MEID=194874,ENBFunctionTDD=194874,UeRATMeasurementTDD=23</t>
  </si>
  <si>
    <t>SubNetwork=2572,MEID=194874,ENBFunctionTDD=194874,UeRATMeasurementTDD=24</t>
  </si>
  <si>
    <t>SubNetwork=2572,MEID=194874,ENBFunctionTDD=194874,UeRATMeasurementTDD=25</t>
  </si>
  <si>
    <t>SubNetwork=2572,MEID=194874,ENBFunctionTDD=194874,UeRATMeasurementTDD=26</t>
  </si>
  <si>
    <t>SubNetwork=2572,MEID=194874,ENBFunctionTDD=194874,UeRATMeasurementTDD=27</t>
  </si>
  <si>
    <t>SubNetwork=2572,MEID=194874,ENBFunctionTDD=194874,UeRATMeasurementTDD=28</t>
  </si>
  <si>
    <t>SubNetwork=2572,MEID=194874,ENBFunctionTDD=194874,UeRATMeasurementTDD=29</t>
  </si>
  <si>
    <t>SubNetwork=2572,MEID=194874,ENBFunctionTDD=194874,UeRATMeasurementTDD=30</t>
  </si>
  <si>
    <t>SubNetwork=2572,MEID=194874,ENBFunctionTDD=194874,UeRATMeasurementTDD=31</t>
  </si>
  <si>
    <t>SubNetwork=2572,MEID=194874,ENBFunctionTDD=194874,UeRATMeasurementTDD=32</t>
  </si>
  <si>
    <t>SubNetwork=2572,MEID=194874,ENBFunctionTDD=194874,UeRATMeasurementTDD=33</t>
  </si>
  <si>
    <t>SubNetwork=2572,MEID=194874,ENBFunctionTDD=194874,UeRATMeasurementTDD=34</t>
  </si>
  <si>
    <t>SubNetwork=2572,MEID=194874,ENBFunctionTDD=194874,UeRATMeasurementTDD=35</t>
  </si>
  <si>
    <t>SubNetwork=2572,MEID=194874,ENBFunctionTDD=194874,UeRATMeasurementTDD=36</t>
  </si>
  <si>
    <t>SubNetwork=2572,MEID=194874,ENBFunctionTDD=194874,UeRATMeasurementTDD=37</t>
  </si>
  <si>
    <t>SubNetwork=2572,MEID=194874,ENBFunctionTDD=194874,UeRATMeasurementTDD=38</t>
  </si>
  <si>
    <t>SubNetwork=2572,MEID=194874,ENBFunctionTDD=194874,UeRATMeasurementTDD=39</t>
  </si>
  <si>
    <t>SubNetwork=2572,MEID=194874,ENBFunctionTDD=194874,UeRATMeasurementTDD=40</t>
  </si>
  <si>
    <t>SubNetwork=2572,MEID=194875,ENBFunctionTDD=194875,UeRATMeasurementTDD=1</t>
  </si>
  <si>
    <t>SubNetwork=2572,MEID=194875,ENBFunctionTDD=194875,UeRATMeasurementTDD=2</t>
  </si>
  <si>
    <t>SubNetwork=2572,MEID=194875,ENBFunctionTDD=194875,UeRATMeasurementTDD=3</t>
  </si>
  <si>
    <t>SubNetwork=2572,MEID=194875,ENBFunctionTDD=194875,UeRATMeasurementTDD=4</t>
  </si>
  <si>
    <t>SubNetwork=2572,MEID=194875,ENBFunctionTDD=194875,UeRATMeasurementTDD=5</t>
  </si>
  <si>
    <t>SubNetwork=2572,MEID=194875,ENBFunctionTDD=194875,UeRATMeasurementTDD=6</t>
  </si>
  <si>
    <t>SubNetwork=2572,MEID=194875,ENBFunctionTDD=194875,UeRATMeasurementTDD=7</t>
  </si>
  <si>
    <t>SubNetwork=2572,MEID=194875,ENBFunctionTDD=194875,UeRATMeasurementTDD=8</t>
  </si>
  <si>
    <t>SubNetwork=2572,MEID=194875,ENBFunctionTDD=194875,UeRATMeasurementTDD=9</t>
  </si>
  <si>
    <t>SubNetwork=2572,MEID=194875,ENBFunctionTDD=194875,UeRATMeasurementTDD=10</t>
  </si>
  <si>
    <t>SubNetwork=2572,MEID=194875,ENBFunctionTDD=194875,UeRATMeasurementTDD=11</t>
  </si>
  <si>
    <t>SubNetwork=2572,MEID=194875,ENBFunctionTDD=194875,UeRATMeasurementTDD=12</t>
  </si>
  <si>
    <t>SubNetwork=2572,MEID=194875,ENBFunctionTDD=194875,UeRATMeasurementTDD=13</t>
  </si>
  <si>
    <t>SubNetwork=2572,MEID=194875,ENBFunctionTDD=194875,UeRATMeasurementTDD=14</t>
  </si>
  <si>
    <t>SubNetwork=2572,MEID=194875,ENBFunctionTDD=194875,UeRATMeasurementTDD=15</t>
  </si>
  <si>
    <t>SubNetwork=2572,MEID=194875,ENBFunctionTDD=194875,UeRATMeasurementTDD=16</t>
  </si>
  <si>
    <t>SubNetwork=2572,MEID=194875,ENBFunctionTDD=194875,UeRATMeasurementTDD=17</t>
  </si>
  <si>
    <t>SubNetwork=2572,MEID=194875,ENBFunctionTDD=194875,UeRATMeasurementTDD=18</t>
  </si>
  <si>
    <t>SubNetwork=2572,MEID=194875,ENBFunctionTDD=194875,UeRATMeasurementTDD=19</t>
  </si>
  <si>
    <t>SubNetwork=2572,MEID=194875,ENBFunctionTDD=194875,UeRATMeasurementTDD=20</t>
  </si>
  <si>
    <t>SubNetwork=2572,MEID=194875,ENBFunctionTDD=194875,UeRATMeasurementTDD=21</t>
  </si>
  <si>
    <t>SubNetwork=2572,MEID=194875,ENBFunctionTDD=194875,UeRATMeasurementTDD=22</t>
  </si>
  <si>
    <t>SubNetwork=2572,MEID=194875,ENBFunctionTDD=194875,UeRATMeasurementTDD=23</t>
  </si>
  <si>
    <t>SubNetwork=2572,MEID=194875,ENBFunctionTDD=194875,UeRATMeasurementTDD=24</t>
  </si>
  <si>
    <t>SubNetwork=2572,MEID=194875,ENBFunctionTDD=194875,UeRATMeasurementTDD=25</t>
  </si>
  <si>
    <t>SubNetwork=2572,MEID=194875,ENBFunctionTDD=194875,UeRATMeasurementTDD=26</t>
  </si>
  <si>
    <t>SubNetwork=2572,MEID=194875,ENBFunctionTDD=194875,UeRATMeasurementTDD=27</t>
  </si>
  <si>
    <t>SubNetwork=2572,MEID=194875,ENBFunctionTDD=194875,UeRATMeasurementTDD=28</t>
  </si>
  <si>
    <t>SubNetwork=2572,MEID=194875,ENBFunctionTDD=194875,UeRATMeasurementTDD=29</t>
  </si>
  <si>
    <t>SubNetwork=2572,MEID=194875,ENBFunctionTDD=194875,UeRATMeasurementTDD=30</t>
  </si>
  <si>
    <t>SubNetwork=2572,MEID=194875,ENBFunctionTDD=194875,UeRATMeasurementTDD=31</t>
  </si>
  <si>
    <t>SubNetwork=2572,MEID=194875,ENBFunctionTDD=194875,UeRATMeasurementTDD=32</t>
  </si>
  <si>
    <t>SubNetwork=2572,MEID=194875,ENBFunctionTDD=194875,UeRATMeasurementTDD=33</t>
  </si>
  <si>
    <t>SubNetwork=2572,MEID=194875,ENBFunctionTDD=194875,UeRATMeasurementTDD=34</t>
  </si>
  <si>
    <t>SubNetwork=2572,MEID=194875,ENBFunctionTDD=194875,UeRATMeasurementTDD=35</t>
  </si>
  <si>
    <t>SubNetwork=2572,MEID=194875,ENBFunctionTDD=194875,UeRATMeasurementTDD=36</t>
  </si>
  <si>
    <t>SubNetwork=2572,MEID=194875,ENBFunctionTDD=194875,UeRATMeasurementTDD=37</t>
  </si>
  <si>
    <t>SubNetwork=2572,MEID=194875,ENBFunctionTDD=194875,UeRATMeasurementTDD=38</t>
  </si>
  <si>
    <t>SubNetwork=2572,MEID=194875,ENBFunctionTDD=194875,UeRATMeasurementTDD=39</t>
  </si>
  <si>
    <t>SubNetwork=2572,MEID=194875,ENBFunctionTDD=194875,UeRATMeasurementTDD=40</t>
  </si>
  <si>
    <t>SubNetwork=2572,MEID=194878,ENBFunctionTDD=194878,UeRATMeasurementTDD=1</t>
  </si>
  <si>
    <t>SubNetwork=2572,MEID=194878,ENBFunctionTDD=194878,UeRATMeasurementTDD=2</t>
  </si>
  <si>
    <t>SubNetwork=2572,MEID=194878,ENBFunctionTDD=194878,UeRATMeasurementTDD=3</t>
  </si>
  <si>
    <t>SubNetwork=2572,MEID=194878,ENBFunctionTDD=194878,UeRATMeasurementTDD=4</t>
  </si>
  <si>
    <t>SubNetwork=2572,MEID=194878,ENBFunctionTDD=194878,UeRATMeasurementTDD=5</t>
  </si>
  <si>
    <t>SubNetwork=2572,MEID=194878,ENBFunctionTDD=194878,UeRATMeasurementTDD=6</t>
  </si>
  <si>
    <t>SubNetwork=2572,MEID=194878,ENBFunctionTDD=194878,UeRATMeasurementTDD=7</t>
  </si>
  <si>
    <t>SubNetwork=2572,MEID=194878,ENBFunctionTDD=194878,UeRATMeasurementTDD=8</t>
  </si>
  <si>
    <t>SubNetwork=2572,MEID=194878,ENBFunctionTDD=194878,UeRATMeasurementTDD=9</t>
  </si>
  <si>
    <t>SubNetwork=2572,MEID=194878,ENBFunctionTDD=194878,UeRATMeasurementTDD=10</t>
  </si>
  <si>
    <t>SubNetwork=2572,MEID=194878,ENBFunctionTDD=194878,UeRATMeasurementTDD=11</t>
  </si>
  <si>
    <t>SubNetwork=2572,MEID=194878,ENBFunctionTDD=194878,UeRATMeasurementTDD=12</t>
  </si>
  <si>
    <t>SubNetwork=2572,MEID=194878,ENBFunctionTDD=194878,UeRATMeasurementTDD=13</t>
  </si>
  <si>
    <t>SubNetwork=2572,MEID=194878,ENBFunctionTDD=194878,UeRATMeasurementTDD=14</t>
  </si>
  <si>
    <t>SubNetwork=2572,MEID=194878,ENBFunctionTDD=194878,UeRATMeasurementTDD=15</t>
  </si>
  <si>
    <t>SubNetwork=2572,MEID=194878,ENBFunctionTDD=194878,UeRATMeasurementTDD=16</t>
  </si>
  <si>
    <t>SubNetwork=2572,MEID=194878,ENBFunctionTDD=194878,UeRATMeasurementTDD=17</t>
  </si>
  <si>
    <t>SubNetwork=2572,MEID=194878,ENBFunctionTDD=194878,UeRATMeasurementTDD=18</t>
  </si>
  <si>
    <t>SubNetwork=2572,MEID=194878,ENBFunctionTDD=194878,UeRATMeasurementTDD=19</t>
  </si>
  <si>
    <t>SubNetwork=2572,MEID=194878,ENBFunctionTDD=194878,UeRATMeasurementTDD=20</t>
  </si>
  <si>
    <t>SubNetwork=2572,MEID=194878,ENBFunctionTDD=194878,UeRATMeasurementTDD=21</t>
  </si>
  <si>
    <t>SubNetwork=2572,MEID=194878,ENBFunctionTDD=194878,UeRATMeasurementTDD=22</t>
  </si>
  <si>
    <t>SubNetwork=2572,MEID=194878,ENBFunctionTDD=194878,UeRATMeasurementTDD=23</t>
  </si>
  <si>
    <t>SubNetwork=2572,MEID=194878,ENBFunctionTDD=194878,UeRATMeasurementTDD=24</t>
  </si>
  <si>
    <t>SubNetwork=2572,MEID=194878,ENBFunctionTDD=194878,UeRATMeasurementTDD=25</t>
  </si>
  <si>
    <t>SubNetwork=2572,MEID=194878,ENBFunctionTDD=194878,UeRATMeasurementTDD=26</t>
  </si>
  <si>
    <t>SubNetwork=2572,MEID=194878,ENBFunctionTDD=194878,UeRATMeasurementTDD=27</t>
  </si>
  <si>
    <t>SubNetwork=2572,MEID=194878,ENBFunctionTDD=194878,UeRATMeasurementTDD=28</t>
  </si>
  <si>
    <t>SubNetwork=2572,MEID=194878,ENBFunctionTDD=194878,UeRATMeasurementTDD=29</t>
  </si>
  <si>
    <t>SubNetwork=2572,MEID=194878,ENBFunctionTDD=194878,UeRATMeasurementTDD=30</t>
  </si>
  <si>
    <t>SubNetwork=2572,MEID=194878,ENBFunctionTDD=194878,UeRATMeasurementTDD=31</t>
  </si>
  <si>
    <t>SubNetwork=2572,MEID=194878,ENBFunctionTDD=194878,UeRATMeasurementTDD=32</t>
  </si>
  <si>
    <t>SubNetwork=2572,MEID=194878,ENBFunctionTDD=194878,UeRATMeasurementTDD=33</t>
  </si>
  <si>
    <t>SubNetwork=2572,MEID=194878,ENBFunctionTDD=194878,UeRATMeasurementTDD=34</t>
  </si>
  <si>
    <t>SubNetwork=2572,MEID=194878,ENBFunctionTDD=194878,UeRATMeasurementTDD=35</t>
  </si>
  <si>
    <t>SubNetwork=2572,MEID=194878,ENBFunctionTDD=194878,UeRATMeasurementTDD=36</t>
  </si>
  <si>
    <t>SubNetwork=2572,MEID=194878,ENBFunctionTDD=194878,UeRATMeasurementTDD=37</t>
  </si>
  <si>
    <t>SubNetwork=2572,MEID=194878,ENBFunctionTDD=194878,UeRATMeasurementTDD=38</t>
  </si>
  <si>
    <t>SubNetwork=2572,MEID=194878,ENBFunctionTDD=194878,UeRATMeasurementTDD=39</t>
  </si>
  <si>
    <t>SubNetwork=2572,MEID=194878,ENBFunctionTDD=194878,UeRATMeasurementTDD=40</t>
  </si>
  <si>
    <t>SubNetwork=2572,MEID=194879,ENBFunctionTDD=194879,UeRATMeasurementTDD=1</t>
  </si>
  <si>
    <t>SubNetwork=2572,MEID=194879,ENBFunctionTDD=194879,UeRATMeasurementTDD=2</t>
  </si>
  <si>
    <t>SubNetwork=2572,MEID=194879,ENBFunctionTDD=194879,UeRATMeasurementTDD=3</t>
  </si>
  <si>
    <t>SubNetwork=2572,MEID=194879,ENBFunctionTDD=194879,UeRATMeasurementTDD=4</t>
  </si>
  <si>
    <t>SubNetwork=2572,MEID=194879,ENBFunctionTDD=194879,UeRATMeasurementTDD=5</t>
  </si>
  <si>
    <t>SubNetwork=2572,MEID=194879,ENBFunctionTDD=194879,UeRATMeasurementTDD=6</t>
  </si>
  <si>
    <t>SubNetwork=2572,MEID=194879,ENBFunctionTDD=194879,UeRATMeasurementTDD=7</t>
  </si>
  <si>
    <t>SubNetwork=2572,MEID=194879,ENBFunctionTDD=194879,UeRATMeasurementTDD=8</t>
  </si>
  <si>
    <t>SubNetwork=2572,MEID=194879,ENBFunctionTDD=194879,UeRATMeasurementTDD=9</t>
  </si>
  <si>
    <t>SubNetwork=2572,MEID=194879,ENBFunctionTDD=194879,UeRATMeasurementTDD=10</t>
  </si>
  <si>
    <t>SubNetwork=2572,MEID=194879,ENBFunctionTDD=194879,UeRATMeasurementTDD=11</t>
  </si>
  <si>
    <t>SubNetwork=2572,MEID=194879,ENBFunctionTDD=194879,UeRATMeasurementTDD=12</t>
  </si>
  <si>
    <t>SubNetwork=2572,MEID=194879,ENBFunctionTDD=194879,UeRATMeasurementTDD=13</t>
  </si>
  <si>
    <t>SubNetwork=2572,MEID=194879,ENBFunctionTDD=194879,UeRATMeasurementTDD=14</t>
  </si>
  <si>
    <t>SubNetwork=2572,MEID=194879,ENBFunctionTDD=194879,UeRATMeasurementTDD=15</t>
  </si>
  <si>
    <t>SubNetwork=2572,MEID=194879,ENBFunctionTDD=194879,UeRATMeasurementTDD=16</t>
  </si>
  <si>
    <t>SubNetwork=2572,MEID=194879,ENBFunctionTDD=194879,UeRATMeasurementTDD=17</t>
  </si>
  <si>
    <t>SubNetwork=2572,MEID=194879,ENBFunctionTDD=194879,UeRATMeasurementTDD=18</t>
  </si>
  <si>
    <t>SubNetwork=2572,MEID=194879,ENBFunctionTDD=194879,UeRATMeasurementTDD=19</t>
  </si>
  <si>
    <t>SubNetwork=2572,MEID=194879,ENBFunctionTDD=194879,UeRATMeasurementTDD=20</t>
  </si>
  <si>
    <t>SubNetwork=2572,MEID=194879,ENBFunctionTDD=194879,UeRATMeasurementTDD=21</t>
  </si>
  <si>
    <t>SubNetwork=2572,MEID=194879,ENBFunctionTDD=194879,UeRATMeasurementTDD=22</t>
  </si>
  <si>
    <t>SubNetwork=2572,MEID=194879,ENBFunctionTDD=194879,UeRATMeasurementTDD=23</t>
  </si>
  <si>
    <t>SubNetwork=2572,MEID=194879,ENBFunctionTDD=194879,UeRATMeasurementTDD=24</t>
  </si>
  <si>
    <t>SubNetwork=2572,MEID=194879,ENBFunctionTDD=194879,UeRATMeasurementTDD=25</t>
  </si>
  <si>
    <t>SubNetwork=2572,MEID=194879,ENBFunctionTDD=194879,UeRATMeasurementTDD=26</t>
  </si>
  <si>
    <t>SubNetwork=2572,MEID=194879,ENBFunctionTDD=194879,UeRATMeasurementTDD=27</t>
  </si>
  <si>
    <t>SubNetwork=2572,MEID=194879,ENBFunctionTDD=194879,UeRATMeasurementTDD=28</t>
  </si>
  <si>
    <t>SubNetwork=2572,MEID=194879,ENBFunctionTDD=194879,UeRATMeasurementTDD=29</t>
  </si>
  <si>
    <t>SubNetwork=2572,MEID=194879,ENBFunctionTDD=194879,UeRATMeasurementTDD=30</t>
  </si>
  <si>
    <t>SubNetwork=2572,MEID=194879,ENBFunctionTDD=194879,UeRATMeasurementTDD=31</t>
  </si>
  <si>
    <t>SubNetwork=2572,MEID=194879,ENBFunctionTDD=194879,UeRATMeasurementTDD=32</t>
  </si>
  <si>
    <t>SubNetwork=2572,MEID=194879,ENBFunctionTDD=194879,UeRATMeasurementTDD=33</t>
  </si>
  <si>
    <t>SubNetwork=2572,MEID=194879,ENBFunctionTDD=194879,UeRATMeasurementTDD=34</t>
  </si>
  <si>
    <t>SubNetwork=2572,MEID=194879,ENBFunctionTDD=194879,UeRATMeasurementTDD=35</t>
  </si>
  <si>
    <t>SubNetwork=2572,MEID=194879,ENBFunctionTDD=194879,UeRATMeasurementTDD=36</t>
  </si>
  <si>
    <t>SubNetwork=2572,MEID=194879,ENBFunctionTDD=194879,UeRATMeasurementTDD=37</t>
  </si>
  <si>
    <t>SubNetwork=2572,MEID=194879,ENBFunctionTDD=194879,UeRATMeasurementTDD=38</t>
  </si>
  <si>
    <t>SubNetwork=2572,MEID=194879,ENBFunctionTDD=194879,UeRATMeasurementTDD=39</t>
  </si>
  <si>
    <t>SubNetwork=2572,MEID=194879,ENBFunctionTDD=194879,UeRATMeasurementTDD=40</t>
  </si>
  <si>
    <t>QoSServiceClassTDD</t>
  </si>
  <si>
    <t>qCI</t>
  </si>
  <si>
    <t>srvPacketDelay</t>
  </si>
  <si>
    <t>srvPacketLoss</t>
  </si>
  <si>
    <t>srvClassName</t>
  </si>
  <si>
    <t>srvPrior</t>
  </si>
  <si>
    <t>srvBearerType</t>
  </si>
  <si>
    <t>prdPhrTimer</t>
  </si>
  <si>
    <t>phtPhrTimer</t>
  </si>
  <si>
    <t>dlPathlossChgTh</t>
  </si>
  <si>
    <t>rlcMode</t>
  </si>
  <si>
    <t>factorForQCI</t>
  </si>
  <si>
    <t>sequenNumLenth</t>
  </si>
  <si>
    <t>sequenceNumType</t>
  </si>
  <si>
    <t>meaGRP</t>
  </si>
  <si>
    <t>discardTimer</t>
  </si>
  <si>
    <t>QoS业务类型ID</t>
  </si>
  <si>
    <t>业务数据包QoS延迟参数(毫秒)</t>
  </si>
  <si>
    <t>业务数据包QoS丢包参数</t>
  </si>
  <si>
    <t>业务类型名称</t>
  </si>
  <si>
    <t>业务承载类型(GBR/Non-GBR)</t>
  </si>
  <si>
    <t>PHR周期上报的定时器</t>
  </si>
  <si>
    <t>PHR禁止上报的定时器</t>
  </si>
  <si>
    <t>下行路损变化门限</t>
  </si>
  <si>
    <t>RLC承载类型</t>
  </si>
  <si>
    <t>业务QCI因子</t>
  </si>
  <si>
    <t>PDCP SN的长度</t>
  </si>
  <si>
    <t>RLC序号类型</t>
  </si>
  <si>
    <t>测量Gap周期(毫秒)</t>
  </si>
  <si>
    <t>PDCP SDU的丢弃时间(毫秒)</t>
  </si>
  <si>
    <t>long:[0~65535];default:100</t>
  </si>
  <si>
    <t>long:1:CVoIP,2:CLSoIP,3:RealGaming,4:BSoIP,5:IMS Signaling,6:Prior IP Service,7:LSoIP,8:VIP Default Bearer,9:NVIP Default Bearer,[10..256];default:1</t>
  </si>
  <si>
    <t>long:[1~256];default:2</t>
  </si>
  <si>
    <t>long:0:GBR,1:Non-GBR;default:0</t>
  </si>
  <si>
    <t>long:0:sf10,1:sf20,2:sf50,3:sf100,4:sf200,5:sf500,6:sf1000,7:Infinity;default:6</t>
  </si>
  <si>
    <t>long:0:sf0,1:sf10,2:sf20,3:sf50,4:sf100,5:sf200,6:sf500,7:sf1000;default:1</t>
  </si>
  <si>
    <t>long:0:dB1,1:dB3,2:dB6,3:Infinity;default:1</t>
  </si>
  <si>
    <t>long:1:确认模式,2:非确认模式;default:1</t>
  </si>
  <si>
    <t>long:[1~255];default:64</t>
  </si>
  <si>
    <t>long:0:7bit,1:12bit;default:1</t>
  </si>
  <si>
    <t>long:0:5bit,1:10bit;default:1</t>
  </si>
  <si>
    <t>long:0:40,1:80;default:1</t>
  </si>
  <si>
    <t>long:0:50,1:100,2:150,3:300,4:500,5:750,6:1500,7:infinity;default:3</t>
  </si>
  <si>
    <t>业务类型QCI编号。后台配置此参数，目的是根据SAE建立消息中的QCI信息索引到相关的业务QOS参数，给相关配置的人员以参考。标准化的QoS分类标识（QCI）表示QoS属性，如分组调度、处理时延、分组丢失率等。通过标准化的QCI参数在EPS参数在EPS的不同网元之间进行传递，方便了不同厂商设备之间的互通和运营商灵活配置。</t>
  </si>
  <si>
    <t>业务数据包QoS延迟参数(ms)。由相关23系列的3gpp协议定义，后台此参数不可修改，仅仅做为参考信息。</t>
  </si>
  <si>
    <t>业务数据包QoS丢包率参数（PLR）</t>
  </si>
  <si>
    <t>业务类型名称。与QCI中的举例业务相对应。</t>
  </si>
  <si>
    <t>本参数为业务优先级。每一个QCI(GBR 和 Non-GBR)和一个优先级相关联，优先级1为最高优先级，优先级通过与优先级和PDB关联的QC和SDF聚合，既可用来区分同一UE的SDF汇聚，也可用来区分不同UE的SDF聚合</t>
  </si>
  <si>
    <t>业务承载类型：GBR、Non-GBR</t>
  </si>
  <si>
    <t>PHR周期上报的定时器，当periodicPHR-Timer定时器溢出时，触发PHR上报。</t>
  </si>
  <si>
    <t>PHR禁止上报的定时器；当prohibitPHR-Timer定时器溢出且在UE有用于新传输的上行资源时自最新上报PH以来路损的变化已超过dl-PathlossChange时会触发PHR上报</t>
  </si>
  <si>
    <t>下行路损变化门限；当prohibitPHR-Timer定时器溢出且在UE有用于新传输的上行资源时自最新上报PH以来路损的变化已超过dl-PathlossChange时会触发PHR上报</t>
  </si>
  <si>
    <t>应用的RLC承载类型，确认模式或者非确认模式。</t>
  </si>
  <si>
    <t>业务QCI因子,用于Qos分类优先级计算.</t>
  </si>
  <si>
    <t>PDCP PDU的序列号占用比特位数</t>
  </si>
  <si>
    <t>RLC的UM模式的序列号长度范围，是5bit还是10bit</t>
  </si>
  <si>
    <t>当取值为40时，表示测量gap周期为40ms；当取值为80时，表示测量gap周期为80ms。</t>
  </si>
  <si>
    <t>PDCP SDU的丢弃定时器时长。PDCP从高层接收到一个PDU,就会启动一个定时器，当超时后没有收到底层（RLC）层的指示，则就会丢弃此SDU。</t>
  </si>
  <si>
    <t>SubNetwork=2572,MEID=194855,ENBFunctionTDD=194855,QoSServiceClassTDD=1</t>
  </si>
  <si>
    <t>QoSServiceClassTDD=1</t>
  </si>
  <si>
    <t>SubNetwork=2572,MEID=194855,ENBFunctionTDD=194855,QoSServiceClassTDD=2</t>
  </si>
  <si>
    <t>QoSServiceClassTDD=2</t>
  </si>
  <si>
    <t>0.0010</t>
  </si>
  <si>
    <t>SubNetwork=2572,MEID=194855,ENBFunctionTDD=194855,QoSServiceClassTDD=3</t>
  </si>
  <si>
    <t>QoSServiceClassTDD=3</t>
  </si>
  <si>
    <t>SubNetwork=2572,MEID=194855,ENBFunctionTDD=194855,QoSServiceClassTDD=4</t>
  </si>
  <si>
    <t>QoSServiceClassTDD=4</t>
  </si>
  <si>
    <t>SubNetwork=2572,MEID=194855,ENBFunctionTDD=194855,QoSServiceClassTDD=5</t>
  </si>
  <si>
    <t>QoSServiceClassTDD=5</t>
  </si>
  <si>
    <t>SubNetwork=2572,MEID=194855,ENBFunctionTDD=194855,QoSServiceClassTDD=6</t>
  </si>
  <si>
    <t>QoSServiceClassTDD=6</t>
  </si>
  <si>
    <t>SubNetwork=2572,MEID=194855,ENBFunctionTDD=194855,QoSServiceClassTDD=7</t>
  </si>
  <si>
    <t>QoSServiceClassTDD=7</t>
  </si>
  <si>
    <t>SubNetwork=2572,MEID=194855,ENBFunctionTDD=194855,QoSServiceClassTDD=8</t>
  </si>
  <si>
    <t>QoSServiceClassTDD=8</t>
  </si>
  <si>
    <t>SubNetwork=2572,MEID=194855,ENBFunctionTDD=194855,QoSServiceClassTDD=9</t>
  </si>
  <si>
    <t>QoSServiceClassTDD=9</t>
  </si>
  <si>
    <t>SubNetwork=2572,MEID=194855,ENBFunctionTDD=194855,QoSServiceClassTDD=256</t>
  </si>
  <si>
    <t>256</t>
  </si>
  <si>
    <t>QoSServiceClassTDD=256</t>
  </si>
  <si>
    <t>SubNetwork=2572,MEID=194855,ENBFunctionTDD=194855,QoSServiceClassTDD=257</t>
  </si>
  <si>
    <t>257</t>
  </si>
  <si>
    <t>QoSServiceClassTDD=257</t>
  </si>
  <si>
    <t>SubNetwork=2572,MEID=194856,ENBFunctionTDD=194856,QoSServiceClassTDD=1</t>
  </si>
  <si>
    <t>SubNetwork=2572,MEID=194856,ENBFunctionTDD=194856,QoSServiceClassTDD=2</t>
  </si>
  <si>
    <t>SubNetwork=2572,MEID=194856,ENBFunctionTDD=194856,QoSServiceClassTDD=3</t>
  </si>
  <si>
    <t>SubNetwork=2572,MEID=194856,ENBFunctionTDD=194856,QoSServiceClassTDD=4</t>
  </si>
  <si>
    <t>SubNetwork=2572,MEID=194856,ENBFunctionTDD=194856,QoSServiceClassTDD=5</t>
  </si>
  <si>
    <t>SubNetwork=2572,MEID=194856,ENBFunctionTDD=194856,QoSServiceClassTDD=6</t>
  </si>
  <si>
    <t>SubNetwork=2572,MEID=194856,ENBFunctionTDD=194856,QoSServiceClassTDD=7</t>
  </si>
  <si>
    <t>SubNetwork=2572,MEID=194856,ENBFunctionTDD=194856,QoSServiceClassTDD=8</t>
  </si>
  <si>
    <t>SubNetwork=2572,MEID=194856,ENBFunctionTDD=194856,QoSServiceClassTDD=9</t>
  </si>
  <si>
    <t>SubNetwork=2572,MEID=194856,ENBFunctionTDD=194856,QoSServiceClassTDD=256</t>
  </si>
  <si>
    <t>SubNetwork=2572,MEID=194856,ENBFunctionTDD=194856,QoSServiceClassTDD=257</t>
  </si>
  <si>
    <t>SubNetwork=2572,MEID=194857,ENBFunctionTDD=194857,QoSServiceClassTDD=1</t>
  </si>
  <si>
    <t>SubNetwork=2572,MEID=194857,ENBFunctionTDD=194857,QoSServiceClassTDD=2</t>
  </si>
  <si>
    <t>SubNetwork=2572,MEID=194857,ENBFunctionTDD=194857,QoSServiceClassTDD=3</t>
  </si>
  <si>
    <t>SubNetwork=2572,MEID=194857,ENBFunctionTDD=194857,QoSServiceClassTDD=4</t>
  </si>
  <si>
    <t>SubNetwork=2572,MEID=194857,ENBFunctionTDD=194857,QoSServiceClassTDD=5</t>
  </si>
  <si>
    <t>SubNetwork=2572,MEID=194857,ENBFunctionTDD=194857,QoSServiceClassTDD=6</t>
  </si>
  <si>
    <t>SubNetwork=2572,MEID=194857,ENBFunctionTDD=194857,QoSServiceClassTDD=7</t>
  </si>
  <si>
    <t>SubNetwork=2572,MEID=194857,ENBFunctionTDD=194857,QoSServiceClassTDD=8</t>
  </si>
  <si>
    <t>SubNetwork=2572,MEID=194857,ENBFunctionTDD=194857,QoSServiceClassTDD=9</t>
  </si>
  <si>
    <t>SubNetwork=2572,MEID=194857,ENBFunctionTDD=194857,QoSServiceClassTDD=256</t>
  </si>
  <si>
    <t>SubNetwork=2572,MEID=194857,ENBFunctionTDD=194857,QoSServiceClassTDD=257</t>
  </si>
  <si>
    <t>SubNetwork=2572,MEID=194858,ENBFunctionTDD=194858,QoSServiceClassTDD=1</t>
  </si>
  <si>
    <t>SubNetwork=2572,MEID=194858,ENBFunctionTDD=194858,QoSServiceClassTDD=2</t>
  </si>
  <si>
    <t>SubNetwork=2572,MEID=194858,ENBFunctionTDD=194858,QoSServiceClassTDD=3</t>
  </si>
  <si>
    <t>SubNetwork=2572,MEID=194858,ENBFunctionTDD=194858,QoSServiceClassTDD=4</t>
  </si>
  <si>
    <t>SubNetwork=2572,MEID=194858,ENBFunctionTDD=194858,QoSServiceClassTDD=5</t>
  </si>
  <si>
    <t>SubNetwork=2572,MEID=194858,ENBFunctionTDD=194858,QoSServiceClassTDD=6</t>
  </si>
  <si>
    <t>SubNetwork=2572,MEID=194858,ENBFunctionTDD=194858,QoSServiceClassTDD=7</t>
  </si>
  <si>
    <t>SubNetwork=2572,MEID=194858,ENBFunctionTDD=194858,QoSServiceClassTDD=8</t>
  </si>
  <si>
    <t>SubNetwork=2572,MEID=194858,ENBFunctionTDD=194858,QoSServiceClassTDD=9</t>
  </si>
  <si>
    <t>SubNetwork=2572,MEID=194858,ENBFunctionTDD=194858,QoSServiceClassTDD=256</t>
  </si>
  <si>
    <t>SubNetwork=2572,MEID=194858,ENBFunctionTDD=194858,QoSServiceClassTDD=257</t>
  </si>
  <si>
    <t>SubNetwork=2572,MEID=194870,ENBFunctionTDD=194870,QoSServiceClassTDD=1</t>
  </si>
  <si>
    <t>SubNetwork=2572,MEID=194870,ENBFunctionTDD=194870,QoSServiceClassTDD=2</t>
  </si>
  <si>
    <t>SubNetwork=2572,MEID=194870,ENBFunctionTDD=194870,QoSServiceClassTDD=3</t>
  </si>
  <si>
    <t>SubNetwork=2572,MEID=194870,ENBFunctionTDD=194870,QoSServiceClassTDD=4</t>
  </si>
  <si>
    <t>SubNetwork=2572,MEID=194870,ENBFunctionTDD=194870,QoSServiceClassTDD=5</t>
  </si>
  <si>
    <t>SubNetwork=2572,MEID=194870,ENBFunctionTDD=194870,QoSServiceClassTDD=6</t>
  </si>
  <si>
    <t>SubNetwork=2572,MEID=194870,ENBFunctionTDD=194870,QoSServiceClassTDD=7</t>
  </si>
  <si>
    <t>SubNetwork=2572,MEID=194870,ENBFunctionTDD=194870,QoSServiceClassTDD=8</t>
  </si>
  <si>
    <t>SubNetwork=2572,MEID=194870,ENBFunctionTDD=194870,QoSServiceClassTDD=9</t>
  </si>
  <si>
    <t>SubNetwork=2572,MEID=194870,ENBFunctionTDD=194870,QoSServiceClassTDD=256</t>
  </si>
  <si>
    <t>SubNetwork=2572,MEID=194870,ENBFunctionTDD=194870,QoSServiceClassTDD=257</t>
  </si>
  <si>
    <t>SubNetwork=2572,MEID=194871,ENBFunctionTDD=194871,QoSServiceClassTDD=1</t>
  </si>
  <si>
    <t>SubNetwork=2572,MEID=194871,ENBFunctionTDD=194871,QoSServiceClassTDD=2</t>
  </si>
  <si>
    <t>SubNetwork=2572,MEID=194871,ENBFunctionTDD=194871,QoSServiceClassTDD=3</t>
  </si>
  <si>
    <t>SubNetwork=2572,MEID=194871,ENBFunctionTDD=194871,QoSServiceClassTDD=4</t>
  </si>
  <si>
    <t>SubNetwork=2572,MEID=194871,ENBFunctionTDD=194871,QoSServiceClassTDD=5</t>
  </si>
  <si>
    <t>SubNetwork=2572,MEID=194871,ENBFunctionTDD=194871,QoSServiceClassTDD=6</t>
  </si>
  <si>
    <t>SubNetwork=2572,MEID=194871,ENBFunctionTDD=194871,QoSServiceClassTDD=7</t>
  </si>
  <si>
    <t>SubNetwork=2572,MEID=194871,ENBFunctionTDD=194871,QoSServiceClassTDD=8</t>
  </si>
  <si>
    <t>SubNetwork=2572,MEID=194871,ENBFunctionTDD=194871,QoSServiceClassTDD=9</t>
  </si>
  <si>
    <t>SubNetwork=2572,MEID=194871,ENBFunctionTDD=194871,QoSServiceClassTDD=256</t>
  </si>
  <si>
    <t>SubNetwork=2572,MEID=194871,ENBFunctionTDD=194871,QoSServiceClassTDD=257</t>
  </si>
  <si>
    <t>SubNetwork=2572,MEID=194874,ENBFunctionTDD=194874,QoSServiceClassTDD=1</t>
  </si>
  <si>
    <t>SubNetwork=2572,MEID=194874,ENBFunctionTDD=194874,QoSServiceClassTDD=2</t>
  </si>
  <si>
    <t>SubNetwork=2572,MEID=194874,ENBFunctionTDD=194874,QoSServiceClassTDD=3</t>
  </si>
  <si>
    <t>SubNetwork=2572,MEID=194874,ENBFunctionTDD=194874,QoSServiceClassTDD=4</t>
  </si>
  <si>
    <t>SubNetwork=2572,MEID=194874,ENBFunctionTDD=194874,QoSServiceClassTDD=5</t>
  </si>
  <si>
    <t>SubNetwork=2572,MEID=194874,ENBFunctionTDD=194874,QoSServiceClassTDD=6</t>
  </si>
  <si>
    <t>SubNetwork=2572,MEID=194874,ENBFunctionTDD=194874,QoSServiceClassTDD=7</t>
  </si>
  <si>
    <t>SubNetwork=2572,MEID=194874,ENBFunctionTDD=194874,QoSServiceClassTDD=8</t>
  </si>
  <si>
    <t>SubNetwork=2572,MEID=194874,ENBFunctionTDD=194874,QoSServiceClassTDD=9</t>
  </si>
  <si>
    <t>SubNetwork=2572,MEID=194874,ENBFunctionTDD=194874,QoSServiceClassTDD=256</t>
  </si>
  <si>
    <t>SubNetwork=2572,MEID=194874,ENBFunctionTDD=194874,QoSServiceClassTDD=257</t>
  </si>
  <si>
    <t>SubNetwork=2572,MEID=194875,ENBFunctionTDD=194875,QoSServiceClassTDD=1</t>
  </si>
  <si>
    <t>SubNetwork=2572,MEID=194875,ENBFunctionTDD=194875,QoSServiceClassTDD=2</t>
  </si>
  <si>
    <t>SubNetwork=2572,MEID=194875,ENBFunctionTDD=194875,QoSServiceClassTDD=3</t>
  </si>
  <si>
    <t>SubNetwork=2572,MEID=194875,ENBFunctionTDD=194875,QoSServiceClassTDD=4</t>
  </si>
  <si>
    <t>SubNetwork=2572,MEID=194875,ENBFunctionTDD=194875,QoSServiceClassTDD=5</t>
  </si>
  <si>
    <t>SubNetwork=2572,MEID=194875,ENBFunctionTDD=194875,QoSServiceClassTDD=6</t>
  </si>
  <si>
    <t>SubNetwork=2572,MEID=194875,ENBFunctionTDD=194875,QoSServiceClassTDD=7</t>
  </si>
  <si>
    <t>SubNetwork=2572,MEID=194875,ENBFunctionTDD=194875,QoSServiceClassTDD=8</t>
  </si>
  <si>
    <t>SubNetwork=2572,MEID=194875,ENBFunctionTDD=194875,QoSServiceClassTDD=9</t>
  </si>
  <si>
    <t>SubNetwork=2572,MEID=194875,ENBFunctionTDD=194875,QoSServiceClassTDD=256</t>
  </si>
  <si>
    <t>SubNetwork=2572,MEID=194875,ENBFunctionTDD=194875,QoSServiceClassTDD=257</t>
  </si>
  <si>
    <t>SubNetwork=2572,MEID=194878,ENBFunctionTDD=194878,QoSServiceClassTDD=1</t>
  </si>
  <si>
    <t>SubNetwork=2572,MEID=194878,ENBFunctionTDD=194878,QoSServiceClassTDD=2</t>
  </si>
  <si>
    <t>SubNetwork=2572,MEID=194878,ENBFunctionTDD=194878,QoSServiceClassTDD=3</t>
  </si>
  <si>
    <t>SubNetwork=2572,MEID=194878,ENBFunctionTDD=194878,QoSServiceClassTDD=4</t>
  </si>
  <si>
    <t>SubNetwork=2572,MEID=194878,ENBFunctionTDD=194878,QoSServiceClassTDD=5</t>
  </si>
  <si>
    <t>SubNetwork=2572,MEID=194878,ENBFunctionTDD=194878,QoSServiceClassTDD=6</t>
  </si>
  <si>
    <t>SubNetwork=2572,MEID=194878,ENBFunctionTDD=194878,QoSServiceClassTDD=7</t>
  </si>
  <si>
    <t>SubNetwork=2572,MEID=194878,ENBFunctionTDD=194878,QoSServiceClassTDD=8</t>
  </si>
  <si>
    <t>SubNetwork=2572,MEID=194878,ENBFunctionTDD=194878,QoSServiceClassTDD=9</t>
  </si>
  <si>
    <t>SubNetwork=2572,MEID=194878,ENBFunctionTDD=194878,QoSServiceClassTDD=256</t>
  </si>
  <si>
    <t>SubNetwork=2572,MEID=194878,ENBFunctionTDD=194878,QoSServiceClassTDD=257</t>
  </si>
  <si>
    <t>SubNetwork=2572,MEID=194879,ENBFunctionTDD=194879,QoSServiceClassTDD=1</t>
  </si>
  <si>
    <t>SubNetwork=2572,MEID=194879,ENBFunctionTDD=194879,QoSServiceClassTDD=2</t>
  </si>
  <si>
    <t>SubNetwork=2572,MEID=194879,ENBFunctionTDD=194879,QoSServiceClassTDD=3</t>
  </si>
  <si>
    <t>SubNetwork=2572,MEID=194879,ENBFunctionTDD=194879,QoSServiceClassTDD=4</t>
  </si>
  <si>
    <t>SubNetwork=2572,MEID=194879,ENBFunctionTDD=194879,QoSServiceClassTDD=5</t>
  </si>
  <si>
    <t>SubNetwork=2572,MEID=194879,ENBFunctionTDD=194879,QoSServiceClassTDD=6</t>
  </si>
  <si>
    <t>SubNetwork=2572,MEID=194879,ENBFunctionTDD=194879,QoSServiceClassTDD=7</t>
  </si>
  <si>
    <t>SubNetwork=2572,MEID=194879,ENBFunctionTDD=194879,QoSServiceClassTDD=8</t>
  </si>
  <si>
    <t>SubNetwork=2572,MEID=194879,ENBFunctionTDD=194879,QoSServiceClassTDD=9</t>
  </si>
  <si>
    <t>SubNetwork=2572,MEID=194879,ENBFunctionTDD=194879,QoSServiceClassTDD=256</t>
  </si>
  <si>
    <t>SubNetwork=2572,MEID=194879,ENBFunctionTDD=194879,QoSServiceClassTDD=257</t>
  </si>
  <si>
    <t>QoSDSCPMappingTDD</t>
  </si>
  <si>
    <t>arpSegID</t>
  </si>
  <si>
    <t>dscpValue</t>
  </si>
  <si>
    <t>QCI与DSCP映射ID</t>
  </si>
  <si>
    <t>QCI编号</t>
  </si>
  <si>
    <t>ARP区间</t>
  </si>
  <si>
    <t>DSCP取值</t>
  </si>
  <si>
    <t>DSCP QCI映射时对应的QCI ID，标准化的QoS分类标识（QCI）表示QoS属性，如分组调度、处理时延、分组丢失率等。通过标准化的QCI参数在EPS参数在EPS的不同网元之间进行传递，方便了不同厂商设备之间的互通和运营商灵活配置。DSCP配置参数以QCI为主键</t>
  </si>
  <si>
    <t>根据相关的门限，将ARP分成若干区间段，得到的每个区间的标识</t>
  </si>
  <si>
    <t>DSCP和QCI映射时，对应的ARP区间段ARPSegID和对应的QCI共同映射出的DSCP的取值</t>
  </si>
  <si>
    <t>SubNetwork=2572,MEID=194855,ENBFunctionTDD=194855,QoSDSCPMappingTDD=1</t>
  </si>
  <si>
    <t>QoSDSCPMappingTDD=1</t>
  </si>
  <si>
    <t>SubNetwork=2572,MEID=194855,ENBFunctionTDD=194855,QoSDSCPMappingTDD=2</t>
  </si>
  <si>
    <t>QoSDSCPMappingTDD=2</t>
  </si>
  <si>
    <t>SubNetwork=2572,MEID=194855,ENBFunctionTDD=194855,QoSDSCPMappingTDD=3</t>
  </si>
  <si>
    <t>QoSDSCPMappingTDD=3</t>
  </si>
  <si>
    <t>SubNetwork=2572,MEID=194855,ENBFunctionTDD=194855,QoSDSCPMappingTDD=4</t>
  </si>
  <si>
    <t>QoSDSCPMappingTDD=4</t>
  </si>
  <si>
    <t>SubNetwork=2572,MEID=194855,ENBFunctionTDD=194855,QoSDSCPMappingTDD=5</t>
  </si>
  <si>
    <t>QoSDSCPMappingTDD=5</t>
  </si>
  <si>
    <t>SubNetwork=2572,MEID=194855,ENBFunctionTDD=194855,QoSDSCPMappingTDD=6</t>
  </si>
  <si>
    <t>QoSDSCPMappingTDD=6</t>
  </si>
  <si>
    <t>SubNetwork=2572,MEID=194855,ENBFunctionTDD=194855,QoSDSCPMappingTDD=7</t>
  </si>
  <si>
    <t>QoSDSCPMappingTDD=7</t>
  </si>
  <si>
    <t>SubNetwork=2572,MEID=194855,ENBFunctionTDD=194855,QoSDSCPMappingTDD=8</t>
  </si>
  <si>
    <t>QoSDSCPMappingTDD=8</t>
  </si>
  <si>
    <t>SubNetwork=2572,MEID=194855,ENBFunctionTDD=194855,QoSDSCPMappingTDD=9</t>
  </si>
  <si>
    <t>QoSDSCPMappingTDD=9</t>
  </si>
  <si>
    <t>SubNetwork=2572,MEID=194855,ENBFunctionTDD=194855,QoSDSCPMappingTDD=10</t>
  </si>
  <si>
    <t>QoSDSCPMappingTDD=10</t>
  </si>
  <si>
    <t>SubNetwork=2572,MEID=194855,ENBFunctionTDD=194855,QoSDSCPMappingTDD=11</t>
  </si>
  <si>
    <t>QoSDSCPMappingTDD=11</t>
  </si>
  <si>
    <t>SubNetwork=2572,MEID=194855,ENBFunctionTDD=194855,QoSDSCPMappingTDD=12</t>
  </si>
  <si>
    <t>QoSDSCPMappingTDD=12</t>
  </si>
  <si>
    <t>SubNetwork=2572,MEID=194855,ENBFunctionTDD=194855,QoSDSCPMappingTDD=13</t>
  </si>
  <si>
    <t>QoSDSCPMappingTDD=13</t>
  </si>
  <si>
    <t>SubNetwork=2572,MEID=194855,ENBFunctionTDD=194855,QoSDSCPMappingTDD=14</t>
  </si>
  <si>
    <t>QoSDSCPMappingTDD=14</t>
  </si>
  <si>
    <t>SubNetwork=2572,MEID=194855,ENBFunctionTDD=194855,QoSDSCPMappingTDD=15</t>
  </si>
  <si>
    <t>QoSDSCPMappingTDD=15</t>
  </si>
  <si>
    <t>SubNetwork=2572,MEID=194855,ENBFunctionTDD=194855,QoSDSCPMappingTDD=16</t>
  </si>
  <si>
    <t>QoSDSCPMappingTDD=16</t>
  </si>
  <si>
    <t>SubNetwork=2572,MEID=194855,ENBFunctionTDD=194855,QoSDSCPMappingTDD=17</t>
  </si>
  <si>
    <t>QoSDSCPMappingTDD=17</t>
  </si>
  <si>
    <t>SubNetwork=2572,MEID=194855,ENBFunctionTDD=194855,QoSDSCPMappingTDD=18</t>
  </si>
  <si>
    <t>QoSDSCPMappingTDD=18</t>
  </si>
  <si>
    <t>SubNetwork=2572,MEID=194855,ENBFunctionTDD=194855,QoSDSCPMappingTDD=19</t>
  </si>
  <si>
    <t>QoSDSCPMappingTDD=19</t>
  </si>
  <si>
    <t>SubNetwork=2572,MEID=194855,ENBFunctionTDD=194855,QoSDSCPMappingTDD=20</t>
  </si>
  <si>
    <t>QoSDSCPMappingTDD=20</t>
  </si>
  <si>
    <t>SubNetwork=2572,MEID=194855,ENBFunctionTDD=194855,QoSDSCPMappingTDD=21</t>
  </si>
  <si>
    <t>QoSDSCPMappingTDD=21</t>
  </si>
  <si>
    <t>SubNetwork=2572,MEID=194855,ENBFunctionTDD=194855,QoSDSCPMappingTDD=22</t>
  </si>
  <si>
    <t>QoSDSCPMappingTDD=22</t>
  </si>
  <si>
    <t>SubNetwork=2572,MEID=194855,ENBFunctionTDD=194855,QoSDSCPMappingTDD=23</t>
  </si>
  <si>
    <t>QoSDSCPMappingTDD=23</t>
  </si>
  <si>
    <t>SubNetwork=2572,MEID=194855,ENBFunctionTDD=194855,QoSDSCPMappingTDD=24</t>
  </si>
  <si>
    <t>QoSDSCPMappingTDD=24</t>
  </si>
  <si>
    <t>SubNetwork=2572,MEID=194855,ENBFunctionTDD=194855,QoSDSCPMappingTDD=25</t>
  </si>
  <si>
    <t>QoSDSCPMappingTDD=25</t>
  </si>
  <si>
    <t>SubNetwork=2572,MEID=194855,ENBFunctionTDD=194855,QoSDSCPMappingTDD=26</t>
  </si>
  <si>
    <t>QoSDSCPMappingTDD=26</t>
  </si>
  <si>
    <t>SubNetwork=2572,MEID=194855,ENBFunctionTDD=194855,QoSDSCPMappingTDD=27</t>
  </si>
  <si>
    <t>QoSDSCPMappingTDD=27</t>
  </si>
  <si>
    <t>SubNetwork=2572,MEID=194856,ENBFunctionTDD=194856,QoSDSCPMappingTDD=1</t>
  </si>
  <si>
    <t>SubNetwork=2572,MEID=194856,ENBFunctionTDD=194856,QoSDSCPMappingTDD=2</t>
  </si>
  <si>
    <t>SubNetwork=2572,MEID=194856,ENBFunctionTDD=194856,QoSDSCPMappingTDD=3</t>
  </si>
  <si>
    <t>SubNetwork=2572,MEID=194856,ENBFunctionTDD=194856,QoSDSCPMappingTDD=4</t>
  </si>
  <si>
    <t>SubNetwork=2572,MEID=194856,ENBFunctionTDD=194856,QoSDSCPMappingTDD=5</t>
  </si>
  <si>
    <t>SubNetwork=2572,MEID=194856,ENBFunctionTDD=194856,QoSDSCPMappingTDD=6</t>
  </si>
  <si>
    <t>SubNetwork=2572,MEID=194856,ENBFunctionTDD=194856,QoSDSCPMappingTDD=7</t>
  </si>
  <si>
    <t>SubNetwork=2572,MEID=194856,ENBFunctionTDD=194856,QoSDSCPMappingTDD=8</t>
  </si>
  <si>
    <t>SubNetwork=2572,MEID=194856,ENBFunctionTDD=194856,QoSDSCPMappingTDD=9</t>
  </si>
  <si>
    <t>SubNetwork=2572,MEID=194856,ENBFunctionTDD=194856,QoSDSCPMappingTDD=10</t>
  </si>
  <si>
    <t>SubNetwork=2572,MEID=194856,ENBFunctionTDD=194856,QoSDSCPMappingTDD=11</t>
  </si>
  <si>
    <t>SubNetwork=2572,MEID=194856,ENBFunctionTDD=194856,QoSDSCPMappingTDD=12</t>
  </si>
  <si>
    <t>SubNetwork=2572,MEID=194856,ENBFunctionTDD=194856,QoSDSCPMappingTDD=13</t>
  </si>
  <si>
    <t>SubNetwork=2572,MEID=194856,ENBFunctionTDD=194856,QoSDSCPMappingTDD=14</t>
  </si>
  <si>
    <t>SubNetwork=2572,MEID=194856,ENBFunctionTDD=194856,QoSDSCPMappingTDD=15</t>
  </si>
  <si>
    <t>SubNetwork=2572,MEID=194856,ENBFunctionTDD=194856,QoSDSCPMappingTDD=16</t>
  </si>
  <si>
    <t>SubNetwork=2572,MEID=194856,ENBFunctionTDD=194856,QoSDSCPMappingTDD=17</t>
  </si>
  <si>
    <t>SubNetwork=2572,MEID=194856,ENBFunctionTDD=194856,QoSDSCPMappingTDD=18</t>
  </si>
  <si>
    <t>SubNetwork=2572,MEID=194856,ENBFunctionTDD=194856,QoSDSCPMappingTDD=19</t>
  </si>
  <si>
    <t>SubNetwork=2572,MEID=194856,ENBFunctionTDD=194856,QoSDSCPMappingTDD=20</t>
  </si>
  <si>
    <t>SubNetwork=2572,MEID=194856,ENBFunctionTDD=194856,QoSDSCPMappingTDD=21</t>
  </si>
  <si>
    <t>SubNetwork=2572,MEID=194856,ENBFunctionTDD=194856,QoSDSCPMappingTDD=22</t>
  </si>
  <si>
    <t>SubNetwork=2572,MEID=194856,ENBFunctionTDD=194856,QoSDSCPMappingTDD=23</t>
  </si>
  <si>
    <t>SubNetwork=2572,MEID=194856,ENBFunctionTDD=194856,QoSDSCPMappingTDD=24</t>
  </si>
  <si>
    <t>SubNetwork=2572,MEID=194856,ENBFunctionTDD=194856,QoSDSCPMappingTDD=25</t>
  </si>
  <si>
    <t>SubNetwork=2572,MEID=194856,ENBFunctionTDD=194856,QoSDSCPMappingTDD=26</t>
  </si>
  <si>
    <t>SubNetwork=2572,MEID=194856,ENBFunctionTDD=194856,QoSDSCPMappingTDD=27</t>
  </si>
  <si>
    <t>SubNetwork=2572,MEID=194857,ENBFunctionTDD=194857,QoSDSCPMappingTDD=1</t>
  </si>
  <si>
    <t>SubNetwork=2572,MEID=194857,ENBFunctionTDD=194857,QoSDSCPMappingTDD=2</t>
  </si>
  <si>
    <t>SubNetwork=2572,MEID=194857,ENBFunctionTDD=194857,QoSDSCPMappingTDD=3</t>
  </si>
  <si>
    <t>SubNetwork=2572,MEID=194857,ENBFunctionTDD=194857,QoSDSCPMappingTDD=4</t>
  </si>
  <si>
    <t>SubNetwork=2572,MEID=194857,ENBFunctionTDD=194857,QoSDSCPMappingTDD=5</t>
  </si>
  <si>
    <t>SubNetwork=2572,MEID=194857,ENBFunctionTDD=194857,QoSDSCPMappingTDD=6</t>
  </si>
  <si>
    <t>SubNetwork=2572,MEID=194857,ENBFunctionTDD=194857,QoSDSCPMappingTDD=7</t>
  </si>
  <si>
    <t>SubNetwork=2572,MEID=194857,ENBFunctionTDD=194857,QoSDSCPMappingTDD=8</t>
  </si>
  <si>
    <t>SubNetwork=2572,MEID=194857,ENBFunctionTDD=194857,QoSDSCPMappingTDD=9</t>
  </si>
  <si>
    <t>SubNetwork=2572,MEID=194857,ENBFunctionTDD=194857,QoSDSCPMappingTDD=10</t>
  </si>
  <si>
    <t>SubNetwork=2572,MEID=194857,ENBFunctionTDD=194857,QoSDSCPMappingTDD=11</t>
  </si>
  <si>
    <t>SubNetwork=2572,MEID=194857,ENBFunctionTDD=194857,QoSDSCPMappingTDD=12</t>
  </si>
  <si>
    <t>SubNetwork=2572,MEID=194857,ENBFunctionTDD=194857,QoSDSCPMappingTDD=13</t>
  </si>
  <si>
    <t>SubNetwork=2572,MEID=194857,ENBFunctionTDD=194857,QoSDSCPMappingTDD=14</t>
  </si>
  <si>
    <t>SubNetwork=2572,MEID=194857,ENBFunctionTDD=194857,QoSDSCPMappingTDD=15</t>
  </si>
  <si>
    <t>SubNetwork=2572,MEID=194857,ENBFunctionTDD=194857,QoSDSCPMappingTDD=16</t>
  </si>
  <si>
    <t>SubNetwork=2572,MEID=194857,ENBFunctionTDD=194857,QoSDSCPMappingTDD=17</t>
  </si>
  <si>
    <t>SubNetwork=2572,MEID=194857,ENBFunctionTDD=194857,QoSDSCPMappingTDD=18</t>
  </si>
  <si>
    <t>SubNetwork=2572,MEID=194857,ENBFunctionTDD=194857,QoSDSCPMappingTDD=19</t>
  </si>
  <si>
    <t>SubNetwork=2572,MEID=194857,ENBFunctionTDD=194857,QoSDSCPMappingTDD=20</t>
  </si>
  <si>
    <t>SubNetwork=2572,MEID=194857,ENBFunctionTDD=194857,QoSDSCPMappingTDD=21</t>
  </si>
  <si>
    <t>SubNetwork=2572,MEID=194857,ENBFunctionTDD=194857,QoSDSCPMappingTDD=22</t>
  </si>
  <si>
    <t>SubNetwork=2572,MEID=194857,ENBFunctionTDD=194857,QoSDSCPMappingTDD=23</t>
  </si>
  <si>
    <t>SubNetwork=2572,MEID=194857,ENBFunctionTDD=194857,QoSDSCPMappingTDD=24</t>
  </si>
  <si>
    <t>SubNetwork=2572,MEID=194857,ENBFunctionTDD=194857,QoSDSCPMappingTDD=25</t>
  </si>
  <si>
    <t>SubNetwork=2572,MEID=194857,ENBFunctionTDD=194857,QoSDSCPMappingTDD=26</t>
  </si>
  <si>
    <t>SubNetwork=2572,MEID=194857,ENBFunctionTDD=194857,QoSDSCPMappingTDD=27</t>
  </si>
  <si>
    <t>SubNetwork=2572,MEID=194858,ENBFunctionTDD=194858,QoSDSCPMappingTDD=1</t>
  </si>
  <si>
    <t>SubNetwork=2572,MEID=194858,ENBFunctionTDD=194858,QoSDSCPMappingTDD=2</t>
  </si>
  <si>
    <t>SubNetwork=2572,MEID=194858,ENBFunctionTDD=194858,QoSDSCPMappingTDD=3</t>
  </si>
  <si>
    <t>SubNetwork=2572,MEID=194858,ENBFunctionTDD=194858,QoSDSCPMappingTDD=4</t>
  </si>
  <si>
    <t>SubNetwork=2572,MEID=194858,ENBFunctionTDD=194858,QoSDSCPMappingTDD=5</t>
  </si>
  <si>
    <t>SubNetwork=2572,MEID=194858,ENBFunctionTDD=194858,QoSDSCPMappingTDD=6</t>
  </si>
  <si>
    <t>SubNetwork=2572,MEID=194858,ENBFunctionTDD=194858,QoSDSCPMappingTDD=7</t>
  </si>
  <si>
    <t>SubNetwork=2572,MEID=194858,ENBFunctionTDD=194858,QoSDSCPMappingTDD=8</t>
  </si>
  <si>
    <t>SubNetwork=2572,MEID=194858,ENBFunctionTDD=194858,QoSDSCPMappingTDD=9</t>
  </si>
  <si>
    <t>SubNetwork=2572,MEID=194858,ENBFunctionTDD=194858,QoSDSCPMappingTDD=10</t>
  </si>
  <si>
    <t>SubNetwork=2572,MEID=194858,ENBFunctionTDD=194858,QoSDSCPMappingTDD=11</t>
  </si>
  <si>
    <t>SubNetwork=2572,MEID=194858,ENBFunctionTDD=194858,QoSDSCPMappingTDD=12</t>
  </si>
  <si>
    <t>SubNetwork=2572,MEID=194858,ENBFunctionTDD=194858,QoSDSCPMappingTDD=13</t>
  </si>
  <si>
    <t>SubNetwork=2572,MEID=194858,ENBFunctionTDD=194858,QoSDSCPMappingTDD=14</t>
  </si>
  <si>
    <t>SubNetwork=2572,MEID=194858,ENBFunctionTDD=194858,QoSDSCPMappingTDD=15</t>
  </si>
  <si>
    <t>SubNetwork=2572,MEID=194858,ENBFunctionTDD=194858,QoSDSCPMappingTDD=16</t>
  </si>
  <si>
    <t>SubNetwork=2572,MEID=194858,ENBFunctionTDD=194858,QoSDSCPMappingTDD=17</t>
  </si>
  <si>
    <t>SubNetwork=2572,MEID=194858,ENBFunctionTDD=194858,QoSDSCPMappingTDD=18</t>
  </si>
  <si>
    <t>SubNetwork=2572,MEID=194858,ENBFunctionTDD=194858,QoSDSCPMappingTDD=19</t>
  </si>
  <si>
    <t>SubNetwork=2572,MEID=194858,ENBFunctionTDD=194858,QoSDSCPMappingTDD=20</t>
  </si>
  <si>
    <t>SubNetwork=2572,MEID=194858,ENBFunctionTDD=194858,QoSDSCPMappingTDD=21</t>
  </si>
  <si>
    <t>SubNetwork=2572,MEID=194858,ENBFunctionTDD=194858,QoSDSCPMappingTDD=22</t>
  </si>
  <si>
    <t>SubNetwork=2572,MEID=194858,ENBFunctionTDD=194858,QoSDSCPMappingTDD=23</t>
  </si>
  <si>
    <t>SubNetwork=2572,MEID=194858,ENBFunctionTDD=194858,QoSDSCPMappingTDD=24</t>
  </si>
  <si>
    <t>SubNetwork=2572,MEID=194858,ENBFunctionTDD=194858,QoSDSCPMappingTDD=25</t>
  </si>
  <si>
    <t>SubNetwork=2572,MEID=194858,ENBFunctionTDD=194858,QoSDSCPMappingTDD=26</t>
  </si>
  <si>
    <t>SubNetwork=2572,MEID=194858,ENBFunctionTDD=194858,QoSDSCPMappingTDD=27</t>
  </si>
  <si>
    <t>SubNetwork=2572,MEID=194870,ENBFunctionTDD=194870,QoSDSCPMappingTDD=1</t>
  </si>
  <si>
    <t>SubNetwork=2572,MEID=194870,ENBFunctionTDD=194870,QoSDSCPMappingTDD=2</t>
  </si>
  <si>
    <t>SubNetwork=2572,MEID=194870,ENBFunctionTDD=194870,QoSDSCPMappingTDD=3</t>
  </si>
  <si>
    <t>SubNetwork=2572,MEID=194870,ENBFunctionTDD=194870,QoSDSCPMappingTDD=4</t>
  </si>
  <si>
    <t>SubNetwork=2572,MEID=194870,ENBFunctionTDD=194870,QoSDSCPMappingTDD=5</t>
  </si>
  <si>
    <t>SubNetwork=2572,MEID=194870,ENBFunctionTDD=194870,QoSDSCPMappingTDD=6</t>
  </si>
  <si>
    <t>SubNetwork=2572,MEID=194870,ENBFunctionTDD=194870,QoSDSCPMappingTDD=7</t>
  </si>
  <si>
    <t>SubNetwork=2572,MEID=194870,ENBFunctionTDD=194870,QoSDSCPMappingTDD=8</t>
  </si>
  <si>
    <t>SubNetwork=2572,MEID=194870,ENBFunctionTDD=194870,QoSDSCPMappingTDD=9</t>
  </si>
  <si>
    <t>SubNetwork=2572,MEID=194870,ENBFunctionTDD=194870,QoSDSCPMappingTDD=10</t>
  </si>
  <si>
    <t>SubNetwork=2572,MEID=194870,ENBFunctionTDD=194870,QoSDSCPMappingTDD=11</t>
  </si>
  <si>
    <t>SubNetwork=2572,MEID=194870,ENBFunctionTDD=194870,QoSDSCPMappingTDD=12</t>
  </si>
  <si>
    <t>SubNetwork=2572,MEID=194870,ENBFunctionTDD=194870,QoSDSCPMappingTDD=13</t>
  </si>
  <si>
    <t>SubNetwork=2572,MEID=194870,ENBFunctionTDD=194870,QoSDSCPMappingTDD=14</t>
  </si>
  <si>
    <t>SubNetwork=2572,MEID=194870,ENBFunctionTDD=194870,QoSDSCPMappingTDD=15</t>
  </si>
  <si>
    <t>SubNetwork=2572,MEID=194870,ENBFunctionTDD=194870,QoSDSCPMappingTDD=16</t>
  </si>
  <si>
    <t>SubNetwork=2572,MEID=194870,ENBFunctionTDD=194870,QoSDSCPMappingTDD=17</t>
  </si>
  <si>
    <t>SubNetwork=2572,MEID=194870,ENBFunctionTDD=194870,QoSDSCPMappingTDD=18</t>
  </si>
  <si>
    <t>SubNetwork=2572,MEID=194870,ENBFunctionTDD=194870,QoSDSCPMappingTDD=19</t>
  </si>
  <si>
    <t>SubNetwork=2572,MEID=194870,ENBFunctionTDD=194870,QoSDSCPMappingTDD=20</t>
  </si>
  <si>
    <t>SubNetwork=2572,MEID=194870,ENBFunctionTDD=194870,QoSDSCPMappingTDD=21</t>
  </si>
  <si>
    <t>SubNetwork=2572,MEID=194870,ENBFunctionTDD=194870,QoSDSCPMappingTDD=22</t>
  </si>
  <si>
    <t>SubNetwork=2572,MEID=194870,ENBFunctionTDD=194870,QoSDSCPMappingTDD=23</t>
  </si>
  <si>
    <t>SubNetwork=2572,MEID=194870,ENBFunctionTDD=194870,QoSDSCPMappingTDD=24</t>
  </si>
  <si>
    <t>SubNetwork=2572,MEID=194870,ENBFunctionTDD=194870,QoSDSCPMappingTDD=25</t>
  </si>
  <si>
    <t>SubNetwork=2572,MEID=194870,ENBFunctionTDD=194870,QoSDSCPMappingTDD=26</t>
  </si>
  <si>
    <t>SubNetwork=2572,MEID=194870,ENBFunctionTDD=194870,QoSDSCPMappingTDD=27</t>
  </si>
  <si>
    <t>SubNetwork=2572,MEID=194871,ENBFunctionTDD=194871,QoSDSCPMappingTDD=1</t>
  </si>
  <si>
    <t>SubNetwork=2572,MEID=194871,ENBFunctionTDD=194871,QoSDSCPMappingTDD=2</t>
  </si>
  <si>
    <t>SubNetwork=2572,MEID=194871,ENBFunctionTDD=194871,QoSDSCPMappingTDD=3</t>
  </si>
  <si>
    <t>SubNetwork=2572,MEID=194871,ENBFunctionTDD=194871,QoSDSCPMappingTDD=4</t>
  </si>
  <si>
    <t>SubNetwork=2572,MEID=194871,ENBFunctionTDD=194871,QoSDSCPMappingTDD=5</t>
  </si>
  <si>
    <t>SubNetwork=2572,MEID=194871,ENBFunctionTDD=194871,QoSDSCPMappingTDD=6</t>
  </si>
  <si>
    <t>SubNetwork=2572,MEID=194871,ENBFunctionTDD=194871,QoSDSCPMappingTDD=7</t>
  </si>
  <si>
    <t>SubNetwork=2572,MEID=194871,ENBFunctionTDD=194871,QoSDSCPMappingTDD=8</t>
  </si>
  <si>
    <t>SubNetwork=2572,MEID=194871,ENBFunctionTDD=194871,QoSDSCPMappingTDD=9</t>
  </si>
  <si>
    <t>SubNetwork=2572,MEID=194871,ENBFunctionTDD=194871,QoSDSCPMappingTDD=10</t>
  </si>
  <si>
    <t>SubNetwork=2572,MEID=194871,ENBFunctionTDD=194871,QoSDSCPMappingTDD=11</t>
  </si>
  <si>
    <t>SubNetwork=2572,MEID=194871,ENBFunctionTDD=194871,QoSDSCPMappingTDD=12</t>
  </si>
  <si>
    <t>SubNetwork=2572,MEID=194871,ENBFunctionTDD=194871,QoSDSCPMappingTDD=13</t>
  </si>
  <si>
    <t>SubNetwork=2572,MEID=194871,ENBFunctionTDD=194871,QoSDSCPMappingTDD=14</t>
  </si>
  <si>
    <t>SubNetwork=2572,MEID=194871,ENBFunctionTDD=194871,QoSDSCPMappingTDD=15</t>
  </si>
  <si>
    <t>SubNetwork=2572,MEID=194871,ENBFunctionTDD=194871,QoSDSCPMappingTDD=16</t>
  </si>
  <si>
    <t>SubNetwork=2572,MEID=194871,ENBFunctionTDD=194871,QoSDSCPMappingTDD=17</t>
  </si>
  <si>
    <t>SubNetwork=2572,MEID=194871,ENBFunctionTDD=194871,QoSDSCPMappingTDD=18</t>
  </si>
  <si>
    <t>SubNetwork=2572,MEID=194871,ENBFunctionTDD=194871,QoSDSCPMappingTDD=19</t>
  </si>
  <si>
    <t>SubNetwork=2572,MEID=194871,ENBFunctionTDD=194871,QoSDSCPMappingTDD=20</t>
  </si>
  <si>
    <t>SubNetwork=2572,MEID=194871,ENBFunctionTDD=194871,QoSDSCPMappingTDD=21</t>
  </si>
  <si>
    <t>SubNetwork=2572,MEID=194871,ENBFunctionTDD=194871,QoSDSCPMappingTDD=22</t>
  </si>
  <si>
    <t>SubNetwork=2572,MEID=194871,ENBFunctionTDD=194871,QoSDSCPMappingTDD=23</t>
  </si>
  <si>
    <t>SubNetwork=2572,MEID=194871,ENBFunctionTDD=194871,QoSDSCPMappingTDD=24</t>
  </si>
  <si>
    <t>SubNetwork=2572,MEID=194871,ENBFunctionTDD=194871,QoSDSCPMappingTDD=25</t>
  </si>
  <si>
    <t>SubNetwork=2572,MEID=194871,ENBFunctionTDD=194871,QoSDSCPMappingTDD=26</t>
  </si>
  <si>
    <t>SubNetwork=2572,MEID=194871,ENBFunctionTDD=194871,QoSDSCPMappingTDD=27</t>
  </si>
  <si>
    <t>SubNetwork=2572,MEID=194874,ENBFunctionTDD=194874,QoSDSCPMappingTDD=1</t>
  </si>
  <si>
    <t>SubNetwork=2572,MEID=194874,ENBFunctionTDD=194874,QoSDSCPMappingTDD=2</t>
  </si>
  <si>
    <t>SubNetwork=2572,MEID=194874,ENBFunctionTDD=194874,QoSDSCPMappingTDD=3</t>
  </si>
  <si>
    <t>SubNetwork=2572,MEID=194874,ENBFunctionTDD=194874,QoSDSCPMappingTDD=4</t>
  </si>
  <si>
    <t>SubNetwork=2572,MEID=194874,ENBFunctionTDD=194874,QoSDSCPMappingTDD=5</t>
  </si>
  <si>
    <t>SubNetwork=2572,MEID=194874,ENBFunctionTDD=194874,QoSDSCPMappingTDD=6</t>
  </si>
  <si>
    <t>SubNetwork=2572,MEID=194874,ENBFunctionTDD=194874,QoSDSCPMappingTDD=7</t>
  </si>
  <si>
    <t>SubNetwork=2572,MEID=194874,ENBFunctionTDD=194874,QoSDSCPMappingTDD=8</t>
  </si>
  <si>
    <t>SubNetwork=2572,MEID=194874,ENBFunctionTDD=194874,QoSDSCPMappingTDD=9</t>
  </si>
  <si>
    <t>SubNetwork=2572,MEID=194874,ENBFunctionTDD=194874,QoSDSCPMappingTDD=10</t>
  </si>
  <si>
    <t>SubNetwork=2572,MEID=194874,ENBFunctionTDD=194874,QoSDSCPMappingTDD=11</t>
  </si>
  <si>
    <t>SubNetwork=2572,MEID=194874,ENBFunctionTDD=194874,QoSDSCPMappingTDD=12</t>
  </si>
  <si>
    <t>SubNetwork=2572,MEID=194874,ENBFunctionTDD=194874,QoSDSCPMappingTDD=13</t>
  </si>
  <si>
    <t>SubNetwork=2572,MEID=194874,ENBFunctionTDD=194874,QoSDSCPMappingTDD=14</t>
  </si>
  <si>
    <t>SubNetwork=2572,MEID=194874,ENBFunctionTDD=194874,QoSDSCPMappingTDD=15</t>
  </si>
  <si>
    <t>SubNetwork=2572,MEID=194874,ENBFunctionTDD=194874,QoSDSCPMappingTDD=16</t>
  </si>
  <si>
    <t>SubNetwork=2572,MEID=194874,ENBFunctionTDD=194874,QoSDSCPMappingTDD=17</t>
  </si>
  <si>
    <t>SubNetwork=2572,MEID=194874,ENBFunctionTDD=194874,QoSDSCPMappingTDD=18</t>
  </si>
  <si>
    <t>SubNetwork=2572,MEID=194874,ENBFunctionTDD=194874,QoSDSCPMappingTDD=19</t>
  </si>
  <si>
    <t>SubNetwork=2572,MEID=194874,ENBFunctionTDD=194874,QoSDSCPMappingTDD=20</t>
  </si>
  <si>
    <t>SubNetwork=2572,MEID=194874,ENBFunctionTDD=194874,QoSDSCPMappingTDD=21</t>
  </si>
  <si>
    <t>SubNetwork=2572,MEID=194874,ENBFunctionTDD=194874,QoSDSCPMappingTDD=22</t>
  </si>
  <si>
    <t>SubNetwork=2572,MEID=194874,ENBFunctionTDD=194874,QoSDSCPMappingTDD=23</t>
  </si>
  <si>
    <t>SubNetwork=2572,MEID=194874,ENBFunctionTDD=194874,QoSDSCPMappingTDD=24</t>
  </si>
  <si>
    <t>SubNetwork=2572,MEID=194874,ENBFunctionTDD=194874,QoSDSCPMappingTDD=25</t>
  </si>
  <si>
    <t>SubNetwork=2572,MEID=194874,ENBFunctionTDD=194874,QoSDSCPMappingTDD=26</t>
  </si>
  <si>
    <t>SubNetwork=2572,MEID=194874,ENBFunctionTDD=194874,QoSDSCPMappingTDD=27</t>
  </si>
  <si>
    <t>SubNetwork=2572,MEID=194875,ENBFunctionTDD=194875,QoSDSCPMappingTDD=1</t>
  </si>
  <si>
    <t>SubNetwork=2572,MEID=194875,ENBFunctionTDD=194875,QoSDSCPMappingTDD=2</t>
  </si>
  <si>
    <t>SubNetwork=2572,MEID=194875,ENBFunctionTDD=194875,QoSDSCPMappingTDD=3</t>
  </si>
  <si>
    <t>SubNetwork=2572,MEID=194875,ENBFunctionTDD=194875,QoSDSCPMappingTDD=4</t>
  </si>
  <si>
    <t>SubNetwork=2572,MEID=194875,ENBFunctionTDD=194875,QoSDSCPMappingTDD=5</t>
  </si>
  <si>
    <t>SubNetwork=2572,MEID=194875,ENBFunctionTDD=194875,QoSDSCPMappingTDD=6</t>
  </si>
  <si>
    <t>SubNetwork=2572,MEID=194875,ENBFunctionTDD=194875,QoSDSCPMappingTDD=7</t>
  </si>
  <si>
    <t>SubNetwork=2572,MEID=194875,ENBFunctionTDD=194875,QoSDSCPMappingTDD=8</t>
  </si>
  <si>
    <t>SubNetwork=2572,MEID=194875,ENBFunctionTDD=194875,QoSDSCPMappingTDD=9</t>
  </si>
  <si>
    <t>SubNetwork=2572,MEID=194875,ENBFunctionTDD=194875,QoSDSCPMappingTDD=10</t>
  </si>
  <si>
    <t>SubNetwork=2572,MEID=194875,ENBFunctionTDD=194875,QoSDSCPMappingTDD=11</t>
  </si>
  <si>
    <t>SubNetwork=2572,MEID=194875,ENBFunctionTDD=194875,QoSDSCPMappingTDD=12</t>
  </si>
  <si>
    <t>SubNetwork=2572,MEID=194875,ENBFunctionTDD=194875,QoSDSCPMappingTDD=13</t>
  </si>
  <si>
    <t>SubNetwork=2572,MEID=194875,ENBFunctionTDD=194875,QoSDSCPMappingTDD=14</t>
  </si>
  <si>
    <t>SubNetwork=2572,MEID=194875,ENBFunctionTDD=194875,QoSDSCPMappingTDD=15</t>
  </si>
  <si>
    <t>SubNetwork=2572,MEID=194875,ENBFunctionTDD=194875,QoSDSCPMappingTDD=16</t>
  </si>
  <si>
    <t>SubNetwork=2572,MEID=194875,ENBFunctionTDD=194875,QoSDSCPMappingTDD=17</t>
  </si>
  <si>
    <t>SubNetwork=2572,MEID=194875,ENBFunctionTDD=194875,QoSDSCPMappingTDD=18</t>
  </si>
  <si>
    <t>SubNetwork=2572,MEID=194875,ENBFunctionTDD=194875,QoSDSCPMappingTDD=19</t>
  </si>
  <si>
    <t>SubNetwork=2572,MEID=194875,ENBFunctionTDD=194875,QoSDSCPMappingTDD=20</t>
  </si>
  <si>
    <t>SubNetwork=2572,MEID=194875,ENBFunctionTDD=194875,QoSDSCPMappingTDD=21</t>
  </si>
  <si>
    <t>SubNetwork=2572,MEID=194875,ENBFunctionTDD=194875,QoSDSCPMappingTDD=22</t>
  </si>
  <si>
    <t>SubNetwork=2572,MEID=194875,ENBFunctionTDD=194875,QoSDSCPMappingTDD=23</t>
  </si>
  <si>
    <t>SubNetwork=2572,MEID=194875,ENBFunctionTDD=194875,QoSDSCPMappingTDD=24</t>
  </si>
  <si>
    <t>SubNetwork=2572,MEID=194875,ENBFunctionTDD=194875,QoSDSCPMappingTDD=25</t>
  </si>
  <si>
    <t>SubNetwork=2572,MEID=194875,ENBFunctionTDD=194875,QoSDSCPMappingTDD=26</t>
  </si>
  <si>
    <t>SubNetwork=2572,MEID=194875,ENBFunctionTDD=194875,QoSDSCPMappingTDD=27</t>
  </si>
  <si>
    <t>SubNetwork=2572,MEID=194878,ENBFunctionTDD=194878,QoSDSCPMappingTDD=1</t>
  </si>
  <si>
    <t>SubNetwork=2572,MEID=194878,ENBFunctionTDD=194878,QoSDSCPMappingTDD=2</t>
  </si>
  <si>
    <t>SubNetwork=2572,MEID=194878,ENBFunctionTDD=194878,QoSDSCPMappingTDD=3</t>
  </si>
  <si>
    <t>SubNetwork=2572,MEID=194878,ENBFunctionTDD=194878,QoSDSCPMappingTDD=4</t>
  </si>
  <si>
    <t>SubNetwork=2572,MEID=194878,ENBFunctionTDD=194878,QoSDSCPMappingTDD=5</t>
  </si>
  <si>
    <t>SubNetwork=2572,MEID=194878,ENBFunctionTDD=194878,QoSDSCPMappingTDD=6</t>
  </si>
  <si>
    <t>SubNetwork=2572,MEID=194878,ENBFunctionTDD=194878,QoSDSCPMappingTDD=7</t>
  </si>
  <si>
    <t>SubNetwork=2572,MEID=194878,ENBFunctionTDD=194878,QoSDSCPMappingTDD=8</t>
  </si>
  <si>
    <t>SubNetwork=2572,MEID=194878,ENBFunctionTDD=194878,QoSDSCPMappingTDD=9</t>
  </si>
  <si>
    <t>SubNetwork=2572,MEID=194878,ENBFunctionTDD=194878,QoSDSCPMappingTDD=10</t>
  </si>
  <si>
    <t>SubNetwork=2572,MEID=194878,ENBFunctionTDD=194878,QoSDSCPMappingTDD=11</t>
  </si>
  <si>
    <t>SubNetwork=2572,MEID=194878,ENBFunctionTDD=194878,QoSDSCPMappingTDD=12</t>
  </si>
  <si>
    <t>SubNetwork=2572,MEID=194878,ENBFunctionTDD=194878,QoSDSCPMappingTDD=13</t>
  </si>
  <si>
    <t>SubNetwork=2572,MEID=194878,ENBFunctionTDD=194878,QoSDSCPMappingTDD=14</t>
  </si>
  <si>
    <t>SubNetwork=2572,MEID=194878,ENBFunctionTDD=194878,QoSDSCPMappingTDD=15</t>
  </si>
  <si>
    <t>SubNetwork=2572,MEID=194878,ENBFunctionTDD=194878,QoSDSCPMappingTDD=16</t>
  </si>
  <si>
    <t>SubNetwork=2572,MEID=194878,ENBFunctionTDD=194878,QoSDSCPMappingTDD=17</t>
  </si>
  <si>
    <t>SubNetwork=2572,MEID=194878,ENBFunctionTDD=194878,QoSDSCPMappingTDD=18</t>
  </si>
  <si>
    <t>SubNetwork=2572,MEID=194878,ENBFunctionTDD=194878,QoSDSCPMappingTDD=19</t>
  </si>
  <si>
    <t>SubNetwork=2572,MEID=194878,ENBFunctionTDD=194878,QoSDSCPMappingTDD=20</t>
  </si>
  <si>
    <t>SubNetwork=2572,MEID=194878,ENBFunctionTDD=194878,QoSDSCPMappingTDD=21</t>
  </si>
  <si>
    <t>SubNetwork=2572,MEID=194878,ENBFunctionTDD=194878,QoSDSCPMappingTDD=22</t>
  </si>
  <si>
    <t>SubNetwork=2572,MEID=194878,ENBFunctionTDD=194878,QoSDSCPMappingTDD=23</t>
  </si>
  <si>
    <t>SubNetwork=2572,MEID=194878,ENBFunctionTDD=194878,QoSDSCPMappingTDD=24</t>
  </si>
  <si>
    <t>SubNetwork=2572,MEID=194878,ENBFunctionTDD=194878,QoSDSCPMappingTDD=25</t>
  </si>
  <si>
    <t>SubNetwork=2572,MEID=194878,ENBFunctionTDD=194878,QoSDSCPMappingTDD=26</t>
  </si>
  <si>
    <t>SubNetwork=2572,MEID=194878,ENBFunctionTDD=194878,QoSDSCPMappingTDD=27</t>
  </si>
  <si>
    <t>SubNetwork=2572,MEID=194879,ENBFunctionTDD=194879,QoSDSCPMappingTDD=1</t>
  </si>
  <si>
    <t>SubNetwork=2572,MEID=194879,ENBFunctionTDD=194879,QoSDSCPMappingTDD=2</t>
  </si>
  <si>
    <t>SubNetwork=2572,MEID=194879,ENBFunctionTDD=194879,QoSDSCPMappingTDD=3</t>
  </si>
  <si>
    <t>SubNetwork=2572,MEID=194879,ENBFunctionTDD=194879,QoSDSCPMappingTDD=4</t>
  </si>
  <si>
    <t>SubNetwork=2572,MEID=194879,ENBFunctionTDD=194879,QoSDSCPMappingTDD=5</t>
  </si>
  <si>
    <t>SubNetwork=2572,MEID=194879,ENBFunctionTDD=194879,QoSDSCPMappingTDD=6</t>
  </si>
  <si>
    <t>SubNetwork=2572,MEID=194879,ENBFunctionTDD=194879,QoSDSCPMappingTDD=7</t>
  </si>
  <si>
    <t>SubNetwork=2572,MEID=194879,ENBFunctionTDD=194879,QoSDSCPMappingTDD=8</t>
  </si>
  <si>
    <t>SubNetwork=2572,MEID=194879,ENBFunctionTDD=194879,QoSDSCPMappingTDD=9</t>
  </si>
  <si>
    <t>SubNetwork=2572,MEID=194879,ENBFunctionTDD=194879,QoSDSCPMappingTDD=10</t>
  </si>
  <si>
    <t>SubNetwork=2572,MEID=194879,ENBFunctionTDD=194879,QoSDSCPMappingTDD=11</t>
  </si>
  <si>
    <t>SubNetwork=2572,MEID=194879,ENBFunctionTDD=194879,QoSDSCPMappingTDD=12</t>
  </si>
  <si>
    <t>SubNetwork=2572,MEID=194879,ENBFunctionTDD=194879,QoSDSCPMappingTDD=13</t>
  </si>
  <si>
    <t>SubNetwork=2572,MEID=194879,ENBFunctionTDD=194879,QoSDSCPMappingTDD=14</t>
  </si>
  <si>
    <t>SubNetwork=2572,MEID=194879,ENBFunctionTDD=194879,QoSDSCPMappingTDD=15</t>
  </si>
  <si>
    <t>SubNetwork=2572,MEID=194879,ENBFunctionTDD=194879,QoSDSCPMappingTDD=16</t>
  </si>
  <si>
    <t>SubNetwork=2572,MEID=194879,ENBFunctionTDD=194879,QoSDSCPMappingTDD=17</t>
  </si>
  <si>
    <t>SubNetwork=2572,MEID=194879,ENBFunctionTDD=194879,QoSDSCPMappingTDD=18</t>
  </si>
  <si>
    <t>SubNetwork=2572,MEID=194879,ENBFunctionTDD=194879,QoSDSCPMappingTDD=19</t>
  </si>
  <si>
    <t>SubNetwork=2572,MEID=194879,ENBFunctionTDD=194879,QoSDSCPMappingTDD=20</t>
  </si>
  <si>
    <t>SubNetwork=2572,MEID=194879,ENBFunctionTDD=194879,QoSDSCPMappingTDD=21</t>
  </si>
  <si>
    <t>SubNetwork=2572,MEID=194879,ENBFunctionTDD=194879,QoSDSCPMappingTDD=22</t>
  </si>
  <si>
    <t>SubNetwork=2572,MEID=194879,ENBFunctionTDD=194879,QoSDSCPMappingTDD=23</t>
  </si>
  <si>
    <t>SubNetwork=2572,MEID=194879,ENBFunctionTDD=194879,QoSDSCPMappingTDD=24</t>
  </si>
  <si>
    <t>SubNetwork=2572,MEID=194879,ENBFunctionTDD=194879,QoSDSCPMappingTDD=25</t>
  </si>
  <si>
    <t>SubNetwork=2572,MEID=194879,ENBFunctionTDD=194879,QoSDSCPMappingTDD=26</t>
  </si>
  <si>
    <t>SubNetwork=2572,MEID=194879,ENBFunctionTDD=194879,QoSDSCPMappingTDD=27</t>
  </si>
  <si>
    <t>QoSPBRMappingTDD</t>
  </si>
  <si>
    <t>pbrValue</t>
  </si>
  <si>
    <t>QCI与PBR映射ID</t>
  </si>
  <si>
    <t>业务类型wQCI编号</t>
  </si>
  <si>
    <t>优先级比特速率(kbps)</t>
  </si>
  <si>
    <t>long:[5~256];default:5</t>
  </si>
  <si>
    <t>long:[0~10000000];default:32</t>
  </si>
  <si>
    <t>业务类型QCI编号。后台配置此参数，目的是根据SAE建立消息中的QCI信息索引到相关的业务QOS参数，给相关配置的人员以参考。标准化的QoS分类标识（QCI）表示QoS属性，如分组调度、处理时延、分组丢失率等。通过标准化的QCI参数在EPS参数在EPS的不同网元之间进行传递，方便了不同厂商设备之间的互通和运营商灵活配置。PBR配置参数以QCI为主键</t>
  </si>
  <si>
    <t>根据ARP分段和ARP段门限，将ARP分成若干区间段，用于映射相关的优先级,每个区间的标识</t>
  </si>
  <si>
    <t>逻辑信道方向，有上行和下行两个方向，用于确定PBR配置给上行方向还是下行方向</t>
  </si>
  <si>
    <t>优先级bit速率,用于MAC调度和承载接入时预估使用资源</t>
  </si>
  <si>
    <t>SubNetwork=2572,MEID=194855,ENBFunctionTDD=194855,QoSPBRMappingTDD=1</t>
  </si>
  <si>
    <t>QoSPBRMappingTDD=1</t>
  </si>
  <si>
    <t>SubNetwork=2572,MEID=194855,ENBFunctionTDD=194855,QoSPBRMappingTDD=2</t>
  </si>
  <si>
    <t>QoSPBRMappingTDD=2</t>
  </si>
  <si>
    <t>SubNetwork=2572,MEID=194855,ENBFunctionTDD=194855,QoSPBRMappingTDD=3</t>
  </si>
  <si>
    <t>QoSPBRMappingTDD=3</t>
  </si>
  <si>
    <t>SubNetwork=2572,MEID=194855,ENBFunctionTDD=194855,QoSPBRMappingTDD=4</t>
  </si>
  <si>
    <t>QoSPBRMappingTDD=4</t>
  </si>
  <si>
    <t>SubNetwork=2572,MEID=194855,ENBFunctionTDD=194855,QoSPBRMappingTDD=5</t>
  </si>
  <si>
    <t>QoSPBRMappingTDD=5</t>
  </si>
  <si>
    <t>SubNetwork=2572,MEID=194855,ENBFunctionTDD=194855,QoSPBRMappingTDD=6</t>
  </si>
  <si>
    <t>QoSPBRMappingTDD=6</t>
  </si>
  <si>
    <t>SubNetwork=2572,MEID=194855,ENBFunctionTDD=194855,QoSPBRMappingTDD=7</t>
  </si>
  <si>
    <t>QoSPBRMappingTDD=7</t>
  </si>
  <si>
    <t>SubNetwork=2572,MEID=194855,ENBFunctionTDD=194855,QoSPBRMappingTDD=8</t>
  </si>
  <si>
    <t>QoSPBRMappingTDD=8</t>
  </si>
  <si>
    <t>SubNetwork=2572,MEID=194855,ENBFunctionTDD=194855,QoSPBRMappingTDD=9</t>
  </si>
  <si>
    <t>QoSPBRMappingTDD=9</t>
  </si>
  <si>
    <t>SubNetwork=2572,MEID=194855,ENBFunctionTDD=194855,QoSPBRMappingTDD=10</t>
  </si>
  <si>
    <t>QoSPBRMappingTDD=10</t>
  </si>
  <si>
    <t>SubNetwork=2572,MEID=194855,ENBFunctionTDD=194855,QoSPBRMappingTDD=11</t>
  </si>
  <si>
    <t>QoSPBRMappingTDD=11</t>
  </si>
  <si>
    <t>SubNetwork=2572,MEID=194855,ENBFunctionTDD=194855,QoSPBRMappingTDD=12</t>
  </si>
  <si>
    <t>QoSPBRMappingTDD=12</t>
  </si>
  <si>
    <t>SubNetwork=2572,MEID=194855,ENBFunctionTDD=194855,QoSPBRMappingTDD=13</t>
  </si>
  <si>
    <t>QoSPBRMappingTDD=13</t>
  </si>
  <si>
    <t>SubNetwork=2572,MEID=194855,ENBFunctionTDD=194855,QoSPBRMappingTDD=14</t>
  </si>
  <si>
    <t>QoSPBRMappingTDD=14</t>
  </si>
  <si>
    <t>SubNetwork=2572,MEID=194855,ENBFunctionTDD=194855,QoSPBRMappingTDD=15</t>
  </si>
  <si>
    <t>QoSPBRMappingTDD=15</t>
  </si>
  <si>
    <t>SubNetwork=2572,MEID=194855,ENBFunctionTDD=194855,QoSPBRMappingTDD=16</t>
  </si>
  <si>
    <t>QoSPBRMappingTDD=16</t>
  </si>
  <si>
    <t>SubNetwork=2572,MEID=194855,ENBFunctionTDD=194855,QoSPBRMappingTDD=17</t>
  </si>
  <si>
    <t>QoSPBRMappingTDD=17</t>
  </si>
  <si>
    <t>SubNetwork=2572,MEID=194855,ENBFunctionTDD=194855,QoSPBRMappingTDD=18</t>
  </si>
  <si>
    <t>QoSPBRMappingTDD=18</t>
  </si>
  <si>
    <t>SubNetwork=2572,MEID=194855,ENBFunctionTDD=194855,QoSPBRMappingTDD=19</t>
  </si>
  <si>
    <t>QoSPBRMappingTDD=19</t>
  </si>
  <si>
    <t>SubNetwork=2572,MEID=194855,ENBFunctionTDD=194855,QoSPBRMappingTDD=20</t>
  </si>
  <si>
    <t>QoSPBRMappingTDD=20</t>
  </si>
  <si>
    <t>SubNetwork=2572,MEID=194855,ENBFunctionTDD=194855,QoSPBRMappingTDD=21</t>
  </si>
  <si>
    <t>QoSPBRMappingTDD=21</t>
  </si>
  <si>
    <t>SubNetwork=2572,MEID=194855,ENBFunctionTDD=194855,QoSPBRMappingTDD=22</t>
  </si>
  <si>
    <t>QoSPBRMappingTDD=22</t>
  </si>
  <si>
    <t>SubNetwork=2572,MEID=194855,ENBFunctionTDD=194855,QoSPBRMappingTDD=23</t>
  </si>
  <si>
    <t>QoSPBRMappingTDD=23</t>
  </si>
  <si>
    <t>SubNetwork=2572,MEID=194855,ENBFunctionTDD=194855,QoSPBRMappingTDD=24</t>
  </si>
  <si>
    <t>QoSPBRMappingTDD=24</t>
  </si>
  <si>
    <t>SubNetwork=2572,MEID=194855,ENBFunctionTDD=194855,QoSPBRMappingTDD=25</t>
  </si>
  <si>
    <t>QoSPBRMappingTDD=25</t>
  </si>
  <si>
    <t>SubNetwork=2572,MEID=194855,ENBFunctionTDD=194855,QoSPBRMappingTDD=26</t>
  </si>
  <si>
    <t>QoSPBRMappingTDD=26</t>
  </si>
  <si>
    <t>SubNetwork=2572,MEID=194855,ENBFunctionTDD=194855,QoSPBRMappingTDD=27</t>
  </si>
  <si>
    <t>QoSPBRMappingTDD=27</t>
  </si>
  <si>
    <t>SubNetwork=2572,MEID=194855,ENBFunctionTDD=194855,QoSPBRMappingTDD=28</t>
  </si>
  <si>
    <t>QoSPBRMappingTDD=28</t>
  </si>
  <si>
    <t>SubNetwork=2572,MEID=194855,ENBFunctionTDD=194855,QoSPBRMappingTDD=29</t>
  </si>
  <si>
    <t>QoSPBRMappingTDD=29</t>
  </si>
  <si>
    <t>SubNetwork=2572,MEID=194855,ENBFunctionTDD=194855,QoSPBRMappingTDD=30</t>
  </si>
  <si>
    <t>QoSPBRMappingTDD=30</t>
  </si>
  <si>
    <t>SubNetwork=2572,MEID=194856,ENBFunctionTDD=194856,QoSPBRMappingTDD=1</t>
  </si>
  <si>
    <t>SubNetwork=2572,MEID=194856,ENBFunctionTDD=194856,QoSPBRMappingTDD=2</t>
  </si>
  <si>
    <t>SubNetwork=2572,MEID=194856,ENBFunctionTDD=194856,QoSPBRMappingTDD=3</t>
  </si>
  <si>
    <t>SubNetwork=2572,MEID=194856,ENBFunctionTDD=194856,QoSPBRMappingTDD=4</t>
  </si>
  <si>
    <t>SubNetwork=2572,MEID=194856,ENBFunctionTDD=194856,QoSPBRMappingTDD=5</t>
  </si>
  <si>
    <t>SubNetwork=2572,MEID=194856,ENBFunctionTDD=194856,QoSPBRMappingTDD=6</t>
  </si>
  <si>
    <t>SubNetwork=2572,MEID=194856,ENBFunctionTDD=194856,QoSPBRMappingTDD=7</t>
  </si>
  <si>
    <t>SubNetwork=2572,MEID=194856,ENBFunctionTDD=194856,QoSPBRMappingTDD=8</t>
  </si>
  <si>
    <t>SubNetwork=2572,MEID=194856,ENBFunctionTDD=194856,QoSPBRMappingTDD=9</t>
  </si>
  <si>
    <t>SubNetwork=2572,MEID=194856,ENBFunctionTDD=194856,QoSPBRMappingTDD=10</t>
  </si>
  <si>
    <t>SubNetwork=2572,MEID=194856,ENBFunctionTDD=194856,QoSPBRMappingTDD=11</t>
  </si>
  <si>
    <t>SubNetwork=2572,MEID=194856,ENBFunctionTDD=194856,QoSPBRMappingTDD=12</t>
  </si>
  <si>
    <t>SubNetwork=2572,MEID=194856,ENBFunctionTDD=194856,QoSPBRMappingTDD=13</t>
  </si>
  <si>
    <t>SubNetwork=2572,MEID=194856,ENBFunctionTDD=194856,QoSPBRMappingTDD=14</t>
  </si>
  <si>
    <t>SubNetwork=2572,MEID=194856,ENBFunctionTDD=194856,QoSPBRMappingTDD=15</t>
  </si>
  <si>
    <t>SubNetwork=2572,MEID=194856,ENBFunctionTDD=194856,QoSPBRMappingTDD=16</t>
  </si>
  <si>
    <t>SubNetwork=2572,MEID=194856,ENBFunctionTDD=194856,QoSPBRMappingTDD=17</t>
  </si>
  <si>
    <t>SubNetwork=2572,MEID=194856,ENBFunctionTDD=194856,QoSPBRMappingTDD=18</t>
  </si>
  <si>
    <t>SubNetwork=2572,MEID=194856,ENBFunctionTDD=194856,QoSPBRMappingTDD=19</t>
  </si>
  <si>
    <t>SubNetwork=2572,MEID=194856,ENBFunctionTDD=194856,QoSPBRMappingTDD=20</t>
  </si>
  <si>
    <t>SubNetwork=2572,MEID=194856,ENBFunctionTDD=194856,QoSPBRMappingTDD=21</t>
  </si>
  <si>
    <t>SubNetwork=2572,MEID=194856,ENBFunctionTDD=194856,QoSPBRMappingTDD=22</t>
  </si>
  <si>
    <t>SubNetwork=2572,MEID=194856,ENBFunctionTDD=194856,QoSPBRMappingTDD=23</t>
  </si>
  <si>
    <t>SubNetwork=2572,MEID=194856,ENBFunctionTDD=194856,QoSPBRMappingTDD=24</t>
  </si>
  <si>
    <t>SubNetwork=2572,MEID=194856,ENBFunctionTDD=194856,QoSPBRMappingTDD=25</t>
  </si>
  <si>
    <t>SubNetwork=2572,MEID=194856,ENBFunctionTDD=194856,QoSPBRMappingTDD=26</t>
  </si>
  <si>
    <t>SubNetwork=2572,MEID=194856,ENBFunctionTDD=194856,QoSPBRMappingTDD=27</t>
  </si>
  <si>
    <t>SubNetwork=2572,MEID=194856,ENBFunctionTDD=194856,QoSPBRMappingTDD=28</t>
  </si>
  <si>
    <t>SubNetwork=2572,MEID=194856,ENBFunctionTDD=194856,QoSPBRMappingTDD=29</t>
  </si>
  <si>
    <t>SubNetwork=2572,MEID=194856,ENBFunctionTDD=194856,QoSPBRMappingTDD=30</t>
  </si>
  <si>
    <t>SubNetwork=2572,MEID=194857,ENBFunctionTDD=194857,QoSPBRMappingTDD=1</t>
  </si>
  <si>
    <t>SubNetwork=2572,MEID=194857,ENBFunctionTDD=194857,QoSPBRMappingTDD=2</t>
  </si>
  <si>
    <t>SubNetwork=2572,MEID=194857,ENBFunctionTDD=194857,QoSPBRMappingTDD=3</t>
  </si>
  <si>
    <t>SubNetwork=2572,MEID=194857,ENBFunctionTDD=194857,QoSPBRMappingTDD=4</t>
  </si>
  <si>
    <t>SubNetwork=2572,MEID=194857,ENBFunctionTDD=194857,QoSPBRMappingTDD=5</t>
  </si>
  <si>
    <t>SubNetwork=2572,MEID=194857,ENBFunctionTDD=194857,QoSPBRMappingTDD=6</t>
  </si>
  <si>
    <t>SubNetwork=2572,MEID=194857,ENBFunctionTDD=194857,QoSPBRMappingTDD=7</t>
  </si>
  <si>
    <t>SubNetwork=2572,MEID=194857,ENBFunctionTDD=194857,QoSPBRMappingTDD=8</t>
  </si>
  <si>
    <t>SubNetwork=2572,MEID=194857,ENBFunctionTDD=194857,QoSPBRMappingTDD=9</t>
  </si>
  <si>
    <t>SubNetwork=2572,MEID=194857,ENBFunctionTDD=194857,QoSPBRMappingTDD=10</t>
  </si>
  <si>
    <t>SubNetwork=2572,MEID=194857,ENBFunctionTDD=194857,QoSPBRMappingTDD=11</t>
  </si>
  <si>
    <t>SubNetwork=2572,MEID=194857,ENBFunctionTDD=194857,QoSPBRMappingTDD=12</t>
  </si>
  <si>
    <t>SubNetwork=2572,MEID=194857,ENBFunctionTDD=194857,QoSPBRMappingTDD=13</t>
  </si>
  <si>
    <t>SubNetwork=2572,MEID=194857,ENBFunctionTDD=194857,QoSPBRMappingTDD=14</t>
  </si>
  <si>
    <t>SubNetwork=2572,MEID=194857,ENBFunctionTDD=194857,QoSPBRMappingTDD=15</t>
  </si>
  <si>
    <t>SubNetwork=2572,MEID=194857,ENBFunctionTDD=194857,QoSPBRMappingTDD=16</t>
  </si>
  <si>
    <t>SubNetwork=2572,MEID=194857,ENBFunctionTDD=194857,QoSPBRMappingTDD=17</t>
  </si>
  <si>
    <t>SubNetwork=2572,MEID=194857,ENBFunctionTDD=194857,QoSPBRMappingTDD=18</t>
  </si>
  <si>
    <t>SubNetwork=2572,MEID=194857,ENBFunctionTDD=194857,QoSPBRMappingTDD=19</t>
  </si>
  <si>
    <t>SubNetwork=2572,MEID=194857,ENBFunctionTDD=194857,QoSPBRMappingTDD=20</t>
  </si>
  <si>
    <t>SubNetwork=2572,MEID=194857,ENBFunctionTDD=194857,QoSPBRMappingTDD=21</t>
  </si>
  <si>
    <t>SubNetwork=2572,MEID=194857,ENBFunctionTDD=194857,QoSPBRMappingTDD=22</t>
  </si>
  <si>
    <t>SubNetwork=2572,MEID=194857,ENBFunctionTDD=194857,QoSPBRMappingTDD=23</t>
  </si>
  <si>
    <t>SubNetwork=2572,MEID=194857,ENBFunctionTDD=194857,QoSPBRMappingTDD=24</t>
  </si>
  <si>
    <t>SubNetwork=2572,MEID=194857,ENBFunctionTDD=194857,QoSPBRMappingTDD=25</t>
  </si>
  <si>
    <t>SubNetwork=2572,MEID=194857,ENBFunctionTDD=194857,QoSPBRMappingTDD=26</t>
  </si>
  <si>
    <t>SubNetwork=2572,MEID=194857,ENBFunctionTDD=194857,QoSPBRMappingTDD=27</t>
  </si>
  <si>
    <t>SubNetwork=2572,MEID=194857,ENBFunctionTDD=194857,QoSPBRMappingTDD=28</t>
  </si>
  <si>
    <t>SubNetwork=2572,MEID=194857,ENBFunctionTDD=194857,QoSPBRMappingTDD=29</t>
  </si>
  <si>
    <t>SubNetwork=2572,MEID=194857,ENBFunctionTDD=194857,QoSPBRMappingTDD=30</t>
  </si>
  <si>
    <t>SubNetwork=2572,MEID=194858,ENBFunctionTDD=194858,QoSPBRMappingTDD=1</t>
  </si>
  <si>
    <t>SubNetwork=2572,MEID=194858,ENBFunctionTDD=194858,QoSPBRMappingTDD=2</t>
  </si>
  <si>
    <t>SubNetwork=2572,MEID=194858,ENBFunctionTDD=194858,QoSPBRMappingTDD=3</t>
  </si>
  <si>
    <t>SubNetwork=2572,MEID=194858,ENBFunctionTDD=194858,QoSPBRMappingTDD=4</t>
  </si>
  <si>
    <t>SubNetwork=2572,MEID=194858,ENBFunctionTDD=194858,QoSPBRMappingTDD=5</t>
  </si>
  <si>
    <t>SubNetwork=2572,MEID=194858,ENBFunctionTDD=194858,QoSPBRMappingTDD=6</t>
  </si>
  <si>
    <t>SubNetwork=2572,MEID=194858,ENBFunctionTDD=194858,QoSPBRMappingTDD=7</t>
  </si>
  <si>
    <t>SubNetwork=2572,MEID=194858,ENBFunctionTDD=194858,QoSPBRMappingTDD=8</t>
  </si>
  <si>
    <t>SubNetwork=2572,MEID=194858,ENBFunctionTDD=194858,QoSPBRMappingTDD=9</t>
  </si>
  <si>
    <t>SubNetwork=2572,MEID=194858,ENBFunctionTDD=194858,QoSPBRMappingTDD=10</t>
  </si>
  <si>
    <t>SubNetwork=2572,MEID=194858,ENBFunctionTDD=194858,QoSPBRMappingTDD=11</t>
  </si>
  <si>
    <t>SubNetwork=2572,MEID=194858,ENBFunctionTDD=194858,QoSPBRMappingTDD=12</t>
  </si>
  <si>
    <t>SubNetwork=2572,MEID=194858,ENBFunctionTDD=194858,QoSPBRMappingTDD=13</t>
  </si>
  <si>
    <t>SubNetwork=2572,MEID=194858,ENBFunctionTDD=194858,QoSPBRMappingTDD=14</t>
  </si>
  <si>
    <t>SubNetwork=2572,MEID=194858,ENBFunctionTDD=194858,QoSPBRMappingTDD=15</t>
  </si>
  <si>
    <t>SubNetwork=2572,MEID=194858,ENBFunctionTDD=194858,QoSPBRMappingTDD=16</t>
  </si>
  <si>
    <t>SubNetwork=2572,MEID=194858,ENBFunctionTDD=194858,QoSPBRMappingTDD=17</t>
  </si>
  <si>
    <t>SubNetwork=2572,MEID=194858,ENBFunctionTDD=194858,QoSPBRMappingTDD=18</t>
  </si>
  <si>
    <t>SubNetwork=2572,MEID=194858,ENBFunctionTDD=194858,QoSPBRMappingTDD=19</t>
  </si>
  <si>
    <t>SubNetwork=2572,MEID=194858,ENBFunctionTDD=194858,QoSPBRMappingTDD=20</t>
  </si>
  <si>
    <t>SubNetwork=2572,MEID=194858,ENBFunctionTDD=194858,QoSPBRMappingTDD=21</t>
  </si>
  <si>
    <t>SubNetwork=2572,MEID=194858,ENBFunctionTDD=194858,QoSPBRMappingTDD=22</t>
  </si>
  <si>
    <t>SubNetwork=2572,MEID=194858,ENBFunctionTDD=194858,QoSPBRMappingTDD=23</t>
  </si>
  <si>
    <t>SubNetwork=2572,MEID=194858,ENBFunctionTDD=194858,QoSPBRMappingTDD=24</t>
  </si>
  <si>
    <t>SubNetwork=2572,MEID=194858,ENBFunctionTDD=194858,QoSPBRMappingTDD=25</t>
  </si>
  <si>
    <t>SubNetwork=2572,MEID=194858,ENBFunctionTDD=194858,QoSPBRMappingTDD=26</t>
  </si>
  <si>
    <t>SubNetwork=2572,MEID=194858,ENBFunctionTDD=194858,QoSPBRMappingTDD=27</t>
  </si>
  <si>
    <t>SubNetwork=2572,MEID=194858,ENBFunctionTDD=194858,QoSPBRMappingTDD=28</t>
  </si>
  <si>
    <t>SubNetwork=2572,MEID=194858,ENBFunctionTDD=194858,QoSPBRMappingTDD=29</t>
  </si>
  <si>
    <t>SubNetwork=2572,MEID=194858,ENBFunctionTDD=194858,QoSPBRMappingTDD=30</t>
  </si>
  <si>
    <t>SubNetwork=2572,MEID=194870,ENBFunctionTDD=194870,QoSPBRMappingTDD=1</t>
  </si>
  <si>
    <t>SubNetwork=2572,MEID=194870,ENBFunctionTDD=194870,QoSPBRMappingTDD=2</t>
  </si>
  <si>
    <t>SubNetwork=2572,MEID=194870,ENBFunctionTDD=194870,QoSPBRMappingTDD=3</t>
  </si>
  <si>
    <t>SubNetwork=2572,MEID=194870,ENBFunctionTDD=194870,QoSPBRMappingTDD=4</t>
  </si>
  <si>
    <t>SubNetwork=2572,MEID=194870,ENBFunctionTDD=194870,QoSPBRMappingTDD=5</t>
  </si>
  <si>
    <t>SubNetwork=2572,MEID=194870,ENBFunctionTDD=194870,QoSPBRMappingTDD=6</t>
  </si>
  <si>
    <t>SubNetwork=2572,MEID=194870,ENBFunctionTDD=194870,QoSPBRMappingTDD=7</t>
  </si>
  <si>
    <t>SubNetwork=2572,MEID=194870,ENBFunctionTDD=194870,QoSPBRMappingTDD=8</t>
  </si>
  <si>
    <t>SubNetwork=2572,MEID=194870,ENBFunctionTDD=194870,QoSPBRMappingTDD=9</t>
  </si>
  <si>
    <t>SubNetwork=2572,MEID=194870,ENBFunctionTDD=194870,QoSPBRMappingTDD=10</t>
  </si>
  <si>
    <t>SubNetwork=2572,MEID=194870,ENBFunctionTDD=194870,QoSPBRMappingTDD=11</t>
  </si>
  <si>
    <t>SubNetwork=2572,MEID=194870,ENBFunctionTDD=194870,QoSPBRMappingTDD=12</t>
  </si>
  <si>
    <t>SubNetwork=2572,MEID=194870,ENBFunctionTDD=194870,QoSPBRMappingTDD=13</t>
  </si>
  <si>
    <t>SubNetwork=2572,MEID=194870,ENBFunctionTDD=194870,QoSPBRMappingTDD=14</t>
  </si>
  <si>
    <t>SubNetwork=2572,MEID=194870,ENBFunctionTDD=194870,QoSPBRMappingTDD=15</t>
  </si>
  <si>
    <t>SubNetwork=2572,MEID=194870,ENBFunctionTDD=194870,QoSPBRMappingTDD=16</t>
  </si>
  <si>
    <t>SubNetwork=2572,MEID=194870,ENBFunctionTDD=194870,QoSPBRMappingTDD=17</t>
  </si>
  <si>
    <t>SubNetwork=2572,MEID=194870,ENBFunctionTDD=194870,QoSPBRMappingTDD=18</t>
  </si>
  <si>
    <t>SubNetwork=2572,MEID=194870,ENBFunctionTDD=194870,QoSPBRMappingTDD=19</t>
  </si>
  <si>
    <t>SubNetwork=2572,MEID=194870,ENBFunctionTDD=194870,QoSPBRMappingTDD=20</t>
  </si>
  <si>
    <t>SubNetwork=2572,MEID=194870,ENBFunctionTDD=194870,QoSPBRMappingTDD=21</t>
  </si>
  <si>
    <t>SubNetwork=2572,MEID=194870,ENBFunctionTDD=194870,QoSPBRMappingTDD=22</t>
  </si>
  <si>
    <t>SubNetwork=2572,MEID=194870,ENBFunctionTDD=194870,QoSPBRMappingTDD=23</t>
  </si>
  <si>
    <t>SubNetwork=2572,MEID=194870,ENBFunctionTDD=194870,QoSPBRMappingTDD=24</t>
  </si>
  <si>
    <t>SubNetwork=2572,MEID=194870,ENBFunctionTDD=194870,QoSPBRMappingTDD=25</t>
  </si>
  <si>
    <t>SubNetwork=2572,MEID=194870,ENBFunctionTDD=194870,QoSPBRMappingTDD=26</t>
  </si>
  <si>
    <t>SubNetwork=2572,MEID=194870,ENBFunctionTDD=194870,QoSPBRMappingTDD=27</t>
  </si>
  <si>
    <t>SubNetwork=2572,MEID=194870,ENBFunctionTDD=194870,QoSPBRMappingTDD=28</t>
  </si>
  <si>
    <t>SubNetwork=2572,MEID=194870,ENBFunctionTDD=194870,QoSPBRMappingTDD=29</t>
  </si>
  <si>
    <t>SubNetwork=2572,MEID=194870,ENBFunctionTDD=194870,QoSPBRMappingTDD=30</t>
  </si>
  <si>
    <t>SubNetwork=2572,MEID=194871,ENBFunctionTDD=194871,QoSPBRMappingTDD=1</t>
  </si>
  <si>
    <t>SubNetwork=2572,MEID=194871,ENBFunctionTDD=194871,QoSPBRMappingTDD=2</t>
  </si>
  <si>
    <t>SubNetwork=2572,MEID=194871,ENBFunctionTDD=194871,QoSPBRMappingTDD=3</t>
  </si>
  <si>
    <t>SubNetwork=2572,MEID=194871,ENBFunctionTDD=194871,QoSPBRMappingTDD=4</t>
  </si>
  <si>
    <t>SubNetwork=2572,MEID=194871,ENBFunctionTDD=194871,QoSPBRMappingTDD=5</t>
  </si>
  <si>
    <t>SubNetwork=2572,MEID=194871,ENBFunctionTDD=194871,QoSPBRMappingTDD=6</t>
  </si>
  <si>
    <t>SubNetwork=2572,MEID=194871,ENBFunctionTDD=194871,QoSPBRMappingTDD=7</t>
  </si>
  <si>
    <t>SubNetwork=2572,MEID=194871,ENBFunctionTDD=194871,QoSPBRMappingTDD=8</t>
  </si>
  <si>
    <t>SubNetwork=2572,MEID=194871,ENBFunctionTDD=194871,QoSPBRMappingTDD=9</t>
  </si>
  <si>
    <t>SubNetwork=2572,MEID=194871,ENBFunctionTDD=194871,QoSPBRMappingTDD=10</t>
  </si>
  <si>
    <t>SubNetwork=2572,MEID=194871,ENBFunctionTDD=194871,QoSPBRMappingTDD=11</t>
  </si>
  <si>
    <t>SubNetwork=2572,MEID=194871,ENBFunctionTDD=194871,QoSPBRMappingTDD=12</t>
  </si>
  <si>
    <t>SubNetwork=2572,MEID=194871,ENBFunctionTDD=194871,QoSPBRMappingTDD=13</t>
  </si>
  <si>
    <t>SubNetwork=2572,MEID=194871,ENBFunctionTDD=194871,QoSPBRMappingTDD=14</t>
  </si>
  <si>
    <t>SubNetwork=2572,MEID=194871,ENBFunctionTDD=194871,QoSPBRMappingTDD=15</t>
  </si>
  <si>
    <t>SubNetwork=2572,MEID=194871,ENBFunctionTDD=194871,QoSPBRMappingTDD=16</t>
  </si>
  <si>
    <t>SubNetwork=2572,MEID=194871,ENBFunctionTDD=194871,QoSPBRMappingTDD=17</t>
  </si>
  <si>
    <t>SubNetwork=2572,MEID=194871,ENBFunctionTDD=194871,QoSPBRMappingTDD=18</t>
  </si>
  <si>
    <t>SubNetwork=2572,MEID=194871,ENBFunctionTDD=194871,QoSPBRMappingTDD=19</t>
  </si>
  <si>
    <t>SubNetwork=2572,MEID=194871,ENBFunctionTDD=194871,QoSPBRMappingTDD=20</t>
  </si>
  <si>
    <t>SubNetwork=2572,MEID=194871,ENBFunctionTDD=194871,QoSPBRMappingTDD=21</t>
  </si>
  <si>
    <t>SubNetwork=2572,MEID=194871,ENBFunctionTDD=194871,QoSPBRMappingTDD=22</t>
  </si>
  <si>
    <t>SubNetwork=2572,MEID=194871,ENBFunctionTDD=194871,QoSPBRMappingTDD=23</t>
  </si>
  <si>
    <t>SubNetwork=2572,MEID=194871,ENBFunctionTDD=194871,QoSPBRMappingTDD=24</t>
  </si>
  <si>
    <t>SubNetwork=2572,MEID=194871,ENBFunctionTDD=194871,QoSPBRMappingTDD=25</t>
  </si>
  <si>
    <t>SubNetwork=2572,MEID=194871,ENBFunctionTDD=194871,QoSPBRMappingTDD=26</t>
  </si>
  <si>
    <t>SubNetwork=2572,MEID=194871,ENBFunctionTDD=194871,QoSPBRMappingTDD=27</t>
  </si>
  <si>
    <t>SubNetwork=2572,MEID=194871,ENBFunctionTDD=194871,QoSPBRMappingTDD=28</t>
  </si>
  <si>
    <t>SubNetwork=2572,MEID=194871,ENBFunctionTDD=194871,QoSPBRMappingTDD=29</t>
  </si>
  <si>
    <t>SubNetwork=2572,MEID=194871,ENBFunctionTDD=194871,QoSPBRMappingTDD=30</t>
  </si>
  <si>
    <t>SubNetwork=2572,MEID=194874,ENBFunctionTDD=194874,QoSPBRMappingTDD=1</t>
  </si>
  <si>
    <t>SubNetwork=2572,MEID=194874,ENBFunctionTDD=194874,QoSPBRMappingTDD=2</t>
  </si>
  <si>
    <t>SubNetwork=2572,MEID=194874,ENBFunctionTDD=194874,QoSPBRMappingTDD=3</t>
  </si>
  <si>
    <t>SubNetwork=2572,MEID=194874,ENBFunctionTDD=194874,QoSPBRMappingTDD=4</t>
  </si>
  <si>
    <t>SubNetwork=2572,MEID=194874,ENBFunctionTDD=194874,QoSPBRMappingTDD=5</t>
  </si>
  <si>
    <t>SubNetwork=2572,MEID=194874,ENBFunctionTDD=194874,QoSPBRMappingTDD=6</t>
  </si>
  <si>
    <t>SubNetwork=2572,MEID=194874,ENBFunctionTDD=194874,QoSPBRMappingTDD=7</t>
  </si>
  <si>
    <t>SubNetwork=2572,MEID=194874,ENBFunctionTDD=194874,QoSPBRMappingTDD=8</t>
  </si>
  <si>
    <t>SubNetwork=2572,MEID=194874,ENBFunctionTDD=194874,QoSPBRMappingTDD=9</t>
  </si>
  <si>
    <t>SubNetwork=2572,MEID=194874,ENBFunctionTDD=194874,QoSPBRMappingTDD=10</t>
  </si>
  <si>
    <t>SubNetwork=2572,MEID=194874,ENBFunctionTDD=194874,QoSPBRMappingTDD=11</t>
  </si>
  <si>
    <t>SubNetwork=2572,MEID=194874,ENBFunctionTDD=194874,QoSPBRMappingTDD=12</t>
  </si>
  <si>
    <t>SubNetwork=2572,MEID=194874,ENBFunctionTDD=194874,QoSPBRMappingTDD=13</t>
  </si>
  <si>
    <t>SubNetwork=2572,MEID=194874,ENBFunctionTDD=194874,QoSPBRMappingTDD=14</t>
  </si>
  <si>
    <t>SubNetwork=2572,MEID=194874,ENBFunctionTDD=194874,QoSPBRMappingTDD=15</t>
  </si>
  <si>
    <t>SubNetwork=2572,MEID=194874,ENBFunctionTDD=194874,QoSPBRMappingTDD=16</t>
  </si>
  <si>
    <t>SubNetwork=2572,MEID=194874,ENBFunctionTDD=194874,QoSPBRMappingTDD=17</t>
  </si>
  <si>
    <t>SubNetwork=2572,MEID=194874,ENBFunctionTDD=194874,QoSPBRMappingTDD=18</t>
  </si>
  <si>
    <t>SubNetwork=2572,MEID=194874,ENBFunctionTDD=194874,QoSPBRMappingTDD=19</t>
  </si>
  <si>
    <t>SubNetwork=2572,MEID=194874,ENBFunctionTDD=194874,QoSPBRMappingTDD=20</t>
  </si>
  <si>
    <t>SubNetwork=2572,MEID=194874,ENBFunctionTDD=194874,QoSPBRMappingTDD=21</t>
  </si>
  <si>
    <t>SubNetwork=2572,MEID=194874,ENBFunctionTDD=194874,QoSPBRMappingTDD=22</t>
  </si>
  <si>
    <t>SubNetwork=2572,MEID=194874,ENBFunctionTDD=194874,QoSPBRMappingTDD=23</t>
  </si>
  <si>
    <t>SubNetwork=2572,MEID=194874,ENBFunctionTDD=194874,QoSPBRMappingTDD=24</t>
  </si>
  <si>
    <t>SubNetwork=2572,MEID=194874,ENBFunctionTDD=194874,QoSPBRMappingTDD=25</t>
  </si>
  <si>
    <t>SubNetwork=2572,MEID=194874,ENBFunctionTDD=194874,QoSPBRMappingTDD=26</t>
  </si>
  <si>
    <t>SubNetwork=2572,MEID=194874,ENBFunctionTDD=194874,QoSPBRMappingTDD=27</t>
  </si>
  <si>
    <t>SubNetwork=2572,MEID=194874,ENBFunctionTDD=194874,QoSPBRMappingTDD=28</t>
  </si>
  <si>
    <t>SubNetwork=2572,MEID=194874,ENBFunctionTDD=194874,QoSPBRMappingTDD=29</t>
  </si>
  <si>
    <t>SubNetwork=2572,MEID=194874,ENBFunctionTDD=194874,QoSPBRMappingTDD=30</t>
  </si>
  <si>
    <t>SubNetwork=2572,MEID=194875,ENBFunctionTDD=194875,QoSPBRMappingTDD=1</t>
  </si>
  <si>
    <t>SubNetwork=2572,MEID=194875,ENBFunctionTDD=194875,QoSPBRMappingTDD=2</t>
  </si>
  <si>
    <t>SubNetwork=2572,MEID=194875,ENBFunctionTDD=194875,QoSPBRMappingTDD=3</t>
  </si>
  <si>
    <t>SubNetwork=2572,MEID=194875,ENBFunctionTDD=194875,QoSPBRMappingTDD=4</t>
  </si>
  <si>
    <t>SubNetwork=2572,MEID=194875,ENBFunctionTDD=194875,QoSPBRMappingTDD=5</t>
  </si>
  <si>
    <t>SubNetwork=2572,MEID=194875,ENBFunctionTDD=194875,QoSPBRMappingTDD=6</t>
  </si>
  <si>
    <t>SubNetwork=2572,MEID=194875,ENBFunctionTDD=194875,QoSPBRMappingTDD=7</t>
  </si>
  <si>
    <t>SubNetwork=2572,MEID=194875,ENBFunctionTDD=194875,QoSPBRMappingTDD=8</t>
  </si>
  <si>
    <t>SubNetwork=2572,MEID=194875,ENBFunctionTDD=194875,QoSPBRMappingTDD=9</t>
  </si>
  <si>
    <t>SubNetwork=2572,MEID=194875,ENBFunctionTDD=194875,QoSPBRMappingTDD=10</t>
  </si>
  <si>
    <t>SubNetwork=2572,MEID=194875,ENBFunctionTDD=194875,QoSPBRMappingTDD=11</t>
  </si>
  <si>
    <t>SubNetwork=2572,MEID=194875,ENBFunctionTDD=194875,QoSPBRMappingTDD=12</t>
  </si>
  <si>
    <t>SubNetwork=2572,MEID=194875,ENBFunctionTDD=194875,QoSPBRMappingTDD=13</t>
  </si>
  <si>
    <t>SubNetwork=2572,MEID=194875,ENBFunctionTDD=194875,QoSPBRMappingTDD=14</t>
  </si>
  <si>
    <t>SubNetwork=2572,MEID=194875,ENBFunctionTDD=194875,QoSPBRMappingTDD=15</t>
  </si>
  <si>
    <t>SubNetwork=2572,MEID=194875,ENBFunctionTDD=194875,QoSPBRMappingTDD=16</t>
  </si>
  <si>
    <t>SubNetwork=2572,MEID=194875,ENBFunctionTDD=194875,QoSPBRMappingTDD=17</t>
  </si>
  <si>
    <t>SubNetwork=2572,MEID=194875,ENBFunctionTDD=194875,QoSPBRMappingTDD=18</t>
  </si>
  <si>
    <t>SubNetwork=2572,MEID=194875,ENBFunctionTDD=194875,QoSPBRMappingTDD=19</t>
  </si>
  <si>
    <t>SubNetwork=2572,MEID=194875,ENBFunctionTDD=194875,QoSPBRMappingTDD=20</t>
  </si>
  <si>
    <t>SubNetwork=2572,MEID=194875,ENBFunctionTDD=194875,QoSPBRMappingTDD=21</t>
  </si>
  <si>
    <t>SubNetwork=2572,MEID=194875,ENBFunctionTDD=194875,QoSPBRMappingTDD=22</t>
  </si>
  <si>
    <t>SubNetwork=2572,MEID=194875,ENBFunctionTDD=194875,QoSPBRMappingTDD=23</t>
  </si>
  <si>
    <t>SubNetwork=2572,MEID=194875,ENBFunctionTDD=194875,QoSPBRMappingTDD=24</t>
  </si>
  <si>
    <t>SubNetwork=2572,MEID=194875,ENBFunctionTDD=194875,QoSPBRMappingTDD=25</t>
  </si>
  <si>
    <t>SubNetwork=2572,MEID=194875,ENBFunctionTDD=194875,QoSPBRMappingTDD=26</t>
  </si>
  <si>
    <t>SubNetwork=2572,MEID=194875,ENBFunctionTDD=194875,QoSPBRMappingTDD=27</t>
  </si>
  <si>
    <t>SubNetwork=2572,MEID=194875,ENBFunctionTDD=194875,QoSPBRMappingTDD=28</t>
  </si>
  <si>
    <t>SubNetwork=2572,MEID=194875,ENBFunctionTDD=194875,QoSPBRMappingTDD=29</t>
  </si>
  <si>
    <t>SubNetwork=2572,MEID=194875,ENBFunctionTDD=194875,QoSPBRMappingTDD=30</t>
  </si>
  <si>
    <t>SubNetwork=2572,MEID=194878,ENBFunctionTDD=194878,QoSPBRMappingTDD=1</t>
  </si>
  <si>
    <t>SubNetwork=2572,MEID=194878,ENBFunctionTDD=194878,QoSPBRMappingTDD=2</t>
  </si>
  <si>
    <t>SubNetwork=2572,MEID=194878,ENBFunctionTDD=194878,QoSPBRMappingTDD=3</t>
  </si>
  <si>
    <t>SubNetwork=2572,MEID=194878,ENBFunctionTDD=194878,QoSPBRMappingTDD=4</t>
  </si>
  <si>
    <t>SubNetwork=2572,MEID=194878,ENBFunctionTDD=194878,QoSPBRMappingTDD=5</t>
  </si>
  <si>
    <t>SubNetwork=2572,MEID=194878,ENBFunctionTDD=194878,QoSPBRMappingTDD=6</t>
  </si>
  <si>
    <t>SubNetwork=2572,MEID=194878,ENBFunctionTDD=194878,QoSPBRMappingTDD=7</t>
  </si>
  <si>
    <t>SubNetwork=2572,MEID=194878,ENBFunctionTDD=194878,QoSPBRMappingTDD=8</t>
  </si>
  <si>
    <t>SubNetwork=2572,MEID=194878,ENBFunctionTDD=194878,QoSPBRMappingTDD=9</t>
  </si>
  <si>
    <t>SubNetwork=2572,MEID=194878,ENBFunctionTDD=194878,QoSPBRMappingTDD=10</t>
  </si>
  <si>
    <t>SubNetwork=2572,MEID=194878,ENBFunctionTDD=194878,QoSPBRMappingTDD=11</t>
  </si>
  <si>
    <t>SubNetwork=2572,MEID=194878,ENBFunctionTDD=194878,QoSPBRMappingTDD=12</t>
  </si>
  <si>
    <t>SubNetwork=2572,MEID=194878,ENBFunctionTDD=194878,QoSPBRMappingTDD=13</t>
  </si>
  <si>
    <t>SubNetwork=2572,MEID=194878,ENBFunctionTDD=194878,QoSPBRMappingTDD=14</t>
  </si>
  <si>
    <t>SubNetwork=2572,MEID=194878,ENBFunctionTDD=194878,QoSPBRMappingTDD=15</t>
  </si>
  <si>
    <t>SubNetwork=2572,MEID=194878,ENBFunctionTDD=194878,QoSPBRMappingTDD=16</t>
  </si>
  <si>
    <t>SubNetwork=2572,MEID=194878,ENBFunctionTDD=194878,QoSPBRMappingTDD=17</t>
  </si>
  <si>
    <t>SubNetwork=2572,MEID=194878,ENBFunctionTDD=194878,QoSPBRMappingTDD=18</t>
  </si>
  <si>
    <t>SubNetwork=2572,MEID=194878,ENBFunctionTDD=194878,QoSPBRMappingTDD=19</t>
  </si>
  <si>
    <t>SubNetwork=2572,MEID=194878,ENBFunctionTDD=194878,QoSPBRMappingTDD=20</t>
  </si>
  <si>
    <t>SubNetwork=2572,MEID=194878,ENBFunctionTDD=194878,QoSPBRMappingTDD=21</t>
  </si>
  <si>
    <t>SubNetwork=2572,MEID=194878,ENBFunctionTDD=194878,QoSPBRMappingTDD=22</t>
  </si>
  <si>
    <t>SubNetwork=2572,MEID=194878,ENBFunctionTDD=194878,QoSPBRMappingTDD=23</t>
  </si>
  <si>
    <t>SubNetwork=2572,MEID=194878,ENBFunctionTDD=194878,QoSPBRMappingTDD=24</t>
  </si>
  <si>
    <t>SubNetwork=2572,MEID=194878,ENBFunctionTDD=194878,QoSPBRMappingTDD=25</t>
  </si>
  <si>
    <t>SubNetwork=2572,MEID=194878,ENBFunctionTDD=194878,QoSPBRMappingTDD=26</t>
  </si>
  <si>
    <t>SubNetwork=2572,MEID=194878,ENBFunctionTDD=194878,QoSPBRMappingTDD=27</t>
  </si>
  <si>
    <t>SubNetwork=2572,MEID=194878,ENBFunctionTDD=194878,QoSPBRMappingTDD=28</t>
  </si>
  <si>
    <t>SubNetwork=2572,MEID=194878,ENBFunctionTDD=194878,QoSPBRMappingTDD=29</t>
  </si>
  <si>
    <t>SubNetwork=2572,MEID=194878,ENBFunctionTDD=194878,QoSPBRMappingTDD=30</t>
  </si>
  <si>
    <t>SubNetwork=2572,MEID=194879,ENBFunctionTDD=194879,QoSPBRMappingTDD=1</t>
  </si>
  <si>
    <t>SubNetwork=2572,MEID=194879,ENBFunctionTDD=194879,QoSPBRMappingTDD=2</t>
  </si>
  <si>
    <t>SubNetwork=2572,MEID=194879,ENBFunctionTDD=194879,QoSPBRMappingTDD=3</t>
  </si>
  <si>
    <t>SubNetwork=2572,MEID=194879,ENBFunctionTDD=194879,QoSPBRMappingTDD=4</t>
  </si>
  <si>
    <t>SubNetwork=2572,MEID=194879,ENBFunctionTDD=194879,QoSPBRMappingTDD=5</t>
  </si>
  <si>
    <t>SubNetwork=2572,MEID=194879,ENBFunctionTDD=194879,QoSPBRMappingTDD=6</t>
  </si>
  <si>
    <t>SubNetwork=2572,MEID=194879,ENBFunctionTDD=194879,QoSPBRMappingTDD=7</t>
  </si>
  <si>
    <t>SubNetwork=2572,MEID=194879,ENBFunctionTDD=194879,QoSPBRMappingTDD=8</t>
  </si>
  <si>
    <t>SubNetwork=2572,MEID=194879,ENBFunctionTDD=194879,QoSPBRMappingTDD=9</t>
  </si>
  <si>
    <t>SubNetwork=2572,MEID=194879,ENBFunctionTDD=194879,QoSPBRMappingTDD=10</t>
  </si>
  <si>
    <t>SubNetwork=2572,MEID=194879,ENBFunctionTDD=194879,QoSPBRMappingTDD=11</t>
  </si>
  <si>
    <t>SubNetwork=2572,MEID=194879,ENBFunctionTDD=194879,QoSPBRMappingTDD=12</t>
  </si>
  <si>
    <t>SubNetwork=2572,MEID=194879,ENBFunctionTDD=194879,QoSPBRMappingTDD=13</t>
  </si>
  <si>
    <t>SubNetwork=2572,MEID=194879,ENBFunctionTDD=194879,QoSPBRMappingTDD=14</t>
  </si>
  <si>
    <t>SubNetwork=2572,MEID=194879,ENBFunctionTDD=194879,QoSPBRMappingTDD=15</t>
  </si>
  <si>
    <t>SubNetwork=2572,MEID=194879,ENBFunctionTDD=194879,QoSPBRMappingTDD=16</t>
  </si>
  <si>
    <t>SubNetwork=2572,MEID=194879,ENBFunctionTDD=194879,QoSPBRMappingTDD=17</t>
  </si>
  <si>
    <t>SubNetwork=2572,MEID=194879,ENBFunctionTDD=194879,QoSPBRMappingTDD=18</t>
  </si>
  <si>
    <t>SubNetwork=2572,MEID=194879,ENBFunctionTDD=194879,QoSPBRMappingTDD=19</t>
  </si>
  <si>
    <t>SubNetwork=2572,MEID=194879,ENBFunctionTDD=194879,QoSPBRMappingTDD=20</t>
  </si>
  <si>
    <t>SubNetwork=2572,MEID=194879,ENBFunctionTDD=194879,QoSPBRMappingTDD=21</t>
  </si>
  <si>
    <t>SubNetwork=2572,MEID=194879,ENBFunctionTDD=194879,QoSPBRMappingTDD=22</t>
  </si>
  <si>
    <t>SubNetwork=2572,MEID=194879,ENBFunctionTDD=194879,QoSPBRMappingTDD=23</t>
  </si>
  <si>
    <t>SubNetwork=2572,MEID=194879,ENBFunctionTDD=194879,QoSPBRMappingTDD=24</t>
  </si>
  <si>
    <t>SubNetwork=2572,MEID=194879,ENBFunctionTDD=194879,QoSPBRMappingTDD=25</t>
  </si>
  <si>
    <t>SubNetwork=2572,MEID=194879,ENBFunctionTDD=194879,QoSPBRMappingTDD=26</t>
  </si>
  <si>
    <t>SubNetwork=2572,MEID=194879,ENBFunctionTDD=194879,QoSPBRMappingTDD=27</t>
  </si>
  <si>
    <t>SubNetwork=2572,MEID=194879,ENBFunctionTDD=194879,QoSPBRMappingTDD=28</t>
  </si>
  <si>
    <t>SubNetwork=2572,MEID=194879,ENBFunctionTDD=194879,QoSPBRMappingTDD=29</t>
  </si>
  <si>
    <t>SubNetwork=2572,MEID=194879,ENBFunctionTDD=194879,QoSPBRMappingTDD=30</t>
  </si>
  <si>
    <t>QoSPRIMappingTDD</t>
  </si>
  <si>
    <t>qosSrvClass</t>
  </si>
  <si>
    <t>qosBasicPrio</t>
  </si>
  <si>
    <t>QoS基本优先级ID</t>
  </si>
  <si>
    <t>基本优先级</t>
  </si>
  <si>
    <t>long:0:SIP,[1..30];default:0</t>
  </si>
  <si>
    <t>long:[0~15];default:15</t>
  </si>
  <si>
    <t>ARP区间标识。取值范围为1～ARPSegNum，对应ARP的区间。</t>
  </si>
  <si>
    <t>应用的QOS业务类型。0: SIP1: GBR1 (delay ≤ GBRDelayTh[0])2: GBR2 (GBRDelayTh[0] &lt; delay ≤GBRDelayTh[1])3: GBR3 (GBRDelayTh[1] &lt; delay≤GBRDelayTh[2])…i : GBRi (GBRDelayTh[GBRDelaySegNum-2] &lt; delay ≤ GBRDelayTh[GBRDelaySegNum-1])i+1: NGBR1 (delay ≤ NGBRDelayTh[0])i+2: NGBR2 (NGBRDelayTh[0] &lt; delay ≤NGBRDelayTh[1])i+3: NGBR2 (NGBRDelayTh1] &lt; delay≤NGBRDelayTh[2])…i+j: NGBRi (NGBRDelayTh[NGBRDelaySegNum-2] &lt; delay ≤ NGBRDelayTh[NGBRDelaySegNum-1])I = GBRDelaySegNum, j = NGBRDelaySegNum</t>
  </si>
  <si>
    <t>由ARP、Service Class映射得到的基本优先级</t>
  </si>
  <si>
    <t>SubNetwork=2572,MEID=194855,ENBFunctionTDD=194855,QoSPRIMappingTDD=1</t>
  </si>
  <si>
    <t>QoSPRIMappingTDD=1</t>
  </si>
  <si>
    <t>SubNetwork=2572,MEID=194855,ENBFunctionTDD=194855,QoSPRIMappingTDD=2</t>
  </si>
  <si>
    <t>QoSPRIMappingTDD=2</t>
  </si>
  <si>
    <t>SubNetwork=2572,MEID=194855,ENBFunctionTDD=194855,QoSPRIMappingTDD=3</t>
  </si>
  <si>
    <t>QoSPRIMappingTDD=3</t>
  </si>
  <si>
    <t>SubNetwork=2572,MEID=194855,ENBFunctionTDD=194855,QoSPRIMappingTDD=4</t>
  </si>
  <si>
    <t>QoSPRIMappingTDD=4</t>
  </si>
  <si>
    <t>SubNetwork=2572,MEID=194855,ENBFunctionTDD=194855,QoSPRIMappingTDD=5</t>
  </si>
  <si>
    <t>QoSPRIMappingTDD=5</t>
  </si>
  <si>
    <t>SubNetwork=2572,MEID=194855,ENBFunctionTDD=194855,QoSPRIMappingTDD=6</t>
  </si>
  <si>
    <t>QoSPRIMappingTDD=6</t>
  </si>
  <si>
    <t>SubNetwork=2572,MEID=194855,ENBFunctionTDD=194855,QoSPRIMappingTDD=7</t>
  </si>
  <si>
    <t>QoSPRIMappingTDD=7</t>
  </si>
  <si>
    <t>SubNetwork=2572,MEID=194855,ENBFunctionTDD=194855,QoSPRIMappingTDD=8</t>
  </si>
  <si>
    <t>QoSPRIMappingTDD=8</t>
  </si>
  <si>
    <t>SubNetwork=2572,MEID=194855,ENBFunctionTDD=194855,QoSPRIMappingTDD=9</t>
  </si>
  <si>
    <t>QoSPRIMappingTDD=9</t>
  </si>
  <si>
    <t>SubNetwork=2572,MEID=194855,ENBFunctionTDD=194855,QoSPRIMappingTDD=10</t>
  </si>
  <si>
    <t>QoSPRIMappingTDD=10</t>
  </si>
  <si>
    <t>SubNetwork=2572,MEID=194855,ENBFunctionTDD=194855,QoSPRIMappingTDD=11</t>
  </si>
  <si>
    <t>QoSPRIMappingTDD=11</t>
  </si>
  <si>
    <t>SubNetwork=2572,MEID=194855,ENBFunctionTDD=194855,QoSPRIMappingTDD=12</t>
  </si>
  <si>
    <t>QoSPRIMappingTDD=12</t>
  </si>
  <si>
    <t>SubNetwork=2572,MEID=194855,ENBFunctionTDD=194855,QoSPRIMappingTDD=13</t>
  </si>
  <si>
    <t>QoSPRIMappingTDD=13</t>
  </si>
  <si>
    <t>SubNetwork=2572,MEID=194855,ENBFunctionTDD=194855,QoSPRIMappingTDD=14</t>
  </si>
  <si>
    <t>QoSPRIMappingTDD=14</t>
  </si>
  <si>
    <t>SubNetwork=2572,MEID=194855,ENBFunctionTDD=194855,QoSPRIMappingTDD=15</t>
  </si>
  <si>
    <t>QoSPRIMappingTDD=15</t>
  </si>
  <si>
    <t>SubNetwork=2572,MEID=194855,ENBFunctionTDD=194855,QoSPRIMappingTDD=16</t>
  </si>
  <si>
    <t>QoSPRIMappingTDD=16</t>
  </si>
  <si>
    <t>SubNetwork=2572,MEID=194855,ENBFunctionTDD=194855,QoSPRIMappingTDD=17</t>
  </si>
  <si>
    <t>QoSPRIMappingTDD=17</t>
  </si>
  <si>
    <t>SubNetwork=2572,MEID=194855,ENBFunctionTDD=194855,QoSPRIMappingTDD=18</t>
  </si>
  <si>
    <t>QoSPRIMappingTDD=18</t>
  </si>
  <si>
    <t>SubNetwork=2572,MEID=194855,ENBFunctionTDD=194855,QoSPRIMappingTDD=19</t>
  </si>
  <si>
    <t>QoSPRIMappingTDD=19</t>
  </si>
  <si>
    <t>SubNetwork=2572,MEID=194855,ENBFunctionTDD=194855,QoSPRIMappingTDD=20</t>
  </si>
  <si>
    <t>QoSPRIMappingTDD=20</t>
  </si>
  <si>
    <t>SubNetwork=2572,MEID=194855,ENBFunctionTDD=194855,QoSPRIMappingTDD=21</t>
  </si>
  <si>
    <t>QoSPRIMappingTDD=21</t>
  </si>
  <si>
    <t>SubNetwork=2572,MEID=194856,ENBFunctionTDD=194856,QoSPRIMappingTDD=1</t>
  </si>
  <si>
    <t>SubNetwork=2572,MEID=194856,ENBFunctionTDD=194856,QoSPRIMappingTDD=2</t>
  </si>
  <si>
    <t>SubNetwork=2572,MEID=194856,ENBFunctionTDD=194856,QoSPRIMappingTDD=3</t>
  </si>
  <si>
    <t>SubNetwork=2572,MEID=194856,ENBFunctionTDD=194856,QoSPRIMappingTDD=4</t>
  </si>
  <si>
    <t>SubNetwork=2572,MEID=194856,ENBFunctionTDD=194856,QoSPRIMappingTDD=5</t>
  </si>
  <si>
    <t>SubNetwork=2572,MEID=194856,ENBFunctionTDD=194856,QoSPRIMappingTDD=6</t>
  </si>
  <si>
    <t>SubNetwork=2572,MEID=194856,ENBFunctionTDD=194856,QoSPRIMappingTDD=7</t>
  </si>
  <si>
    <t>SubNetwork=2572,MEID=194856,ENBFunctionTDD=194856,QoSPRIMappingTDD=8</t>
  </si>
  <si>
    <t>SubNetwork=2572,MEID=194856,ENBFunctionTDD=194856,QoSPRIMappingTDD=9</t>
  </si>
  <si>
    <t>SubNetwork=2572,MEID=194856,ENBFunctionTDD=194856,QoSPRIMappingTDD=10</t>
  </si>
  <si>
    <t>SubNetwork=2572,MEID=194856,ENBFunctionTDD=194856,QoSPRIMappingTDD=11</t>
  </si>
  <si>
    <t>SubNetwork=2572,MEID=194856,ENBFunctionTDD=194856,QoSPRIMappingTDD=12</t>
  </si>
  <si>
    <t>SubNetwork=2572,MEID=194856,ENBFunctionTDD=194856,QoSPRIMappingTDD=13</t>
  </si>
  <si>
    <t>SubNetwork=2572,MEID=194856,ENBFunctionTDD=194856,QoSPRIMappingTDD=14</t>
  </si>
  <si>
    <t>SubNetwork=2572,MEID=194856,ENBFunctionTDD=194856,QoSPRIMappingTDD=15</t>
  </si>
  <si>
    <t>SubNetwork=2572,MEID=194856,ENBFunctionTDD=194856,QoSPRIMappingTDD=16</t>
  </si>
  <si>
    <t>SubNetwork=2572,MEID=194856,ENBFunctionTDD=194856,QoSPRIMappingTDD=17</t>
  </si>
  <si>
    <t>SubNetwork=2572,MEID=194856,ENBFunctionTDD=194856,QoSPRIMappingTDD=18</t>
  </si>
  <si>
    <t>SubNetwork=2572,MEID=194856,ENBFunctionTDD=194856,QoSPRIMappingTDD=19</t>
  </si>
  <si>
    <t>SubNetwork=2572,MEID=194856,ENBFunctionTDD=194856,QoSPRIMappingTDD=20</t>
  </si>
  <si>
    <t>SubNetwork=2572,MEID=194856,ENBFunctionTDD=194856,QoSPRIMappingTDD=21</t>
  </si>
  <si>
    <t>SubNetwork=2572,MEID=194857,ENBFunctionTDD=194857,QoSPRIMappingTDD=1</t>
  </si>
  <si>
    <t>SubNetwork=2572,MEID=194857,ENBFunctionTDD=194857,QoSPRIMappingTDD=2</t>
  </si>
  <si>
    <t>SubNetwork=2572,MEID=194857,ENBFunctionTDD=194857,QoSPRIMappingTDD=3</t>
  </si>
  <si>
    <t>SubNetwork=2572,MEID=194857,ENBFunctionTDD=194857,QoSPRIMappingTDD=4</t>
  </si>
  <si>
    <t>SubNetwork=2572,MEID=194857,ENBFunctionTDD=194857,QoSPRIMappingTDD=5</t>
  </si>
  <si>
    <t>SubNetwork=2572,MEID=194857,ENBFunctionTDD=194857,QoSPRIMappingTDD=6</t>
  </si>
  <si>
    <t>SubNetwork=2572,MEID=194857,ENBFunctionTDD=194857,QoSPRIMappingTDD=7</t>
  </si>
  <si>
    <t>SubNetwork=2572,MEID=194857,ENBFunctionTDD=194857,QoSPRIMappingTDD=8</t>
  </si>
  <si>
    <t>SubNetwork=2572,MEID=194857,ENBFunctionTDD=194857,QoSPRIMappingTDD=9</t>
  </si>
  <si>
    <t>SubNetwork=2572,MEID=194857,ENBFunctionTDD=194857,QoSPRIMappingTDD=10</t>
  </si>
  <si>
    <t>SubNetwork=2572,MEID=194857,ENBFunctionTDD=194857,QoSPRIMappingTDD=11</t>
  </si>
  <si>
    <t>SubNetwork=2572,MEID=194857,ENBFunctionTDD=194857,QoSPRIMappingTDD=12</t>
  </si>
  <si>
    <t>SubNetwork=2572,MEID=194857,ENBFunctionTDD=194857,QoSPRIMappingTDD=13</t>
  </si>
  <si>
    <t>SubNetwork=2572,MEID=194857,ENBFunctionTDD=194857,QoSPRIMappingTDD=14</t>
  </si>
  <si>
    <t>SubNetwork=2572,MEID=194857,ENBFunctionTDD=194857,QoSPRIMappingTDD=15</t>
  </si>
  <si>
    <t>SubNetwork=2572,MEID=194857,ENBFunctionTDD=194857,QoSPRIMappingTDD=16</t>
  </si>
  <si>
    <t>SubNetwork=2572,MEID=194857,ENBFunctionTDD=194857,QoSPRIMappingTDD=17</t>
  </si>
  <si>
    <t>SubNetwork=2572,MEID=194857,ENBFunctionTDD=194857,QoSPRIMappingTDD=18</t>
  </si>
  <si>
    <t>SubNetwork=2572,MEID=194857,ENBFunctionTDD=194857,QoSPRIMappingTDD=19</t>
  </si>
  <si>
    <t>SubNetwork=2572,MEID=194857,ENBFunctionTDD=194857,QoSPRIMappingTDD=20</t>
  </si>
  <si>
    <t>SubNetwork=2572,MEID=194857,ENBFunctionTDD=194857,QoSPRIMappingTDD=21</t>
  </si>
  <si>
    <t>SubNetwork=2572,MEID=194858,ENBFunctionTDD=194858,QoSPRIMappingTDD=1</t>
  </si>
  <si>
    <t>SubNetwork=2572,MEID=194858,ENBFunctionTDD=194858,QoSPRIMappingTDD=2</t>
  </si>
  <si>
    <t>SubNetwork=2572,MEID=194858,ENBFunctionTDD=194858,QoSPRIMappingTDD=3</t>
  </si>
  <si>
    <t>SubNetwork=2572,MEID=194858,ENBFunctionTDD=194858,QoSPRIMappingTDD=4</t>
  </si>
  <si>
    <t>SubNetwork=2572,MEID=194858,ENBFunctionTDD=194858,QoSPRIMappingTDD=5</t>
  </si>
  <si>
    <t>SubNetwork=2572,MEID=194858,ENBFunctionTDD=194858,QoSPRIMappingTDD=6</t>
  </si>
  <si>
    <t>SubNetwork=2572,MEID=194858,ENBFunctionTDD=194858,QoSPRIMappingTDD=7</t>
  </si>
  <si>
    <t>SubNetwork=2572,MEID=194858,ENBFunctionTDD=194858,QoSPRIMappingTDD=8</t>
  </si>
  <si>
    <t>SubNetwork=2572,MEID=194858,ENBFunctionTDD=194858,QoSPRIMappingTDD=9</t>
  </si>
  <si>
    <t>SubNetwork=2572,MEID=194858,ENBFunctionTDD=194858,QoSPRIMappingTDD=10</t>
  </si>
  <si>
    <t>SubNetwork=2572,MEID=194858,ENBFunctionTDD=194858,QoSPRIMappingTDD=11</t>
  </si>
  <si>
    <t>SubNetwork=2572,MEID=194858,ENBFunctionTDD=194858,QoSPRIMappingTDD=12</t>
  </si>
  <si>
    <t>SubNetwork=2572,MEID=194858,ENBFunctionTDD=194858,QoSPRIMappingTDD=13</t>
  </si>
  <si>
    <t>SubNetwork=2572,MEID=194858,ENBFunctionTDD=194858,QoSPRIMappingTDD=14</t>
  </si>
  <si>
    <t>SubNetwork=2572,MEID=194858,ENBFunctionTDD=194858,QoSPRIMappingTDD=15</t>
  </si>
  <si>
    <t>SubNetwork=2572,MEID=194858,ENBFunctionTDD=194858,QoSPRIMappingTDD=16</t>
  </si>
  <si>
    <t>SubNetwork=2572,MEID=194858,ENBFunctionTDD=194858,QoSPRIMappingTDD=17</t>
  </si>
  <si>
    <t>SubNetwork=2572,MEID=194858,ENBFunctionTDD=194858,QoSPRIMappingTDD=18</t>
  </si>
  <si>
    <t>SubNetwork=2572,MEID=194858,ENBFunctionTDD=194858,QoSPRIMappingTDD=19</t>
  </si>
  <si>
    <t>SubNetwork=2572,MEID=194858,ENBFunctionTDD=194858,QoSPRIMappingTDD=20</t>
  </si>
  <si>
    <t>SubNetwork=2572,MEID=194858,ENBFunctionTDD=194858,QoSPRIMappingTDD=21</t>
  </si>
  <si>
    <t>SubNetwork=2572,MEID=194870,ENBFunctionTDD=194870,QoSPRIMappingTDD=1</t>
  </si>
  <si>
    <t>SubNetwork=2572,MEID=194870,ENBFunctionTDD=194870,QoSPRIMappingTDD=2</t>
  </si>
  <si>
    <t>SubNetwork=2572,MEID=194870,ENBFunctionTDD=194870,QoSPRIMappingTDD=3</t>
  </si>
  <si>
    <t>SubNetwork=2572,MEID=194870,ENBFunctionTDD=194870,QoSPRIMappingTDD=4</t>
  </si>
  <si>
    <t>SubNetwork=2572,MEID=194870,ENBFunctionTDD=194870,QoSPRIMappingTDD=5</t>
  </si>
  <si>
    <t>SubNetwork=2572,MEID=194870,ENBFunctionTDD=194870,QoSPRIMappingTDD=6</t>
  </si>
  <si>
    <t>SubNetwork=2572,MEID=194870,ENBFunctionTDD=194870,QoSPRIMappingTDD=7</t>
  </si>
  <si>
    <t>SubNetwork=2572,MEID=194870,ENBFunctionTDD=194870,QoSPRIMappingTDD=8</t>
  </si>
  <si>
    <t>SubNetwork=2572,MEID=194870,ENBFunctionTDD=194870,QoSPRIMappingTDD=9</t>
  </si>
  <si>
    <t>SubNetwork=2572,MEID=194870,ENBFunctionTDD=194870,QoSPRIMappingTDD=10</t>
  </si>
  <si>
    <t>SubNetwork=2572,MEID=194870,ENBFunctionTDD=194870,QoSPRIMappingTDD=11</t>
  </si>
  <si>
    <t>SubNetwork=2572,MEID=194870,ENBFunctionTDD=194870,QoSPRIMappingTDD=12</t>
  </si>
  <si>
    <t>SubNetwork=2572,MEID=194870,ENBFunctionTDD=194870,QoSPRIMappingTDD=13</t>
  </si>
  <si>
    <t>SubNetwork=2572,MEID=194870,ENBFunctionTDD=194870,QoSPRIMappingTDD=14</t>
  </si>
  <si>
    <t>SubNetwork=2572,MEID=194870,ENBFunctionTDD=194870,QoSPRIMappingTDD=15</t>
  </si>
  <si>
    <t>SubNetwork=2572,MEID=194870,ENBFunctionTDD=194870,QoSPRIMappingTDD=16</t>
  </si>
  <si>
    <t>SubNetwork=2572,MEID=194870,ENBFunctionTDD=194870,QoSPRIMappingTDD=17</t>
  </si>
  <si>
    <t>SubNetwork=2572,MEID=194870,ENBFunctionTDD=194870,QoSPRIMappingTDD=18</t>
  </si>
  <si>
    <t>SubNetwork=2572,MEID=194870,ENBFunctionTDD=194870,QoSPRIMappingTDD=19</t>
  </si>
  <si>
    <t>SubNetwork=2572,MEID=194870,ENBFunctionTDD=194870,QoSPRIMappingTDD=20</t>
  </si>
  <si>
    <t>SubNetwork=2572,MEID=194870,ENBFunctionTDD=194870,QoSPRIMappingTDD=21</t>
  </si>
  <si>
    <t>SubNetwork=2572,MEID=194871,ENBFunctionTDD=194871,QoSPRIMappingTDD=1</t>
  </si>
  <si>
    <t>SubNetwork=2572,MEID=194871,ENBFunctionTDD=194871,QoSPRIMappingTDD=2</t>
  </si>
  <si>
    <t>SubNetwork=2572,MEID=194871,ENBFunctionTDD=194871,QoSPRIMappingTDD=3</t>
  </si>
  <si>
    <t>SubNetwork=2572,MEID=194871,ENBFunctionTDD=194871,QoSPRIMappingTDD=4</t>
  </si>
  <si>
    <t>SubNetwork=2572,MEID=194871,ENBFunctionTDD=194871,QoSPRIMappingTDD=5</t>
  </si>
  <si>
    <t>SubNetwork=2572,MEID=194871,ENBFunctionTDD=194871,QoSPRIMappingTDD=6</t>
  </si>
  <si>
    <t>SubNetwork=2572,MEID=194871,ENBFunctionTDD=194871,QoSPRIMappingTDD=7</t>
  </si>
  <si>
    <t>SubNetwork=2572,MEID=194871,ENBFunctionTDD=194871,QoSPRIMappingTDD=8</t>
  </si>
  <si>
    <t>SubNetwork=2572,MEID=194871,ENBFunctionTDD=194871,QoSPRIMappingTDD=9</t>
  </si>
  <si>
    <t>SubNetwork=2572,MEID=194871,ENBFunctionTDD=194871,QoSPRIMappingTDD=10</t>
  </si>
  <si>
    <t>SubNetwork=2572,MEID=194871,ENBFunctionTDD=194871,QoSPRIMappingTDD=11</t>
  </si>
  <si>
    <t>SubNetwork=2572,MEID=194871,ENBFunctionTDD=194871,QoSPRIMappingTDD=12</t>
  </si>
  <si>
    <t>SubNetwork=2572,MEID=194871,ENBFunctionTDD=194871,QoSPRIMappingTDD=13</t>
  </si>
  <si>
    <t>SubNetwork=2572,MEID=194871,ENBFunctionTDD=194871,QoSPRIMappingTDD=14</t>
  </si>
  <si>
    <t>SubNetwork=2572,MEID=194871,ENBFunctionTDD=194871,QoSPRIMappingTDD=15</t>
  </si>
  <si>
    <t>SubNetwork=2572,MEID=194871,ENBFunctionTDD=194871,QoSPRIMappingTDD=16</t>
  </si>
  <si>
    <t>SubNetwork=2572,MEID=194871,ENBFunctionTDD=194871,QoSPRIMappingTDD=17</t>
  </si>
  <si>
    <t>SubNetwork=2572,MEID=194871,ENBFunctionTDD=194871,QoSPRIMappingTDD=18</t>
  </si>
  <si>
    <t>SubNetwork=2572,MEID=194871,ENBFunctionTDD=194871,QoSPRIMappingTDD=19</t>
  </si>
  <si>
    <t>SubNetwork=2572,MEID=194871,ENBFunctionTDD=194871,QoSPRIMappingTDD=20</t>
  </si>
  <si>
    <t>SubNetwork=2572,MEID=194871,ENBFunctionTDD=194871,QoSPRIMappingTDD=21</t>
  </si>
  <si>
    <t>SubNetwork=2572,MEID=194874,ENBFunctionTDD=194874,QoSPRIMappingTDD=1</t>
  </si>
  <si>
    <t>SubNetwork=2572,MEID=194874,ENBFunctionTDD=194874,QoSPRIMappingTDD=2</t>
  </si>
  <si>
    <t>SubNetwork=2572,MEID=194874,ENBFunctionTDD=194874,QoSPRIMappingTDD=3</t>
  </si>
  <si>
    <t>SubNetwork=2572,MEID=194874,ENBFunctionTDD=194874,QoSPRIMappingTDD=4</t>
  </si>
  <si>
    <t>SubNetwork=2572,MEID=194874,ENBFunctionTDD=194874,QoSPRIMappingTDD=5</t>
  </si>
  <si>
    <t>SubNetwork=2572,MEID=194874,ENBFunctionTDD=194874,QoSPRIMappingTDD=6</t>
  </si>
  <si>
    <t>SubNetwork=2572,MEID=194874,ENBFunctionTDD=194874,QoSPRIMappingTDD=7</t>
  </si>
  <si>
    <t>SubNetwork=2572,MEID=194874,ENBFunctionTDD=194874,QoSPRIMappingTDD=8</t>
  </si>
  <si>
    <t>SubNetwork=2572,MEID=194874,ENBFunctionTDD=194874,QoSPRIMappingTDD=9</t>
  </si>
  <si>
    <t>SubNetwork=2572,MEID=194874,ENBFunctionTDD=194874,QoSPRIMappingTDD=10</t>
  </si>
  <si>
    <t>SubNetwork=2572,MEID=194874,ENBFunctionTDD=194874,QoSPRIMappingTDD=11</t>
  </si>
  <si>
    <t>SubNetwork=2572,MEID=194874,ENBFunctionTDD=194874,QoSPRIMappingTDD=12</t>
  </si>
  <si>
    <t>SubNetwork=2572,MEID=194874,ENBFunctionTDD=194874,QoSPRIMappingTDD=13</t>
  </si>
  <si>
    <t>SubNetwork=2572,MEID=194874,ENBFunctionTDD=194874,QoSPRIMappingTDD=14</t>
  </si>
  <si>
    <t>SubNetwork=2572,MEID=194874,ENBFunctionTDD=194874,QoSPRIMappingTDD=15</t>
  </si>
  <si>
    <t>SubNetwork=2572,MEID=194874,ENBFunctionTDD=194874,QoSPRIMappingTDD=16</t>
  </si>
  <si>
    <t>SubNetwork=2572,MEID=194874,ENBFunctionTDD=194874,QoSPRIMappingTDD=17</t>
  </si>
  <si>
    <t>SubNetwork=2572,MEID=194874,ENBFunctionTDD=194874,QoSPRIMappingTDD=18</t>
  </si>
  <si>
    <t>SubNetwork=2572,MEID=194874,ENBFunctionTDD=194874,QoSPRIMappingTDD=19</t>
  </si>
  <si>
    <t>SubNetwork=2572,MEID=194874,ENBFunctionTDD=194874,QoSPRIMappingTDD=20</t>
  </si>
  <si>
    <t>SubNetwork=2572,MEID=194874,ENBFunctionTDD=194874,QoSPRIMappingTDD=21</t>
  </si>
  <si>
    <t>SubNetwork=2572,MEID=194875,ENBFunctionTDD=194875,QoSPRIMappingTDD=1</t>
  </si>
  <si>
    <t>SubNetwork=2572,MEID=194875,ENBFunctionTDD=194875,QoSPRIMappingTDD=2</t>
  </si>
  <si>
    <t>SubNetwork=2572,MEID=194875,ENBFunctionTDD=194875,QoSPRIMappingTDD=3</t>
  </si>
  <si>
    <t>SubNetwork=2572,MEID=194875,ENBFunctionTDD=194875,QoSPRIMappingTDD=4</t>
  </si>
  <si>
    <t>SubNetwork=2572,MEID=194875,ENBFunctionTDD=194875,QoSPRIMappingTDD=5</t>
  </si>
  <si>
    <t>SubNetwork=2572,MEID=194875,ENBFunctionTDD=194875,QoSPRIMappingTDD=6</t>
  </si>
  <si>
    <t>SubNetwork=2572,MEID=194875,ENBFunctionTDD=194875,QoSPRIMappingTDD=7</t>
  </si>
  <si>
    <t>SubNetwork=2572,MEID=194875,ENBFunctionTDD=194875,QoSPRIMappingTDD=8</t>
  </si>
  <si>
    <t>SubNetwork=2572,MEID=194875,ENBFunctionTDD=194875,QoSPRIMappingTDD=9</t>
  </si>
  <si>
    <t>SubNetwork=2572,MEID=194875,ENBFunctionTDD=194875,QoSPRIMappingTDD=10</t>
  </si>
  <si>
    <t>SubNetwork=2572,MEID=194875,ENBFunctionTDD=194875,QoSPRIMappingTDD=11</t>
  </si>
  <si>
    <t>SubNetwork=2572,MEID=194875,ENBFunctionTDD=194875,QoSPRIMappingTDD=12</t>
  </si>
  <si>
    <t>SubNetwork=2572,MEID=194875,ENBFunctionTDD=194875,QoSPRIMappingTDD=13</t>
  </si>
  <si>
    <t>SubNetwork=2572,MEID=194875,ENBFunctionTDD=194875,QoSPRIMappingTDD=14</t>
  </si>
  <si>
    <t>SubNetwork=2572,MEID=194875,ENBFunctionTDD=194875,QoSPRIMappingTDD=15</t>
  </si>
  <si>
    <t>SubNetwork=2572,MEID=194875,ENBFunctionTDD=194875,QoSPRIMappingTDD=16</t>
  </si>
  <si>
    <t>SubNetwork=2572,MEID=194875,ENBFunctionTDD=194875,QoSPRIMappingTDD=17</t>
  </si>
  <si>
    <t>SubNetwork=2572,MEID=194875,ENBFunctionTDD=194875,QoSPRIMappingTDD=18</t>
  </si>
  <si>
    <t>SubNetwork=2572,MEID=194875,ENBFunctionTDD=194875,QoSPRIMappingTDD=19</t>
  </si>
  <si>
    <t>SubNetwork=2572,MEID=194875,ENBFunctionTDD=194875,QoSPRIMappingTDD=20</t>
  </si>
  <si>
    <t>SubNetwork=2572,MEID=194875,ENBFunctionTDD=194875,QoSPRIMappingTDD=21</t>
  </si>
  <si>
    <t>SubNetwork=2572,MEID=194878,ENBFunctionTDD=194878,QoSPRIMappingTDD=1</t>
  </si>
  <si>
    <t>SubNetwork=2572,MEID=194878,ENBFunctionTDD=194878,QoSPRIMappingTDD=2</t>
  </si>
  <si>
    <t>SubNetwork=2572,MEID=194878,ENBFunctionTDD=194878,QoSPRIMappingTDD=3</t>
  </si>
  <si>
    <t>SubNetwork=2572,MEID=194878,ENBFunctionTDD=194878,QoSPRIMappingTDD=4</t>
  </si>
  <si>
    <t>SubNetwork=2572,MEID=194878,ENBFunctionTDD=194878,QoSPRIMappingTDD=5</t>
  </si>
  <si>
    <t>SubNetwork=2572,MEID=194878,ENBFunctionTDD=194878,QoSPRIMappingTDD=6</t>
  </si>
  <si>
    <t>SubNetwork=2572,MEID=194878,ENBFunctionTDD=194878,QoSPRIMappingTDD=7</t>
  </si>
  <si>
    <t>SubNetwork=2572,MEID=194878,ENBFunctionTDD=194878,QoSPRIMappingTDD=8</t>
  </si>
  <si>
    <t>SubNetwork=2572,MEID=194878,ENBFunctionTDD=194878,QoSPRIMappingTDD=9</t>
  </si>
  <si>
    <t>SubNetwork=2572,MEID=194878,ENBFunctionTDD=194878,QoSPRIMappingTDD=10</t>
  </si>
  <si>
    <t>SubNetwork=2572,MEID=194878,ENBFunctionTDD=194878,QoSPRIMappingTDD=11</t>
  </si>
  <si>
    <t>SubNetwork=2572,MEID=194878,ENBFunctionTDD=194878,QoSPRIMappingTDD=12</t>
  </si>
  <si>
    <t>SubNetwork=2572,MEID=194878,ENBFunctionTDD=194878,QoSPRIMappingTDD=13</t>
  </si>
  <si>
    <t>SubNetwork=2572,MEID=194878,ENBFunctionTDD=194878,QoSPRIMappingTDD=14</t>
  </si>
  <si>
    <t>SubNetwork=2572,MEID=194878,ENBFunctionTDD=194878,QoSPRIMappingTDD=15</t>
  </si>
  <si>
    <t>SubNetwork=2572,MEID=194878,ENBFunctionTDD=194878,QoSPRIMappingTDD=16</t>
  </si>
  <si>
    <t>SubNetwork=2572,MEID=194878,ENBFunctionTDD=194878,QoSPRIMappingTDD=17</t>
  </si>
  <si>
    <t>SubNetwork=2572,MEID=194878,ENBFunctionTDD=194878,QoSPRIMappingTDD=18</t>
  </si>
  <si>
    <t>SubNetwork=2572,MEID=194878,ENBFunctionTDD=194878,QoSPRIMappingTDD=19</t>
  </si>
  <si>
    <t>SubNetwork=2572,MEID=194878,ENBFunctionTDD=194878,QoSPRIMappingTDD=20</t>
  </si>
  <si>
    <t>SubNetwork=2572,MEID=194878,ENBFunctionTDD=194878,QoSPRIMappingTDD=21</t>
  </si>
  <si>
    <t>SubNetwork=2572,MEID=194879,ENBFunctionTDD=194879,QoSPRIMappingTDD=1</t>
  </si>
  <si>
    <t>SubNetwork=2572,MEID=194879,ENBFunctionTDD=194879,QoSPRIMappingTDD=2</t>
  </si>
  <si>
    <t>SubNetwork=2572,MEID=194879,ENBFunctionTDD=194879,QoSPRIMappingTDD=3</t>
  </si>
  <si>
    <t>SubNetwork=2572,MEID=194879,ENBFunctionTDD=194879,QoSPRIMappingTDD=4</t>
  </si>
  <si>
    <t>SubNetwork=2572,MEID=194879,ENBFunctionTDD=194879,QoSPRIMappingTDD=5</t>
  </si>
  <si>
    <t>SubNetwork=2572,MEID=194879,ENBFunctionTDD=194879,QoSPRIMappingTDD=6</t>
  </si>
  <si>
    <t>SubNetwork=2572,MEID=194879,ENBFunctionTDD=194879,QoSPRIMappingTDD=7</t>
  </si>
  <si>
    <t>SubNetwork=2572,MEID=194879,ENBFunctionTDD=194879,QoSPRIMappingTDD=8</t>
  </si>
  <si>
    <t>SubNetwork=2572,MEID=194879,ENBFunctionTDD=194879,QoSPRIMappingTDD=9</t>
  </si>
  <si>
    <t>SubNetwork=2572,MEID=194879,ENBFunctionTDD=194879,QoSPRIMappingTDD=10</t>
  </si>
  <si>
    <t>SubNetwork=2572,MEID=194879,ENBFunctionTDD=194879,QoSPRIMappingTDD=11</t>
  </si>
  <si>
    <t>SubNetwork=2572,MEID=194879,ENBFunctionTDD=194879,QoSPRIMappingTDD=12</t>
  </si>
  <si>
    <t>SubNetwork=2572,MEID=194879,ENBFunctionTDD=194879,QoSPRIMappingTDD=13</t>
  </si>
  <si>
    <t>SubNetwork=2572,MEID=194879,ENBFunctionTDD=194879,QoSPRIMappingTDD=14</t>
  </si>
  <si>
    <t>SubNetwork=2572,MEID=194879,ENBFunctionTDD=194879,QoSPRIMappingTDD=15</t>
  </si>
  <si>
    <t>SubNetwork=2572,MEID=194879,ENBFunctionTDD=194879,QoSPRIMappingTDD=16</t>
  </si>
  <si>
    <t>SubNetwork=2572,MEID=194879,ENBFunctionTDD=194879,QoSPRIMappingTDD=17</t>
  </si>
  <si>
    <t>SubNetwork=2572,MEID=194879,ENBFunctionTDD=194879,QoSPRIMappingTDD=18</t>
  </si>
  <si>
    <t>SubNetwork=2572,MEID=194879,ENBFunctionTDD=194879,QoSPRIMappingTDD=19</t>
  </si>
  <si>
    <t>SubNetwork=2572,MEID=194879,ENBFunctionTDD=194879,QoSPRIMappingTDD=20</t>
  </si>
  <si>
    <t>SubNetwork=2572,MEID=194879,ENBFunctionTDD=194879,QoSPRIMappingTDD=21</t>
  </si>
  <si>
    <t>SonControlTDD</t>
  </si>
  <si>
    <t>sonSwitch</t>
  </si>
  <si>
    <t>SON开关对象ID</t>
  </si>
  <si>
    <t>业务开关</t>
  </si>
  <si>
    <t>SonPolicyAnrTDD</t>
  </si>
  <si>
    <t>sonPolicyId</t>
  </si>
  <si>
    <t>sonReferPointPolicy_sonTimeOutPolicy</t>
  </si>
  <si>
    <t>sonReferPointPolicy_sonTimeOutPeriod</t>
  </si>
  <si>
    <t>sonReferPointPolicy_sonIsBreakPoint</t>
  </si>
  <si>
    <t>sonReferPointPolicy_sonReferPointAlias</t>
  </si>
  <si>
    <t>sonReferPointPolicy_sonReferPointID</t>
  </si>
  <si>
    <t>sonReferPointPolicy_MocName</t>
  </si>
  <si>
    <t>sonReferPointPolicy_StructIndex</t>
  </si>
  <si>
    <t>sonEnableANR</t>
  </si>
  <si>
    <t>sonMinDRXCycle</t>
  </si>
  <si>
    <t>sonMeasObjChoiceCounter</t>
  </si>
  <si>
    <t>sonNbrReportThreshold</t>
  </si>
  <si>
    <t>sonHoSuccThreshold</t>
  </si>
  <si>
    <t>reportSwitch</t>
  </si>
  <si>
    <t>sonRunMode</t>
  </si>
  <si>
    <t>grade</t>
  </si>
  <si>
    <t>enAnrDropCallRatioThrd</t>
  </si>
  <si>
    <t>enAnrHOSuccessRatioThrd</t>
  </si>
  <si>
    <t>twoWayFlg</t>
  </si>
  <si>
    <t>sonEnableNbrDel</t>
  </si>
  <si>
    <t>sonEnableGsmANR</t>
  </si>
  <si>
    <t>sonEnableGsmNbrDel</t>
  </si>
  <si>
    <t>sonEnableUtraANR</t>
  </si>
  <si>
    <t>sonEnableUtraNbrDel</t>
  </si>
  <si>
    <t>disAnrDropCallRatioThrd</t>
  </si>
  <si>
    <t>disAnrHOSuccessRatioThrd</t>
  </si>
  <si>
    <t>hoTimesThreshold</t>
  </si>
  <si>
    <t>hoFailureRatio</t>
  </si>
  <si>
    <t>enableCdmaANR</t>
  </si>
  <si>
    <t>enableCdmaNbrDel</t>
  </si>
  <si>
    <t>selfDeleteNbrCellThrd</t>
  </si>
  <si>
    <t>staticTimerGrade</t>
  </si>
  <si>
    <t>statisticTimer</t>
  </si>
  <si>
    <t>selfDelStatisticTimer</t>
  </si>
  <si>
    <t>nbrDelHoCntThrd</t>
  </si>
  <si>
    <t>nbrDelCnt</t>
  </si>
  <si>
    <t>enableNoHoMod</t>
  </si>
  <si>
    <t>noHoStatisticTimer</t>
  </si>
  <si>
    <t>enableShAnr</t>
  </si>
  <si>
    <t>selfLearnSwch</t>
  </si>
  <si>
    <t>anrAppointRptSwch</t>
  </si>
  <si>
    <t>anrAppointRptStartTime</t>
  </si>
  <si>
    <t>anrAppointRptEndTime</t>
  </si>
  <si>
    <t>operLowHoSuccRate</t>
  </si>
  <si>
    <t>SON ANR策略对象ID</t>
  </si>
  <si>
    <t>策略ID</t>
  </si>
  <si>
    <t>断点超时策略</t>
  </si>
  <si>
    <t>断点超时时长</t>
  </si>
  <si>
    <t>断点标识</t>
  </si>
  <si>
    <t>参考点别名</t>
  </si>
  <si>
    <t>参考点ID</t>
  </si>
  <si>
    <t>ANR使能开关</t>
  </si>
  <si>
    <t>最短DRX长度</t>
  </si>
  <si>
    <t>选择UE计数器</t>
  </si>
  <si>
    <t>邻区上报统计次数门限</t>
  </si>
  <si>
    <t>切换成功次数门限</t>
  </si>
  <si>
    <t>策略参考点处监控上报开关</t>
  </si>
  <si>
    <t>运行模式</t>
  </si>
  <si>
    <t>策略粒度级别</t>
  </si>
  <si>
    <t>打开ANR功能的掉话率门限</t>
  </si>
  <si>
    <t>打开ANR功能的切换成功率门限</t>
  </si>
  <si>
    <t>网元互配开关</t>
  </si>
  <si>
    <t>系统内邻区自删除开关</t>
  </si>
  <si>
    <t>异系统GERAN ANR使能开关</t>
  </si>
  <si>
    <t>异系统GERAN邻区自删除开关</t>
  </si>
  <si>
    <t>异系统UTRAN ANR使能开关</t>
  </si>
  <si>
    <t>异系统UTRAN邻区自删除开关</t>
  </si>
  <si>
    <t>关闭ANR功能的掉话率门限</t>
  </si>
  <si>
    <t>关闭ANR功能的切换成功率门限</t>
  </si>
  <si>
    <t>修改邻区的NoHO属性需要满足的切换总次数门限</t>
  </si>
  <si>
    <t>修改邻区的NoHO属性需要满足的切换失败率门限(%)</t>
  </si>
  <si>
    <t>异系统CDMA ANR使能开关</t>
  </si>
  <si>
    <t>异系统CDMA邻区自删除开关</t>
  </si>
  <si>
    <t>ANR自删除邻区个数门限</t>
  </si>
  <si>
    <t>ANR统计周期的时间粒度</t>
  </si>
  <si>
    <t>ANR临时邻区统计定时器长度</t>
  </si>
  <si>
    <t>ANR自删除邻区统计定时器长度</t>
  </si>
  <si>
    <t>被删除邻区的切换总次数门限</t>
  </si>
  <si>
    <t>每次删除的最大邻区个数</t>
  </si>
  <si>
    <t>对邻区切换成功率检测开关</t>
  </si>
  <si>
    <t>邻区NoHO属性修改统计定时器长度</t>
  </si>
  <si>
    <t>是否允许自愈控制ANR</t>
  </si>
  <si>
    <t>自学习开关</t>
  </si>
  <si>
    <t>ANR定时上报开关</t>
  </si>
  <si>
    <t>ANR优化定时生效开启时间</t>
  </si>
  <si>
    <t>ANR优化定时生效结束时间</t>
  </si>
  <si>
    <t>检测到邻区切换成功率低后采取的操作</t>
  </si>
  <si>
    <t>long:[46000~46999];default:46000</t>
  </si>
  <si>
    <t>long[60]:0:废弃当前SON事务执行,1:继续当前SON事务执行,2:回退,3:预留字段;default:1;1;1;1;1;1;1;1;1;1;1;1;1;1;1;1;1;1;1;1;1;1;1;1;1;1;1;1;1;1;1;1;1;1;1;1;1;1;1;1;1;1;1;1;1;1;1;1;1;1;1;1;1;1;1;1;1;1;1;1</t>
  </si>
  <si>
    <t>long[60]:[0~65535];default:600;600;600;600;600;600;600;600;600;600;600;600;600;600;600;600;600;600;600;600;600;600;600;600;600;600;600;600;600;600;600;600;600;600;600;600;600;600;600;600;600;600;600;600;600;600;600;600;600;600;600;600;600;600;600;600;600;600;600;600</t>
  </si>
  <si>
    <t>long[60]:0:不是断点,1:是断点;default:0;0;0;0;0;0;0;0;0;0;0;0;0;0;0;0;0;0;0;0;0;0;0;0;0;0;0;0;0;0;0;0;0;0;0;0;0;0;0;0;0;0;0;0;0;0;0;0;0;0;0;0;0;0;0;0;0;0;0;0</t>
  </si>
  <si>
    <t>string[60]:[0~128]</t>
  </si>
  <si>
    <t>long[60]:[0~255];default:0;0;0;0;0;0;0;0;0;0;0;0;0;0;0;0;0;0;0;0;0;0;0;0;0;0;0;0;0;0;0;0;0;0;0;0;0;0;0;0;0;0;0;0;0;0;0;0;0;0;0;0;0;0;0;0;0;0;0;0</t>
  </si>
  <si>
    <t>string[60]:[0~100]</t>
  </si>
  <si>
    <t>long[60]:[0~4294967295]</t>
  </si>
  <si>
    <t>long:[0~65535];default:150</t>
  </si>
  <si>
    <t>long:[1~65535];default:9</t>
  </si>
  <si>
    <t>long:[0~65535];default:30</t>
  </si>
  <si>
    <t>long:[0~65535];default:6</t>
  </si>
  <si>
    <t>long:[0~255];default:46</t>
  </si>
  <si>
    <t>long:0:自由模式,1:受控模式;default:0</t>
  </si>
  <si>
    <t>long:0:全网级粒度,1:子网级粒度,2:网元级粒度,3:制式级粒度,4:小区级粒度,5:关系级粒度,6:预留字段;default:2</t>
  </si>
  <si>
    <t>long:[0~100];default:2</t>
  </si>
  <si>
    <t>long:[1~65535];default:50</t>
  </si>
  <si>
    <t>long:[1~32];default:30</t>
  </si>
  <si>
    <t>long:0:小时,1:分钟,2:秒;default:0</t>
  </si>
  <si>
    <t>long:[1~255];default:24</t>
  </si>
  <si>
    <t>long:[1~255];default:12</t>
  </si>
  <si>
    <t>long:[1~65535];default:3</t>
  </si>
  <si>
    <t>long:[1~8];default:4</t>
  </si>
  <si>
    <t>string:[1~20];default:00:00</t>
  </si>
  <si>
    <t>long:0:执行NoHo属性修改,1:执行空口PCI检测;default:0</t>
  </si>
  <si>
    <t>该参数表示是否支持ANR自添加功能，Close：不支持，Open：支持。</t>
  </si>
  <si>
    <t>ANR邻区自添加过程中，eNB选择UE进行CGI测量的一个限制条件，即要求被选中的UE的DRX长度不能低于这个门限。该参数仅对同频、异频ANR有效</t>
  </si>
  <si>
    <t>ANR邻区自添加过程中，eNB对每个未知邻区进行CGI测量的次数门限。即如果一次测量不成功，最多可以重复进行多少次测量。该参数不区分系统内和系统间，对所有的邻区都有效。</t>
  </si>
  <si>
    <t>ANR邻区自添加功能中，eNB新发现的邻区首先作为临时邻区被保存在eNB中，再经过一个统计周期后，如果临时邻区的测量上报次数和切换成功次数同时达到或超过设定的门限，就向后台上报，添加为正式的邻区。这个参数就是指的临时邻区转为正式邻区时判决用的测量上报次数门限。该参数不区分系统内和系统间，对所有的邻区都有效这个参数就是指的临时邻区转为正式邻区时判决用的测量上报次数门限。</t>
  </si>
  <si>
    <t>ANR邻区自添加功能中，eNB新发现的邻区首先作为临时邻区被保存在eNB中，再经过一个统计周期后，如果临时邻区的测量上报次数和切换成功次数同时达到或超过设定的门限，就向后台上报，添加为正式的邻区。这个参数就是指的临时邻区转为正式邻区时判决用的切换成功次数门限。该参数不区分系统内和系统间，对所有的邻区都有效这个参数就是指的临时邻区转为正式邻区时判决用的切换成功次数门限。</t>
  </si>
  <si>
    <t>SON功能运行模式</t>
  </si>
  <si>
    <t>SON功能策略粒度级别</t>
  </si>
  <si>
    <t>当小区后台统计的掉话率高于这个门限值，且切换率低于切换成功率门限时，会触发ANR功能。使用ERAB掉话率（KPI ID ：310504）</t>
  </si>
  <si>
    <t>小区切换成功率的门限指标，当门限低于该指标时，会触发ANR功能。当门限高于该指标且掉话率低于掉话率门限，会关闭ANR功能。</t>
  </si>
  <si>
    <t>该参数表示是否支持系统内邻区互配功能，Close：不支持，Open：支持。</t>
  </si>
  <si>
    <t>该参数表示是否支持系统内ANR自删除功能，Close：不支持，Open：支持。</t>
  </si>
  <si>
    <t>该参数表示是否支持异系统GSM ANR功能，Close：不支持，Open：支持。</t>
  </si>
  <si>
    <t>该参数表示是否支持异系统GSM ANR自删除功能，Close：不支持，Open：支持。</t>
  </si>
  <si>
    <t>该参数表示是否支持异系统UTRA ANR功能，Close：不支持，Open：支持。</t>
  </si>
  <si>
    <t>该参数表示是否支持异系统UTRA ANR自删除功能，Close：不支持，Open：支持。</t>
  </si>
  <si>
    <t>高于这个门限则自动关闭ANR功能</t>
  </si>
  <si>
    <t>切换总次数需要满足的门限值，用于修改邻区的NoHO属性</t>
  </si>
  <si>
    <t>切换失败比率门限需要满足的门限值，用于修改邻区的NoHO属性</t>
  </si>
  <si>
    <t>该参数表示是否支持异系统CDMA ANR功能，Close：不支持，Open：支持。</t>
  </si>
  <si>
    <t>该参数表示是否支持异系统CDMA ANR自删除功能，Close：不支持，Open：支持。</t>
  </si>
  <si>
    <t>该参数表示为了触发ANR邻区自删除功能，邻区个数必须满足的门限条件</t>
  </si>
  <si>
    <t>设置ANR统计周期的时间粒度</t>
  </si>
  <si>
    <t>ANR临时邻区被添加后，eNodeB启动统计定时器，统计临时邻区的测量上报次数和切换成功次数，在统计定时超时后，只有测量上报次数和切换成功次数同时满足指定门限的临时邻区才会被添加为正式邻区。该参数就是统计定时器的长度，单位：小时。</t>
  </si>
  <si>
    <t>邻区个数达到自删除门限后，启动ANR自删除统计的定时器长度</t>
  </si>
  <si>
    <t>邻区自删除统计结束，只有当服务小区到邻区的切换总次数小于该门限时，该邻区才允许被删除</t>
  </si>
  <si>
    <t>ANR自删除统计结束，允许删除的最大邻区个数。当满足删除条件的邻区个数超过该门限时，优先删除MR上报次数最小的邻区。</t>
  </si>
  <si>
    <t>该参数表示是否否需要使用对邻区切换成功率检测开关，Close：关闭，Open：开启。</t>
  </si>
  <si>
    <t>邻区NoHO属性修改功能开启后，启动统计定时器，在统计期间，当发生HO，则统计HO总次数及并计算HO失败率，HO总次数及失败率都满足门限后，则修改NoHO属性；该参数表示统计定时器的长度，单位由ucStatisticTimerGrade字段确定。</t>
  </si>
  <si>
    <t>是否允许在自愈补偿时打开ANR添加开关</t>
  </si>
  <si>
    <t>该参数表示是否开启ANR自学习功能。若取值为Open，则ANR自学习功能开启，否则，ANR自学习功能关闭。</t>
  </si>
  <si>
    <t>该参数表示是否开启ANR定时上报功能。若取值为Open，则ANR 定时上报功能开启，否则，ANR 定时上报功能关闭。</t>
  </si>
  <si>
    <t>ANR优化定时生效处理启动时间，在启动时间开始后才开始处理ANR添加和删除动作。</t>
  </si>
  <si>
    <t>ANR优化定时生效结束时间，在结束时间到后，重新开始下一个处理周期。</t>
  </si>
  <si>
    <t>该参数表示用户可以在检测到邻区切换成功率低后采取的操作，选0表示执行NoHo属性修改，选1表示动作为执行空口PCI检测。</t>
  </si>
  <si>
    <t>SonPolicyPciTDD</t>
  </si>
  <si>
    <t>sonEnablePCI</t>
  </si>
  <si>
    <t>sonResolveManner</t>
  </si>
  <si>
    <t>enablePeriodicDetect</t>
  </si>
  <si>
    <t>periodicDetectCounter</t>
  </si>
  <si>
    <t>enableReslvPCIByTimer</t>
  </si>
  <si>
    <t>timerForReslvPCI</t>
  </si>
  <si>
    <t>timerForDetectECGI</t>
  </si>
  <si>
    <t>SON PCI策略对象ID</t>
  </si>
  <si>
    <t>PCI检测开关</t>
  </si>
  <si>
    <t>PCI冲突混淆解决方式</t>
  </si>
  <si>
    <t>对已知邻区执行ECGI检测的使能开关</t>
  </si>
  <si>
    <t>对已知邻区执行ECGI检测的周期次数</t>
  </si>
  <si>
    <t>PCI冲突混淆定时解决开关</t>
  </si>
  <si>
    <t>PCI冲突混淆定时解决的预定时间点</t>
  </si>
  <si>
    <t>对已知邻区执行ECGI检测的时间点</t>
  </si>
  <si>
    <t>long:[47000~47999];default:47000</t>
  </si>
  <si>
    <t>long:0:通过集中式方式解决,1:通过分布式方式解决;default:1</t>
  </si>
  <si>
    <t>long:[0~255];default:5</t>
  </si>
  <si>
    <t>long:[0~255];default:47</t>
  </si>
  <si>
    <t>string:[1~20];default:02:00</t>
  </si>
  <si>
    <t>string:[1~20];default:10:00</t>
  </si>
  <si>
    <t>PCI冲突混淆定时解决开关，如果该开关打开，eNB会按照预定的时间进行PCI冲突混淆解决</t>
  </si>
  <si>
    <t>如果PCI冲突混淆定时解决开关打开，eNB会按照此配置中预定的时间进行PCI冲突混淆解决</t>
  </si>
  <si>
    <t>SonPolicyMroTDD</t>
  </si>
  <si>
    <t>sonEnableMro</t>
  </si>
  <si>
    <t>sonStatisticTimer</t>
  </si>
  <si>
    <t>sonIntervalTimer</t>
  </si>
  <si>
    <t>sonTotalAdjust</t>
  </si>
  <si>
    <t>sonOptRatioThrd</t>
  </si>
  <si>
    <t>sonWarnThrd</t>
  </si>
  <si>
    <t>enableMROByKPI</t>
  </si>
  <si>
    <t>mroDropCallRatioThrd</t>
  </si>
  <si>
    <t>mroReestTimeThrd</t>
  </si>
  <si>
    <t>kpiStatPeriod</t>
  </si>
  <si>
    <t>mroUnnesHOOptiThrd</t>
  </si>
  <si>
    <t>pingPongOptiThrd</t>
  </si>
  <si>
    <t>ccoLastServRsrpThd</t>
  </si>
  <si>
    <t>ccoNbrRsrpThd</t>
  </si>
  <si>
    <t>utraMROEnable</t>
  </si>
  <si>
    <t>iRatStatisticTimer</t>
  </si>
  <si>
    <t>iRatIntervalTimer</t>
  </si>
  <si>
    <t>iRatOfnRatioThrd</t>
  </si>
  <si>
    <t>iRatWarnThrd</t>
  </si>
  <si>
    <t>nbrWarnRatioThrd</t>
  </si>
  <si>
    <t>interRatOfnTotalAdjust</t>
  </si>
  <si>
    <t>iRatConvCoeff</t>
  </si>
  <si>
    <t>mroWarnThrd</t>
  </si>
  <si>
    <t>wEvaluationPeriod</t>
  </si>
  <si>
    <t>statisticTimerGrade</t>
  </si>
  <si>
    <t>SON MRO策略对象ID</t>
  </si>
  <si>
    <t>MRO开关</t>
  </si>
  <si>
    <t>eNodeB统计小区切换故障的周期</t>
  </si>
  <si>
    <t>两次MRO参数自动优化的最小时间间隔</t>
  </si>
  <si>
    <t>允许MRO自动优化对参数的最大调整量(dB)</t>
  </si>
  <si>
    <t>参数优化类型判别门限(%)</t>
  </si>
  <si>
    <t>启动MRO参数优化门限</t>
  </si>
  <si>
    <t>是否根据KPI指标打开MRO功能</t>
  </si>
  <si>
    <t>触发MRO的掉话率门限(%)</t>
  </si>
  <si>
    <t>触发MRO的小区重建次数门限</t>
  </si>
  <si>
    <t>OAM统计MRO相关KPI指标的周期(小时)</t>
  </si>
  <si>
    <t>异系统切换参数优化触发门限(%)</t>
  </si>
  <si>
    <t>乒乓切换优化的触发门限(%)</t>
  </si>
  <si>
    <t>最近一次服务小区的RSRP统计门限(dBm)</t>
  </si>
  <si>
    <t>邻区的RSRP统计门限(dBm)</t>
  </si>
  <si>
    <t>异系统UTRA MRO功能开关</t>
  </si>
  <si>
    <t>eNodeB统计小区异系统切换故障的周期</t>
  </si>
  <si>
    <t>两次IRAT MRO参数自动优化的最小时间间隔</t>
  </si>
  <si>
    <t>过早故障占总故障数百分比门限(%)</t>
  </si>
  <si>
    <t>过早故障次数门限</t>
  </si>
  <si>
    <t>发生过早故障邻区占总邻区数百分比门限(相同载频内)(%)</t>
  </si>
  <si>
    <t>异系统频偏累计调整门限(dB)</t>
  </si>
  <si>
    <t>异系统不必要切换折算为切换过晚的比率(%)</t>
  </si>
  <si>
    <t>MRO优化评估周期</t>
  </si>
  <si>
    <t>MRO统计周期的时间粒度</t>
  </si>
  <si>
    <t>long:[49000~49999];default:49000</t>
  </si>
  <si>
    <t>long:[1~255];default:48</t>
  </si>
  <si>
    <t>long:[1~10];default:6</t>
  </si>
  <si>
    <t>long:[50~100];default:50</t>
  </si>
  <si>
    <t>long:[1~255];default:2</t>
  </si>
  <si>
    <t>long:[0~255];default:49</t>
  </si>
  <si>
    <t>long:[0~1024];default:10</t>
  </si>
  <si>
    <t>long:[1~24];default:1</t>
  </si>
  <si>
    <t>long:[20~100];default:20</t>
  </si>
  <si>
    <t>long:[10~100];default:10</t>
  </si>
  <si>
    <t>long:[-140~-44];default:-115</t>
  </si>
  <si>
    <t>long:[1~65535];default:48</t>
  </si>
  <si>
    <t>long:[1~30];default:10</t>
  </si>
  <si>
    <t>long:[0~100];default:50</t>
  </si>
  <si>
    <t>long:1:15分钟,2:30分钟,4:60分钟,6:6小时,12:12小时,24:24小时,48:48小时,72:72小时;default:24</t>
  </si>
  <si>
    <t>long:0:小时,1:分钟;default:0</t>
  </si>
  <si>
    <t>允许MRO自动优化对参数的最大调整量</t>
  </si>
  <si>
    <t>参数优化类型判别门限</t>
  </si>
  <si>
    <t>是否需要监控基站小区KPI指标，并根据指标门限开启前台MRO故障检测开关。</t>
  </si>
  <si>
    <t>触发MRO的掉话率门限</t>
  </si>
  <si>
    <t>OAM统计MRO相关KPI指标的周期</t>
  </si>
  <si>
    <t>该参数表示触发异系统切换参数优化的门限值，当不必要异系统切换占所有异系统切换的比例大于该门限时，触发MRO参数优化。</t>
  </si>
  <si>
    <t>该参数表示触发乒乓切换参数优化的门限值，当乒乓切换比例大于该门限时，触发MRO乒乓切换参数优化。</t>
  </si>
  <si>
    <t>这个参数是UE最近一次驻留的服务小区的RSRP的测量统计门限，当UE的服务小区的RSRP的测量值小于这个门限的时候，认为UE当前所处的服务小区覆盖出现问题。UE最近一次驻留过的服务小区的RSRP的测量统计，可以从UE Information Response消息中获取，也可以在UE的测量上报中获取</t>
  </si>
  <si>
    <t>这个参数是UE邻区的RSRP的测量统计门限，当UE的邻区的RSRP的测量值小于这个门限的时候，认为UE当前所处位置的邻区区覆盖出现问题。UE的邻小区的RSRP的测量统计，可以从UE Information Response消息中获取，也可以在UE的测量上报中获取</t>
  </si>
  <si>
    <t>eNodeB统计小区异系统切换故障的周期，在定时器有效期内，需要统计这个小区发生相同故障的次数</t>
  </si>
  <si>
    <t>两次MRO参数自动优化的最小时间间隔，一般配置为统计周期的两倍。</t>
  </si>
  <si>
    <t>过早故障占总故障数百分比门限</t>
  </si>
  <si>
    <t>过早故障次数门限，如果往某个邻区的过早切换次数超过门限，该邻区认为发生了过早切换故障。</t>
  </si>
  <si>
    <t>过早故障邻区占总邻区数百分比门限(相同载频内)</t>
  </si>
  <si>
    <t>允许异系统MRO自动优化对频偏参数的最大累计调整量</t>
  </si>
  <si>
    <t>异系统不必要切换折算为切换过晚的比率</t>
  </si>
  <si>
    <t>设置MRO统计周期的时间粒度</t>
  </si>
  <si>
    <t>SonPolicyRoTDD</t>
  </si>
  <si>
    <t>sonEnableRo</t>
  </si>
  <si>
    <t>roPowCounter</t>
  </si>
  <si>
    <t>roPowTimer</t>
  </si>
  <si>
    <t>roDMP1Thd</t>
  </si>
  <si>
    <t>roNumPreambleSentTarget</t>
  </si>
  <si>
    <t>sonROResEnable</t>
  </si>
  <si>
    <t>sonROResCounter</t>
  </si>
  <si>
    <t>sonROResTimer</t>
  </si>
  <si>
    <t>sonROResTrigger</t>
  </si>
  <si>
    <t>sonROHOThd</t>
  </si>
  <si>
    <t>sonROCPThdL</t>
  </si>
  <si>
    <t>sonROCPThdH</t>
  </si>
  <si>
    <t>sonROLoadFactor</t>
  </si>
  <si>
    <t>upCroSlotInterRoEnable</t>
  </si>
  <si>
    <t>SON RO策略对象ID</t>
  </si>
  <si>
    <t>RO功控参数优化开关</t>
  </si>
  <si>
    <t>RO功控数据监控计数器</t>
  </si>
  <si>
    <t>RO功控数据监控定时器(小时)</t>
  </si>
  <si>
    <t>第1次传输Preamble的错检概率门限(%)</t>
  </si>
  <si>
    <t>目标Preamble平均传输次数</t>
  </si>
  <si>
    <t>RO资源参数优化开关</t>
  </si>
  <si>
    <t>RO资源分配监控计数器</t>
  </si>
  <si>
    <t>RO资源分配监控定时器(小时)</t>
  </si>
  <si>
    <t>RO资源优化触发方式</t>
  </si>
  <si>
    <t>切换场景使用竞争资源的概率门限(%)</t>
  </si>
  <si>
    <t>竞争冲突概率低门限(%)</t>
  </si>
  <si>
    <t>竞争冲突概率高门限(%)</t>
  </si>
  <si>
    <t>随机接入负荷预估的权重因子</t>
  </si>
  <si>
    <t>上行交叉时隙干扰PRACH优化开关</t>
  </si>
  <si>
    <t>long:[51000~51999];default:51000</t>
  </si>
  <si>
    <t>long:[0~255];default:51</t>
  </si>
  <si>
    <t>long:[100~100000];default:1000</t>
  </si>
  <si>
    <t>double:[0.25~0.25],[1~10000];default:6</t>
  </si>
  <si>
    <t>double:[0.01~1];default:0.5</t>
  </si>
  <si>
    <t>double:[1~10];default:1.7</t>
  </si>
  <si>
    <t>long:[1~255];default:1</t>
  </si>
  <si>
    <t>long:0:基于KPI触发,1:直接触发;default:0</t>
  </si>
  <si>
    <t>double:[0.01~1];default:0.1</t>
  </si>
  <si>
    <t>double:[0.001~0.5];default:0.005</t>
  </si>
  <si>
    <t>double:[0.001~1];default:0.05</t>
  </si>
  <si>
    <t>double:[0~1];default:0.7</t>
  </si>
  <si>
    <t>该参数指示了该小区是否打开了RO功控参数优化开关。</t>
  </si>
  <si>
    <t>RO功控数据监控定时器</t>
  </si>
  <si>
    <t>第1次传输Preamble的错检概率门限</t>
  </si>
  <si>
    <t>该参数指示了该小区是否打开了RO资源参数优化开关。</t>
  </si>
  <si>
    <t>该参数指示了RO资源数据监控计数器。定时器一旦打开，计数器就开始计数，该小区eNB就要统计相关信息，直到定时器结束。</t>
  </si>
  <si>
    <t>该参数指示了RO资源分配监控定时器。定时器一旦打开，该小区eNB就要统计RACH相关信息，直到定时器结束。</t>
  </si>
  <si>
    <t>切换场景使用竞争资源的概率门限</t>
  </si>
  <si>
    <t>竞争冲突概率低门限</t>
  </si>
  <si>
    <t>竞争冲突概率高门限</t>
  </si>
  <si>
    <t>SonPolicyX2TDD</t>
  </si>
  <si>
    <t>x2SelfSetupSwitch</t>
  </si>
  <si>
    <t>x2SelfDelSwitch</t>
  </si>
  <si>
    <t>sonX2DelCheckThreshold</t>
  </si>
  <si>
    <t>sonS1HoSuccThrd</t>
  </si>
  <si>
    <t>sonX2HoSuccThrd</t>
  </si>
  <si>
    <t>x2SelfLearnSwch</t>
  </si>
  <si>
    <t>SON X2策略对象ID</t>
  </si>
  <si>
    <t>X2自建立开关</t>
  </si>
  <si>
    <t>X2自删除开关</t>
  </si>
  <si>
    <t>X2自删除检测开启门限</t>
  </si>
  <si>
    <t>S1切换成功次数门限值</t>
  </si>
  <si>
    <t>X2切换成功次数门限值</t>
  </si>
  <si>
    <t>X2自建立/自删除统计定时器长度(小时)</t>
  </si>
  <si>
    <t>X2自学习开关</t>
  </si>
  <si>
    <t>long:[48000~48999];default:48000</t>
  </si>
  <si>
    <t>long:[1~47];default:20</t>
  </si>
  <si>
    <t>long:[0~255];default:48</t>
  </si>
  <si>
    <t>long:[0~65535];default:48</t>
  </si>
  <si>
    <t>X2当前建立个数达到该门限时，启动自删除检测算法。</t>
  </si>
  <si>
    <t>S1切换成功次数门限值。当网元当前X2偶联个数超过门限值后，再新增X2偶联时，需要先进行S1切换成功次数的统计，两个邻eNB的S1切换成功次数必须超过此门限配置，才允许添加X2偶联配置。</t>
  </si>
  <si>
    <t>X2切换成功次数门限值。当网元当前X2偶联个数超过门限值后，启动X2偶联自删除统计周期，在统计周期内，如果到相邻eNB的X2切换成功次数低于此门限值配置，则删除相应的X2偶联。</t>
  </si>
  <si>
    <t>当X2链路个数超过配置的门限后，新增加X2链路时，需要启动统计定时器统计到对端eNodeB的S1切换成功次数；删除X2链路时，需要启动统计定时器统计X2切换次数。本参数表示统计定时器的时长，单位：小时。</t>
  </si>
  <si>
    <t>该参数表示是否开启X2自学习功能。若取值为Open，则X2自学习功能开启，否则，X2自学习功能关闭。</t>
  </si>
  <si>
    <t>SonPolicyCcoTDD</t>
  </si>
  <si>
    <t>sonEnableCco</t>
  </si>
  <si>
    <t>ccoWarnThrd</t>
  </si>
  <si>
    <t>SON CCO策略对象ID</t>
  </si>
  <si>
    <t>CCO开关</t>
  </si>
  <si>
    <t>CCO告警触发次数门限</t>
  </si>
  <si>
    <t>long:[50000~50999];default:50000</t>
  </si>
  <si>
    <t>long:[0~255];default:50</t>
  </si>
  <si>
    <t>SuperCellRelationTDD</t>
  </si>
  <si>
    <t>ref1EUtranCellTDD</t>
  </si>
  <si>
    <t>ref2EUtranCellTDD</t>
  </si>
  <si>
    <t>phyCellId</t>
  </si>
  <si>
    <t>超级小区ID</t>
  </si>
  <si>
    <t>超级小区主小区</t>
  </si>
  <si>
    <t>超级小区辅小区</t>
  </si>
  <si>
    <t>标识小区的物理层小区标识号：一个系统共有504个physical cell id，分成168组，每组3个，一个physical cell id只能归属于一个小区组 。配置时有网规保证不同小区的physical cell id是空间复用的。</t>
  </si>
  <si>
    <t>ExpConNtfTDD</t>
  </si>
  <si>
    <t>ecnEnable</t>
  </si>
  <si>
    <t>ecnPeriod</t>
  </si>
  <si>
    <t>queThresholdDl</t>
  </si>
  <si>
    <t>retQueThresholdDl</t>
  </si>
  <si>
    <t>memThresholdUl</t>
  </si>
  <si>
    <t>recQueThresholdUl</t>
  </si>
  <si>
    <t>rlcQueThresholdDl</t>
  </si>
  <si>
    <t>drbThresholdDl</t>
  </si>
  <si>
    <t>drbThresholdUl</t>
  </si>
  <si>
    <t>显示拥塞通告ID</t>
  </si>
  <si>
    <t>ECN使能开关</t>
  </si>
  <si>
    <t>ECN检测周期(秒)</t>
  </si>
  <si>
    <t>ECN下行缓存队列占用率阈值(%)</t>
  </si>
  <si>
    <t>ECN下行重传队列占用率阈值(%)</t>
  </si>
  <si>
    <t>ECN上行申请缓存队列拥塞阈值(%)</t>
  </si>
  <si>
    <t>ECN上行队列拥塞阈值(%)</t>
  </si>
  <si>
    <t>下行发送队列占用率阈值(%)</t>
  </si>
  <si>
    <t>下行内存资源占用率阈值(%)</t>
  </si>
  <si>
    <t>上行内存资源占用率阈值(%)</t>
  </si>
  <si>
    <t>long:0:关闭,1:打开业务ECN,2:打开业务和传输ECN;default:0</t>
  </si>
  <si>
    <t>long:[1~3];default:1</t>
  </si>
  <si>
    <t>long:[10~90];default:90</t>
  </si>
  <si>
    <t>long:[10~90];default:10</t>
  </si>
  <si>
    <t>long:[10~95];default:95</t>
  </si>
  <si>
    <t>ECN检测周期</t>
  </si>
  <si>
    <t>ENC下行队列拥塞门限值</t>
  </si>
  <si>
    <t>ECN下行入重传队列拥塞门限值</t>
  </si>
  <si>
    <t>ECN上行申请缓存队列拥塞阈值</t>
  </si>
  <si>
    <t>ECN上行队列拥塞阈值</t>
  </si>
  <si>
    <t>该参数是用户面下行发送队列阈值，用于进行ECN检测，在ECN功能开关打开时配置。</t>
  </si>
  <si>
    <t>该参数是用户面下行内存资源占用率阈值，用于进行ECN检测，在ECN功能开关打开时配置。</t>
  </si>
  <si>
    <t>该参数是用户面上行内存资源占用率阈值，用于进行ECN检测，在ECN功能开关打开时配置。</t>
  </si>
  <si>
    <t>SubNetwork=2572,MEID=194855,ENBFunctionTDD=194855,ExpConNtfTDD=1</t>
  </si>
  <si>
    <t>ExpConNtfTDD=1</t>
  </si>
  <si>
    <t>SubNetwork=2572,MEID=194856,ENBFunctionTDD=194856,ExpConNtfTDD=1</t>
  </si>
  <si>
    <t>SubNetwork=2572,MEID=194857,ENBFunctionTDD=194857,ExpConNtfTDD=1</t>
  </si>
  <si>
    <t>SubNetwork=2572,MEID=194858,ENBFunctionTDD=194858,ExpConNtfTDD=1</t>
  </si>
  <si>
    <t>SubNetwork=2572,MEID=194870,ENBFunctionTDD=194870,ExpConNtfTDD=1</t>
  </si>
  <si>
    <t>SubNetwork=2572,MEID=194871,ENBFunctionTDD=194871,ExpConNtfTDD=1</t>
  </si>
  <si>
    <t>SubNetwork=2572,MEID=194874,ENBFunctionTDD=194874,ExpConNtfTDD=1</t>
  </si>
  <si>
    <t>SubNetwork=2572,MEID=194875,ENBFunctionTDD=194875,ExpConNtfTDD=1</t>
  </si>
  <si>
    <t>SubNetwork=2572,MEID=194878,ENBFunctionTDD=194878,ExpConNtfTDD=1</t>
  </si>
  <si>
    <t>SubNetwork=2572,MEID=194879,ENBFunctionTDD=194879,ExpConNtfTDD=1</t>
  </si>
  <si>
    <t>CICDTDD</t>
  </si>
  <si>
    <t>cicID</t>
  </si>
  <si>
    <t>集中式干扰协调功能配置参数ID</t>
  </si>
  <si>
    <t>集中控制点ID</t>
  </si>
  <si>
    <t>CICD所关联的基带设备</t>
  </si>
  <si>
    <t>使用的IP层配置</t>
  </si>
  <si>
    <t>集中控制点 ID</t>
  </si>
  <si>
    <t>CICControledTDD</t>
  </si>
  <si>
    <t>ipAddr</t>
  </si>
  <si>
    <t>集中式干扰协调受控点配置参数ID</t>
  </si>
  <si>
    <t>集中控制点IP</t>
  </si>
  <si>
    <t>ServiceDRXTDD</t>
  </si>
  <si>
    <t>shortDrxCycInd</t>
  </si>
  <si>
    <t>longDrxCyc</t>
  </si>
  <si>
    <t>shortDrxCyc</t>
  </si>
  <si>
    <t>shortDrxCycT</t>
  </si>
  <si>
    <t>onDuratTimer</t>
  </si>
  <si>
    <t>drxInactTimer</t>
  </si>
  <si>
    <t>drxRetranTimer</t>
  </si>
  <si>
    <t>应用DRX参数ID</t>
  </si>
  <si>
    <t>短不连续接收循环周期配置指示</t>
  </si>
  <si>
    <t>长不连续接收循环周期长度(sf)</t>
  </si>
  <si>
    <t>短不连续接收循环周期长度(sf)</t>
  </si>
  <si>
    <t>DRX短不连续循环周期定期器长度</t>
  </si>
  <si>
    <t>在DRX循环周期中UE苏醒的时间长度(psf)</t>
  </si>
  <si>
    <t>DRX非激活定时器(psf)</t>
  </si>
  <si>
    <t>DRX的HARQ重传定时器(psf)</t>
  </si>
  <si>
    <t>long:0:10,1:20,2:32,3:40,4:64,5:80,6:128,7:160,8:256,9:320,10:512,11:640,12:1024,13:1280,14:2480,15:2560;default:7</t>
  </si>
  <si>
    <t>long:0:2,1:5,2:8,3:10,4:16,5:20,6:32,7:40,8:64,9:80,10:128,11:160,12:256,13:320,14:512,15:640;default:5</t>
  </si>
  <si>
    <t>long:[1~16];default:4</t>
  </si>
  <si>
    <t>long:0:1,1:2,2:3,3:4,4:5,5:6,6:8,7:10,8:20,9:30,10:40,11:50,12:60,13:80,14:100,15:200;default:6</t>
  </si>
  <si>
    <t>long:0:1,1:2,2:3,3:4,4:5,5:6,6:8,7:10,8:20,9:30,10:40,11:50,12:60,13:80,14:100,15:200,16:300,17:500,18:750,19:1280,20:1920,21:2560,22:0;default:9</t>
  </si>
  <si>
    <t>long:0:1,1:2,2:4,3:6,4:8,5:16,6:24,7:33;default:3</t>
  </si>
  <si>
    <t>标准化的QoS分类标识（QCI）表示QoS属性，如分组调度、处理时延、分组丢失率等。通过标准化的QCI参数在EPS参数在EPS的不同网元之间进行传递，方便了不同厂商设备之间的互通和运营商灵活配置。DRX配置参数以QCI为主键</t>
  </si>
  <si>
    <t>用于标识UE具备short DRX能力选择配置，是整套配置的主键，依据UE能力进行匹配对应的DRX配置参数，当UE能力支持short DRX时，则选择ucShortDrxCycInd 为True的配置。否则选择ucShortDrxCycInd 为False的配置</t>
  </si>
  <si>
    <t>长 DRX周期是包括On duration及后续一段可能出现休眠时间的重复周期</t>
  </si>
  <si>
    <t>短DRX周期是包括On duration及后续一段可能出现休眠时间的重复周期，长DRX周期是短DRX周期的整数倍数</t>
  </si>
  <si>
    <t>指示UE执行DRX短周期的连续子帧数</t>
  </si>
  <si>
    <t>指示从DRX周期开始连续的PDCCH子帧数，是固定会苏醒的接收PDCCH。</t>
  </si>
  <si>
    <t>指示当成功对一个指示上行/下行新数据传输的PDCCH解码后，UE应连续监听PDCCH的PDCCH子帧数。</t>
  </si>
  <si>
    <t>指示一旦UE期望接收到下行重传，UE应连续监听PDCCH的最大PDCCH子帧数。</t>
  </si>
  <si>
    <t>SubNetwork=2572,MEID=194855,ENBFunctionTDD=194855,ServiceDRXTDD=1</t>
  </si>
  <si>
    <t>ServiceDRXTDD=1</t>
  </si>
  <si>
    <t>SubNetwork=2572,MEID=194855,ENBFunctionTDD=194855,ServiceDRXTDD=2</t>
  </si>
  <si>
    <t>ServiceDRXTDD=2</t>
  </si>
  <si>
    <t>SubNetwork=2572,MEID=194855,ENBFunctionTDD=194855,ServiceDRXTDD=3</t>
  </si>
  <si>
    <t>ServiceDRXTDD=3</t>
  </si>
  <si>
    <t>SubNetwork=2572,MEID=194855,ENBFunctionTDD=194855,ServiceDRXTDD=4</t>
  </si>
  <si>
    <t>ServiceDRXTDD=4</t>
  </si>
  <si>
    <t>SubNetwork=2572,MEID=194855,ENBFunctionTDD=194855,ServiceDRXTDD=5</t>
  </si>
  <si>
    <t>ServiceDRXTDD=5</t>
  </si>
  <si>
    <t>SubNetwork=2572,MEID=194855,ENBFunctionTDD=194855,ServiceDRXTDD=6</t>
  </si>
  <si>
    <t>ServiceDRXTDD=6</t>
  </si>
  <si>
    <t>SubNetwork=2572,MEID=194855,ENBFunctionTDD=194855,ServiceDRXTDD=7</t>
  </si>
  <si>
    <t>ServiceDRXTDD=7</t>
  </si>
  <si>
    <t>SubNetwork=2572,MEID=194855,ENBFunctionTDD=194855,ServiceDRXTDD=8</t>
  </si>
  <si>
    <t>ServiceDRXTDD=8</t>
  </si>
  <si>
    <t>SubNetwork=2572,MEID=194855,ENBFunctionTDD=194855,ServiceDRXTDD=9</t>
  </si>
  <si>
    <t>ServiceDRXTDD=9</t>
  </si>
  <si>
    <t>SubNetwork=2572,MEID=194855,ENBFunctionTDD=194855,ServiceDRXTDD=10</t>
  </si>
  <si>
    <t>ServiceDRXTDD=10</t>
  </si>
  <si>
    <t>SubNetwork=2572,MEID=194855,ENBFunctionTDD=194855,ServiceDRXTDD=11</t>
  </si>
  <si>
    <t>ServiceDRXTDD=11</t>
  </si>
  <si>
    <t>SubNetwork=2572,MEID=194855,ENBFunctionTDD=194855,ServiceDRXTDD=12</t>
  </si>
  <si>
    <t>ServiceDRXTDD=12</t>
  </si>
  <si>
    <t>SubNetwork=2572,MEID=194855,ENBFunctionTDD=194855,ServiceDRXTDD=13</t>
  </si>
  <si>
    <t>ServiceDRXTDD=13</t>
  </si>
  <si>
    <t>SubNetwork=2572,MEID=194855,ENBFunctionTDD=194855,ServiceDRXTDD=14</t>
  </si>
  <si>
    <t>ServiceDRXTDD=14</t>
  </si>
  <si>
    <t>SubNetwork=2572,MEID=194855,ENBFunctionTDD=194855,ServiceDRXTDD=15</t>
  </si>
  <si>
    <t>ServiceDRXTDD=15</t>
  </si>
  <si>
    <t>SubNetwork=2572,MEID=194855,ENBFunctionTDD=194855,ServiceDRXTDD=16</t>
  </si>
  <si>
    <t>ServiceDRXTDD=16</t>
  </si>
  <si>
    <t>SubNetwork=2572,MEID=194856,ENBFunctionTDD=194856,ServiceDRXTDD=1</t>
  </si>
  <si>
    <t>SubNetwork=2572,MEID=194856,ENBFunctionTDD=194856,ServiceDRXTDD=2</t>
  </si>
  <si>
    <t>SubNetwork=2572,MEID=194856,ENBFunctionTDD=194856,ServiceDRXTDD=3</t>
  </si>
  <si>
    <t>SubNetwork=2572,MEID=194856,ENBFunctionTDD=194856,ServiceDRXTDD=4</t>
  </si>
  <si>
    <t>SubNetwork=2572,MEID=194856,ENBFunctionTDD=194856,ServiceDRXTDD=5</t>
  </si>
  <si>
    <t>SubNetwork=2572,MEID=194856,ENBFunctionTDD=194856,ServiceDRXTDD=6</t>
  </si>
  <si>
    <t>SubNetwork=2572,MEID=194856,ENBFunctionTDD=194856,ServiceDRXTDD=7</t>
  </si>
  <si>
    <t>SubNetwork=2572,MEID=194856,ENBFunctionTDD=194856,ServiceDRXTDD=8</t>
  </si>
  <si>
    <t>SubNetwork=2572,MEID=194856,ENBFunctionTDD=194856,ServiceDRXTDD=9</t>
  </si>
  <si>
    <t>SubNetwork=2572,MEID=194856,ENBFunctionTDD=194856,ServiceDRXTDD=10</t>
  </si>
  <si>
    <t>SubNetwork=2572,MEID=194856,ENBFunctionTDD=194856,ServiceDRXTDD=11</t>
  </si>
  <si>
    <t>SubNetwork=2572,MEID=194856,ENBFunctionTDD=194856,ServiceDRXTDD=12</t>
  </si>
  <si>
    <t>SubNetwork=2572,MEID=194856,ENBFunctionTDD=194856,ServiceDRXTDD=13</t>
  </si>
  <si>
    <t>SubNetwork=2572,MEID=194856,ENBFunctionTDD=194856,ServiceDRXTDD=14</t>
  </si>
  <si>
    <t>SubNetwork=2572,MEID=194856,ENBFunctionTDD=194856,ServiceDRXTDD=15</t>
  </si>
  <si>
    <t>SubNetwork=2572,MEID=194856,ENBFunctionTDD=194856,ServiceDRXTDD=16</t>
  </si>
  <si>
    <t>SubNetwork=2572,MEID=194857,ENBFunctionTDD=194857,ServiceDRXTDD=1</t>
  </si>
  <si>
    <t>SubNetwork=2572,MEID=194857,ENBFunctionTDD=194857,ServiceDRXTDD=2</t>
  </si>
  <si>
    <t>SubNetwork=2572,MEID=194857,ENBFunctionTDD=194857,ServiceDRXTDD=3</t>
  </si>
  <si>
    <t>SubNetwork=2572,MEID=194857,ENBFunctionTDD=194857,ServiceDRXTDD=4</t>
  </si>
  <si>
    <t>SubNetwork=2572,MEID=194857,ENBFunctionTDD=194857,ServiceDRXTDD=5</t>
  </si>
  <si>
    <t>SubNetwork=2572,MEID=194857,ENBFunctionTDD=194857,ServiceDRXTDD=6</t>
  </si>
  <si>
    <t>SubNetwork=2572,MEID=194857,ENBFunctionTDD=194857,ServiceDRXTDD=7</t>
  </si>
  <si>
    <t>SubNetwork=2572,MEID=194857,ENBFunctionTDD=194857,ServiceDRXTDD=8</t>
  </si>
  <si>
    <t>SubNetwork=2572,MEID=194857,ENBFunctionTDD=194857,ServiceDRXTDD=9</t>
  </si>
  <si>
    <t>SubNetwork=2572,MEID=194857,ENBFunctionTDD=194857,ServiceDRXTDD=10</t>
  </si>
  <si>
    <t>SubNetwork=2572,MEID=194857,ENBFunctionTDD=194857,ServiceDRXTDD=11</t>
  </si>
  <si>
    <t>SubNetwork=2572,MEID=194857,ENBFunctionTDD=194857,ServiceDRXTDD=12</t>
  </si>
  <si>
    <t>SubNetwork=2572,MEID=194857,ENBFunctionTDD=194857,ServiceDRXTDD=13</t>
  </si>
  <si>
    <t>SubNetwork=2572,MEID=194857,ENBFunctionTDD=194857,ServiceDRXTDD=14</t>
  </si>
  <si>
    <t>SubNetwork=2572,MEID=194857,ENBFunctionTDD=194857,ServiceDRXTDD=15</t>
  </si>
  <si>
    <t>SubNetwork=2572,MEID=194857,ENBFunctionTDD=194857,ServiceDRXTDD=16</t>
  </si>
  <si>
    <t>SubNetwork=2572,MEID=194858,ENBFunctionTDD=194858,ServiceDRXTDD=1</t>
  </si>
  <si>
    <t>SubNetwork=2572,MEID=194858,ENBFunctionTDD=194858,ServiceDRXTDD=2</t>
  </si>
  <si>
    <t>SubNetwork=2572,MEID=194858,ENBFunctionTDD=194858,ServiceDRXTDD=3</t>
  </si>
  <si>
    <t>SubNetwork=2572,MEID=194858,ENBFunctionTDD=194858,ServiceDRXTDD=4</t>
  </si>
  <si>
    <t>SubNetwork=2572,MEID=194858,ENBFunctionTDD=194858,ServiceDRXTDD=5</t>
  </si>
  <si>
    <t>SubNetwork=2572,MEID=194858,ENBFunctionTDD=194858,ServiceDRXTDD=6</t>
  </si>
  <si>
    <t>SubNetwork=2572,MEID=194858,ENBFunctionTDD=194858,ServiceDRXTDD=7</t>
  </si>
  <si>
    <t>SubNetwork=2572,MEID=194858,ENBFunctionTDD=194858,ServiceDRXTDD=8</t>
  </si>
  <si>
    <t>SubNetwork=2572,MEID=194858,ENBFunctionTDD=194858,ServiceDRXTDD=9</t>
  </si>
  <si>
    <t>SubNetwork=2572,MEID=194858,ENBFunctionTDD=194858,ServiceDRXTDD=10</t>
  </si>
  <si>
    <t>SubNetwork=2572,MEID=194858,ENBFunctionTDD=194858,ServiceDRXTDD=11</t>
  </si>
  <si>
    <t>SubNetwork=2572,MEID=194858,ENBFunctionTDD=194858,ServiceDRXTDD=12</t>
  </si>
  <si>
    <t>SubNetwork=2572,MEID=194858,ENBFunctionTDD=194858,ServiceDRXTDD=13</t>
  </si>
  <si>
    <t>SubNetwork=2572,MEID=194858,ENBFunctionTDD=194858,ServiceDRXTDD=14</t>
  </si>
  <si>
    <t>SubNetwork=2572,MEID=194858,ENBFunctionTDD=194858,ServiceDRXTDD=15</t>
  </si>
  <si>
    <t>SubNetwork=2572,MEID=194858,ENBFunctionTDD=194858,ServiceDRXTDD=16</t>
  </si>
  <si>
    <t>SubNetwork=2572,MEID=194870,ENBFunctionTDD=194870,ServiceDRXTDD=1</t>
  </si>
  <si>
    <t>SubNetwork=2572,MEID=194870,ENBFunctionTDD=194870,ServiceDRXTDD=2</t>
  </si>
  <si>
    <t>SubNetwork=2572,MEID=194870,ENBFunctionTDD=194870,ServiceDRXTDD=3</t>
  </si>
  <si>
    <t>SubNetwork=2572,MEID=194870,ENBFunctionTDD=194870,ServiceDRXTDD=4</t>
  </si>
  <si>
    <t>SubNetwork=2572,MEID=194870,ENBFunctionTDD=194870,ServiceDRXTDD=5</t>
  </si>
  <si>
    <t>SubNetwork=2572,MEID=194870,ENBFunctionTDD=194870,ServiceDRXTDD=6</t>
  </si>
  <si>
    <t>SubNetwork=2572,MEID=194870,ENBFunctionTDD=194870,ServiceDRXTDD=7</t>
  </si>
  <si>
    <t>SubNetwork=2572,MEID=194870,ENBFunctionTDD=194870,ServiceDRXTDD=8</t>
  </si>
  <si>
    <t>SubNetwork=2572,MEID=194870,ENBFunctionTDD=194870,ServiceDRXTDD=9</t>
  </si>
  <si>
    <t>SubNetwork=2572,MEID=194870,ENBFunctionTDD=194870,ServiceDRXTDD=10</t>
  </si>
  <si>
    <t>SubNetwork=2572,MEID=194870,ENBFunctionTDD=194870,ServiceDRXTDD=11</t>
  </si>
  <si>
    <t>SubNetwork=2572,MEID=194870,ENBFunctionTDD=194870,ServiceDRXTDD=12</t>
  </si>
  <si>
    <t>SubNetwork=2572,MEID=194870,ENBFunctionTDD=194870,ServiceDRXTDD=13</t>
  </si>
  <si>
    <t>SubNetwork=2572,MEID=194870,ENBFunctionTDD=194870,ServiceDRXTDD=14</t>
  </si>
  <si>
    <t>SubNetwork=2572,MEID=194870,ENBFunctionTDD=194870,ServiceDRXTDD=15</t>
  </si>
  <si>
    <t>SubNetwork=2572,MEID=194870,ENBFunctionTDD=194870,ServiceDRXTDD=16</t>
  </si>
  <si>
    <t>SubNetwork=2572,MEID=194871,ENBFunctionTDD=194871,ServiceDRXTDD=1</t>
  </si>
  <si>
    <t>SubNetwork=2572,MEID=194871,ENBFunctionTDD=194871,ServiceDRXTDD=2</t>
  </si>
  <si>
    <t>SubNetwork=2572,MEID=194871,ENBFunctionTDD=194871,ServiceDRXTDD=3</t>
  </si>
  <si>
    <t>SubNetwork=2572,MEID=194871,ENBFunctionTDD=194871,ServiceDRXTDD=4</t>
  </si>
  <si>
    <t>SubNetwork=2572,MEID=194871,ENBFunctionTDD=194871,ServiceDRXTDD=5</t>
  </si>
  <si>
    <t>SubNetwork=2572,MEID=194871,ENBFunctionTDD=194871,ServiceDRXTDD=6</t>
  </si>
  <si>
    <t>SubNetwork=2572,MEID=194871,ENBFunctionTDD=194871,ServiceDRXTDD=7</t>
  </si>
  <si>
    <t>SubNetwork=2572,MEID=194871,ENBFunctionTDD=194871,ServiceDRXTDD=8</t>
  </si>
  <si>
    <t>SubNetwork=2572,MEID=194871,ENBFunctionTDD=194871,ServiceDRXTDD=9</t>
  </si>
  <si>
    <t>SubNetwork=2572,MEID=194871,ENBFunctionTDD=194871,ServiceDRXTDD=10</t>
  </si>
  <si>
    <t>SubNetwork=2572,MEID=194871,ENBFunctionTDD=194871,ServiceDRXTDD=11</t>
  </si>
  <si>
    <t>SubNetwork=2572,MEID=194871,ENBFunctionTDD=194871,ServiceDRXTDD=12</t>
  </si>
  <si>
    <t>SubNetwork=2572,MEID=194871,ENBFunctionTDD=194871,ServiceDRXTDD=13</t>
  </si>
  <si>
    <t>SubNetwork=2572,MEID=194871,ENBFunctionTDD=194871,ServiceDRXTDD=14</t>
  </si>
  <si>
    <t>SubNetwork=2572,MEID=194871,ENBFunctionTDD=194871,ServiceDRXTDD=15</t>
  </si>
  <si>
    <t>SubNetwork=2572,MEID=194871,ENBFunctionTDD=194871,ServiceDRXTDD=16</t>
  </si>
  <si>
    <t>SubNetwork=2572,MEID=194874,ENBFunctionTDD=194874,ServiceDRXTDD=1</t>
  </si>
  <si>
    <t>SubNetwork=2572,MEID=194874,ENBFunctionTDD=194874,ServiceDRXTDD=2</t>
  </si>
  <si>
    <t>SubNetwork=2572,MEID=194874,ENBFunctionTDD=194874,ServiceDRXTDD=3</t>
  </si>
  <si>
    <t>SubNetwork=2572,MEID=194874,ENBFunctionTDD=194874,ServiceDRXTDD=4</t>
  </si>
  <si>
    <t>SubNetwork=2572,MEID=194874,ENBFunctionTDD=194874,ServiceDRXTDD=5</t>
  </si>
  <si>
    <t>SubNetwork=2572,MEID=194874,ENBFunctionTDD=194874,ServiceDRXTDD=6</t>
  </si>
  <si>
    <t>SubNetwork=2572,MEID=194874,ENBFunctionTDD=194874,ServiceDRXTDD=7</t>
  </si>
  <si>
    <t>SubNetwork=2572,MEID=194874,ENBFunctionTDD=194874,ServiceDRXTDD=8</t>
  </si>
  <si>
    <t>SubNetwork=2572,MEID=194874,ENBFunctionTDD=194874,ServiceDRXTDD=9</t>
  </si>
  <si>
    <t>SubNetwork=2572,MEID=194874,ENBFunctionTDD=194874,ServiceDRXTDD=10</t>
  </si>
  <si>
    <t>SubNetwork=2572,MEID=194874,ENBFunctionTDD=194874,ServiceDRXTDD=11</t>
  </si>
  <si>
    <t>SubNetwork=2572,MEID=194874,ENBFunctionTDD=194874,ServiceDRXTDD=12</t>
  </si>
  <si>
    <t>SubNetwork=2572,MEID=194874,ENBFunctionTDD=194874,ServiceDRXTDD=13</t>
  </si>
  <si>
    <t>SubNetwork=2572,MEID=194874,ENBFunctionTDD=194874,ServiceDRXTDD=14</t>
  </si>
  <si>
    <t>SubNetwork=2572,MEID=194874,ENBFunctionTDD=194874,ServiceDRXTDD=15</t>
  </si>
  <si>
    <t>SubNetwork=2572,MEID=194874,ENBFunctionTDD=194874,ServiceDRXTDD=16</t>
  </si>
  <si>
    <t>SubNetwork=2572,MEID=194875,ENBFunctionTDD=194875,ServiceDRXTDD=1</t>
  </si>
  <si>
    <t>SubNetwork=2572,MEID=194875,ENBFunctionTDD=194875,ServiceDRXTDD=2</t>
  </si>
  <si>
    <t>SubNetwork=2572,MEID=194875,ENBFunctionTDD=194875,ServiceDRXTDD=3</t>
  </si>
  <si>
    <t>SubNetwork=2572,MEID=194875,ENBFunctionTDD=194875,ServiceDRXTDD=4</t>
  </si>
  <si>
    <t>SubNetwork=2572,MEID=194875,ENBFunctionTDD=194875,ServiceDRXTDD=5</t>
  </si>
  <si>
    <t>SubNetwork=2572,MEID=194875,ENBFunctionTDD=194875,ServiceDRXTDD=6</t>
  </si>
  <si>
    <t>SubNetwork=2572,MEID=194875,ENBFunctionTDD=194875,ServiceDRXTDD=7</t>
  </si>
  <si>
    <t>SubNetwork=2572,MEID=194875,ENBFunctionTDD=194875,ServiceDRXTDD=8</t>
  </si>
  <si>
    <t>SubNetwork=2572,MEID=194875,ENBFunctionTDD=194875,ServiceDRXTDD=9</t>
  </si>
  <si>
    <t>SubNetwork=2572,MEID=194875,ENBFunctionTDD=194875,ServiceDRXTDD=10</t>
  </si>
  <si>
    <t>SubNetwork=2572,MEID=194875,ENBFunctionTDD=194875,ServiceDRXTDD=11</t>
  </si>
  <si>
    <t>SubNetwork=2572,MEID=194875,ENBFunctionTDD=194875,ServiceDRXTDD=12</t>
  </si>
  <si>
    <t>SubNetwork=2572,MEID=194875,ENBFunctionTDD=194875,ServiceDRXTDD=13</t>
  </si>
  <si>
    <t>SubNetwork=2572,MEID=194875,ENBFunctionTDD=194875,ServiceDRXTDD=14</t>
  </si>
  <si>
    <t>SubNetwork=2572,MEID=194875,ENBFunctionTDD=194875,ServiceDRXTDD=15</t>
  </si>
  <si>
    <t>SubNetwork=2572,MEID=194875,ENBFunctionTDD=194875,ServiceDRXTDD=16</t>
  </si>
  <si>
    <t>SubNetwork=2572,MEID=194878,ENBFunctionTDD=194878,ServiceDRXTDD=1</t>
  </si>
  <si>
    <t>SubNetwork=2572,MEID=194878,ENBFunctionTDD=194878,ServiceDRXTDD=2</t>
  </si>
  <si>
    <t>SubNetwork=2572,MEID=194878,ENBFunctionTDD=194878,ServiceDRXTDD=3</t>
  </si>
  <si>
    <t>SubNetwork=2572,MEID=194878,ENBFunctionTDD=194878,ServiceDRXTDD=4</t>
  </si>
  <si>
    <t>SubNetwork=2572,MEID=194878,ENBFunctionTDD=194878,ServiceDRXTDD=5</t>
  </si>
  <si>
    <t>SubNetwork=2572,MEID=194878,ENBFunctionTDD=194878,ServiceDRXTDD=6</t>
  </si>
  <si>
    <t>SubNetwork=2572,MEID=194878,ENBFunctionTDD=194878,ServiceDRXTDD=7</t>
  </si>
  <si>
    <t>SubNetwork=2572,MEID=194878,ENBFunctionTDD=194878,ServiceDRXTDD=8</t>
  </si>
  <si>
    <t>SubNetwork=2572,MEID=194878,ENBFunctionTDD=194878,ServiceDRXTDD=9</t>
  </si>
  <si>
    <t>SubNetwork=2572,MEID=194878,ENBFunctionTDD=194878,ServiceDRXTDD=10</t>
  </si>
  <si>
    <t>SubNetwork=2572,MEID=194878,ENBFunctionTDD=194878,ServiceDRXTDD=11</t>
  </si>
  <si>
    <t>SubNetwork=2572,MEID=194878,ENBFunctionTDD=194878,ServiceDRXTDD=12</t>
  </si>
  <si>
    <t>SubNetwork=2572,MEID=194878,ENBFunctionTDD=194878,ServiceDRXTDD=13</t>
  </si>
  <si>
    <t>SubNetwork=2572,MEID=194878,ENBFunctionTDD=194878,ServiceDRXTDD=14</t>
  </si>
  <si>
    <t>SubNetwork=2572,MEID=194878,ENBFunctionTDD=194878,ServiceDRXTDD=15</t>
  </si>
  <si>
    <t>SubNetwork=2572,MEID=194878,ENBFunctionTDD=194878,ServiceDRXTDD=16</t>
  </si>
  <si>
    <t>SubNetwork=2572,MEID=194879,ENBFunctionTDD=194879,ServiceDRXTDD=1</t>
  </si>
  <si>
    <t>SubNetwork=2572,MEID=194879,ENBFunctionTDD=194879,ServiceDRXTDD=2</t>
  </si>
  <si>
    <t>SubNetwork=2572,MEID=194879,ENBFunctionTDD=194879,ServiceDRXTDD=3</t>
  </si>
  <si>
    <t>SubNetwork=2572,MEID=194879,ENBFunctionTDD=194879,ServiceDRXTDD=4</t>
  </si>
  <si>
    <t>SubNetwork=2572,MEID=194879,ENBFunctionTDD=194879,ServiceDRXTDD=5</t>
  </si>
  <si>
    <t>SubNetwork=2572,MEID=194879,ENBFunctionTDD=194879,ServiceDRXTDD=6</t>
  </si>
  <si>
    <t>SubNetwork=2572,MEID=194879,ENBFunctionTDD=194879,ServiceDRXTDD=7</t>
  </si>
  <si>
    <t>SubNetwork=2572,MEID=194879,ENBFunctionTDD=194879,ServiceDRXTDD=8</t>
  </si>
  <si>
    <t>SubNetwork=2572,MEID=194879,ENBFunctionTDD=194879,ServiceDRXTDD=9</t>
  </si>
  <si>
    <t>SubNetwork=2572,MEID=194879,ENBFunctionTDD=194879,ServiceDRXTDD=10</t>
  </si>
  <si>
    <t>SubNetwork=2572,MEID=194879,ENBFunctionTDD=194879,ServiceDRXTDD=11</t>
  </si>
  <si>
    <t>SubNetwork=2572,MEID=194879,ENBFunctionTDD=194879,ServiceDRXTDD=12</t>
  </si>
  <si>
    <t>SubNetwork=2572,MEID=194879,ENBFunctionTDD=194879,ServiceDRXTDD=13</t>
  </si>
  <si>
    <t>SubNetwork=2572,MEID=194879,ENBFunctionTDD=194879,ServiceDRXTDD=14</t>
  </si>
  <si>
    <t>SubNetwork=2572,MEID=194879,ENBFunctionTDD=194879,ServiceDRXTDD=15</t>
  </si>
  <si>
    <t>SubNetwork=2572,MEID=194879,ENBFunctionTDD=194879,ServiceDRXTDD=16</t>
  </si>
  <si>
    <t>ControlPlaneTimerTDD</t>
  </si>
  <si>
    <t>initialUETimer</t>
  </si>
  <si>
    <t>pathSwitchTimer</t>
  </si>
  <si>
    <t>rrcReCfgTimer</t>
  </si>
  <si>
    <t>rrcReEstTimer</t>
  </si>
  <si>
    <t>rrcSetupTimer</t>
  </si>
  <si>
    <t>rrcConnRelTimer</t>
  </si>
  <si>
    <t>s1HoPrepareTimer</t>
  </si>
  <si>
    <t>s1HoOverAllTimer</t>
  </si>
  <si>
    <t>ueCtxRelReqTimer</t>
  </si>
  <si>
    <t>x2HoPrePareTimer</t>
  </si>
  <si>
    <t>x2HoRelTimer</t>
  </si>
  <si>
    <t>ueCapaTimer</t>
  </si>
  <si>
    <t>ueSetupFailTimer</t>
  </si>
  <si>
    <t>ccoRelTimer</t>
  </si>
  <si>
    <t>s1RsdSetupDftTmr</t>
  </si>
  <si>
    <t>s1RsndUptDftTmr</t>
  </si>
  <si>
    <t>x2RsdSetupDftTmr</t>
  </si>
  <si>
    <t>x2RsndUptDftTmr</t>
  </si>
  <si>
    <t>s1SetupRspTimer</t>
  </si>
  <si>
    <t>s1ResetAckTimer</t>
  </si>
  <si>
    <t>s1UptAckTimer</t>
  </si>
  <si>
    <t>x2SetupRspTimer</t>
  </si>
  <si>
    <t>x2ResetAckTimer</t>
  </si>
  <si>
    <t>x2UptAckTimer</t>
  </si>
  <si>
    <t>rimInitRptTmr</t>
  </si>
  <si>
    <t>rimResndReqTmr</t>
  </si>
  <si>
    <t>rimEndResndTmr</t>
  </si>
  <si>
    <t>rimStopAckTmr</t>
  </si>
  <si>
    <t>x2ResStatusRspT</t>
  </si>
  <si>
    <t>csfbMeasTimer</t>
  </si>
  <si>
    <t>anrReportTimer</t>
  </si>
  <si>
    <t>cdmaHoPrepareTimer</t>
  </si>
  <si>
    <t>voiceMeasTimer</t>
  </si>
  <si>
    <t>控制面定时器配置ID</t>
  </si>
  <si>
    <t>初始UE定时器(毫秒)</t>
  </si>
  <si>
    <t>给MME发送PATH SWITCH后启动定时器(毫秒)</t>
  </si>
  <si>
    <t>等待RRC连接重配完成的定时器(毫秒)</t>
  </si>
  <si>
    <t>等待RRC重建完成的定时器(毫秒)</t>
  </si>
  <si>
    <t>等待RRC建立完成的定时器(毫秒)</t>
  </si>
  <si>
    <t>RRC连接释放定时器(毫秒)</t>
  </si>
  <si>
    <t>S1 HO时等待HO COMMAND的定时器(毫秒)</t>
  </si>
  <si>
    <t>S1源侧切换成功后等待MME释放定时器(毫秒)</t>
  </si>
  <si>
    <t>S1连接释放请求定时器(毫秒)</t>
  </si>
  <si>
    <t>X2接口切换准备定时器(毫秒)</t>
  </si>
  <si>
    <t>X2接口切换成功后，源侧等待释放定时器(毫秒)</t>
  </si>
  <si>
    <t>UE能力等待定时器(毫秒)</t>
  </si>
  <si>
    <t>UE上下文建立失败等待MME上下文释放定时器(毫秒)</t>
  </si>
  <si>
    <t>CCO时eNB等待核心网释放命令的定时器长度(毫秒)</t>
  </si>
  <si>
    <t>S1 Setup消息默认重发定时器(毫秒)</t>
  </si>
  <si>
    <t>S1 Update消息默认重发定时器(毫秒)</t>
  </si>
  <si>
    <t>X2 Setup消息默认重发定时器(毫秒)</t>
  </si>
  <si>
    <t>X2 Update消息默认重发定时器(毫秒)</t>
  </si>
  <si>
    <t>S1等待SetUp Response定时器(毫秒)</t>
  </si>
  <si>
    <t>S1等待Reset Ack定时器(毫秒)</t>
  </si>
  <si>
    <t>S1等待Update Ack定时器(毫秒)</t>
  </si>
  <si>
    <t>X2等待SetUp Response定时器(毫秒)</t>
  </si>
  <si>
    <t>X2等待Reset Ack定时器(毫秒)</t>
  </si>
  <si>
    <t>X2等待Update Ack定时器(毫秒)</t>
  </si>
  <si>
    <t>NACC RIM等待初始报告的定时器(毫秒)</t>
  </si>
  <si>
    <t>NACC RIM重发多次报告请求的定时器(毫秒)</t>
  </si>
  <si>
    <t>NACC RIM收到服务节点END后重发的定时器(毫秒)</t>
  </si>
  <si>
    <t>NACC RIM等待STOP ACK的定时器(毫秒)</t>
  </si>
  <si>
    <t>X2资源状态初始消息等待响应定时器(毫秒)</t>
  </si>
  <si>
    <t>CSFB测量等待测量报告的定时器(秒)</t>
  </si>
  <si>
    <t>等待ANR上报定时器(毫秒)</t>
  </si>
  <si>
    <t>等待DOWNLINK S1 CDMA2000 TUNNELING（1xRTT）消息定时器(毫秒)</t>
  </si>
  <si>
    <t>语音测量等待定时器(毫秒)</t>
  </si>
  <si>
    <t>long:[10~16000];default:16000</t>
  </si>
  <si>
    <t>long:[10~10000];default:5000</t>
  </si>
  <si>
    <t>long:[10~16000];default:8000</t>
  </si>
  <si>
    <t>long:[10~6000];default:3000</t>
  </si>
  <si>
    <t>long:[10~16000];default:2000</t>
  </si>
  <si>
    <t>long:[10~3000];default:200</t>
  </si>
  <si>
    <t>long:[10~20000];default:10000</t>
  </si>
  <si>
    <t>long:[10~30000];default:15000</t>
  </si>
  <si>
    <t>long:[10~10000];default:10000</t>
  </si>
  <si>
    <t>long:[10~6000];default:5000</t>
  </si>
  <si>
    <t>long:[10~2000];default:2000</t>
  </si>
  <si>
    <t>long:[10~1200];default:600</t>
  </si>
  <si>
    <t>long:[10~30000];default:5000</t>
  </si>
  <si>
    <t>long:[10~20000];default:15000</t>
  </si>
  <si>
    <t>long:[10~10000000];default:6000000</t>
  </si>
  <si>
    <t>double:[1~30];default:5</t>
  </si>
  <si>
    <t>long:[10~65530];default:1200</t>
  </si>
  <si>
    <t>long:[1000~10000];default:2000</t>
  </si>
  <si>
    <t>eNB给核心网发送初始UE消息后，启动初始UE定时器，收到核心网的初始上下文建立请求消息或者下行直传消息，停止该定时器；定时器超时进行异常处理</t>
  </si>
  <si>
    <t>eNB给核心网发送完Path Switch Request消息后启动该定时器，收到核心网的Path Switch响应后停止该定时器；定时器超时进行异常处理</t>
  </si>
  <si>
    <t>eNB给UE 发送RRC连接重配消息后启动该定时器，收到UE的RRC连接重配完成或RRC连接重建立请求，停止该定时器</t>
  </si>
  <si>
    <t>发生RRC连接重建立时，eNB给UE下发了RRC连接重建立消息后启动该定时器，收到UE的RRC连接重建立完成消息，停止该定时器，定时器超时进行异常处理</t>
  </si>
  <si>
    <t>RRC连接建立时，eNB给UE发送RRC连接建立消息后，启动该定时器，收到UE的RRC连接建立完成消息，停止该定时器；定时器超时，进行异常处理</t>
  </si>
  <si>
    <t>释放UE时，为保证RRC连接释放消息能发下去，eNB给UE发送RRC连接释放消息后，启动该定时器，定时器超时后再释放eNB本地实体</t>
  </si>
  <si>
    <t>S1切换时，切换源侧给核心网发送handoverRequired消息后，启动该定时器，收到核心网的切换命令后，停止该定时器；定时器超时，进行异常处理</t>
  </si>
  <si>
    <t>S1切换时，切换源侧收到核心网发送的handover command后启动该定时器，收到核心网的释放命令后，停止该定时器</t>
  </si>
  <si>
    <t>eNB给核心网发送UE上下文释放请求消息后，启动该定时器，收到核心网的上下文释放命令，停止该定时器；定时器超时，释放UE实例</t>
  </si>
  <si>
    <t>X2切换时，切换源侧给目标侧发送切换请求后，启动该定时器，收到目标侧的切换命令后，停止该定时器；定时器超时，进行异常处理</t>
  </si>
  <si>
    <t>X2切换时，切换源侧收到handover request acknowledge后启动该定时器，收到目标侧的释放消息后，停止该定时器</t>
  </si>
  <si>
    <t>eNB给UE发送UE能力查询后，启动该定时器，收到UE的UE能力信息，停止该定时器；定时器超时，进行异常处理</t>
  </si>
  <si>
    <t>初始UE上下文建立时，eNB发生异常，给核心网发送初始UE上下文建立失败响应后，启动该定时器，收到核心网的UE上下文释放命令，停止该定时器；定时器超时，eNB释放UE</t>
  </si>
  <si>
    <t>发生CCO时，eNB给UE发送MobilityFromEUTRACommand消息后，启动该定时器，收到核心网的释放消息或UE的RRC连接重建立请求，停止该定时器；定时器超时，eNB释放UE实例</t>
  </si>
  <si>
    <t>S1建立过程收到对端S1 Setup Fail消息不带Time-to-Wait，启动的默认重发定时器</t>
  </si>
  <si>
    <t>S1 Update过程收到对端S1 Update Fail消息不带Time-to-Wait，启动的默认重发定时器</t>
  </si>
  <si>
    <t>X2建立过程收到对端X2 Setup Fail消息不带Time-to-Wait，启动的默认重发定时器</t>
  </si>
  <si>
    <t>X2 Update过程收到对端S1 Update Fail消息不带Time-to-Wait，启动的默认重发定时器</t>
  </si>
  <si>
    <t>S1 Setup过程eNB等待MME响应时间</t>
  </si>
  <si>
    <t>S1 Reset过程中eNB等待MME ResetACK时间</t>
  </si>
  <si>
    <t>S1 Update过程eNB等待MME Update ACK时间</t>
  </si>
  <si>
    <t>X2口 Setup过程等待对端eNB Setup Rsp时间</t>
  </si>
  <si>
    <t>X2 Reset过程等待对端eNB Reset ACK时间</t>
  </si>
  <si>
    <t>X2 Update过程eNB等待对端eNB Update ACK时间</t>
  </si>
  <si>
    <t>RIM过程中等待Geran小区回初始报告时间</t>
  </si>
  <si>
    <t>RIM过程等待Geran小区超时后重发请求定时器时长</t>
  </si>
  <si>
    <t>RIM过程中收到对端END指示，等待重发请求的时间</t>
  </si>
  <si>
    <t>RIM过程等待STOP ACK定时器时长</t>
  </si>
  <si>
    <t>相同PCI上报时间间隔。</t>
  </si>
  <si>
    <t>CSFB场景下，eNB发送下测量配置到测量报告上报的定时器设置。</t>
  </si>
  <si>
    <t>等待UE上报ANR信息的定时器。定时器超时后，基站根据收到的信息判断PCI是否存在冲突或混淆。</t>
  </si>
  <si>
    <t>发送UPLINK S1 CDMA2000 TUNNELING（1XRTT），包含CDMA2000 HO Required Indication=true。收到DOWNLINK S1 CDMA2000 TUNNELING（1XRTT），包含CDMA2000 HO Status IE。</t>
  </si>
  <si>
    <t>当基于语音业务的切换开关打开时，向UE下发向FDD的语音测量，以及向UMTS的SRVCC测量时，需要启动此定时器。当定时器超时后，触发重定向或者向UMTS的SRVCC。</t>
  </si>
  <si>
    <t>SubNetwork=2572,MEID=194855,ENBFunctionTDD=194855,ControlPlaneTimerTDD=1</t>
  </si>
  <si>
    <t>ControlPlaneTimerTDD=1</t>
  </si>
  <si>
    <t>16000</t>
  </si>
  <si>
    <t>5000</t>
  </si>
  <si>
    <t>8000</t>
  </si>
  <si>
    <t>3000</t>
  </si>
  <si>
    <t>2000</t>
  </si>
  <si>
    <t>2600</t>
  </si>
  <si>
    <t>10000</t>
  </si>
  <si>
    <t>15000</t>
  </si>
  <si>
    <t>6000000</t>
  </si>
  <si>
    <t>SubNetwork=2572,MEID=194856,ENBFunctionTDD=194856,ControlPlaneTimerTDD=1</t>
  </si>
  <si>
    <t>SubNetwork=2572,MEID=194857,ENBFunctionTDD=194857,ControlPlaneTimerTDD=1</t>
  </si>
  <si>
    <t>SubNetwork=2572,MEID=194858,ENBFunctionTDD=194858,ControlPlaneTimerTDD=1</t>
  </si>
  <si>
    <t>SubNetwork=2572,MEID=194870,ENBFunctionTDD=194870,ControlPlaneTimerTDD=1</t>
  </si>
  <si>
    <t>SubNetwork=2572,MEID=194871,ENBFunctionTDD=194871,ControlPlaneTimerTDD=1</t>
  </si>
  <si>
    <t>SubNetwork=2572,MEID=194874,ENBFunctionTDD=194874,ControlPlaneTimerTDD=1</t>
  </si>
  <si>
    <t>SubNetwork=2572,MEID=194875,ENBFunctionTDD=194875,ControlPlaneTimerTDD=1</t>
  </si>
  <si>
    <t>SubNetwork=2572,MEID=194878,ENBFunctionTDD=194878,ControlPlaneTimerTDD=1</t>
  </si>
  <si>
    <t>SubNetwork=2572,MEID=194879,ENBFunctionTDD=194879,ControlPlaneTimerTDD=1</t>
  </si>
  <si>
    <t>CDMA1xPlanTableTDD</t>
  </si>
  <si>
    <t>oneXrttBaseID</t>
  </si>
  <si>
    <t>oneXrttCarriFreq</t>
  </si>
  <si>
    <t>pnOffset</t>
  </si>
  <si>
    <t>oneXrttCId</t>
  </si>
  <si>
    <t>oneXrttBscId</t>
  </si>
  <si>
    <t>CDMA 1x邻区规划表ID</t>
  </si>
  <si>
    <t>1xRTT基站标识</t>
  </si>
  <si>
    <t>MSC中Market ID内容</t>
  </si>
  <si>
    <t>IxRTT网络国家码</t>
  </si>
  <si>
    <t>SonPolicyEsTDD</t>
  </si>
  <si>
    <t>sonSpcDay_specialEndTimeES</t>
  </si>
  <si>
    <t>sonSpcDay_specialStarTimeES</t>
  </si>
  <si>
    <t>sonSpcDay_specialEndDateES</t>
  </si>
  <si>
    <t>sonSpcDay_specialStarDateES</t>
  </si>
  <si>
    <t>sonSpcDay_specialTimeId</t>
  </si>
  <si>
    <t>sonSpcDay_MocName</t>
  </si>
  <si>
    <t>sonSpcDay_StructIndex</t>
  </si>
  <si>
    <t>workdayStarTimeES</t>
  </si>
  <si>
    <t>workdayEndTimeES</t>
  </si>
  <si>
    <t>weekendStarTimeES</t>
  </si>
  <si>
    <t>weekendEndTimeES</t>
  </si>
  <si>
    <t>switchESTime</t>
  </si>
  <si>
    <t>staticPeriodES</t>
  </si>
  <si>
    <t>allowedTimeES</t>
  </si>
  <si>
    <t>trdLoadESUp</t>
  </si>
  <si>
    <t>trdLoadESDown</t>
  </si>
  <si>
    <t>numTrdFailRemoveUE</t>
  </si>
  <si>
    <t>switchoffTimeWindow</t>
  </si>
  <si>
    <t>esDTXSwitch</t>
  </si>
  <si>
    <t>esVDASwitch</t>
  </si>
  <si>
    <t>rbInterval</t>
  </si>
  <si>
    <t>thrClose</t>
  </si>
  <si>
    <t>thrOpen</t>
  </si>
  <si>
    <t>windowNum</t>
  </si>
  <si>
    <t>sWindow</t>
  </si>
  <si>
    <t>increaseRB</t>
  </si>
  <si>
    <t>intervalESTimerLen</t>
  </si>
  <si>
    <t>numTrdTotalUE</t>
  </si>
  <si>
    <t>ngbrPrbConvSwitch</t>
  </si>
  <si>
    <t>rfShutdownSwitch</t>
  </si>
  <si>
    <t>rfShutdownDelayTime</t>
  </si>
  <si>
    <t>interRatLoadSwitch</t>
  </si>
  <si>
    <t>trdLoadOffChanESDown</t>
  </si>
  <si>
    <t>trdLoadOnChanESDown</t>
  </si>
  <si>
    <t>trdNumUEOffChanES</t>
  </si>
  <si>
    <t>trdNumUEOnChanES</t>
  </si>
  <si>
    <t>detectNumber</t>
  </si>
  <si>
    <t>SON节能配置ID</t>
  </si>
  <si>
    <t>节能结束时间</t>
  </si>
  <si>
    <t>节能开始时间</t>
  </si>
  <si>
    <t>节能结束日期</t>
  </si>
  <si>
    <t>节能开始日期</t>
  </si>
  <si>
    <t>特殊时间ID</t>
  </si>
  <si>
    <t>普通日期非周末节能开始时间对应时刻</t>
  </si>
  <si>
    <t>普通日期非周末节能结束时间</t>
  </si>
  <si>
    <t>普通日期周末节能开始时间对应时刻</t>
  </si>
  <si>
    <t>普通日期周末节能结束时间</t>
  </si>
  <si>
    <t>节能时间段确定方法的选择开关</t>
  </si>
  <si>
    <t>节能时负荷的统计周期(天)</t>
  </si>
  <si>
    <t>节能允许的最小持续时间(小时)</t>
  </si>
  <si>
    <t>节能小区关闭时能够容忍的上行最大负荷门限(%)</t>
  </si>
  <si>
    <t>节能小区关闭时能够容忍的下行最大负荷门限(%)</t>
  </si>
  <si>
    <t>小区能够容忍的迁移失败的UE个数</t>
  </si>
  <si>
    <t>节能小区关闭观察时间窗</t>
  </si>
  <si>
    <t>DTX节能开关</t>
  </si>
  <si>
    <t>动态调压节能开关</t>
  </si>
  <si>
    <t>MAC的判决周期(毫秒)</t>
  </si>
  <si>
    <t>关子帧的RB利用率门限(%)</t>
  </si>
  <si>
    <t>开子帧的RB利用率门限(%)</t>
  </si>
  <si>
    <t>一个长时间窗包含的几个短时间窗</t>
  </si>
  <si>
    <t>统计平均调度RB数的短时间窗(毫秒)</t>
  </si>
  <si>
    <t>补偿RB的数量</t>
  </si>
  <si>
    <t>节能小区被唤醒后再次进入节能的迟滞(分钟)</t>
  </si>
  <si>
    <t>允许节能小区关闭的最大UE数门限</t>
  </si>
  <si>
    <t>NGBR业务占用PRB折算开关</t>
  </si>
  <si>
    <t>通道智能关断节能开关</t>
  </si>
  <si>
    <t>通道关断延迟时间(分钟)</t>
  </si>
  <si>
    <t>节能小区获取异系统负荷开关</t>
  </si>
  <si>
    <t>通道关断激活时能够容忍的下行最大负荷门限(%)</t>
  </si>
  <si>
    <t>通道关断去激活时能够容忍的下行最大负荷门限(%)</t>
  </si>
  <si>
    <t>通道关断激活时能够容忍的RRC连接态UE数门限</t>
  </si>
  <si>
    <t>通道关断去激活时能够容忍的RRC连接态UE数门限</t>
  </si>
  <si>
    <t>检测节能条件次数</t>
  </si>
  <si>
    <t>long:[57000~57999];default:57000</t>
  </si>
  <si>
    <t>long:[0~255];default:57</t>
  </si>
  <si>
    <t>string[5]:[0~20];default:00:00;00:00;00:00;00:00;00:00</t>
  </si>
  <si>
    <t>string[5]:[0~20];default:00-00;00-00;00-00;00-00;00-00</t>
  </si>
  <si>
    <t>long[5]:[0~255];default:0;0;0;0;0</t>
  </si>
  <si>
    <t>string[5]:[0~100]</t>
  </si>
  <si>
    <t>long[5]:[0~4294967295]</t>
  </si>
  <si>
    <t>string:[0~20];default:00:00</t>
  </si>
  <si>
    <t>long:0:手动,1:自动;default:0</t>
  </si>
  <si>
    <t>long:[5~10];default:5</t>
  </si>
  <si>
    <t>long:[2~24];default:2</t>
  </si>
  <si>
    <t>long:[1~5];default:3</t>
  </si>
  <si>
    <t>long:[3~10];default:5</t>
  </si>
  <si>
    <t>long:[100~2550];default:400</t>
  </si>
  <si>
    <t>long:[5~10];default:8</t>
  </si>
  <si>
    <t>long:[100~200];default:125</t>
  </si>
  <si>
    <t>long:[5~20];default:10</t>
  </si>
  <si>
    <t>long:[0~60];default:15</t>
  </si>
  <si>
    <t>long:[0~255];default:32</t>
  </si>
  <si>
    <t>long:[0~255];default:10</t>
  </si>
  <si>
    <t>long:[0~40];default:5</t>
  </si>
  <si>
    <t>long:[1~50];default:40</t>
  </si>
  <si>
    <t>long:[10~30];default:15</t>
  </si>
  <si>
    <t>long:[2~10];default:3</t>
  </si>
  <si>
    <t>这个开关控制小区是否开启节能功能。</t>
  </si>
  <si>
    <t>该参数表示在普通非周末节能开始时间，一般由网规网优人员或运营商配置。awWorkdayStarTimeES[0]: 对应普通非周末节能开始时间：时；取值awWorkdayStarTimeES[1]: 对应普通非周末节能开始时间：分</t>
  </si>
  <si>
    <t>该参数表示在普通非周末节能结束时间，一般由网规网优人员或运营商配置。awWorkdayEndTimeES[0]: 对应普通日期非周末节能结束时间：时awWorkdayEndTimeES[1]: 对应普通日期非周末节能结束时间：分</t>
  </si>
  <si>
    <t>该参数表示在普通周末节能开始时间，一般由网规网优人员或运营商配置。awWeekendStarTimeES[0]: 对应普通周末节能开始时间：时awWeekendStarTimeES[1]: 对应普通周末节能开始时间：分</t>
  </si>
  <si>
    <t>该参数表示在普通周末节能结束时间，一般由网规网优人员或运营商配置。awWeekendEndTimeES[0]: 对应普通周末节能结束时间：时awWeekendEndTimeES[1]: 对应普通周末节能结束时间：分</t>
  </si>
  <si>
    <t>节能时间段确定方法的选择开关，如果ucSwitchESTime=0，则节能时间段直接由网规人员在后台配置；如果ucSwitchESTime=1，则节能时间段由网管根据统计量动态确定。</t>
  </si>
  <si>
    <t>该参数指示了节能时负荷的统计周期，以天为单位。</t>
  </si>
  <si>
    <t>节能允许的最小持续时间，以小时为单位。</t>
  </si>
  <si>
    <t>本参数为节能小区关闭时能够容忍的上行最大负荷百分比门限，当节能小区的上行负荷高于该门限时则节能小区不能关闭。</t>
  </si>
  <si>
    <t>本参数为节能小区关闭时能够容忍的下行最大负荷百分比门限，当节能小区的下行负荷高于该门限时则节能小区不能关闭。</t>
  </si>
  <si>
    <t>小区能够容忍的迁移失败的UE个数。</t>
  </si>
  <si>
    <t>该参数指示小区关闭时需要观察负荷的时间窗.</t>
  </si>
  <si>
    <t>MAC的判决周期 ms</t>
  </si>
  <si>
    <t>关子帧的RB利用率门限</t>
  </si>
  <si>
    <t>开子帧的RB利用率门限</t>
  </si>
  <si>
    <t>长时间窗包含的短时间窗个数</t>
  </si>
  <si>
    <t>统计平均调度RB数的短时间窗</t>
  </si>
  <si>
    <t>该参数指示了节能小区被唤醒后再次进入节能的迟滞</t>
  </si>
  <si>
    <t>该参数指示允许节能小区关闭的最大UE数门限</t>
  </si>
  <si>
    <t>如果开关打开，则对NGBR业务占用的PRB进行折算，否则，不进行折算</t>
  </si>
  <si>
    <t>这个开关控制小区是否开启通道关断节能功能。</t>
  </si>
  <si>
    <t>通道关断延迟时间</t>
  </si>
  <si>
    <t>本开关参数用于控制节能小区是否通过RIM过程获取异系统负荷信息</t>
  </si>
  <si>
    <t>本参数为通道关断激活时能够容忍的下行最大负荷百分比门限，当小区的下行负荷高于该门限时则小区不能执行通道关断。</t>
  </si>
  <si>
    <t>本参数为通道关断去激活时能够容忍的下行最大负荷百分比门限，当小区的下行负荷高于该门限时则小区要执行通道关断的去激活。</t>
  </si>
  <si>
    <t>通道关断小区激活时能容忍的RRC连接态UE数门限</t>
  </si>
  <si>
    <t>节能小区连续检测节能条件的次数。</t>
  </si>
  <si>
    <t>PubFunctionParaTDD</t>
  </si>
  <si>
    <t>rssiAlmThresh1</t>
  </si>
  <si>
    <t>rssiAlmRaiseTimes1</t>
  </si>
  <si>
    <t>rssiAlmClearTimes1</t>
  </si>
  <si>
    <t>rssiAlmThresh2</t>
  </si>
  <si>
    <t>rssiAlmRaiseTimes2</t>
  </si>
  <si>
    <t>rssiAlmClearTimes2</t>
  </si>
  <si>
    <t>rssiPowerDiffAlmThr</t>
  </si>
  <si>
    <t>rssiPowerDiffAlmCnt</t>
  </si>
  <si>
    <t>rssiPowerDiffAlmClrCnt</t>
  </si>
  <si>
    <t>rssiPowerLsFactor</t>
  </si>
  <si>
    <t>LTE产品公共功能参数配置表ID</t>
  </si>
  <si>
    <t>RSSI一级告警功率门限(dBm)</t>
  </si>
  <si>
    <t>RSSI一级告警产生检测次数</t>
  </si>
  <si>
    <t>RSSI一级告警消失检测次数</t>
  </si>
  <si>
    <t>RSSI二级告警功率门限(dBm)</t>
  </si>
  <si>
    <t>RSSI二级告警产生检测次数</t>
  </si>
  <si>
    <t>RSSI二级告警消失检测次数</t>
  </si>
  <si>
    <t>射频通道功率差值告警门限(dB)</t>
  </si>
  <si>
    <t>射频通道功率差值告警检测次数</t>
  </si>
  <si>
    <t>射频通道功率差值告警恢复检测次数</t>
  </si>
  <si>
    <t>射频通道功率线性平滑因子</t>
  </si>
  <si>
    <t>long:[-100~0];default:-65</t>
  </si>
  <si>
    <t>long:[1~3000];default:30</t>
  </si>
  <si>
    <t>long:[-100~0];default:-77</t>
  </si>
  <si>
    <t>long:[1~3000];default:1800</t>
  </si>
  <si>
    <t>long:[1~3000];default:90</t>
  </si>
  <si>
    <t>long:[1~30];default:20</t>
  </si>
  <si>
    <t>long:0:1/64,1:1/32,2:1/16,3:1/8,4:1/4,5:1/2;default:1</t>
  </si>
  <si>
    <t>RSSI一级告警功率门限</t>
  </si>
  <si>
    <t>RSSI二级告警功率门限</t>
  </si>
  <si>
    <t>射频通道功率差值告警门限</t>
  </si>
  <si>
    <t>SubNetwork=2572,MEID=194855,ENBFunctionTDD=194855,PubFunctionParaTDD=1</t>
  </si>
  <si>
    <t>PubFunctionParaTDD=1</t>
  </si>
  <si>
    <t>-50</t>
  </si>
  <si>
    <t>2880</t>
  </si>
  <si>
    <t>-65</t>
  </si>
  <si>
    <t>SubNetwork=2572,MEID=194856,ENBFunctionTDD=194856,PubFunctionParaTDD=1</t>
  </si>
  <si>
    <t>SubNetwork=2572,MEID=194857,ENBFunctionTDD=194857,PubFunctionParaTDD=1</t>
  </si>
  <si>
    <t>SubNetwork=2572,MEID=194858,ENBFunctionTDD=194858,PubFunctionParaTDD=1</t>
  </si>
  <si>
    <t>SubNetwork=2572,MEID=194870,ENBFunctionTDD=194870,PubFunctionParaTDD=1</t>
  </si>
  <si>
    <t>SubNetwork=2572,MEID=194871,ENBFunctionTDD=194871,PubFunctionParaTDD=1</t>
  </si>
  <si>
    <t>SubNetwork=2572,MEID=194874,ENBFunctionTDD=194874,PubFunctionParaTDD=1</t>
  </si>
  <si>
    <t>SubNetwork=2572,MEID=194875,ENBFunctionTDD=194875,PubFunctionParaTDD=1</t>
  </si>
  <si>
    <t>SubNetwork=2572,MEID=194878,ENBFunctionTDD=194878,PubFunctionParaTDD=1</t>
  </si>
  <si>
    <t>SubNetwork=2572,MEID=194879,ENBFunctionTDD=194879,PubFunctionParaTDD=1</t>
  </si>
  <si>
    <t>MobileSpeedHOTDD</t>
  </si>
  <si>
    <t>tHoMax</t>
  </si>
  <si>
    <t>nHoHighSpeed</t>
  </si>
  <si>
    <t>nHoMediumSpeed</t>
  </si>
  <si>
    <t>tHomaxhyst</t>
  </si>
  <si>
    <t>ftTrgSFMedium</t>
  </si>
  <si>
    <t>ftTrgSFHigh</t>
  </si>
  <si>
    <t>hoParaBaseSpeedFlag</t>
  </si>
  <si>
    <t>mshoSwitch</t>
  </si>
  <si>
    <t>speedJudgNum</t>
  </si>
  <si>
    <t>hiSpeedThr</t>
  </si>
  <si>
    <t>lCellRadius</t>
  </si>
  <si>
    <t>mCellRadius</t>
  </si>
  <si>
    <t>sCellRadius</t>
  </si>
  <si>
    <t>vsCellRadius</t>
  </si>
  <si>
    <t>基于移动速度的切换算法ID</t>
  </si>
  <si>
    <t>高速移动状态判决的小区切换次数门限</t>
  </si>
  <si>
    <t>中速移动状态判决的小区切换次数门限</t>
  </si>
  <si>
    <t>中速状态触发时间比例因子</t>
  </si>
  <si>
    <t>高速状态触发时间比例因子</t>
  </si>
  <si>
    <t>是否下发连接态基于移动速度的测量参数</t>
  </si>
  <si>
    <t>基于速度切换算法开关</t>
  </si>
  <si>
    <t>UE测速使用的的小区个数</t>
  </si>
  <si>
    <t>判定UE为高速的门限(千米/时)</t>
  </si>
  <si>
    <t>宏邻区的小区半径(千米)</t>
  </si>
  <si>
    <t>中邻区的小区半径(千米)</t>
  </si>
  <si>
    <t>微邻区的小区半径(千米)</t>
  </si>
  <si>
    <t>微微邻区的小区半径(千米)</t>
  </si>
  <si>
    <t>long:0:30,1:60,2:120,3:180,4:240;default:1</t>
  </si>
  <si>
    <t>long:0:0.25,1:0.5,2:0.75,3:1.0;default:2</t>
  </si>
  <si>
    <t>long:0:0.25,1:0.5,2:0.75,3:1.0;default:1</t>
  </si>
  <si>
    <t>long:[1~6];default:4</t>
  </si>
  <si>
    <t>long:[60~350];default:120</t>
  </si>
  <si>
    <t>double:[0.5~100];default:1</t>
  </si>
  <si>
    <t>double:[0.2~2];default:0.5</t>
  </si>
  <si>
    <t>long:0:0.1,1:0.2,2:0.3;default:0</t>
  </si>
  <si>
    <t>long:0:0.05,1:0.1;default:0</t>
  </si>
  <si>
    <t>该参数用于判决中/高速移动状态的时长。</t>
  </si>
  <si>
    <t>该参数用于高速移动状态判决的小区切换次数门限，在ucTHoMax所指示的时间内，UE切换次数大于该门限，则判决移动状态为高速。该参数修改后会影响UE对移动状态的判决。</t>
  </si>
  <si>
    <t>该参数用于中速移动状态判决的小区切换次数门限，在ucTHoMax所指示的时间内，UE切换次数大于该门限，则判决移动状态为中速。该参数修改后会影响UE对移动状态的判决。</t>
  </si>
  <si>
    <t>该参数用于指示UE离开中/高速移动状态判决时的延迟时间。在ucTHoMax所指示的时间内，如果判定Ue的移动状态为非中/高速移动状态，并且在该参数所指示的时间内，ue的移动状态仍为非中/高速移动状态，则判定ue的状态为正常状态。在ue移动速度变化较快时，设置该参数。</t>
  </si>
  <si>
    <t>中速状态触发时间比例因子。当UE处于中速状态下，其触发时间ucTrigTime需要乘上该参数值ucFtTrgSFMedium来进行缩放。</t>
  </si>
  <si>
    <t>高速状态触发时间比例因子。当UE处于高速状态下，其触发时间ucTrigTime需要乘上该参数值ucFtTrgSFHigh来进行缩放。</t>
  </si>
  <si>
    <t>如果此开关打开，那么在测量参数中将下发基于速度的测量参数配置。</t>
  </si>
  <si>
    <t>基于速度切换算法开关,开关打开，基于速度切换功能使能，关闭则不使能</t>
  </si>
  <si>
    <t>UE测速使用的UE历史信息中的小区个数</t>
  </si>
  <si>
    <t>判定UE为高速的门限</t>
  </si>
  <si>
    <t>宏邻区的小区半径</t>
  </si>
  <si>
    <t>中邻区的小区半径</t>
  </si>
  <si>
    <t>微邻区的小区半径</t>
  </si>
  <si>
    <t>微微邻区的小区半径</t>
  </si>
  <si>
    <t>SubNetwork=2572,MEID=194855,ENBFunctionTDD=194855,MobileSpeedHOTDD=1</t>
  </si>
  <si>
    <t>MobileSpeedHOTDD=1</t>
  </si>
  <si>
    <t>0.5</t>
  </si>
  <si>
    <t>SubNetwork=2572,MEID=194856,ENBFunctionTDD=194856,MobileSpeedHOTDD=1</t>
  </si>
  <si>
    <t>SubNetwork=2572,MEID=194857,ENBFunctionTDD=194857,MobileSpeedHOTDD=1</t>
  </si>
  <si>
    <t>SubNetwork=2572,MEID=194858,ENBFunctionTDD=194858,MobileSpeedHOTDD=1</t>
  </si>
  <si>
    <t>SubNetwork=2572,MEID=194870,ENBFunctionTDD=194870,MobileSpeedHOTDD=1</t>
  </si>
  <si>
    <t>SubNetwork=2572,MEID=194871,ENBFunctionTDD=194871,MobileSpeedHOTDD=1</t>
  </si>
  <si>
    <t>SubNetwork=2572,MEID=194874,ENBFunctionTDD=194874,MobileSpeedHOTDD=1</t>
  </si>
  <si>
    <t>SubNetwork=2572,MEID=194875,ENBFunctionTDD=194875,MobileSpeedHOTDD=1</t>
  </si>
  <si>
    <t>SubNetwork=2572,MEID=194878,ENBFunctionTDD=194878,MobileSpeedHOTDD=1</t>
  </si>
  <si>
    <t>SubNetwork=2572,MEID=194879,ENBFunctionTDD=194879,MobileSpeedHOTDD=1</t>
  </si>
  <si>
    <t>CoeNBXCIPLinkTDD</t>
  </si>
  <si>
    <t>enodeId</t>
  </si>
  <si>
    <t>ipDelay</t>
  </si>
  <si>
    <t>协同eNodeB X2+口IP链路表ID</t>
  </si>
  <si>
    <t>协同eNodeB标识</t>
  </si>
  <si>
    <t>X2+口IP地址</t>
  </si>
  <si>
    <t>IP链路传输时延</t>
  </si>
  <si>
    <t>long:0:0.2毫秒时延,1:1毫秒时延,2:2毫秒时延,3:3毫秒时延,4:4毫秒时延,5:自适应;default:0</t>
  </si>
  <si>
    <t>SonPolicyMlbTDD</t>
  </si>
  <si>
    <t>intraRatTLBEnable</t>
  </si>
  <si>
    <t>intraRatCLBEnable</t>
  </si>
  <si>
    <t>totalAdjust</t>
  </si>
  <si>
    <t>srvPRBThrdUl</t>
  </si>
  <si>
    <t>srvPRBThrdDl</t>
  </si>
  <si>
    <t>nbrPRBThrdUl</t>
  </si>
  <si>
    <t>nbrPRBThrdDl</t>
  </si>
  <si>
    <t>diffThrd</t>
  </si>
  <si>
    <t>resumeThrd</t>
  </si>
  <si>
    <t>diffCountThrd</t>
  </si>
  <si>
    <t>maxAdjustNbrNum</t>
  </si>
  <si>
    <t>lbDetectTimer</t>
  </si>
  <si>
    <t>resumeTimer</t>
  </si>
  <si>
    <t>intervalTimer</t>
  </si>
  <si>
    <t>utranTLBEnable</t>
  </si>
  <si>
    <t>utranCLBEnable</t>
  </si>
  <si>
    <t>interFreqTLBSwch</t>
  </si>
  <si>
    <t>interFreqCLBSwch</t>
  </si>
  <si>
    <t>interFreqCountThrd</t>
  </si>
  <si>
    <t>interRatCountThrd</t>
  </si>
  <si>
    <t>hwLoadThrd</t>
  </si>
  <si>
    <t>s1TnlLoadThrdDl</t>
  </si>
  <si>
    <t>s1TnlLoadThrdUl</t>
  </si>
  <si>
    <t>SON MLB配置ID</t>
  </si>
  <si>
    <t>MLB功能同频TLB优化开关</t>
  </si>
  <si>
    <t>MLB功能同频CLB优化开关</t>
  </si>
  <si>
    <t>MLB优化过程中的最大累积调整量门限(dB)</t>
  </si>
  <si>
    <t>Intra-LTE上行无线负荷评估门限(%)</t>
  </si>
  <si>
    <t>Intra-LTE下行无线负荷评估门限(%)</t>
  </si>
  <si>
    <t>邻小区上行无线负荷评估门限(%)</t>
  </si>
  <si>
    <t>邻小区下行无线负荷评估门限(%)</t>
  </si>
  <si>
    <t>MLB负荷差评估门限(%)</t>
  </si>
  <si>
    <t>MLB参数恢复负荷差门限(%)</t>
  </si>
  <si>
    <t>eNB侧的同频负荷性能判决门限</t>
  </si>
  <si>
    <t>小区允许同时优化参数对的数目上限</t>
  </si>
  <si>
    <t>MLB负荷评估周期(分钟)</t>
  </si>
  <si>
    <t>MLB参数优化有效期定时器(分钟)</t>
  </si>
  <si>
    <t>MLB参数优化间隔定时器(分钟)</t>
  </si>
  <si>
    <t>MLB功能UTRAN TLB参数优化开关</t>
  </si>
  <si>
    <t>MLB功能UTRAN CLB参数优化开关</t>
  </si>
  <si>
    <t>异系统MLB获取异系统负荷开关</t>
  </si>
  <si>
    <t>MLB功能异频TLB优化开关</t>
  </si>
  <si>
    <t>MLB功能异频CLB优化开关</t>
  </si>
  <si>
    <t>MLB异频负荷差评估门限</t>
  </si>
  <si>
    <t>MLB异系统负荷差评估门限</t>
  </si>
  <si>
    <t>硬件负荷评估门限(%)</t>
  </si>
  <si>
    <t>下行S1传输带宽评估门限(%)</t>
  </si>
  <si>
    <t>上行S1传输带宽评估门限(%)</t>
  </si>
  <si>
    <t>long:[52000~52999];default:52000</t>
  </si>
  <si>
    <t>long:[0~255];default:52</t>
  </si>
  <si>
    <t>long:[0~127];default:6</t>
  </si>
  <si>
    <t>long:[1~100];default:30</t>
  </si>
  <si>
    <t>long:[1~100];default:5</t>
  </si>
  <si>
    <t>long:[1~127];default:3</t>
  </si>
  <si>
    <t>long:[1~127];default:1</t>
  </si>
  <si>
    <t>long:[1~127];default:30</t>
  </si>
  <si>
    <t>long:[0~100];default:4</t>
  </si>
  <si>
    <t>long:[0~100];default:5</t>
  </si>
  <si>
    <t>MLB专策略参数外键关联的策略对象</t>
  </si>
  <si>
    <t>打开或关闭MLB功能中同频TLB功能类型优化的开关</t>
  </si>
  <si>
    <t>打开或关闭MLB功能中同频CLB功能类型优化的开关</t>
  </si>
  <si>
    <t>MLB进行参数优化时的最大累积调整量门限，累积调整量不能超过这个门限。</t>
  </si>
  <si>
    <t>当MLB负荷评估周期到达时，如果本小区下上行无线负荷大于该门限值，则进行一次记录。</t>
  </si>
  <si>
    <t>当MLB负荷评估周期到达时，如果本小区下行无线负荷大于该门限值，则进行一次记录。</t>
  </si>
  <si>
    <t>当MLB负荷评估周期到达时，如果邻小区上行无线负荷小于该门限值，则进行一次记录。</t>
  </si>
  <si>
    <t>当MLB负荷评估周期到达时，如果邻小区下行无线负荷小于该门限值，则进行一次记录。</t>
  </si>
  <si>
    <t>当MLB负荷差评估周期到达时，如果两小区负荷差大于该门限值，则进行一次参数优化记录。</t>
  </si>
  <si>
    <t>当MLB负荷差评估周期到达时，如果两小区负荷差小于该门限值，则进行一次参数恢复记录。</t>
  </si>
  <si>
    <t>对于同频或异频同优先级邻区，在负荷记录统计定时器时长内，如果满足本小区和邻小区负荷门限的记录发生次数大于等于该门限，则可以进行MLB参数优化</t>
  </si>
  <si>
    <t>小区允许同时优化的小区对数目</t>
  </si>
  <si>
    <t>周期性评估两小区负荷差的时间间隔。</t>
  </si>
  <si>
    <t>eNB侧参数优化后，启动该定时器。在该统计定时器超时后，回退调整的参数。</t>
  </si>
  <si>
    <t>eNB侧参数回退定时器超时后，启动优化间隔定时器。定时器超时之后才会再次检查负荷并启动负荷评估</t>
  </si>
  <si>
    <t>打开或关闭MLB功能中Utran TLB类型优化的开关</t>
  </si>
  <si>
    <t>打开或关闭MLB功能中Utran CLB类型优化的开关</t>
  </si>
  <si>
    <t>此开关用于控制异系统MLB功能是否通过RIM过程获取异系统负荷信息</t>
  </si>
  <si>
    <t>打开或关闭MLB功能中异频TLB功能类型优化的开关</t>
  </si>
  <si>
    <t>打开或关闭MLB功能中异频CLB功能类型优化的开关</t>
  </si>
  <si>
    <t>对于异频邻区，当MLB负荷差评估周期到达时，如果两小区负荷差大于该门限值，则进行一次参数优化记录。</t>
  </si>
  <si>
    <t>对于异系统邻区或频点，当MLB负荷差评估周期到达时，如果两小区负荷差大于该门限值，则进行一次参数优化记录。</t>
  </si>
  <si>
    <t>当MLB负荷评估周期到达时，如果邻区硬件负荷达到门限值时，则进行一次记录。</t>
  </si>
  <si>
    <t>当MLB负荷评估周期到达时，如果邻区S1传输带宽达到门限值时，则进行一次记录。</t>
  </si>
  <si>
    <t>SonPolicySCHTDD</t>
  </si>
  <si>
    <t>sonEnableSlpCellHeal</t>
  </si>
  <si>
    <t>startTimeSCH</t>
  </si>
  <si>
    <t>endTimeSCH</t>
  </si>
  <si>
    <t>detectDura</t>
  </si>
  <si>
    <t>detectTimer</t>
  </si>
  <si>
    <t>sonActionDelayTime</t>
  </si>
  <si>
    <t>sonActionIntervalTime</t>
  </si>
  <si>
    <t>sHPMSwch</t>
  </si>
  <si>
    <t>recoverSwch</t>
  </si>
  <si>
    <t>sHCompensateSwch</t>
  </si>
  <si>
    <t>timeLenGrade</t>
  </si>
  <si>
    <t>detectKPITimer</t>
  </si>
  <si>
    <t>resumeTimeLen</t>
  </si>
  <si>
    <t>adjustStep</t>
  </si>
  <si>
    <t>kpiIndication</t>
  </si>
  <si>
    <t>rrcSuccThrd</t>
  </si>
  <si>
    <t>erabSetupSuccThrd</t>
  </si>
  <si>
    <t>erabAbnormalRelThrd</t>
  </si>
  <si>
    <t>rrcNumThrd</t>
  </si>
  <si>
    <t>erabSetupNumThrd</t>
  </si>
  <si>
    <t>erabRelNumThrd</t>
  </si>
  <si>
    <t>hoTotalNumThrd</t>
  </si>
  <si>
    <t>hoFailRateThrd</t>
  </si>
  <si>
    <t>statisticTimeLen</t>
  </si>
  <si>
    <t>switchRecovOutCell</t>
  </si>
  <si>
    <t>switchComOutCell</t>
  </si>
  <si>
    <t>actionDelayTime</t>
  </si>
  <si>
    <t>switchRecoSleepCell</t>
  </si>
  <si>
    <t>switchComSleepCell</t>
  </si>
  <si>
    <t>sleepSelfPolicy</t>
  </si>
  <si>
    <t>hisRRcReqThrd</t>
  </si>
  <si>
    <t>hisUEHoInAttThrd</t>
  </si>
  <si>
    <t>interOcnAdjust</t>
  </si>
  <si>
    <t>upInterfSelfHealSwch</t>
  </si>
  <si>
    <t>upInterfSelfHealStatPrd</t>
  </si>
  <si>
    <t>upInterfNIFaultThr</t>
  </si>
  <si>
    <t>upInterfPRBFaultThr</t>
  </si>
  <si>
    <t>upInterfRecoStatNum</t>
  </si>
  <si>
    <t>upInterfPRBRecoThr</t>
  </si>
  <si>
    <t>SON自愈策略对象ID</t>
  </si>
  <si>
    <t>睡眠小区自愈使能开关</t>
  </si>
  <si>
    <t>睡眠小区检测开始时间</t>
  </si>
  <si>
    <t>睡眠小区检测结束时间</t>
  </si>
  <si>
    <t>睡眠小区检测时长(小时)</t>
  </si>
  <si>
    <t>睡眠小区检测定时器(秒)</t>
  </si>
  <si>
    <t>睡眠小区自愈动作延迟时间(分钟)</t>
  </si>
  <si>
    <t>自愈动作间隔时间(分钟)</t>
  </si>
  <si>
    <t>性能下降小区功能操作开关</t>
  </si>
  <si>
    <t>基于KPI的故障小区是否进行恢复操作开关</t>
  </si>
  <si>
    <t>基于KPI的故障小区是否进行移动性参数修改的补偿操作开关</t>
  </si>
  <si>
    <t>自愈时间粒度</t>
  </si>
  <si>
    <t>性能下降小区检测定时器周期</t>
  </si>
  <si>
    <t>性能下降小区等待手工恢复定时器周期</t>
  </si>
  <si>
    <t>自愈调整参数的幅度(dB)</t>
  </si>
  <si>
    <t>性能下降小区检测识别指标</t>
  </si>
  <si>
    <t>RRC连接建立成功率门限值</t>
  </si>
  <si>
    <t>E-RAB建立成功率门限值</t>
  </si>
  <si>
    <t>ERAB异常释放率门限</t>
  </si>
  <si>
    <t>RRC连接建立请求次数的基准门限</t>
  </si>
  <si>
    <t>E-RAB建立请求次数的基准门限</t>
  </si>
  <si>
    <t>ERAB连接释放请求次数的基准门限</t>
  </si>
  <si>
    <t>自愈NoHO切换次数门限</t>
  </si>
  <si>
    <t>自愈NoHO切换失败率门限</t>
  </si>
  <si>
    <t>自愈触发NoHO统计周期</t>
  </si>
  <si>
    <t>退服小区自愈恢复开关</t>
  </si>
  <si>
    <t>退服小区自愈补偿开关</t>
  </si>
  <si>
    <t>退服小区自愈延迟时间(分钟)</t>
  </si>
  <si>
    <t>睡眠小区自愈恢复开关</t>
  </si>
  <si>
    <t>睡眠小区自愈补偿开关</t>
  </si>
  <si>
    <t>睡眠小区自愈恢复策略</t>
  </si>
  <si>
    <t>历史RRC连接建立请求次数门限</t>
  </si>
  <si>
    <t>历史UE切换入请求次数门限</t>
  </si>
  <si>
    <t>自愈Ocn异频调整参数幅度(dB)</t>
  </si>
  <si>
    <t>上行干扰故障自愈功能开关</t>
  </si>
  <si>
    <t>上行干扰故障自愈统计周期</t>
  </si>
  <si>
    <t>上行干扰NI故障门限</t>
  </si>
  <si>
    <t>上行干扰的PRB占用百分比故障门限</t>
  </si>
  <si>
    <t>上行干扰恢复统计次数</t>
  </si>
  <si>
    <t>上行干扰的PRB占用百分比恢复门限</t>
  </si>
  <si>
    <t>long:[26000~26999];default:26000</t>
  </si>
  <si>
    <t>string:[0~20];default:23:59</t>
  </si>
  <si>
    <t>long:0:10,1:20,2:30,3:60;default:2</t>
  </si>
  <si>
    <t>long:[0~255];default:26</t>
  </si>
  <si>
    <t>long:0:全网级粒度,1:子网级粒度,2:网元级粒度,3:制式级粒度,4:小区级粒度,5:关系级粒度,6:预留字段;default:0</t>
  </si>
  <si>
    <t>long:[0~6];default:2</t>
  </si>
  <si>
    <t>long:[80~96];default:85</t>
  </si>
  <si>
    <t>long:[1~50];default:10</t>
  </si>
  <si>
    <t>long:[1~6000];default:4000</t>
  </si>
  <si>
    <t>long:[1~1500];default:1000</t>
  </si>
  <si>
    <t>long:[1~65535];default:1000</t>
  </si>
  <si>
    <t>long:1:小区重建,2:RRU复位,3:小区重建和RRU复位,4:BPL复位,5:小区重建和BPL复位,6:RRU和BPL复位,7:小区重建、RRU和BPL复位;default:1</t>
  </si>
  <si>
    <t>long:[0~65535];default:500</t>
  </si>
  <si>
    <t>long:[0~6];default:3</t>
  </si>
  <si>
    <t>long:[1~24];default:4</t>
  </si>
  <si>
    <t>long:[20~80];default:20</t>
  </si>
  <si>
    <t>long:[30~100];default:90</t>
  </si>
  <si>
    <t>long:[20~100];default:50</t>
  </si>
  <si>
    <t>这个开关控制小区是否开启睡眠小区自愈功能。</t>
  </si>
  <si>
    <t>睡眠小区检测开始时间：awStarTimeSCH[0]: 对应睡眠小区检测开始时间：时awStarTimeSCH[1]: 对应睡眠小区检测开始时间：分</t>
  </si>
  <si>
    <t>睡眠小区检测结束时间：awEndTimeSCH[0]: 对应睡眠小区检测结束时间：时awEndTimeSCH[1]: 对应睡眠小区检测结束时间：分</t>
  </si>
  <si>
    <t>睡眠小区检测时长。在检测时长范围内，如果定时器检测到的RRC连接建立请求和最大RRC连接用户数都为0，则本小区为睡眠小区。</t>
  </si>
  <si>
    <t>睡眠小区检测定时器。定时器检测RRC连接建立请求次数和最大用户数的周期。</t>
  </si>
  <si>
    <t>睡眠小区自愈动作延迟时间</t>
  </si>
  <si>
    <t>自愈动作间隔时间，系统做完自愈恢复动作后，会等待配置的自语动作间隔时间到后，再执行后面的流程</t>
  </si>
  <si>
    <t>该参数为基于KPI的故障小区是否进行恢复操作开关</t>
  </si>
  <si>
    <t>该参数为基于KPI的故障小区是否进行移动性参数修改的补偿操作开关</t>
  </si>
  <si>
    <t>SON自愈检测周期粒度</t>
  </si>
  <si>
    <t>SON自愈中的性能下降小区的检测定时器周期</t>
  </si>
  <si>
    <t>SON自愈中的性能下降小区等待人工触发恢复定时器时长</t>
  </si>
  <si>
    <t>允许自愈调整Ocs, Ofn, qoffsetCell, threshX High, thresh Low参数的幅度</t>
  </si>
  <si>
    <t>SON自愈中的性能下降小区的参考指标Bit0:  = 1 RRC连接建立成功率；  = 0 无Bit1:  = 1 E-RAB建立成功率；    = 0 无Bit2:  = 1 E-RAB异常释放率；    = 0 无</t>
  </si>
  <si>
    <t>SON自愈RRC连接建立成功率参考指标门限值</t>
  </si>
  <si>
    <t>ERAB连接建立成功率门限</t>
  </si>
  <si>
    <t>SON自愈RRC连接建立请求次数参考指标门限值</t>
  </si>
  <si>
    <t>SON自愈E-RAB建立请求次数参考指标门限值</t>
  </si>
  <si>
    <t>SON自愈触发NoHO修改切换次数门限</t>
  </si>
  <si>
    <t>SON自愈触发NoHO修改切换失败率门限</t>
  </si>
  <si>
    <t>SON自愈触发NoHO检测周期</t>
  </si>
  <si>
    <t>控制退服小区是否进行恢复操作的开关</t>
  </si>
  <si>
    <t>控制退服小区是否进行补偿操作的开关</t>
  </si>
  <si>
    <t>当收到小区退服告警后，系统会等待延时时间到，再处理该告警</t>
  </si>
  <si>
    <t>控制睡眠小区是否进行恢复操作的开关</t>
  </si>
  <si>
    <t>控制睡眠小区是否进行补偿操作的开关</t>
  </si>
  <si>
    <t>系统根据配置的自愈恢复策略执行自愈动作</t>
  </si>
  <si>
    <t>当告警发生时间的前三周同一时间，历史性能数据有大于用户配置的“历史RRC连接建立请求次数门限”或“历史UE切换入请求次数门限”的场景，就认为是睡眠小区，否则认为不是睡眠小区</t>
  </si>
  <si>
    <t>当服务小区为性能下降小区，并且发起补偿操作时，自愈允许Ocn异频参数调整的幅度。</t>
  </si>
  <si>
    <t>该参数表示是否开启上行干扰故障自愈功能。若取值为Open，则上行干扰故障自愈功能开启，否则，上行干扰故障自愈功能关闭。</t>
  </si>
  <si>
    <t>当自愈统计周期时长内，周期检测均满足故障干扰条件，认为进入上行干扰故障小区。</t>
  </si>
  <si>
    <t>PRB检测NI值高于该故障门限时，认为该PRB为上行高干扰PRB。</t>
  </si>
  <si>
    <t>高干扰PRB个数相对于总PRB个数占比高于该百分比故障门限后，认为在当前检测周期内满足故障条件。</t>
  </si>
  <si>
    <t>连续满足故障恢复条件次数，当等于恢复统计次数时，干扰故障小区恢复正常。</t>
  </si>
  <si>
    <t>高干扰PRB个数相对于总PRB个数占比低于该百分比恢复门限后，认为在当前检测周期内满足故障恢复条件。</t>
  </si>
  <si>
    <t>SoneNBPolicyTDD</t>
  </si>
  <si>
    <t>refSonPolicyX2TDD</t>
  </si>
  <si>
    <t>SON eNodeB策略对象ID</t>
  </si>
  <si>
    <t>ULCOMPTDD</t>
  </si>
  <si>
    <t>cid</t>
  </si>
  <si>
    <t>UL COMP ID</t>
  </si>
  <si>
    <t>string[7]:[2~3]</t>
  </si>
  <si>
    <t>string[7]:[3~3]</t>
  </si>
  <si>
    <t>string[7]:[0~100]</t>
  </si>
  <si>
    <t>long[7]:[0~4294967295]</t>
  </si>
  <si>
    <t>long[7]:[0~1048575]</t>
  </si>
  <si>
    <t>long[7]:[0~255]</t>
  </si>
  <si>
    <t>在公共陆地移动网络（PLMN）中eNodeB的唯一标识。</t>
  </si>
  <si>
    <t>同一PLMN中小区的唯一标识</t>
  </si>
  <si>
    <t>DLCOMPTDD</t>
  </si>
  <si>
    <t>DL COMP ID</t>
  </si>
  <si>
    <t>CATDD</t>
  </si>
  <si>
    <t>DL CA ID</t>
  </si>
  <si>
    <t>MultiPLMNLocStTDD</t>
  </si>
  <si>
    <t>servMcc</t>
  </si>
  <si>
    <t>servMnc</t>
  </si>
  <si>
    <t>funcOfLocSt</t>
  </si>
  <si>
    <t>highPrioMcc</t>
  </si>
  <si>
    <t>highPrioMnc</t>
  </si>
  <si>
    <t>mediumPrioMcc</t>
  </si>
  <si>
    <t>mediumPrioMnc</t>
  </si>
  <si>
    <t>lowPrioMcc</t>
  </si>
  <si>
    <t>lowPrioMnc</t>
  </si>
  <si>
    <t>forbiddenMcc</t>
  </si>
  <si>
    <t>forbiddenMnc</t>
  </si>
  <si>
    <t>多PLMN的本地策略配置对象ID</t>
  </si>
  <si>
    <t>本地策略服务MCC</t>
  </si>
  <si>
    <t>本地策略服务MNC</t>
  </si>
  <si>
    <t>本地策略功能</t>
  </si>
  <si>
    <t>本地策略高优先级MCC</t>
  </si>
  <si>
    <t>本地策略高优先级MNC</t>
  </si>
  <si>
    <t>本地策略中优先级MCC</t>
  </si>
  <si>
    <t>本地策略中优先级MNC</t>
  </si>
  <si>
    <t>本地策略低优先级MCC</t>
  </si>
  <si>
    <t>本地策略低优先级MNC</t>
  </si>
  <si>
    <t>本地策略禁止MCC</t>
  </si>
  <si>
    <t>本地策略禁止MNC</t>
  </si>
  <si>
    <t>long:0:CSFB,1:PS;default:0</t>
  </si>
  <si>
    <t>共享网络PLMN选择本地策略中的服务PLMN中的MCC</t>
  </si>
  <si>
    <t>共享网络PLMN选择本地策略中的服务PLMN中的MNC</t>
  </si>
  <si>
    <t>共享网络PLMN选择本地策略的适用功能</t>
  </si>
  <si>
    <t>共享网络PLMN选择本地策略中的高优先级PLMN中的MCC</t>
  </si>
  <si>
    <t>共享网络PLMN选择本地策略中的高优先级PLMN中的MNC</t>
  </si>
  <si>
    <t>共享网络PLMN选择本地策略中的中优先级PLMN中的MCC</t>
  </si>
  <si>
    <t>共享网络PLMN选择本地策略中的中优先级PLMN中的MNC</t>
  </si>
  <si>
    <t>共享网络PLMN选择本地策略中的低优先级PLMN中的MCC</t>
  </si>
  <si>
    <t>共享网络PLMN选择本地策略中的低优先级PLMN中的MNC</t>
  </si>
  <si>
    <t>共享网络PLMN选择本地策略中禁止的PLMN中的MCC</t>
  </si>
  <si>
    <t>共享网络PLMN选择本地策略中禁止的PLMN中的MNC</t>
  </si>
  <si>
    <t>CSClusterTDD</t>
  </si>
  <si>
    <t>clusterNo</t>
  </si>
  <si>
    <t>refSdrDeviceGroup</t>
  </si>
  <si>
    <t>云调度簇配置ID</t>
  </si>
  <si>
    <t>簇编号</t>
  </si>
  <si>
    <t>连接的单板</t>
  </si>
  <si>
    <t>long:[0~23];default:0</t>
  </si>
  <si>
    <t>CSParameterTDD</t>
  </si>
  <si>
    <t>coordinateInterval</t>
  </si>
  <si>
    <t>qoSRptInterval</t>
  </si>
  <si>
    <t>interRptMult</t>
  </si>
  <si>
    <t>minOcRBGNum</t>
  </si>
  <si>
    <t>positiveStep</t>
  </si>
  <si>
    <t>negativeStep</t>
  </si>
  <si>
    <t>云调度参数ID</t>
  </si>
  <si>
    <t>干扰协调处理周期(50毫秒)</t>
  </si>
  <si>
    <t>小区QoS信息统计周期(50毫秒)</t>
  </si>
  <si>
    <t>干扰信息统计周期是QoS上报周期的倍数</t>
  </si>
  <si>
    <t>小区OC资源最小RBG数(RBG)</t>
  </si>
  <si>
    <t>OC资源扩展步长(RBG)</t>
  </si>
  <si>
    <t>OC资源收缩步长(RBG)</t>
  </si>
  <si>
    <t>long:[1~1]</t>
  </si>
  <si>
    <t>long:[1~100];default:2</t>
  </si>
  <si>
    <t>云调度器处理周期，从小区信息上报到调度结果下发这段时间</t>
  </si>
  <si>
    <t>受控小区每次统计小区负载及QoS信息的时间段</t>
  </si>
  <si>
    <t>受控小区每次统计小区干扰信息的时间段</t>
  </si>
  <si>
    <t>最小预留的OC资源大小（RBG）</t>
  </si>
  <si>
    <t>每次干扰协调，OC资源固定扩展大小</t>
  </si>
  <si>
    <t>每次干扰协调，OC资源固定收缩大小</t>
  </si>
  <si>
    <t>CSTransmissionTDD</t>
  </si>
  <si>
    <t>云调度传输配置ID</t>
  </si>
  <si>
    <t>基站eNodeB Id</t>
  </si>
  <si>
    <t>云调度器IP地址</t>
  </si>
  <si>
    <t>受控小区所在基站IP地址</t>
  </si>
  <si>
    <t>受控小区所在基站的eNodeB Id</t>
  </si>
  <si>
    <t>Cloud Scheduler及受控小区的IP地址</t>
  </si>
  <si>
    <t>CSCellTDD</t>
  </si>
  <si>
    <t>refCSTransmissionTDD</t>
  </si>
  <si>
    <t>refCSClusterTDD</t>
  </si>
  <si>
    <t>云调度小区配置ID</t>
  </si>
  <si>
    <t>连接的云调度传输配置</t>
  </si>
  <si>
    <t>小区的层3小区Id</t>
  </si>
  <si>
    <t>连接的簇配置</t>
  </si>
  <si>
    <t>簇中受控小区的层3小区Id，和它的eNodeB Id 一起唯一标识一个小区</t>
  </si>
  <si>
    <t>PciSectionTDD</t>
  </si>
  <si>
    <t>commonPCIStart</t>
  </si>
  <si>
    <t>commonPCIEnd</t>
  </si>
  <si>
    <t>hybridPCIStart</t>
  </si>
  <si>
    <t>hybridPCINum</t>
  </si>
  <si>
    <t>csgPCIStart</t>
  </si>
  <si>
    <t>csgPCINum</t>
  </si>
  <si>
    <t>PCI区间配置ID</t>
  </si>
  <si>
    <t>宏站PCI起始值</t>
  </si>
  <si>
    <t>宏站PCI结束值</t>
  </si>
  <si>
    <t>Hybrid PCI起始值</t>
  </si>
  <si>
    <t>Hybrid PCI个数</t>
  </si>
  <si>
    <t>CSG PCI起始值</t>
  </si>
  <si>
    <t>CSG PCI个数</t>
  </si>
  <si>
    <t>long:[0~503];default:503</t>
  </si>
  <si>
    <t>long:0:0,1:4,2:8,3:12,4:16,5:24,6:32,7:48,8:64,9:84,10:96,11:128,12:168,13:252,14:504;default:0</t>
  </si>
  <si>
    <t>宏站PCI区间的起始值</t>
  </si>
  <si>
    <t>宏站PCI区间的结束值</t>
  </si>
  <si>
    <t>Hybrid PCI区间的起始值</t>
  </si>
  <si>
    <t>Hybrid  PCI的个数，含Hybrid PCI起始值。</t>
  </si>
  <si>
    <t>CSG PCI区间的起始值</t>
  </si>
  <si>
    <t>CSG PCI的个数，含CSG PCI起始值</t>
  </si>
  <si>
    <t>SubNetwork=2572,MEID=194855,ENBFunctionTDD=194855,PciSectionTDD=1</t>
  </si>
  <si>
    <t>PciSectionTDD=1</t>
  </si>
  <si>
    <t>503</t>
  </si>
  <si>
    <t>SubNetwork=2572,MEID=194856,ENBFunctionTDD=194856,PciSectionTDD=1</t>
  </si>
  <si>
    <t>SubNetwork=2572,MEID=194857,ENBFunctionTDD=194857,PciSectionTDD=1</t>
  </si>
  <si>
    <t>SubNetwork=2572,MEID=194858,ENBFunctionTDD=194858,PciSectionTDD=1</t>
  </si>
  <si>
    <t>SubNetwork=2572,MEID=194870,ENBFunctionTDD=194870,PciSectionTDD=1</t>
  </si>
  <si>
    <t>SubNetwork=2572,MEID=194871,ENBFunctionTDD=194871,PciSectionTDD=1</t>
  </si>
  <si>
    <t>SubNetwork=2572,MEID=194874,ENBFunctionTDD=194874,PciSectionTDD=1</t>
  </si>
  <si>
    <t>SubNetwork=2572,MEID=194875,ENBFunctionTDD=194875,PciSectionTDD=1</t>
  </si>
  <si>
    <t>SubNetwork=2572,MEID=194878,ENBFunctionTDD=194878,PciSectionTDD=1</t>
  </si>
  <si>
    <t>SubNetwork=2572,MEID=194879,ENBFunctionTDD=194879,PciSectionTDD=1</t>
  </si>
  <si>
    <t>RelayQosCfgTDD</t>
  </si>
  <si>
    <t>uuServerType</t>
  </si>
  <si>
    <t>unServerType</t>
  </si>
  <si>
    <t>unQCIBitmap</t>
  </si>
  <si>
    <t>Relay承载映射关系ID</t>
  </si>
  <si>
    <t>Uu承载类型</t>
  </si>
  <si>
    <t>Un承载类型</t>
  </si>
  <si>
    <t>Un承载与QCI类型的匹配映射</t>
  </si>
  <si>
    <t>long:[1~4294967295]</t>
  </si>
  <si>
    <t>long:[1~300];default:1</t>
  </si>
  <si>
    <t>long:[0~255];default:9</t>
  </si>
  <si>
    <t>表示Uu口不同的数据类型，用于映射Un口承载。</t>
  </si>
  <si>
    <t>表示不同的数据类型映射哪条Un承载上</t>
  </si>
  <si>
    <t>这个参数代表Relay的Un承载选择建立的种类，共8个bit，分别与QCI1到8对应，其中1代表选择此种QCI的Un承载建立，0代表不建立此种类的QCI。</t>
  </si>
  <si>
    <t>SubNetwork=2572,MEID=194855,ENBFunctionTDD=194855,RelayQosCfgTDD=1</t>
  </si>
  <si>
    <t>RelayQosCfgTDD=1</t>
  </si>
  <si>
    <t>SubNetwork=2572,MEID=194855,ENBFunctionTDD=194855,RelayQosCfgTDD=257</t>
  </si>
  <si>
    <t>RelayQosCfgTDD=257</t>
  </si>
  <si>
    <t>SubNetwork=2572,MEID=194855,ENBFunctionTDD=194855,RelayQosCfgTDD=258</t>
  </si>
  <si>
    <t>258</t>
  </si>
  <si>
    <t>RelayQosCfgTDD=258</t>
  </si>
  <si>
    <t>SubNetwork=2572,MEID=194855,ENBFunctionTDD=194855,RelayQosCfgTDD=259</t>
  </si>
  <si>
    <t>259</t>
  </si>
  <si>
    <t>RelayQosCfgTDD=259</t>
  </si>
  <si>
    <t>SubNetwork=2572,MEID=194855,ENBFunctionTDD=194855,RelayQosCfgTDD=300</t>
  </si>
  <si>
    <t>RelayQosCfgTDD=300</t>
  </si>
  <si>
    <t>SubNetwork=2572,MEID=194856,ENBFunctionTDD=194856,RelayQosCfgTDD=1</t>
  </si>
  <si>
    <t>SubNetwork=2572,MEID=194856,ENBFunctionTDD=194856,RelayQosCfgTDD=257</t>
  </si>
  <si>
    <t>SubNetwork=2572,MEID=194856,ENBFunctionTDD=194856,RelayQosCfgTDD=258</t>
  </si>
  <si>
    <t>SubNetwork=2572,MEID=194856,ENBFunctionTDD=194856,RelayQosCfgTDD=259</t>
  </si>
  <si>
    <t>SubNetwork=2572,MEID=194856,ENBFunctionTDD=194856,RelayQosCfgTDD=300</t>
  </si>
  <si>
    <t>SubNetwork=2572,MEID=194857,ENBFunctionTDD=194857,RelayQosCfgTDD=1</t>
  </si>
  <si>
    <t>SubNetwork=2572,MEID=194857,ENBFunctionTDD=194857,RelayQosCfgTDD=257</t>
  </si>
  <si>
    <t>SubNetwork=2572,MEID=194857,ENBFunctionTDD=194857,RelayQosCfgTDD=258</t>
  </si>
  <si>
    <t>SubNetwork=2572,MEID=194857,ENBFunctionTDD=194857,RelayQosCfgTDD=259</t>
  </si>
  <si>
    <t>SubNetwork=2572,MEID=194857,ENBFunctionTDD=194857,RelayQosCfgTDD=300</t>
  </si>
  <si>
    <t>SubNetwork=2572,MEID=194858,ENBFunctionTDD=194858,RelayQosCfgTDD=1</t>
  </si>
  <si>
    <t>SubNetwork=2572,MEID=194858,ENBFunctionTDD=194858,RelayQosCfgTDD=257</t>
  </si>
  <si>
    <t>SubNetwork=2572,MEID=194858,ENBFunctionTDD=194858,RelayQosCfgTDD=258</t>
  </si>
  <si>
    <t>SubNetwork=2572,MEID=194858,ENBFunctionTDD=194858,RelayQosCfgTDD=259</t>
  </si>
  <si>
    <t>SubNetwork=2572,MEID=194858,ENBFunctionTDD=194858,RelayQosCfgTDD=300</t>
  </si>
  <si>
    <t>SubNetwork=2572,MEID=194870,ENBFunctionTDD=194870,RelayQosCfgTDD=1</t>
  </si>
  <si>
    <t>SubNetwork=2572,MEID=194870,ENBFunctionTDD=194870,RelayQosCfgTDD=257</t>
  </si>
  <si>
    <t>SubNetwork=2572,MEID=194870,ENBFunctionTDD=194870,RelayQosCfgTDD=258</t>
  </si>
  <si>
    <t>SubNetwork=2572,MEID=194870,ENBFunctionTDD=194870,RelayQosCfgTDD=259</t>
  </si>
  <si>
    <t>SubNetwork=2572,MEID=194870,ENBFunctionTDD=194870,RelayQosCfgTDD=300</t>
  </si>
  <si>
    <t>SubNetwork=2572,MEID=194871,ENBFunctionTDD=194871,RelayQosCfgTDD=1</t>
  </si>
  <si>
    <t>SubNetwork=2572,MEID=194871,ENBFunctionTDD=194871,RelayQosCfgTDD=257</t>
  </si>
  <si>
    <t>SubNetwork=2572,MEID=194871,ENBFunctionTDD=194871,RelayQosCfgTDD=258</t>
  </si>
  <si>
    <t>SubNetwork=2572,MEID=194871,ENBFunctionTDD=194871,RelayQosCfgTDD=259</t>
  </si>
  <si>
    <t>SubNetwork=2572,MEID=194871,ENBFunctionTDD=194871,RelayQosCfgTDD=300</t>
  </si>
  <si>
    <t>SubNetwork=2572,MEID=194874,ENBFunctionTDD=194874,RelayQosCfgTDD=1</t>
  </si>
  <si>
    <t>SubNetwork=2572,MEID=194874,ENBFunctionTDD=194874,RelayQosCfgTDD=257</t>
  </si>
  <si>
    <t>SubNetwork=2572,MEID=194874,ENBFunctionTDD=194874,RelayQosCfgTDD=258</t>
  </si>
  <si>
    <t>SubNetwork=2572,MEID=194874,ENBFunctionTDD=194874,RelayQosCfgTDD=259</t>
  </si>
  <si>
    <t>SubNetwork=2572,MEID=194874,ENBFunctionTDD=194874,RelayQosCfgTDD=300</t>
  </si>
  <si>
    <t>SubNetwork=2572,MEID=194875,ENBFunctionTDD=194875,RelayQosCfgTDD=1</t>
  </si>
  <si>
    <t>SubNetwork=2572,MEID=194875,ENBFunctionTDD=194875,RelayQosCfgTDD=257</t>
  </si>
  <si>
    <t>SubNetwork=2572,MEID=194875,ENBFunctionTDD=194875,RelayQosCfgTDD=258</t>
  </si>
  <si>
    <t>SubNetwork=2572,MEID=194875,ENBFunctionTDD=194875,RelayQosCfgTDD=259</t>
  </si>
  <si>
    <t>SubNetwork=2572,MEID=194875,ENBFunctionTDD=194875,RelayQosCfgTDD=300</t>
  </si>
  <si>
    <t>SubNetwork=2572,MEID=194878,ENBFunctionTDD=194878,RelayQosCfgTDD=1</t>
  </si>
  <si>
    <t>SubNetwork=2572,MEID=194878,ENBFunctionTDD=194878,RelayQosCfgTDD=257</t>
  </si>
  <si>
    <t>SubNetwork=2572,MEID=194878,ENBFunctionTDD=194878,RelayQosCfgTDD=258</t>
  </si>
  <si>
    <t>SubNetwork=2572,MEID=194878,ENBFunctionTDD=194878,RelayQosCfgTDD=259</t>
  </si>
  <si>
    <t>SubNetwork=2572,MEID=194878,ENBFunctionTDD=194878,RelayQosCfgTDD=300</t>
  </si>
  <si>
    <t>SubNetwork=2572,MEID=194879,ENBFunctionTDD=194879,RelayQosCfgTDD=1</t>
  </si>
  <si>
    <t>SubNetwork=2572,MEID=194879,ENBFunctionTDD=194879,RelayQosCfgTDD=257</t>
  </si>
  <si>
    <t>SubNetwork=2572,MEID=194879,ENBFunctionTDD=194879,RelayQosCfgTDD=258</t>
  </si>
  <si>
    <t>SubNetwork=2572,MEID=194879,ENBFunctionTDD=194879,RelayQosCfgTDD=259</t>
  </si>
  <si>
    <t>SubNetwork=2572,MEID=194879,ENBFunctionTDD=194879,RelayQosCfgTDD=300</t>
  </si>
  <si>
    <t>CellMeasGroupTDD</t>
  </si>
  <si>
    <t>meaGroupId</t>
  </si>
  <si>
    <t>addScellMeasCfg</t>
  </si>
  <si>
    <t>rmvScellMeasCfg</t>
  </si>
  <si>
    <t>modScellMeasCfg</t>
  </si>
  <si>
    <t>macroSmallMeasCfg</t>
  </si>
  <si>
    <t>measCfg4movUE</t>
  </si>
  <si>
    <t>tdVoiceMeasCfg</t>
  </si>
  <si>
    <t>geranVoiceMeasCfg</t>
  </si>
  <si>
    <t>ueRxTxTimeDiffPeriodMeasCfg</t>
  </si>
  <si>
    <t>interFVoiceMeasCfg</t>
  </si>
  <si>
    <t>测量配置索引集ID</t>
  </si>
  <si>
    <t>测量配置分组号</t>
  </si>
  <si>
    <t>CA功能添加Scell的测量配置</t>
  </si>
  <si>
    <t>CA功能删除Scell的测量配置</t>
  </si>
  <si>
    <t>CA功能修改Scell的测量配置</t>
  </si>
  <si>
    <t>宏微切换测量配置索引</t>
  </si>
  <si>
    <t>迁出UE的测量</t>
  </si>
  <si>
    <t>向TDS语音切换的测量配置</t>
  </si>
  <si>
    <t>向GERAN语音切换的测量配置</t>
  </si>
  <si>
    <t>Ue收发时间差周期性测量</t>
  </si>
  <si>
    <t>基于语音业务的异频测量配置索引</t>
  </si>
  <si>
    <t>long:[1~36];default:1</t>
  </si>
  <si>
    <t>long[2]:[1~65535];default:10;11</t>
  </si>
  <si>
    <t>long[2]:[1~65535];default:20;21</t>
  </si>
  <si>
    <t>long[2]:[1~65535];default:30;31</t>
  </si>
  <si>
    <t>long[2]:[1~65535];default:40;41</t>
  </si>
  <si>
    <t>long[2]:[1~65535];default:50;51</t>
  </si>
  <si>
    <t>long[16]:[1~65535];default:70;70;70;70;70;70;70;70;71;71;71;71;71;71;71;71</t>
  </si>
  <si>
    <t>long:[1~65535];default:200</t>
  </si>
  <si>
    <t>long:[1~65535];default:350</t>
  </si>
  <si>
    <t>long[2]:[1~65535];default:1010;1011</t>
  </si>
  <si>
    <t>long[2]:[1~65535];default:1060;1061</t>
  </si>
  <si>
    <t>long[2]:[1~65535];default:1110;1111</t>
  </si>
  <si>
    <t>long[2]:[1~65535];default:1160;1161</t>
  </si>
  <si>
    <t>long[2]:[1~65535];default:1210;1211</t>
  </si>
  <si>
    <t>long:[1~65535];default:1260</t>
  </si>
  <si>
    <t>long:[1~65535];default:1310</t>
  </si>
  <si>
    <t>long:[1~65535];default:1360</t>
  </si>
  <si>
    <t>long:[1~65535];default:1410</t>
  </si>
  <si>
    <t>long:[1~65535];default:300</t>
  </si>
  <si>
    <t>long:[1~65535];default:400</t>
  </si>
  <si>
    <t>long:[1~65535];default:450</t>
  </si>
  <si>
    <t>long:[1~65535];default:250</t>
  </si>
  <si>
    <t>long:[1~65535];default:1450</t>
  </si>
  <si>
    <t>long:[1~65535];default:1500</t>
  </si>
  <si>
    <t>long:[1~65535];default:1550</t>
  </si>
  <si>
    <t>long:[1~65535];default:1600</t>
  </si>
  <si>
    <t>long:[1~65535];default:1610</t>
  </si>
  <si>
    <t>long:[1~65535];default:1620</t>
  </si>
  <si>
    <t>long:[1~65535];default:320</t>
  </si>
  <si>
    <t>long:[1~65535];default:1650</t>
  </si>
  <si>
    <t>long:[1~65535];default:1660</t>
  </si>
  <si>
    <t>long:[1~65535];default:210</t>
  </si>
  <si>
    <t>long:[1~65535];default:500</t>
  </si>
  <si>
    <t>long:[1~65535];default:510</t>
  </si>
  <si>
    <t>long:[1~65535];default:520</t>
  </si>
  <si>
    <t>long:[1~65535];default:352</t>
  </si>
  <si>
    <t>long:[1~65535];default:120</t>
  </si>
  <si>
    <t>long:[1~65535];default:550</t>
  </si>
  <si>
    <t>long[2]:[1~65535];default:1112;1113</t>
  </si>
  <si>
    <t>long[2]:[1~65535];default:1012;1013</t>
  </si>
  <si>
    <t>long:[1~65535];default:360</t>
  </si>
  <si>
    <t>long:[1~65535];default:130</t>
  </si>
  <si>
    <t>CDMA系统ANR测量配置索引号，用于CDMA ANR过程发现最强的CDMA邻区。</t>
  </si>
  <si>
    <t>用于下发异频周期性测量的配置索引</t>
  </si>
  <si>
    <t>用于下发GERAN异系统周期性测量的配置索引</t>
  </si>
  <si>
    <t>用于下发UTRAN异系统周期性测量的配置索引</t>
  </si>
  <si>
    <t>该参数配置CA功能增加SCell时的测量配置索引</t>
  </si>
  <si>
    <t>该参数配置CA功能删除SCell时的测量配置索引</t>
  </si>
  <si>
    <t>CA功能修改Scell的测量配置索引</t>
  </si>
  <si>
    <t>用于指示宏区向微区切换的测量配置索引，一个测量配置索引对应一系列的测量量及门限配置，当对应的测量事件报上来就触发向微区的切换。</t>
  </si>
  <si>
    <t>小区删除时，迁出UE时使用的测量事件</t>
  </si>
  <si>
    <t>该参数为二维数组索引，用于向TDS语音切换的测量配置，其指向TDS语音切换的测量对象中测量配置索引号等于本参数取值的一组记录，数组元素分别对应RSRP和RSRQ，非双测量时仅第一位数组元素有效。</t>
  </si>
  <si>
    <t>该参数为二维数组索引，用于向GERAN语音切换的测量配置，其指向GERAN语音切换的测量对象中测量配置索引号等于本参数取值的一组记录，数组元素分别对应RSRP和RSRQ，非双测量时仅第一位数组元素有效。</t>
  </si>
  <si>
    <t>该参数是UE收发时间差周期性测量，用于UE收发时间差周期性测量，在MR采集UE收发时间差时配置</t>
  </si>
  <si>
    <t>CellMeasGroupTDD=1:</t>
  </si>
  <si>
    <t>1112;1113</t>
  </si>
  <si>
    <t>1012;1013</t>
  </si>
  <si>
    <t>RelayNodeQOSTDD</t>
  </si>
  <si>
    <t>relayFuncId</t>
  </si>
  <si>
    <t>unbearInd</t>
  </si>
  <si>
    <t>preEmpCap</t>
  </si>
  <si>
    <t>preEmpVul</t>
  </si>
  <si>
    <t>arpLevel</t>
  </si>
  <si>
    <t>relayAMBRDl</t>
  </si>
  <si>
    <t>relayAMBRUl</t>
  </si>
  <si>
    <t>unGBRDl</t>
  </si>
  <si>
    <t>unGBRUl</t>
  </si>
  <si>
    <t>unPBR</t>
  </si>
  <si>
    <t>unMBRDl</t>
  </si>
  <si>
    <t>unMBRUl</t>
  </si>
  <si>
    <t>unDrbIntegProtSwch</t>
  </si>
  <si>
    <t>RN QoS参数ID</t>
  </si>
  <si>
    <t>可供选择的Un承载种类</t>
  </si>
  <si>
    <t>某个QCI是否被选作Un承载</t>
  </si>
  <si>
    <t>Uu承载映射到Un承载上的QCI队列</t>
  </si>
  <si>
    <t>抢占能力</t>
  </si>
  <si>
    <t>被抢占能力</t>
  </si>
  <si>
    <t>ARP优先级</t>
  </si>
  <si>
    <t>Relay的下行链路AMBR(kbps)</t>
  </si>
  <si>
    <t>Relay的上行链路AMBR(kbps)</t>
  </si>
  <si>
    <t>Relay Un承载的下行保证速率(kbps)</t>
  </si>
  <si>
    <t>Relay Un承载的上行保证速率(kbps)</t>
  </si>
  <si>
    <t>Relay Un承载的优先级速率(kbps)</t>
  </si>
  <si>
    <t>Un承载的下行最大bit速率(kbps)</t>
  </si>
  <si>
    <t>Un承载的上行最大比特速率(kbps)</t>
  </si>
  <si>
    <t>Un承载的完保开关</t>
  </si>
  <si>
    <t>long[25]:[0~300];default:5;0;0;0;0;0;0;0;0;0;0;0;0;0;0;0;0;0;0;0;0;0;0;0;0</t>
  </si>
  <si>
    <t>long:0:Shall Not Trigger Pre-Emption,1:May Trigger Pre-Emption;default:1</t>
  </si>
  <si>
    <t>long:0:Not Pre-Emptable,1:Pre-Emptable;default:1</t>
  </si>
  <si>
    <t>long:[0~10000000];default:30000</t>
  </si>
  <si>
    <t>long:[0~10000000];default:15000</t>
  </si>
  <si>
    <t>long:[0~10000000];default:20</t>
  </si>
  <si>
    <t>long:[0~5000];default:64</t>
  </si>
  <si>
    <t>long:[0~10000000];default:100</t>
  </si>
  <si>
    <t>表示relay Un承载可选择的QCI种类，指定范围为QCI1到8。</t>
  </si>
  <si>
    <t>这个参数代表Relay是否选择此QCI作为Un 承载，其中1代表选择此种QCI的Un承载建立，0代表不建立此种类的QCI。</t>
  </si>
  <si>
    <t>表示Uu口不同的数据类型，用于映射Un口承载</t>
  </si>
  <si>
    <t>抢占能力描述了EPS承载抢占低ARP优先级承载资源的能力。可以配置为具有抢占能力或者不具有抢占能力。</t>
  </si>
  <si>
    <t>被抢占能力描述了EPS承载被高ARP优先级抢占资源的能力。可以配置为支持被抢占或者不支持被抢占。</t>
  </si>
  <si>
    <t>ARP优先级取值为1~15，其中15表示没有优先级，1表示优先级最高，14表示优先级最低。</t>
  </si>
  <si>
    <t>中继Un NGBR承载上的下行最大聚合bit速率。</t>
  </si>
  <si>
    <t>中继Un NGBR承载上的上行最大聚合bit速率。</t>
  </si>
  <si>
    <t>Relay E-RAB承载的下行保证速率。</t>
  </si>
  <si>
    <t>Relay E-RAB承载的上行保证速率。</t>
  </si>
  <si>
    <t>Relay E-RAB承载的上行保证速率</t>
  </si>
  <si>
    <t>Un承载的下行最大比特速率</t>
  </si>
  <si>
    <t>Un承载的上行最大比特速率。</t>
  </si>
  <si>
    <t>此参数用于配置Un承载是否启用PDCP层完保机制</t>
  </si>
  <si>
    <t>SubNetwork=2572,MEID=194855,ENBFunctionTDD=194855,RelayNodeQOSTDD=1</t>
  </si>
  <si>
    <t>RelayNodeQOSTDD=1</t>
  </si>
  <si>
    <t>0;0;0;0;0;0;0;0;0;0;0;0;0;0;0;0;0;0;0;0;0;0;0;0;0</t>
  </si>
  <si>
    <t>30000</t>
  </si>
  <si>
    <t>SubNetwork=2572,MEID=194855,ENBFunctionTDD=194855,RelayNodeQOSTDD=2</t>
  </si>
  <si>
    <t>RelayNodeQOSTDD=2</t>
  </si>
  <si>
    <t>SubNetwork=2572,MEID=194855,ENBFunctionTDD=194855,RelayNodeQOSTDD=3</t>
  </si>
  <si>
    <t>RelayNodeQOSTDD=3</t>
  </si>
  <si>
    <t>SubNetwork=2572,MEID=194855,ENBFunctionTDD=194855,RelayNodeQOSTDD=4</t>
  </si>
  <si>
    <t>RelayNodeQOSTDD=4</t>
  </si>
  <si>
    <t>SubNetwork=2572,MEID=194855,ENBFunctionTDD=194855,RelayNodeQOSTDD=5</t>
  </si>
  <si>
    <t>RelayNodeQOSTDD=5</t>
  </si>
  <si>
    <t>5;257;258;0;0;0;0;0;0;0;0;0;0;0;0;0;0;0;0;0;0;0;0;0;0</t>
  </si>
  <si>
    <t>SubNetwork=2572,MEID=194855,ENBFunctionTDD=194855,RelayNodeQOSTDD=6</t>
  </si>
  <si>
    <t>RelayNodeQOSTDD=6</t>
  </si>
  <si>
    <t>384</t>
  </si>
  <si>
    <t>SubNetwork=2572,MEID=194855,ENBFunctionTDD=194855,RelayNodeQOSTDD=7</t>
  </si>
  <si>
    <t>RelayNodeQOSTDD=7</t>
  </si>
  <si>
    <t>SubNetwork=2572,MEID=194855,ENBFunctionTDD=194855,RelayNodeQOSTDD=8</t>
  </si>
  <si>
    <t>RelayNodeQOSTDD=8</t>
  </si>
  <si>
    <t>1;2;3;4;6;7;8;9;259;300;0;0;0;0;0;0;0;0;0;0;0;0;0;0;0</t>
  </si>
  <si>
    <t>SubNetwork=2572,MEID=194856,ENBFunctionTDD=194856,RelayNodeQOSTDD=1</t>
  </si>
  <si>
    <t>SubNetwork=2572,MEID=194856,ENBFunctionTDD=194856,RelayNodeQOSTDD=2</t>
  </si>
  <si>
    <t>SubNetwork=2572,MEID=194856,ENBFunctionTDD=194856,RelayNodeQOSTDD=3</t>
  </si>
  <si>
    <t>SubNetwork=2572,MEID=194856,ENBFunctionTDD=194856,RelayNodeQOSTDD=4</t>
  </si>
  <si>
    <t>SubNetwork=2572,MEID=194856,ENBFunctionTDD=194856,RelayNodeQOSTDD=5</t>
  </si>
  <si>
    <t>SubNetwork=2572,MEID=194856,ENBFunctionTDD=194856,RelayNodeQOSTDD=6</t>
  </si>
  <si>
    <t>SubNetwork=2572,MEID=194856,ENBFunctionTDD=194856,RelayNodeQOSTDD=7</t>
  </si>
  <si>
    <t>SubNetwork=2572,MEID=194856,ENBFunctionTDD=194856,RelayNodeQOSTDD=8</t>
  </si>
  <si>
    <t>SubNetwork=2572,MEID=194857,ENBFunctionTDD=194857,RelayNodeQOSTDD=1</t>
  </si>
  <si>
    <t>SubNetwork=2572,MEID=194857,ENBFunctionTDD=194857,RelayNodeQOSTDD=2</t>
  </si>
  <si>
    <t>SubNetwork=2572,MEID=194857,ENBFunctionTDD=194857,RelayNodeQOSTDD=3</t>
  </si>
  <si>
    <t>SubNetwork=2572,MEID=194857,ENBFunctionTDD=194857,RelayNodeQOSTDD=4</t>
  </si>
  <si>
    <t>SubNetwork=2572,MEID=194857,ENBFunctionTDD=194857,RelayNodeQOSTDD=5</t>
  </si>
  <si>
    <t>SubNetwork=2572,MEID=194857,ENBFunctionTDD=194857,RelayNodeQOSTDD=6</t>
  </si>
  <si>
    <t>SubNetwork=2572,MEID=194857,ENBFunctionTDD=194857,RelayNodeQOSTDD=7</t>
  </si>
  <si>
    <t>SubNetwork=2572,MEID=194857,ENBFunctionTDD=194857,RelayNodeQOSTDD=8</t>
  </si>
  <si>
    <t>SubNetwork=2572,MEID=194858,ENBFunctionTDD=194858,RelayNodeQOSTDD=1</t>
  </si>
  <si>
    <t>SubNetwork=2572,MEID=194858,ENBFunctionTDD=194858,RelayNodeQOSTDD=2</t>
  </si>
  <si>
    <t>SubNetwork=2572,MEID=194858,ENBFunctionTDD=194858,RelayNodeQOSTDD=3</t>
  </si>
  <si>
    <t>SubNetwork=2572,MEID=194858,ENBFunctionTDD=194858,RelayNodeQOSTDD=4</t>
  </si>
  <si>
    <t>SubNetwork=2572,MEID=194858,ENBFunctionTDD=194858,RelayNodeQOSTDD=5</t>
  </si>
  <si>
    <t>SubNetwork=2572,MEID=194858,ENBFunctionTDD=194858,RelayNodeQOSTDD=6</t>
  </si>
  <si>
    <t>SubNetwork=2572,MEID=194858,ENBFunctionTDD=194858,RelayNodeQOSTDD=7</t>
  </si>
  <si>
    <t>SubNetwork=2572,MEID=194858,ENBFunctionTDD=194858,RelayNodeQOSTDD=8</t>
  </si>
  <si>
    <t>SubNetwork=2572,MEID=194870,ENBFunctionTDD=194870,RelayNodeQOSTDD=1</t>
  </si>
  <si>
    <t>SubNetwork=2572,MEID=194870,ENBFunctionTDD=194870,RelayNodeQOSTDD=2</t>
  </si>
  <si>
    <t>SubNetwork=2572,MEID=194870,ENBFunctionTDD=194870,RelayNodeQOSTDD=3</t>
  </si>
  <si>
    <t>SubNetwork=2572,MEID=194870,ENBFunctionTDD=194870,RelayNodeQOSTDD=4</t>
  </si>
  <si>
    <t>SubNetwork=2572,MEID=194870,ENBFunctionTDD=194870,RelayNodeQOSTDD=5</t>
  </si>
  <si>
    <t>SubNetwork=2572,MEID=194870,ENBFunctionTDD=194870,RelayNodeQOSTDD=6</t>
  </si>
  <si>
    <t>SubNetwork=2572,MEID=194870,ENBFunctionTDD=194870,RelayNodeQOSTDD=7</t>
  </si>
  <si>
    <t>SubNetwork=2572,MEID=194870,ENBFunctionTDD=194870,RelayNodeQOSTDD=8</t>
  </si>
  <si>
    <t>SubNetwork=2572,MEID=194871,ENBFunctionTDD=194871,RelayNodeQOSTDD=1</t>
  </si>
  <si>
    <t>SubNetwork=2572,MEID=194871,ENBFunctionTDD=194871,RelayNodeQOSTDD=2</t>
  </si>
  <si>
    <t>SubNetwork=2572,MEID=194871,ENBFunctionTDD=194871,RelayNodeQOSTDD=3</t>
  </si>
  <si>
    <t>SubNetwork=2572,MEID=194871,ENBFunctionTDD=194871,RelayNodeQOSTDD=4</t>
  </si>
  <si>
    <t>SubNetwork=2572,MEID=194871,ENBFunctionTDD=194871,RelayNodeQOSTDD=5</t>
  </si>
  <si>
    <t>SubNetwork=2572,MEID=194871,ENBFunctionTDD=194871,RelayNodeQOSTDD=6</t>
  </si>
  <si>
    <t>SubNetwork=2572,MEID=194871,ENBFunctionTDD=194871,RelayNodeQOSTDD=7</t>
  </si>
  <si>
    <t>SubNetwork=2572,MEID=194871,ENBFunctionTDD=194871,RelayNodeQOSTDD=8</t>
  </si>
  <si>
    <t>SubNetwork=2572,MEID=194874,ENBFunctionTDD=194874,RelayNodeQOSTDD=1</t>
  </si>
  <si>
    <t>SubNetwork=2572,MEID=194874,ENBFunctionTDD=194874,RelayNodeQOSTDD=2</t>
  </si>
  <si>
    <t>SubNetwork=2572,MEID=194874,ENBFunctionTDD=194874,RelayNodeQOSTDD=3</t>
  </si>
  <si>
    <t>SubNetwork=2572,MEID=194874,ENBFunctionTDD=194874,RelayNodeQOSTDD=4</t>
  </si>
  <si>
    <t>SubNetwork=2572,MEID=194874,ENBFunctionTDD=194874,RelayNodeQOSTDD=5</t>
  </si>
  <si>
    <t>SubNetwork=2572,MEID=194874,ENBFunctionTDD=194874,RelayNodeQOSTDD=6</t>
  </si>
  <si>
    <t>SubNetwork=2572,MEID=194874,ENBFunctionTDD=194874,RelayNodeQOSTDD=7</t>
  </si>
  <si>
    <t>SubNetwork=2572,MEID=194874,ENBFunctionTDD=194874,RelayNodeQOSTDD=8</t>
  </si>
  <si>
    <t>SubNetwork=2572,MEID=194875,ENBFunctionTDD=194875,RelayNodeQOSTDD=1</t>
  </si>
  <si>
    <t>SubNetwork=2572,MEID=194875,ENBFunctionTDD=194875,RelayNodeQOSTDD=2</t>
  </si>
  <si>
    <t>SubNetwork=2572,MEID=194875,ENBFunctionTDD=194875,RelayNodeQOSTDD=3</t>
  </si>
  <si>
    <t>SubNetwork=2572,MEID=194875,ENBFunctionTDD=194875,RelayNodeQOSTDD=4</t>
  </si>
  <si>
    <t>SubNetwork=2572,MEID=194875,ENBFunctionTDD=194875,RelayNodeQOSTDD=5</t>
  </si>
  <si>
    <t>SubNetwork=2572,MEID=194875,ENBFunctionTDD=194875,RelayNodeQOSTDD=6</t>
  </si>
  <si>
    <t>SubNetwork=2572,MEID=194875,ENBFunctionTDD=194875,RelayNodeQOSTDD=7</t>
  </si>
  <si>
    <t>SubNetwork=2572,MEID=194875,ENBFunctionTDD=194875,RelayNodeQOSTDD=8</t>
  </si>
  <si>
    <t>SubNetwork=2572,MEID=194878,ENBFunctionTDD=194878,RelayNodeQOSTDD=1</t>
  </si>
  <si>
    <t>SubNetwork=2572,MEID=194878,ENBFunctionTDD=194878,RelayNodeQOSTDD=2</t>
  </si>
  <si>
    <t>SubNetwork=2572,MEID=194878,ENBFunctionTDD=194878,RelayNodeQOSTDD=3</t>
  </si>
  <si>
    <t>SubNetwork=2572,MEID=194878,ENBFunctionTDD=194878,RelayNodeQOSTDD=4</t>
  </si>
  <si>
    <t>SubNetwork=2572,MEID=194878,ENBFunctionTDD=194878,RelayNodeQOSTDD=5</t>
  </si>
  <si>
    <t>SubNetwork=2572,MEID=194878,ENBFunctionTDD=194878,RelayNodeQOSTDD=6</t>
  </si>
  <si>
    <t>SubNetwork=2572,MEID=194878,ENBFunctionTDD=194878,RelayNodeQOSTDD=7</t>
  </si>
  <si>
    <t>SubNetwork=2572,MEID=194878,ENBFunctionTDD=194878,RelayNodeQOSTDD=8</t>
  </si>
  <si>
    <t>SubNetwork=2572,MEID=194879,ENBFunctionTDD=194879,RelayNodeQOSTDD=1</t>
  </si>
  <si>
    <t>SubNetwork=2572,MEID=194879,ENBFunctionTDD=194879,RelayNodeQOSTDD=2</t>
  </si>
  <si>
    <t>SubNetwork=2572,MEID=194879,ENBFunctionTDD=194879,RelayNodeQOSTDD=3</t>
  </si>
  <si>
    <t>SubNetwork=2572,MEID=194879,ENBFunctionTDD=194879,RelayNodeQOSTDD=4</t>
  </si>
  <si>
    <t>SubNetwork=2572,MEID=194879,ENBFunctionTDD=194879,RelayNodeQOSTDD=5</t>
  </si>
  <si>
    <t>SubNetwork=2572,MEID=194879,ENBFunctionTDD=194879,RelayNodeQOSTDD=6</t>
  </si>
  <si>
    <t>SubNetwork=2572,MEID=194879,ENBFunctionTDD=194879,RelayNodeQOSTDD=7</t>
  </si>
  <si>
    <t>SubNetwork=2572,MEID=194879,ENBFunctionTDD=194879,RelayNodeQOSTDD=8</t>
  </si>
  <si>
    <t>COMPTDD</t>
  </si>
  <si>
    <t>UL and DL COMP ID</t>
  </si>
  <si>
    <t>PDCPTDD</t>
  </si>
  <si>
    <t>pdcpStatRptInd</t>
  </si>
  <si>
    <t>profile1</t>
  </si>
  <si>
    <t>profile2</t>
  </si>
  <si>
    <t>profile3</t>
  </si>
  <si>
    <t>profile4</t>
  </si>
  <si>
    <t>profile6</t>
  </si>
  <si>
    <t>profile257</t>
  </si>
  <si>
    <t>profile258</t>
  </si>
  <si>
    <t>profile259</t>
  </si>
  <si>
    <t>profile260</t>
  </si>
  <si>
    <t>maxCid</t>
  </si>
  <si>
    <t>应用PDCP参数ID</t>
  </si>
  <si>
    <t>PDCP反传时候是否发送状态报告</t>
  </si>
  <si>
    <t>是否支持ROHC格式Profile0x0001</t>
  </si>
  <si>
    <t>是否支持ROHC格式Profile0x0002</t>
  </si>
  <si>
    <t>是否支持ROHC格式Profile0x0003</t>
  </si>
  <si>
    <t>是否支持ROHC格式Profile0x0004</t>
  </si>
  <si>
    <t>是否支持ROHC格式Profile0x0006</t>
  </si>
  <si>
    <t>是否支持ROHC格式Profile0x0101</t>
  </si>
  <si>
    <t>是否支持ROHC格式Profile0x0102</t>
  </si>
  <si>
    <t>是否支持ROHC格式Profile0x0103</t>
  </si>
  <si>
    <t>是否支持ROHC格式Profile0x0104</t>
  </si>
  <si>
    <t>PDCP ROHC支持的最大上行CID</t>
  </si>
  <si>
    <t>long:[0~256];default:0</t>
  </si>
  <si>
    <t>long:[1~16383];default:15</t>
  </si>
  <si>
    <t>PDCP 重建立时，是否给对端发送状态报告</t>
  </si>
  <si>
    <t>PDCP是否支持ROHC格式Profile0x0001</t>
  </si>
  <si>
    <t>PDCP ROHC支持的最大上行Ue上下文ID（CID）</t>
  </si>
  <si>
    <t>SubNetwork=2572,MEID=194855,ENBFunctionTDD=194855,PDCPTDD=1</t>
  </si>
  <si>
    <t>PDCPTDD=1</t>
  </si>
  <si>
    <t>SubNetwork=2572,MEID=194855,ENBFunctionTDD=194855,PDCPTDD=2</t>
  </si>
  <si>
    <t>PDCPTDD=2</t>
  </si>
  <si>
    <t>SubNetwork=2572,MEID=194855,ENBFunctionTDD=194855,PDCPTDD=3</t>
  </si>
  <si>
    <t>PDCPTDD=3</t>
  </si>
  <si>
    <t>SubNetwork=2572,MEID=194855,ENBFunctionTDD=194855,PDCPTDD=4</t>
  </si>
  <si>
    <t>PDCPTDD=4</t>
  </si>
  <si>
    <t>SubNetwork=2572,MEID=194855,ENBFunctionTDD=194855,PDCPTDD=5</t>
  </si>
  <si>
    <t>PDCPTDD=5</t>
  </si>
  <si>
    <t>SubNetwork=2572,MEID=194855,ENBFunctionTDD=194855,PDCPTDD=6</t>
  </si>
  <si>
    <t>PDCPTDD=6</t>
  </si>
  <si>
    <t>SubNetwork=2572,MEID=194855,ENBFunctionTDD=194855,PDCPTDD=7</t>
  </si>
  <si>
    <t>PDCPTDD=7</t>
  </si>
  <si>
    <t>SubNetwork=2572,MEID=194855,ENBFunctionTDD=194855,PDCPTDD=8</t>
  </si>
  <si>
    <t>PDCPTDD=8</t>
  </si>
  <si>
    <t>SubNetwork=2572,MEID=194855,ENBFunctionTDD=194855,PDCPTDD=9</t>
  </si>
  <si>
    <t>PDCPTDD=9</t>
  </si>
  <si>
    <t>SubNetwork=2572,MEID=194855,ENBFunctionTDD=194855,PDCPTDD=256</t>
  </si>
  <si>
    <t>PDCPTDD=256</t>
  </si>
  <si>
    <t>SubNetwork=2572,MEID=194855,ENBFunctionTDD=194855,PDCPTDD=257</t>
  </si>
  <si>
    <t>PDCPTDD=257</t>
  </si>
  <si>
    <t>SubNetwork=2572,MEID=194856,ENBFunctionTDD=194856,PDCPTDD=1</t>
  </si>
  <si>
    <t>SubNetwork=2572,MEID=194856,ENBFunctionTDD=194856,PDCPTDD=2</t>
  </si>
  <si>
    <t>SubNetwork=2572,MEID=194856,ENBFunctionTDD=194856,PDCPTDD=3</t>
  </si>
  <si>
    <t>SubNetwork=2572,MEID=194856,ENBFunctionTDD=194856,PDCPTDD=4</t>
  </si>
  <si>
    <t>SubNetwork=2572,MEID=194856,ENBFunctionTDD=194856,PDCPTDD=5</t>
  </si>
  <si>
    <t>SubNetwork=2572,MEID=194856,ENBFunctionTDD=194856,PDCPTDD=6</t>
  </si>
  <si>
    <t>SubNetwork=2572,MEID=194856,ENBFunctionTDD=194856,PDCPTDD=7</t>
  </si>
  <si>
    <t>SubNetwork=2572,MEID=194856,ENBFunctionTDD=194856,PDCPTDD=8</t>
  </si>
  <si>
    <t>SubNetwork=2572,MEID=194856,ENBFunctionTDD=194856,PDCPTDD=9</t>
  </si>
  <si>
    <t>SubNetwork=2572,MEID=194856,ENBFunctionTDD=194856,PDCPTDD=256</t>
  </si>
  <si>
    <t>SubNetwork=2572,MEID=194856,ENBFunctionTDD=194856,PDCPTDD=257</t>
  </si>
  <si>
    <t>SubNetwork=2572,MEID=194857,ENBFunctionTDD=194857,PDCPTDD=1</t>
  </si>
  <si>
    <t>SubNetwork=2572,MEID=194857,ENBFunctionTDD=194857,PDCPTDD=2</t>
  </si>
  <si>
    <t>SubNetwork=2572,MEID=194857,ENBFunctionTDD=194857,PDCPTDD=3</t>
  </si>
  <si>
    <t>SubNetwork=2572,MEID=194857,ENBFunctionTDD=194857,PDCPTDD=4</t>
  </si>
  <si>
    <t>SubNetwork=2572,MEID=194857,ENBFunctionTDD=194857,PDCPTDD=5</t>
  </si>
  <si>
    <t>SubNetwork=2572,MEID=194857,ENBFunctionTDD=194857,PDCPTDD=6</t>
  </si>
  <si>
    <t>SubNetwork=2572,MEID=194857,ENBFunctionTDD=194857,PDCPTDD=7</t>
  </si>
  <si>
    <t>SubNetwork=2572,MEID=194857,ENBFunctionTDD=194857,PDCPTDD=8</t>
  </si>
  <si>
    <t>SubNetwork=2572,MEID=194857,ENBFunctionTDD=194857,PDCPTDD=9</t>
  </si>
  <si>
    <t>SubNetwork=2572,MEID=194857,ENBFunctionTDD=194857,PDCPTDD=256</t>
  </si>
  <si>
    <t>SubNetwork=2572,MEID=194857,ENBFunctionTDD=194857,PDCPTDD=257</t>
  </si>
  <si>
    <t>SubNetwork=2572,MEID=194858,ENBFunctionTDD=194858,PDCPTDD=1</t>
  </si>
  <si>
    <t>SubNetwork=2572,MEID=194858,ENBFunctionTDD=194858,PDCPTDD=2</t>
  </si>
  <si>
    <t>SubNetwork=2572,MEID=194858,ENBFunctionTDD=194858,PDCPTDD=3</t>
  </si>
  <si>
    <t>SubNetwork=2572,MEID=194858,ENBFunctionTDD=194858,PDCPTDD=4</t>
  </si>
  <si>
    <t>SubNetwork=2572,MEID=194858,ENBFunctionTDD=194858,PDCPTDD=5</t>
  </si>
  <si>
    <t>SubNetwork=2572,MEID=194858,ENBFunctionTDD=194858,PDCPTDD=6</t>
  </si>
  <si>
    <t>SubNetwork=2572,MEID=194858,ENBFunctionTDD=194858,PDCPTDD=7</t>
  </si>
  <si>
    <t>SubNetwork=2572,MEID=194858,ENBFunctionTDD=194858,PDCPTDD=8</t>
  </si>
  <si>
    <t>SubNetwork=2572,MEID=194858,ENBFunctionTDD=194858,PDCPTDD=9</t>
  </si>
  <si>
    <t>SubNetwork=2572,MEID=194858,ENBFunctionTDD=194858,PDCPTDD=256</t>
  </si>
  <si>
    <t>SubNetwork=2572,MEID=194858,ENBFunctionTDD=194858,PDCPTDD=257</t>
  </si>
  <si>
    <t>SubNetwork=2572,MEID=194870,ENBFunctionTDD=194870,PDCPTDD=1</t>
  </si>
  <si>
    <t>SubNetwork=2572,MEID=194870,ENBFunctionTDD=194870,PDCPTDD=2</t>
  </si>
  <si>
    <t>SubNetwork=2572,MEID=194870,ENBFunctionTDD=194870,PDCPTDD=3</t>
  </si>
  <si>
    <t>SubNetwork=2572,MEID=194870,ENBFunctionTDD=194870,PDCPTDD=4</t>
  </si>
  <si>
    <t>SubNetwork=2572,MEID=194870,ENBFunctionTDD=194870,PDCPTDD=5</t>
  </si>
  <si>
    <t>SubNetwork=2572,MEID=194870,ENBFunctionTDD=194870,PDCPTDD=6</t>
  </si>
  <si>
    <t>SubNetwork=2572,MEID=194870,ENBFunctionTDD=194870,PDCPTDD=7</t>
  </si>
  <si>
    <t>SubNetwork=2572,MEID=194870,ENBFunctionTDD=194870,PDCPTDD=8</t>
  </si>
  <si>
    <t>SubNetwork=2572,MEID=194870,ENBFunctionTDD=194870,PDCPTDD=9</t>
  </si>
  <si>
    <t>SubNetwork=2572,MEID=194870,ENBFunctionTDD=194870,PDCPTDD=256</t>
  </si>
  <si>
    <t>SubNetwork=2572,MEID=194870,ENBFunctionTDD=194870,PDCPTDD=257</t>
  </si>
  <si>
    <t>SubNetwork=2572,MEID=194871,ENBFunctionTDD=194871,PDCPTDD=1</t>
  </si>
  <si>
    <t>SubNetwork=2572,MEID=194871,ENBFunctionTDD=194871,PDCPTDD=2</t>
  </si>
  <si>
    <t>SubNetwork=2572,MEID=194871,ENBFunctionTDD=194871,PDCPTDD=3</t>
  </si>
  <si>
    <t>SubNetwork=2572,MEID=194871,ENBFunctionTDD=194871,PDCPTDD=4</t>
  </si>
  <si>
    <t>SubNetwork=2572,MEID=194871,ENBFunctionTDD=194871,PDCPTDD=5</t>
  </si>
  <si>
    <t>SubNetwork=2572,MEID=194871,ENBFunctionTDD=194871,PDCPTDD=6</t>
  </si>
  <si>
    <t>SubNetwork=2572,MEID=194871,ENBFunctionTDD=194871,PDCPTDD=7</t>
  </si>
  <si>
    <t>SubNetwork=2572,MEID=194871,ENBFunctionTDD=194871,PDCPTDD=8</t>
  </si>
  <si>
    <t>SubNetwork=2572,MEID=194871,ENBFunctionTDD=194871,PDCPTDD=9</t>
  </si>
  <si>
    <t>SubNetwork=2572,MEID=194871,ENBFunctionTDD=194871,PDCPTDD=256</t>
  </si>
  <si>
    <t>SubNetwork=2572,MEID=194871,ENBFunctionTDD=194871,PDCPTDD=257</t>
  </si>
  <si>
    <t>SubNetwork=2572,MEID=194874,ENBFunctionTDD=194874,PDCPTDD=1</t>
  </si>
  <si>
    <t>SubNetwork=2572,MEID=194874,ENBFunctionTDD=194874,PDCPTDD=2</t>
  </si>
  <si>
    <t>SubNetwork=2572,MEID=194874,ENBFunctionTDD=194874,PDCPTDD=3</t>
  </si>
  <si>
    <t>SubNetwork=2572,MEID=194874,ENBFunctionTDD=194874,PDCPTDD=4</t>
  </si>
  <si>
    <t>SubNetwork=2572,MEID=194874,ENBFunctionTDD=194874,PDCPTDD=5</t>
  </si>
  <si>
    <t>SubNetwork=2572,MEID=194874,ENBFunctionTDD=194874,PDCPTDD=6</t>
  </si>
  <si>
    <t>SubNetwork=2572,MEID=194874,ENBFunctionTDD=194874,PDCPTDD=7</t>
  </si>
  <si>
    <t>SubNetwork=2572,MEID=194874,ENBFunctionTDD=194874,PDCPTDD=8</t>
  </si>
  <si>
    <t>SubNetwork=2572,MEID=194874,ENBFunctionTDD=194874,PDCPTDD=9</t>
  </si>
  <si>
    <t>SubNetwork=2572,MEID=194874,ENBFunctionTDD=194874,PDCPTDD=256</t>
  </si>
  <si>
    <t>SubNetwork=2572,MEID=194874,ENBFunctionTDD=194874,PDCPTDD=257</t>
  </si>
  <si>
    <t>SubNetwork=2572,MEID=194875,ENBFunctionTDD=194875,PDCPTDD=1</t>
  </si>
  <si>
    <t>SubNetwork=2572,MEID=194875,ENBFunctionTDD=194875,PDCPTDD=2</t>
  </si>
  <si>
    <t>SubNetwork=2572,MEID=194875,ENBFunctionTDD=194875,PDCPTDD=3</t>
  </si>
  <si>
    <t>SubNetwork=2572,MEID=194875,ENBFunctionTDD=194875,PDCPTDD=4</t>
  </si>
  <si>
    <t>SubNetwork=2572,MEID=194875,ENBFunctionTDD=194875,PDCPTDD=5</t>
  </si>
  <si>
    <t>SubNetwork=2572,MEID=194875,ENBFunctionTDD=194875,PDCPTDD=6</t>
  </si>
  <si>
    <t>SubNetwork=2572,MEID=194875,ENBFunctionTDD=194875,PDCPTDD=7</t>
  </si>
  <si>
    <t>SubNetwork=2572,MEID=194875,ENBFunctionTDD=194875,PDCPTDD=8</t>
  </si>
  <si>
    <t>SubNetwork=2572,MEID=194875,ENBFunctionTDD=194875,PDCPTDD=9</t>
  </si>
  <si>
    <t>SubNetwork=2572,MEID=194875,ENBFunctionTDD=194875,PDCPTDD=256</t>
  </si>
  <si>
    <t>SubNetwork=2572,MEID=194875,ENBFunctionTDD=194875,PDCPTDD=257</t>
  </si>
  <si>
    <t>SubNetwork=2572,MEID=194878,ENBFunctionTDD=194878,PDCPTDD=1</t>
  </si>
  <si>
    <t>SubNetwork=2572,MEID=194878,ENBFunctionTDD=194878,PDCPTDD=2</t>
  </si>
  <si>
    <t>SubNetwork=2572,MEID=194878,ENBFunctionTDD=194878,PDCPTDD=3</t>
  </si>
  <si>
    <t>SubNetwork=2572,MEID=194878,ENBFunctionTDD=194878,PDCPTDD=4</t>
  </si>
  <si>
    <t>SubNetwork=2572,MEID=194878,ENBFunctionTDD=194878,PDCPTDD=5</t>
  </si>
  <si>
    <t>SubNetwork=2572,MEID=194878,ENBFunctionTDD=194878,PDCPTDD=6</t>
  </si>
  <si>
    <t>SubNetwork=2572,MEID=194878,ENBFunctionTDD=194878,PDCPTDD=7</t>
  </si>
  <si>
    <t>SubNetwork=2572,MEID=194878,ENBFunctionTDD=194878,PDCPTDD=8</t>
  </si>
  <si>
    <t>SubNetwork=2572,MEID=194878,ENBFunctionTDD=194878,PDCPTDD=9</t>
  </si>
  <si>
    <t>SubNetwork=2572,MEID=194878,ENBFunctionTDD=194878,PDCPTDD=256</t>
  </si>
  <si>
    <t>SubNetwork=2572,MEID=194878,ENBFunctionTDD=194878,PDCPTDD=257</t>
  </si>
  <si>
    <t>SubNetwork=2572,MEID=194879,ENBFunctionTDD=194879,PDCPTDD=1</t>
  </si>
  <si>
    <t>SubNetwork=2572,MEID=194879,ENBFunctionTDD=194879,PDCPTDD=2</t>
  </si>
  <si>
    <t>SubNetwork=2572,MEID=194879,ENBFunctionTDD=194879,PDCPTDD=3</t>
  </si>
  <si>
    <t>SubNetwork=2572,MEID=194879,ENBFunctionTDD=194879,PDCPTDD=4</t>
  </si>
  <si>
    <t>SubNetwork=2572,MEID=194879,ENBFunctionTDD=194879,PDCPTDD=5</t>
  </si>
  <si>
    <t>SubNetwork=2572,MEID=194879,ENBFunctionTDD=194879,PDCPTDD=6</t>
  </si>
  <si>
    <t>SubNetwork=2572,MEID=194879,ENBFunctionTDD=194879,PDCPTDD=7</t>
  </si>
  <si>
    <t>SubNetwork=2572,MEID=194879,ENBFunctionTDD=194879,PDCPTDD=8</t>
  </si>
  <si>
    <t>SubNetwork=2572,MEID=194879,ENBFunctionTDD=194879,PDCPTDD=9</t>
  </si>
  <si>
    <t>SubNetwork=2572,MEID=194879,ENBFunctionTDD=194879,PDCPTDD=256</t>
  </si>
  <si>
    <t>SubNetwork=2572,MEID=194879,ENBFunctionTDD=194879,PDCPTDD=257</t>
  </si>
  <si>
    <t>SCAConfigTDD</t>
  </si>
  <si>
    <t>refSCAUDP</t>
  </si>
  <si>
    <t>refDscpCosMap</t>
  </si>
  <si>
    <t>refGeDevice</t>
  </si>
  <si>
    <t>信令软采 ID</t>
  </si>
  <si>
    <t>使用的SCA UDP</t>
  </si>
  <si>
    <t>使用的SCTP</t>
  </si>
  <si>
    <t>使用的DSCP与COS映射</t>
  </si>
  <si>
    <t>引用GigaBit Ethernet</t>
  </si>
  <si>
    <t>引用UDP</t>
  </si>
  <si>
    <t>ENBServicePriorTDD</t>
  </si>
  <si>
    <t>long:[1~16];default:16</t>
  </si>
  <si>
    <t>SubNetwork=2572,MEID=194855,ENBFunctionTDD=194855,ENBServicePriorTDD=1</t>
  </si>
  <si>
    <t>ENBServicePriorTDD=1</t>
  </si>
  <si>
    <t>SubNetwork=2572,MEID=194856,ENBFunctionTDD=194856,ENBServicePriorTDD=1</t>
  </si>
  <si>
    <t>SubNetwork=2572,MEID=194857,ENBFunctionTDD=194857,ENBServicePriorTDD=1</t>
  </si>
  <si>
    <t>SubNetwork=2572,MEID=194858,ENBFunctionTDD=194858,ENBServicePriorTDD=1</t>
  </si>
  <si>
    <t>SubNetwork=2572,MEID=194870,ENBFunctionTDD=194870,ENBServicePriorTDD=1</t>
  </si>
  <si>
    <t>SubNetwork=2572,MEID=194871,ENBFunctionTDD=194871,ENBServicePriorTDD=1</t>
  </si>
  <si>
    <t>SubNetwork=2572,MEID=194874,ENBFunctionTDD=194874,ENBServicePriorTDD=1</t>
  </si>
  <si>
    <t>SubNetwork=2572,MEID=194875,ENBFunctionTDD=194875,ENBServicePriorTDD=1</t>
  </si>
  <si>
    <t>SubNetwork=2572,MEID=194878,ENBFunctionTDD=194878,ENBServicePriorTDD=1</t>
  </si>
  <si>
    <t>SubNetwork=2572,MEID=194879,ENBFunctionTDD=194879,ENBServicePriorTDD=1</t>
  </si>
  <si>
    <t>SPSConfigTDD</t>
  </si>
  <si>
    <t>spsMcsLowThrUl</t>
  </si>
  <si>
    <t>spsMcsHighThrUl</t>
  </si>
  <si>
    <t>spsUseBandPerUl</t>
  </si>
  <si>
    <t>spsMcsLowThrDl</t>
  </si>
  <si>
    <t>spsMcsHighThrDl</t>
  </si>
  <si>
    <t>spsUseBandPerDl</t>
  </si>
  <si>
    <t>SPS配置ID</t>
  </si>
  <si>
    <t>上行SPS激活MCS低门限</t>
  </si>
  <si>
    <t>上行SPS激活MCS高门限</t>
  </si>
  <si>
    <t>上行SPS在一个子帧上可占用PUSCH带宽的比例</t>
  </si>
  <si>
    <t>下行SPS激活MCS低门限</t>
  </si>
  <si>
    <t>下行SPS激活MCS高门限</t>
  </si>
  <si>
    <t>下行SPS在一个子帧上可占用PDSCH带宽的比例</t>
  </si>
  <si>
    <t>long:[0~10];default:2</t>
  </si>
  <si>
    <t>long:[16~28];default:28</t>
  </si>
  <si>
    <t>double:[0~1];default:0.3</t>
  </si>
  <si>
    <t>该参数是上行SPS激活MCS低门限，用于在低信噪比时限制MAC层不使能SPS，在高层配置ULSPS使能时配置，配置时应该注意该门限在QPSK调制方式范围内进行的调整</t>
  </si>
  <si>
    <t>该参数是上行SPS激活MCS高门限，用于在高信噪比时限制MAC层不使能SPS，在高层配置ULSPS使能时配置，配置时应该注意该门限在MCS15以上范围内进行的调整</t>
  </si>
  <si>
    <t>该参数是上行SPS每个子帧占用PUSCH资源的比例，用于限制上行SPS调度占用的RB数，在高层配置ULSPS使能时配置。</t>
  </si>
  <si>
    <t>该参数是下行SPS激活MCS低门限，用于在低信噪比时限制MAC层不使能SPS，在高层配置DLSPS使能时配置，配置时应该注意该门限在QPSK调制方式范围内进行的调整</t>
  </si>
  <si>
    <t>该参数是下行SPS激活MCS高门限，用于在高信噪比时限制MAC层不使能SPS，在高层配置DLSPS使能时配置，配置时应该注意该门限在MCS15以上范围内进行的调整</t>
  </si>
  <si>
    <t>该参数是下行SPS每个子帧占用PDSCH资源的比例，用于限制下行SPS调度占用的RB数，在高层配置DLSPS使能时配置。</t>
  </si>
  <si>
    <t>SubNetwork=2572,MEID=194855,ENBFunctionTDD=194855,SPSConfigTDD=1</t>
  </si>
  <si>
    <t>SPSConfigTDD=1</t>
  </si>
  <si>
    <t>0.3</t>
  </si>
  <si>
    <t>SubNetwork=2572,MEID=194856,ENBFunctionTDD=194856,SPSConfigTDD=1</t>
  </si>
  <si>
    <t>SubNetwork=2572,MEID=194857,ENBFunctionTDD=194857,SPSConfigTDD=1</t>
  </si>
  <si>
    <t>SubNetwork=2572,MEID=194858,ENBFunctionTDD=194858,SPSConfigTDD=1</t>
  </si>
  <si>
    <t>SubNetwork=2572,MEID=194870,ENBFunctionTDD=194870,SPSConfigTDD=1</t>
  </si>
  <si>
    <t>SubNetwork=2572,MEID=194871,ENBFunctionTDD=194871,SPSConfigTDD=1</t>
  </si>
  <si>
    <t>SubNetwork=2572,MEID=194874,ENBFunctionTDD=194874,SPSConfigTDD=1</t>
  </si>
  <si>
    <t>SubNetwork=2572,MEID=194875,ENBFunctionTDD=194875,SPSConfigTDD=1</t>
  </si>
  <si>
    <t>SubNetwork=2572,MEID=194878,ENBFunctionTDD=194878,SPSConfigTDD=1</t>
  </si>
  <si>
    <t>SubNetwork=2572,MEID=194879,ENBFunctionTDD=194879,SPSConfigTDD=1</t>
  </si>
  <si>
    <t>JTACGroupTDD</t>
  </si>
  <si>
    <t>jatcGroupNo</t>
  </si>
  <si>
    <t>联合天线校正组ID</t>
  </si>
  <si>
    <t>本eNodeB内联合校正组编号</t>
  </si>
  <si>
    <t>本联合校正组内小区ID</t>
  </si>
  <si>
    <t>string[7]</t>
  </si>
  <si>
    <t>本联合校正组内的小区ID，即用户选择的小区ID</t>
  </si>
  <si>
    <t>Equipment</t>
  </si>
  <si>
    <t>Rack</t>
  </si>
  <si>
    <t>SubRack</t>
  </si>
  <si>
    <t>Slot</t>
  </si>
  <si>
    <t>PlugInUnit</t>
  </si>
  <si>
    <t>SdrDeviceGroup</t>
  </si>
  <si>
    <t>XCDeviceSetTDD</t>
  </si>
  <si>
    <t>设备ID</t>
  </si>
  <si>
    <t>机架ID</t>
  </si>
  <si>
    <t>子架ID</t>
  </si>
  <si>
    <t>机槽ID</t>
  </si>
  <si>
    <t>插件单元ID</t>
  </si>
  <si>
    <t>设备组对象ID</t>
  </si>
  <si>
    <t>X2+集ID</t>
  </si>
  <si>
    <t>long:[1~1];default:1</t>
  </si>
  <si>
    <t>long:[1~201]</t>
  </si>
  <si>
    <t>long:[1~5]</t>
  </si>
  <si>
    <t>long:[1~23]</t>
  </si>
  <si>
    <t>相对标识名。</t>
  </si>
  <si>
    <t>XCDeviceTDD</t>
  </si>
  <si>
    <t>port</t>
  </si>
  <si>
    <t>workMode</t>
  </si>
  <si>
    <t>X2+ ID</t>
  </si>
  <si>
    <t>端口号</t>
  </si>
  <si>
    <t>端口工作模式</t>
  </si>
  <si>
    <t>long:[0~0]</t>
  </si>
  <si>
    <t>long:0:1Gbps,1:10Gbps;default:0</t>
  </si>
  <si>
    <t>X2+端口号。</t>
  </si>
  <si>
    <t>TransportNetwork</t>
  </si>
  <si>
    <t>XCIpLayerConfigTDD</t>
  </si>
  <si>
    <t>networkMask</t>
  </si>
  <si>
    <t>gatewayIp</t>
  </si>
  <si>
    <t>vid</t>
  </si>
  <si>
    <t>refXCDeviceTDD</t>
  </si>
  <si>
    <t>传输网络ID</t>
  </si>
  <si>
    <t>X2+ IP配置对象ID</t>
  </si>
  <si>
    <t>IP地址</t>
  </si>
  <si>
    <t>掩码</t>
  </si>
  <si>
    <t>网关IP</t>
  </si>
  <si>
    <t>使用的X2+口</t>
  </si>
  <si>
    <t>X2+传输带宽</t>
  </si>
  <si>
    <t>long:[1~2]</t>
  </si>
  <si>
    <t>string;default:255.255.255.0</t>
  </si>
  <si>
    <t>string;default:0.0.0.0</t>
  </si>
  <si>
    <t>long:[0~65535];default:200</t>
  </si>
  <si>
    <t>基站的IP地址。可以配置为IPv4地址或IPv6地址。IPv4地址格式为点分十进制，例如10.0.0.1。IPv6地址为冒号分十六进制，例如2011:0db8:85a3:0000:1319:8a2e:0370:7366。不能配置127和200网段的IPv4地址。</t>
  </si>
  <si>
    <t>子网掩码。IPv4地址才能配置。</t>
  </si>
  <si>
    <t>网关。可以是IPv4地址或IPv6地址。IPv4地址格式为点分十进制，例如10.0.0.1。IPv6地址为冒号分十六进制，例如2011:0db8:85a3:0000:1319:8a2e:0370:7366。</t>
  </si>
  <si>
    <t>paForDTCH</t>
    <phoneticPr fontId="4" type="noConversion"/>
  </si>
  <si>
    <t>TD_LTE</t>
  </si>
  <si>
    <t>E_UTRAN TDD小区</t>
  </si>
  <si>
    <t>E_UTRAN邻接关系</t>
  </si>
  <si>
    <t>E_UTRAN小区重选</t>
  </si>
  <si>
    <t>TD_LTE标准权值</t>
  </si>
  <si>
    <t>E_UTRAN FDD邻接小区</t>
  </si>
  <si>
    <t>E_UTRAN TDD邻接小区</t>
  </si>
  <si>
    <t>MOI</t>
    <phoneticPr fontId="3" type="noConversion"/>
  </si>
  <si>
    <t>interFHOMeasCfg</t>
    <phoneticPr fontId="3" type="noConversion"/>
  </si>
  <si>
    <t>qCI</t>
    <phoneticPr fontId="3" type="noConversion"/>
  </si>
  <si>
    <t>ENBFunctionTDD</t>
    <phoneticPr fontId="3" type="noConversion"/>
  </si>
  <si>
    <t>maxHarqMsg3Tx</t>
    <phoneticPr fontId="3" type="noConversion"/>
  </si>
  <si>
    <t>poNominalPUCCH</t>
    <phoneticPr fontId="3" type="noConversion"/>
  </si>
  <si>
    <t>p0NominalPUSCH</t>
    <phoneticPr fontId="3" type="noConversion"/>
  </si>
  <si>
    <t>pucchAckRepNum</t>
    <phoneticPr fontId="3" type="noConversion"/>
  </si>
  <si>
    <t>maxUserPucchfmt1</t>
    <phoneticPr fontId="3" type="noConversion"/>
  </si>
  <si>
    <t>powerRampingStep</t>
    <phoneticPr fontId="3" type="noConversion"/>
  </si>
  <si>
    <t>preambleTransMax</t>
    <phoneticPr fontId="3" type="noConversion"/>
  </si>
  <si>
    <t>preambleIniReceivedPower</t>
    <phoneticPr fontId="3" type="noConversion"/>
  </si>
  <si>
    <t>raResponseWindowSize</t>
    <phoneticPr fontId="3" type="noConversion"/>
  </si>
  <si>
    <t>alpha</t>
    <phoneticPr fontId="3" type="noConversion"/>
  </si>
  <si>
    <t>deltaFPucchFormat1</t>
    <phoneticPr fontId="3" type="noConversion"/>
  </si>
  <si>
    <t>deltaFPucchFormat2</t>
    <phoneticPr fontId="3" type="noConversion"/>
  </si>
  <si>
    <t>switchForCLPCofPUSCH</t>
    <phoneticPr fontId="3" type="noConversion"/>
  </si>
  <si>
    <t>switchForCLPCofPUCCH</t>
    <phoneticPr fontId="3" type="noConversion"/>
  </si>
  <si>
    <t>ratPriIdPara_ratPriIdleCSFB1</t>
    <phoneticPr fontId="3" type="noConversion"/>
  </si>
  <si>
    <t>ratPriCnPara_ratPriCnCSFB1</t>
    <phoneticPr fontId="3" type="noConversion"/>
  </si>
  <si>
    <t>csfbMethodofGSM</t>
    <phoneticPr fontId="3" type="noConversion"/>
  </si>
  <si>
    <t>userLabel</t>
    <phoneticPr fontId="3" type="noConversion"/>
  </si>
  <si>
    <t>cpSpeRefSigPwr</t>
    <phoneticPr fontId="3" type="noConversion"/>
  </si>
  <si>
    <t>defaultPagingCycle</t>
    <phoneticPr fontId="3" type="noConversion"/>
  </si>
  <si>
    <t>switchForUserInactivity</t>
    <phoneticPr fontId="3" type="noConversion"/>
  </si>
  <si>
    <t>cellRSPortNum</t>
    <phoneticPr fontId="3" type="noConversion"/>
  </si>
  <si>
    <t>bandIndicator</t>
    <phoneticPr fontId="3" type="noConversion"/>
  </si>
  <si>
    <t>UtranCellReselectionTDD</t>
    <phoneticPr fontId="3" type="noConversion"/>
  </si>
  <si>
    <t>reselUtran</t>
    <phoneticPr fontId="3" type="noConversion"/>
  </si>
  <si>
    <t>geranFreqNum</t>
    <phoneticPr fontId="6" type="noConversion"/>
  </si>
</sst>
</file>

<file path=xl/styles.xml><?xml version="1.0" encoding="utf-8"?>
<styleSheet xmlns="http://schemas.openxmlformats.org/spreadsheetml/2006/main">
  <fonts count="7">
    <font>
      <sz val="11"/>
      <color indexed="8"/>
      <name val="宋体"/>
      <family val="2"/>
      <scheme val="minor"/>
    </font>
    <font>
      <sz val="11"/>
      <color indexed="8"/>
      <name val="Arial"/>
      <family val="2"/>
    </font>
    <font>
      <sz val="11"/>
      <color indexed="12"/>
      <name val="Arial"/>
      <family val="2"/>
    </font>
    <font>
      <sz val="9"/>
      <name val="宋体"/>
      <family val="3"/>
      <charset val="134"/>
      <scheme val="minor"/>
    </font>
    <font>
      <sz val="9"/>
      <name val="宋体"/>
      <family val="2"/>
      <charset val="134"/>
      <scheme val="minor"/>
    </font>
    <font>
      <sz val="10"/>
      <color indexed="8"/>
      <name val="Arial"/>
      <family val="2"/>
    </font>
    <font>
      <sz val="9"/>
      <name val="宋体"/>
      <family val="3"/>
      <charset val="134"/>
    </font>
  </fonts>
  <fills count="8">
    <fill>
      <patternFill patternType="none"/>
    </fill>
    <fill>
      <patternFill patternType="gray125"/>
    </fill>
    <fill>
      <patternFill patternType="solid">
        <fgColor indexed="46"/>
      </patternFill>
    </fill>
    <fill>
      <patternFill patternType="solid">
        <fgColor indexed="13"/>
      </patternFill>
    </fill>
    <fill>
      <patternFill patternType="solid">
        <fgColor indexed="49"/>
      </patternFill>
    </fill>
    <fill>
      <patternFill patternType="solid">
        <fgColor indexed="35"/>
      </patternFill>
    </fill>
    <fill>
      <patternFill patternType="solid">
        <fgColor indexed="27"/>
      </patternFill>
    </fill>
    <fill>
      <patternFill patternType="solid">
        <fgColor indexed="46"/>
        <bgColor indexed="64"/>
      </patternFill>
    </fill>
  </fills>
  <borders count="6">
    <border>
      <left/>
      <right/>
      <top/>
      <bottom/>
      <diagonal/>
    </border>
    <border>
      <left/>
      <right/>
      <top/>
      <bottom style="thin">
        <color auto="1"/>
      </bottom>
      <diagonal/>
    </border>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style="thin">
        <color auto="1"/>
      </bottom>
      <diagonal/>
    </border>
    <border>
      <left style="dotted">
        <color indexed="8"/>
      </left>
      <right style="dotted">
        <color indexed="8"/>
      </right>
      <top style="dotted">
        <color indexed="8"/>
      </top>
      <bottom style="dotted">
        <color indexed="8"/>
      </bottom>
      <diagonal/>
    </border>
  </borders>
  <cellStyleXfs count="1">
    <xf numFmtId="0" fontId="0" fillId="0" borderId="0">
      <alignment vertical="center"/>
    </xf>
  </cellStyleXfs>
  <cellXfs count="11">
    <xf numFmtId="0" fontId="0" fillId="0" borderId="0" xfId="0">
      <alignment vertical="center"/>
    </xf>
    <xf numFmtId="49" fontId="1" fillId="0" borderId="1" xfId="0" applyNumberFormat="1" applyFont="1" applyBorder="1" applyAlignment="1">
      <alignment horizontal="center"/>
    </xf>
    <xf numFmtId="0" fontId="1" fillId="0" borderId="2" xfId="0" applyFont="1" applyBorder="1" applyAlignment="1">
      <alignment horizontal="left" wrapText="1"/>
    </xf>
    <xf numFmtId="0" fontId="2" fillId="0" borderId="2" xfId="0" applyFont="1" applyBorder="1" applyAlignment="1">
      <alignment horizontal="center"/>
    </xf>
    <xf numFmtId="0" fontId="1" fillId="2" borderId="3" xfId="0" applyFont="1" applyFill="1" applyBorder="1" applyAlignment="1">
      <alignment horizontal="center"/>
    </xf>
    <xf numFmtId="0" fontId="1" fillId="3" borderId="3" xfId="0" applyFont="1" applyFill="1" applyBorder="1" applyAlignment="1">
      <alignment horizontal="center"/>
    </xf>
    <xf numFmtId="0" fontId="1" fillId="4" borderId="3"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49" fontId="1" fillId="0" borderId="2" xfId="0" applyNumberFormat="1" applyFont="1" applyBorder="1" applyAlignment="1">
      <alignment horizontal="center"/>
    </xf>
    <xf numFmtId="0" fontId="5" fillId="7" borderId="5" xfId="0" applyFont="1" applyFill="1" applyBorder="1" applyAlignment="1">
      <alignment horizontal="center"/>
    </xf>
  </cellXfs>
  <cellStyles count="1">
    <cellStyle name="常规" xfId="0" builtinId="0"/>
  </cellStyles>
  <dxfs count="3">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4" tint="0.5999633777886288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calcChain" Target="calcChain.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7"/>
  <sheetViews>
    <sheetView workbookViewId="0"/>
  </sheetViews>
  <sheetFormatPr defaultRowHeight="13.5"/>
  <cols>
    <col min="1" max="1" width="25" customWidth="1"/>
    <col min="2" max="2" width="30" customWidth="1"/>
  </cols>
  <sheetData>
    <row r="1" spans="1:2" ht="14.25">
      <c r="A1" s="2" t="s">
        <v>0</v>
      </c>
      <c r="B1" s="2" t="s">
        <v>1</v>
      </c>
    </row>
    <row r="2" spans="1:2" ht="14.25">
      <c r="A2" s="2" t="s">
        <v>2</v>
      </c>
      <c r="B2" s="2" t="s">
        <v>3</v>
      </c>
    </row>
    <row r="3" spans="1:2" ht="14.25">
      <c r="A3" s="2" t="s">
        <v>4</v>
      </c>
      <c r="B3" s="2" t="s">
        <v>5</v>
      </c>
    </row>
    <row r="4" spans="1:2" ht="14.25">
      <c r="A4" s="2" t="s">
        <v>6</v>
      </c>
      <c r="B4" s="2" t="s">
        <v>7</v>
      </c>
    </row>
    <row r="7" spans="1:2" ht="150" customHeight="1">
      <c r="A7" s="2" t="s">
        <v>8</v>
      </c>
      <c r="B7" s="2" t="s">
        <v>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02"/>
  <sheetViews>
    <sheetView workbookViewId="0"/>
  </sheetViews>
  <sheetFormatPr defaultRowHeight="13.5"/>
  <cols>
    <col min="1" max="101" width="20" customWidth="1"/>
  </cols>
  <sheetData>
    <row r="1" spans="1:19" ht="14.25">
      <c r="A1" s="1" t="s">
        <v>10</v>
      </c>
      <c r="B1" s="1" t="s">
        <v>11</v>
      </c>
      <c r="C1" s="9"/>
    </row>
    <row r="2" spans="1:19" ht="14.25">
      <c r="A2" t="s">
        <v>15088</v>
      </c>
      <c r="B2" s="3" t="str">
        <f>HYPERLINK("#'ENBFunctionTDD'!A1","ENBFunctionTDD")</f>
        <v>ENBFunctionTDD</v>
      </c>
      <c r="C2" s="4" t="s">
        <v>15095</v>
      </c>
      <c r="D2" s="4" t="s">
        <v>107</v>
      </c>
      <c r="E2" s="4" t="s">
        <v>15098</v>
      </c>
      <c r="F2" s="4" t="s">
        <v>15116</v>
      </c>
      <c r="G2" s="4" t="s">
        <v>113</v>
      </c>
    </row>
    <row r="3" spans="1:19" ht="14.25">
      <c r="A3" t="s">
        <v>12</v>
      </c>
      <c r="B3" s="3" t="str">
        <f>HYPERLINK("#'S1ApTDD'!A1","S1ApTDD")</f>
        <v>S1ApTDD</v>
      </c>
      <c r="C3" s="3"/>
    </row>
    <row r="4" spans="1:19" ht="14.25">
      <c r="A4" t="s">
        <v>13</v>
      </c>
      <c r="B4" s="3" t="str">
        <f>HYPERLINK("#'X2ApTDD'!A1","X2ApTDD")</f>
        <v>X2ApTDD</v>
      </c>
      <c r="C4" s="3"/>
    </row>
    <row r="5" spans="1:19" ht="14.25">
      <c r="A5" t="s">
        <v>14</v>
      </c>
      <c r="B5" s="3" t="str">
        <f>HYPERLINK("#'RNIpLayerCfgTDD'!A1","RNIpLayerCfgTDD")</f>
        <v>RNIpLayerCfgTDD</v>
      </c>
      <c r="C5" s="3"/>
    </row>
    <row r="6" spans="1:19" ht="14.25">
      <c r="A6" t="s">
        <v>15</v>
      </c>
      <c r="B6" s="3" t="str">
        <f>HYPERLINK("#'RnS1ApTDD'!A1","RnS1ApTDD")</f>
        <v>RnS1ApTDD</v>
      </c>
      <c r="C6" s="3"/>
    </row>
    <row r="7" spans="1:19" ht="14.25">
      <c r="A7" t="s">
        <v>16</v>
      </c>
      <c r="B7" s="3" t="str">
        <f>HYPERLINK("#'RnX2ApTDD'!A1","RnX2ApTDD")</f>
        <v>RnX2ApTDD</v>
      </c>
      <c r="C7" s="3"/>
    </row>
    <row r="8" spans="1:19" ht="14.25">
      <c r="A8" t="s">
        <v>17</v>
      </c>
      <c r="B8" s="3" t="str">
        <f>HYPERLINK("#'ECellEquipmentFunctionTDD'!A1","ECellEquipmentFunctionTDD")</f>
        <v>ECellEquipmentFunctionTDD</v>
      </c>
      <c r="C8" s="4" t="s">
        <v>15095</v>
      </c>
      <c r="D8" s="4" t="s">
        <v>107</v>
      </c>
      <c r="E8" s="4" t="s">
        <v>15098</v>
      </c>
      <c r="F8" s="4" t="s">
        <v>405</v>
      </c>
      <c r="G8" s="4" t="s">
        <v>15117</v>
      </c>
    </row>
    <row r="9" spans="1:19" ht="14.25">
      <c r="A9" t="s">
        <v>18</v>
      </c>
      <c r="B9" s="3" t="str">
        <f>HYPERLINK("#'PagingTDD'!A1","PagingTDD")</f>
        <v>PagingTDD</v>
      </c>
      <c r="C9" s="4" t="s">
        <v>15095</v>
      </c>
      <c r="D9" s="4" t="s">
        <v>107</v>
      </c>
      <c r="E9" s="4" t="s">
        <v>15098</v>
      </c>
      <c r="F9" s="4" t="s">
        <v>577</v>
      </c>
      <c r="G9" s="4" t="s">
        <v>15118</v>
      </c>
    </row>
    <row r="10" spans="1:19" ht="14.25">
      <c r="A10" t="s">
        <v>19</v>
      </c>
      <c r="B10" s="3" t="str">
        <f>HYPERLINK("#'LoadManagementTDD'!A1","LoadManagementTDD")</f>
        <v>LoadManagementTDD</v>
      </c>
      <c r="C10" s="4" t="s">
        <v>15095</v>
      </c>
      <c r="D10" s="4" t="s">
        <v>107</v>
      </c>
      <c r="E10" s="4" t="s">
        <v>15098</v>
      </c>
      <c r="F10" s="4" t="s">
        <v>606</v>
      </c>
      <c r="G10" s="4" t="s">
        <v>607</v>
      </c>
      <c r="H10" s="4" t="s">
        <v>608</v>
      </c>
    </row>
    <row r="11" spans="1:19" ht="14.25">
      <c r="A11" t="s">
        <v>20</v>
      </c>
      <c r="B11" s="3" t="str">
        <f>HYPERLINK("#'SecurityManagementTDD'!A1","SecurityManagementTDD")</f>
        <v>SecurityManagementTDD</v>
      </c>
      <c r="C11" s="4" t="s">
        <v>15095</v>
      </c>
      <c r="D11" s="4" t="s">
        <v>107</v>
      </c>
      <c r="E11" s="4" t="s">
        <v>15098</v>
      </c>
      <c r="F11" s="4" t="s">
        <v>725</v>
      </c>
      <c r="G11" s="4" t="s">
        <v>728</v>
      </c>
      <c r="H11" s="4" t="s">
        <v>729</v>
      </c>
    </row>
    <row r="12" spans="1:19" ht="14.25">
      <c r="A12" t="s">
        <v>21</v>
      </c>
      <c r="B12" s="3" t="str">
        <f>HYPERLINK("#'MobilityManagementTDD'!A1","MobilityManagementTDD")</f>
        <v>MobilityManagementTDD</v>
      </c>
      <c r="C12" s="3"/>
    </row>
    <row r="13" spans="1:19" ht="14.25">
      <c r="A13" t="s">
        <v>22</v>
      </c>
      <c r="B13" s="3" t="str">
        <f>HYPERLINK("#'GlobalQoSTDD'!A1","GlobalQoSTDD")</f>
        <v>GlobalQoSTDD</v>
      </c>
      <c r="C13" s="3"/>
    </row>
    <row r="14" spans="1:19" ht="14.25">
      <c r="A14" t="s">
        <v>23</v>
      </c>
      <c r="B14" s="3" t="str">
        <f>HYPERLINK("#'UeTimerTDD'!A1","UeTimerTDD")</f>
        <v>UeTimerTDD</v>
      </c>
      <c r="C14" s="4" t="s">
        <v>15095</v>
      </c>
      <c r="D14" s="4" t="s">
        <v>107</v>
      </c>
      <c r="E14" s="4" t="s">
        <v>15098</v>
      </c>
      <c r="F14" s="4" t="s">
        <v>821</v>
      </c>
      <c r="G14" s="4" t="s">
        <v>822</v>
      </c>
      <c r="H14" s="4" t="s">
        <v>823</v>
      </c>
      <c r="I14" s="4" t="s">
        <v>824</v>
      </c>
      <c r="J14" s="4" t="s">
        <v>825</v>
      </c>
      <c r="K14" s="4" t="s">
        <v>826</v>
      </c>
      <c r="L14" s="4" t="s">
        <v>827</v>
      </c>
      <c r="M14" s="4" t="s">
        <v>830</v>
      </c>
      <c r="N14" s="4" t="s">
        <v>831</v>
      </c>
      <c r="O14" s="4" t="s">
        <v>832</v>
      </c>
    </row>
    <row r="15" spans="1:19" ht="14.25">
      <c r="A15" t="s">
        <v>24</v>
      </c>
      <c r="B15" s="3" t="str">
        <f>HYPERLINK("#'GlobleSwitchInformationTDD'!A1","GlobleSwitchInformationTDD")</f>
        <v>GlobleSwitchInformationTDD</v>
      </c>
      <c r="C15" s="4" t="s">
        <v>15095</v>
      </c>
      <c r="D15" s="4" t="s">
        <v>107</v>
      </c>
      <c r="E15" s="4" t="s">
        <v>15098</v>
      </c>
      <c r="F15" s="4" t="s">
        <v>884</v>
      </c>
      <c r="G15" s="4" t="s">
        <v>15119</v>
      </c>
    </row>
    <row r="16" spans="1:19" ht="14.25">
      <c r="A16" t="s">
        <v>15089</v>
      </c>
      <c r="B16" s="3" t="str">
        <f>HYPERLINK("#'EUtranCellTDD'!A1","EUtranCellTDD")</f>
        <v>EUtranCellTDD</v>
      </c>
      <c r="C16" s="4" t="s">
        <v>15095</v>
      </c>
      <c r="D16" s="4" t="s">
        <v>107</v>
      </c>
      <c r="E16" s="4" t="s">
        <v>15098</v>
      </c>
      <c r="F16" s="4" t="s">
        <v>1058</v>
      </c>
      <c r="G16" s="4" t="s">
        <v>15120</v>
      </c>
      <c r="H16" s="4" t="s">
        <v>15121</v>
      </c>
      <c r="I16" s="4" t="s">
        <v>1075</v>
      </c>
      <c r="J16" s="4" t="s">
        <v>1076</v>
      </c>
      <c r="K16" s="4" t="s">
        <v>1077</v>
      </c>
      <c r="L16" s="4" t="s">
        <v>1081</v>
      </c>
      <c r="M16" s="4" t="s">
        <v>1083</v>
      </c>
      <c r="N16" s="4" t="s">
        <v>1084</v>
      </c>
      <c r="O16" s="4" t="s">
        <v>1092</v>
      </c>
      <c r="P16" s="4" t="s">
        <v>1093</v>
      </c>
      <c r="Q16" s="4" t="s">
        <v>1095</v>
      </c>
      <c r="R16" s="4" t="s">
        <v>1096</v>
      </c>
      <c r="S16" s="4" t="s">
        <v>1107</v>
      </c>
    </row>
    <row r="17" spans="1:21" ht="14.25">
      <c r="A17" t="s">
        <v>25</v>
      </c>
      <c r="B17" s="3" t="str">
        <f>HYPERLINK("#'PhyChannelTDD'!A1","PhyChannelTDD")</f>
        <v>PhyChannelTDD</v>
      </c>
      <c r="C17" s="4" t="s">
        <v>15095</v>
      </c>
      <c r="D17" s="4" t="s">
        <v>107</v>
      </c>
      <c r="E17" s="4" t="s">
        <v>15098</v>
      </c>
      <c r="F17" s="4" t="s">
        <v>1058</v>
      </c>
      <c r="G17" s="4" t="s">
        <v>1497</v>
      </c>
      <c r="H17" s="4" t="s">
        <v>15102</v>
      </c>
      <c r="I17" s="4" t="s">
        <v>15103</v>
      </c>
    </row>
    <row r="18" spans="1:21" ht="14.25">
      <c r="A18" t="s">
        <v>26</v>
      </c>
      <c r="B18" s="3" t="str">
        <f>HYPERLINK("#'ACTDD'!A1","ACTDD")</f>
        <v>ACTDD</v>
      </c>
      <c r="C18" s="3"/>
    </row>
    <row r="19" spans="1:21" ht="14.25">
      <c r="A19" t="s">
        <v>27</v>
      </c>
      <c r="B19" s="3" t="str">
        <f>HYPERLINK("#'PrachTDD'!A1","PrachTDD")</f>
        <v>PrachTDD</v>
      </c>
      <c r="C19" s="4" t="s">
        <v>15095</v>
      </c>
      <c r="D19" s="4" t="s">
        <v>107</v>
      </c>
      <c r="E19" s="4" t="s">
        <v>15098</v>
      </c>
      <c r="F19" s="4" t="s">
        <v>1058</v>
      </c>
      <c r="G19" s="4" t="s">
        <v>1895</v>
      </c>
      <c r="H19" s="4" t="s">
        <v>1901</v>
      </c>
      <c r="I19" s="4" t="s">
        <v>15104</v>
      </c>
      <c r="J19" s="4" t="s">
        <v>15105</v>
      </c>
      <c r="K19" s="4" t="s">
        <v>15106</v>
      </c>
      <c r="L19" s="4" t="s">
        <v>15107</v>
      </c>
      <c r="M19" s="4" t="s">
        <v>15099</v>
      </c>
    </row>
    <row r="20" spans="1:21" ht="14.25">
      <c r="A20" t="s">
        <v>28</v>
      </c>
      <c r="B20" s="3" t="str">
        <f>HYPERLINK("#'PowerControlULTDD'!A1","PowerControlULTDD")</f>
        <v>PowerControlULTDD</v>
      </c>
      <c r="C20" s="4" t="s">
        <v>15095</v>
      </c>
      <c r="D20" s="4" t="s">
        <v>107</v>
      </c>
      <c r="E20" s="4" t="s">
        <v>15098</v>
      </c>
      <c r="F20" s="4" t="s">
        <v>1058</v>
      </c>
      <c r="G20" s="4" t="s">
        <v>2004</v>
      </c>
      <c r="H20" s="4" t="s">
        <v>2005</v>
      </c>
      <c r="I20" s="4" t="s">
        <v>15108</v>
      </c>
      <c r="J20" s="4" t="s">
        <v>15100</v>
      </c>
      <c r="K20" s="4" t="s">
        <v>15109</v>
      </c>
      <c r="L20" s="4" t="s">
        <v>2010</v>
      </c>
      <c r="M20" s="4" t="s">
        <v>15110</v>
      </c>
      <c r="N20" s="4" t="s">
        <v>2012</v>
      </c>
      <c r="O20" s="4" t="s">
        <v>2013</v>
      </c>
      <c r="P20" s="4" t="s">
        <v>15111</v>
      </c>
      <c r="Q20" s="4" t="s">
        <v>15112</v>
      </c>
      <c r="R20" s="4" t="s">
        <v>2028</v>
      </c>
    </row>
    <row r="21" spans="1:21" ht="14.25">
      <c r="A21" t="s">
        <v>29</v>
      </c>
      <c r="B21" s="3" t="str">
        <f>HYPERLINK("#'PowerControlDLTDD'!A1","PowerControlDLTDD")</f>
        <v>PowerControlDLTDD</v>
      </c>
      <c r="C21" s="4" t="s">
        <v>15095</v>
      </c>
      <c r="D21" s="4" t="s">
        <v>107</v>
      </c>
      <c r="E21" s="4" t="s">
        <v>15098</v>
      </c>
      <c r="F21" s="4" t="s">
        <v>1058</v>
      </c>
      <c r="G21" s="4" t="s">
        <v>2166</v>
      </c>
      <c r="H21" s="4" t="s">
        <v>15087</v>
      </c>
    </row>
    <row r="22" spans="1:21" ht="14.25">
      <c r="A22" t="s">
        <v>30</v>
      </c>
      <c r="B22" s="3" t="str">
        <f>HYPERLINK("#'EUtranCellMeasurementTDD'!A1","EUtranCellMeasurementTDD")</f>
        <v>EUtranCellMeasurementTDD</v>
      </c>
      <c r="C22" s="4" t="s">
        <v>15095</v>
      </c>
      <c r="D22" s="4" t="s">
        <v>107</v>
      </c>
      <c r="E22" s="4" t="s">
        <v>15098</v>
      </c>
      <c r="F22" s="4" t="s">
        <v>1058</v>
      </c>
      <c r="G22" s="4" t="s">
        <v>2219</v>
      </c>
      <c r="H22" s="4" t="s">
        <v>15113</v>
      </c>
      <c r="I22" s="4" t="s">
        <v>15114</v>
      </c>
      <c r="J22" s="4" t="s">
        <v>15115</v>
      </c>
      <c r="K22" s="4" t="s">
        <v>2306</v>
      </c>
      <c r="L22" s="4" t="s">
        <v>2309</v>
      </c>
      <c r="M22" s="4" t="s">
        <v>2310</v>
      </c>
      <c r="N22" s="4" t="s">
        <v>2316</v>
      </c>
      <c r="O22" s="4" t="s">
        <v>2327</v>
      </c>
    </row>
    <row r="23" spans="1:21" ht="14.25">
      <c r="A23" t="s">
        <v>15090</v>
      </c>
      <c r="B23" s="3" t="str">
        <f>HYPERLINK("#'EUtranRelationTDD'!A1","EUtranRelationTDD")</f>
        <v>EUtranRelationTDD</v>
      </c>
      <c r="C23" s="4" t="s">
        <v>15095</v>
      </c>
      <c r="D23" s="4" t="s">
        <v>107</v>
      </c>
      <c r="E23" s="4" t="s">
        <v>15098</v>
      </c>
      <c r="F23" s="4" t="s">
        <v>1058</v>
      </c>
      <c r="G23" s="4" t="s">
        <v>2800</v>
      </c>
      <c r="H23" s="4" t="s">
        <v>2814</v>
      </c>
      <c r="I23" s="4" t="s">
        <v>2810</v>
      </c>
    </row>
    <row r="24" spans="1:21" ht="14.25">
      <c r="A24" t="s">
        <v>31</v>
      </c>
      <c r="B24" s="3" t="str">
        <f>HYPERLINK("#'UtranRelationTDD'!A1","UtranRelationTDD")</f>
        <v>UtranRelationTDD</v>
      </c>
      <c r="C24" s="3"/>
    </row>
    <row r="25" spans="1:21" ht="14.25">
      <c r="A25" t="s">
        <v>32</v>
      </c>
      <c r="B25" s="3" t="str">
        <f>HYPERLINK("#'GsmRelationTDD'!A1","GsmRelationTDD")</f>
        <v>GsmRelationTDD</v>
      </c>
      <c r="C25" s="3"/>
    </row>
    <row r="26" spans="1:21" ht="14.25">
      <c r="A26" t="s">
        <v>33</v>
      </c>
      <c r="B26" s="3" t="str">
        <f>HYPERLINK("#'CDMA2000RelationTDD'!A1","CDMA2000RelationTDD")</f>
        <v>CDMA2000RelationTDD</v>
      </c>
      <c r="C26" s="3"/>
    </row>
    <row r="27" spans="1:21" ht="14.25">
      <c r="A27" t="s">
        <v>15091</v>
      </c>
      <c r="B27" s="3" t="str">
        <f>HYPERLINK("#'EUtranReselectionTDD'!A1","EUtranReselectionTDD")</f>
        <v>EUtranReselectionTDD</v>
      </c>
      <c r="C27" s="4" t="s">
        <v>15095</v>
      </c>
      <c r="D27" s="4" t="s">
        <v>107</v>
      </c>
      <c r="E27" s="4" t="s">
        <v>15098</v>
      </c>
      <c r="F27" s="4" t="s">
        <v>1058</v>
      </c>
      <c r="G27" s="4" t="s">
        <v>5908</v>
      </c>
      <c r="H27" s="4" t="s">
        <v>5909</v>
      </c>
      <c r="I27" s="4" t="s">
        <v>5914</v>
      </c>
      <c r="J27" s="4" t="s">
        <v>5915</v>
      </c>
      <c r="K27" s="4" t="s">
        <v>5916</v>
      </c>
      <c r="L27" s="4" t="s">
        <v>5925</v>
      </c>
      <c r="M27" s="4" t="s">
        <v>5933</v>
      </c>
      <c r="N27" s="4" t="s">
        <v>5934</v>
      </c>
      <c r="O27" s="4" t="s">
        <v>5937</v>
      </c>
      <c r="P27" s="4" t="s">
        <v>5940</v>
      </c>
      <c r="Q27" s="10" t="s">
        <v>5941</v>
      </c>
      <c r="R27" s="4" t="s">
        <v>5948</v>
      </c>
      <c r="S27" s="4" t="s">
        <v>5949</v>
      </c>
      <c r="T27" s="4" t="s">
        <v>5950</v>
      </c>
      <c r="U27" s="4" t="s">
        <v>5951</v>
      </c>
    </row>
    <row r="28" spans="1:21" ht="14.25">
      <c r="A28" t="s">
        <v>34</v>
      </c>
      <c r="B28" s="3" t="str">
        <f>HYPERLINK("#'UtranTReselectionFDD'!A1","UtranTReselectionFDD")</f>
        <v>UtranTReselectionFDD</v>
      </c>
      <c r="C28" s="3"/>
    </row>
    <row r="29" spans="1:21" ht="14.25">
      <c r="A29" t="s">
        <v>35</v>
      </c>
      <c r="B29" s="3" t="str">
        <f>HYPERLINK("#'UtranTReselectionTDD'!A1","UtranTReselectionTDD")</f>
        <v>UtranTReselectionTDD</v>
      </c>
      <c r="C29" s="4" t="s">
        <v>15095</v>
      </c>
      <c r="D29" s="4" t="s">
        <v>107</v>
      </c>
      <c r="E29" s="4" t="s">
        <v>15098</v>
      </c>
      <c r="F29" s="4" t="s">
        <v>1058</v>
      </c>
      <c r="G29" s="4" t="s">
        <v>6318</v>
      </c>
      <c r="H29" s="4" t="s">
        <v>6321</v>
      </c>
      <c r="I29" s="4" t="s">
        <v>6322</v>
      </c>
      <c r="J29" s="4" t="s">
        <v>6323</v>
      </c>
      <c r="K29" s="4" t="s">
        <v>6324</v>
      </c>
    </row>
    <row r="30" spans="1:21" ht="14.25">
      <c r="A30" t="s">
        <v>36</v>
      </c>
      <c r="B30" s="3" t="str">
        <f>HYPERLINK("#'CDMA2000ReselectionTDD'!A1","CDMA2000ReselectionTDD")</f>
        <v>CDMA2000ReselectionTDD</v>
      </c>
      <c r="C30" s="3"/>
    </row>
    <row r="31" spans="1:21" ht="14.25">
      <c r="A31" t="s">
        <v>37</v>
      </c>
      <c r="B31" s="3" t="str">
        <f>HYPERLINK("#'GsmReselectionTDD'!A1","GsmReselectionTDD")</f>
        <v>GsmReselectionTDD</v>
      </c>
      <c r="C31" s="4" t="s">
        <v>15095</v>
      </c>
      <c r="D31" s="4" t="s">
        <v>107</v>
      </c>
      <c r="E31" s="4" t="s">
        <v>15098</v>
      </c>
      <c r="F31" s="4" t="s">
        <v>1058</v>
      </c>
      <c r="G31" s="4" t="s">
        <v>6564</v>
      </c>
      <c r="H31" s="4" t="s">
        <v>6565</v>
      </c>
      <c r="I31" s="10" t="s">
        <v>15124</v>
      </c>
      <c r="J31" s="4" t="s">
        <v>6571</v>
      </c>
      <c r="K31" s="4" t="s">
        <v>6572</v>
      </c>
      <c r="L31" s="4" t="s">
        <v>6573</v>
      </c>
      <c r="M31" s="4" t="s">
        <v>6575</v>
      </c>
    </row>
    <row r="32" spans="1:21" ht="14.25">
      <c r="A32" t="s">
        <v>38</v>
      </c>
      <c r="B32" s="3" t="str">
        <f>HYPERLINK("#'QoSTDD'!A1","QoSTDD")</f>
        <v>QoSTDD</v>
      </c>
      <c r="C32" s="3"/>
    </row>
    <row r="33" spans="1:8" ht="14.25">
      <c r="A33" t="s">
        <v>39</v>
      </c>
      <c r="B33" s="3" t="str">
        <f>HYPERLINK("#'EMLPTDD'!A1","EMLPTDD")</f>
        <v>EMLPTDD</v>
      </c>
      <c r="C33" s="3"/>
    </row>
    <row r="34" spans="1:8" ht="14.25">
      <c r="A34" t="s">
        <v>40</v>
      </c>
      <c r="B34" s="3" t="str">
        <f>HYPERLINK("#'ICICTDD'!A1","ICICTDD")</f>
        <v>ICICTDD</v>
      </c>
      <c r="C34" s="3"/>
    </row>
    <row r="35" spans="1:8" ht="14.25">
      <c r="A35" t="s">
        <v>41</v>
      </c>
      <c r="B35" s="3" t="str">
        <f>HYPERLINK("#'SISchedulingTDD'!A1","SISchedulingTDD")</f>
        <v>SISchedulingTDD</v>
      </c>
      <c r="C35" s="3"/>
    </row>
    <row r="36" spans="1:8" ht="14.25">
      <c r="A36" t="s">
        <v>42</v>
      </c>
      <c r="B36" s="3" t="str">
        <f>HYPERLINK("#'SonCellPolicyTDD'!A1","SonCellPolicyTDD")</f>
        <v>SonCellPolicyTDD</v>
      </c>
      <c r="C36" s="3"/>
    </row>
    <row r="37" spans="1:8" ht="14.25">
      <c r="A37" t="s">
        <v>15092</v>
      </c>
      <c r="B37" s="3" t="str">
        <f>HYPERLINK("#'TdlBFwgtTDD'!A1","TdlBFwgtTDD")</f>
        <v>TdlBFwgtTDD</v>
      </c>
      <c r="C37" s="3"/>
    </row>
    <row r="38" spans="1:8" ht="14.25">
      <c r="A38" t="s">
        <v>43</v>
      </c>
      <c r="B38" s="3" t="str">
        <f>HYPERLINK("#'UtranCellReselectionTDD'!A1","UtranCellReselectionTDD")</f>
        <v>UtranCellReselectionTDD</v>
      </c>
      <c r="C38" s="4" t="s">
        <v>106</v>
      </c>
      <c r="D38" s="4" t="s">
        <v>107</v>
      </c>
      <c r="E38" s="4" t="s">
        <v>109</v>
      </c>
      <c r="F38" s="4" t="s">
        <v>1058</v>
      </c>
      <c r="G38" s="4" t="s">
        <v>15122</v>
      </c>
      <c r="H38" s="4" t="s">
        <v>15123</v>
      </c>
    </row>
    <row r="39" spans="1:8" ht="14.25">
      <c r="A39" t="s">
        <v>44</v>
      </c>
      <c r="B39" s="3" t="str">
        <f>HYPERLINK("#'ServicePriorTDD'!A1","ServicePriorTDD")</f>
        <v>ServicePriorTDD</v>
      </c>
    </row>
    <row r="40" spans="1:8" ht="14.25">
      <c r="A40" t="s">
        <v>45</v>
      </c>
      <c r="B40" s="3" t="str">
        <f>HYPERLINK("#'HetNetMacMicRelationTDD'!A1","HetNetMacMicRelationTDD")</f>
        <v>HetNetMacMicRelationTDD</v>
      </c>
      <c r="C40" s="3"/>
    </row>
    <row r="41" spans="1:8" ht="14.25">
      <c r="A41" t="s">
        <v>46</v>
      </c>
      <c r="B41" s="3" t="str">
        <f>HYPERLINK("#'HetNeteICICConfigTDD'!A1","HetNeteICICConfigTDD")</f>
        <v>HetNeteICICConfigTDD</v>
      </c>
      <c r="C41" s="3"/>
    </row>
    <row r="42" spans="1:8" ht="14.25">
      <c r="A42" t="s">
        <v>47</v>
      </c>
      <c r="B42" s="3" t="str">
        <f>HYPERLINK("#'ServiceMACTDD'!A1","ServiceMACTDD")</f>
        <v>ServiceMACTDD</v>
      </c>
      <c r="C42" s="3"/>
    </row>
    <row r="43" spans="1:8" ht="14.25">
      <c r="A43" t="s">
        <v>48</v>
      </c>
      <c r="B43" s="3" t="str">
        <f>HYPERLINK("#'CSIRSConfigTDD'!A1","CSIRSConfigTDD")</f>
        <v>CSIRSConfigTDD</v>
      </c>
      <c r="C43" s="3"/>
    </row>
    <row r="44" spans="1:8" ht="14.25">
      <c r="A44" t="s">
        <v>49</v>
      </c>
      <c r="B44" s="3" t="str">
        <f>HYPERLINK("#'PositionConfigTDD'!A1","PositionConfigTDD")</f>
        <v>PositionConfigTDD</v>
      </c>
      <c r="C44" s="3"/>
    </row>
    <row r="45" spans="1:8" ht="14.25">
      <c r="A45" t="s">
        <v>50</v>
      </c>
      <c r="B45" s="3" t="str">
        <f>HYPERLINK("#'RelayNodeTDD'!A1","RelayNodeTDD")</f>
        <v>RelayNodeTDD</v>
      </c>
      <c r="C45" s="3"/>
    </row>
    <row r="46" spans="1:8" ht="14.25">
      <c r="A46" t="s">
        <v>51</v>
      </c>
      <c r="B46" s="3" t="str">
        <f>HYPERLINK("#'RelayNodeEMLPTDD'!A1","RelayNodeEMLPTDD")</f>
        <v>RelayNodeEMLPTDD</v>
      </c>
      <c r="C46" s="3"/>
    </row>
    <row r="47" spans="1:8" ht="14.25">
      <c r="A47" t="s">
        <v>52</v>
      </c>
      <c r="B47" s="3" t="str">
        <f>HYPERLINK("#'RelayNodeACTDD'!A1","RelayNodeACTDD")</f>
        <v>RelayNodeACTDD</v>
      </c>
      <c r="C47" s="3"/>
    </row>
    <row r="48" spans="1:8" ht="14.25">
      <c r="A48" t="s">
        <v>53</v>
      </c>
      <c r="B48" s="3" t="str">
        <f>HYPERLINK("#'CellAlarmTDD'!A1","CellAlarmTDD")</f>
        <v>CellAlarmTDD</v>
      </c>
      <c r="C48" s="3"/>
    </row>
    <row r="49" spans="1:12" ht="14.25">
      <c r="A49" t="s">
        <v>15093</v>
      </c>
      <c r="B49" s="3" t="str">
        <f>HYPERLINK("#'ExternalEUtranTCellFDD'!A1","ExternalEUtranTCellFDD")</f>
        <v>ExternalEUtranTCellFDD</v>
      </c>
      <c r="C49" s="3"/>
    </row>
    <row r="50" spans="1:12" ht="14.25">
      <c r="A50" t="s">
        <v>15094</v>
      </c>
      <c r="B50" s="3" t="str">
        <f>HYPERLINK("#'ExternalEUtranTCellTDD'!A1","ExternalEUtranTCellTDD")</f>
        <v>ExternalEUtranTCellTDD</v>
      </c>
      <c r="C50" s="3"/>
    </row>
    <row r="51" spans="1:12" ht="14.25">
      <c r="A51" t="s">
        <v>54</v>
      </c>
      <c r="B51" s="3" t="str">
        <f>HYPERLINK("#'ExternalUtranTCellFDD'!A1","ExternalUtranTCellFDD")</f>
        <v>ExternalUtranTCellFDD</v>
      </c>
      <c r="C51" s="3"/>
    </row>
    <row r="52" spans="1:12" ht="14.25">
      <c r="A52" t="s">
        <v>55</v>
      </c>
      <c r="B52" s="3" t="str">
        <f>HYPERLINK("#'ExternalUtranTCellTDD'!A1","ExternalUtranTCellTDD")</f>
        <v>ExternalUtranTCellTDD</v>
      </c>
      <c r="C52" s="3"/>
    </row>
    <row r="53" spans="1:12" ht="14.25">
      <c r="A53" t="s">
        <v>56</v>
      </c>
      <c r="B53" s="3" t="str">
        <f>HYPERLINK("#'ExternalGsmCellTDD'!A1","ExternalGsmCellTDD")</f>
        <v>ExternalGsmCellTDD</v>
      </c>
      <c r="C53" s="3"/>
    </row>
    <row r="54" spans="1:12" ht="14.25">
      <c r="A54" t="s">
        <v>57</v>
      </c>
      <c r="B54" s="3" t="str">
        <f>HYPERLINK("#'ExternalSectorTDD'!A1","ExternalSectorTDD")</f>
        <v>ExternalSectorTDD</v>
      </c>
      <c r="C54" s="3"/>
    </row>
    <row r="55" spans="1:12" ht="14.25">
      <c r="A55" t="s">
        <v>58</v>
      </c>
      <c r="B55" s="3" t="str">
        <f>HYPERLINK("#'UeEUtranMeasurementTDD'!A1","UeEUtranMeasurementTDD")</f>
        <v>UeEUtranMeasurementTDD</v>
      </c>
      <c r="C55" s="4" t="s">
        <v>15095</v>
      </c>
      <c r="D55" s="4" t="s">
        <v>107</v>
      </c>
      <c r="E55" s="4" t="s">
        <v>15098</v>
      </c>
      <c r="F55" s="4" t="s">
        <v>11038</v>
      </c>
      <c r="G55" s="4" t="s">
        <v>11039</v>
      </c>
      <c r="H55" s="4" t="s">
        <v>11044</v>
      </c>
      <c r="I55" s="4" t="s">
        <v>11048</v>
      </c>
      <c r="J55" s="4" t="s">
        <v>11049</v>
      </c>
      <c r="K55" s="4" t="s">
        <v>11057</v>
      </c>
    </row>
    <row r="56" spans="1:12" ht="14.25">
      <c r="A56" t="s">
        <v>59</v>
      </c>
      <c r="B56" s="3" t="str">
        <f>HYPERLINK("#'UeRATMeasurementTDD'!A1","UeRATMeasurementTDD")</f>
        <v>UeRATMeasurementTDD</v>
      </c>
      <c r="C56" s="4" t="s">
        <v>15095</v>
      </c>
      <c r="D56" s="4" t="s">
        <v>107</v>
      </c>
      <c r="E56" s="4" t="s">
        <v>15098</v>
      </c>
      <c r="F56" s="4" t="s">
        <v>11576</v>
      </c>
      <c r="G56" s="4" t="s">
        <v>11577</v>
      </c>
      <c r="H56" s="4" t="s">
        <v>11043</v>
      </c>
      <c r="I56" s="4" t="s">
        <v>11580</v>
      </c>
      <c r="J56" s="4" t="s">
        <v>11582</v>
      </c>
      <c r="K56" s="4" t="s">
        <v>11584</v>
      </c>
      <c r="L56" s="4" t="s">
        <v>11585</v>
      </c>
    </row>
    <row r="57" spans="1:12" ht="14.25">
      <c r="A57" t="s">
        <v>60</v>
      </c>
      <c r="B57" s="3" t="str">
        <f>HYPERLINK("#'QoSServiceClassTDD'!A1","QoSServiceClassTDD")</f>
        <v>QoSServiceClassTDD</v>
      </c>
      <c r="C57" s="3"/>
    </row>
    <row r="58" spans="1:12" ht="14.25">
      <c r="A58" t="s">
        <v>61</v>
      </c>
      <c r="B58" s="3" t="str">
        <f>HYPERLINK("#'QoSDSCPMappingTDD'!A1","QoSDSCPMappingTDD")</f>
        <v>QoSDSCPMappingTDD</v>
      </c>
      <c r="C58" s="3"/>
    </row>
    <row r="59" spans="1:12" ht="14.25">
      <c r="A59" t="s">
        <v>62</v>
      </c>
      <c r="B59" s="3" t="str">
        <f>HYPERLINK("#'QoSPBRMappingTDD'!A1","QoSPBRMappingTDD")</f>
        <v>QoSPBRMappingTDD</v>
      </c>
      <c r="C59" s="3"/>
    </row>
    <row r="60" spans="1:12" ht="14.25">
      <c r="A60" t="s">
        <v>63</v>
      </c>
      <c r="B60" s="3" t="str">
        <f>HYPERLINK("#'QoSPRIMappingTDD'!A1","QoSPRIMappingTDD")</f>
        <v>QoSPRIMappingTDD</v>
      </c>
      <c r="C60" s="3"/>
    </row>
    <row r="61" spans="1:12" ht="14.25">
      <c r="A61" t="s">
        <v>64</v>
      </c>
      <c r="B61" s="3" t="str">
        <f>HYPERLINK("#'SonControlTDD'!A1","SonControlTDD")</f>
        <v>SonControlTDD</v>
      </c>
      <c r="C61" s="3"/>
    </row>
    <row r="62" spans="1:12" ht="14.25">
      <c r="A62" t="s">
        <v>65</v>
      </c>
      <c r="B62" s="3" t="str">
        <f>HYPERLINK("#'SonPolicyAnrTDD'!A1","SonPolicyAnrTDD")</f>
        <v>SonPolicyAnrTDD</v>
      </c>
      <c r="C62" s="3"/>
    </row>
    <row r="63" spans="1:12" ht="14.25">
      <c r="A63" t="s">
        <v>66</v>
      </c>
      <c r="B63" s="3" t="str">
        <f>HYPERLINK("#'SonPolicyPciTDD'!A1","SonPolicyPciTDD")</f>
        <v>SonPolicyPciTDD</v>
      </c>
      <c r="C63" s="3"/>
    </row>
    <row r="64" spans="1:12" ht="14.25">
      <c r="A64" t="s">
        <v>67</v>
      </c>
      <c r="B64" s="3" t="str">
        <f>HYPERLINK("#'SonPolicyMroTDD'!A1","SonPolicyMroTDD")</f>
        <v>SonPolicyMroTDD</v>
      </c>
      <c r="C64" s="3"/>
    </row>
    <row r="65" spans="1:13" ht="14.25">
      <c r="A65" t="s">
        <v>68</v>
      </c>
      <c r="B65" s="3" t="str">
        <f>HYPERLINK("#'SonPolicyRoTDD'!A1","SonPolicyRoTDD")</f>
        <v>SonPolicyRoTDD</v>
      </c>
      <c r="C65" s="3"/>
    </row>
    <row r="66" spans="1:13" ht="14.25">
      <c r="A66" t="s">
        <v>69</v>
      </c>
      <c r="B66" s="3" t="str">
        <f>HYPERLINK("#'SonPolicyX2TDD'!A1","SonPolicyX2TDD")</f>
        <v>SonPolicyX2TDD</v>
      </c>
      <c r="C66" s="3"/>
    </row>
    <row r="67" spans="1:13" ht="14.25">
      <c r="A67" t="s">
        <v>70</v>
      </c>
      <c r="B67" s="3" t="str">
        <f>HYPERLINK("#'SonPolicyCcoTDD'!A1","SonPolicyCcoTDD")</f>
        <v>SonPolicyCcoTDD</v>
      </c>
      <c r="C67" s="3"/>
    </row>
    <row r="68" spans="1:13" ht="14.25">
      <c r="A68" t="s">
        <v>71</v>
      </c>
      <c r="B68" s="3" t="str">
        <f>HYPERLINK("#'SuperCellRelationTDD'!A1","SuperCellRelationTDD")</f>
        <v>SuperCellRelationTDD</v>
      </c>
      <c r="C68" s="3"/>
    </row>
    <row r="69" spans="1:13" ht="14.25">
      <c r="A69" t="s">
        <v>72</v>
      </c>
      <c r="B69" s="3" t="str">
        <f>HYPERLINK("#'ExpConNtfTDD'!A1","ExpConNtfTDD")</f>
        <v>ExpConNtfTDD</v>
      </c>
      <c r="C69" s="3"/>
    </row>
    <row r="70" spans="1:13" ht="14.25">
      <c r="A70" t="s">
        <v>73</v>
      </c>
      <c r="B70" s="3" t="str">
        <f>HYPERLINK("#'CICDTDD'!A1","CICDTDD")</f>
        <v>CICDTDD</v>
      </c>
      <c r="C70" s="3"/>
    </row>
    <row r="71" spans="1:13" ht="14.25">
      <c r="A71" t="s">
        <v>74</v>
      </c>
      <c r="B71" s="3" t="str">
        <f>HYPERLINK("#'CICControledTDD'!A1","CICControledTDD")</f>
        <v>CICControledTDD</v>
      </c>
      <c r="C71" s="3"/>
    </row>
    <row r="72" spans="1:13" ht="14.25">
      <c r="A72" t="s">
        <v>75</v>
      </c>
      <c r="B72" s="3" t="str">
        <f>HYPERLINK("#'ServiceDRXTDD'!A1","ServiceDRXTDD")</f>
        <v>ServiceDRXTDD</v>
      </c>
      <c r="C72" s="4" t="s">
        <v>15095</v>
      </c>
      <c r="D72" s="4" t="s">
        <v>107</v>
      </c>
      <c r="E72" s="4" t="s">
        <v>15098</v>
      </c>
      <c r="F72" s="4" t="s">
        <v>13583</v>
      </c>
      <c r="G72" s="4" t="s">
        <v>12108</v>
      </c>
      <c r="H72" s="4" t="s">
        <v>13585</v>
      </c>
      <c r="I72" s="4" t="s">
        <v>13586</v>
      </c>
      <c r="J72" s="4" t="s">
        <v>13587</v>
      </c>
      <c r="K72" s="4" t="s">
        <v>13588</v>
      </c>
      <c r="L72" s="4" t="s">
        <v>13589</v>
      </c>
      <c r="M72" s="4" t="s">
        <v>13590</v>
      </c>
    </row>
    <row r="73" spans="1:13" ht="14.25">
      <c r="A73" t="s">
        <v>76</v>
      </c>
      <c r="B73" s="3" t="str">
        <f>HYPERLINK("#'ControlPlaneTimerTDD'!A1","ControlPlaneTimerTDD")</f>
        <v>ControlPlaneTimerTDD</v>
      </c>
      <c r="C73" s="3"/>
    </row>
    <row r="74" spans="1:13" ht="14.25">
      <c r="A74" t="s">
        <v>77</v>
      </c>
      <c r="B74" s="3" t="str">
        <f>HYPERLINK("#'CDMA1xPlanTableTDD'!A1","CDMA1xPlanTableTDD")</f>
        <v>CDMA1xPlanTableTDD</v>
      </c>
      <c r="C74" s="3"/>
    </row>
    <row r="75" spans="1:13" ht="14.25">
      <c r="A75" t="s">
        <v>78</v>
      </c>
      <c r="B75" s="3" t="str">
        <f>HYPERLINK("#'SonPolicyEsTDD'!A1","SonPolicyEsTDD")</f>
        <v>SonPolicyEsTDD</v>
      </c>
      <c r="C75" s="3"/>
    </row>
    <row r="76" spans="1:13" ht="14.25">
      <c r="A76" t="s">
        <v>79</v>
      </c>
      <c r="B76" s="3" t="str">
        <f>HYPERLINK("#'PubFunctionParaTDD'!A1","PubFunctionParaTDD")</f>
        <v>PubFunctionParaTDD</v>
      </c>
      <c r="C76" s="3"/>
    </row>
    <row r="77" spans="1:13" ht="14.25">
      <c r="A77" t="s">
        <v>80</v>
      </c>
      <c r="B77" s="3" t="str">
        <f>HYPERLINK("#'MobileSpeedHOTDD'!A1","MobileSpeedHOTDD")</f>
        <v>MobileSpeedHOTDD</v>
      </c>
      <c r="C77" s="3"/>
    </row>
    <row r="78" spans="1:13" ht="14.25">
      <c r="A78" t="s">
        <v>81</v>
      </c>
      <c r="B78" s="3" t="str">
        <f>HYPERLINK("#'CoeNBXCIPLinkTDD'!A1","CoeNBXCIPLinkTDD")</f>
        <v>CoeNBXCIPLinkTDD</v>
      </c>
      <c r="C78" s="3"/>
    </row>
    <row r="79" spans="1:13" ht="14.25">
      <c r="A79" t="s">
        <v>82</v>
      </c>
      <c r="B79" s="3" t="str">
        <f>HYPERLINK("#'SonPolicyMlbTDD'!A1","SonPolicyMlbTDD")</f>
        <v>SonPolicyMlbTDD</v>
      </c>
      <c r="C79" s="3"/>
    </row>
    <row r="80" spans="1:13" ht="14.25">
      <c r="A80" t="s">
        <v>83</v>
      </c>
      <c r="B80" s="3" t="str">
        <f>HYPERLINK("#'SonPolicySCHTDD'!A1","SonPolicySCHTDD")</f>
        <v>SonPolicySCHTDD</v>
      </c>
      <c r="C80" s="3"/>
    </row>
    <row r="81" spans="1:6" ht="14.25">
      <c r="A81" t="s">
        <v>84</v>
      </c>
      <c r="B81" s="3" t="str">
        <f>HYPERLINK("#'SoneNBPolicyTDD'!A1","SoneNBPolicyTDD")</f>
        <v>SoneNBPolicyTDD</v>
      </c>
      <c r="C81" s="3"/>
    </row>
    <row r="82" spans="1:6" ht="14.25">
      <c r="A82" t="s">
        <v>85</v>
      </c>
      <c r="B82" s="3" t="str">
        <f>HYPERLINK("#'ULCOMPTDD'!A1","ULCOMPTDD")</f>
        <v>ULCOMPTDD</v>
      </c>
      <c r="C82" s="3"/>
    </row>
    <row r="83" spans="1:6" ht="14.25">
      <c r="A83" t="s">
        <v>86</v>
      </c>
      <c r="B83" s="3" t="str">
        <f>HYPERLINK("#'DLCOMPTDD'!A1","DLCOMPTDD")</f>
        <v>DLCOMPTDD</v>
      </c>
      <c r="C83" s="3"/>
    </row>
    <row r="84" spans="1:6" ht="14.25">
      <c r="A84" t="s">
        <v>87</v>
      </c>
      <c r="B84" s="3" t="str">
        <f>HYPERLINK("#'CATDD'!A1","CATDD")</f>
        <v>CATDD</v>
      </c>
      <c r="C84" s="3"/>
    </row>
    <row r="85" spans="1:6" ht="14.25">
      <c r="A85" t="s">
        <v>88</v>
      </c>
      <c r="B85" s="3" t="str">
        <f>HYPERLINK("#'MultiPLMNLocStTDD'!A1","MultiPLMNLocStTDD")</f>
        <v>MultiPLMNLocStTDD</v>
      </c>
      <c r="C85" s="3"/>
    </row>
    <row r="86" spans="1:6" ht="14.25">
      <c r="A86" t="s">
        <v>89</v>
      </c>
      <c r="B86" s="3" t="str">
        <f>HYPERLINK("#'CSClusterTDD'!A1","CSClusterTDD")</f>
        <v>CSClusterTDD</v>
      </c>
      <c r="C86" s="3"/>
    </row>
    <row r="87" spans="1:6" ht="14.25">
      <c r="A87" t="s">
        <v>90</v>
      </c>
      <c r="B87" s="3" t="str">
        <f>HYPERLINK("#'CSParameterTDD'!A1","CSParameterTDD")</f>
        <v>CSParameterTDD</v>
      </c>
      <c r="C87" s="3"/>
    </row>
    <row r="88" spans="1:6" ht="14.25">
      <c r="A88" t="s">
        <v>91</v>
      </c>
      <c r="B88" s="3" t="str">
        <f>HYPERLINK("#'CSTransmissionTDD'!A1","CSTransmissionTDD")</f>
        <v>CSTransmissionTDD</v>
      </c>
      <c r="C88" s="3"/>
    </row>
    <row r="89" spans="1:6" ht="14.25">
      <c r="A89" t="s">
        <v>92</v>
      </c>
      <c r="B89" s="3" t="str">
        <f>HYPERLINK("#'CSCellTDD'!A1","CSCellTDD")</f>
        <v>CSCellTDD</v>
      </c>
      <c r="C89" s="3"/>
    </row>
    <row r="90" spans="1:6" ht="14.25">
      <c r="A90" t="s">
        <v>93</v>
      </c>
      <c r="B90" s="3" t="str">
        <f>HYPERLINK("#'PciSectionTDD'!A1","PciSectionTDD")</f>
        <v>PciSectionTDD</v>
      </c>
      <c r="C90" s="3"/>
    </row>
    <row r="91" spans="1:6" ht="14.25">
      <c r="A91" t="s">
        <v>94</v>
      </c>
      <c r="B91" s="3" t="str">
        <f>HYPERLINK("#'RelayQosCfgTDD'!A1","RelayQosCfgTDD")</f>
        <v>RelayQosCfgTDD</v>
      </c>
      <c r="C91" s="3"/>
    </row>
    <row r="92" spans="1:6" ht="14.25">
      <c r="A92" t="s">
        <v>95</v>
      </c>
      <c r="B92" s="3" t="str">
        <f>HYPERLINK("#'CellMeasGroupTDD'!A1","CellMeasGroupTDD")</f>
        <v>CellMeasGroupTDD</v>
      </c>
      <c r="C92" s="4" t="s">
        <v>15095</v>
      </c>
      <c r="D92" s="4" t="s">
        <v>107</v>
      </c>
      <c r="E92" s="4" t="s">
        <v>15098</v>
      </c>
      <c r="F92" s="4" t="s">
        <v>2226</v>
      </c>
    </row>
    <row r="93" spans="1:6" ht="14.25">
      <c r="A93" t="s">
        <v>96</v>
      </c>
      <c r="B93" s="3" t="str">
        <f>HYPERLINK("#'RelayNodeQOSTDD'!A1","RelayNodeQOSTDD")</f>
        <v>RelayNodeQOSTDD</v>
      </c>
      <c r="C93" s="3"/>
    </row>
    <row r="94" spans="1:6" ht="14.25">
      <c r="A94" t="s">
        <v>97</v>
      </c>
      <c r="B94" s="3" t="str">
        <f>HYPERLINK("#'COMPTDD'!A1","COMPTDD")</f>
        <v>COMPTDD</v>
      </c>
      <c r="C94" s="3"/>
    </row>
    <row r="95" spans="1:6" ht="14.25">
      <c r="A95" t="s">
        <v>98</v>
      </c>
      <c r="B95" s="3" t="str">
        <f>HYPERLINK("#'PDCPTDD'!A1","PDCPTDD")</f>
        <v>PDCPTDD</v>
      </c>
      <c r="C95" s="3"/>
    </row>
    <row r="96" spans="1:6" ht="14.25">
      <c r="A96" t="s">
        <v>99</v>
      </c>
      <c r="B96" s="3" t="str">
        <f>HYPERLINK("#'SCAConfigTDD'!A1","SCAConfigTDD")</f>
        <v>SCAConfigTDD</v>
      </c>
      <c r="C96" s="3"/>
    </row>
    <row r="97" spans="1:3" ht="14.25">
      <c r="A97" t="s">
        <v>44</v>
      </c>
      <c r="B97" s="3" t="str">
        <f>HYPERLINK("#'ENBServicePriorTDD'!A1","ENBServicePriorTDD")</f>
        <v>ENBServicePriorTDD</v>
      </c>
      <c r="C97" s="3"/>
    </row>
    <row r="98" spans="1:3" ht="14.25">
      <c r="A98" t="s">
        <v>100</v>
      </c>
      <c r="B98" s="3" t="str">
        <f>HYPERLINK("#'SPSConfigTDD'!A1","SPSConfigTDD")</f>
        <v>SPSConfigTDD</v>
      </c>
      <c r="C98" s="3"/>
    </row>
    <row r="99" spans="1:3" ht="14.25">
      <c r="A99" t="s">
        <v>101</v>
      </c>
      <c r="B99" s="3" t="str">
        <f>HYPERLINK("#'JTACGroupTDD'!A1","JTACGroupTDD")</f>
        <v>JTACGroupTDD</v>
      </c>
      <c r="C99" s="3"/>
    </row>
    <row r="100" spans="1:3" ht="14.25">
      <c r="A100" t="s">
        <v>102</v>
      </c>
      <c r="B100" s="3" t="str">
        <f>HYPERLINK("#'XCDeviceSetTDD'!A1","XCDeviceSetTDD")</f>
        <v>XCDeviceSetTDD</v>
      </c>
      <c r="C100" s="3"/>
    </row>
    <row r="101" spans="1:3" ht="14.25">
      <c r="A101" t="s">
        <v>103</v>
      </c>
      <c r="B101" s="3" t="str">
        <f>HYPERLINK("#'XCDeviceTDD'!A1","XCDeviceTDD")</f>
        <v>XCDeviceTDD</v>
      </c>
      <c r="C101" s="3"/>
    </row>
    <row r="102" spans="1:3" ht="14.25">
      <c r="A102" t="s">
        <v>104</v>
      </c>
      <c r="B102" s="3" t="str">
        <f>HYPERLINK("#'XCIpLayerConfigTDD'!A1","XCIpLayerConfigTDD")</f>
        <v>XCIpLayerConfigTDD</v>
      </c>
      <c r="C102" s="3"/>
    </row>
  </sheetData>
  <phoneticPr fontId="3" type="noConversion"/>
  <conditionalFormatting sqref="H14:M14 H16:K16 H19:L19 H20:R20 H21 H22:O22 I23 H27:P27 H29:K29 J31 H72:M72 H56:L56 H17:I17">
    <cfRule type="cellIs" dxfId="2" priority="59" operator="equal">
      <formula>"hysteresis"</formula>
    </cfRule>
    <cfRule type="cellIs" dxfId="1" priority="60" operator="equal">
      <formula>"timeToTrigger"</formula>
    </cfRule>
    <cfRule type="cellIs" dxfId="0" priority="61" operator="equal">
      <formula>"thresholdOfRSRP"</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V15"/>
  <sheetViews>
    <sheetView workbookViewId="0">
      <selection activeCell="E1" sqref="E1"/>
    </sheetView>
  </sheetViews>
  <sheetFormatPr defaultRowHeight="13.5"/>
  <cols>
    <col min="1" max="48" width="20" customWidth="1"/>
  </cols>
  <sheetData>
    <row r="1" spans="1:48" ht="27.95" customHeight="1">
      <c r="A1" s="4" t="s">
        <v>105</v>
      </c>
      <c r="B1" s="4" t="s">
        <v>106</v>
      </c>
      <c r="C1" s="4" t="s">
        <v>107</v>
      </c>
      <c r="D1" s="4" t="s">
        <v>108</v>
      </c>
      <c r="E1" s="4" t="s">
        <v>15098</v>
      </c>
      <c r="F1" s="4" t="s">
        <v>110</v>
      </c>
      <c r="G1" s="4" t="s">
        <v>111</v>
      </c>
      <c r="H1" s="4" t="s">
        <v>112</v>
      </c>
      <c r="I1" s="4" t="s">
        <v>113</v>
      </c>
      <c r="J1" s="4" t="s">
        <v>114</v>
      </c>
      <c r="K1" s="4" t="s">
        <v>115</v>
      </c>
      <c r="L1" s="4" t="s">
        <v>116</v>
      </c>
      <c r="M1" s="4" t="s">
        <v>117</v>
      </c>
      <c r="N1" s="4" t="s">
        <v>118</v>
      </c>
      <c r="O1" s="4" t="s">
        <v>119</v>
      </c>
      <c r="P1" s="4" t="s">
        <v>120</v>
      </c>
      <c r="Q1" s="4" t="s">
        <v>121</v>
      </c>
      <c r="R1" s="4" t="s">
        <v>122</v>
      </c>
      <c r="S1" s="4" t="s">
        <v>123</v>
      </c>
      <c r="T1" s="4" t="s">
        <v>124</v>
      </c>
      <c r="U1" s="4" t="s">
        <v>125</v>
      </c>
      <c r="V1" s="4" t="s">
        <v>126</v>
      </c>
      <c r="W1" s="4" t="s">
        <v>127</v>
      </c>
      <c r="X1" s="4" t="s">
        <v>128</v>
      </c>
      <c r="Y1" s="4" t="s">
        <v>129</v>
      </c>
      <c r="Z1" s="4" t="s">
        <v>130</v>
      </c>
      <c r="AA1" s="4" t="s">
        <v>131</v>
      </c>
      <c r="AB1" s="4" t="s">
        <v>132</v>
      </c>
      <c r="AC1" s="4" t="s">
        <v>133</v>
      </c>
      <c r="AD1" s="4" t="s">
        <v>134</v>
      </c>
      <c r="AE1" s="4" t="s">
        <v>135</v>
      </c>
      <c r="AF1" s="4" t="s">
        <v>136</v>
      </c>
      <c r="AG1" s="4" t="s">
        <v>137</v>
      </c>
      <c r="AH1" s="4" t="s">
        <v>138</v>
      </c>
      <c r="AI1" s="4" t="s">
        <v>139</v>
      </c>
      <c r="AJ1" s="4" t="s">
        <v>140</v>
      </c>
      <c r="AK1" s="4" t="s">
        <v>141</v>
      </c>
      <c r="AL1" s="4" t="s">
        <v>142</v>
      </c>
      <c r="AM1" s="4" t="s">
        <v>143</v>
      </c>
      <c r="AN1" s="4" t="s">
        <v>144</v>
      </c>
      <c r="AO1" s="4" t="s">
        <v>145</v>
      </c>
      <c r="AP1" s="4" t="s">
        <v>146</v>
      </c>
      <c r="AQ1" s="4" t="s">
        <v>147</v>
      </c>
      <c r="AR1" s="4" t="s">
        <v>148</v>
      </c>
      <c r="AS1" s="4" t="s">
        <v>149</v>
      </c>
      <c r="AT1" s="4" t="s">
        <v>150</v>
      </c>
      <c r="AU1" s="4" t="s">
        <v>151</v>
      </c>
      <c r="AV1" s="4" t="s">
        <v>152</v>
      </c>
    </row>
    <row r="2" spans="1:48" ht="27.95" customHeight="1">
      <c r="A2" s="5" t="s">
        <v>153</v>
      </c>
      <c r="B2" s="5" t="s">
        <v>154</v>
      </c>
      <c r="C2" s="5" t="s">
        <v>155</v>
      </c>
      <c r="D2" s="5" t="s">
        <v>156</v>
      </c>
      <c r="E2" s="5" t="s">
        <v>157</v>
      </c>
      <c r="F2" s="5" t="s">
        <v>158</v>
      </c>
      <c r="G2" s="5" t="s">
        <v>159</v>
      </c>
      <c r="H2" s="5" t="s">
        <v>160</v>
      </c>
      <c r="I2" s="5" t="s">
        <v>161</v>
      </c>
      <c r="J2" s="5" t="s">
        <v>162</v>
      </c>
      <c r="K2" s="5" t="s">
        <v>163</v>
      </c>
      <c r="L2" s="5" t="s">
        <v>160</v>
      </c>
      <c r="M2" s="5" t="s">
        <v>164</v>
      </c>
      <c r="N2" s="5" t="s">
        <v>165</v>
      </c>
      <c r="O2" s="5" t="s">
        <v>166</v>
      </c>
      <c r="P2" s="5" t="s">
        <v>167</v>
      </c>
      <c r="Q2" s="5" t="s">
        <v>160</v>
      </c>
      <c r="R2" s="5" t="s">
        <v>164</v>
      </c>
      <c r="S2" s="5" t="s">
        <v>165</v>
      </c>
      <c r="T2" s="5" t="s">
        <v>166</v>
      </c>
      <c r="U2" s="5" t="s">
        <v>167</v>
      </c>
      <c r="V2" s="5" t="s">
        <v>160</v>
      </c>
      <c r="W2" s="5" t="s">
        <v>164</v>
      </c>
      <c r="X2" s="5" t="s">
        <v>165</v>
      </c>
      <c r="Y2" s="5" t="s">
        <v>166</v>
      </c>
      <c r="Z2" s="5" t="s">
        <v>167</v>
      </c>
      <c r="AA2" s="5" t="s">
        <v>168</v>
      </c>
      <c r="AB2" s="5" t="s">
        <v>169</v>
      </c>
      <c r="AC2" s="5" t="s">
        <v>170</v>
      </c>
      <c r="AD2" s="5" t="s">
        <v>171</v>
      </c>
      <c r="AE2" s="5" t="s">
        <v>172</v>
      </c>
      <c r="AF2" s="5" t="s">
        <v>173</v>
      </c>
      <c r="AG2" s="5" t="s">
        <v>174</v>
      </c>
      <c r="AH2" s="5" t="s">
        <v>175</v>
      </c>
      <c r="AI2" s="5" t="s">
        <v>176</v>
      </c>
      <c r="AJ2" s="5" t="s">
        <v>177</v>
      </c>
      <c r="AK2" s="5" t="s">
        <v>178</v>
      </c>
      <c r="AL2" s="5" t="s">
        <v>179</v>
      </c>
      <c r="AM2" s="5" t="s">
        <v>180</v>
      </c>
      <c r="AN2" s="5" t="s">
        <v>181</v>
      </c>
      <c r="AO2" s="5" t="s">
        <v>182</v>
      </c>
      <c r="AP2" s="5" t="s">
        <v>183</v>
      </c>
      <c r="AQ2" s="5" t="s">
        <v>184</v>
      </c>
      <c r="AR2" s="5" t="s">
        <v>185</v>
      </c>
      <c r="AS2" s="5" t="s">
        <v>186</v>
      </c>
      <c r="AT2" s="5" t="s">
        <v>187</v>
      </c>
      <c r="AU2" s="5" t="s">
        <v>188</v>
      </c>
      <c r="AV2" s="5" t="s">
        <v>189</v>
      </c>
    </row>
    <row r="3" spans="1:48" ht="27.95" customHeight="1">
      <c r="A3" s="6" t="s">
        <v>190</v>
      </c>
      <c r="B3" s="6" t="s">
        <v>191</v>
      </c>
      <c r="C3" s="6" t="s">
        <v>192</v>
      </c>
      <c r="D3" s="6" t="s">
        <v>193</v>
      </c>
      <c r="E3" s="6" t="s">
        <v>194</v>
      </c>
      <c r="F3" s="6" t="s">
        <v>195</v>
      </c>
      <c r="G3" s="6" t="s">
        <v>196</v>
      </c>
      <c r="H3" s="6" t="s">
        <v>197</v>
      </c>
      <c r="I3" s="6" t="s">
        <v>198</v>
      </c>
      <c r="J3" s="6" t="s">
        <v>199</v>
      </c>
      <c r="K3" s="6" t="s">
        <v>200</v>
      </c>
      <c r="L3" s="6" t="s">
        <v>201</v>
      </c>
      <c r="M3" s="6" t="s">
        <v>202</v>
      </c>
      <c r="N3" s="6" t="s">
        <v>203</v>
      </c>
      <c r="O3" s="6" t="s">
        <v>204</v>
      </c>
      <c r="P3" s="6" t="s">
        <v>205</v>
      </c>
      <c r="Q3" s="6" t="s">
        <v>201</v>
      </c>
      <c r="R3" s="6" t="s">
        <v>202</v>
      </c>
      <c r="S3" s="6" t="s">
        <v>203</v>
      </c>
      <c r="T3" s="6" t="s">
        <v>204</v>
      </c>
      <c r="U3" s="6" t="s">
        <v>205</v>
      </c>
      <c r="V3" s="6" t="s">
        <v>201</v>
      </c>
      <c r="W3" s="6" t="s">
        <v>202</v>
      </c>
      <c r="X3" s="6" t="s">
        <v>203</v>
      </c>
      <c r="Y3" s="6" t="s">
        <v>204</v>
      </c>
      <c r="Z3" s="6" t="s">
        <v>205</v>
      </c>
      <c r="AA3" s="6" t="s">
        <v>206</v>
      </c>
      <c r="AB3" s="6" t="s">
        <v>207</v>
      </c>
      <c r="AC3" s="6" t="s">
        <v>208</v>
      </c>
      <c r="AD3" s="6" t="s">
        <v>209</v>
      </c>
      <c r="AE3" s="6" t="s">
        <v>210</v>
      </c>
      <c r="AF3" s="6" t="s">
        <v>211</v>
      </c>
      <c r="AG3" s="6" t="s">
        <v>212</v>
      </c>
      <c r="AH3" s="6" t="s">
        <v>213</v>
      </c>
      <c r="AI3" s="6" t="s">
        <v>214</v>
      </c>
      <c r="AJ3" s="6" t="s">
        <v>215</v>
      </c>
      <c r="AK3" s="6" t="s">
        <v>216</v>
      </c>
      <c r="AL3" s="6" t="s">
        <v>217</v>
      </c>
      <c r="AM3" s="6" t="s">
        <v>217</v>
      </c>
      <c r="AN3" s="6" t="s">
        <v>218</v>
      </c>
      <c r="AO3" s="6" t="s">
        <v>219</v>
      </c>
      <c r="AP3" s="6" t="s">
        <v>220</v>
      </c>
      <c r="AQ3" s="6" t="s">
        <v>221</v>
      </c>
      <c r="AR3" s="6" t="s">
        <v>222</v>
      </c>
      <c r="AS3" s="6" t="s">
        <v>223</v>
      </c>
      <c r="AT3" s="6" t="s">
        <v>224</v>
      </c>
      <c r="AU3" s="6" t="s">
        <v>225</v>
      </c>
      <c r="AV3" s="6" t="s">
        <v>226</v>
      </c>
    </row>
    <row r="4" spans="1:48" ht="27.95" customHeight="1">
      <c r="A4" s="7" t="s">
        <v>227</v>
      </c>
      <c r="B4" s="7" t="s">
        <v>228</v>
      </c>
      <c r="C4" s="7" t="s">
        <v>155</v>
      </c>
      <c r="D4" s="7" t="s">
        <v>156</v>
      </c>
      <c r="E4" s="7" t="s">
        <v>229</v>
      </c>
      <c r="F4" s="7" t="s">
        <v>230</v>
      </c>
      <c r="G4" s="7" t="s">
        <v>231</v>
      </c>
      <c r="H4" s="7" t="s">
        <v>232</v>
      </c>
      <c r="I4" s="7" t="s">
        <v>233</v>
      </c>
      <c r="J4" s="7" t="s">
        <v>162</v>
      </c>
      <c r="K4" s="7" t="s">
        <v>163</v>
      </c>
      <c r="L4" s="7" t="s">
        <v>234</v>
      </c>
      <c r="M4" s="7" t="s">
        <v>164</v>
      </c>
      <c r="N4" s="7" t="s">
        <v>165</v>
      </c>
      <c r="O4" s="7" t="s">
        <v>235</v>
      </c>
      <c r="P4" s="7" t="s">
        <v>236</v>
      </c>
      <c r="Q4" s="7" t="s">
        <v>237</v>
      </c>
      <c r="R4" s="7" t="s">
        <v>164</v>
      </c>
      <c r="S4" s="7" t="s">
        <v>165</v>
      </c>
      <c r="T4" s="7" t="s">
        <v>235</v>
      </c>
      <c r="U4" s="7" t="s">
        <v>236</v>
      </c>
      <c r="V4" s="7" t="s">
        <v>238</v>
      </c>
      <c r="W4" s="7" t="s">
        <v>164</v>
      </c>
      <c r="X4" s="7" t="s">
        <v>165</v>
      </c>
      <c r="Y4" s="7" t="s">
        <v>235</v>
      </c>
      <c r="Z4" s="7" t="s">
        <v>236</v>
      </c>
      <c r="AA4" s="7" t="s">
        <v>168</v>
      </c>
      <c r="AB4" s="7" t="s">
        <v>169</v>
      </c>
      <c r="AC4" s="7" t="s">
        <v>239</v>
      </c>
      <c r="AD4" s="7" t="s">
        <v>240</v>
      </c>
      <c r="AE4" s="7" t="s">
        <v>172</v>
      </c>
      <c r="AF4" s="7" t="s">
        <v>241</v>
      </c>
      <c r="AG4" s="7" t="s">
        <v>242</v>
      </c>
      <c r="AH4" s="7" t="s">
        <v>243</v>
      </c>
      <c r="AI4" s="7" t="s">
        <v>176</v>
      </c>
      <c r="AJ4" s="7" t="s">
        <v>244</v>
      </c>
      <c r="AK4" s="7" t="s">
        <v>178</v>
      </c>
      <c r="AL4" s="7" t="s">
        <v>179</v>
      </c>
      <c r="AM4" s="7" t="s">
        <v>180</v>
      </c>
      <c r="AN4" s="7" t="s">
        <v>245</v>
      </c>
      <c r="AO4" s="7" t="s">
        <v>246</v>
      </c>
      <c r="AP4" s="7" t="s">
        <v>247</v>
      </c>
      <c r="AQ4" s="7" t="s">
        <v>248</v>
      </c>
      <c r="AR4" s="7" t="s">
        <v>249</v>
      </c>
      <c r="AS4" s="7" t="s">
        <v>250</v>
      </c>
      <c r="AT4" s="7" t="s">
        <v>251</v>
      </c>
      <c r="AU4" s="7" t="s">
        <v>252</v>
      </c>
      <c r="AV4" s="7" t="s">
        <v>253</v>
      </c>
    </row>
    <row r="5" spans="1:48" ht="27.95" customHeight="1">
      <c r="A5" s="8" t="s">
        <v>254</v>
      </c>
      <c r="B5" s="8" t="s">
        <v>255</v>
      </c>
      <c r="C5" s="8" t="s">
        <v>256</v>
      </c>
      <c r="D5" s="8" t="s">
        <v>256</v>
      </c>
      <c r="E5" s="8" t="s">
        <v>256</v>
      </c>
      <c r="F5" s="8" t="s">
        <v>257</v>
      </c>
      <c r="G5" s="8" t="s">
        <v>258</v>
      </c>
      <c r="H5" s="8" t="s">
        <v>255</v>
      </c>
      <c r="I5" s="8" t="s">
        <v>258</v>
      </c>
      <c r="J5" s="8" t="s">
        <v>259</v>
      </c>
      <c r="K5" s="8" t="s">
        <v>258</v>
      </c>
      <c r="L5" s="8" t="s">
        <v>258</v>
      </c>
      <c r="M5" s="8" t="s">
        <v>258</v>
      </c>
      <c r="N5" s="8" t="s">
        <v>258</v>
      </c>
      <c r="O5" s="8" t="s">
        <v>258</v>
      </c>
      <c r="P5" s="8" t="s">
        <v>258</v>
      </c>
      <c r="Q5" s="8" t="s">
        <v>258</v>
      </c>
      <c r="R5" s="8" t="s">
        <v>258</v>
      </c>
      <c r="S5" s="8" t="s">
        <v>258</v>
      </c>
      <c r="T5" s="8" t="s">
        <v>258</v>
      </c>
      <c r="U5" s="8" t="s">
        <v>258</v>
      </c>
      <c r="V5" s="8" t="s">
        <v>258</v>
      </c>
      <c r="W5" s="8" t="s">
        <v>258</v>
      </c>
      <c r="X5" s="8" t="s">
        <v>258</v>
      </c>
      <c r="Y5" s="8" t="s">
        <v>258</v>
      </c>
      <c r="Z5" s="8" t="s">
        <v>258</v>
      </c>
      <c r="AA5" s="8" t="s">
        <v>259</v>
      </c>
      <c r="AB5" s="8" t="s">
        <v>259</v>
      </c>
      <c r="AC5" s="8" t="s">
        <v>259</v>
      </c>
      <c r="AD5" s="8" t="s">
        <v>258</v>
      </c>
      <c r="AE5" s="8" t="s">
        <v>259</v>
      </c>
      <c r="AF5" s="8" t="s">
        <v>259</v>
      </c>
      <c r="AG5" s="8" t="s">
        <v>259</v>
      </c>
      <c r="AH5" s="8" t="s">
        <v>255</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row>
    <row r="6" spans="1:48" ht="14.25">
      <c r="A6" s="1" t="s">
        <v>260</v>
      </c>
      <c r="B6" s="1" t="s">
        <v>261</v>
      </c>
      <c r="C6" s="1" t="s">
        <v>262</v>
      </c>
      <c r="D6" s="1" t="s">
        <v>263</v>
      </c>
      <c r="E6" s="1" t="s">
        <v>263</v>
      </c>
      <c r="F6" s="1" t="s">
        <v>264</v>
      </c>
      <c r="G6" s="1" t="s">
        <v>265</v>
      </c>
      <c r="H6" s="1" t="s">
        <v>263</v>
      </c>
      <c r="I6" s="1" t="s">
        <v>266</v>
      </c>
      <c r="J6" s="1" t="s">
        <v>267</v>
      </c>
      <c r="K6" s="1" t="s">
        <v>268</v>
      </c>
      <c r="L6" s="1" t="s">
        <v>254</v>
      </c>
      <c r="M6" s="1" t="s">
        <v>254</v>
      </c>
      <c r="N6" s="1" t="s">
        <v>254</v>
      </c>
      <c r="O6" s="1" t="s">
        <v>254</v>
      </c>
      <c r="P6" s="1" t="s">
        <v>254</v>
      </c>
      <c r="Q6" s="1" t="s">
        <v>254</v>
      </c>
      <c r="R6" s="1" t="s">
        <v>254</v>
      </c>
      <c r="S6" s="1" t="s">
        <v>254</v>
      </c>
      <c r="T6" s="1" t="s">
        <v>254</v>
      </c>
      <c r="U6" s="1" t="s">
        <v>254</v>
      </c>
      <c r="V6" s="1" t="s">
        <v>254</v>
      </c>
      <c r="W6" s="1" t="s">
        <v>254</v>
      </c>
      <c r="X6" s="1" t="s">
        <v>254</v>
      </c>
      <c r="Y6" s="1" t="s">
        <v>254</v>
      </c>
      <c r="Z6" s="1" t="s">
        <v>254</v>
      </c>
      <c r="AA6" s="1" t="s">
        <v>269</v>
      </c>
      <c r="AB6" s="1" t="s">
        <v>270</v>
      </c>
      <c r="AC6" s="1" t="s">
        <v>271</v>
      </c>
      <c r="AD6" s="1" t="s">
        <v>269</v>
      </c>
      <c r="AE6" s="1" t="s">
        <v>272</v>
      </c>
      <c r="AF6" s="1" t="s">
        <v>273</v>
      </c>
      <c r="AG6" s="1" t="s">
        <v>269</v>
      </c>
      <c r="AH6" s="1" t="s">
        <v>269</v>
      </c>
      <c r="AI6" s="1" t="s">
        <v>269</v>
      </c>
      <c r="AJ6" s="1" t="s">
        <v>274</v>
      </c>
      <c r="AK6" s="1" t="s">
        <v>275</v>
      </c>
      <c r="AL6" s="1" t="s">
        <v>269</v>
      </c>
      <c r="AM6" s="1" t="s">
        <v>269</v>
      </c>
      <c r="AN6" s="1" t="s">
        <v>270</v>
      </c>
      <c r="AO6" s="1" t="s">
        <v>269</v>
      </c>
      <c r="AP6" s="1" t="s">
        <v>270</v>
      </c>
      <c r="AQ6" s="1" t="s">
        <v>276</v>
      </c>
      <c r="AR6" s="1" t="s">
        <v>269</v>
      </c>
      <c r="AS6" s="1" t="s">
        <v>270</v>
      </c>
      <c r="AT6" s="1" t="s">
        <v>277</v>
      </c>
      <c r="AU6" s="1" t="s">
        <v>278</v>
      </c>
      <c r="AV6" s="1" t="s">
        <v>270</v>
      </c>
    </row>
    <row r="7" spans="1:48" ht="14.25">
      <c r="A7" s="1" t="s">
        <v>260</v>
      </c>
      <c r="B7" s="1" t="s">
        <v>279</v>
      </c>
      <c r="C7" s="1" t="s">
        <v>262</v>
      </c>
      <c r="D7" s="1" t="s">
        <v>280</v>
      </c>
      <c r="E7" s="1" t="s">
        <v>280</v>
      </c>
      <c r="F7" s="1" t="s">
        <v>281</v>
      </c>
      <c r="G7" s="1" t="s">
        <v>282</v>
      </c>
      <c r="H7" s="1" t="s">
        <v>280</v>
      </c>
      <c r="I7" s="1" t="s">
        <v>283</v>
      </c>
      <c r="J7" s="1" t="s">
        <v>284</v>
      </c>
      <c r="K7" s="1" t="s">
        <v>268</v>
      </c>
      <c r="L7" s="1" t="s">
        <v>254</v>
      </c>
      <c r="M7" s="1" t="s">
        <v>254</v>
      </c>
      <c r="N7" s="1" t="s">
        <v>254</v>
      </c>
      <c r="O7" s="1" t="s">
        <v>254</v>
      </c>
      <c r="P7" s="1" t="s">
        <v>254</v>
      </c>
      <c r="Q7" s="1" t="s">
        <v>254</v>
      </c>
      <c r="R7" s="1" t="s">
        <v>254</v>
      </c>
      <c r="S7" s="1" t="s">
        <v>254</v>
      </c>
      <c r="T7" s="1" t="s">
        <v>254</v>
      </c>
      <c r="U7" s="1" t="s">
        <v>254</v>
      </c>
      <c r="V7" s="1" t="s">
        <v>254</v>
      </c>
      <c r="W7" s="1" t="s">
        <v>254</v>
      </c>
      <c r="X7" s="1" t="s">
        <v>254</v>
      </c>
      <c r="Y7" s="1" t="s">
        <v>254</v>
      </c>
      <c r="Z7" s="1" t="s">
        <v>254</v>
      </c>
      <c r="AA7" s="1" t="s">
        <v>269</v>
      </c>
      <c r="AB7" s="1" t="s">
        <v>270</v>
      </c>
      <c r="AC7" s="1" t="s">
        <v>271</v>
      </c>
      <c r="AD7" s="1" t="s">
        <v>269</v>
      </c>
      <c r="AE7" s="1" t="s">
        <v>272</v>
      </c>
      <c r="AF7" s="1" t="s">
        <v>273</v>
      </c>
      <c r="AG7" s="1" t="s">
        <v>269</v>
      </c>
      <c r="AH7" s="1" t="s">
        <v>269</v>
      </c>
      <c r="AI7" s="1" t="s">
        <v>269</v>
      </c>
      <c r="AJ7" s="1" t="s">
        <v>274</v>
      </c>
      <c r="AK7" s="1" t="s">
        <v>275</v>
      </c>
      <c r="AL7" s="1" t="s">
        <v>269</v>
      </c>
      <c r="AM7" s="1" t="s">
        <v>269</v>
      </c>
      <c r="AN7" s="1" t="s">
        <v>270</v>
      </c>
      <c r="AO7" s="1" t="s">
        <v>269</v>
      </c>
      <c r="AP7" s="1" t="s">
        <v>270</v>
      </c>
      <c r="AQ7" s="1" t="s">
        <v>276</v>
      </c>
      <c r="AR7" s="1" t="s">
        <v>269</v>
      </c>
      <c r="AS7" s="1" t="s">
        <v>270</v>
      </c>
      <c r="AT7" s="1" t="s">
        <v>277</v>
      </c>
      <c r="AU7" s="1" t="s">
        <v>278</v>
      </c>
      <c r="AV7" s="1" t="s">
        <v>270</v>
      </c>
    </row>
    <row r="8" spans="1:48" ht="14.25">
      <c r="A8" s="1" t="s">
        <v>260</v>
      </c>
      <c r="B8" s="1" t="s">
        <v>285</v>
      </c>
      <c r="C8" s="1" t="s">
        <v>262</v>
      </c>
      <c r="D8" s="1" t="s">
        <v>286</v>
      </c>
      <c r="E8" s="1" t="s">
        <v>286</v>
      </c>
      <c r="F8" s="1" t="s">
        <v>287</v>
      </c>
      <c r="G8" s="1" t="s">
        <v>288</v>
      </c>
      <c r="H8" s="1" t="s">
        <v>286</v>
      </c>
      <c r="I8" s="1" t="s">
        <v>289</v>
      </c>
      <c r="J8" s="1" t="s">
        <v>290</v>
      </c>
      <c r="K8" s="1" t="s">
        <v>268</v>
      </c>
      <c r="L8" s="1" t="s">
        <v>254</v>
      </c>
      <c r="M8" s="1" t="s">
        <v>254</v>
      </c>
      <c r="N8" s="1" t="s">
        <v>254</v>
      </c>
      <c r="O8" s="1" t="s">
        <v>254</v>
      </c>
      <c r="P8" s="1" t="s">
        <v>254</v>
      </c>
      <c r="Q8" s="1" t="s">
        <v>254</v>
      </c>
      <c r="R8" s="1" t="s">
        <v>254</v>
      </c>
      <c r="S8" s="1" t="s">
        <v>254</v>
      </c>
      <c r="T8" s="1" t="s">
        <v>254</v>
      </c>
      <c r="U8" s="1" t="s">
        <v>254</v>
      </c>
      <c r="V8" s="1" t="s">
        <v>254</v>
      </c>
      <c r="W8" s="1" t="s">
        <v>254</v>
      </c>
      <c r="X8" s="1" t="s">
        <v>254</v>
      </c>
      <c r="Y8" s="1" t="s">
        <v>254</v>
      </c>
      <c r="Z8" s="1" t="s">
        <v>254</v>
      </c>
      <c r="AA8" s="1" t="s">
        <v>269</v>
      </c>
      <c r="AB8" s="1" t="s">
        <v>270</v>
      </c>
      <c r="AC8" s="1" t="s">
        <v>271</v>
      </c>
      <c r="AD8" s="1" t="s">
        <v>269</v>
      </c>
      <c r="AE8" s="1" t="s">
        <v>272</v>
      </c>
      <c r="AF8" s="1" t="s">
        <v>273</v>
      </c>
      <c r="AG8" s="1" t="s">
        <v>269</v>
      </c>
      <c r="AH8" s="1" t="s">
        <v>269</v>
      </c>
      <c r="AI8" s="1" t="s">
        <v>269</v>
      </c>
      <c r="AJ8" s="1" t="s">
        <v>274</v>
      </c>
      <c r="AK8" s="1" t="s">
        <v>275</v>
      </c>
      <c r="AL8" s="1" t="s">
        <v>269</v>
      </c>
      <c r="AM8" s="1" t="s">
        <v>269</v>
      </c>
      <c r="AN8" s="1" t="s">
        <v>270</v>
      </c>
      <c r="AO8" s="1" t="s">
        <v>269</v>
      </c>
      <c r="AP8" s="1" t="s">
        <v>270</v>
      </c>
      <c r="AQ8" s="1" t="s">
        <v>276</v>
      </c>
      <c r="AR8" s="1" t="s">
        <v>269</v>
      </c>
      <c r="AS8" s="1" t="s">
        <v>270</v>
      </c>
      <c r="AT8" s="1" t="s">
        <v>277</v>
      </c>
      <c r="AU8" s="1" t="s">
        <v>278</v>
      </c>
      <c r="AV8" s="1" t="s">
        <v>270</v>
      </c>
    </row>
    <row r="9" spans="1:48" ht="14.25">
      <c r="A9" s="1" t="s">
        <v>260</v>
      </c>
      <c r="B9" s="1" t="s">
        <v>291</v>
      </c>
      <c r="C9" s="1" t="s">
        <v>262</v>
      </c>
      <c r="D9" s="1" t="s">
        <v>292</v>
      </c>
      <c r="E9" s="1" t="s">
        <v>292</v>
      </c>
      <c r="F9" s="1" t="s">
        <v>293</v>
      </c>
      <c r="G9" s="1" t="s">
        <v>294</v>
      </c>
      <c r="H9" s="1" t="s">
        <v>292</v>
      </c>
      <c r="I9" s="1" t="s">
        <v>295</v>
      </c>
      <c r="J9" s="1" t="s">
        <v>296</v>
      </c>
      <c r="K9" s="1" t="s">
        <v>268</v>
      </c>
      <c r="L9" s="1" t="s">
        <v>254</v>
      </c>
      <c r="M9" s="1" t="s">
        <v>254</v>
      </c>
      <c r="N9" s="1" t="s">
        <v>254</v>
      </c>
      <c r="O9" s="1" t="s">
        <v>254</v>
      </c>
      <c r="P9" s="1" t="s">
        <v>254</v>
      </c>
      <c r="Q9" s="1" t="s">
        <v>254</v>
      </c>
      <c r="R9" s="1" t="s">
        <v>254</v>
      </c>
      <c r="S9" s="1" t="s">
        <v>254</v>
      </c>
      <c r="T9" s="1" t="s">
        <v>254</v>
      </c>
      <c r="U9" s="1" t="s">
        <v>254</v>
      </c>
      <c r="V9" s="1" t="s">
        <v>254</v>
      </c>
      <c r="W9" s="1" t="s">
        <v>254</v>
      </c>
      <c r="X9" s="1" t="s">
        <v>254</v>
      </c>
      <c r="Y9" s="1" t="s">
        <v>254</v>
      </c>
      <c r="Z9" s="1" t="s">
        <v>254</v>
      </c>
      <c r="AA9" s="1" t="s">
        <v>269</v>
      </c>
      <c r="AB9" s="1" t="s">
        <v>270</v>
      </c>
      <c r="AC9" s="1" t="s">
        <v>271</v>
      </c>
      <c r="AD9" s="1" t="s">
        <v>269</v>
      </c>
      <c r="AE9" s="1" t="s">
        <v>272</v>
      </c>
      <c r="AF9" s="1" t="s">
        <v>273</v>
      </c>
      <c r="AG9" s="1" t="s">
        <v>269</v>
      </c>
      <c r="AH9" s="1" t="s">
        <v>269</v>
      </c>
      <c r="AI9" s="1" t="s">
        <v>269</v>
      </c>
      <c r="AJ9" s="1" t="s">
        <v>274</v>
      </c>
      <c r="AK9" s="1" t="s">
        <v>275</v>
      </c>
      <c r="AL9" s="1" t="s">
        <v>269</v>
      </c>
      <c r="AM9" s="1" t="s">
        <v>269</v>
      </c>
      <c r="AN9" s="1" t="s">
        <v>270</v>
      </c>
      <c r="AO9" s="1" t="s">
        <v>269</v>
      </c>
      <c r="AP9" s="1" t="s">
        <v>270</v>
      </c>
      <c r="AQ9" s="1" t="s">
        <v>276</v>
      </c>
      <c r="AR9" s="1" t="s">
        <v>269</v>
      </c>
      <c r="AS9" s="1" t="s">
        <v>270</v>
      </c>
      <c r="AT9" s="1" t="s">
        <v>277</v>
      </c>
      <c r="AU9" s="1" t="s">
        <v>278</v>
      </c>
      <c r="AV9" s="1" t="s">
        <v>270</v>
      </c>
    </row>
    <row r="10" spans="1:48" ht="14.25">
      <c r="A10" s="1" t="s">
        <v>260</v>
      </c>
      <c r="B10" s="1" t="s">
        <v>297</v>
      </c>
      <c r="C10" s="1" t="s">
        <v>262</v>
      </c>
      <c r="D10" s="1" t="s">
        <v>298</v>
      </c>
      <c r="E10" s="1" t="s">
        <v>298</v>
      </c>
      <c r="F10" s="1" t="s">
        <v>299</v>
      </c>
      <c r="G10" s="1" t="s">
        <v>300</v>
      </c>
      <c r="H10" s="1" t="s">
        <v>298</v>
      </c>
      <c r="I10" s="1" t="s">
        <v>301</v>
      </c>
      <c r="J10" s="1" t="s">
        <v>302</v>
      </c>
      <c r="K10" s="1" t="s">
        <v>268</v>
      </c>
      <c r="L10" s="1" t="s">
        <v>254</v>
      </c>
      <c r="M10" s="1" t="s">
        <v>254</v>
      </c>
      <c r="N10" s="1" t="s">
        <v>254</v>
      </c>
      <c r="O10" s="1" t="s">
        <v>254</v>
      </c>
      <c r="P10" s="1" t="s">
        <v>254</v>
      </c>
      <c r="Q10" s="1" t="s">
        <v>254</v>
      </c>
      <c r="R10" s="1" t="s">
        <v>254</v>
      </c>
      <c r="S10" s="1" t="s">
        <v>254</v>
      </c>
      <c r="T10" s="1" t="s">
        <v>254</v>
      </c>
      <c r="U10" s="1" t="s">
        <v>254</v>
      </c>
      <c r="V10" s="1" t="s">
        <v>254</v>
      </c>
      <c r="W10" s="1" t="s">
        <v>254</v>
      </c>
      <c r="X10" s="1" t="s">
        <v>254</v>
      </c>
      <c r="Y10" s="1" t="s">
        <v>254</v>
      </c>
      <c r="Z10" s="1" t="s">
        <v>254</v>
      </c>
      <c r="AA10" s="1" t="s">
        <v>269</v>
      </c>
      <c r="AB10" s="1" t="s">
        <v>270</v>
      </c>
      <c r="AC10" s="1" t="s">
        <v>271</v>
      </c>
      <c r="AD10" s="1" t="s">
        <v>269</v>
      </c>
      <c r="AE10" s="1" t="s">
        <v>272</v>
      </c>
      <c r="AF10" s="1" t="s">
        <v>273</v>
      </c>
      <c r="AG10" s="1" t="s">
        <v>269</v>
      </c>
      <c r="AH10" s="1" t="s">
        <v>269</v>
      </c>
      <c r="AI10" s="1" t="s">
        <v>269</v>
      </c>
      <c r="AJ10" s="1" t="s">
        <v>274</v>
      </c>
      <c r="AK10" s="1" t="s">
        <v>275</v>
      </c>
      <c r="AL10" s="1" t="s">
        <v>269</v>
      </c>
      <c r="AM10" s="1" t="s">
        <v>269</v>
      </c>
      <c r="AN10" s="1" t="s">
        <v>270</v>
      </c>
      <c r="AO10" s="1" t="s">
        <v>269</v>
      </c>
      <c r="AP10" s="1" t="s">
        <v>270</v>
      </c>
      <c r="AQ10" s="1" t="s">
        <v>276</v>
      </c>
      <c r="AR10" s="1" t="s">
        <v>269</v>
      </c>
      <c r="AS10" s="1" t="s">
        <v>270</v>
      </c>
      <c r="AT10" s="1" t="s">
        <v>277</v>
      </c>
      <c r="AU10" s="1" t="s">
        <v>278</v>
      </c>
      <c r="AV10" s="1" t="s">
        <v>270</v>
      </c>
    </row>
    <row r="11" spans="1:48" ht="14.25">
      <c r="A11" s="1" t="s">
        <v>260</v>
      </c>
      <c r="B11" s="1" t="s">
        <v>303</v>
      </c>
      <c r="C11" s="1" t="s">
        <v>262</v>
      </c>
      <c r="D11" s="1" t="s">
        <v>304</v>
      </c>
      <c r="E11" s="1" t="s">
        <v>304</v>
      </c>
      <c r="F11" s="1" t="s">
        <v>305</v>
      </c>
      <c r="G11" s="1" t="s">
        <v>306</v>
      </c>
      <c r="H11" s="1" t="s">
        <v>304</v>
      </c>
      <c r="I11" s="1" t="s">
        <v>307</v>
      </c>
      <c r="J11" s="1" t="s">
        <v>308</v>
      </c>
      <c r="K11" s="1" t="s">
        <v>268</v>
      </c>
      <c r="L11" s="1" t="s">
        <v>254</v>
      </c>
      <c r="M11" s="1" t="s">
        <v>254</v>
      </c>
      <c r="N11" s="1" t="s">
        <v>254</v>
      </c>
      <c r="O11" s="1" t="s">
        <v>254</v>
      </c>
      <c r="P11" s="1" t="s">
        <v>254</v>
      </c>
      <c r="Q11" s="1" t="s">
        <v>254</v>
      </c>
      <c r="R11" s="1" t="s">
        <v>254</v>
      </c>
      <c r="S11" s="1" t="s">
        <v>254</v>
      </c>
      <c r="T11" s="1" t="s">
        <v>254</v>
      </c>
      <c r="U11" s="1" t="s">
        <v>254</v>
      </c>
      <c r="V11" s="1" t="s">
        <v>254</v>
      </c>
      <c r="W11" s="1" t="s">
        <v>254</v>
      </c>
      <c r="X11" s="1" t="s">
        <v>254</v>
      </c>
      <c r="Y11" s="1" t="s">
        <v>254</v>
      </c>
      <c r="Z11" s="1" t="s">
        <v>254</v>
      </c>
      <c r="AA11" s="1" t="s">
        <v>269</v>
      </c>
      <c r="AB11" s="1" t="s">
        <v>270</v>
      </c>
      <c r="AC11" s="1" t="s">
        <v>271</v>
      </c>
      <c r="AD11" s="1" t="s">
        <v>269</v>
      </c>
      <c r="AE11" s="1" t="s">
        <v>272</v>
      </c>
      <c r="AF11" s="1" t="s">
        <v>273</v>
      </c>
      <c r="AG11" s="1" t="s">
        <v>269</v>
      </c>
      <c r="AH11" s="1" t="s">
        <v>269</v>
      </c>
      <c r="AI11" s="1" t="s">
        <v>269</v>
      </c>
      <c r="AJ11" s="1" t="s">
        <v>274</v>
      </c>
      <c r="AK11" s="1" t="s">
        <v>275</v>
      </c>
      <c r="AL11" s="1" t="s">
        <v>269</v>
      </c>
      <c r="AM11" s="1" t="s">
        <v>269</v>
      </c>
      <c r="AN11" s="1" t="s">
        <v>270</v>
      </c>
      <c r="AO11" s="1" t="s">
        <v>269</v>
      </c>
      <c r="AP11" s="1" t="s">
        <v>270</v>
      </c>
      <c r="AQ11" s="1" t="s">
        <v>276</v>
      </c>
      <c r="AR11" s="1" t="s">
        <v>269</v>
      </c>
      <c r="AS11" s="1" t="s">
        <v>270</v>
      </c>
      <c r="AT11" s="1" t="s">
        <v>277</v>
      </c>
      <c r="AU11" s="1" t="s">
        <v>278</v>
      </c>
      <c r="AV11" s="1" t="s">
        <v>270</v>
      </c>
    </row>
    <row r="12" spans="1:48" ht="14.25">
      <c r="A12" s="1" t="s">
        <v>260</v>
      </c>
      <c r="B12" s="1" t="s">
        <v>309</v>
      </c>
      <c r="C12" s="1" t="s">
        <v>262</v>
      </c>
      <c r="D12" s="1" t="s">
        <v>310</v>
      </c>
      <c r="E12" s="1" t="s">
        <v>310</v>
      </c>
      <c r="F12" s="1" t="s">
        <v>311</v>
      </c>
      <c r="G12" s="1" t="s">
        <v>312</v>
      </c>
      <c r="H12" s="1" t="s">
        <v>310</v>
      </c>
      <c r="I12" s="1" t="s">
        <v>313</v>
      </c>
      <c r="J12" s="1" t="s">
        <v>314</v>
      </c>
      <c r="K12" s="1" t="s">
        <v>268</v>
      </c>
      <c r="L12" s="1" t="s">
        <v>254</v>
      </c>
      <c r="M12" s="1" t="s">
        <v>254</v>
      </c>
      <c r="N12" s="1" t="s">
        <v>254</v>
      </c>
      <c r="O12" s="1" t="s">
        <v>254</v>
      </c>
      <c r="P12" s="1" t="s">
        <v>254</v>
      </c>
      <c r="Q12" s="1" t="s">
        <v>254</v>
      </c>
      <c r="R12" s="1" t="s">
        <v>254</v>
      </c>
      <c r="S12" s="1" t="s">
        <v>254</v>
      </c>
      <c r="T12" s="1" t="s">
        <v>254</v>
      </c>
      <c r="U12" s="1" t="s">
        <v>254</v>
      </c>
      <c r="V12" s="1" t="s">
        <v>254</v>
      </c>
      <c r="W12" s="1" t="s">
        <v>254</v>
      </c>
      <c r="X12" s="1" t="s">
        <v>254</v>
      </c>
      <c r="Y12" s="1" t="s">
        <v>254</v>
      </c>
      <c r="Z12" s="1" t="s">
        <v>254</v>
      </c>
      <c r="AA12" s="1" t="s">
        <v>269</v>
      </c>
      <c r="AB12" s="1" t="s">
        <v>270</v>
      </c>
      <c r="AC12" s="1" t="s">
        <v>271</v>
      </c>
      <c r="AD12" s="1" t="s">
        <v>269</v>
      </c>
      <c r="AE12" s="1" t="s">
        <v>272</v>
      </c>
      <c r="AF12" s="1" t="s">
        <v>273</v>
      </c>
      <c r="AG12" s="1" t="s">
        <v>269</v>
      </c>
      <c r="AH12" s="1" t="s">
        <v>269</v>
      </c>
      <c r="AI12" s="1" t="s">
        <v>269</v>
      </c>
      <c r="AJ12" s="1" t="s">
        <v>274</v>
      </c>
      <c r="AK12" s="1" t="s">
        <v>275</v>
      </c>
      <c r="AL12" s="1" t="s">
        <v>269</v>
      </c>
      <c r="AM12" s="1" t="s">
        <v>269</v>
      </c>
      <c r="AN12" s="1" t="s">
        <v>270</v>
      </c>
      <c r="AO12" s="1" t="s">
        <v>269</v>
      </c>
      <c r="AP12" s="1" t="s">
        <v>270</v>
      </c>
      <c r="AQ12" s="1" t="s">
        <v>276</v>
      </c>
      <c r="AR12" s="1" t="s">
        <v>269</v>
      </c>
      <c r="AS12" s="1" t="s">
        <v>270</v>
      </c>
      <c r="AT12" s="1" t="s">
        <v>277</v>
      </c>
      <c r="AU12" s="1" t="s">
        <v>278</v>
      </c>
      <c r="AV12" s="1" t="s">
        <v>270</v>
      </c>
    </row>
    <row r="13" spans="1:48" ht="14.25">
      <c r="A13" s="1" t="s">
        <v>260</v>
      </c>
      <c r="B13" s="1" t="s">
        <v>315</v>
      </c>
      <c r="C13" s="1" t="s">
        <v>262</v>
      </c>
      <c r="D13" s="1" t="s">
        <v>316</v>
      </c>
      <c r="E13" s="1" t="s">
        <v>316</v>
      </c>
      <c r="F13" s="1" t="s">
        <v>317</v>
      </c>
      <c r="G13" s="1" t="s">
        <v>318</v>
      </c>
      <c r="H13" s="1" t="s">
        <v>316</v>
      </c>
      <c r="I13" s="1" t="s">
        <v>319</v>
      </c>
      <c r="J13" s="1" t="s">
        <v>320</v>
      </c>
      <c r="K13" s="1" t="s">
        <v>268</v>
      </c>
      <c r="L13" s="1" t="s">
        <v>254</v>
      </c>
      <c r="M13" s="1" t="s">
        <v>254</v>
      </c>
      <c r="N13" s="1" t="s">
        <v>254</v>
      </c>
      <c r="O13" s="1" t="s">
        <v>254</v>
      </c>
      <c r="P13" s="1" t="s">
        <v>254</v>
      </c>
      <c r="Q13" s="1" t="s">
        <v>254</v>
      </c>
      <c r="R13" s="1" t="s">
        <v>254</v>
      </c>
      <c r="S13" s="1" t="s">
        <v>254</v>
      </c>
      <c r="T13" s="1" t="s">
        <v>254</v>
      </c>
      <c r="U13" s="1" t="s">
        <v>254</v>
      </c>
      <c r="V13" s="1" t="s">
        <v>254</v>
      </c>
      <c r="W13" s="1" t="s">
        <v>254</v>
      </c>
      <c r="X13" s="1" t="s">
        <v>254</v>
      </c>
      <c r="Y13" s="1" t="s">
        <v>254</v>
      </c>
      <c r="Z13" s="1" t="s">
        <v>254</v>
      </c>
      <c r="AA13" s="1" t="s">
        <v>269</v>
      </c>
      <c r="AB13" s="1" t="s">
        <v>270</v>
      </c>
      <c r="AC13" s="1" t="s">
        <v>271</v>
      </c>
      <c r="AD13" s="1" t="s">
        <v>269</v>
      </c>
      <c r="AE13" s="1" t="s">
        <v>272</v>
      </c>
      <c r="AF13" s="1" t="s">
        <v>273</v>
      </c>
      <c r="AG13" s="1" t="s">
        <v>269</v>
      </c>
      <c r="AH13" s="1" t="s">
        <v>269</v>
      </c>
      <c r="AI13" s="1" t="s">
        <v>269</v>
      </c>
      <c r="AJ13" s="1" t="s">
        <v>274</v>
      </c>
      <c r="AK13" s="1" t="s">
        <v>275</v>
      </c>
      <c r="AL13" s="1" t="s">
        <v>269</v>
      </c>
      <c r="AM13" s="1" t="s">
        <v>269</v>
      </c>
      <c r="AN13" s="1" t="s">
        <v>270</v>
      </c>
      <c r="AO13" s="1" t="s">
        <v>269</v>
      </c>
      <c r="AP13" s="1" t="s">
        <v>270</v>
      </c>
      <c r="AQ13" s="1" t="s">
        <v>276</v>
      </c>
      <c r="AR13" s="1" t="s">
        <v>269</v>
      </c>
      <c r="AS13" s="1" t="s">
        <v>270</v>
      </c>
      <c r="AT13" s="1" t="s">
        <v>277</v>
      </c>
      <c r="AU13" s="1" t="s">
        <v>278</v>
      </c>
      <c r="AV13" s="1" t="s">
        <v>270</v>
      </c>
    </row>
    <row r="14" spans="1:48" ht="14.25">
      <c r="A14" s="1" t="s">
        <v>260</v>
      </c>
      <c r="B14" s="1" t="s">
        <v>321</v>
      </c>
      <c r="C14" s="1" t="s">
        <v>262</v>
      </c>
      <c r="D14" s="1" t="s">
        <v>322</v>
      </c>
      <c r="E14" s="1" t="s">
        <v>322</v>
      </c>
      <c r="F14" s="1" t="s">
        <v>323</v>
      </c>
      <c r="G14" s="1" t="s">
        <v>324</v>
      </c>
      <c r="H14" s="1" t="s">
        <v>322</v>
      </c>
      <c r="I14" s="1" t="s">
        <v>325</v>
      </c>
      <c r="J14" s="1" t="s">
        <v>326</v>
      </c>
      <c r="K14" s="1" t="s">
        <v>268</v>
      </c>
      <c r="L14" s="1" t="s">
        <v>254</v>
      </c>
      <c r="M14" s="1" t="s">
        <v>254</v>
      </c>
      <c r="N14" s="1" t="s">
        <v>254</v>
      </c>
      <c r="O14" s="1" t="s">
        <v>254</v>
      </c>
      <c r="P14" s="1" t="s">
        <v>254</v>
      </c>
      <c r="Q14" s="1" t="s">
        <v>254</v>
      </c>
      <c r="R14" s="1" t="s">
        <v>254</v>
      </c>
      <c r="S14" s="1" t="s">
        <v>254</v>
      </c>
      <c r="T14" s="1" t="s">
        <v>254</v>
      </c>
      <c r="U14" s="1" t="s">
        <v>254</v>
      </c>
      <c r="V14" s="1" t="s">
        <v>254</v>
      </c>
      <c r="W14" s="1" t="s">
        <v>254</v>
      </c>
      <c r="X14" s="1" t="s">
        <v>254</v>
      </c>
      <c r="Y14" s="1" t="s">
        <v>254</v>
      </c>
      <c r="Z14" s="1" t="s">
        <v>254</v>
      </c>
      <c r="AA14" s="1" t="s">
        <v>269</v>
      </c>
      <c r="AB14" s="1" t="s">
        <v>270</v>
      </c>
      <c r="AC14" s="1" t="s">
        <v>271</v>
      </c>
      <c r="AD14" s="1" t="s">
        <v>269</v>
      </c>
      <c r="AE14" s="1" t="s">
        <v>272</v>
      </c>
      <c r="AF14" s="1" t="s">
        <v>273</v>
      </c>
      <c r="AG14" s="1" t="s">
        <v>269</v>
      </c>
      <c r="AH14" s="1" t="s">
        <v>269</v>
      </c>
      <c r="AI14" s="1" t="s">
        <v>269</v>
      </c>
      <c r="AJ14" s="1" t="s">
        <v>274</v>
      </c>
      <c r="AK14" s="1" t="s">
        <v>275</v>
      </c>
      <c r="AL14" s="1" t="s">
        <v>269</v>
      </c>
      <c r="AM14" s="1" t="s">
        <v>269</v>
      </c>
      <c r="AN14" s="1" t="s">
        <v>270</v>
      </c>
      <c r="AO14" s="1" t="s">
        <v>269</v>
      </c>
      <c r="AP14" s="1" t="s">
        <v>270</v>
      </c>
      <c r="AQ14" s="1" t="s">
        <v>276</v>
      </c>
      <c r="AR14" s="1" t="s">
        <v>269</v>
      </c>
      <c r="AS14" s="1" t="s">
        <v>270</v>
      </c>
      <c r="AT14" s="1" t="s">
        <v>277</v>
      </c>
      <c r="AU14" s="1" t="s">
        <v>278</v>
      </c>
      <c r="AV14" s="1" t="s">
        <v>270</v>
      </c>
    </row>
    <row r="15" spans="1:48" ht="14.25">
      <c r="A15" s="1" t="s">
        <v>260</v>
      </c>
      <c r="B15" s="1" t="s">
        <v>327</v>
      </c>
      <c r="C15" s="1" t="s">
        <v>262</v>
      </c>
      <c r="D15" s="1" t="s">
        <v>328</v>
      </c>
      <c r="E15" s="1" t="s">
        <v>328</v>
      </c>
      <c r="F15" s="1" t="s">
        <v>329</v>
      </c>
      <c r="G15" s="1" t="s">
        <v>330</v>
      </c>
      <c r="H15" s="1" t="s">
        <v>328</v>
      </c>
      <c r="I15" s="1" t="s">
        <v>331</v>
      </c>
      <c r="J15" s="1" t="s">
        <v>332</v>
      </c>
      <c r="K15" s="1" t="s">
        <v>268</v>
      </c>
      <c r="L15" s="1" t="s">
        <v>254</v>
      </c>
      <c r="M15" s="1" t="s">
        <v>254</v>
      </c>
      <c r="N15" s="1" t="s">
        <v>254</v>
      </c>
      <c r="O15" s="1" t="s">
        <v>254</v>
      </c>
      <c r="P15" s="1" t="s">
        <v>254</v>
      </c>
      <c r="Q15" s="1" t="s">
        <v>254</v>
      </c>
      <c r="R15" s="1" t="s">
        <v>254</v>
      </c>
      <c r="S15" s="1" t="s">
        <v>254</v>
      </c>
      <c r="T15" s="1" t="s">
        <v>254</v>
      </c>
      <c r="U15" s="1" t="s">
        <v>254</v>
      </c>
      <c r="V15" s="1" t="s">
        <v>254</v>
      </c>
      <c r="W15" s="1" t="s">
        <v>254</v>
      </c>
      <c r="X15" s="1" t="s">
        <v>254</v>
      </c>
      <c r="Y15" s="1" t="s">
        <v>254</v>
      </c>
      <c r="Z15" s="1" t="s">
        <v>254</v>
      </c>
      <c r="AA15" s="1" t="s">
        <v>269</v>
      </c>
      <c r="AB15" s="1" t="s">
        <v>270</v>
      </c>
      <c r="AC15" s="1" t="s">
        <v>271</v>
      </c>
      <c r="AD15" s="1" t="s">
        <v>269</v>
      </c>
      <c r="AE15" s="1" t="s">
        <v>272</v>
      </c>
      <c r="AF15" s="1" t="s">
        <v>273</v>
      </c>
      <c r="AG15" s="1" t="s">
        <v>269</v>
      </c>
      <c r="AH15" s="1" t="s">
        <v>269</v>
      </c>
      <c r="AI15" s="1" t="s">
        <v>269</v>
      </c>
      <c r="AJ15" s="1" t="s">
        <v>274</v>
      </c>
      <c r="AK15" s="1" t="s">
        <v>275</v>
      </c>
      <c r="AL15" s="1" t="s">
        <v>269</v>
      </c>
      <c r="AM15" s="1" t="s">
        <v>269</v>
      </c>
      <c r="AN15" s="1" t="s">
        <v>270</v>
      </c>
      <c r="AO15" s="1" t="s">
        <v>269</v>
      </c>
      <c r="AP15" s="1" t="s">
        <v>270</v>
      </c>
      <c r="AQ15" s="1" t="s">
        <v>276</v>
      </c>
      <c r="AR15" s="1" t="s">
        <v>269</v>
      </c>
      <c r="AS15" s="1" t="s">
        <v>270</v>
      </c>
      <c r="AT15" s="1" t="s">
        <v>277</v>
      </c>
      <c r="AU15" s="1" t="s">
        <v>278</v>
      </c>
      <c r="AV15" s="1" t="s">
        <v>270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5"/>
  <sheetViews>
    <sheetView workbookViewId="0"/>
  </sheetViews>
  <sheetFormatPr defaultRowHeight="13.5"/>
  <cols>
    <col min="1" max="14" width="20" customWidth="1"/>
  </cols>
  <sheetData>
    <row r="1" spans="1:14" ht="27.95" customHeight="1">
      <c r="A1" s="4" t="s">
        <v>105</v>
      </c>
      <c r="B1" s="4" t="s">
        <v>106</v>
      </c>
      <c r="C1" s="4" t="s">
        <v>107</v>
      </c>
      <c r="D1" s="4" t="s">
        <v>108</v>
      </c>
      <c r="E1" s="4" t="s">
        <v>109</v>
      </c>
      <c r="F1" s="4" t="s">
        <v>333</v>
      </c>
      <c r="G1" s="4" t="s">
        <v>110</v>
      </c>
      <c r="H1" s="4" t="s">
        <v>111</v>
      </c>
      <c r="I1" s="4" t="s">
        <v>334</v>
      </c>
      <c r="J1" s="4" t="s">
        <v>134</v>
      </c>
      <c r="K1" s="4" t="s">
        <v>335</v>
      </c>
      <c r="L1" s="4" t="s">
        <v>336</v>
      </c>
      <c r="M1" s="4" t="s">
        <v>337</v>
      </c>
      <c r="N1" s="4" t="s">
        <v>338</v>
      </c>
    </row>
    <row r="2" spans="1:14" ht="27.95" customHeight="1">
      <c r="A2" s="5" t="s">
        <v>153</v>
      </c>
      <c r="B2" s="5" t="s">
        <v>154</v>
      </c>
      <c r="C2" s="5" t="s">
        <v>155</v>
      </c>
      <c r="D2" s="5" t="s">
        <v>156</v>
      </c>
      <c r="E2" s="5" t="s">
        <v>157</v>
      </c>
      <c r="F2" s="5" t="s">
        <v>339</v>
      </c>
      <c r="G2" s="5" t="s">
        <v>158</v>
      </c>
      <c r="H2" s="5" t="s">
        <v>159</v>
      </c>
      <c r="I2" s="5" t="s">
        <v>340</v>
      </c>
      <c r="J2" s="5" t="s">
        <v>171</v>
      </c>
      <c r="K2" s="5" t="s">
        <v>341</v>
      </c>
      <c r="L2" s="5" t="s">
        <v>342</v>
      </c>
      <c r="M2" s="5" t="s">
        <v>343</v>
      </c>
      <c r="N2" s="5" t="s">
        <v>344</v>
      </c>
    </row>
    <row r="3" spans="1:14" ht="27.95" customHeight="1">
      <c r="A3" s="6" t="s">
        <v>190</v>
      </c>
      <c r="B3" s="6" t="s">
        <v>191</v>
      </c>
      <c r="C3" s="6" t="s">
        <v>192</v>
      </c>
      <c r="D3" s="6" t="s">
        <v>193</v>
      </c>
      <c r="E3" s="6" t="s">
        <v>194</v>
      </c>
      <c r="F3" s="6" t="s">
        <v>345</v>
      </c>
      <c r="G3" s="6" t="s">
        <v>195</v>
      </c>
      <c r="H3" s="6" t="s">
        <v>196</v>
      </c>
      <c r="I3" s="6" t="s">
        <v>196</v>
      </c>
      <c r="J3" s="6" t="s">
        <v>209</v>
      </c>
      <c r="K3" s="6" t="s">
        <v>346</v>
      </c>
      <c r="L3" s="6" t="s">
        <v>199</v>
      </c>
      <c r="M3" s="6" t="s">
        <v>347</v>
      </c>
      <c r="N3" s="6" t="s">
        <v>348</v>
      </c>
    </row>
    <row r="4" spans="1:14" ht="27.95" customHeight="1">
      <c r="A4" s="7" t="s">
        <v>227</v>
      </c>
      <c r="B4" s="7" t="s">
        <v>228</v>
      </c>
      <c r="C4" s="7" t="s">
        <v>155</v>
      </c>
      <c r="D4" s="7" t="s">
        <v>156</v>
      </c>
      <c r="E4" s="7" t="s">
        <v>229</v>
      </c>
      <c r="F4" s="7" t="s">
        <v>229</v>
      </c>
      <c r="G4" s="7" t="s">
        <v>230</v>
      </c>
      <c r="H4" s="7" t="s">
        <v>231</v>
      </c>
      <c r="I4" s="7" t="s">
        <v>349</v>
      </c>
      <c r="J4" s="7" t="s">
        <v>240</v>
      </c>
      <c r="K4" s="7" t="s">
        <v>341</v>
      </c>
      <c r="L4" s="7" t="s">
        <v>342</v>
      </c>
      <c r="M4" s="7" t="s">
        <v>343</v>
      </c>
      <c r="N4" s="7" t="s">
        <v>344</v>
      </c>
    </row>
    <row r="5" spans="1:14" ht="27.95" customHeight="1">
      <c r="A5" s="8" t="s">
        <v>254</v>
      </c>
      <c r="B5" s="8" t="s">
        <v>255</v>
      </c>
      <c r="C5" s="8" t="s">
        <v>256</v>
      </c>
      <c r="D5" s="8" t="s">
        <v>256</v>
      </c>
      <c r="E5" s="8" t="s">
        <v>256</v>
      </c>
      <c r="F5" s="8" t="s">
        <v>256</v>
      </c>
      <c r="G5" s="8" t="s">
        <v>257</v>
      </c>
      <c r="H5" s="8" t="s">
        <v>258</v>
      </c>
      <c r="I5" s="8" t="s">
        <v>258</v>
      </c>
      <c r="J5" s="8" t="s">
        <v>258</v>
      </c>
      <c r="K5" s="8" t="s">
        <v>258</v>
      </c>
      <c r="L5" s="8" t="s">
        <v>255</v>
      </c>
      <c r="M5" s="8" t="s">
        <v>259</v>
      </c>
      <c r="N5" s="8" t="s">
        <v>259</v>
      </c>
    </row>
    <row r="6" spans="1:14" ht="14.25">
      <c r="A6" s="1" t="s">
        <v>260</v>
      </c>
      <c r="B6" s="1" t="s">
        <v>350</v>
      </c>
      <c r="C6" s="1" t="s">
        <v>262</v>
      </c>
      <c r="D6" s="1" t="s">
        <v>263</v>
      </c>
      <c r="E6" s="1" t="s">
        <v>263</v>
      </c>
      <c r="F6" s="1" t="s">
        <v>270</v>
      </c>
      <c r="G6" s="1" t="s">
        <v>351</v>
      </c>
      <c r="H6" s="1" t="s">
        <v>352</v>
      </c>
      <c r="I6" s="1" t="s">
        <v>353</v>
      </c>
      <c r="J6" s="1" t="s">
        <v>269</v>
      </c>
      <c r="K6" s="1" t="s">
        <v>269</v>
      </c>
      <c r="L6" s="1" t="s">
        <v>354</v>
      </c>
      <c r="M6" s="1" t="s">
        <v>269</v>
      </c>
      <c r="N6" s="1" t="s">
        <v>269</v>
      </c>
    </row>
    <row r="7" spans="1:14" ht="14.25">
      <c r="A7" s="1" t="s">
        <v>260</v>
      </c>
      <c r="B7" s="1" t="s">
        <v>355</v>
      </c>
      <c r="C7" s="1" t="s">
        <v>262</v>
      </c>
      <c r="D7" s="1" t="s">
        <v>280</v>
      </c>
      <c r="E7" s="1" t="s">
        <v>280</v>
      </c>
      <c r="F7" s="1" t="s">
        <v>270</v>
      </c>
      <c r="G7" s="1" t="s">
        <v>351</v>
      </c>
      <c r="H7" s="1" t="s">
        <v>352</v>
      </c>
      <c r="I7" s="1" t="s">
        <v>353</v>
      </c>
      <c r="J7" s="1" t="s">
        <v>269</v>
      </c>
      <c r="K7" s="1" t="s">
        <v>269</v>
      </c>
      <c r="L7" s="1" t="s">
        <v>356</v>
      </c>
      <c r="M7" s="1" t="s">
        <v>269</v>
      </c>
      <c r="N7" s="1" t="s">
        <v>269</v>
      </c>
    </row>
    <row r="8" spans="1:14" ht="14.25">
      <c r="A8" s="1" t="s">
        <v>260</v>
      </c>
      <c r="B8" s="1" t="s">
        <v>357</v>
      </c>
      <c r="C8" s="1" t="s">
        <v>262</v>
      </c>
      <c r="D8" s="1" t="s">
        <v>286</v>
      </c>
      <c r="E8" s="1" t="s">
        <v>286</v>
      </c>
      <c r="F8" s="1" t="s">
        <v>270</v>
      </c>
      <c r="G8" s="1" t="s">
        <v>351</v>
      </c>
      <c r="H8" s="1" t="s">
        <v>352</v>
      </c>
      <c r="I8" s="1" t="s">
        <v>353</v>
      </c>
      <c r="J8" s="1" t="s">
        <v>269</v>
      </c>
      <c r="K8" s="1" t="s">
        <v>269</v>
      </c>
      <c r="L8" s="1" t="s">
        <v>358</v>
      </c>
      <c r="M8" s="1" t="s">
        <v>269</v>
      </c>
      <c r="N8" s="1" t="s">
        <v>269</v>
      </c>
    </row>
    <row r="9" spans="1:14" ht="14.25">
      <c r="A9" s="1" t="s">
        <v>260</v>
      </c>
      <c r="B9" s="1" t="s">
        <v>359</v>
      </c>
      <c r="C9" s="1" t="s">
        <v>262</v>
      </c>
      <c r="D9" s="1" t="s">
        <v>292</v>
      </c>
      <c r="E9" s="1" t="s">
        <v>292</v>
      </c>
      <c r="F9" s="1" t="s">
        <v>270</v>
      </c>
      <c r="G9" s="1" t="s">
        <v>351</v>
      </c>
      <c r="H9" s="1" t="s">
        <v>352</v>
      </c>
      <c r="I9" s="1" t="s">
        <v>353</v>
      </c>
      <c r="J9" s="1" t="s">
        <v>269</v>
      </c>
      <c r="K9" s="1" t="s">
        <v>269</v>
      </c>
      <c r="L9" s="1" t="s">
        <v>360</v>
      </c>
      <c r="M9" s="1" t="s">
        <v>269</v>
      </c>
      <c r="N9" s="1" t="s">
        <v>269</v>
      </c>
    </row>
    <row r="10" spans="1:14" ht="14.25">
      <c r="A10" s="1" t="s">
        <v>260</v>
      </c>
      <c r="B10" s="1" t="s">
        <v>361</v>
      </c>
      <c r="C10" s="1" t="s">
        <v>262</v>
      </c>
      <c r="D10" s="1" t="s">
        <v>298</v>
      </c>
      <c r="E10" s="1" t="s">
        <v>298</v>
      </c>
      <c r="F10" s="1" t="s">
        <v>270</v>
      </c>
      <c r="G10" s="1" t="s">
        <v>351</v>
      </c>
      <c r="H10" s="1" t="s">
        <v>352</v>
      </c>
      <c r="I10" s="1" t="s">
        <v>353</v>
      </c>
      <c r="J10" s="1" t="s">
        <v>269</v>
      </c>
      <c r="K10" s="1" t="s">
        <v>269</v>
      </c>
      <c r="L10" s="1" t="s">
        <v>362</v>
      </c>
      <c r="M10" s="1" t="s">
        <v>269</v>
      </c>
      <c r="N10" s="1" t="s">
        <v>269</v>
      </c>
    </row>
    <row r="11" spans="1:14" ht="14.25">
      <c r="A11" s="1" t="s">
        <v>260</v>
      </c>
      <c r="B11" s="1" t="s">
        <v>363</v>
      </c>
      <c r="C11" s="1" t="s">
        <v>262</v>
      </c>
      <c r="D11" s="1" t="s">
        <v>304</v>
      </c>
      <c r="E11" s="1" t="s">
        <v>304</v>
      </c>
      <c r="F11" s="1" t="s">
        <v>270</v>
      </c>
      <c r="G11" s="1" t="s">
        <v>351</v>
      </c>
      <c r="H11" s="1" t="s">
        <v>352</v>
      </c>
      <c r="I11" s="1" t="s">
        <v>353</v>
      </c>
      <c r="J11" s="1" t="s">
        <v>269</v>
      </c>
      <c r="K11" s="1" t="s">
        <v>269</v>
      </c>
      <c r="L11" s="1" t="s">
        <v>364</v>
      </c>
      <c r="M11" s="1" t="s">
        <v>269</v>
      </c>
      <c r="N11" s="1" t="s">
        <v>269</v>
      </c>
    </row>
    <row r="12" spans="1:14" ht="14.25">
      <c r="A12" s="1" t="s">
        <v>260</v>
      </c>
      <c r="B12" s="1" t="s">
        <v>365</v>
      </c>
      <c r="C12" s="1" t="s">
        <v>262</v>
      </c>
      <c r="D12" s="1" t="s">
        <v>310</v>
      </c>
      <c r="E12" s="1" t="s">
        <v>310</v>
      </c>
      <c r="F12" s="1" t="s">
        <v>270</v>
      </c>
      <c r="G12" s="1" t="s">
        <v>351</v>
      </c>
      <c r="H12" s="1" t="s">
        <v>352</v>
      </c>
      <c r="I12" s="1" t="s">
        <v>353</v>
      </c>
      <c r="J12" s="1" t="s">
        <v>269</v>
      </c>
      <c r="K12" s="1" t="s">
        <v>269</v>
      </c>
      <c r="L12" s="1" t="s">
        <v>366</v>
      </c>
      <c r="M12" s="1" t="s">
        <v>269</v>
      </c>
      <c r="N12" s="1" t="s">
        <v>269</v>
      </c>
    </row>
    <row r="13" spans="1:14" ht="14.25">
      <c r="A13" s="1" t="s">
        <v>260</v>
      </c>
      <c r="B13" s="1" t="s">
        <v>367</v>
      </c>
      <c r="C13" s="1" t="s">
        <v>262</v>
      </c>
      <c r="D13" s="1" t="s">
        <v>316</v>
      </c>
      <c r="E13" s="1" t="s">
        <v>316</v>
      </c>
      <c r="F13" s="1" t="s">
        <v>270</v>
      </c>
      <c r="G13" s="1" t="s">
        <v>351</v>
      </c>
      <c r="H13" s="1" t="s">
        <v>352</v>
      </c>
      <c r="I13" s="1" t="s">
        <v>353</v>
      </c>
      <c r="J13" s="1" t="s">
        <v>269</v>
      </c>
      <c r="K13" s="1" t="s">
        <v>269</v>
      </c>
      <c r="L13" s="1" t="s">
        <v>368</v>
      </c>
      <c r="M13" s="1" t="s">
        <v>269</v>
      </c>
      <c r="N13" s="1" t="s">
        <v>269</v>
      </c>
    </row>
    <row r="14" spans="1:14" ht="14.25">
      <c r="A14" s="1" t="s">
        <v>260</v>
      </c>
      <c r="B14" s="1" t="s">
        <v>369</v>
      </c>
      <c r="C14" s="1" t="s">
        <v>262</v>
      </c>
      <c r="D14" s="1" t="s">
        <v>322</v>
      </c>
      <c r="E14" s="1" t="s">
        <v>322</v>
      </c>
      <c r="F14" s="1" t="s">
        <v>270</v>
      </c>
      <c r="G14" s="1" t="s">
        <v>351</v>
      </c>
      <c r="H14" s="1" t="s">
        <v>352</v>
      </c>
      <c r="I14" s="1" t="s">
        <v>353</v>
      </c>
      <c r="J14" s="1" t="s">
        <v>269</v>
      </c>
      <c r="K14" s="1" t="s">
        <v>269</v>
      </c>
      <c r="L14" s="1" t="s">
        <v>370</v>
      </c>
      <c r="M14" s="1" t="s">
        <v>269</v>
      </c>
      <c r="N14" s="1" t="s">
        <v>269</v>
      </c>
    </row>
    <row r="15" spans="1:14" ht="14.25">
      <c r="A15" s="1" t="s">
        <v>260</v>
      </c>
      <c r="B15" s="1" t="s">
        <v>371</v>
      </c>
      <c r="C15" s="1" t="s">
        <v>262</v>
      </c>
      <c r="D15" s="1" t="s">
        <v>328</v>
      </c>
      <c r="E15" s="1" t="s">
        <v>328</v>
      </c>
      <c r="F15" s="1" t="s">
        <v>270</v>
      </c>
      <c r="G15" s="1" t="s">
        <v>351</v>
      </c>
      <c r="H15" s="1" t="s">
        <v>352</v>
      </c>
      <c r="I15" s="1" t="s">
        <v>353</v>
      </c>
      <c r="J15" s="1" t="s">
        <v>269</v>
      </c>
      <c r="K15" s="1" t="s">
        <v>270</v>
      </c>
      <c r="L15" s="1" t="s">
        <v>372</v>
      </c>
      <c r="M15" s="1" t="s">
        <v>269</v>
      </c>
      <c r="N15" s="1" t="s">
        <v>269</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
  <sheetViews>
    <sheetView workbookViewId="0"/>
  </sheetViews>
  <sheetFormatPr defaultRowHeight="13.5"/>
  <cols>
    <col min="1" max="9" width="20" customWidth="1"/>
  </cols>
  <sheetData>
    <row r="1" spans="1:9" ht="27.95" customHeight="1">
      <c r="A1" s="4" t="s">
        <v>105</v>
      </c>
      <c r="B1" s="4" t="s">
        <v>106</v>
      </c>
      <c r="C1" s="4" t="s">
        <v>107</v>
      </c>
      <c r="D1" s="4" t="s">
        <v>108</v>
      </c>
      <c r="E1" s="4" t="s">
        <v>109</v>
      </c>
      <c r="F1" s="4" t="s">
        <v>373</v>
      </c>
      <c r="G1" s="4" t="s">
        <v>110</v>
      </c>
      <c r="H1" s="4" t="s">
        <v>111</v>
      </c>
      <c r="I1" s="4" t="s">
        <v>336</v>
      </c>
    </row>
    <row r="2" spans="1:9" ht="27.95" customHeight="1">
      <c r="A2" s="5" t="s">
        <v>153</v>
      </c>
      <c r="B2" s="5" t="s">
        <v>154</v>
      </c>
      <c r="C2" s="5" t="s">
        <v>155</v>
      </c>
      <c r="D2" s="5" t="s">
        <v>156</v>
      </c>
      <c r="E2" s="5" t="s">
        <v>157</v>
      </c>
      <c r="F2" s="5" t="s">
        <v>374</v>
      </c>
      <c r="G2" s="5" t="s">
        <v>158</v>
      </c>
      <c r="H2" s="5" t="s">
        <v>159</v>
      </c>
      <c r="I2" s="5" t="s">
        <v>342</v>
      </c>
    </row>
    <row r="3" spans="1:9" ht="27.95" customHeight="1">
      <c r="A3" s="6" t="s">
        <v>190</v>
      </c>
      <c r="B3" s="6" t="s">
        <v>191</v>
      </c>
      <c r="C3" s="6" t="s">
        <v>192</v>
      </c>
      <c r="D3" s="6" t="s">
        <v>193</v>
      </c>
      <c r="E3" s="6" t="s">
        <v>194</v>
      </c>
      <c r="F3" s="6" t="s">
        <v>345</v>
      </c>
      <c r="G3" s="6" t="s">
        <v>195</v>
      </c>
      <c r="H3" s="6" t="s">
        <v>196</v>
      </c>
      <c r="I3" s="6" t="s">
        <v>199</v>
      </c>
    </row>
    <row r="4" spans="1:9" ht="27.95" customHeight="1">
      <c r="A4" s="7" t="s">
        <v>227</v>
      </c>
      <c r="B4" s="7" t="s">
        <v>228</v>
      </c>
      <c r="C4" s="7" t="s">
        <v>155</v>
      </c>
      <c r="D4" s="7" t="s">
        <v>156</v>
      </c>
      <c r="E4" s="7" t="s">
        <v>229</v>
      </c>
      <c r="F4" s="7" t="s">
        <v>229</v>
      </c>
      <c r="G4" s="7" t="s">
        <v>230</v>
      </c>
      <c r="H4" s="7" t="s">
        <v>231</v>
      </c>
      <c r="I4" s="7" t="s">
        <v>342</v>
      </c>
    </row>
    <row r="5" spans="1:9" ht="27.95" customHeight="1">
      <c r="A5" s="8" t="s">
        <v>254</v>
      </c>
      <c r="B5" s="8" t="s">
        <v>255</v>
      </c>
      <c r="C5" s="8" t="s">
        <v>256</v>
      </c>
      <c r="D5" s="8" t="s">
        <v>256</v>
      </c>
      <c r="E5" s="8" t="s">
        <v>256</v>
      </c>
      <c r="F5" s="8" t="s">
        <v>256</v>
      </c>
      <c r="G5" s="8" t="s">
        <v>257</v>
      </c>
      <c r="H5" s="8" t="s">
        <v>258</v>
      </c>
      <c r="I5" s="8" t="s">
        <v>255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5"/>
  <sheetViews>
    <sheetView workbookViewId="0"/>
  </sheetViews>
  <sheetFormatPr defaultRowHeight="13.5"/>
  <cols>
    <col min="1" max="16" width="20" customWidth="1"/>
  </cols>
  <sheetData>
    <row r="1" spans="1:16" ht="27.95" customHeight="1">
      <c r="A1" s="4" t="s">
        <v>105</v>
      </c>
      <c r="B1" s="4" t="s">
        <v>106</v>
      </c>
      <c r="C1" s="4" t="s">
        <v>107</v>
      </c>
      <c r="D1" s="4" t="s">
        <v>108</v>
      </c>
      <c r="E1" s="4" t="s">
        <v>109</v>
      </c>
      <c r="F1" s="4" t="s">
        <v>375</v>
      </c>
      <c r="G1" s="4" t="s">
        <v>110</v>
      </c>
      <c r="H1" s="4" t="s">
        <v>376</v>
      </c>
      <c r="I1" s="4" t="s">
        <v>377</v>
      </c>
      <c r="J1" s="4" t="s">
        <v>378</v>
      </c>
      <c r="K1" s="4" t="s">
        <v>379</v>
      </c>
      <c r="L1" s="4" t="s">
        <v>380</v>
      </c>
      <c r="M1" s="4" t="s">
        <v>381</v>
      </c>
      <c r="N1" s="4" t="s">
        <v>382</v>
      </c>
      <c r="O1" s="4" t="s">
        <v>383</v>
      </c>
      <c r="P1" s="4" t="s">
        <v>384</v>
      </c>
    </row>
    <row r="2" spans="1:16" ht="27.95" customHeight="1">
      <c r="A2" s="5" t="s">
        <v>153</v>
      </c>
      <c r="B2" s="5" t="s">
        <v>154</v>
      </c>
      <c r="C2" s="5" t="s">
        <v>155</v>
      </c>
      <c r="D2" s="5" t="s">
        <v>156</v>
      </c>
      <c r="E2" s="5" t="s">
        <v>157</v>
      </c>
      <c r="F2" s="5" t="s">
        <v>385</v>
      </c>
      <c r="G2" s="5" t="s">
        <v>158</v>
      </c>
      <c r="H2" s="5" t="s">
        <v>386</v>
      </c>
      <c r="I2" s="5" t="s">
        <v>387</v>
      </c>
      <c r="J2" s="5" t="s">
        <v>388</v>
      </c>
      <c r="K2" s="5" t="s">
        <v>389</v>
      </c>
      <c r="L2" s="5" t="s">
        <v>390</v>
      </c>
      <c r="M2" s="5" t="s">
        <v>391</v>
      </c>
      <c r="N2" s="5" t="s">
        <v>392</v>
      </c>
      <c r="O2" s="5" t="s">
        <v>393</v>
      </c>
      <c r="P2" s="5" t="s">
        <v>394</v>
      </c>
    </row>
    <row r="3" spans="1:16" ht="27.95" customHeight="1">
      <c r="A3" s="6" t="s">
        <v>190</v>
      </c>
      <c r="B3" s="6" t="s">
        <v>191</v>
      </c>
      <c r="C3" s="6" t="s">
        <v>192</v>
      </c>
      <c r="D3" s="6" t="s">
        <v>193</v>
      </c>
      <c r="E3" s="6" t="s">
        <v>194</v>
      </c>
      <c r="F3" s="6" t="s">
        <v>345</v>
      </c>
      <c r="G3" s="6" t="s">
        <v>195</v>
      </c>
      <c r="H3" s="6" t="s">
        <v>395</v>
      </c>
      <c r="I3" s="6" t="s">
        <v>396</v>
      </c>
      <c r="J3" s="6" t="s">
        <v>199</v>
      </c>
      <c r="K3" s="6" t="s">
        <v>199</v>
      </c>
      <c r="L3" s="6" t="s">
        <v>199</v>
      </c>
      <c r="M3" s="6" t="s">
        <v>199</v>
      </c>
      <c r="N3" s="6" t="s">
        <v>397</v>
      </c>
      <c r="O3" s="6" t="s">
        <v>199</v>
      </c>
      <c r="P3" s="6" t="s">
        <v>398</v>
      </c>
    </row>
    <row r="4" spans="1:16" ht="27.95" customHeight="1">
      <c r="A4" s="7" t="s">
        <v>227</v>
      </c>
      <c r="B4" s="7" t="s">
        <v>228</v>
      </c>
      <c r="C4" s="7" t="s">
        <v>155</v>
      </c>
      <c r="D4" s="7" t="s">
        <v>156</v>
      </c>
      <c r="E4" s="7" t="s">
        <v>229</v>
      </c>
      <c r="F4" s="7" t="s">
        <v>229</v>
      </c>
      <c r="G4" s="7" t="s">
        <v>230</v>
      </c>
      <c r="H4" s="7" t="s">
        <v>386</v>
      </c>
      <c r="I4" s="7" t="s">
        <v>387</v>
      </c>
      <c r="J4" s="7" t="s">
        <v>399</v>
      </c>
      <c r="K4" s="7" t="s">
        <v>389</v>
      </c>
      <c r="L4" s="7" t="s">
        <v>390</v>
      </c>
      <c r="M4" s="7" t="s">
        <v>391</v>
      </c>
      <c r="N4" s="7" t="s">
        <v>400</v>
      </c>
      <c r="O4" s="7" t="s">
        <v>393</v>
      </c>
      <c r="P4" s="7" t="s">
        <v>394</v>
      </c>
    </row>
    <row r="5" spans="1:16" ht="27.95" customHeight="1">
      <c r="A5" s="8" t="s">
        <v>254</v>
      </c>
      <c r="B5" s="8" t="s">
        <v>255</v>
      </c>
      <c r="C5" s="8" t="s">
        <v>256</v>
      </c>
      <c r="D5" s="8" t="s">
        <v>256</v>
      </c>
      <c r="E5" s="8" t="s">
        <v>256</v>
      </c>
      <c r="F5" s="8" t="s">
        <v>256</v>
      </c>
      <c r="G5" s="8" t="s">
        <v>257</v>
      </c>
      <c r="H5" s="8" t="s">
        <v>255</v>
      </c>
      <c r="I5" s="8" t="s">
        <v>259</v>
      </c>
      <c r="J5" s="8" t="s">
        <v>257</v>
      </c>
      <c r="K5" s="8" t="s">
        <v>259</v>
      </c>
      <c r="L5" s="8" t="s">
        <v>259</v>
      </c>
      <c r="M5" s="8" t="s">
        <v>259</v>
      </c>
      <c r="N5" s="8" t="s">
        <v>259</v>
      </c>
      <c r="O5" s="8" t="s">
        <v>259</v>
      </c>
      <c r="P5" s="8" t="s">
        <v>258</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5"/>
  <sheetViews>
    <sheetView workbookViewId="0"/>
  </sheetViews>
  <sheetFormatPr defaultRowHeight="13.5"/>
  <cols>
    <col min="1" max="9" width="20" customWidth="1"/>
  </cols>
  <sheetData>
    <row r="1" spans="1:9" ht="27.95" customHeight="1">
      <c r="A1" s="4" t="s">
        <v>105</v>
      </c>
      <c r="B1" s="4" t="s">
        <v>106</v>
      </c>
      <c r="C1" s="4" t="s">
        <v>107</v>
      </c>
      <c r="D1" s="4" t="s">
        <v>108</v>
      </c>
      <c r="E1" s="4" t="s">
        <v>109</v>
      </c>
      <c r="F1" s="4" t="s">
        <v>401</v>
      </c>
      <c r="G1" s="4" t="s">
        <v>110</v>
      </c>
      <c r="H1" s="4" t="s">
        <v>111</v>
      </c>
      <c r="I1" s="4" t="s">
        <v>336</v>
      </c>
    </row>
    <row r="2" spans="1:9" ht="27.95" customHeight="1">
      <c r="A2" s="5" t="s">
        <v>153</v>
      </c>
      <c r="B2" s="5" t="s">
        <v>154</v>
      </c>
      <c r="C2" s="5" t="s">
        <v>155</v>
      </c>
      <c r="D2" s="5" t="s">
        <v>156</v>
      </c>
      <c r="E2" s="5" t="s">
        <v>157</v>
      </c>
      <c r="F2" s="5" t="s">
        <v>402</v>
      </c>
      <c r="G2" s="5" t="s">
        <v>158</v>
      </c>
      <c r="H2" s="5" t="s">
        <v>159</v>
      </c>
      <c r="I2" s="5" t="s">
        <v>342</v>
      </c>
    </row>
    <row r="3" spans="1:9" ht="27.95" customHeight="1">
      <c r="A3" s="6" t="s">
        <v>190</v>
      </c>
      <c r="B3" s="6" t="s">
        <v>191</v>
      </c>
      <c r="C3" s="6" t="s">
        <v>192</v>
      </c>
      <c r="D3" s="6" t="s">
        <v>193</v>
      </c>
      <c r="E3" s="6" t="s">
        <v>194</v>
      </c>
      <c r="F3" s="6" t="s">
        <v>345</v>
      </c>
      <c r="G3" s="6" t="s">
        <v>195</v>
      </c>
      <c r="H3" s="6" t="s">
        <v>196</v>
      </c>
      <c r="I3" s="6" t="s">
        <v>199</v>
      </c>
    </row>
    <row r="4" spans="1:9" ht="27.95" customHeight="1">
      <c r="A4" s="7" t="s">
        <v>227</v>
      </c>
      <c r="B4" s="7" t="s">
        <v>228</v>
      </c>
      <c r="C4" s="7" t="s">
        <v>155</v>
      </c>
      <c r="D4" s="7" t="s">
        <v>156</v>
      </c>
      <c r="E4" s="7" t="s">
        <v>229</v>
      </c>
      <c r="F4" s="7" t="s">
        <v>229</v>
      </c>
      <c r="G4" s="7" t="s">
        <v>230</v>
      </c>
      <c r="H4" s="7" t="s">
        <v>231</v>
      </c>
      <c r="I4" s="7" t="s">
        <v>342</v>
      </c>
    </row>
    <row r="5" spans="1:9" ht="27.95" customHeight="1">
      <c r="A5" s="8" t="s">
        <v>254</v>
      </c>
      <c r="B5" s="8" t="s">
        <v>255</v>
      </c>
      <c r="C5" s="8" t="s">
        <v>256</v>
      </c>
      <c r="D5" s="8" t="s">
        <v>256</v>
      </c>
      <c r="E5" s="8" t="s">
        <v>256</v>
      </c>
      <c r="F5" s="8" t="s">
        <v>256</v>
      </c>
      <c r="G5" s="8" t="s">
        <v>257</v>
      </c>
      <c r="H5" s="8" t="s">
        <v>258</v>
      </c>
      <c r="I5" s="8" t="s">
        <v>255</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5"/>
  <sheetViews>
    <sheetView workbookViewId="0"/>
  </sheetViews>
  <sheetFormatPr defaultRowHeight="13.5"/>
  <cols>
    <col min="1" max="9" width="20" customWidth="1"/>
  </cols>
  <sheetData>
    <row r="1" spans="1:9" ht="27.95" customHeight="1">
      <c r="A1" s="4" t="s">
        <v>105</v>
      </c>
      <c r="B1" s="4" t="s">
        <v>106</v>
      </c>
      <c r="C1" s="4" t="s">
        <v>107</v>
      </c>
      <c r="D1" s="4" t="s">
        <v>108</v>
      </c>
      <c r="E1" s="4" t="s">
        <v>109</v>
      </c>
      <c r="F1" s="4" t="s">
        <v>403</v>
      </c>
      <c r="G1" s="4" t="s">
        <v>110</v>
      </c>
      <c r="H1" s="4" t="s">
        <v>111</v>
      </c>
      <c r="I1" s="4" t="s">
        <v>336</v>
      </c>
    </row>
    <row r="2" spans="1:9" ht="27.95" customHeight="1">
      <c r="A2" s="5" t="s">
        <v>153</v>
      </c>
      <c r="B2" s="5" t="s">
        <v>154</v>
      </c>
      <c r="C2" s="5" t="s">
        <v>155</v>
      </c>
      <c r="D2" s="5" t="s">
        <v>156</v>
      </c>
      <c r="E2" s="5" t="s">
        <v>157</v>
      </c>
      <c r="F2" s="5" t="s">
        <v>404</v>
      </c>
      <c r="G2" s="5" t="s">
        <v>158</v>
      </c>
      <c r="H2" s="5" t="s">
        <v>159</v>
      </c>
      <c r="I2" s="5" t="s">
        <v>342</v>
      </c>
    </row>
    <row r="3" spans="1:9" ht="27.95" customHeight="1">
      <c r="A3" s="6" t="s">
        <v>190</v>
      </c>
      <c r="B3" s="6" t="s">
        <v>191</v>
      </c>
      <c r="C3" s="6" t="s">
        <v>192</v>
      </c>
      <c r="D3" s="6" t="s">
        <v>193</v>
      </c>
      <c r="E3" s="6" t="s">
        <v>194</v>
      </c>
      <c r="F3" s="6" t="s">
        <v>345</v>
      </c>
      <c r="G3" s="6" t="s">
        <v>195</v>
      </c>
      <c r="H3" s="6" t="s">
        <v>196</v>
      </c>
      <c r="I3" s="6" t="s">
        <v>199</v>
      </c>
    </row>
    <row r="4" spans="1:9" ht="27.95" customHeight="1">
      <c r="A4" s="7" t="s">
        <v>227</v>
      </c>
      <c r="B4" s="7" t="s">
        <v>228</v>
      </c>
      <c r="C4" s="7" t="s">
        <v>155</v>
      </c>
      <c r="D4" s="7" t="s">
        <v>156</v>
      </c>
      <c r="E4" s="7" t="s">
        <v>229</v>
      </c>
      <c r="F4" s="7" t="s">
        <v>229</v>
      </c>
      <c r="G4" s="7" t="s">
        <v>230</v>
      </c>
      <c r="H4" s="7" t="s">
        <v>231</v>
      </c>
      <c r="I4" s="7" t="s">
        <v>342</v>
      </c>
    </row>
    <row r="5" spans="1:9" ht="27.95" customHeight="1">
      <c r="A5" s="8" t="s">
        <v>254</v>
      </c>
      <c r="B5" s="8" t="s">
        <v>255</v>
      </c>
      <c r="C5" s="8" t="s">
        <v>256</v>
      </c>
      <c r="D5" s="8" t="s">
        <v>256</v>
      </c>
      <c r="E5" s="8" t="s">
        <v>256</v>
      </c>
      <c r="F5" s="8" t="s">
        <v>256</v>
      </c>
      <c r="G5" s="8" t="s">
        <v>257</v>
      </c>
      <c r="H5" s="8" t="s">
        <v>258</v>
      </c>
      <c r="I5" s="8" t="s">
        <v>255</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35"/>
  <sheetViews>
    <sheetView topLeftCell="Q1" workbookViewId="0">
      <selection activeCell="T1" sqref="A1:XFD1"/>
    </sheetView>
  </sheetViews>
  <sheetFormatPr defaultRowHeight="13.5"/>
  <cols>
    <col min="1" max="22" width="20" customWidth="1"/>
  </cols>
  <sheetData>
    <row r="1" spans="1:22" ht="27.95" customHeight="1">
      <c r="A1" s="4" t="s">
        <v>105</v>
      </c>
      <c r="B1" s="4" t="s">
        <v>106</v>
      </c>
      <c r="C1" s="4" t="s">
        <v>107</v>
      </c>
      <c r="D1" s="4" t="s">
        <v>108</v>
      </c>
      <c r="E1" s="4" t="s">
        <v>109</v>
      </c>
      <c r="F1" s="4" t="s">
        <v>405</v>
      </c>
      <c r="G1" s="4" t="s">
        <v>110</v>
      </c>
      <c r="H1" s="4" t="s">
        <v>406</v>
      </c>
      <c r="I1" s="4" t="s">
        <v>407</v>
      </c>
      <c r="J1" s="4" t="s">
        <v>408</v>
      </c>
      <c r="K1" s="4" t="s">
        <v>409</v>
      </c>
      <c r="L1" s="4" t="s">
        <v>410</v>
      </c>
      <c r="M1" s="4" t="s">
        <v>411</v>
      </c>
      <c r="N1" s="4" t="s">
        <v>412</v>
      </c>
      <c r="O1" s="4" t="s">
        <v>413</v>
      </c>
      <c r="P1" s="4" t="s">
        <v>414</v>
      </c>
      <c r="Q1" s="4" t="s">
        <v>415</v>
      </c>
      <c r="R1" s="4" t="s">
        <v>416</v>
      </c>
      <c r="S1" s="4" t="s">
        <v>417</v>
      </c>
      <c r="T1" s="4" t="s">
        <v>418</v>
      </c>
      <c r="U1" s="4" t="s">
        <v>419</v>
      </c>
      <c r="V1" s="4" t="s">
        <v>420</v>
      </c>
    </row>
    <row r="2" spans="1:22" ht="27.95" customHeight="1">
      <c r="A2" s="5" t="s">
        <v>153</v>
      </c>
      <c r="B2" s="5" t="s">
        <v>154</v>
      </c>
      <c r="C2" s="5" t="s">
        <v>155</v>
      </c>
      <c r="D2" s="5" t="s">
        <v>156</v>
      </c>
      <c r="E2" s="5" t="s">
        <v>157</v>
      </c>
      <c r="F2" s="5" t="s">
        <v>421</v>
      </c>
      <c r="G2" s="5" t="s">
        <v>158</v>
      </c>
      <c r="H2" s="5" t="s">
        <v>422</v>
      </c>
      <c r="I2" s="5" t="s">
        <v>423</v>
      </c>
      <c r="J2" s="5" t="s">
        <v>424</v>
      </c>
      <c r="K2" s="5" t="s">
        <v>425</v>
      </c>
      <c r="L2" s="5" t="s">
        <v>426</v>
      </c>
      <c r="M2" s="5" t="s">
        <v>427</v>
      </c>
      <c r="N2" s="5" t="s">
        <v>428</v>
      </c>
      <c r="O2" s="5" t="s">
        <v>429</v>
      </c>
      <c r="P2" s="5" t="s">
        <v>430</v>
      </c>
      <c r="Q2" s="5" t="s">
        <v>431</v>
      </c>
      <c r="R2" s="5" t="s">
        <v>432</v>
      </c>
      <c r="S2" s="5" t="s">
        <v>433</v>
      </c>
      <c r="T2" s="5" t="s">
        <v>434</v>
      </c>
      <c r="U2" s="5" t="s">
        <v>435</v>
      </c>
      <c r="V2" s="5" t="s">
        <v>436</v>
      </c>
    </row>
    <row r="3" spans="1:22" ht="27.95" customHeight="1">
      <c r="A3" s="6" t="s">
        <v>190</v>
      </c>
      <c r="B3" s="6" t="s">
        <v>191</v>
      </c>
      <c r="C3" s="6" t="s">
        <v>192</v>
      </c>
      <c r="D3" s="6" t="s">
        <v>193</v>
      </c>
      <c r="E3" s="6" t="s">
        <v>194</v>
      </c>
      <c r="F3" s="6" t="s">
        <v>345</v>
      </c>
      <c r="G3" s="6" t="s">
        <v>195</v>
      </c>
      <c r="H3" s="6" t="s">
        <v>437</v>
      </c>
      <c r="I3" s="6" t="s">
        <v>214</v>
      </c>
      <c r="J3" s="6" t="s">
        <v>438</v>
      </c>
      <c r="K3" s="6" t="s">
        <v>199</v>
      </c>
      <c r="L3" s="6" t="s">
        <v>439</v>
      </c>
      <c r="M3" s="6" t="s">
        <v>199</v>
      </c>
      <c r="N3" s="6" t="s">
        <v>440</v>
      </c>
      <c r="O3" s="6" t="s">
        <v>441</v>
      </c>
      <c r="P3" s="6" t="s">
        <v>442</v>
      </c>
      <c r="Q3" s="6" t="s">
        <v>443</v>
      </c>
      <c r="R3" s="6" t="s">
        <v>444</v>
      </c>
      <c r="S3" s="6" t="s">
        <v>445</v>
      </c>
      <c r="T3" s="6" t="s">
        <v>446</v>
      </c>
      <c r="U3" s="6" t="s">
        <v>447</v>
      </c>
      <c r="V3" s="6" t="s">
        <v>448</v>
      </c>
    </row>
    <row r="4" spans="1:22" ht="27.95" customHeight="1">
      <c r="A4" s="7" t="s">
        <v>227</v>
      </c>
      <c r="B4" s="7" t="s">
        <v>228</v>
      </c>
      <c r="C4" s="7" t="s">
        <v>155</v>
      </c>
      <c r="D4" s="7" t="s">
        <v>156</v>
      </c>
      <c r="E4" s="7" t="s">
        <v>229</v>
      </c>
      <c r="F4" s="7" t="s">
        <v>229</v>
      </c>
      <c r="G4" s="7" t="s">
        <v>230</v>
      </c>
      <c r="H4" s="7" t="s">
        <v>449</v>
      </c>
      <c r="I4" s="7" t="s">
        <v>450</v>
      </c>
      <c r="J4" s="7" t="s">
        <v>451</v>
      </c>
      <c r="K4" s="7" t="s">
        <v>425</v>
      </c>
      <c r="L4" s="7" t="s">
        <v>426</v>
      </c>
      <c r="M4" s="7" t="s">
        <v>452</v>
      </c>
      <c r="N4" s="7" t="s">
        <v>453</v>
      </c>
      <c r="O4" s="7" t="s">
        <v>429</v>
      </c>
      <c r="P4" s="7" t="s">
        <v>430</v>
      </c>
      <c r="Q4" s="7" t="s">
        <v>454</v>
      </c>
      <c r="R4" s="7" t="s">
        <v>455</v>
      </c>
      <c r="S4" s="7" t="s">
        <v>456</v>
      </c>
      <c r="T4" s="7" t="s">
        <v>457</v>
      </c>
      <c r="U4" s="7" t="s">
        <v>458</v>
      </c>
      <c r="V4" s="7" t="s">
        <v>459</v>
      </c>
    </row>
    <row r="5" spans="1:22" ht="27.95" customHeight="1">
      <c r="A5" s="8" t="s">
        <v>254</v>
      </c>
      <c r="B5" s="8" t="s">
        <v>255</v>
      </c>
      <c r="C5" s="8" t="s">
        <v>256</v>
      </c>
      <c r="D5" s="8" t="s">
        <v>256</v>
      </c>
      <c r="E5" s="8" t="s">
        <v>256</v>
      </c>
      <c r="F5" s="8" t="s">
        <v>256</v>
      </c>
      <c r="G5" s="8" t="s">
        <v>257</v>
      </c>
      <c r="H5" s="8" t="s">
        <v>255</v>
      </c>
      <c r="I5" s="8" t="s">
        <v>259</v>
      </c>
      <c r="J5" s="8" t="s">
        <v>259</v>
      </c>
      <c r="K5" s="8" t="s">
        <v>258</v>
      </c>
      <c r="L5" s="8" t="s">
        <v>259</v>
      </c>
      <c r="M5" s="8" t="s">
        <v>257</v>
      </c>
      <c r="N5" s="8" t="s">
        <v>259</v>
      </c>
      <c r="O5" s="8" t="s">
        <v>259</v>
      </c>
      <c r="P5" s="8" t="s">
        <v>259</v>
      </c>
      <c r="Q5" s="8" t="s">
        <v>259</v>
      </c>
      <c r="R5" s="8" t="s">
        <v>259</v>
      </c>
      <c r="S5" s="8" t="s">
        <v>259</v>
      </c>
      <c r="T5" s="8" t="s">
        <v>259</v>
      </c>
      <c r="U5" s="8" t="s">
        <v>259</v>
      </c>
      <c r="V5" s="8" t="s">
        <v>259</v>
      </c>
    </row>
    <row r="6" spans="1:22" ht="14.25">
      <c r="A6" s="1" t="s">
        <v>260</v>
      </c>
      <c r="B6" s="1" t="s">
        <v>460</v>
      </c>
      <c r="C6" s="1" t="s">
        <v>262</v>
      </c>
      <c r="D6" s="1" t="s">
        <v>263</v>
      </c>
      <c r="E6" s="1" t="s">
        <v>263</v>
      </c>
      <c r="F6" s="1" t="s">
        <v>270</v>
      </c>
      <c r="G6" s="1" t="s">
        <v>461</v>
      </c>
      <c r="H6" s="1" t="s">
        <v>269</v>
      </c>
      <c r="I6" s="1" t="s">
        <v>269</v>
      </c>
      <c r="J6" s="1" t="s">
        <v>269</v>
      </c>
      <c r="K6" s="1" t="s">
        <v>462</v>
      </c>
      <c r="L6" s="1" t="s">
        <v>463</v>
      </c>
      <c r="M6" s="1" t="s">
        <v>464</v>
      </c>
      <c r="N6" s="1" t="s">
        <v>270</v>
      </c>
      <c r="O6" s="1" t="s">
        <v>465</v>
      </c>
      <c r="P6" s="1" t="s">
        <v>466</v>
      </c>
      <c r="Q6" s="1" t="s">
        <v>269</v>
      </c>
      <c r="R6" s="1" t="s">
        <v>467</v>
      </c>
      <c r="S6" s="1" t="s">
        <v>468</v>
      </c>
      <c r="T6" s="1" t="s">
        <v>469</v>
      </c>
      <c r="U6" s="1" t="s">
        <v>269</v>
      </c>
      <c r="V6" s="1" t="s">
        <v>470</v>
      </c>
    </row>
    <row r="7" spans="1:22" ht="14.25">
      <c r="A7" s="1" t="s">
        <v>260</v>
      </c>
      <c r="B7" s="1" t="s">
        <v>471</v>
      </c>
      <c r="C7" s="1" t="s">
        <v>262</v>
      </c>
      <c r="D7" s="1" t="s">
        <v>263</v>
      </c>
      <c r="E7" s="1" t="s">
        <v>263</v>
      </c>
      <c r="F7" s="1" t="s">
        <v>472</v>
      </c>
      <c r="G7" s="1" t="s">
        <v>473</v>
      </c>
      <c r="H7" s="1" t="s">
        <v>269</v>
      </c>
      <c r="I7" s="1" t="s">
        <v>269</v>
      </c>
      <c r="J7" s="1" t="s">
        <v>269</v>
      </c>
      <c r="K7" s="1" t="s">
        <v>474</v>
      </c>
      <c r="L7" s="1" t="s">
        <v>475</v>
      </c>
      <c r="M7" s="1" t="s">
        <v>464</v>
      </c>
      <c r="N7" s="1" t="s">
        <v>270</v>
      </c>
      <c r="O7" s="1" t="s">
        <v>465</v>
      </c>
      <c r="P7" s="1" t="s">
        <v>466</v>
      </c>
      <c r="Q7" s="1" t="s">
        <v>269</v>
      </c>
      <c r="R7" s="1" t="s">
        <v>467</v>
      </c>
      <c r="S7" s="1" t="s">
        <v>476</v>
      </c>
      <c r="T7" s="1" t="s">
        <v>477</v>
      </c>
      <c r="U7" s="1" t="s">
        <v>269</v>
      </c>
      <c r="V7" s="1" t="s">
        <v>470</v>
      </c>
    </row>
    <row r="8" spans="1:22" ht="14.25">
      <c r="A8" s="1" t="s">
        <v>260</v>
      </c>
      <c r="B8" s="1" t="s">
        <v>478</v>
      </c>
      <c r="C8" s="1" t="s">
        <v>262</v>
      </c>
      <c r="D8" s="1" t="s">
        <v>263</v>
      </c>
      <c r="E8" s="1" t="s">
        <v>263</v>
      </c>
      <c r="F8" s="1" t="s">
        <v>479</v>
      </c>
      <c r="G8" s="1" t="s">
        <v>480</v>
      </c>
      <c r="H8" s="1" t="s">
        <v>269</v>
      </c>
      <c r="I8" s="1" t="s">
        <v>269</v>
      </c>
      <c r="J8" s="1" t="s">
        <v>269</v>
      </c>
      <c r="K8" s="1" t="s">
        <v>481</v>
      </c>
      <c r="L8" s="1" t="s">
        <v>482</v>
      </c>
      <c r="M8" s="1" t="s">
        <v>464</v>
      </c>
      <c r="N8" s="1" t="s">
        <v>270</v>
      </c>
      <c r="O8" s="1" t="s">
        <v>465</v>
      </c>
      <c r="P8" s="1" t="s">
        <v>466</v>
      </c>
      <c r="Q8" s="1" t="s">
        <v>269</v>
      </c>
      <c r="R8" s="1" t="s">
        <v>467</v>
      </c>
      <c r="S8" s="1" t="s">
        <v>476</v>
      </c>
      <c r="T8" s="1" t="s">
        <v>477</v>
      </c>
      <c r="U8" s="1" t="s">
        <v>269</v>
      </c>
      <c r="V8" s="1" t="s">
        <v>470</v>
      </c>
    </row>
    <row r="9" spans="1:22" ht="14.25">
      <c r="A9" s="1" t="s">
        <v>260</v>
      </c>
      <c r="B9" s="1" t="s">
        <v>483</v>
      </c>
      <c r="C9" s="1" t="s">
        <v>262</v>
      </c>
      <c r="D9" s="1" t="s">
        <v>280</v>
      </c>
      <c r="E9" s="1" t="s">
        <v>280</v>
      </c>
      <c r="F9" s="1" t="s">
        <v>270</v>
      </c>
      <c r="G9" s="1" t="s">
        <v>461</v>
      </c>
      <c r="H9" s="1" t="s">
        <v>269</v>
      </c>
      <c r="I9" s="1" t="s">
        <v>269</v>
      </c>
      <c r="J9" s="1" t="s">
        <v>269</v>
      </c>
      <c r="K9" s="1" t="s">
        <v>484</v>
      </c>
      <c r="L9" s="1" t="s">
        <v>485</v>
      </c>
      <c r="M9" s="1" t="s">
        <v>486</v>
      </c>
      <c r="N9" s="1" t="s">
        <v>270</v>
      </c>
      <c r="O9" s="1" t="s">
        <v>465</v>
      </c>
      <c r="P9" s="1" t="s">
        <v>466</v>
      </c>
      <c r="Q9" s="1" t="s">
        <v>269</v>
      </c>
      <c r="R9" s="1" t="s">
        <v>467</v>
      </c>
      <c r="S9" s="1" t="s">
        <v>476</v>
      </c>
      <c r="T9" s="1" t="s">
        <v>477</v>
      </c>
      <c r="U9" s="1" t="s">
        <v>269</v>
      </c>
      <c r="V9" s="1" t="s">
        <v>470</v>
      </c>
    </row>
    <row r="10" spans="1:22" ht="14.25">
      <c r="A10" s="1" t="s">
        <v>260</v>
      </c>
      <c r="B10" s="1" t="s">
        <v>487</v>
      </c>
      <c r="C10" s="1" t="s">
        <v>262</v>
      </c>
      <c r="D10" s="1" t="s">
        <v>280</v>
      </c>
      <c r="E10" s="1" t="s">
        <v>280</v>
      </c>
      <c r="F10" s="1" t="s">
        <v>472</v>
      </c>
      <c r="G10" s="1" t="s">
        <v>473</v>
      </c>
      <c r="H10" s="1" t="s">
        <v>269</v>
      </c>
      <c r="I10" s="1" t="s">
        <v>269</v>
      </c>
      <c r="J10" s="1" t="s">
        <v>269</v>
      </c>
      <c r="K10" s="1" t="s">
        <v>488</v>
      </c>
      <c r="L10" s="1" t="s">
        <v>489</v>
      </c>
      <c r="M10" s="1" t="s">
        <v>486</v>
      </c>
      <c r="N10" s="1" t="s">
        <v>270</v>
      </c>
      <c r="O10" s="1" t="s">
        <v>465</v>
      </c>
      <c r="P10" s="1" t="s">
        <v>466</v>
      </c>
      <c r="Q10" s="1" t="s">
        <v>269</v>
      </c>
      <c r="R10" s="1" t="s">
        <v>467</v>
      </c>
      <c r="S10" s="1" t="s">
        <v>476</v>
      </c>
      <c r="T10" s="1" t="s">
        <v>477</v>
      </c>
      <c r="U10" s="1" t="s">
        <v>269</v>
      </c>
      <c r="V10" s="1" t="s">
        <v>470</v>
      </c>
    </row>
    <row r="11" spans="1:22" ht="14.25">
      <c r="A11" s="1" t="s">
        <v>260</v>
      </c>
      <c r="B11" s="1" t="s">
        <v>490</v>
      </c>
      <c r="C11" s="1" t="s">
        <v>262</v>
      </c>
      <c r="D11" s="1" t="s">
        <v>280</v>
      </c>
      <c r="E11" s="1" t="s">
        <v>280</v>
      </c>
      <c r="F11" s="1" t="s">
        <v>479</v>
      </c>
      <c r="G11" s="1" t="s">
        <v>480</v>
      </c>
      <c r="H11" s="1" t="s">
        <v>269</v>
      </c>
      <c r="I11" s="1" t="s">
        <v>269</v>
      </c>
      <c r="J11" s="1" t="s">
        <v>269</v>
      </c>
      <c r="K11" s="1" t="s">
        <v>491</v>
      </c>
      <c r="L11" s="1" t="s">
        <v>492</v>
      </c>
      <c r="M11" s="1" t="s">
        <v>486</v>
      </c>
      <c r="N11" s="1" t="s">
        <v>270</v>
      </c>
      <c r="O11" s="1" t="s">
        <v>465</v>
      </c>
      <c r="P11" s="1" t="s">
        <v>466</v>
      </c>
      <c r="Q11" s="1" t="s">
        <v>269</v>
      </c>
      <c r="R11" s="1" t="s">
        <v>467</v>
      </c>
      <c r="S11" s="1" t="s">
        <v>476</v>
      </c>
      <c r="T11" s="1" t="s">
        <v>477</v>
      </c>
      <c r="U11" s="1" t="s">
        <v>269</v>
      </c>
      <c r="V11" s="1" t="s">
        <v>470</v>
      </c>
    </row>
    <row r="12" spans="1:22" ht="14.25">
      <c r="A12" s="1" t="s">
        <v>260</v>
      </c>
      <c r="B12" s="1" t="s">
        <v>493</v>
      </c>
      <c r="C12" s="1" t="s">
        <v>262</v>
      </c>
      <c r="D12" s="1" t="s">
        <v>286</v>
      </c>
      <c r="E12" s="1" t="s">
        <v>286</v>
      </c>
      <c r="F12" s="1" t="s">
        <v>270</v>
      </c>
      <c r="G12" s="1" t="s">
        <v>461</v>
      </c>
      <c r="H12" s="1" t="s">
        <v>269</v>
      </c>
      <c r="I12" s="1" t="s">
        <v>269</v>
      </c>
      <c r="J12" s="1" t="s">
        <v>269</v>
      </c>
      <c r="K12" s="1" t="s">
        <v>494</v>
      </c>
      <c r="L12" s="1" t="s">
        <v>495</v>
      </c>
      <c r="M12" s="1" t="s">
        <v>496</v>
      </c>
      <c r="N12" s="1" t="s">
        <v>270</v>
      </c>
      <c r="O12" s="1" t="s">
        <v>465</v>
      </c>
      <c r="P12" s="1" t="s">
        <v>466</v>
      </c>
      <c r="Q12" s="1" t="s">
        <v>269</v>
      </c>
      <c r="R12" s="1" t="s">
        <v>467</v>
      </c>
      <c r="S12" s="1" t="s">
        <v>476</v>
      </c>
      <c r="T12" s="1" t="s">
        <v>477</v>
      </c>
      <c r="U12" s="1" t="s">
        <v>269</v>
      </c>
      <c r="V12" s="1" t="s">
        <v>470</v>
      </c>
    </row>
    <row r="13" spans="1:22" ht="14.25">
      <c r="A13" s="1" t="s">
        <v>260</v>
      </c>
      <c r="B13" s="1" t="s">
        <v>497</v>
      </c>
      <c r="C13" s="1" t="s">
        <v>262</v>
      </c>
      <c r="D13" s="1" t="s">
        <v>286</v>
      </c>
      <c r="E13" s="1" t="s">
        <v>286</v>
      </c>
      <c r="F13" s="1" t="s">
        <v>472</v>
      </c>
      <c r="G13" s="1" t="s">
        <v>473</v>
      </c>
      <c r="H13" s="1" t="s">
        <v>269</v>
      </c>
      <c r="I13" s="1" t="s">
        <v>269</v>
      </c>
      <c r="J13" s="1" t="s">
        <v>269</v>
      </c>
      <c r="K13" s="1" t="s">
        <v>498</v>
      </c>
      <c r="L13" s="1" t="s">
        <v>499</v>
      </c>
      <c r="M13" s="1" t="s">
        <v>496</v>
      </c>
      <c r="N13" s="1" t="s">
        <v>270</v>
      </c>
      <c r="O13" s="1" t="s">
        <v>465</v>
      </c>
      <c r="P13" s="1" t="s">
        <v>466</v>
      </c>
      <c r="Q13" s="1" t="s">
        <v>269</v>
      </c>
      <c r="R13" s="1" t="s">
        <v>467</v>
      </c>
      <c r="S13" s="1" t="s">
        <v>476</v>
      </c>
      <c r="T13" s="1" t="s">
        <v>477</v>
      </c>
      <c r="U13" s="1" t="s">
        <v>269</v>
      </c>
      <c r="V13" s="1" t="s">
        <v>470</v>
      </c>
    </row>
    <row r="14" spans="1:22" ht="14.25">
      <c r="A14" s="1" t="s">
        <v>260</v>
      </c>
      <c r="B14" s="1" t="s">
        <v>500</v>
      </c>
      <c r="C14" s="1" t="s">
        <v>262</v>
      </c>
      <c r="D14" s="1" t="s">
        <v>286</v>
      </c>
      <c r="E14" s="1" t="s">
        <v>286</v>
      </c>
      <c r="F14" s="1" t="s">
        <v>479</v>
      </c>
      <c r="G14" s="1" t="s">
        <v>480</v>
      </c>
      <c r="H14" s="1" t="s">
        <v>269</v>
      </c>
      <c r="I14" s="1" t="s">
        <v>269</v>
      </c>
      <c r="J14" s="1" t="s">
        <v>269</v>
      </c>
      <c r="K14" s="1" t="s">
        <v>501</v>
      </c>
      <c r="L14" s="1" t="s">
        <v>502</v>
      </c>
      <c r="M14" s="1" t="s">
        <v>496</v>
      </c>
      <c r="N14" s="1" t="s">
        <v>270</v>
      </c>
      <c r="O14" s="1" t="s">
        <v>465</v>
      </c>
      <c r="P14" s="1" t="s">
        <v>466</v>
      </c>
      <c r="Q14" s="1" t="s">
        <v>269</v>
      </c>
      <c r="R14" s="1" t="s">
        <v>467</v>
      </c>
      <c r="S14" s="1" t="s">
        <v>476</v>
      </c>
      <c r="T14" s="1" t="s">
        <v>477</v>
      </c>
      <c r="U14" s="1" t="s">
        <v>269</v>
      </c>
      <c r="V14" s="1" t="s">
        <v>470</v>
      </c>
    </row>
    <row r="15" spans="1:22" ht="14.25">
      <c r="A15" s="1" t="s">
        <v>260</v>
      </c>
      <c r="B15" s="1" t="s">
        <v>503</v>
      </c>
      <c r="C15" s="1" t="s">
        <v>262</v>
      </c>
      <c r="D15" s="1" t="s">
        <v>292</v>
      </c>
      <c r="E15" s="1" t="s">
        <v>292</v>
      </c>
      <c r="F15" s="1" t="s">
        <v>270</v>
      </c>
      <c r="G15" s="1" t="s">
        <v>461</v>
      </c>
      <c r="H15" s="1" t="s">
        <v>269</v>
      </c>
      <c r="I15" s="1" t="s">
        <v>269</v>
      </c>
      <c r="J15" s="1" t="s">
        <v>269</v>
      </c>
      <c r="K15" s="1" t="s">
        <v>504</v>
      </c>
      <c r="L15" s="1" t="s">
        <v>505</v>
      </c>
      <c r="M15" s="1" t="s">
        <v>506</v>
      </c>
      <c r="N15" s="1" t="s">
        <v>270</v>
      </c>
      <c r="O15" s="1" t="s">
        <v>465</v>
      </c>
      <c r="P15" s="1" t="s">
        <v>466</v>
      </c>
      <c r="Q15" s="1" t="s">
        <v>269</v>
      </c>
      <c r="R15" s="1" t="s">
        <v>467</v>
      </c>
      <c r="S15" s="1" t="s">
        <v>507</v>
      </c>
      <c r="T15" s="1" t="s">
        <v>508</v>
      </c>
      <c r="U15" s="1" t="s">
        <v>269</v>
      </c>
      <c r="V15" s="1" t="s">
        <v>470</v>
      </c>
    </row>
    <row r="16" spans="1:22" ht="14.25">
      <c r="A16" s="1" t="s">
        <v>260</v>
      </c>
      <c r="B16" s="1" t="s">
        <v>509</v>
      </c>
      <c r="C16" s="1" t="s">
        <v>262</v>
      </c>
      <c r="D16" s="1" t="s">
        <v>292</v>
      </c>
      <c r="E16" s="1" t="s">
        <v>292</v>
      </c>
      <c r="F16" s="1" t="s">
        <v>472</v>
      </c>
      <c r="G16" s="1" t="s">
        <v>473</v>
      </c>
      <c r="H16" s="1" t="s">
        <v>269</v>
      </c>
      <c r="I16" s="1" t="s">
        <v>269</v>
      </c>
      <c r="J16" s="1" t="s">
        <v>269</v>
      </c>
      <c r="K16" s="1" t="s">
        <v>510</v>
      </c>
      <c r="L16" s="1" t="s">
        <v>511</v>
      </c>
      <c r="M16" s="1" t="s">
        <v>506</v>
      </c>
      <c r="N16" s="1" t="s">
        <v>270</v>
      </c>
      <c r="O16" s="1" t="s">
        <v>465</v>
      </c>
      <c r="P16" s="1" t="s">
        <v>466</v>
      </c>
      <c r="Q16" s="1" t="s">
        <v>269</v>
      </c>
      <c r="R16" s="1" t="s">
        <v>467</v>
      </c>
      <c r="S16" s="1" t="s">
        <v>476</v>
      </c>
      <c r="T16" s="1" t="s">
        <v>477</v>
      </c>
      <c r="U16" s="1" t="s">
        <v>269</v>
      </c>
      <c r="V16" s="1" t="s">
        <v>470</v>
      </c>
    </row>
    <row r="17" spans="1:22" ht="14.25">
      <c r="A17" s="1" t="s">
        <v>260</v>
      </c>
      <c r="B17" s="1" t="s">
        <v>512</v>
      </c>
      <c r="C17" s="1" t="s">
        <v>262</v>
      </c>
      <c r="D17" s="1" t="s">
        <v>292</v>
      </c>
      <c r="E17" s="1" t="s">
        <v>292</v>
      </c>
      <c r="F17" s="1" t="s">
        <v>479</v>
      </c>
      <c r="G17" s="1" t="s">
        <v>480</v>
      </c>
      <c r="H17" s="1" t="s">
        <v>269</v>
      </c>
      <c r="I17" s="1" t="s">
        <v>269</v>
      </c>
      <c r="J17" s="1" t="s">
        <v>269</v>
      </c>
      <c r="K17" s="1" t="s">
        <v>513</v>
      </c>
      <c r="L17" s="1" t="s">
        <v>514</v>
      </c>
      <c r="M17" s="1" t="s">
        <v>506</v>
      </c>
      <c r="N17" s="1" t="s">
        <v>270</v>
      </c>
      <c r="O17" s="1" t="s">
        <v>465</v>
      </c>
      <c r="P17" s="1" t="s">
        <v>466</v>
      </c>
      <c r="Q17" s="1" t="s">
        <v>269</v>
      </c>
      <c r="R17" s="1" t="s">
        <v>467</v>
      </c>
      <c r="S17" s="1" t="s">
        <v>507</v>
      </c>
      <c r="T17" s="1" t="s">
        <v>508</v>
      </c>
      <c r="U17" s="1" t="s">
        <v>269</v>
      </c>
      <c r="V17" s="1" t="s">
        <v>470</v>
      </c>
    </row>
    <row r="18" spans="1:22" ht="14.25">
      <c r="A18" s="1" t="s">
        <v>260</v>
      </c>
      <c r="B18" s="1" t="s">
        <v>515</v>
      </c>
      <c r="C18" s="1" t="s">
        <v>262</v>
      </c>
      <c r="D18" s="1" t="s">
        <v>298</v>
      </c>
      <c r="E18" s="1" t="s">
        <v>298</v>
      </c>
      <c r="F18" s="1" t="s">
        <v>270</v>
      </c>
      <c r="G18" s="1" t="s">
        <v>461</v>
      </c>
      <c r="H18" s="1" t="s">
        <v>269</v>
      </c>
      <c r="I18" s="1" t="s">
        <v>269</v>
      </c>
      <c r="J18" s="1" t="s">
        <v>269</v>
      </c>
      <c r="K18" s="1" t="s">
        <v>516</v>
      </c>
      <c r="L18" s="1" t="s">
        <v>517</v>
      </c>
      <c r="M18" s="1" t="s">
        <v>518</v>
      </c>
      <c r="N18" s="1" t="s">
        <v>270</v>
      </c>
      <c r="O18" s="1" t="s">
        <v>465</v>
      </c>
      <c r="P18" s="1" t="s">
        <v>466</v>
      </c>
      <c r="Q18" s="1" t="s">
        <v>269</v>
      </c>
      <c r="R18" s="1" t="s">
        <v>467</v>
      </c>
      <c r="S18" s="1" t="s">
        <v>507</v>
      </c>
      <c r="T18" s="1" t="s">
        <v>508</v>
      </c>
      <c r="U18" s="1" t="s">
        <v>269</v>
      </c>
      <c r="V18" s="1" t="s">
        <v>470</v>
      </c>
    </row>
    <row r="19" spans="1:22" ht="14.25">
      <c r="A19" s="1" t="s">
        <v>260</v>
      </c>
      <c r="B19" s="1" t="s">
        <v>519</v>
      </c>
      <c r="C19" s="1" t="s">
        <v>262</v>
      </c>
      <c r="D19" s="1" t="s">
        <v>298</v>
      </c>
      <c r="E19" s="1" t="s">
        <v>298</v>
      </c>
      <c r="F19" s="1" t="s">
        <v>472</v>
      </c>
      <c r="G19" s="1" t="s">
        <v>473</v>
      </c>
      <c r="H19" s="1" t="s">
        <v>269</v>
      </c>
      <c r="I19" s="1" t="s">
        <v>269</v>
      </c>
      <c r="J19" s="1" t="s">
        <v>269</v>
      </c>
      <c r="K19" s="1" t="s">
        <v>520</v>
      </c>
      <c r="L19" s="1" t="s">
        <v>521</v>
      </c>
      <c r="M19" s="1" t="s">
        <v>518</v>
      </c>
      <c r="N19" s="1" t="s">
        <v>270</v>
      </c>
      <c r="O19" s="1" t="s">
        <v>465</v>
      </c>
      <c r="P19" s="1" t="s">
        <v>466</v>
      </c>
      <c r="Q19" s="1" t="s">
        <v>269</v>
      </c>
      <c r="R19" s="1" t="s">
        <v>467</v>
      </c>
      <c r="S19" s="1" t="s">
        <v>507</v>
      </c>
      <c r="T19" s="1" t="s">
        <v>508</v>
      </c>
      <c r="U19" s="1" t="s">
        <v>269</v>
      </c>
      <c r="V19" s="1" t="s">
        <v>470</v>
      </c>
    </row>
    <row r="20" spans="1:22" ht="14.25">
      <c r="A20" s="1" t="s">
        <v>260</v>
      </c>
      <c r="B20" s="1" t="s">
        <v>522</v>
      </c>
      <c r="C20" s="1" t="s">
        <v>262</v>
      </c>
      <c r="D20" s="1" t="s">
        <v>298</v>
      </c>
      <c r="E20" s="1" t="s">
        <v>298</v>
      </c>
      <c r="F20" s="1" t="s">
        <v>479</v>
      </c>
      <c r="G20" s="1" t="s">
        <v>480</v>
      </c>
      <c r="H20" s="1" t="s">
        <v>269</v>
      </c>
      <c r="I20" s="1" t="s">
        <v>269</v>
      </c>
      <c r="J20" s="1" t="s">
        <v>269</v>
      </c>
      <c r="K20" s="1" t="s">
        <v>523</v>
      </c>
      <c r="L20" s="1" t="s">
        <v>524</v>
      </c>
      <c r="M20" s="1" t="s">
        <v>518</v>
      </c>
      <c r="N20" s="1" t="s">
        <v>270</v>
      </c>
      <c r="O20" s="1" t="s">
        <v>465</v>
      </c>
      <c r="P20" s="1" t="s">
        <v>466</v>
      </c>
      <c r="Q20" s="1" t="s">
        <v>269</v>
      </c>
      <c r="R20" s="1" t="s">
        <v>467</v>
      </c>
      <c r="S20" s="1" t="s">
        <v>525</v>
      </c>
      <c r="T20" s="1" t="s">
        <v>526</v>
      </c>
      <c r="U20" s="1" t="s">
        <v>269</v>
      </c>
      <c r="V20" s="1" t="s">
        <v>470</v>
      </c>
    </row>
    <row r="21" spans="1:22" ht="14.25">
      <c r="A21" s="1" t="s">
        <v>260</v>
      </c>
      <c r="B21" s="1" t="s">
        <v>527</v>
      </c>
      <c r="C21" s="1" t="s">
        <v>262</v>
      </c>
      <c r="D21" s="1" t="s">
        <v>304</v>
      </c>
      <c r="E21" s="1" t="s">
        <v>304</v>
      </c>
      <c r="F21" s="1" t="s">
        <v>270</v>
      </c>
      <c r="G21" s="1" t="s">
        <v>461</v>
      </c>
      <c r="H21" s="1" t="s">
        <v>269</v>
      </c>
      <c r="I21" s="1" t="s">
        <v>269</v>
      </c>
      <c r="J21" s="1" t="s">
        <v>269</v>
      </c>
      <c r="K21" s="1" t="s">
        <v>528</v>
      </c>
      <c r="L21" s="1" t="s">
        <v>529</v>
      </c>
      <c r="M21" s="1" t="s">
        <v>530</v>
      </c>
      <c r="N21" s="1" t="s">
        <v>270</v>
      </c>
      <c r="O21" s="1" t="s">
        <v>465</v>
      </c>
      <c r="P21" s="1" t="s">
        <v>466</v>
      </c>
      <c r="Q21" s="1" t="s">
        <v>269</v>
      </c>
      <c r="R21" s="1" t="s">
        <v>467</v>
      </c>
      <c r="S21" s="1" t="s">
        <v>476</v>
      </c>
      <c r="T21" s="1" t="s">
        <v>477</v>
      </c>
      <c r="U21" s="1" t="s">
        <v>269</v>
      </c>
      <c r="V21" s="1" t="s">
        <v>470</v>
      </c>
    </row>
    <row r="22" spans="1:22" ht="14.25">
      <c r="A22" s="1" t="s">
        <v>260</v>
      </c>
      <c r="B22" s="1" t="s">
        <v>531</v>
      </c>
      <c r="C22" s="1" t="s">
        <v>262</v>
      </c>
      <c r="D22" s="1" t="s">
        <v>304</v>
      </c>
      <c r="E22" s="1" t="s">
        <v>304</v>
      </c>
      <c r="F22" s="1" t="s">
        <v>472</v>
      </c>
      <c r="G22" s="1" t="s">
        <v>473</v>
      </c>
      <c r="H22" s="1" t="s">
        <v>269</v>
      </c>
      <c r="I22" s="1" t="s">
        <v>269</v>
      </c>
      <c r="J22" s="1" t="s">
        <v>269</v>
      </c>
      <c r="K22" s="1" t="s">
        <v>532</v>
      </c>
      <c r="L22" s="1" t="s">
        <v>533</v>
      </c>
      <c r="M22" s="1" t="s">
        <v>530</v>
      </c>
      <c r="N22" s="1" t="s">
        <v>270</v>
      </c>
      <c r="O22" s="1" t="s">
        <v>465</v>
      </c>
      <c r="P22" s="1" t="s">
        <v>466</v>
      </c>
      <c r="Q22" s="1" t="s">
        <v>269</v>
      </c>
      <c r="R22" s="1" t="s">
        <v>467</v>
      </c>
      <c r="S22" s="1" t="s">
        <v>476</v>
      </c>
      <c r="T22" s="1" t="s">
        <v>477</v>
      </c>
      <c r="U22" s="1" t="s">
        <v>269</v>
      </c>
      <c r="V22" s="1" t="s">
        <v>470</v>
      </c>
    </row>
    <row r="23" spans="1:22" ht="14.25">
      <c r="A23" s="1" t="s">
        <v>260</v>
      </c>
      <c r="B23" s="1" t="s">
        <v>534</v>
      </c>
      <c r="C23" s="1" t="s">
        <v>262</v>
      </c>
      <c r="D23" s="1" t="s">
        <v>304</v>
      </c>
      <c r="E23" s="1" t="s">
        <v>304</v>
      </c>
      <c r="F23" s="1" t="s">
        <v>479</v>
      </c>
      <c r="G23" s="1" t="s">
        <v>480</v>
      </c>
      <c r="H23" s="1" t="s">
        <v>269</v>
      </c>
      <c r="I23" s="1" t="s">
        <v>269</v>
      </c>
      <c r="J23" s="1" t="s">
        <v>269</v>
      </c>
      <c r="K23" s="1" t="s">
        <v>535</v>
      </c>
      <c r="L23" s="1" t="s">
        <v>536</v>
      </c>
      <c r="M23" s="1" t="s">
        <v>530</v>
      </c>
      <c r="N23" s="1" t="s">
        <v>270</v>
      </c>
      <c r="O23" s="1" t="s">
        <v>465</v>
      </c>
      <c r="P23" s="1" t="s">
        <v>466</v>
      </c>
      <c r="Q23" s="1" t="s">
        <v>269</v>
      </c>
      <c r="R23" s="1" t="s">
        <v>467</v>
      </c>
      <c r="S23" s="1" t="s">
        <v>476</v>
      </c>
      <c r="T23" s="1" t="s">
        <v>477</v>
      </c>
      <c r="U23" s="1" t="s">
        <v>269</v>
      </c>
      <c r="V23" s="1" t="s">
        <v>470</v>
      </c>
    </row>
    <row r="24" spans="1:22" ht="14.25">
      <c r="A24" s="1" t="s">
        <v>260</v>
      </c>
      <c r="B24" s="1" t="s">
        <v>537</v>
      </c>
      <c r="C24" s="1" t="s">
        <v>262</v>
      </c>
      <c r="D24" s="1" t="s">
        <v>310</v>
      </c>
      <c r="E24" s="1" t="s">
        <v>310</v>
      </c>
      <c r="F24" s="1" t="s">
        <v>270</v>
      </c>
      <c r="G24" s="1" t="s">
        <v>461</v>
      </c>
      <c r="H24" s="1" t="s">
        <v>269</v>
      </c>
      <c r="I24" s="1" t="s">
        <v>269</v>
      </c>
      <c r="J24" s="1" t="s">
        <v>269</v>
      </c>
      <c r="K24" s="1" t="s">
        <v>538</v>
      </c>
      <c r="L24" s="1" t="s">
        <v>539</v>
      </c>
      <c r="M24" s="1" t="s">
        <v>540</v>
      </c>
      <c r="N24" s="1" t="s">
        <v>270</v>
      </c>
      <c r="O24" s="1" t="s">
        <v>465</v>
      </c>
      <c r="P24" s="1" t="s">
        <v>466</v>
      </c>
      <c r="Q24" s="1" t="s">
        <v>269</v>
      </c>
      <c r="R24" s="1" t="s">
        <v>467</v>
      </c>
      <c r="S24" s="1" t="s">
        <v>476</v>
      </c>
      <c r="T24" s="1" t="s">
        <v>477</v>
      </c>
      <c r="U24" s="1" t="s">
        <v>269</v>
      </c>
      <c r="V24" s="1" t="s">
        <v>470</v>
      </c>
    </row>
    <row r="25" spans="1:22" ht="14.25">
      <c r="A25" s="1" t="s">
        <v>260</v>
      </c>
      <c r="B25" s="1" t="s">
        <v>541</v>
      </c>
      <c r="C25" s="1" t="s">
        <v>262</v>
      </c>
      <c r="D25" s="1" t="s">
        <v>310</v>
      </c>
      <c r="E25" s="1" t="s">
        <v>310</v>
      </c>
      <c r="F25" s="1" t="s">
        <v>472</v>
      </c>
      <c r="G25" s="1" t="s">
        <v>473</v>
      </c>
      <c r="H25" s="1" t="s">
        <v>269</v>
      </c>
      <c r="I25" s="1" t="s">
        <v>269</v>
      </c>
      <c r="J25" s="1" t="s">
        <v>269</v>
      </c>
      <c r="K25" s="1" t="s">
        <v>542</v>
      </c>
      <c r="L25" s="1" t="s">
        <v>543</v>
      </c>
      <c r="M25" s="1" t="s">
        <v>540</v>
      </c>
      <c r="N25" s="1" t="s">
        <v>270</v>
      </c>
      <c r="O25" s="1" t="s">
        <v>465</v>
      </c>
      <c r="P25" s="1" t="s">
        <v>466</v>
      </c>
      <c r="Q25" s="1" t="s">
        <v>269</v>
      </c>
      <c r="R25" s="1" t="s">
        <v>467</v>
      </c>
      <c r="S25" s="1" t="s">
        <v>476</v>
      </c>
      <c r="T25" s="1" t="s">
        <v>477</v>
      </c>
      <c r="U25" s="1" t="s">
        <v>269</v>
      </c>
      <c r="V25" s="1" t="s">
        <v>470</v>
      </c>
    </row>
    <row r="26" spans="1:22" ht="14.25">
      <c r="A26" s="1" t="s">
        <v>260</v>
      </c>
      <c r="B26" s="1" t="s">
        <v>544</v>
      </c>
      <c r="C26" s="1" t="s">
        <v>262</v>
      </c>
      <c r="D26" s="1" t="s">
        <v>310</v>
      </c>
      <c r="E26" s="1" t="s">
        <v>310</v>
      </c>
      <c r="F26" s="1" t="s">
        <v>479</v>
      </c>
      <c r="G26" s="1" t="s">
        <v>480</v>
      </c>
      <c r="H26" s="1" t="s">
        <v>269</v>
      </c>
      <c r="I26" s="1" t="s">
        <v>269</v>
      </c>
      <c r="J26" s="1" t="s">
        <v>269</v>
      </c>
      <c r="K26" s="1" t="s">
        <v>545</v>
      </c>
      <c r="L26" s="1" t="s">
        <v>546</v>
      </c>
      <c r="M26" s="1" t="s">
        <v>540</v>
      </c>
      <c r="N26" s="1" t="s">
        <v>270</v>
      </c>
      <c r="O26" s="1" t="s">
        <v>465</v>
      </c>
      <c r="P26" s="1" t="s">
        <v>466</v>
      </c>
      <c r="Q26" s="1" t="s">
        <v>269</v>
      </c>
      <c r="R26" s="1" t="s">
        <v>467</v>
      </c>
      <c r="S26" s="1" t="s">
        <v>476</v>
      </c>
      <c r="T26" s="1" t="s">
        <v>477</v>
      </c>
      <c r="U26" s="1" t="s">
        <v>269</v>
      </c>
      <c r="V26" s="1" t="s">
        <v>470</v>
      </c>
    </row>
    <row r="27" spans="1:22" ht="14.25">
      <c r="A27" s="1" t="s">
        <v>260</v>
      </c>
      <c r="B27" s="1" t="s">
        <v>547</v>
      </c>
      <c r="C27" s="1" t="s">
        <v>262</v>
      </c>
      <c r="D27" s="1" t="s">
        <v>316</v>
      </c>
      <c r="E27" s="1" t="s">
        <v>316</v>
      </c>
      <c r="F27" s="1" t="s">
        <v>270</v>
      </c>
      <c r="G27" s="1" t="s">
        <v>461</v>
      </c>
      <c r="H27" s="1" t="s">
        <v>269</v>
      </c>
      <c r="I27" s="1" t="s">
        <v>269</v>
      </c>
      <c r="J27" s="1" t="s">
        <v>269</v>
      </c>
      <c r="K27" s="1" t="s">
        <v>548</v>
      </c>
      <c r="L27" s="1" t="s">
        <v>549</v>
      </c>
      <c r="M27" s="1" t="s">
        <v>550</v>
      </c>
      <c r="N27" s="1" t="s">
        <v>270</v>
      </c>
      <c r="O27" s="1" t="s">
        <v>465</v>
      </c>
      <c r="P27" s="1" t="s">
        <v>466</v>
      </c>
      <c r="Q27" s="1" t="s">
        <v>269</v>
      </c>
      <c r="R27" s="1" t="s">
        <v>467</v>
      </c>
      <c r="S27" s="1" t="s">
        <v>476</v>
      </c>
      <c r="T27" s="1" t="s">
        <v>477</v>
      </c>
      <c r="U27" s="1" t="s">
        <v>269</v>
      </c>
      <c r="V27" s="1" t="s">
        <v>470</v>
      </c>
    </row>
    <row r="28" spans="1:22" ht="14.25">
      <c r="A28" s="1" t="s">
        <v>260</v>
      </c>
      <c r="B28" s="1" t="s">
        <v>551</v>
      </c>
      <c r="C28" s="1" t="s">
        <v>262</v>
      </c>
      <c r="D28" s="1" t="s">
        <v>316</v>
      </c>
      <c r="E28" s="1" t="s">
        <v>316</v>
      </c>
      <c r="F28" s="1" t="s">
        <v>472</v>
      </c>
      <c r="G28" s="1" t="s">
        <v>473</v>
      </c>
      <c r="H28" s="1" t="s">
        <v>269</v>
      </c>
      <c r="I28" s="1" t="s">
        <v>269</v>
      </c>
      <c r="J28" s="1" t="s">
        <v>269</v>
      </c>
      <c r="K28" s="1" t="s">
        <v>552</v>
      </c>
      <c r="L28" s="1" t="s">
        <v>553</v>
      </c>
      <c r="M28" s="1" t="s">
        <v>550</v>
      </c>
      <c r="N28" s="1" t="s">
        <v>270</v>
      </c>
      <c r="O28" s="1" t="s">
        <v>465</v>
      </c>
      <c r="P28" s="1" t="s">
        <v>466</v>
      </c>
      <c r="Q28" s="1" t="s">
        <v>269</v>
      </c>
      <c r="R28" s="1" t="s">
        <v>467</v>
      </c>
      <c r="S28" s="1" t="s">
        <v>476</v>
      </c>
      <c r="T28" s="1" t="s">
        <v>477</v>
      </c>
      <c r="U28" s="1" t="s">
        <v>269</v>
      </c>
      <c r="V28" s="1" t="s">
        <v>470</v>
      </c>
    </row>
    <row r="29" spans="1:22" ht="14.25">
      <c r="A29" s="1" t="s">
        <v>260</v>
      </c>
      <c r="B29" s="1" t="s">
        <v>554</v>
      </c>
      <c r="C29" s="1" t="s">
        <v>262</v>
      </c>
      <c r="D29" s="1" t="s">
        <v>316</v>
      </c>
      <c r="E29" s="1" t="s">
        <v>316</v>
      </c>
      <c r="F29" s="1" t="s">
        <v>479</v>
      </c>
      <c r="G29" s="1" t="s">
        <v>480</v>
      </c>
      <c r="H29" s="1" t="s">
        <v>269</v>
      </c>
      <c r="I29" s="1" t="s">
        <v>269</v>
      </c>
      <c r="J29" s="1" t="s">
        <v>269</v>
      </c>
      <c r="K29" s="1" t="s">
        <v>555</v>
      </c>
      <c r="L29" s="1" t="s">
        <v>556</v>
      </c>
      <c r="M29" s="1" t="s">
        <v>550</v>
      </c>
      <c r="N29" s="1" t="s">
        <v>270</v>
      </c>
      <c r="O29" s="1" t="s">
        <v>465</v>
      </c>
      <c r="P29" s="1" t="s">
        <v>466</v>
      </c>
      <c r="Q29" s="1" t="s">
        <v>269</v>
      </c>
      <c r="R29" s="1" t="s">
        <v>467</v>
      </c>
      <c r="S29" s="1" t="s">
        <v>476</v>
      </c>
      <c r="T29" s="1" t="s">
        <v>477</v>
      </c>
      <c r="U29" s="1" t="s">
        <v>269</v>
      </c>
      <c r="V29" s="1" t="s">
        <v>470</v>
      </c>
    </row>
    <row r="30" spans="1:22" ht="14.25">
      <c r="A30" s="1" t="s">
        <v>260</v>
      </c>
      <c r="B30" s="1" t="s">
        <v>557</v>
      </c>
      <c r="C30" s="1" t="s">
        <v>262</v>
      </c>
      <c r="D30" s="1" t="s">
        <v>322</v>
      </c>
      <c r="E30" s="1" t="s">
        <v>322</v>
      </c>
      <c r="F30" s="1" t="s">
        <v>270</v>
      </c>
      <c r="G30" s="1" t="s">
        <v>461</v>
      </c>
      <c r="H30" s="1" t="s">
        <v>269</v>
      </c>
      <c r="I30" s="1" t="s">
        <v>269</v>
      </c>
      <c r="J30" s="1" t="s">
        <v>269</v>
      </c>
      <c r="K30" s="1" t="s">
        <v>558</v>
      </c>
      <c r="L30" s="1" t="s">
        <v>559</v>
      </c>
      <c r="M30" s="1" t="s">
        <v>560</v>
      </c>
      <c r="N30" s="1" t="s">
        <v>270</v>
      </c>
      <c r="O30" s="1" t="s">
        <v>465</v>
      </c>
      <c r="P30" s="1" t="s">
        <v>466</v>
      </c>
      <c r="Q30" s="1" t="s">
        <v>269</v>
      </c>
      <c r="R30" s="1" t="s">
        <v>467</v>
      </c>
      <c r="S30" s="1" t="s">
        <v>476</v>
      </c>
      <c r="T30" s="1" t="s">
        <v>477</v>
      </c>
      <c r="U30" s="1" t="s">
        <v>269</v>
      </c>
      <c r="V30" s="1" t="s">
        <v>470</v>
      </c>
    </row>
    <row r="31" spans="1:22" ht="14.25">
      <c r="A31" s="1" t="s">
        <v>260</v>
      </c>
      <c r="B31" s="1" t="s">
        <v>561</v>
      </c>
      <c r="C31" s="1" t="s">
        <v>262</v>
      </c>
      <c r="D31" s="1" t="s">
        <v>322</v>
      </c>
      <c r="E31" s="1" t="s">
        <v>322</v>
      </c>
      <c r="F31" s="1" t="s">
        <v>472</v>
      </c>
      <c r="G31" s="1" t="s">
        <v>473</v>
      </c>
      <c r="H31" s="1" t="s">
        <v>269</v>
      </c>
      <c r="I31" s="1" t="s">
        <v>269</v>
      </c>
      <c r="J31" s="1" t="s">
        <v>269</v>
      </c>
      <c r="K31" s="1" t="s">
        <v>562</v>
      </c>
      <c r="L31" s="1" t="s">
        <v>563</v>
      </c>
      <c r="M31" s="1" t="s">
        <v>560</v>
      </c>
      <c r="N31" s="1" t="s">
        <v>270</v>
      </c>
      <c r="O31" s="1" t="s">
        <v>465</v>
      </c>
      <c r="P31" s="1" t="s">
        <v>466</v>
      </c>
      <c r="Q31" s="1" t="s">
        <v>269</v>
      </c>
      <c r="R31" s="1" t="s">
        <v>467</v>
      </c>
      <c r="S31" s="1" t="s">
        <v>476</v>
      </c>
      <c r="T31" s="1" t="s">
        <v>477</v>
      </c>
      <c r="U31" s="1" t="s">
        <v>269</v>
      </c>
      <c r="V31" s="1" t="s">
        <v>470</v>
      </c>
    </row>
    <row r="32" spans="1:22" ht="14.25">
      <c r="A32" s="1" t="s">
        <v>260</v>
      </c>
      <c r="B32" s="1" t="s">
        <v>564</v>
      </c>
      <c r="C32" s="1" t="s">
        <v>262</v>
      </c>
      <c r="D32" s="1" t="s">
        <v>322</v>
      </c>
      <c r="E32" s="1" t="s">
        <v>322</v>
      </c>
      <c r="F32" s="1" t="s">
        <v>479</v>
      </c>
      <c r="G32" s="1" t="s">
        <v>480</v>
      </c>
      <c r="H32" s="1" t="s">
        <v>269</v>
      </c>
      <c r="I32" s="1" t="s">
        <v>269</v>
      </c>
      <c r="J32" s="1" t="s">
        <v>269</v>
      </c>
      <c r="K32" s="1" t="s">
        <v>565</v>
      </c>
      <c r="L32" s="1" t="s">
        <v>566</v>
      </c>
      <c r="M32" s="1" t="s">
        <v>560</v>
      </c>
      <c r="N32" s="1" t="s">
        <v>270</v>
      </c>
      <c r="O32" s="1" t="s">
        <v>465</v>
      </c>
      <c r="P32" s="1" t="s">
        <v>466</v>
      </c>
      <c r="Q32" s="1" t="s">
        <v>269</v>
      </c>
      <c r="R32" s="1" t="s">
        <v>467</v>
      </c>
      <c r="S32" s="1" t="s">
        <v>476</v>
      </c>
      <c r="T32" s="1" t="s">
        <v>477</v>
      </c>
      <c r="U32" s="1" t="s">
        <v>269</v>
      </c>
      <c r="V32" s="1" t="s">
        <v>470</v>
      </c>
    </row>
    <row r="33" spans="1:22" ht="14.25">
      <c r="A33" s="1" t="s">
        <v>260</v>
      </c>
      <c r="B33" s="1" t="s">
        <v>567</v>
      </c>
      <c r="C33" s="1" t="s">
        <v>262</v>
      </c>
      <c r="D33" s="1" t="s">
        <v>328</v>
      </c>
      <c r="E33" s="1" t="s">
        <v>328</v>
      </c>
      <c r="F33" s="1" t="s">
        <v>270</v>
      </c>
      <c r="G33" s="1" t="s">
        <v>461</v>
      </c>
      <c r="H33" s="1" t="s">
        <v>269</v>
      </c>
      <c r="I33" s="1" t="s">
        <v>269</v>
      </c>
      <c r="J33" s="1" t="s">
        <v>269</v>
      </c>
      <c r="K33" s="1" t="s">
        <v>568</v>
      </c>
      <c r="L33" s="1" t="s">
        <v>569</v>
      </c>
      <c r="M33" s="1" t="s">
        <v>570</v>
      </c>
      <c r="N33" s="1" t="s">
        <v>270</v>
      </c>
      <c r="O33" s="1" t="s">
        <v>465</v>
      </c>
      <c r="P33" s="1" t="s">
        <v>466</v>
      </c>
      <c r="Q33" s="1" t="s">
        <v>269</v>
      </c>
      <c r="R33" s="1" t="s">
        <v>467</v>
      </c>
      <c r="S33" s="1" t="s">
        <v>476</v>
      </c>
      <c r="T33" s="1" t="s">
        <v>477</v>
      </c>
      <c r="U33" s="1" t="s">
        <v>269</v>
      </c>
      <c r="V33" s="1" t="s">
        <v>470</v>
      </c>
    </row>
    <row r="34" spans="1:22" ht="14.25">
      <c r="A34" s="1" t="s">
        <v>260</v>
      </c>
      <c r="B34" s="1" t="s">
        <v>571</v>
      </c>
      <c r="C34" s="1" t="s">
        <v>262</v>
      </c>
      <c r="D34" s="1" t="s">
        <v>328</v>
      </c>
      <c r="E34" s="1" t="s">
        <v>328</v>
      </c>
      <c r="F34" s="1" t="s">
        <v>472</v>
      </c>
      <c r="G34" s="1" t="s">
        <v>473</v>
      </c>
      <c r="H34" s="1" t="s">
        <v>269</v>
      </c>
      <c r="I34" s="1" t="s">
        <v>269</v>
      </c>
      <c r="J34" s="1" t="s">
        <v>269</v>
      </c>
      <c r="K34" s="1" t="s">
        <v>572</v>
      </c>
      <c r="L34" s="1" t="s">
        <v>573</v>
      </c>
      <c r="M34" s="1" t="s">
        <v>570</v>
      </c>
      <c r="N34" s="1" t="s">
        <v>270</v>
      </c>
      <c r="O34" s="1" t="s">
        <v>465</v>
      </c>
      <c r="P34" s="1" t="s">
        <v>466</v>
      </c>
      <c r="Q34" s="1" t="s">
        <v>269</v>
      </c>
      <c r="R34" s="1" t="s">
        <v>467</v>
      </c>
      <c r="S34" s="1" t="s">
        <v>468</v>
      </c>
      <c r="T34" s="1" t="s">
        <v>469</v>
      </c>
      <c r="U34" s="1" t="s">
        <v>269</v>
      </c>
      <c r="V34" s="1" t="s">
        <v>470</v>
      </c>
    </row>
    <row r="35" spans="1:22" ht="14.25">
      <c r="A35" s="1" t="s">
        <v>260</v>
      </c>
      <c r="B35" s="1" t="s">
        <v>574</v>
      </c>
      <c r="C35" s="1" t="s">
        <v>262</v>
      </c>
      <c r="D35" s="1" t="s">
        <v>328</v>
      </c>
      <c r="E35" s="1" t="s">
        <v>328</v>
      </c>
      <c r="F35" s="1" t="s">
        <v>479</v>
      </c>
      <c r="G35" s="1" t="s">
        <v>480</v>
      </c>
      <c r="H35" s="1" t="s">
        <v>269</v>
      </c>
      <c r="I35" s="1" t="s">
        <v>269</v>
      </c>
      <c r="J35" s="1" t="s">
        <v>269</v>
      </c>
      <c r="K35" s="1" t="s">
        <v>575</v>
      </c>
      <c r="L35" s="1" t="s">
        <v>576</v>
      </c>
      <c r="M35" s="1" t="s">
        <v>570</v>
      </c>
      <c r="N35" s="1" t="s">
        <v>270</v>
      </c>
      <c r="O35" s="1" t="s">
        <v>465</v>
      </c>
      <c r="P35" s="1" t="s">
        <v>466</v>
      </c>
      <c r="Q35" s="1" t="s">
        <v>269</v>
      </c>
      <c r="R35" s="1" t="s">
        <v>467</v>
      </c>
      <c r="S35" s="1" t="s">
        <v>476</v>
      </c>
      <c r="T35" s="1" t="s">
        <v>477</v>
      </c>
      <c r="U35" s="1" t="s">
        <v>269</v>
      </c>
      <c r="V35" s="1" t="s">
        <v>470</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577</v>
      </c>
      <c r="G1" s="4" t="s">
        <v>110</v>
      </c>
      <c r="H1" s="4" t="s">
        <v>578</v>
      </c>
      <c r="I1" s="4" t="s">
        <v>579</v>
      </c>
      <c r="J1" s="4" t="s">
        <v>580</v>
      </c>
      <c r="K1" s="4" t="s">
        <v>581</v>
      </c>
    </row>
    <row r="2" spans="1:11" ht="27.95" customHeight="1">
      <c r="A2" s="5" t="s">
        <v>153</v>
      </c>
      <c r="B2" s="5" t="s">
        <v>154</v>
      </c>
      <c r="C2" s="5" t="s">
        <v>155</v>
      </c>
      <c r="D2" s="5" t="s">
        <v>156</v>
      </c>
      <c r="E2" s="5" t="s">
        <v>157</v>
      </c>
      <c r="F2" s="5" t="s">
        <v>582</v>
      </c>
      <c r="G2" s="5" t="s">
        <v>158</v>
      </c>
      <c r="H2" s="5" t="s">
        <v>583</v>
      </c>
      <c r="I2" s="5" t="s">
        <v>584</v>
      </c>
      <c r="J2" s="5" t="s">
        <v>585</v>
      </c>
      <c r="K2" s="5" t="s">
        <v>586</v>
      </c>
    </row>
    <row r="3" spans="1:11" ht="27.95" customHeight="1">
      <c r="A3" s="6" t="s">
        <v>190</v>
      </c>
      <c r="B3" s="6" t="s">
        <v>191</v>
      </c>
      <c r="C3" s="6" t="s">
        <v>192</v>
      </c>
      <c r="D3" s="6" t="s">
        <v>193</v>
      </c>
      <c r="E3" s="6" t="s">
        <v>194</v>
      </c>
      <c r="F3" s="6" t="s">
        <v>345</v>
      </c>
      <c r="G3" s="6" t="s">
        <v>195</v>
      </c>
      <c r="H3" s="6" t="s">
        <v>587</v>
      </c>
      <c r="I3" s="6" t="s">
        <v>588</v>
      </c>
      <c r="J3" s="6" t="s">
        <v>589</v>
      </c>
      <c r="K3" s="6" t="s">
        <v>590</v>
      </c>
    </row>
    <row r="4" spans="1:11" ht="27.95" customHeight="1">
      <c r="A4" s="7" t="s">
        <v>227</v>
      </c>
      <c r="B4" s="7" t="s">
        <v>228</v>
      </c>
      <c r="C4" s="7" t="s">
        <v>155</v>
      </c>
      <c r="D4" s="7" t="s">
        <v>156</v>
      </c>
      <c r="E4" s="7" t="s">
        <v>229</v>
      </c>
      <c r="F4" s="7" t="s">
        <v>229</v>
      </c>
      <c r="G4" s="7" t="s">
        <v>230</v>
      </c>
      <c r="H4" s="7" t="s">
        <v>591</v>
      </c>
      <c r="I4" s="7" t="s">
        <v>592</v>
      </c>
      <c r="J4" s="7" t="s">
        <v>593</v>
      </c>
      <c r="K4" s="7" t="s">
        <v>594</v>
      </c>
    </row>
    <row r="5" spans="1:11" ht="27.95" customHeight="1">
      <c r="A5" s="8" t="s">
        <v>254</v>
      </c>
      <c r="B5" s="8" t="s">
        <v>255</v>
      </c>
      <c r="C5" s="8" t="s">
        <v>256</v>
      </c>
      <c r="D5" s="8" t="s">
        <v>256</v>
      </c>
      <c r="E5" s="8" t="s">
        <v>256</v>
      </c>
      <c r="F5" s="8" t="s">
        <v>256</v>
      </c>
      <c r="G5" s="8" t="s">
        <v>257</v>
      </c>
      <c r="H5" s="8" t="s">
        <v>259</v>
      </c>
      <c r="I5" s="8" t="s">
        <v>259</v>
      </c>
      <c r="J5" s="8" t="s">
        <v>259</v>
      </c>
      <c r="K5" s="8" t="s">
        <v>259</v>
      </c>
    </row>
    <row r="6" spans="1:11" ht="14.25">
      <c r="A6" s="1" t="s">
        <v>260</v>
      </c>
      <c r="B6" s="1" t="s">
        <v>595</v>
      </c>
      <c r="C6" s="1" t="s">
        <v>262</v>
      </c>
      <c r="D6" s="1" t="s">
        <v>263</v>
      </c>
      <c r="E6" s="1" t="s">
        <v>263</v>
      </c>
      <c r="F6" s="1" t="s">
        <v>270</v>
      </c>
      <c r="G6" s="1" t="s">
        <v>596</v>
      </c>
      <c r="H6" s="1" t="s">
        <v>472</v>
      </c>
      <c r="I6" s="1" t="s">
        <v>269</v>
      </c>
      <c r="J6" s="1" t="s">
        <v>270</v>
      </c>
      <c r="K6" s="1" t="s">
        <v>472</v>
      </c>
    </row>
    <row r="7" spans="1:11" ht="14.25">
      <c r="A7" s="1" t="s">
        <v>260</v>
      </c>
      <c r="B7" s="1" t="s">
        <v>597</v>
      </c>
      <c r="C7" s="1" t="s">
        <v>262</v>
      </c>
      <c r="D7" s="1" t="s">
        <v>280</v>
      </c>
      <c r="E7" s="1" t="s">
        <v>280</v>
      </c>
      <c r="F7" s="1" t="s">
        <v>270</v>
      </c>
      <c r="G7" s="1" t="s">
        <v>596</v>
      </c>
      <c r="H7" s="1" t="s">
        <v>472</v>
      </c>
      <c r="I7" s="1" t="s">
        <v>269</v>
      </c>
      <c r="J7" s="1" t="s">
        <v>270</v>
      </c>
      <c r="K7" s="1" t="s">
        <v>472</v>
      </c>
    </row>
    <row r="8" spans="1:11" ht="14.25">
      <c r="A8" s="1" t="s">
        <v>260</v>
      </c>
      <c r="B8" s="1" t="s">
        <v>598</v>
      </c>
      <c r="C8" s="1" t="s">
        <v>262</v>
      </c>
      <c r="D8" s="1" t="s">
        <v>286</v>
      </c>
      <c r="E8" s="1" t="s">
        <v>286</v>
      </c>
      <c r="F8" s="1" t="s">
        <v>270</v>
      </c>
      <c r="G8" s="1" t="s">
        <v>596</v>
      </c>
      <c r="H8" s="1" t="s">
        <v>472</v>
      </c>
      <c r="I8" s="1" t="s">
        <v>269</v>
      </c>
      <c r="J8" s="1" t="s">
        <v>270</v>
      </c>
      <c r="K8" s="1" t="s">
        <v>472</v>
      </c>
    </row>
    <row r="9" spans="1:11" ht="14.25">
      <c r="A9" s="1" t="s">
        <v>260</v>
      </c>
      <c r="B9" s="1" t="s">
        <v>599</v>
      </c>
      <c r="C9" s="1" t="s">
        <v>262</v>
      </c>
      <c r="D9" s="1" t="s">
        <v>292</v>
      </c>
      <c r="E9" s="1" t="s">
        <v>292</v>
      </c>
      <c r="F9" s="1" t="s">
        <v>270</v>
      </c>
      <c r="G9" s="1" t="s">
        <v>596</v>
      </c>
      <c r="H9" s="1" t="s">
        <v>472</v>
      </c>
      <c r="I9" s="1" t="s">
        <v>269</v>
      </c>
      <c r="J9" s="1" t="s">
        <v>270</v>
      </c>
      <c r="K9" s="1" t="s">
        <v>472</v>
      </c>
    </row>
    <row r="10" spans="1:11" ht="14.25">
      <c r="A10" s="1" t="s">
        <v>260</v>
      </c>
      <c r="B10" s="1" t="s">
        <v>600</v>
      </c>
      <c r="C10" s="1" t="s">
        <v>262</v>
      </c>
      <c r="D10" s="1" t="s">
        <v>298</v>
      </c>
      <c r="E10" s="1" t="s">
        <v>298</v>
      </c>
      <c r="F10" s="1" t="s">
        <v>270</v>
      </c>
      <c r="G10" s="1" t="s">
        <v>596</v>
      </c>
      <c r="H10" s="1" t="s">
        <v>472</v>
      </c>
      <c r="I10" s="1" t="s">
        <v>269</v>
      </c>
      <c r="J10" s="1" t="s">
        <v>270</v>
      </c>
      <c r="K10" s="1" t="s">
        <v>472</v>
      </c>
    </row>
    <row r="11" spans="1:11" ht="14.25">
      <c r="A11" s="1" t="s">
        <v>260</v>
      </c>
      <c r="B11" s="1" t="s">
        <v>601</v>
      </c>
      <c r="C11" s="1" t="s">
        <v>262</v>
      </c>
      <c r="D11" s="1" t="s">
        <v>304</v>
      </c>
      <c r="E11" s="1" t="s">
        <v>304</v>
      </c>
      <c r="F11" s="1" t="s">
        <v>270</v>
      </c>
      <c r="G11" s="1" t="s">
        <v>596</v>
      </c>
      <c r="H11" s="1" t="s">
        <v>472</v>
      </c>
      <c r="I11" s="1" t="s">
        <v>269</v>
      </c>
      <c r="J11" s="1" t="s">
        <v>270</v>
      </c>
      <c r="K11" s="1" t="s">
        <v>472</v>
      </c>
    </row>
    <row r="12" spans="1:11" ht="14.25">
      <c r="A12" s="1" t="s">
        <v>260</v>
      </c>
      <c r="B12" s="1" t="s">
        <v>602</v>
      </c>
      <c r="C12" s="1" t="s">
        <v>262</v>
      </c>
      <c r="D12" s="1" t="s">
        <v>310</v>
      </c>
      <c r="E12" s="1" t="s">
        <v>310</v>
      </c>
      <c r="F12" s="1" t="s">
        <v>270</v>
      </c>
      <c r="G12" s="1" t="s">
        <v>596</v>
      </c>
      <c r="H12" s="1" t="s">
        <v>472</v>
      </c>
      <c r="I12" s="1" t="s">
        <v>269</v>
      </c>
      <c r="J12" s="1" t="s">
        <v>270</v>
      </c>
      <c r="K12" s="1" t="s">
        <v>472</v>
      </c>
    </row>
    <row r="13" spans="1:11" ht="14.25">
      <c r="A13" s="1" t="s">
        <v>260</v>
      </c>
      <c r="B13" s="1" t="s">
        <v>603</v>
      </c>
      <c r="C13" s="1" t="s">
        <v>262</v>
      </c>
      <c r="D13" s="1" t="s">
        <v>316</v>
      </c>
      <c r="E13" s="1" t="s">
        <v>316</v>
      </c>
      <c r="F13" s="1" t="s">
        <v>270</v>
      </c>
      <c r="G13" s="1" t="s">
        <v>596</v>
      </c>
      <c r="H13" s="1" t="s">
        <v>472</v>
      </c>
      <c r="I13" s="1" t="s">
        <v>269</v>
      </c>
      <c r="J13" s="1" t="s">
        <v>270</v>
      </c>
      <c r="K13" s="1" t="s">
        <v>472</v>
      </c>
    </row>
    <row r="14" spans="1:11" ht="14.25">
      <c r="A14" s="1" t="s">
        <v>260</v>
      </c>
      <c r="B14" s="1" t="s">
        <v>604</v>
      </c>
      <c r="C14" s="1" t="s">
        <v>262</v>
      </c>
      <c r="D14" s="1" t="s">
        <v>322</v>
      </c>
      <c r="E14" s="1" t="s">
        <v>322</v>
      </c>
      <c r="F14" s="1" t="s">
        <v>270</v>
      </c>
      <c r="G14" s="1" t="s">
        <v>596</v>
      </c>
      <c r="H14" s="1" t="s">
        <v>472</v>
      </c>
      <c r="I14" s="1" t="s">
        <v>269</v>
      </c>
      <c r="J14" s="1" t="s">
        <v>270</v>
      </c>
      <c r="K14" s="1" t="s">
        <v>472</v>
      </c>
    </row>
    <row r="15" spans="1:11" ht="14.25">
      <c r="A15" s="1" t="s">
        <v>260</v>
      </c>
      <c r="B15" s="1" t="s">
        <v>605</v>
      </c>
      <c r="C15" s="1" t="s">
        <v>262</v>
      </c>
      <c r="D15" s="1" t="s">
        <v>328</v>
      </c>
      <c r="E15" s="1" t="s">
        <v>328</v>
      </c>
      <c r="F15" s="1" t="s">
        <v>270</v>
      </c>
      <c r="G15" s="1" t="s">
        <v>596</v>
      </c>
      <c r="H15" s="1" t="s">
        <v>472</v>
      </c>
      <c r="I15" s="1" t="s">
        <v>269</v>
      </c>
      <c r="J15" s="1" t="s">
        <v>270</v>
      </c>
      <c r="K15" s="1" t="s">
        <v>472</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L15"/>
  <sheetViews>
    <sheetView workbookViewId="0"/>
  </sheetViews>
  <sheetFormatPr defaultRowHeight="13.5"/>
  <cols>
    <col min="1" max="38" width="20" customWidth="1"/>
  </cols>
  <sheetData>
    <row r="1" spans="1:38" ht="27.95" customHeight="1">
      <c r="A1" s="4" t="s">
        <v>105</v>
      </c>
      <c r="B1" s="4" t="s">
        <v>106</v>
      </c>
      <c r="C1" s="4" t="s">
        <v>107</v>
      </c>
      <c r="D1" s="4" t="s">
        <v>108</v>
      </c>
      <c r="E1" s="4" t="s">
        <v>109</v>
      </c>
      <c r="F1" s="4" t="s">
        <v>606</v>
      </c>
      <c r="G1" s="4" t="s">
        <v>110</v>
      </c>
      <c r="H1" s="4" t="s">
        <v>607</v>
      </c>
      <c r="I1" s="4" t="s">
        <v>608</v>
      </c>
      <c r="J1" s="4" t="s">
        <v>609</v>
      </c>
      <c r="K1" s="4" t="s">
        <v>610</v>
      </c>
      <c r="L1" s="4" t="s">
        <v>611</v>
      </c>
      <c r="M1" s="4" t="s">
        <v>612</v>
      </c>
      <c r="N1" s="4" t="s">
        <v>613</v>
      </c>
      <c r="O1" s="4" t="s">
        <v>614</v>
      </c>
      <c r="P1" s="4" t="s">
        <v>615</v>
      </c>
      <c r="Q1" s="4" t="s">
        <v>616</v>
      </c>
      <c r="R1" s="4" t="s">
        <v>617</v>
      </c>
      <c r="S1" s="4" t="s">
        <v>618</v>
      </c>
      <c r="T1" s="4" t="s">
        <v>619</v>
      </c>
      <c r="U1" s="4" t="s">
        <v>620</v>
      </c>
      <c r="V1" s="4" t="s">
        <v>621</v>
      </c>
      <c r="W1" s="4" t="s">
        <v>622</v>
      </c>
      <c r="X1" s="4" t="s">
        <v>623</v>
      </c>
      <c r="Y1" s="4" t="s">
        <v>624</v>
      </c>
      <c r="Z1" s="4" t="s">
        <v>625</v>
      </c>
      <c r="AA1" s="4" t="s">
        <v>626</v>
      </c>
      <c r="AB1" s="4" t="s">
        <v>627</v>
      </c>
      <c r="AC1" s="4" t="s">
        <v>628</v>
      </c>
      <c r="AD1" s="4" t="s">
        <v>629</v>
      </c>
      <c r="AE1" s="4" t="s">
        <v>630</v>
      </c>
      <c r="AF1" s="4" t="s">
        <v>631</v>
      </c>
      <c r="AG1" s="4" t="s">
        <v>632</v>
      </c>
      <c r="AH1" s="4" t="s">
        <v>633</v>
      </c>
      <c r="AI1" s="4" t="s">
        <v>634</v>
      </c>
      <c r="AJ1" s="4" t="s">
        <v>635</v>
      </c>
      <c r="AK1" s="4" t="s">
        <v>636</v>
      </c>
      <c r="AL1" s="4" t="s">
        <v>637</v>
      </c>
    </row>
    <row r="2" spans="1:38" ht="27.95" customHeight="1">
      <c r="A2" s="5" t="s">
        <v>153</v>
      </c>
      <c r="B2" s="5" t="s">
        <v>154</v>
      </c>
      <c r="C2" s="5" t="s">
        <v>155</v>
      </c>
      <c r="D2" s="5" t="s">
        <v>156</v>
      </c>
      <c r="E2" s="5" t="s">
        <v>157</v>
      </c>
      <c r="F2" s="5" t="s">
        <v>638</v>
      </c>
      <c r="G2" s="5" t="s">
        <v>158</v>
      </c>
      <c r="H2" s="5" t="s">
        <v>639</v>
      </c>
      <c r="I2" s="5" t="s">
        <v>640</v>
      </c>
      <c r="J2" s="5" t="s">
        <v>641</v>
      </c>
      <c r="K2" s="5" t="s">
        <v>642</v>
      </c>
      <c r="L2" s="5" t="s">
        <v>643</v>
      </c>
      <c r="M2" s="5" t="s">
        <v>644</v>
      </c>
      <c r="N2" s="5" t="s">
        <v>645</v>
      </c>
      <c r="O2" s="5" t="s">
        <v>646</v>
      </c>
      <c r="P2" s="5" t="s">
        <v>647</v>
      </c>
      <c r="Q2" s="5" t="s">
        <v>648</v>
      </c>
      <c r="R2" s="5" t="s">
        <v>649</v>
      </c>
      <c r="S2" s="5" t="s">
        <v>650</v>
      </c>
      <c r="T2" s="5" t="s">
        <v>651</v>
      </c>
      <c r="U2" s="5" t="s">
        <v>652</v>
      </c>
      <c r="V2" s="5" t="s">
        <v>653</v>
      </c>
      <c r="W2" s="5" t="s">
        <v>654</v>
      </c>
      <c r="X2" s="5" t="s">
        <v>655</v>
      </c>
      <c r="Y2" s="5" t="s">
        <v>656</v>
      </c>
      <c r="Z2" s="5" t="s">
        <v>657</v>
      </c>
      <c r="AA2" s="5" t="s">
        <v>658</v>
      </c>
      <c r="AB2" s="5" t="s">
        <v>659</v>
      </c>
      <c r="AC2" s="5" t="s">
        <v>660</v>
      </c>
      <c r="AD2" s="5" t="s">
        <v>661</v>
      </c>
      <c r="AE2" s="5" t="s">
        <v>654</v>
      </c>
      <c r="AF2" s="5" t="s">
        <v>662</v>
      </c>
      <c r="AG2" s="5" t="s">
        <v>663</v>
      </c>
      <c r="AH2" s="5" t="s">
        <v>664</v>
      </c>
      <c r="AI2" s="5" t="s">
        <v>665</v>
      </c>
      <c r="AJ2" s="5" t="s">
        <v>666</v>
      </c>
      <c r="AK2" s="5" t="s">
        <v>667</v>
      </c>
      <c r="AL2" s="5" t="s">
        <v>668</v>
      </c>
    </row>
    <row r="3" spans="1:38" ht="27.95" customHeight="1">
      <c r="A3" s="6" t="s">
        <v>190</v>
      </c>
      <c r="B3" s="6" t="s">
        <v>191</v>
      </c>
      <c r="C3" s="6" t="s">
        <v>192</v>
      </c>
      <c r="D3" s="6" t="s">
        <v>193</v>
      </c>
      <c r="E3" s="6" t="s">
        <v>194</v>
      </c>
      <c r="F3" s="6" t="s">
        <v>345</v>
      </c>
      <c r="G3" s="6" t="s">
        <v>195</v>
      </c>
      <c r="H3" s="6" t="s">
        <v>669</v>
      </c>
      <c r="I3" s="6" t="s">
        <v>214</v>
      </c>
      <c r="J3" s="6" t="s">
        <v>670</v>
      </c>
      <c r="K3" s="6" t="s">
        <v>214</v>
      </c>
      <c r="L3" s="6" t="s">
        <v>214</v>
      </c>
      <c r="M3" s="6" t="s">
        <v>670</v>
      </c>
      <c r="N3" s="6" t="s">
        <v>214</v>
      </c>
      <c r="O3" s="6" t="s">
        <v>671</v>
      </c>
      <c r="P3" s="6" t="s">
        <v>672</v>
      </c>
      <c r="Q3" s="6" t="s">
        <v>672</v>
      </c>
      <c r="R3" s="6" t="s">
        <v>673</v>
      </c>
      <c r="S3" s="6" t="s">
        <v>673</v>
      </c>
      <c r="T3" s="6" t="s">
        <v>674</v>
      </c>
      <c r="U3" s="6" t="s">
        <v>674</v>
      </c>
      <c r="V3" s="6" t="s">
        <v>675</v>
      </c>
      <c r="W3" s="6" t="s">
        <v>214</v>
      </c>
      <c r="X3" s="6" t="s">
        <v>676</v>
      </c>
      <c r="Y3" s="6" t="s">
        <v>674</v>
      </c>
      <c r="Z3" s="6" t="s">
        <v>677</v>
      </c>
      <c r="AA3" s="6" t="s">
        <v>678</v>
      </c>
      <c r="AB3" s="6" t="s">
        <v>678</v>
      </c>
      <c r="AC3" s="6" t="s">
        <v>679</v>
      </c>
      <c r="AD3" s="6" t="s">
        <v>679</v>
      </c>
      <c r="AE3" s="6" t="s">
        <v>214</v>
      </c>
      <c r="AF3" s="6" t="s">
        <v>680</v>
      </c>
      <c r="AG3" s="6" t="s">
        <v>681</v>
      </c>
      <c r="AH3" s="6" t="s">
        <v>681</v>
      </c>
      <c r="AI3" s="6" t="s">
        <v>682</v>
      </c>
      <c r="AJ3" s="6" t="s">
        <v>682</v>
      </c>
      <c r="AK3" s="6" t="s">
        <v>683</v>
      </c>
      <c r="AL3" s="6" t="s">
        <v>683</v>
      </c>
    </row>
    <row r="4" spans="1:38" ht="27.95" customHeight="1">
      <c r="A4" s="7" t="s">
        <v>227</v>
      </c>
      <c r="B4" s="7" t="s">
        <v>228</v>
      </c>
      <c r="C4" s="7" t="s">
        <v>155</v>
      </c>
      <c r="D4" s="7" t="s">
        <v>156</v>
      </c>
      <c r="E4" s="7" t="s">
        <v>229</v>
      </c>
      <c r="F4" s="7" t="s">
        <v>229</v>
      </c>
      <c r="G4" s="7" t="s">
        <v>230</v>
      </c>
      <c r="H4" s="7" t="s">
        <v>684</v>
      </c>
      <c r="I4" s="7" t="s">
        <v>685</v>
      </c>
      <c r="J4" s="7" t="s">
        <v>686</v>
      </c>
      <c r="K4" s="7" t="s">
        <v>687</v>
      </c>
      <c r="L4" s="7" t="s">
        <v>688</v>
      </c>
      <c r="M4" s="7" t="s">
        <v>689</v>
      </c>
      <c r="N4" s="7" t="s">
        <v>690</v>
      </c>
      <c r="O4" s="7" t="s">
        <v>691</v>
      </c>
      <c r="P4" s="7" t="s">
        <v>692</v>
      </c>
      <c r="Q4" s="7" t="s">
        <v>693</v>
      </c>
      <c r="R4" s="7" t="s">
        <v>694</v>
      </c>
      <c r="S4" s="7" t="s">
        <v>695</v>
      </c>
      <c r="T4" s="7" t="s">
        <v>696</v>
      </c>
      <c r="U4" s="7" t="s">
        <v>697</v>
      </c>
      <c r="V4" s="7" t="s">
        <v>698</v>
      </c>
      <c r="W4" s="7" t="s">
        <v>699</v>
      </c>
      <c r="X4" s="7" t="s">
        <v>700</v>
      </c>
      <c r="Y4" s="7" t="s">
        <v>701</v>
      </c>
      <c r="Z4" s="7" t="s">
        <v>702</v>
      </c>
      <c r="AA4" s="7" t="s">
        <v>703</v>
      </c>
      <c r="AB4" s="7" t="s">
        <v>704</v>
      </c>
      <c r="AC4" s="7" t="s">
        <v>705</v>
      </c>
      <c r="AD4" s="7" t="s">
        <v>706</v>
      </c>
      <c r="AE4" s="7" t="s">
        <v>707</v>
      </c>
      <c r="AF4" s="7" t="s">
        <v>708</v>
      </c>
      <c r="AG4" s="7" t="s">
        <v>692</v>
      </c>
      <c r="AH4" s="7" t="s">
        <v>693</v>
      </c>
      <c r="AI4" s="7" t="s">
        <v>694</v>
      </c>
      <c r="AJ4" s="7" t="s">
        <v>695</v>
      </c>
      <c r="AK4" s="7" t="s">
        <v>696</v>
      </c>
      <c r="AL4" s="7" t="s">
        <v>697</v>
      </c>
    </row>
    <row r="5" spans="1:38"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row>
    <row r="6" spans="1:38" ht="14.25">
      <c r="A6" s="1" t="s">
        <v>260</v>
      </c>
      <c r="B6" s="1" t="s">
        <v>709</v>
      </c>
      <c r="C6" s="1" t="s">
        <v>262</v>
      </c>
      <c r="D6" s="1" t="s">
        <v>263</v>
      </c>
      <c r="E6" s="1" t="s">
        <v>263</v>
      </c>
      <c r="F6" s="1" t="s">
        <v>270</v>
      </c>
      <c r="G6" s="1" t="s">
        <v>710</v>
      </c>
      <c r="H6" s="1" t="s">
        <v>269</v>
      </c>
      <c r="I6" s="1" t="s">
        <v>269</v>
      </c>
      <c r="J6" s="1" t="s">
        <v>269</v>
      </c>
      <c r="K6" s="1" t="s">
        <v>269</v>
      </c>
      <c r="L6" s="1" t="s">
        <v>269</v>
      </c>
      <c r="M6" s="1" t="s">
        <v>269</v>
      </c>
      <c r="N6" s="1" t="s">
        <v>269</v>
      </c>
      <c r="O6" s="1" t="s">
        <v>711</v>
      </c>
      <c r="P6" s="1" t="s">
        <v>271</v>
      </c>
      <c r="Q6" s="1" t="s">
        <v>271</v>
      </c>
      <c r="R6" s="1" t="s">
        <v>470</v>
      </c>
      <c r="S6" s="1" t="s">
        <v>470</v>
      </c>
      <c r="T6" s="1" t="s">
        <v>712</v>
      </c>
      <c r="U6" s="1" t="s">
        <v>712</v>
      </c>
      <c r="V6" s="1" t="s">
        <v>713</v>
      </c>
      <c r="W6" s="1" t="s">
        <v>269</v>
      </c>
      <c r="X6" s="1" t="s">
        <v>270</v>
      </c>
      <c r="Y6" s="1" t="s">
        <v>712</v>
      </c>
      <c r="Z6" s="1" t="s">
        <v>269</v>
      </c>
      <c r="AA6" s="1" t="s">
        <v>712</v>
      </c>
      <c r="AB6" s="1" t="s">
        <v>712</v>
      </c>
      <c r="AC6" s="1" t="s">
        <v>714</v>
      </c>
      <c r="AD6" s="1" t="s">
        <v>714</v>
      </c>
      <c r="AE6" s="1" t="s">
        <v>269</v>
      </c>
      <c r="AF6" s="1" t="s">
        <v>472</v>
      </c>
      <c r="AG6" s="1" t="s">
        <v>271</v>
      </c>
      <c r="AH6" s="1" t="s">
        <v>271</v>
      </c>
      <c r="AI6" s="1" t="s">
        <v>278</v>
      </c>
      <c r="AJ6" s="1" t="s">
        <v>278</v>
      </c>
      <c r="AK6" s="1" t="s">
        <v>715</v>
      </c>
      <c r="AL6" s="1" t="s">
        <v>715</v>
      </c>
    </row>
    <row r="7" spans="1:38" ht="14.25">
      <c r="A7" s="1" t="s">
        <v>260</v>
      </c>
      <c r="B7" s="1" t="s">
        <v>716</v>
      </c>
      <c r="C7" s="1" t="s">
        <v>262</v>
      </c>
      <c r="D7" s="1" t="s">
        <v>280</v>
      </c>
      <c r="E7" s="1" t="s">
        <v>280</v>
      </c>
      <c r="F7" s="1" t="s">
        <v>270</v>
      </c>
      <c r="G7" s="1" t="s">
        <v>710</v>
      </c>
      <c r="H7" s="1" t="s">
        <v>269</v>
      </c>
      <c r="I7" s="1" t="s">
        <v>269</v>
      </c>
      <c r="J7" s="1" t="s">
        <v>269</v>
      </c>
      <c r="K7" s="1" t="s">
        <v>269</v>
      </c>
      <c r="L7" s="1" t="s">
        <v>269</v>
      </c>
      <c r="M7" s="1" t="s">
        <v>269</v>
      </c>
      <c r="N7" s="1" t="s">
        <v>269</v>
      </c>
      <c r="O7" s="1" t="s">
        <v>711</v>
      </c>
      <c r="P7" s="1" t="s">
        <v>271</v>
      </c>
      <c r="Q7" s="1" t="s">
        <v>271</v>
      </c>
      <c r="R7" s="1" t="s">
        <v>470</v>
      </c>
      <c r="S7" s="1" t="s">
        <v>470</v>
      </c>
      <c r="T7" s="1" t="s">
        <v>712</v>
      </c>
      <c r="U7" s="1" t="s">
        <v>712</v>
      </c>
      <c r="V7" s="1" t="s">
        <v>713</v>
      </c>
      <c r="W7" s="1" t="s">
        <v>269</v>
      </c>
      <c r="X7" s="1" t="s">
        <v>270</v>
      </c>
      <c r="Y7" s="1" t="s">
        <v>712</v>
      </c>
      <c r="Z7" s="1" t="s">
        <v>269</v>
      </c>
      <c r="AA7" s="1" t="s">
        <v>712</v>
      </c>
      <c r="AB7" s="1" t="s">
        <v>712</v>
      </c>
      <c r="AC7" s="1" t="s">
        <v>714</v>
      </c>
      <c r="AD7" s="1" t="s">
        <v>714</v>
      </c>
      <c r="AE7" s="1" t="s">
        <v>269</v>
      </c>
      <c r="AF7" s="1" t="s">
        <v>472</v>
      </c>
      <c r="AG7" s="1" t="s">
        <v>271</v>
      </c>
      <c r="AH7" s="1" t="s">
        <v>271</v>
      </c>
      <c r="AI7" s="1" t="s">
        <v>278</v>
      </c>
      <c r="AJ7" s="1" t="s">
        <v>278</v>
      </c>
      <c r="AK7" s="1" t="s">
        <v>715</v>
      </c>
      <c r="AL7" s="1" t="s">
        <v>715</v>
      </c>
    </row>
    <row r="8" spans="1:38" ht="14.25">
      <c r="A8" s="1" t="s">
        <v>260</v>
      </c>
      <c r="B8" s="1" t="s">
        <v>717</v>
      </c>
      <c r="C8" s="1" t="s">
        <v>262</v>
      </c>
      <c r="D8" s="1" t="s">
        <v>286</v>
      </c>
      <c r="E8" s="1" t="s">
        <v>286</v>
      </c>
      <c r="F8" s="1" t="s">
        <v>270</v>
      </c>
      <c r="G8" s="1" t="s">
        <v>710</v>
      </c>
      <c r="H8" s="1" t="s">
        <v>269</v>
      </c>
      <c r="I8" s="1" t="s">
        <v>269</v>
      </c>
      <c r="J8" s="1" t="s">
        <v>269</v>
      </c>
      <c r="K8" s="1" t="s">
        <v>269</v>
      </c>
      <c r="L8" s="1" t="s">
        <v>269</v>
      </c>
      <c r="M8" s="1" t="s">
        <v>269</v>
      </c>
      <c r="N8" s="1" t="s">
        <v>269</v>
      </c>
      <c r="O8" s="1" t="s">
        <v>711</v>
      </c>
      <c r="P8" s="1" t="s">
        <v>271</v>
      </c>
      <c r="Q8" s="1" t="s">
        <v>271</v>
      </c>
      <c r="R8" s="1" t="s">
        <v>470</v>
      </c>
      <c r="S8" s="1" t="s">
        <v>470</v>
      </c>
      <c r="T8" s="1" t="s">
        <v>712</v>
      </c>
      <c r="U8" s="1" t="s">
        <v>712</v>
      </c>
      <c r="V8" s="1" t="s">
        <v>713</v>
      </c>
      <c r="W8" s="1" t="s">
        <v>269</v>
      </c>
      <c r="X8" s="1" t="s">
        <v>270</v>
      </c>
      <c r="Y8" s="1" t="s">
        <v>712</v>
      </c>
      <c r="Z8" s="1" t="s">
        <v>269</v>
      </c>
      <c r="AA8" s="1" t="s">
        <v>712</v>
      </c>
      <c r="AB8" s="1" t="s">
        <v>712</v>
      </c>
      <c r="AC8" s="1" t="s">
        <v>714</v>
      </c>
      <c r="AD8" s="1" t="s">
        <v>714</v>
      </c>
      <c r="AE8" s="1" t="s">
        <v>269</v>
      </c>
      <c r="AF8" s="1" t="s">
        <v>472</v>
      </c>
      <c r="AG8" s="1" t="s">
        <v>271</v>
      </c>
      <c r="AH8" s="1" t="s">
        <v>271</v>
      </c>
      <c r="AI8" s="1" t="s">
        <v>278</v>
      </c>
      <c r="AJ8" s="1" t="s">
        <v>278</v>
      </c>
      <c r="AK8" s="1" t="s">
        <v>715</v>
      </c>
      <c r="AL8" s="1" t="s">
        <v>715</v>
      </c>
    </row>
    <row r="9" spans="1:38" ht="14.25">
      <c r="A9" s="1" t="s">
        <v>260</v>
      </c>
      <c r="B9" s="1" t="s">
        <v>718</v>
      </c>
      <c r="C9" s="1" t="s">
        <v>262</v>
      </c>
      <c r="D9" s="1" t="s">
        <v>292</v>
      </c>
      <c r="E9" s="1" t="s">
        <v>292</v>
      </c>
      <c r="F9" s="1" t="s">
        <v>270</v>
      </c>
      <c r="G9" s="1" t="s">
        <v>710</v>
      </c>
      <c r="H9" s="1" t="s">
        <v>269</v>
      </c>
      <c r="I9" s="1" t="s">
        <v>269</v>
      </c>
      <c r="J9" s="1" t="s">
        <v>269</v>
      </c>
      <c r="K9" s="1" t="s">
        <v>269</v>
      </c>
      <c r="L9" s="1" t="s">
        <v>269</v>
      </c>
      <c r="M9" s="1" t="s">
        <v>269</v>
      </c>
      <c r="N9" s="1" t="s">
        <v>269</v>
      </c>
      <c r="O9" s="1" t="s">
        <v>711</v>
      </c>
      <c r="P9" s="1" t="s">
        <v>271</v>
      </c>
      <c r="Q9" s="1" t="s">
        <v>271</v>
      </c>
      <c r="R9" s="1" t="s">
        <v>470</v>
      </c>
      <c r="S9" s="1" t="s">
        <v>470</v>
      </c>
      <c r="T9" s="1" t="s">
        <v>712</v>
      </c>
      <c r="U9" s="1" t="s">
        <v>712</v>
      </c>
      <c r="V9" s="1" t="s">
        <v>713</v>
      </c>
      <c r="W9" s="1" t="s">
        <v>269</v>
      </c>
      <c r="X9" s="1" t="s">
        <v>270</v>
      </c>
      <c r="Y9" s="1" t="s">
        <v>712</v>
      </c>
      <c r="Z9" s="1" t="s">
        <v>269</v>
      </c>
      <c r="AA9" s="1" t="s">
        <v>712</v>
      </c>
      <c r="AB9" s="1" t="s">
        <v>712</v>
      </c>
      <c r="AC9" s="1" t="s">
        <v>714</v>
      </c>
      <c r="AD9" s="1" t="s">
        <v>714</v>
      </c>
      <c r="AE9" s="1" t="s">
        <v>269</v>
      </c>
      <c r="AF9" s="1" t="s">
        <v>472</v>
      </c>
      <c r="AG9" s="1" t="s">
        <v>271</v>
      </c>
      <c r="AH9" s="1" t="s">
        <v>271</v>
      </c>
      <c r="AI9" s="1" t="s">
        <v>278</v>
      </c>
      <c r="AJ9" s="1" t="s">
        <v>278</v>
      </c>
      <c r="AK9" s="1" t="s">
        <v>715</v>
      </c>
      <c r="AL9" s="1" t="s">
        <v>715</v>
      </c>
    </row>
    <row r="10" spans="1:38" ht="14.25">
      <c r="A10" s="1" t="s">
        <v>260</v>
      </c>
      <c r="B10" s="1" t="s">
        <v>719</v>
      </c>
      <c r="C10" s="1" t="s">
        <v>262</v>
      </c>
      <c r="D10" s="1" t="s">
        <v>298</v>
      </c>
      <c r="E10" s="1" t="s">
        <v>298</v>
      </c>
      <c r="F10" s="1" t="s">
        <v>270</v>
      </c>
      <c r="G10" s="1" t="s">
        <v>710</v>
      </c>
      <c r="H10" s="1" t="s">
        <v>269</v>
      </c>
      <c r="I10" s="1" t="s">
        <v>269</v>
      </c>
      <c r="J10" s="1" t="s">
        <v>269</v>
      </c>
      <c r="K10" s="1" t="s">
        <v>269</v>
      </c>
      <c r="L10" s="1" t="s">
        <v>269</v>
      </c>
      <c r="M10" s="1" t="s">
        <v>269</v>
      </c>
      <c r="N10" s="1" t="s">
        <v>269</v>
      </c>
      <c r="O10" s="1" t="s">
        <v>711</v>
      </c>
      <c r="P10" s="1" t="s">
        <v>271</v>
      </c>
      <c r="Q10" s="1" t="s">
        <v>271</v>
      </c>
      <c r="R10" s="1" t="s">
        <v>470</v>
      </c>
      <c r="S10" s="1" t="s">
        <v>470</v>
      </c>
      <c r="T10" s="1" t="s">
        <v>712</v>
      </c>
      <c r="U10" s="1" t="s">
        <v>712</v>
      </c>
      <c r="V10" s="1" t="s">
        <v>713</v>
      </c>
      <c r="W10" s="1" t="s">
        <v>269</v>
      </c>
      <c r="X10" s="1" t="s">
        <v>270</v>
      </c>
      <c r="Y10" s="1" t="s">
        <v>712</v>
      </c>
      <c r="Z10" s="1" t="s">
        <v>269</v>
      </c>
      <c r="AA10" s="1" t="s">
        <v>712</v>
      </c>
      <c r="AB10" s="1" t="s">
        <v>712</v>
      </c>
      <c r="AC10" s="1" t="s">
        <v>714</v>
      </c>
      <c r="AD10" s="1" t="s">
        <v>714</v>
      </c>
      <c r="AE10" s="1" t="s">
        <v>269</v>
      </c>
      <c r="AF10" s="1" t="s">
        <v>472</v>
      </c>
      <c r="AG10" s="1" t="s">
        <v>271</v>
      </c>
      <c r="AH10" s="1" t="s">
        <v>271</v>
      </c>
      <c r="AI10" s="1" t="s">
        <v>278</v>
      </c>
      <c r="AJ10" s="1" t="s">
        <v>278</v>
      </c>
      <c r="AK10" s="1" t="s">
        <v>715</v>
      </c>
      <c r="AL10" s="1" t="s">
        <v>715</v>
      </c>
    </row>
    <row r="11" spans="1:38" ht="14.25">
      <c r="A11" s="1" t="s">
        <v>260</v>
      </c>
      <c r="B11" s="1" t="s">
        <v>720</v>
      </c>
      <c r="C11" s="1" t="s">
        <v>262</v>
      </c>
      <c r="D11" s="1" t="s">
        <v>304</v>
      </c>
      <c r="E11" s="1" t="s">
        <v>304</v>
      </c>
      <c r="F11" s="1" t="s">
        <v>270</v>
      </c>
      <c r="G11" s="1" t="s">
        <v>710</v>
      </c>
      <c r="H11" s="1" t="s">
        <v>269</v>
      </c>
      <c r="I11" s="1" t="s">
        <v>269</v>
      </c>
      <c r="J11" s="1" t="s">
        <v>269</v>
      </c>
      <c r="K11" s="1" t="s">
        <v>269</v>
      </c>
      <c r="L11" s="1" t="s">
        <v>269</v>
      </c>
      <c r="M11" s="1" t="s">
        <v>269</v>
      </c>
      <c r="N11" s="1" t="s">
        <v>269</v>
      </c>
      <c r="O11" s="1" t="s">
        <v>711</v>
      </c>
      <c r="P11" s="1" t="s">
        <v>271</v>
      </c>
      <c r="Q11" s="1" t="s">
        <v>271</v>
      </c>
      <c r="R11" s="1" t="s">
        <v>470</v>
      </c>
      <c r="S11" s="1" t="s">
        <v>470</v>
      </c>
      <c r="T11" s="1" t="s">
        <v>712</v>
      </c>
      <c r="U11" s="1" t="s">
        <v>712</v>
      </c>
      <c r="V11" s="1" t="s">
        <v>713</v>
      </c>
      <c r="W11" s="1" t="s">
        <v>269</v>
      </c>
      <c r="X11" s="1" t="s">
        <v>270</v>
      </c>
      <c r="Y11" s="1" t="s">
        <v>712</v>
      </c>
      <c r="Z11" s="1" t="s">
        <v>269</v>
      </c>
      <c r="AA11" s="1" t="s">
        <v>712</v>
      </c>
      <c r="AB11" s="1" t="s">
        <v>712</v>
      </c>
      <c r="AC11" s="1" t="s">
        <v>714</v>
      </c>
      <c r="AD11" s="1" t="s">
        <v>714</v>
      </c>
      <c r="AE11" s="1" t="s">
        <v>269</v>
      </c>
      <c r="AF11" s="1" t="s">
        <v>472</v>
      </c>
      <c r="AG11" s="1" t="s">
        <v>271</v>
      </c>
      <c r="AH11" s="1" t="s">
        <v>271</v>
      </c>
      <c r="AI11" s="1" t="s">
        <v>278</v>
      </c>
      <c r="AJ11" s="1" t="s">
        <v>278</v>
      </c>
      <c r="AK11" s="1" t="s">
        <v>715</v>
      </c>
      <c r="AL11" s="1" t="s">
        <v>715</v>
      </c>
    </row>
    <row r="12" spans="1:38" ht="14.25">
      <c r="A12" s="1" t="s">
        <v>260</v>
      </c>
      <c r="B12" s="1" t="s">
        <v>721</v>
      </c>
      <c r="C12" s="1" t="s">
        <v>262</v>
      </c>
      <c r="D12" s="1" t="s">
        <v>310</v>
      </c>
      <c r="E12" s="1" t="s">
        <v>310</v>
      </c>
      <c r="F12" s="1" t="s">
        <v>270</v>
      </c>
      <c r="G12" s="1" t="s">
        <v>710</v>
      </c>
      <c r="H12" s="1" t="s">
        <v>269</v>
      </c>
      <c r="I12" s="1" t="s">
        <v>269</v>
      </c>
      <c r="J12" s="1" t="s">
        <v>269</v>
      </c>
      <c r="K12" s="1" t="s">
        <v>269</v>
      </c>
      <c r="L12" s="1" t="s">
        <v>269</v>
      </c>
      <c r="M12" s="1" t="s">
        <v>269</v>
      </c>
      <c r="N12" s="1" t="s">
        <v>269</v>
      </c>
      <c r="O12" s="1" t="s">
        <v>711</v>
      </c>
      <c r="P12" s="1" t="s">
        <v>271</v>
      </c>
      <c r="Q12" s="1" t="s">
        <v>271</v>
      </c>
      <c r="R12" s="1" t="s">
        <v>470</v>
      </c>
      <c r="S12" s="1" t="s">
        <v>470</v>
      </c>
      <c r="T12" s="1" t="s">
        <v>712</v>
      </c>
      <c r="U12" s="1" t="s">
        <v>712</v>
      </c>
      <c r="V12" s="1" t="s">
        <v>713</v>
      </c>
      <c r="W12" s="1" t="s">
        <v>269</v>
      </c>
      <c r="X12" s="1" t="s">
        <v>270</v>
      </c>
      <c r="Y12" s="1" t="s">
        <v>712</v>
      </c>
      <c r="Z12" s="1" t="s">
        <v>269</v>
      </c>
      <c r="AA12" s="1" t="s">
        <v>712</v>
      </c>
      <c r="AB12" s="1" t="s">
        <v>712</v>
      </c>
      <c r="AC12" s="1" t="s">
        <v>714</v>
      </c>
      <c r="AD12" s="1" t="s">
        <v>714</v>
      </c>
      <c r="AE12" s="1" t="s">
        <v>269</v>
      </c>
      <c r="AF12" s="1" t="s">
        <v>472</v>
      </c>
      <c r="AG12" s="1" t="s">
        <v>271</v>
      </c>
      <c r="AH12" s="1" t="s">
        <v>271</v>
      </c>
      <c r="AI12" s="1" t="s">
        <v>278</v>
      </c>
      <c r="AJ12" s="1" t="s">
        <v>278</v>
      </c>
      <c r="AK12" s="1" t="s">
        <v>715</v>
      </c>
      <c r="AL12" s="1" t="s">
        <v>715</v>
      </c>
    </row>
    <row r="13" spans="1:38" ht="14.25">
      <c r="A13" s="1" t="s">
        <v>260</v>
      </c>
      <c r="B13" s="1" t="s">
        <v>722</v>
      </c>
      <c r="C13" s="1" t="s">
        <v>262</v>
      </c>
      <c r="D13" s="1" t="s">
        <v>316</v>
      </c>
      <c r="E13" s="1" t="s">
        <v>316</v>
      </c>
      <c r="F13" s="1" t="s">
        <v>270</v>
      </c>
      <c r="G13" s="1" t="s">
        <v>710</v>
      </c>
      <c r="H13" s="1" t="s">
        <v>269</v>
      </c>
      <c r="I13" s="1" t="s">
        <v>269</v>
      </c>
      <c r="J13" s="1" t="s">
        <v>269</v>
      </c>
      <c r="K13" s="1" t="s">
        <v>269</v>
      </c>
      <c r="L13" s="1" t="s">
        <v>269</v>
      </c>
      <c r="M13" s="1" t="s">
        <v>269</v>
      </c>
      <c r="N13" s="1" t="s">
        <v>269</v>
      </c>
      <c r="O13" s="1" t="s">
        <v>711</v>
      </c>
      <c r="P13" s="1" t="s">
        <v>271</v>
      </c>
      <c r="Q13" s="1" t="s">
        <v>271</v>
      </c>
      <c r="R13" s="1" t="s">
        <v>470</v>
      </c>
      <c r="S13" s="1" t="s">
        <v>470</v>
      </c>
      <c r="T13" s="1" t="s">
        <v>712</v>
      </c>
      <c r="U13" s="1" t="s">
        <v>712</v>
      </c>
      <c r="V13" s="1" t="s">
        <v>713</v>
      </c>
      <c r="W13" s="1" t="s">
        <v>269</v>
      </c>
      <c r="X13" s="1" t="s">
        <v>270</v>
      </c>
      <c r="Y13" s="1" t="s">
        <v>712</v>
      </c>
      <c r="Z13" s="1" t="s">
        <v>269</v>
      </c>
      <c r="AA13" s="1" t="s">
        <v>712</v>
      </c>
      <c r="AB13" s="1" t="s">
        <v>712</v>
      </c>
      <c r="AC13" s="1" t="s">
        <v>714</v>
      </c>
      <c r="AD13" s="1" t="s">
        <v>714</v>
      </c>
      <c r="AE13" s="1" t="s">
        <v>269</v>
      </c>
      <c r="AF13" s="1" t="s">
        <v>472</v>
      </c>
      <c r="AG13" s="1" t="s">
        <v>271</v>
      </c>
      <c r="AH13" s="1" t="s">
        <v>271</v>
      </c>
      <c r="AI13" s="1" t="s">
        <v>278</v>
      </c>
      <c r="AJ13" s="1" t="s">
        <v>278</v>
      </c>
      <c r="AK13" s="1" t="s">
        <v>715</v>
      </c>
      <c r="AL13" s="1" t="s">
        <v>715</v>
      </c>
    </row>
    <row r="14" spans="1:38" ht="14.25">
      <c r="A14" s="1" t="s">
        <v>260</v>
      </c>
      <c r="B14" s="1" t="s">
        <v>723</v>
      </c>
      <c r="C14" s="1" t="s">
        <v>262</v>
      </c>
      <c r="D14" s="1" t="s">
        <v>322</v>
      </c>
      <c r="E14" s="1" t="s">
        <v>322</v>
      </c>
      <c r="F14" s="1" t="s">
        <v>270</v>
      </c>
      <c r="G14" s="1" t="s">
        <v>710</v>
      </c>
      <c r="H14" s="1" t="s">
        <v>269</v>
      </c>
      <c r="I14" s="1" t="s">
        <v>269</v>
      </c>
      <c r="J14" s="1" t="s">
        <v>269</v>
      </c>
      <c r="K14" s="1" t="s">
        <v>269</v>
      </c>
      <c r="L14" s="1" t="s">
        <v>269</v>
      </c>
      <c r="M14" s="1" t="s">
        <v>269</v>
      </c>
      <c r="N14" s="1" t="s">
        <v>269</v>
      </c>
      <c r="O14" s="1" t="s">
        <v>711</v>
      </c>
      <c r="P14" s="1" t="s">
        <v>271</v>
      </c>
      <c r="Q14" s="1" t="s">
        <v>271</v>
      </c>
      <c r="R14" s="1" t="s">
        <v>470</v>
      </c>
      <c r="S14" s="1" t="s">
        <v>470</v>
      </c>
      <c r="T14" s="1" t="s">
        <v>712</v>
      </c>
      <c r="U14" s="1" t="s">
        <v>712</v>
      </c>
      <c r="V14" s="1" t="s">
        <v>713</v>
      </c>
      <c r="W14" s="1" t="s">
        <v>269</v>
      </c>
      <c r="X14" s="1" t="s">
        <v>270</v>
      </c>
      <c r="Y14" s="1" t="s">
        <v>712</v>
      </c>
      <c r="Z14" s="1" t="s">
        <v>269</v>
      </c>
      <c r="AA14" s="1" t="s">
        <v>712</v>
      </c>
      <c r="AB14" s="1" t="s">
        <v>712</v>
      </c>
      <c r="AC14" s="1" t="s">
        <v>714</v>
      </c>
      <c r="AD14" s="1" t="s">
        <v>714</v>
      </c>
      <c r="AE14" s="1" t="s">
        <v>269</v>
      </c>
      <c r="AF14" s="1" t="s">
        <v>472</v>
      </c>
      <c r="AG14" s="1" t="s">
        <v>271</v>
      </c>
      <c r="AH14" s="1" t="s">
        <v>271</v>
      </c>
      <c r="AI14" s="1" t="s">
        <v>278</v>
      </c>
      <c r="AJ14" s="1" t="s">
        <v>278</v>
      </c>
      <c r="AK14" s="1" t="s">
        <v>715</v>
      </c>
      <c r="AL14" s="1" t="s">
        <v>715</v>
      </c>
    </row>
    <row r="15" spans="1:38" ht="14.25">
      <c r="A15" s="1" t="s">
        <v>260</v>
      </c>
      <c r="B15" s="1" t="s">
        <v>724</v>
      </c>
      <c r="C15" s="1" t="s">
        <v>262</v>
      </c>
      <c r="D15" s="1" t="s">
        <v>328</v>
      </c>
      <c r="E15" s="1" t="s">
        <v>328</v>
      </c>
      <c r="F15" s="1" t="s">
        <v>270</v>
      </c>
      <c r="G15" s="1" t="s">
        <v>710</v>
      </c>
      <c r="H15" s="1" t="s">
        <v>269</v>
      </c>
      <c r="I15" s="1" t="s">
        <v>269</v>
      </c>
      <c r="J15" s="1" t="s">
        <v>269</v>
      </c>
      <c r="K15" s="1" t="s">
        <v>269</v>
      </c>
      <c r="L15" s="1" t="s">
        <v>269</v>
      </c>
      <c r="M15" s="1" t="s">
        <v>269</v>
      </c>
      <c r="N15" s="1" t="s">
        <v>269</v>
      </c>
      <c r="O15" s="1" t="s">
        <v>711</v>
      </c>
      <c r="P15" s="1" t="s">
        <v>271</v>
      </c>
      <c r="Q15" s="1" t="s">
        <v>271</v>
      </c>
      <c r="R15" s="1" t="s">
        <v>470</v>
      </c>
      <c r="S15" s="1" t="s">
        <v>470</v>
      </c>
      <c r="T15" s="1" t="s">
        <v>712</v>
      </c>
      <c r="U15" s="1" t="s">
        <v>712</v>
      </c>
      <c r="V15" s="1" t="s">
        <v>713</v>
      </c>
      <c r="W15" s="1" t="s">
        <v>269</v>
      </c>
      <c r="X15" s="1" t="s">
        <v>270</v>
      </c>
      <c r="Y15" s="1" t="s">
        <v>712</v>
      </c>
      <c r="Z15" s="1" t="s">
        <v>269</v>
      </c>
      <c r="AA15" s="1" t="s">
        <v>712</v>
      </c>
      <c r="AB15" s="1" t="s">
        <v>712</v>
      </c>
      <c r="AC15" s="1" t="s">
        <v>714</v>
      </c>
      <c r="AD15" s="1" t="s">
        <v>714</v>
      </c>
      <c r="AE15" s="1" t="s">
        <v>269</v>
      </c>
      <c r="AF15" s="1" t="s">
        <v>472</v>
      </c>
      <c r="AG15" s="1" t="s">
        <v>271</v>
      </c>
      <c r="AH15" s="1" t="s">
        <v>271</v>
      </c>
      <c r="AI15" s="1" t="s">
        <v>278</v>
      </c>
      <c r="AJ15" s="1" t="s">
        <v>278</v>
      </c>
      <c r="AK15" s="1" t="s">
        <v>715</v>
      </c>
      <c r="AL15" s="1" t="s">
        <v>715</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725</v>
      </c>
      <c r="G1" s="4" t="s">
        <v>110</v>
      </c>
      <c r="H1" s="4" t="s">
        <v>726</v>
      </c>
      <c r="I1" s="4" t="s">
        <v>727</v>
      </c>
      <c r="J1" s="4" t="s">
        <v>728</v>
      </c>
      <c r="K1" s="4" t="s">
        <v>729</v>
      </c>
    </row>
    <row r="2" spans="1:11" ht="27.95" customHeight="1">
      <c r="A2" s="5" t="s">
        <v>153</v>
      </c>
      <c r="B2" s="5" t="s">
        <v>154</v>
      </c>
      <c r="C2" s="5" t="s">
        <v>155</v>
      </c>
      <c r="D2" s="5" t="s">
        <v>156</v>
      </c>
      <c r="E2" s="5" t="s">
        <v>157</v>
      </c>
      <c r="F2" s="5" t="s">
        <v>730</v>
      </c>
      <c r="G2" s="5" t="s">
        <v>158</v>
      </c>
      <c r="H2" s="5" t="s">
        <v>731</v>
      </c>
      <c r="I2" s="5" t="s">
        <v>732</v>
      </c>
      <c r="J2" s="5" t="s">
        <v>733</v>
      </c>
      <c r="K2" s="5" t="s">
        <v>734</v>
      </c>
    </row>
    <row r="3" spans="1:11" ht="27.95" customHeight="1">
      <c r="A3" s="6" t="s">
        <v>190</v>
      </c>
      <c r="B3" s="6" t="s">
        <v>191</v>
      </c>
      <c r="C3" s="6" t="s">
        <v>192</v>
      </c>
      <c r="D3" s="6" t="s">
        <v>193</v>
      </c>
      <c r="E3" s="6" t="s">
        <v>194</v>
      </c>
      <c r="F3" s="6" t="s">
        <v>345</v>
      </c>
      <c r="G3" s="6" t="s">
        <v>195</v>
      </c>
      <c r="H3" s="6" t="s">
        <v>735</v>
      </c>
      <c r="I3" s="6" t="s">
        <v>736</v>
      </c>
      <c r="J3" s="6" t="s">
        <v>737</v>
      </c>
      <c r="K3" s="6" t="s">
        <v>738</v>
      </c>
    </row>
    <row r="4" spans="1:11" ht="27.95" customHeight="1">
      <c r="A4" s="7" t="s">
        <v>227</v>
      </c>
      <c r="B4" s="7" t="s">
        <v>228</v>
      </c>
      <c r="C4" s="7" t="s">
        <v>155</v>
      </c>
      <c r="D4" s="7" t="s">
        <v>156</v>
      </c>
      <c r="E4" s="7" t="s">
        <v>229</v>
      </c>
      <c r="F4" s="7" t="s">
        <v>229</v>
      </c>
      <c r="G4" s="7" t="s">
        <v>230</v>
      </c>
      <c r="H4" s="7" t="s">
        <v>739</v>
      </c>
      <c r="I4" s="7" t="s">
        <v>740</v>
      </c>
      <c r="J4" s="7" t="s">
        <v>733</v>
      </c>
      <c r="K4" s="7" t="s">
        <v>733</v>
      </c>
    </row>
    <row r="5" spans="1:11" ht="27.95" customHeight="1">
      <c r="A5" s="8" t="s">
        <v>254</v>
      </c>
      <c r="B5" s="8" t="s">
        <v>255</v>
      </c>
      <c r="C5" s="8" t="s">
        <v>256</v>
      </c>
      <c r="D5" s="8" t="s">
        <v>256</v>
      </c>
      <c r="E5" s="8" t="s">
        <v>256</v>
      </c>
      <c r="F5" s="8" t="s">
        <v>256</v>
      </c>
      <c r="G5" s="8" t="s">
        <v>257</v>
      </c>
      <c r="H5" s="8" t="s">
        <v>259</v>
      </c>
      <c r="I5" s="8" t="s">
        <v>259</v>
      </c>
      <c r="J5" s="8" t="s">
        <v>259</v>
      </c>
      <c r="K5" s="8" t="s">
        <v>259</v>
      </c>
    </row>
    <row r="6" spans="1:11" ht="14.25">
      <c r="A6" s="1" t="s">
        <v>260</v>
      </c>
      <c r="B6" s="1" t="s">
        <v>741</v>
      </c>
      <c r="C6" s="1" t="s">
        <v>262</v>
      </c>
      <c r="D6" s="1" t="s">
        <v>263</v>
      </c>
      <c r="E6" s="1" t="s">
        <v>263</v>
      </c>
      <c r="F6" s="1" t="s">
        <v>270</v>
      </c>
      <c r="G6" s="1" t="s">
        <v>742</v>
      </c>
      <c r="H6" s="1" t="s">
        <v>270</v>
      </c>
      <c r="I6" s="1" t="s">
        <v>270</v>
      </c>
      <c r="J6" s="1" t="s">
        <v>743</v>
      </c>
      <c r="K6" s="1" t="s">
        <v>743</v>
      </c>
    </row>
    <row r="7" spans="1:11" ht="14.25">
      <c r="A7" s="1" t="s">
        <v>260</v>
      </c>
      <c r="B7" s="1" t="s">
        <v>744</v>
      </c>
      <c r="C7" s="1" t="s">
        <v>262</v>
      </c>
      <c r="D7" s="1" t="s">
        <v>280</v>
      </c>
      <c r="E7" s="1" t="s">
        <v>280</v>
      </c>
      <c r="F7" s="1" t="s">
        <v>270</v>
      </c>
      <c r="G7" s="1" t="s">
        <v>742</v>
      </c>
      <c r="H7" s="1" t="s">
        <v>270</v>
      </c>
      <c r="I7" s="1" t="s">
        <v>270</v>
      </c>
      <c r="J7" s="1" t="s">
        <v>743</v>
      </c>
      <c r="K7" s="1" t="s">
        <v>743</v>
      </c>
    </row>
    <row r="8" spans="1:11" ht="14.25">
      <c r="A8" s="1" t="s">
        <v>260</v>
      </c>
      <c r="B8" s="1" t="s">
        <v>745</v>
      </c>
      <c r="C8" s="1" t="s">
        <v>262</v>
      </c>
      <c r="D8" s="1" t="s">
        <v>286</v>
      </c>
      <c r="E8" s="1" t="s">
        <v>286</v>
      </c>
      <c r="F8" s="1" t="s">
        <v>270</v>
      </c>
      <c r="G8" s="1" t="s">
        <v>742</v>
      </c>
      <c r="H8" s="1" t="s">
        <v>270</v>
      </c>
      <c r="I8" s="1" t="s">
        <v>270</v>
      </c>
      <c r="J8" s="1" t="s">
        <v>743</v>
      </c>
      <c r="K8" s="1" t="s">
        <v>743</v>
      </c>
    </row>
    <row r="9" spans="1:11" ht="14.25">
      <c r="A9" s="1" t="s">
        <v>260</v>
      </c>
      <c r="B9" s="1" t="s">
        <v>746</v>
      </c>
      <c r="C9" s="1" t="s">
        <v>262</v>
      </c>
      <c r="D9" s="1" t="s">
        <v>292</v>
      </c>
      <c r="E9" s="1" t="s">
        <v>292</v>
      </c>
      <c r="F9" s="1" t="s">
        <v>270</v>
      </c>
      <c r="G9" s="1" t="s">
        <v>742</v>
      </c>
      <c r="H9" s="1" t="s">
        <v>270</v>
      </c>
      <c r="I9" s="1" t="s">
        <v>270</v>
      </c>
      <c r="J9" s="1" t="s">
        <v>743</v>
      </c>
      <c r="K9" s="1" t="s">
        <v>743</v>
      </c>
    </row>
    <row r="10" spans="1:11" ht="14.25">
      <c r="A10" s="1" t="s">
        <v>260</v>
      </c>
      <c r="B10" s="1" t="s">
        <v>747</v>
      </c>
      <c r="C10" s="1" t="s">
        <v>262</v>
      </c>
      <c r="D10" s="1" t="s">
        <v>298</v>
      </c>
      <c r="E10" s="1" t="s">
        <v>298</v>
      </c>
      <c r="F10" s="1" t="s">
        <v>270</v>
      </c>
      <c r="G10" s="1" t="s">
        <v>742</v>
      </c>
      <c r="H10" s="1" t="s">
        <v>270</v>
      </c>
      <c r="I10" s="1" t="s">
        <v>270</v>
      </c>
      <c r="J10" s="1" t="s">
        <v>743</v>
      </c>
      <c r="K10" s="1" t="s">
        <v>743</v>
      </c>
    </row>
    <row r="11" spans="1:11" ht="14.25">
      <c r="A11" s="1" t="s">
        <v>260</v>
      </c>
      <c r="B11" s="1" t="s">
        <v>748</v>
      </c>
      <c r="C11" s="1" t="s">
        <v>262</v>
      </c>
      <c r="D11" s="1" t="s">
        <v>304</v>
      </c>
      <c r="E11" s="1" t="s">
        <v>304</v>
      </c>
      <c r="F11" s="1" t="s">
        <v>270</v>
      </c>
      <c r="G11" s="1" t="s">
        <v>742</v>
      </c>
      <c r="H11" s="1" t="s">
        <v>270</v>
      </c>
      <c r="I11" s="1" t="s">
        <v>270</v>
      </c>
      <c r="J11" s="1" t="s">
        <v>743</v>
      </c>
      <c r="K11" s="1" t="s">
        <v>743</v>
      </c>
    </row>
    <row r="12" spans="1:11" ht="14.25">
      <c r="A12" s="1" t="s">
        <v>260</v>
      </c>
      <c r="B12" s="1" t="s">
        <v>749</v>
      </c>
      <c r="C12" s="1" t="s">
        <v>262</v>
      </c>
      <c r="D12" s="1" t="s">
        <v>310</v>
      </c>
      <c r="E12" s="1" t="s">
        <v>310</v>
      </c>
      <c r="F12" s="1" t="s">
        <v>270</v>
      </c>
      <c r="G12" s="1" t="s">
        <v>742</v>
      </c>
      <c r="H12" s="1" t="s">
        <v>270</v>
      </c>
      <c r="I12" s="1" t="s">
        <v>270</v>
      </c>
      <c r="J12" s="1" t="s">
        <v>743</v>
      </c>
      <c r="K12" s="1" t="s">
        <v>743</v>
      </c>
    </row>
    <row r="13" spans="1:11" ht="14.25">
      <c r="A13" s="1" t="s">
        <v>260</v>
      </c>
      <c r="B13" s="1" t="s">
        <v>750</v>
      </c>
      <c r="C13" s="1" t="s">
        <v>262</v>
      </c>
      <c r="D13" s="1" t="s">
        <v>316</v>
      </c>
      <c r="E13" s="1" t="s">
        <v>316</v>
      </c>
      <c r="F13" s="1" t="s">
        <v>270</v>
      </c>
      <c r="G13" s="1" t="s">
        <v>742</v>
      </c>
      <c r="H13" s="1" t="s">
        <v>270</v>
      </c>
      <c r="I13" s="1" t="s">
        <v>270</v>
      </c>
      <c r="J13" s="1" t="s">
        <v>743</v>
      </c>
      <c r="K13" s="1" t="s">
        <v>743</v>
      </c>
    </row>
    <row r="14" spans="1:11" ht="14.25">
      <c r="A14" s="1" t="s">
        <v>260</v>
      </c>
      <c r="B14" s="1" t="s">
        <v>751</v>
      </c>
      <c r="C14" s="1" t="s">
        <v>262</v>
      </c>
      <c r="D14" s="1" t="s">
        <v>322</v>
      </c>
      <c r="E14" s="1" t="s">
        <v>322</v>
      </c>
      <c r="F14" s="1" t="s">
        <v>270</v>
      </c>
      <c r="G14" s="1" t="s">
        <v>742</v>
      </c>
      <c r="H14" s="1" t="s">
        <v>270</v>
      </c>
      <c r="I14" s="1" t="s">
        <v>270</v>
      </c>
      <c r="J14" s="1" t="s">
        <v>743</v>
      </c>
      <c r="K14" s="1" t="s">
        <v>743</v>
      </c>
    </row>
    <row r="15" spans="1:11" ht="14.25">
      <c r="A15" s="1" t="s">
        <v>260</v>
      </c>
      <c r="B15" s="1" t="s">
        <v>752</v>
      </c>
      <c r="C15" s="1" t="s">
        <v>262</v>
      </c>
      <c r="D15" s="1" t="s">
        <v>328</v>
      </c>
      <c r="E15" s="1" t="s">
        <v>328</v>
      </c>
      <c r="F15" s="1" t="s">
        <v>270</v>
      </c>
      <c r="G15" s="1" t="s">
        <v>742</v>
      </c>
      <c r="H15" s="1" t="s">
        <v>270</v>
      </c>
      <c r="I15" s="1" t="s">
        <v>270</v>
      </c>
      <c r="J15" s="1" t="s">
        <v>743</v>
      </c>
      <c r="K15" s="1" t="s">
        <v>743</v>
      </c>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753</v>
      </c>
      <c r="G1" s="4" t="s">
        <v>110</v>
      </c>
      <c r="H1" s="4" t="s">
        <v>754</v>
      </c>
      <c r="I1" s="4" t="s">
        <v>755</v>
      </c>
      <c r="J1" s="4" t="s">
        <v>756</v>
      </c>
    </row>
    <row r="2" spans="1:10" ht="27.95" customHeight="1">
      <c r="A2" s="5" t="s">
        <v>153</v>
      </c>
      <c r="B2" s="5" t="s">
        <v>154</v>
      </c>
      <c r="C2" s="5" t="s">
        <v>155</v>
      </c>
      <c r="D2" s="5" t="s">
        <v>156</v>
      </c>
      <c r="E2" s="5" t="s">
        <v>157</v>
      </c>
      <c r="F2" s="5" t="s">
        <v>757</v>
      </c>
      <c r="G2" s="5" t="s">
        <v>158</v>
      </c>
      <c r="H2" s="5" t="s">
        <v>758</v>
      </c>
      <c r="I2" s="5" t="s">
        <v>759</v>
      </c>
      <c r="J2" s="5" t="s">
        <v>760</v>
      </c>
    </row>
    <row r="3" spans="1:10" ht="27.95" customHeight="1">
      <c r="A3" s="6" t="s">
        <v>190</v>
      </c>
      <c r="B3" s="6" t="s">
        <v>191</v>
      </c>
      <c r="C3" s="6" t="s">
        <v>192</v>
      </c>
      <c r="D3" s="6" t="s">
        <v>193</v>
      </c>
      <c r="E3" s="6" t="s">
        <v>194</v>
      </c>
      <c r="F3" s="6" t="s">
        <v>345</v>
      </c>
      <c r="G3" s="6" t="s">
        <v>195</v>
      </c>
      <c r="H3" s="6" t="s">
        <v>214</v>
      </c>
      <c r="I3" s="6" t="s">
        <v>214</v>
      </c>
      <c r="J3" s="6" t="s">
        <v>214</v>
      </c>
    </row>
    <row r="4" spans="1:10" ht="27.95" customHeight="1">
      <c r="A4" s="7" t="s">
        <v>227</v>
      </c>
      <c r="B4" s="7" t="s">
        <v>228</v>
      </c>
      <c r="C4" s="7" t="s">
        <v>155</v>
      </c>
      <c r="D4" s="7" t="s">
        <v>156</v>
      </c>
      <c r="E4" s="7" t="s">
        <v>229</v>
      </c>
      <c r="F4" s="7" t="s">
        <v>229</v>
      </c>
      <c r="G4" s="7" t="s">
        <v>230</v>
      </c>
      <c r="H4" s="7" t="s">
        <v>761</v>
      </c>
      <c r="I4" s="7" t="s">
        <v>759</v>
      </c>
      <c r="J4" s="7" t="s">
        <v>762</v>
      </c>
    </row>
    <row r="5" spans="1:10" ht="27.95" customHeight="1">
      <c r="A5" s="8" t="s">
        <v>254</v>
      </c>
      <c r="B5" s="8" t="s">
        <v>255</v>
      </c>
      <c r="C5" s="8" t="s">
        <v>256</v>
      </c>
      <c r="D5" s="8" t="s">
        <v>256</v>
      </c>
      <c r="E5" s="8" t="s">
        <v>256</v>
      </c>
      <c r="F5" s="8" t="s">
        <v>256</v>
      </c>
      <c r="G5" s="8" t="s">
        <v>257</v>
      </c>
      <c r="H5" s="8" t="s">
        <v>259</v>
      </c>
      <c r="I5" s="8" t="s">
        <v>259</v>
      </c>
      <c r="J5" s="8" t="s">
        <v>259</v>
      </c>
    </row>
    <row r="6" spans="1:10" ht="14.25">
      <c r="A6" s="1" t="s">
        <v>260</v>
      </c>
      <c r="B6" s="1" t="s">
        <v>763</v>
      </c>
      <c r="C6" s="1" t="s">
        <v>262</v>
      </c>
      <c r="D6" s="1" t="s">
        <v>263</v>
      </c>
      <c r="E6" s="1" t="s">
        <v>263</v>
      </c>
      <c r="F6" s="1" t="s">
        <v>270</v>
      </c>
      <c r="G6" s="1" t="s">
        <v>764</v>
      </c>
      <c r="H6" s="1" t="s">
        <v>270</v>
      </c>
      <c r="I6" s="1" t="s">
        <v>269</v>
      </c>
      <c r="J6" s="1" t="s">
        <v>270</v>
      </c>
    </row>
    <row r="7" spans="1:10" ht="14.25">
      <c r="A7" s="1" t="s">
        <v>260</v>
      </c>
      <c r="B7" s="1" t="s">
        <v>765</v>
      </c>
      <c r="C7" s="1" t="s">
        <v>262</v>
      </c>
      <c r="D7" s="1" t="s">
        <v>280</v>
      </c>
      <c r="E7" s="1" t="s">
        <v>280</v>
      </c>
      <c r="F7" s="1" t="s">
        <v>270</v>
      </c>
      <c r="G7" s="1" t="s">
        <v>764</v>
      </c>
      <c r="H7" s="1" t="s">
        <v>270</v>
      </c>
      <c r="I7" s="1" t="s">
        <v>269</v>
      </c>
      <c r="J7" s="1" t="s">
        <v>270</v>
      </c>
    </row>
    <row r="8" spans="1:10" ht="14.25">
      <c r="A8" s="1" t="s">
        <v>260</v>
      </c>
      <c r="B8" s="1" t="s">
        <v>766</v>
      </c>
      <c r="C8" s="1" t="s">
        <v>262</v>
      </c>
      <c r="D8" s="1" t="s">
        <v>286</v>
      </c>
      <c r="E8" s="1" t="s">
        <v>286</v>
      </c>
      <c r="F8" s="1" t="s">
        <v>270</v>
      </c>
      <c r="G8" s="1" t="s">
        <v>764</v>
      </c>
      <c r="H8" s="1" t="s">
        <v>270</v>
      </c>
      <c r="I8" s="1" t="s">
        <v>269</v>
      </c>
      <c r="J8" s="1" t="s">
        <v>270</v>
      </c>
    </row>
    <row r="9" spans="1:10" ht="14.25">
      <c r="A9" s="1" t="s">
        <v>260</v>
      </c>
      <c r="B9" s="1" t="s">
        <v>767</v>
      </c>
      <c r="C9" s="1" t="s">
        <v>262</v>
      </c>
      <c r="D9" s="1" t="s">
        <v>292</v>
      </c>
      <c r="E9" s="1" t="s">
        <v>292</v>
      </c>
      <c r="F9" s="1" t="s">
        <v>270</v>
      </c>
      <c r="G9" s="1" t="s">
        <v>764</v>
      </c>
      <c r="H9" s="1" t="s">
        <v>270</v>
      </c>
      <c r="I9" s="1" t="s">
        <v>269</v>
      </c>
      <c r="J9" s="1" t="s">
        <v>270</v>
      </c>
    </row>
    <row r="10" spans="1:10" ht="14.25">
      <c r="A10" s="1" t="s">
        <v>260</v>
      </c>
      <c r="B10" s="1" t="s">
        <v>768</v>
      </c>
      <c r="C10" s="1" t="s">
        <v>262</v>
      </c>
      <c r="D10" s="1" t="s">
        <v>298</v>
      </c>
      <c r="E10" s="1" t="s">
        <v>298</v>
      </c>
      <c r="F10" s="1" t="s">
        <v>270</v>
      </c>
      <c r="G10" s="1" t="s">
        <v>764</v>
      </c>
      <c r="H10" s="1" t="s">
        <v>270</v>
      </c>
      <c r="I10" s="1" t="s">
        <v>269</v>
      </c>
      <c r="J10" s="1" t="s">
        <v>270</v>
      </c>
    </row>
    <row r="11" spans="1:10" ht="14.25">
      <c r="A11" s="1" t="s">
        <v>260</v>
      </c>
      <c r="B11" s="1" t="s">
        <v>769</v>
      </c>
      <c r="C11" s="1" t="s">
        <v>262</v>
      </c>
      <c r="D11" s="1" t="s">
        <v>304</v>
      </c>
      <c r="E11" s="1" t="s">
        <v>304</v>
      </c>
      <c r="F11" s="1" t="s">
        <v>270</v>
      </c>
      <c r="G11" s="1" t="s">
        <v>764</v>
      </c>
      <c r="H11" s="1" t="s">
        <v>270</v>
      </c>
      <c r="I11" s="1" t="s">
        <v>269</v>
      </c>
      <c r="J11" s="1" t="s">
        <v>270</v>
      </c>
    </row>
    <row r="12" spans="1:10" ht="14.25">
      <c r="A12" s="1" t="s">
        <v>260</v>
      </c>
      <c r="B12" s="1" t="s">
        <v>770</v>
      </c>
      <c r="C12" s="1" t="s">
        <v>262</v>
      </c>
      <c r="D12" s="1" t="s">
        <v>310</v>
      </c>
      <c r="E12" s="1" t="s">
        <v>310</v>
      </c>
      <c r="F12" s="1" t="s">
        <v>270</v>
      </c>
      <c r="G12" s="1" t="s">
        <v>764</v>
      </c>
      <c r="H12" s="1" t="s">
        <v>270</v>
      </c>
      <c r="I12" s="1" t="s">
        <v>269</v>
      </c>
      <c r="J12" s="1" t="s">
        <v>270</v>
      </c>
    </row>
    <row r="13" spans="1:10" ht="14.25">
      <c r="A13" s="1" t="s">
        <v>260</v>
      </c>
      <c r="B13" s="1" t="s">
        <v>771</v>
      </c>
      <c r="C13" s="1" t="s">
        <v>262</v>
      </c>
      <c r="D13" s="1" t="s">
        <v>316</v>
      </c>
      <c r="E13" s="1" t="s">
        <v>316</v>
      </c>
      <c r="F13" s="1" t="s">
        <v>270</v>
      </c>
      <c r="G13" s="1" t="s">
        <v>764</v>
      </c>
      <c r="H13" s="1" t="s">
        <v>270</v>
      </c>
      <c r="I13" s="1" t="s">
        <v>269</v>
      </c>
      <c r="J13" s="1" t="s">
        <v>270</v>
      </c>
    </row>
    <row r="14" spans="1:10" ht="14.25">
      <c r="A14" s="1" t="s">
        <v>260</v>
      </c>
      <c r="B14" s="1" t="s">
        <v>772</v>
      </c>
      <c r="C14" s="1" t="s">
        <v>262</v>
      </c>
      <c r="D14" s="1" t="s">
        <v>322</v>
      </c>
      <c r="E14" s="1" t="s">
        <v>322</v>
      </c>
      <c r="F14" s="1" t="s">
        <v>270</v>
      </c>
      <c r="G14" s="1" t="s">
        <v>764</v>
      </c>
      <c r="H14" s="1" t="s">
        <v>270</v>
      </c>
      <c r="I14" s="1" t="s">
        <v>269</v>
      </c>
      <c r="J14" s="1" t="s">
        <v>270</v>
      </c>
    </row>
    <row r="15" spans="1:10" ht="14.25">
      <c r="A15" s="1" t="s">
        <v>260</v>
      </c>
      <c r="B15" s="1" t="s">
        <v>773</v>
      </c>
      <c r="C15" s="1" t="s">
        <v>262</v>
      </c>
      <c r="D15" s="1" t="s">
        <v>328</v>
      </c>
      <c r="E15" s="1" t="s">
        <v>328</v>
      </c>
      <c r="F15" s="1" t="s">
        <v>270</v>
      </c>
      <c r="G15" s="1" t="s">
        <v>764</v>
      </c>
      <c r="H15" s="1" t="s">
        <v>270</v>
      </c>
      <c r="I15" s="1" t="s">
        <v>269</v>
      </c>
      <c r="J15" s="1" t="s">
        <v>270</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15"/>
  <sheetViews>
    <sheetView topLeftCell="H1" workbookViewId="0">
      <selection activeCell="O1" sqref="O1"/>
    </sheetView>
  </sheetViews>
  <sheetFormatPr defaultRowHeight="13.5"/>
  <cols>
    <col min="1" max="15" width="20" customWidth="1"/>
  </cols>
  <sheetData>
    <row r="1" spans="1:15" ht="27.95" customHeight="1">
      <c r="A1" s="4" t="s">
        <v>105</v>
      </c>
      <c r="B1" s="4" t="s">
        <v>106</v>
      </c>
      <c r="C1" s="4" t="s">
        <v>107</v>
      </c>
      <c r="D1" s="4" t="s">
        <v>108</v>
      </c>
      <c r="E1" s="4" t="s">
        <v>109</v>
      </c>
      <c r="F1" s="4" t="s">
        <v>774</v>
      </c>
      <c r="G1" s="4" t="s">
        <v>110</v>
      </c>
      <c r="H1" s="4" t="s">
        <v>775</v>
      </c>
      <c r="I1" s="4" t="s">
        <v>776</v>
      </c>
      <c r="J1" s="4" t="s">
        <v>777</v>
      </c>
      <c r="K1" s="4" t="s">
        <v>778</v>
      </c>
      <c r="L1" s="4" t="s">
        <v>779</v>
      </c>
      <c r="M1" s="4" t="s">
        <v>780</v>
      </c>
      <c r="N1" s="4" t="s">
        <v>781</v>
      </c>
      <c r="O1" s="4" t="s">
        <v>782</v>
      </c>
    </row>
    <row r="2" spans="1:15" ht="27.95" customHeight="1">
      <c r="A2" s="5" t="s">
        <v>153</v>
      </c>
      <c r="B2" s="5" t="s">
        <v>154</v>
      </c>
      <c r="C2" s="5" t="s">
        <v>155</v>
      </c>
      <c r="D2" s="5" t="s">
        <v>156</v>
      </c>
      <c r="E2" s="5" t="s">
        <v>157</v>
      </c>
      <c r="F2" s="5" t="s">
        <v>783</v>
      </c>
      <c r="G2" s="5" t="s">
        <v>158</v>
      </c>
      <c r="H2" s="5" t="s">
        <v>784</v>
      </c>
      <c r="I2" s="5" t="s">
        <v>785</v>
      </c>
      <c r="J2" s="5" t="s">
        <v>786</v>
      </c>
      <c r="K2" s="5" t="s">
        <v>787</v>
      </c>
      <c r="L2" s="5" t="s">
        <v>788</v>
      </c>
      <c r="M2" s="5" t="s">
        <v>789</v>
      </c>
      <c r="N2" s="5" t="s">
        <v>790</v>
      </c>
      <c r="O2" s="5" t="s">
        <v>791</v>
      </c>
    </row>
    <row r="3" spans="1:15" ht="27.95" customHeight="1">
      <c r="A3" s="6" t="s">
        <v>190</v>
      </c>
      <c r="B3" s="6" t="s">
        <v>191</v>
      </c>
      <c r="C3" s="6" t="s">
        <v>192</v>
      </c>
      <c r="D3" s="6" t="s">
        <v>193</v>
      </c>
      <c r="E3" s="6" t="s">
        <v>194</v>
      </c>
      <c r="F3" s="6" t="s">
        <v>345</v>
      </c>
      <c r="G3" s="6" t="s">
        <v>195</v>
      </c>
      <c r="H3" s="6" t="s">
        <v>792</v>
      </c>
      <c r="I3" s="6" t="s">
        <v>793</v>
      </c>
      <c r="J3" s="6" t="s">
        <v>792</v>
      </c>
      <c r="K3" s="6" t="s">
        <v>794</v>
      </c>
      <c r="L3" s="6" t="s">
        <v>792</v>
      </c>
      <c r="M3" s="6" t="s">
        <v>795</v>
      </c>
      <c r="N3" s="6" t="s">
        <v>796</v>
      </c>
      <c r="O3" s="6" t="s">
        <v>797</v>
      </c>
    </row>
    <row r="4" spans="1:15" ht="27.95" customHeight="1">
      <c r="A4" s="7" t="s">
        <v>227</v>
      </c>
      <c r="B4" s="7" t="s">
        <v>228</v>
      </c>
      <c r="C4" s="7" t="s">
        <v>155</v>
      </c>
      <c r="D4" s="7" t="s">
        <v>156</v>
      </c>
      <c r="E4" s="7" t="s">
        <v>229</v>
      </c>
      <c r="F4" s="7" t="s">
        <v>229</v>
      </c>
      <c r="G4" s="7" t="s">
        <v>230</v>
      </c>
      <c r="H4" s="7" t="s">
        <v>798</v>
      </c>
      <c r="I4" s="7" t="s">
        <v>799</v>
      </c>
      <c r="J4" s="7" t="s">
        <v>800</v>
      </c>
      <c r="K4" s="7" t="s">
        <v>801</v>
      </c>
      <c r="L4" s="7" t="s">
        <v>802</v>
      </c>
      <c r="M4" s="7" t="s">
        <v>803</v>
      </c>
      <c r="N4" s="7" t="s">
        <v>804</v>
      </c>
      <c r="O4" s="7" t="s">
        <v>805</v>
      </c>
    </row>
    <row r="5" spans="1:15"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row>
    <row r="6" spans="1:15" ht="14.25">
      <c r="A6" s="1" t="s">
        <v>260</v>
      </c>
      <c r="B6" s="1" t="s">
        <v>806</v>
      </c>
      <c r="C6" s="1" t="s">
        <v>262</v>
      </c>
      <c r="D6" s="1" t="s">
        <v>263</v>
      </c>
      <c r="E6" s="1" t="s">
        <v>263</v>
      </c>
      <c r="F6" s="1" t="s">
        <v>270</v>
      </c>
      <c r="G6" s="1" t="s">
        <v>807</v>
      </c>
      <c r="H6" s="1" t="s">
        <v>479</v>
      </c>
      <c r="I6" s="1" t="s">
        <v>808</v>
      </c>
      <c r="J6" s="1" t="s">
        <v>479</v>
      </c>
      <c r="K6" s="1" t="s">
        <v>809</v>
      </c>
      <c r="L6" s="1" t="s">
        <v>479</v>
      </c>
      <c r="M6" s="1" t="s">
        <v>810</v>
      </c>
      <c r="N6" s="1" t="s">
        <v>269</v>
      </c>
      <c r="O6" s="1" t="s">
        <v>811</v>
      </c>
    </row>
    <row r="7" spans="1:15" ht="14.25">
      <c r="A7" s="1" t="s">
        <v>260</v>
      </c>
      <c r="B7" s="1" t="s">
        <v>812</v>
      </c>
      <c r="C7" s="1" t="s">
        <v>262</v>
      </c>
      <c r="D7" s="1" t="s">
        <v>280</v>
      </c>
      <c r="E7" s="1" t="s">
        <v>280</v>
      </c>
      <c r="F7" s="1" t="s">
        <v>270</v>
      </c>
      <c r="G7" s="1" t="s">
        <v>807</v>
      </c>
      <c r="H7" s="1" t="s">
        <v>479</v>
      </c>
      <c r="I7" s="1" t="s">
        <v>808</v>
      </c>
      <c r="J7" s="1" t="s">
        <v>479</v>
      </c>
      <c r="K7" s="1" t="s">
        <v>809</v>
      </c>
      <c r="L7" s="1" t="s">
        <v>479</v>
      </c>
      <c r="M7" s="1" t="s">
        <v>810</v>
      </c>
      <c r="N7" s="1" t="s">
        <v>269</v>
      </c>
      <c r="O7" s="1" t="s">
        <v>811</v>
      </c>
    </row>
    <row r="8" spans="1:15" ht="14.25">
      <c r="A8" s="1" t="s">
        <v>260</v>
      </c>
      <c r="B8" s="1" t="s">
        <v>813</v>
      </c>
      <c r="C8" s="1" t="s">
        <v>262</v>
      </c>
      <c r="D8" s="1" t="s">
        <v>286</v>
      </c>
      <c r="E8" s="1" t="s">
        <v>286</v>
      </c>
      <c r="F8" s="1" t="s">
        <v>270</v>
      </c>
      <c r="G8" s="1" t="s">
        <v>807</v>
      </c>
      <c r="H8" s="1" t="s">
        <v>479</v>
      </c>
      <c r="I8" s="1" t="s">
        <v>808</v>
      </c>
      <c r="J8" s="1" t="s">
        <v>479</v>
      </c>
      <c r="K8" s="1" t="s">
        <v>809</v>
      </c>
      <c r="L8" s="1" t="s">
        <v>479</v>
      </c>
      <c r="M8" s="1" t="s">
        <v>810</v>
      </c>
      <c r="N8" s="1" t="s">
        <v>269</v>
      </c>
      <c r="O8" s="1" t="s">
        <v>811</v>
      </c>
    </row>
    <row r="9" spans="1:15" ht="14.25">
      <c r="A9" s="1" t="s">
        <v>260</v>
      </c>
      <c r="B9" s="1" t="s">
        <v>814</v>
      </c>
      <c r="C9" s="1" t="s">
        <v>262</v>
      </c>
      <c r="D9" s="1" t="s">
        <v>292</v>
      </c>
      <c r="E9" s="1" t="s">
        <v>292</v>
      </c>
      <c r="F9" s="1" t="s">
        <v>270</v>
      </c>
      <c r="G9" s="1" t="s">
        <v>807</v>
      </c>
      <c r="H9" s="1" t="s">
        <v>479</v>
      </c>
      <c r="I9" s="1" t="s">
        <v>808</v>
      </c>
      <c r="J9" s="1" t="s">
        <v>479</v>
      </c>
      <c r="K9" s="1" t="s">
        <v>809</v>
      </c>
      <c r="L9" s="1" t="s">
        <v>479</v>
      </c>
      <c r="M9" s="1" t="s">
        <v>810</v>
      </c>
      <c r="N9" s="1" t="s">
        <v>269</v>
      </c>
      <c r="O9" s="1" t="s">
        <v>811</v>
      </c>
    </row>
    <row r="10" spans="1:15" ht="14.25">
      <c r="A10" s="1" t="s">
        <v>260</v>
      </c>
      <c r="B10" s="1" t="s">
        <v>815</v>
      </c>
      <c r="C10" s="1" t="s">
        <v>262</v>
      </c>
      <c r="D10" s="1" t="s">
        <v>298</v>
      </c>
      <c r="E10" s="1" t="s">
        <v>298</v>
      </c>
      <c r="F10" s="1" t="s">
        <v>270</v>
      </c>
      <c r="G10" s="1" t="s">
        <v>807</v>
      </c>
      <c r="H10" s="1" t="s">
        <v>479</v>
      </c>
      <c r="I10" s="1" t="s">
        <v>808</v>
      </c>
      <c r="J10" s="1" t="s">
        <v>479</v>
      </c>
      <c r="K10" s="1" t="s">
        <v>809</v>
      </c>
      <c r="L10" s="1" t="s">
        <v>479</v>
      </c>
      <c r="M10" s="1" t="s">
        <v>810</v>
      </c>
      <c r="N10" s="1" t="s">
        <v>269</v>
      </c>
      <c r="O10" s="1" t="s">
        <v>811</v>
      </c>
    </row>
    <row r="11" spans="1:15" ht="14.25">
      <c r="A11" s="1" t="s">
        <v>260</v>
      </c>
      <c r="B11" s="1" t="s">
        <v>816</v>
      </c>
      <c r="C11" s="1" t="s">
        <v>262</v>
      </c>
      <c r="D11" s="1" t="s">
        <v>304</v>
      </c>
      <c r="E11" s="1" t="s">
        <v>304</v>
      </c>
      <c r="F11" s="1" t="s">
        <v>270</v>
      </c>
      <c r="G11" s="1" t="s">
        <v>807</v>
      </c>
      <c r="H11" s="1" t="s">
        <v>479</v>
      </c>
      <c r="I11" s="1" t="s">
        <v>808</v>
      </c>
      <c r="J11" s="1" t="s">
        <v>479</v>
      </c>
      <c r="K11" s="1" t="s">
        <v>809</v>
      </c>
      <c r="L11" s="1" t="s">
        <v>479</v>
      </c>
      <c r="M11" s="1" t="s">
        <v>810</v>
      </c>
      <c r="N11" s="1" t="s">
        <v>269</v>
      </c>
      <c r="O11" s="1" t="s">
        <v>811</v>
      </c>
    </row>
    <row r="12" spans="1:15" ht="14.25">
      <c r="A12" s="1" t="s">
        <v>260</v>
      </c>
      <c r="B12" s="1" t="s">
        <v>817</v>
      </c>
      <c r="C12" s="1" t="s">
        <v>262</v>
      </c>
      <c r="D12" s="1" t="s">
        <v>310</v>
      </c>
      <c r="E12" s="1" t="s">
        <v>310</v>
      </c>
      <c r="F12" s="1" t="s">
        <v>270</v>
      </c>
      <c r="G12" s="1" t="s">
        <v>807</v>
      </c>
      <c r="H12" s="1" t="s">
        <v>479</v>
      </c>
      <c r="I12" s="1" t="s">
        <v>808</v>
      </c>
      <c r="J12" s="1" t="s">
        <v>479</v>
      </c>
      <c r="K12" s="1" t="s">
        <v>809</v>
      </c>
      <c r="L12" s="1" t="s">
        <v>479</v>
      </c>
      <c r="M12" s="1" t="s">
        <v>810</v>
      </c>
      <c r="N12" s="1" t="s">
        <v>269</v>
      </c>
      <c r="O12" s="1" t="s">
        <v>811</v>
      </c>
    </row>
    <row r="13" spans="1:15" ht="14.25">
      <c r="A13" s="1" t="s">
        <v>260</v>
      </c>
      <c r="B13" s="1" t="s">
        <v>818</v>
      </c>
      <c r="C13" s="1" t="s">
        <v>262</v>
      </c>
      <c r="D13" s="1" t="s">
        <v>316</v>
      </c>
      <c r="E13" s="1" t="s">
        <v>316</v>
      </c>
      <c r="F13" s="1" t="s">
        <v>270</v>
      </c>
      <c r="G13" s="1" t="s">
        <v>807</v>
      </c>
      <c r="H13" s="1" t="s">
        <v>479</v>
      </c>
      <c r="I13" s="1" t="s">
        <v>808</v>
      </c>
      <c r="J13" s="1" t="s">
        <v>479</v>
      </c>
      <c r="K13" s="1" t="s">
        <v>809</v>
      </c>
      <c r="L13" s="1" t="s">
        <v>479</v>
      </c>
      <c r="M13" s="1" t="s">
        <v>810</v>
      </c>
      <c r="N13" s="1" t="s">
        <v>269</v>
      </c>
      <c r="O13" s="1" t="s">
        <v>811</v>
      </c>
    </row>
    <row r="14" spans="1:15" ht="14.25">
      <c r="A14" s="1" t="s">
        <v>260</v>
      </c>
      <c r="B14" s="1" t="s">
        <v>819</v>
      </c>
      <c r="C14" s="1" t="s">
        <v>262</v>
      </c>
      <c r="D14" s="1" t="s">
        <v>322</v>
      </c>
      <c r="E14" s="1" t="s">
        <v>322</v>
      </c>
      <c r="F14" s="1" t="s">
        <v>270</v>
      </c>
      <c r="G14" s="1" t="s">
        <v>807</v>
      </c>
      <c r="H14" s="1" t="s">
        <v>479</v>
      </c>
      <c r="I14" s="1" t="s">
        <v>808</v>
      </c>
      <c r="J14" s="1" t="s">
        <v>479</v>
      </c>
      <c r="K14" s="1" t="s">
        <v>809</v>
      </c>
      <c r="L14" s="1" t="s">
        <v>479</v>
      </c>
      <c r="M14" s="1" t="s">
        <v>810</v>
      </c>
      <c r="N14" s="1" t="s">
        <v>269</v>
      </c>
      <c r="O14" s="1" t="s">
        <v>811</v>
      </c>
    </row>
    <row r="15" spans="1:15" ht="14.25">
      <c r="A15" s="1" t="s">
        <v>260</v>
      </c>
      <c r="B15" s="1" t="s">
        <v>820</v>
      </c>
      <c r="C15" s="1" t="s">
        <v>262</v>
      </c>
      <c r="D15" s="1" t="s">
        <v>328</v>
      </c>
      <c r="E15" s="1" t="s">
        <v>328</v>
      </c>
      <c r="F15" s="1" t="s">
        <v>270</v>
      </c>
      <c r="G15" s="1" t="s">
        <v>807</v>
      </c>
      <c r="H15" s="1" t="s">
        <v>479</v>
      </c>
      <c r="I15" s="1" t="s">
        <v>808</v>
      </c>
      <c r="J15" s="1" t="s">
        <v>479</v>
      </c>
      <c r="K15" s="1" t="s">
        <v>809</v>
      </c>
      <c r="L15" s="1" t="s">
        <v>479</v>
      </c>
      <c r="M15" s="1" t="s">
        <v>810</v>
      </c>
      <c r="N15" s="1" t="s">
        <v>269</v>
      </c>
      <c r="O15" s="1" t="s">
        <v>811</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15"/>
  <sheetViews>
    <sheetView topLeftCell="M1" workbookViewId="0">
      <selection activeCell="S1" sqref="S1"/>
    </sheetView>
  </sheetViews>
  <sheetFormatPr defaultRowHeight="13.5"/>
  <cols>
    <col min="1" max="19" width="20" customWidth="1"/>
  </cols>
  <sheetData>
    <row r="1" spans="1:19" ht="27.95" customHeight="1">
      <c r="A1" s="4" t="s">
        <v>105</v>
      </c>
      <c r="B1" s="4" t="s">
        <v>106</v>
      </c>
      <c r="C1" s="4" t="s">
        <v>107</v>
      </c>
      <c r="D1" s="4" t="s">
        <v>108</v>
      </c>
      <c r="E1" s="4" t="s">
        <v>109</v>
      </c>
      <c r="F1" s="4" t="s">
        <v>821</v>
      </c>
      <c r="G1" s="4" t="s">
        <v>110</v>
      </c>
      <c r="H1" s="4" t="s">
        <v>822</v>
      </c>
      <c r="I1" s="4" t="s">
        <v>823</v>
      </c>
      <c r="J1" s="4" t="s">
        <v>824</v>
      </c>
      <c r="K1" s="4" t="s">
        <v>825</v>
      </c>
      <c r="L1" s="4" t="s">
        <v>826</v>
      </c>
      <c r="M1" s="4" t="s">
        <v>827</v>
      </c>
      <c r="N1" s="4" t="s">
        <v>828</v>
      </c>
      <c r="O1" s="4" t="s">
        <v>829</v>
      </c>
      <c r="P1" s="4" t="s">
        <v>830</v>
      </c>
      <c r="Q1" s="4" t="s">
        <v>831</v>
      </c>
      <c r="R1" s="4" t="s">
        <v>832</v>
      </c>
      <c r="S1" s="4" t="s">
        <v>833</v>
      </c>
    </row>
    <row r="2" spans="1:19" ht="27.95" customHeight="1">
      <c r="A2" s="5" t="s">
        <v>153</v>
      </c>
      <c r="B2" s="5" t="s">
        <v>154</v>
      </c>
      <c r="C2" s="5" t="s">
        <v>155</v>
      </c>
      <c r="D2" s="5" t="s">
        <v>156</v>
      </c>
      <c r="E2" s="5" t="s">
        <v>157</v>
      </c>
      <c r="F2" s="5" t="s">
        <v>834</v>
      </c>
      <c r="G2" s="5" t="s">
        <v>158</v>
      </c>
      <c r="H2" s="5" t="s">
        <v>835</v>
      </c>
      <c r="I2" s="5" t="s">
        <v>836</v>
      </c>
      <c r="J2" s="5" t="s">
        <v>837</v>
      </c>
      <c r="K2" s="5" t="s">
        <v>838</v>
      </c>
      <c r="L2" s="5" t="s">
        <v>839</v>
      </c>
      <c r="M2" s="5" t="s">
        <v>840</v>
      </c>
      <c r="N2" s="5" t="s">
        <v>841</v>
      </c>
      <c r="O2" s="5" t="s">
        <v>842</v>
      </c>
      <c r="P2" s="5" t="s">
        <v>843</v>
      </c>
      <c r="Q2" s="5" t="s">
        <v>844</v>
      </c>
      <c r="R2" s="5" t="s">
        <v>845</v>
      </c>
      <c r="S2" s="5" t="s">
        <v>846</v>
      </c>
    </row>
    <row r="3" spans="1:19" ht="27.95" customHeight="1">
      <c r="A3" s="6" t="s">
        <v>190</v>
      </c>
      <c r="B3" s="6" t="s">
        <v>191</v>
      </c>
      <c r="C3" s="6" t="s">
        <v>192</v>
      </c>
      <c r="D3" s="6" t="s">
        <v>193</v>
      </c>
      <c r="E3" s="6" t="s">
        <v>194</v>
      </c>
      <c r="F3" s="6" t="s">
        <v>345</v>
      </c>
      <c r="G3" s="6" t="s">
        <v>195</v>
      </c>
      <c r="H3" s="6" t="s">
        <v>847</v>
      </c>
      <c r="I3" s="6" t="s">
        <v>848</v>
      </c>
      <c r="J3" s="6" t="s">
        <v>849</v>
      </c>
      <c r="K3" s="6" t="s">
        <v>850</v>
      </c>
      <c r="L3" s="6" t="s">
        <v>851</v>
      </c>
      <c r="M3" s="6" t="s">
        <v>852</v>
      </c>
      <c r="N3" s="6" t="s">
        <v>853</v>
      </c>
      <c r="O3" s="6" t="s">
        <v>854</v>
      </c>
      <c r="P3" s="6" t="s">
        <v>855</v>
      </c>
      <c r="Q3" s="6" t="s">
        <v>856</v>
      </c>
      <c r="R3" s="6" t="s">
        <v>857</v>
      </c>
      <c r="S3" s="6" t="s">
        <v>858</v>
      </c>
    </row>
    <row r="4" spans="1:19" ht="27.95" customHeight="1">
      <c r="A4" s="7" t="s">
        <v>227</v>
      </c>
      <c r="B4" s="7" t="s">
        <v>228</v>
      </c>
      <c r="C4" s="7" t="s">
        <v>155</v>
      </c>
      <c r="D4" s="7" t="s">
        <v>156</v>
      </c>
      <c r="E4" s="7" t="s">
        <v>229</v>
      </c>
      <c r="F4" s="7" t="s">
        <v>229</v>
      </c>
      <c r="G4" s="7" t="s">
        <v>230</v>
      </c>
      <c r="H4" s="7" t="s">
        <v>859</v>
      </c>
      <c r="I4" s="7" t="s">
        <v>860</v>
      </c>
      <c r="J4" s="7" t="s">
        <v>861</v>
      </c>
      <c r="K4" s="7" t="s">
        <v>862</v>
      </c>
      <c r="L4" s="7" t="s">
        <v>863</v>
      </c>
      <c r="M4" s="7" t="s">
        <v>864</v>
      </c>
      <c r="N4" s="7" t="s">
        <v>865</v>
      </c>
      <c r="O4" s="7" t="s">
        <v>866</v>
      </c>
      <c r="P4" s="7" t="s">
        <v>867</v>
      </c>
      <c r="Q4" s="7" t="s">
        <v>868</v>
      </c>
      <c r="R4" s="7" t="s">
        <v>869</v>
      </c>
      <c r="S4" s="7" t="s">
        <v>846</v>
      </c>
    </row>
    <row r="5" spans="1:19"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c r="Q5" s="8" t="s">
        <v>259</v>
      </c>
      <c r="R5" s="8" t="s">
        <v>259</v>
      </c>
      <c r="S5" s="8" t="s">
        <v>259</v>
      </c>
    </row>
    <row r="6" spans="1:19" ht="14.25">
      <c r="A6" s="1" t="s">
        <v>260</v>
      </c>
      <c r="B6" s="1" t="s">
        <v>870</v>
      </c>
      <c r="C6" s="1" t="s">
        <v>262</v>
      </c>
      <c r="D6" s="1" t="s">
        <v>263</v>
      </c>
      <c r="E6" s="1" t="s">
        <v>263</v>
      </c>
      <c r="F6" s="1" t="s">
        <v>270</v>
      </c>
      <c r="G6" s="1" t="s">
        <v>871</v>
      </c>
      <c r="H6" s="1" t="s">
        <v>872</v>
      </c>
      <c r="I6" s="1" t="s">
        <v>269</v>
      </c>
      <c r="J6" s="1" t="s">
        <v>872</v>
      </c>
      <c r="K6" s="1" t="s">
        <v>873</v>
      </c>
      <c r="L6" s="1" t="s">
        <v>472</v>
      </c>
      <c r="M6" s="1" t="s">
        <v>873</v>
      </c>
      <c r="N6" s="1" t="s">
        <v>872</v>
      </c>
      <c r="O6" s="1" t="s">
        <v>269</v>
      </c>
      <c r="P6" s="1" t="s">
        <v>874</v>
      </c>
      <c r="Q6" s="1" t="s">
        <v>269</v>
      </c>
      <c r="R6" s="1" t="s">
        <v>872</v>
      </c>
      <c r="S6" s="1" t="s">
        <v>479</v>
      </c>
    </row>
    <row r="7" spans="1:19" ht="14.25">
      <c r="A7" s="1" t="s">
        <v>260</v>
      </c>
      <c r="B7" s="1" t="s">
        <v>875</v>
      </c>
      <c r="C7" s="1" t="s">
        <v>262</v>
      </c>
      <c r="D7" s="1" t="s">
        <v>280</v>
      </c>
      <c r="E7" s="1" t="s">
        <v>280</v>
      </c>
      <c r="F7" s="1" t="s">
        <v>270</v>
      </c>
      <c r="G7" s="1" t="s">
        <v>871</v>
      </c>
      <c r="H7" s="1" t="s">
        <v>872</v>
      </c>
      <c r="I7" s="1" t="s">
        <v>269</v>
      </c>
      <c r="J7" s="1" t="s">
        <v>872</v>
      </c>
      <c r="K7" s="1" t="s">
        <v>873</v>
      </c>
      <c r="L7" s="1" t="s">
        <v>472</v>
      </c>
      <c r="M7" s="1" t="s">
        <v>873</v>
      </c>
      <c r="N7" s="1" t="s">
        <v>872</v>
      </c>
      <c r="O7" s="1" t="s">
        <v>269</v>
      </c>
      <c r="P7" s="1" t="s">
        <v>874</v>
      </c>
      <c r="Q7" s="1" t="s">
        <v>269</v>
      </c>
      <c r="R7" s="1" t="s">
        <v>872</v>
      </c>
      <c r="S7" s="1" t="s">
        <v>479</v>
      </c>
    </row>
    <row r="8" spans="1:19" ht="14.25">
      <c r="A8" s="1" t="s">
        <v>260</v>
      </c>
      <c r="B8" s="1" t="s">
        <v>876</v>
      </c>
      <c r="C8" s="1" t="s">
        <v>262</v>
      </c>
      <c r="D8" s="1" t="s">
        <v>286</v>
      </c>
      <c r="E8" s="1" t="s">
        <v>286</v>
      </c>
      <c r="F8" s="1" t="s">
        <v>270</v>
      </c>
      <c r="G8" s="1" t="s">
        <v>871</v>
      </c>
      <c r="H8" s="1" t="s">
        <v>872</v>
      </c>
      <c r="I8" s="1" t="s">
        <v>269</v>
      </c>
      <c r="J8" s="1" t="s">
        <v>872</v>
      </c>
      <c r="K8" s="1" t="s">
        <v>873</v>
      </c>
      <c r="L8" s="1" t="s">
        <v>472</v>
      </c>
      <c r="M8" s="1" t="s">
        <v>873</v>
      </c>
      <c r="N8" s="1" t="s">
        <v>872</v>
      </c>
      <c r="O8" s="1" t="s">
        <v>269</v>
      </c>
      <c r="P8" s="1" t="s">
        <v>874</v>
      </c>
      <c r="Q8" s="1" t="s">
        <v>269</v>
      </c>
      <c r="R8" s="1" t="s">
        <v>872</v>
      </c>
      <c r="S8" s="1" t="s">
        <v>479</v>
      </c>
    </row>
    <row r="9" spans="1:19" ht="14.25">
      <c r="A9" s="1" t="s">
        <v>260</v>
      </c>
      <c r="B9" s="1" t="s">
        <v>877</v>
      </c>
      <c r="C9" s="1" t="s">
        <v>262</v>
      </c>
      <c r="D9" s="1" t="s">
        <v>292</v>
      </c>
      <c r="E9" s="1" t="s">
        <v>292</v>
      </c>
      <c r="F9" s="1" t="s">
        <v>270</v>
      </c>
      <c r="G9" s="1" t="s">
        <v>871</v>
      </c>
      <c r="H9" s="1" t="s">
        <v>872</v>
      </c>
      <c r="I9" s="1" t="s">
        <v>269</v>
      </c>
      <c r="J9" s="1" t="s">
        <v>872</v>
      </c>
      <c r="K9" s="1" t="s">
        <v>873</v>
      </c>
      <c r="L9" s="1" t="s">
        <v>472</v>
      </c>
      <c r="M9" s="1" t="s">
        <v>873</v>
      </c>
      <c r="N9" s="1" t="s">
        <v>872</v>
      </c>
      <c r="O9" s="1" t="s">
        <v>269</v>
      </c>
      <c r="P9" s="1" t="s">
        <v>874</v>
      </c>
      <c r="Q9" s="1" t="s">
        <v>269</v>
      </c>
      <c r="R9" s="1" t="s">
        <v>872</v>
      </c>
      <c r="S9" s="1" t="s">
        <v>479</v>
      </c>
    </row>
    <row r="10" spans="1:19" ht="14.25">
      <c r="A10" s="1" t="s">
        <v>260</v>
      </c>
      <c r="B10" s="1" t="s">
        <v>878</v>
      </c>
      <c r="C10" s="1" t="s">
        <v>262</v>
      </c>
      <c r="D10" s="1" t="s">
        <v>298</v>
      </c>
      <c r="E10" s="1" t="s">
        <v>298</v>
      </c>
      <c r="F10" s="1" t="s">
        <v>270</v>
      </c>
      <c r="G10" s="1" t="s">
        <v>871</v>
      </c>
      <c r="H10" s="1" t="s">
        <v>872</v>
      </c>
      <c r="I10" s="1" t="s">
        <v>269</v>
      </c>
      <c r="J10" s="1" t="s">
        <v>872</v>
      </c>
      <c r="K10" s="1" t="s">
        <v>873</v>
      </c>
      <c r="L10" s="1" t="s">
        <v>472</v>
      </c>
      <c r="M10" s="1" t="s">
        <v>873</v>
      </c>
      <c r="N10" s="1" t="s">
        <v>872</v>
      </c>
      <c r="O10" s="1" t="s">
        <v>269</v>
      </c>
      <c r="P10" s="1" t="s">
        <v>874</v>
      </c>
      <c r="Q10" s="1" t="s">
        <v>269</v>
      </c>
      <c r="R10" s="1" t="s">
        <v>872</v>
      </c>
      <c r="S10" s="1" t="s">
        <v>479</v>
      </c>
    </row>
    <row r="11" spans="1:19" ht="14.25">
      <c r="A11" s="1" t="s">
        <v>260</v>
      </c>
      <c r="B11" s="1" t="s">
        <v>879</v>
      </c>
      <c r="C11" s="1" t="s">
        <v>262</v>
      </c>
      <c r="D11" s="1" t="s">
        <v>304</v>
      </c>
      <c r="E11" s="1" t="s">
        <v>304</v>
      </c>
      <c r="F11" s="1" t="s">
        <v>270</v>
      </c>
      <c r="G11" s="1" t="s">
        <v>871</v>
      </c>
      <c r="H11" s="1" t="s">
        <v>872</v>
      </c>
      <c r="I11" s="1" t="s">
        <v>269</v>
      </c>
      <c r="J11" s="1" t="s">
        <v>872</v>
      </c>
      <c r="K11" s="1" t="s">
        <v>873</v>
      </c>
      <c r="L11" s="1" t="s">
        <v>472</v>
      </c>
      <c r="M11" s="1" t="s">
        <v>873</v>
      </c>
      <c r="N11" s="1" t="s">
        <v>872</v>
      </c>
      <c r="O11" s="1" t="s">
        <v>269</v>
      </c>
      <c r="P11" s="1" t="s">
        <v>874</v>
      </c>
      <c r="Q11" s="1" t="s">
        <v>269</v>
      </c>
      <c r="R11" s="1" t="s">
        <v>872</v>
      </c>
      <c r="S11" s="1" t="s">
        <v>479</v>
      </c>
    </row>
    <row r="12" spans="1:19" ht="14.25">
      <c r="A12" s="1" t="s">
        <v>260</v>
      </c>
      <c r="B12" s="1" t="s">
        <v>880</v>
      </c>
      <c r="C12" s="1" t="s">
        <v>262</v>
      </c>
      <c r="D12" s="1" t="s">
        <v>310</v>
      </c>
      <c r="E12" s="1" t="s">
        <v>310</v>
      </c>
      <c r="F12" s="1" t="s">
        <v>270</v>
      </c>
      <c r="G12" s="1" t="s">
        <v>871</v>
      </c>
      <c r="H12" s="1" t="s">
        <v>872</v>
      </c>
      <c r="I12" s="1" t="s">
        <v>269</v>
      </c>
      <c r="J12" s="1" t="s">
        <v>872</v>
      </c>
      <c r="K12" s="1" t="s">
        <v>873</v>
      </c>
      <c r="L12" s="1" t="s">
        <v>472</v>
      </c>
      <c r="M12" s="1" t="s">
        <v>873</v>
      </c>
      <c r="N12" s="1" t="s">
        <v>872</v>
      </c>
      <c r="O12" s="1" t="s">
        <v>269</v>
      </c>
      <c r="P12" s="1" t="s">
        <v>874</v>
      </c>
      <c r="Q12" s="1" t="s">
        <v>269</v>
      </c>
      <c r="R12" s="1" t="s">
        <v>872</v>
      </c>
      <c r="S12" s="1" t="s">
        <v>479</v>
      </c>
    </row>
    <row r="13" spans="1:19" ht="14.25">
      <c r="A13" s="1" t="s">
        <v>260</v>
      </c>
      <c r="B13" s="1" t="s">
        <v>881</v>
      </c>
      <c r="C13" s="1" t="s">
        <v>262</v>
      </c>
      <c r="D13" s="1" t="s">
        <v>316</v>
      </c>
      <c r="E13" s="1" t="s">
        <v>316</v>
      </c>
      <c r="F13" s="1" t="s">
        <v>270</v>
      </c>
      <c r="G13" s="1" t="s">
        <v>871</v>
      </c>
      <c r="H13" s="1" t="s">
        <v>872</v>
      </c>
      <c r="I13" s="1" t="s">
        <v>269</v>
      </c>
      <c r="J13" s="1" t="s">
        <v>872</v>
      </c>
      <c r="K13" s="1" t="s">
        <v>873</v>
      </c>
      <c r="L13" s="1" t="s">
        <v>472</v>
      </c>
      <c r="M13" s="1" t="s">
        <v>873</v>
      </c>
      <c r="N13" s="1" t="s">
        <v>872</v>
      </c>
      <c r="O13" s="1" t="s">
        <v>269</v>
      </c>
      <c r="P13" s="1" t="s">
        <v>874</v>
      </c>
      <c r="Q13" s="1" t="s">
        <v>269</v>
      </c>
      <c r="R13" s="1" t="s">
        <v>872</v>
      </c>
      <c r="S13" s="1" t="s">
        <v>479</v>
      </c>
    </row>
    <row r="14" spans="1:19" ht="14.25">
      <c r="A14" s="1" t="s">
        <v>260</v>
      </c>
      <c r="B14" s="1" t="s">
        <v>882</v>
      </c>
      <c r="C14" s="1" t="s">
        <v>262</v>
      </c>
      <c r="D14" s="1" t="s">
        <v>322</v>
      </c>
      <c r="E14" s="1" t="s">
        <v>322</v>
      </c>
      <c r="F14" s="1" t="s">
        <v>270</v>
      </c>
      <c r="G14" s="1" t="s">
        <v>871</v>
      </c>
      <c r="H14" s="1" t="s">
        <v>872</v>
      </c>
      <c r="I14" s="1" t="s">
        <v>269</v>
      </c>
      <c r="J14" s="1" t="s">
        <v>872</v>
      </c>
      <c r="K14" s="1" t="s">
        <v>873</v>
      </c>
      <c r="L14" s="1" t="s">
        <v>472</v>
      </c>
      <c r="M14" s="1" t="s">
        <v>873</v>
      </c>
      <c r="N14" s="1" t="s">
        <v>872</v>
      </c>
      <c r="O14" s="1" t="s">
        <v>269</v>
      </c>
      <c r="P14" s="1" t="s">
        <v>874</v>
      </c>
      <c r="Q14" s="1" t="s">
        <v>269</v>
      </c>
      <c r="R14" s="1" t="s">
        <v>872</v>
      </c>
      <c r="S14" s="1" t="s">
        <v>479</v>
      </c>
    </row>
    <row r="15" spans="1:19" ht="14.25">
      <c r="A15" s="1" t="s">
        <v>260</v>
      </c>
      <c r="B15" s="1" t="s">
        <v>883</v>
      </c>
      <c r="C15" s="1" t="s">
        <v>262</v>
      </c>
      <c r="D15" s="1" t="s">
        <v>328</v>
      </c>
      <c r="E15" s="1" t="s">
        <v>328</v>
      </c>
      <c r="F15" s="1" t="s">
        <v>270</v>
      </c>
      <c r="G15" s="1" t="s">
        <v>871</v>
      </c>
      <c r="H15" s="1" t="s">
        <v>872</v>
      </c>
      <c r="I15" s="1" t="s">
        <v>269</v>
      </c>
      <c r="J15" s="1" t="s">
        <v>872</v>
      </c>
      <c r="K15" s="1" t="s">
        <v>873</v>
      </c>
      <c r="L15" s="1" t="s">
        <v>472</v>
      </c>
      <c r="M15" s="1" t="s">
        <v>873</v>
      </c>
      <c r="N15" s="1" t="s">
        <v>872</v>
      </c>
      <c r="O15" s="1" t="s">
        <v>269</v>
      </c>
      <c r="P15" s="1" t="s">
        <v>874</v>
      </c>
      <c r="Q15" s="1" t="s">
        <v>269</v>
      </c>
      <c r="R15" s="1" t="s">
        <v>872</v>
      </c>
      <c r="S15" s="1" t="s">
        <v>479</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P15"/>
  <sheetViews>
    <sheetView workbookViewId="0"/>
  </sheetViews>
  <sheetFormatPr defaultRowHeight="13.5"/>
  <cols>
    <col min="1" max="68" width="20" customWidth="1"/>
  </cols>
  <sheetData>
    <row r="1" spans="1:68" ht="27.95" customHeight="1">
      <c r="A1" s="4" t="s">
        <v>105</v>
      </c>
      <c r="B1" s="4" t="s">
        <v>106</v>
      </c>
      <c r="C1" s="4" t="s">
        <v>107</v>
      </c>
      <c r="D1" s="4" t="s">
        <v>108</v>
      </c>
      <c r="E1" s="4" t="s">
        <v>109</v>
      </c>
      <c r="F1" s="4" t="s">
        <v>884</v>
      </c>
      <c r="G1" s="4" t="s">
        <v>110</v>
      </c>
      <c r="H1" s="4" t="s">
        <v>885</v>
      </c>
      <c r="I1" s="4" t="s">
        <v>886</v>
      </c>
      <c r="J1" s="4" t="s">
        <v>887</v>
      </c>
      <c r="K1" s="4" t="s">
        <v>145</v>
      </c>
      <c r="L1" s="4" t="s">
        <v>888</v>
      </c>
      <c r="M1" s="4" t="s">
        <v>889</v>
      </c>
      <c r="N1" s="4" t="s">
        <v>890</v>
      </c>
      <c r="O1" s="4" t="s">
        <v>146</v>
      </c>
      <c r="P1" s="4" t="s">
        <v>147</v>
      </c>
      <c r="Q1" s="4" t="s">
        <v>891</v>
      </c>
      <c r="R1" s="4" t="s">
        <v>892</v>
      </c>
      <c r="S1" s="4" t="s">
        <v>148</v>
      </c>
      <c r="T1" s="4" t="s">
        <v>893</v>
      </c>
      <c r="U1" s="4" t="s">
        <v>894</v>
      </c>
      <c r="V1" s="4" t="s">
        <v>895</v>
      </c>
      <c r="W1" s="4" t="s">
        <v>896</v>
      </c>
      <c r="X1" s="4" t="s">
        <v>897</v>
      </c>
      <c r="Y1" s="4" t="s">
        <v>898</v>
      </c>
      <c r="Z1" s="4" t="s">
        <v>899</v>
      </c>
      <c r="AA1" s="4" t="s">
        <v>900</v>
      </c>
      <c r="AB1" s="4" t="s">
        <v>901</v>
      </c>
      <c r="AC1" s="4" t="s">
        <v>902</v>
      </c>
      <c r="AD1" s="4" t="s">
        <v>903</v>
      </c>
      <c r="AE1" s="4" t="s">
        <v>904</v>
      </c>
      <c r="AF1" s="4" t="s">
        <v>905</v>
      </c>
      <c r="AG1" s="4" t="s">
        <v>906</v>
      </c>
      <c r="AH1" s="4" t="s">
        <v>907</v>
      </c>
      <c r="AI1" s="4" t="s">
        <v>908</v>
      </c>
      <c r="AJ1" s="4" t="s">
        <v>909</v>
      </c>
      <c r="AK1" s="4" t="s">
        <v>910</v>
      </c>
      <c r="AL1" s="4" t="s">
        <v>911</v>
      </c>
      <c r="AM1" s="4" t="s">
        <v>912</v>
      </c>
      <c r="AN1" s="4" t="s">
        <v>913</v>
      </c>
      <c r="AO1" s="4" t="s">
        <v>914</v>
      </c>
      <c r="AP1" s="4" t="s">
        <v>915</v>
      </c>
      <c r="AQ1" s="4" t="s">
        <v>916</v>
      </c>
      <c r="AR1" s="4" t="s">
        <v>917</v>
      </c>
      <c r="AS1" s="4" t="s">
        <v>918</v>
      </c>
      <c r="AT1" s="4" t="s">
        <v>919</v>
      </c>
      <c r="AU1" s="4" t="s">
        <v>920</v>
      </c>
      <c r="AV1" s="4" t="s">
        <v>921</v>
      </c>
      <c r="AW1" s="4" t="s">
        <v>922</v>
      </c>
      <c r="AX1" s="4" t="s">
        <v>149</v>
      </c>
      <c r="AY1" s="4" t="s">
        <v>923</v>
      </c>
      <c r="AZ1" s="4" t="s">
        <v>924</v>
      </c>
      <c r="BA1" s="4" t="s">
        <v>925</v>
      </c>
      <c r="BB1" s="4" t="s">
        <v>926</v>
      </c>
      <c r="BC1" s="4" t="s">
        <v>927</v>
      </c>
      <c r="BD1" s="4" t="s">
        <v>928</v>
      </c>
      <c r="BE1" s="4" t="s">
        <v>929</v>
      </c>
      <c r="BF1" s="4" t="s">
        <v>930</v>
      </c>
      <c r="BG1" s="4" t="s">
        <v>931</v>
      </c>
      <c r="BH1" s="4" t="s">
        <v>932</v>
      </c>
      <c r="BI1" s="4" t="s">
        <v>933</v>
      </c>
      <c r="BJ1" s="4" t="s">
        <v>934</v>
      </c>
      <c r="BK1" s="4" t="s">
        <v>935</v>
      </c>
      <c r="BL1" s="4" t="s">
        <v>141</v>
      </c>
      <c r="BM1" s="4" t="s">
        <v>142</v>
      </c>
      <c r="BN1" s="4" t="s">
        <v>143</v>
      </c>
      <c r="BO1" s="4" t="s">
        <v>936</v>
      </c>
      <c r="BP1" s="4" t="s">
        <v>937</v>
      </c>
    </row>
    <row r="2" spans="1:68" ht="27.95" customHeight="1">
      <c r="A2" s="5" t="s">
        <v>153</v>
      </c>
      <c r="B2" s="5" t="s">
        <v>154</v>
      </c>
      <c r="C2" s="5" t="s">
        <v>155</v>
      </c>
      <c r="D2" s="5" t="s">
        <v>156</v>
      </c>
      <c r="E2" s="5" t="s">
        <v>157</v>
      </c>
      <c r="F2" s="5" t="s">
        <v>938</v>
      </c>
      <c r="G2" s="5" t="s">
        <v>158</v>
      </c>
      <c r="H2" s="5" t="s">
        <v>939</v>
      </c>
      <c r="I2" s="5" t="s">
        <v>940</v>
      </c>
      <c r="J2" s="5" t="s">
        <v>941</v>
      </c>
      <c r="K2" s="5" t="s">
        <v>182</v>
      </c>
      <c r="L2" s="5" t="s">
        <v>942</v>
      </c>
      <c r="M2" s="5" t="s">
        <v>943</v>
      </c>
      <c r="N2" s="5" t="s">
        <v>944</v>
      </c>
      <c r="O2" s="5" t="s">
        <v>183</v>
      </c>
      <c r="P2" s="5" t="s">
        <v>184</v>
      </c>
      <c r="Q2" s="5" t="s">
        <v>945</v>
      </c>
      <c r="R2" s="5" t="s">
        <v>946</v>
      </c>
      <c r="S2" s="5" t="s">
        <v>947</v>
      </c>
      <c r="T2" s="5" t="s">
        <v>948</v>
      </c>
      <c r="U2" s="5" t="s">
        <v>949</v>
      </c>
      <c r="V2" s="5" t="s">
        <v>950</v>
      </c>
      <c r="W2" s="5" t="s">
        <v>951</v>
      </c>
      <c r="X2" s="5" t="s">
        <v>952</v>
      </c>
      <c r="Y2" s="5" t="s">
        <v>953</v>
      </c>
      <c r="Z2" s="5" t="s">
        <v>954</v>
      </c>
      <c r="AA2" s="5" t="s">
        <v>955</v>
      </c>
      <c r="AB2" s="5" t="s">
        <v>956</v>
      </c>
      <c r="AC2" s="5" t="s">
        <v>957</v>
      </c>
      <c r="AD2" s="5" t="s">
        <v>958</v>
      </c>
      <c r="AE2" s="5" t="s">
        <v>959</v>
      </c>
      <c r="AF2" s="5" t="s">
        <v>960</v>
      </c>
      <c r="AG2" s="5" t="s">
        <v>961</v>
      </c>
      <c r="AH2" s="5" t="s">
        <v>962</v>
      </c>
      <c r="AI2" s="5" t="s">
        <v>963</v>
      </c>
      <c r="AJ2" s="5" t="s">
        <v>964</v>
      </c>
      <c r="AK2" s="5" t="s">
        <v>965</v>
      </c>
      <c r="AL2" s="5" t="s">
        <v>966</v>
      </c>
      <c r="AM2" s="5" t="s">
        <v>967</v>
      </c>
      <c r="AN2" s="5" t="s">
        <v>968</v>
      </c>
      <c r="AO2" s="5" t="s">
        <v>969</v>
      </c>
      <c r="AP2" s="5" t="s">
        <v>970</v>
      </c>
      <c r="AQ2" s="5" t="s">
        <v>971</v>
      </c>
      <c r="AR2" s="5" t="s">
        <v>972</v>
      </c>
      <c r="AS2" s="5" t="s">
        <v>973</v>
      </c>
      <c r="AT2" s="5" t="s">
        <v>974</v>
      </c>
      <c r="AU2" s="5" t="s">
        <v>975</v>
      </c>
      <c r="AV2" s="5" t="s">
        <v>976</v>
      </c>
      <c r="AW2" s="5" t="s">
        <v>977</v>
      </c>
      <c r="AX2" s="5" t="s">
        <v>186</v>
      </c>
      <c r="AY2" s="5" t="s">
        <v>978</v>
      </c>
      <c r="AZ2" s="5" t="s">
        <v>979</v>
      </c>
      <c r="BA2" s="5" t="s">
        <v>980</v>
      </c>
      <c r="BB2" s="5" t="s">
        <v>981</v>
      </c>
      <c r="BC2" s="5" t="s">
        <v>982</v>
      </c>
      <c r="BD2" s="5" t="s">
        <v>983</v>
      </c>
      <c r="BE2" s="5" t="s">
        <v>984</v>
      </c>
      <c r="BF2" s="5" t="s">
        <v>985</v>
      </c>
      <c r="BG2" s="5" t="s">
        <v>986</v>
      </c>
      <c r="BH2" s="5" t="s">
        <v>987</v>
      </c>
      <c r="BI2" s="5" t="s">
        <v>988</v>
      </c>
      <c r="BJ2" s="5" t="s">
        <v>989</v>
      </c>
      <c r="BK2" s="5" t="s">
        <v>990</v>
      </c>
      <c r="BL2" s="5" t="s">
        <v>178</v>
      </c>
      <c r="BM2" s="5" t="s">
        <v>179</v>
      </c>
      <c r="BN2" s="5" t="s">
        <v>180</v>
      </c>
      <c r="BO2" s="5" t="s">
        <v>991</v>
      </c>
      <c r="BP2" s="5" t="s">
        <v>992</v>
      </c>
    </row>
    <row r="3" spans="1:68" ht="27.95" customHeight="1">
      <c r="A3" s="6" t="s">
        <v>190</v>
      </c>
      <c r="B3" s="6" t="s">
        <v>191</v>
      </c>
      <c r="C3" s="6" t="s">
        <v>192</v>
      </c>
      <c r="D3" s="6" t="s">
        <v>193</v>
      </c>
      <c r="E3" s="6" t="s">
        <v>194</v>
      </c>
      <c r="F3" s="6" t="s">
        <v>345</v>
      </c>
      <c r="G3" s="6" t="s">
        <v>195</v>
      </c>
      <c r="H3" s="6" t="s">
        <v>214</v>
      </c>
      <c r="I3" s="6" t="s">
        <v>993</v>
      </c>
      <c r="J3" s="6" t="s">
        <v>994</v>
      </c>
      <c r="K3" s="6" t="s">
        <v>219</v>
      </c>
      <c r="L3" s="6" t="s">
        <v>994</v>
      </c>
      <c r="M3" s="6" t="s">
        <v>994</v>
      </c>
      <c r="N3" s="6" t="s">
        <v>994</v>
      </c>
      <c r="O3" s="6" t="s">
        <v>220</v>
      </c>
      <c r="P3" s="6" t="s">
        <v>221</v>
      </c>
      <c r="Q3" s="6" t="s">
        <v>214</v>
      </c>
      <c r="R3" s="6" t="s">
        <v>214</v>
      </c>
      <c r="S3" s="6" t="s">
        <v>222</v>
      </c>
      <c r="T3" s="6" t="s">
        <v>214</v>
      </c>
      <c r="U3" s="6" t="s">
        <v>199</v>
      </c>
      <c r="V3" s="6" t="s">
        <v>214</v>
      </c>
      <c r="W3" s="6" t="s">
        <v>214</v>
      </c>
      <c r="X3" s="6" t="s">
        <v>214</v>
      </c>
      <c r="Y3" s="6" t="s">
        <v>214</v>
      </c>
      <c r="Z3" s="6" t="s">
        <v>214</v>
      </c>
      <c r="AA3" s="6" t="s">
        <v>994</v>
      </c>
      <c r="AB3" s="6" t="s">
        <v>994</v>
      </c>
      <c r="AC3" s="6" t="s">
        <v>994</v>
      </c>
      <c r="AD3" s="6" t="s">
        <v>994</v>
      </c>
      <c r="AE3" s="6" t="s">
        <v>994</v>
      </c>
      <c r="AF3" s="6" t="s">
        <v>994</v>
      </c>
      <c r="AG3" s="6" t="s">
        <v>994</v>
      </c>
      <c r="AH3" s="6" t="s">
        <v>994</v>
      </c>
      <c r="AI3" s="6" t="s">
        <v>994</v>
      </c>
      <c r="AJ3" s="6" t="s">
        <v>994</v>
      </c>
      <c r="AK3" s="6" t="s">
        <v>994</v>
      </c>
      <c r="AL3" s="6" t="s">
        <v>994</v>
      </c>
      <c r="AM3" s="6" t="s">
        <v>994</v>
      </c>
      <c r="AN3" s="6" t="s">
        <v>994</v>
      </c>
      <c r="AO3" s="6" t="s">
        <v>994</v>
      </c>
      <c r="AP3" s="6" t="s">
        <v>994</v>
      </c>
      <c r="AQ3" s="6" t="s">
        <v>994</v>
      </c>
      <c r="AR3" s="6" t="s">
        <v>214</v>
      </c>
      <c r="AS3" s="6" t="s">
        <v>994</v>
      </c>
      <c r="AT3" s="6" t="s">
        <v>214</v>
      </c>
      <c r="AU3" s="6" t="s">
        <v>214</v>
      </c>
      <c r="AV3" s="6" t="s">
        <v>214</v>
      </c>
      <c r="AW3" s="6" t="s">
        <v>214</v>
      </c>
      <c r="AX3" s="6" t="s">
        <v>223</v>
      </c>
      <c r="AY3" s="6" t="s">
        <v>214</v>
      </c>
      <c r="AZ3" s="6" t="s">
        <v>994</v>
      </c>
      <c r="BA3" s="6" t="s">
        <v>994</v>
      </c>
      <c r="BB3" s="6" t="s">
        <v>994</v>
      </c>
      <c r="BC3" s="6" t="s">
        <v>214</v>
      </c>
      <c r="BD3" s="6" t="s">
        <v>214</v>
      </c>
      <c r="BE3" s="6" t="s">
        <v>994</v>
      </c>
      <c r="BF3" s="6" t="s">
        <v>995</v>
      </c>
      <c r="BG3" s="6" t="s">
        <v>996</v>
      </c>
      <c r="BH3" s="6" t="s">
        <v>214</v>
      </c>
      <c r="BI3" s="6" t="s">
        <v>214</v>
      </c>
      <c r="BJ3" s="6" t="s">
        <v>214</v>
      </c>
      <c r="BK3" s="6" t="s">
        <v>994</v>
      </c>
      <c r="BL3" s="6" t="s">
        <v>216</v>
      </c>
      <c r="BM3" s="6" t="s">
        <v>217</v>
      </c>
      <c r="BN3" s="6" t="s">
        <v>217</v>
      </c>
      <c r="BO3" s="6" t="s">
        <v>214</v>
      </c>
      <c r="BP3" s="6" t="s">
        <v>214</v>
      </c>
    </row>
    <row r="4" spans="1:68" ht="27.95" customHeight="1">
      <c r="A4" s="7" t="s">
        <v>227</v>
      </c>
      <c r="B4" s="7" t="s">
        <v>228</v>
      </c>
      <c r="C4" s="7" t="s">
        <v>155</v>
      </c>
      <c r="D4" s="7" t="s">
        <v>156</v>
      </c>
      <c r="E4" s="7" t="s">
        <v>229</v>
      </c>
      <c r="F4" s="7" t="s">
        <v>229</v>
      </c>
      <c r="G4" s="7" t="s">
        <v>230</v>
      </c>
      <c r="H4" s="7" t="s">
        <v>997</v>
      </c>
      <c r="I4" s="7" t="s">
        <v>998</v>
      </c>
      <c r="J4" s="7" t="s">
        <v>999</v>
      </c>
      <c r="K4" s="7" t="s">
        <v>246</v>
      </c>
      <c r="L4" s="7" t="s">
        <v>1000</v>
      </c>
      <c r="M4" s="7" t="s">
        <v>1001</v>
      </c>
      <c r="N4" s="7" t="s">
        <v>1002</v>
      </c>
      <c r="O4" s="7" t="s">
        <v>247</v>
      </c>
      <c r="P4" s="7" t="s">
        <v>248</v>
      </c>
      <c r="Q4" s="7" t="s">
        <v>945</v>
      </c>
      <c r="R4" s="7" t="s">
        <v>946</v>
      </c>
      <c r="S4" s="7" t="s">
        <v>249</v>
      </c>
      <c r="T4" s="7" t="s">
        <v>1003</v>
      </c>
      <c r="U4" s="7" t="s">
        <v>1004</v>
      </c>
      <c r="V4" s="7" t="s">
        <v>1005</v>
      </c>
      <c r="W4" s="7" t="s">
        <v>1006</v>
      </c>
      <c r="X4" s="7" t="s">
        <v>1007</v>
      </c>
      <c r="Y4" s="7" t="s">
        <v>1008</v>
      </c>
      <c r="Z4" s="7" t="s">
        <v>1009</v>
      </c>
      <c r="AA4" s="7" t="s">
        <v>1010</v>
      </c>
      <c r="AB4" s="7" t="s">
        <v>1011</v>
      </c>
      <c r="AC4" s="7" t="s">
        <v>1012</v>
      </c>
      <c r="AD4" s="7" t="s">
        <v>1013</v>
      </c>
      <c r="AE4" s="7" t="s">
        <v>1014</v>
      </c>
      <c r="AF4" s="7" t="s">
        <v>1015</v>
      </c>
      <c r="AG4" s="7" t="s">
        <v>1016</v>
      </c>
      <c r="AH4" s="7" t="s">
        <v>1017</v>
      </c>
      <c r="AI4" s="7" t="s">
        <v>1018</v>
      </c>
      <c r="AJ4" s="7" t="s">
        <v>1019</v>
      </c>
      <c r="AK4" s="7" t="s">
        <v>1020</v>
      </c>
      <c r="AL4" s="7" t="s">
        <v>1021</v>
      </c>
      <c r="AM4" s="7" t="s">
        <v>1022</v>
      </c>
      <c r="AN4" s="7" t="s">
        <v>1023</v>
      </c>
      <c r="AO4" s="7" t="s">
        <v>1024</v>
      </c>
      <c r="AP4" s="7" t="s">
        <v>1025</v>
      </c>
      <c r="AQ4" s="7" t="s">
        <v>1026</v>
      </c>
      <c r="AR4" s="7" t="s">
        <v>1027</v>
      </c>
      <c r="AS4" s="7" t="s">
        <v>1028</v>
      </c>
      <c r="AT4" s="7" t="s">
        <v>1029</v>
      </c>
      <c r="AU4" s="7" t="s">
        <v>1030</v>
      </c>
      <c r="AV4" s="7" t="s">
        <v>1031</v>
      </c>
      <c r="AW4" s="7" t="s">
        <v>1032</v>
      </c>
      <c r="AX4" s="7" t="s">
        <v>250</v>
      </c>
      <c r="AY4" s="7" t="s">
        <v>1033</v>
      </c>
      <c r="AZ4" s="7" t="s">
        <v>1034</v>
      </c>
      <c r="BA4" s="7" t="s">
        <v>1035</v>
      </c>
      <c r="BB4" s="7" t="s">
        <v>1036</v>
      </c>
      <c r="BC4" s="7" t="s">
        <v>982</v>
      </c>
      <c r="BD4" s="7" t="s">
        <v>1037</v>
      </c>
      <c r="BE4" s="7" t="s">
        <v>1038</v>
      </c>
      <c r="BF4" s="7" t="s">
        <v>1039</v>
      </c>
      <c r="BG4" s="7" t="s">
        <v>1040</v>
      </c>
      <c r="BH4" s="7" t="s">
        <v>1041</v>
      </c>
      <c r="BI4" s="7" t="s">
        <v>988</v>
      </c>
      <c r="BJ4" s="7" t="s">
        <v>1042</v>
      </c>
      <c r="BK4" s="7" t="s">
        <v>1043</v>
      </c>
      <c r="BL4" s="7" t="s">
        <v>178</v>
      </c>
      <c r="BM4" s="7" t="s">
        <v>179</v>
      </c>
      <c r="BN4" s="7" t="s">
        <v>180</v>
      </c>
      <c r="BO4" s="7" t="s">
        <v>1044</v>
      </c>
      <c r="BP4" s="7" t="s">
        <v>1045</v>
      </c>
    </row>
    <row r="5" spans="1:68"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c r="Q5" s="8" t="s">
        <v>259</v>
      </c>
      <c r="R5" s="8" t="s">
        <v>259</v>
      </c>
      <c r="S5" s="8" t="s">
        <v>259</v>
      </c>
      <c r="T5" s="8" t="s">
        <v>259</v>
      </c>
      <c r="U5" s="8" t="s">
        <v>258</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c r="AY5" s="8" t="s">
        <v>259</v>
      </c>
      <c r="AZ5" s="8" t="s">
        <v>259</v>
      </c>
      <c r="BA5" s="8" t="s">
        <v>259</v>
      </c>
      <c r="BB5" s="8" t="s">
        <v>259</v>
      </c>
      <c r="BC5" s="8" t="s">
        <v>259</v>
      </c>
      <c r="BD5" s="8" t="s">
        <v>259</v>
      </c>
      <c r="BE5" s="8" t="s">
        <v>259</v>
      </c>
      <c r="BF5" s="8" t="s">
        <v>259</v>
      </c>
      <c r="BG5" s="8" t="s">
        <v>259</v>
      </c>
      <c r="BH5" s="8" t="s">
        <v>259</v>
      </c>
      <c r="BI5" s="8" t="s">
        <v>259</v>
      </c>
      <c r="BJ5" s="8" t="s">
        <v>259</v>
      </c>
      <c r="BK5" s="8" t="s">
        <v>259</v>
      </c>
      <c r="BL5" s="8" t="s">
        <v>259</v>
      </c>
      <c r="BM5" s="8" t="s">
        <v>259</v>
      </c>
      <c r="BN5" s="8" t="s">
        <v>259</v>
      </c>
      <c r="BO5" s="8" t="s">
        <v>259</v>
      </c>
      <c r="BP5" s="8" t="s">
        <v>259</v>
      </c>
    </row>
    <row r="6" spans="1:68" ht="14.25">
      <c r="A6" s="1" t="s">
        <v>260</v>
      </c>
      <c r="B6" s="1" t="s">
        <v>1046</v>
      </c>
      <c r="C6" s="1" t="s">
        <v>262</v>
      </c>
      <c r="D6" s="1" t="s">
        <v>263</v>
      </c>
      <c r="E6" s="1" t="s">
        <v>263</v>
      </c>
      <c r="F6" s="1" t="s">
        <v>270</v>
      </c>
      <c r="G6" s="1" t="s">
        <v>1047</v>
      </c>
      <c r="H6" s="1" t="s">
        <v>269</v>
      </c>
      <c r="I6" s="1" t="s">
        <v>276</v>
      </c>
      <c r="J6" s="1" t="s">
        <v>270</v>
      </c>
      <c r="K6" s="1" t="s">
        <v>269</v>
      </c>
      <c r="L6" s="1" t="s">
        <v>270</v>
      </c>
      <c r="M6" s="1" t="s">
        <v>270</v>
      </c>
      <c r="N6" s="1" t="s">
        <v>270</v>
      </c>
      <c r="O6" s="1" t="s">
        <v>270</v>
      </c>
      <c r="P6" s="1" t="s">
        <v>276</v>
      </c>
      <c r="Q6" s="1" t="s">
        <v>269</v>
      </c>
      <c r="R6" s="1" t="s">
        <v>269</v>
      </c>
      <c r="S6" s="1" t="s">
        <v>269</v>
      </c>
      <c r="T6" s="1" t="s">
        <v>269</v>
      </c>
      <c r="U6" s="1" t="s">
        <v>1048</v>
      </c>
      <c r="V6" s="1" t="s">
        <v>269</v>
      </c>
      <c r="W6" s="1" t="s">
        <v>269</v>
      </c>
      <c r="X6" s="1" t="s">
        <v>269</v>
      </c>
      <c r="Y6" s="1" t="s">
        <v>269</v>
      </c>
      <c r="Z6" s="1" t="s">
        <v>269</v>
      </c>
      <c r="AA6" s="1" t="s">
        <v>270</v>
      </c>
      <c r="AB6" s="1" t="s">
        <v>270</v>
      </c>
      <c r="AC6" s="1" t="s">
        <v>270</v>
      </c>
      <c r="AD6" s="1" t="s">
        <v>270</v>
      </c>
      <c r="AE6" s="1" t="s">
        <v>270</v>
      </c>
      <c r="AF6" s="1" t="s">
        <v>270</v>
      </c>
      <c r="AG6" s="1" t="s">
        <v>270</v>
      </c>
      <c r="AH6" s="1" t="s">
        <v>270</v>
      </c>
      <c r="AI6" s="1" t="s">
        <v>270</v>
      </c>
      <c r="AJ6" s="1" t="s">
        <v>270</v>
      </c>
      <c r="AK6" s="1" t="s">
        <v>270</v>
      </c>
      <c r="AL6" s="1" t="s">
        <v>270</v>
      </c>
      <c r="AM6" s="1" t="s">
        <v>270</v>
      </c>
      <c r="AN6" s="1" t="s">
        <v>270</v>
      </c>
      <c r="AO6" s="1" t="s">
        <v>270</v>
      </c>
      <c r="AP6" s="1" t="s">
        <v>270</v>
      </c>
      <c r="AQ6" s="1" t="s">
        <v>270</v>
      </c>
      <c r="AR6" s="1" t="s">
        <v>269</v>
      </c>
      <c r="AS6" s="1" t="s">
        <v>270</v>
      </c>
      <c r="AT6" s="1" t="s">
        <v>269</v>
      </c>
      <c r="AU6" s="1" t="s">
        <v>269</v>
      </c>
      <c r="AV6" s="1" t="s">
        <v>269</v>
      </c>
      <c r="AW6" s="1" t="s">
        <v>269</v>
      </c>
      <c r="AX6" s="1" t="s">
        <v>270</v>
      </c>
      <c r="AY6" s="1" t="s">
        <v>269</v>
      </c>
      <c r="AZ6" s="1" t="s">
        <v>270</v>
      </c>
      <c r="BA6" s="1" t="s">
        <v>270</v>
      </c>
      <c r="BB6" s="1" t="s">
        <v>270</v>
      </c>
      <c r="BC6" s="1" t="s">
        <v>269</v>
      </c>
      <c r="BD6" s="1" t="s">
        <v>269</v>
      </c>
      <c r="BE6" s="1" t="s">
        <v>270</v>
      </c>
      <c r="BF6" s="1" t="s">
        <v>269</v>
      </c>
      <c r="BG6" s="1" t="s">
        <v>269</v>
      </c>
      <c r="BH6" s="1" t="s">
        <v>269</v>
      </c>
      <c r="BI6" s="1" t="s">
        <v>269</v>
      </c>
      <c r="BJ6" s="1" t="s">
        <v>269</v>
      </c>
      <c r="BK6" s="1" t="s">
        <v>270</v>
      </c>
      <c r="BL6" s="1" t="s">
        <v>275</v>
      </c>
      <c r="BM6" s="1" t="s">
        <v>269</v>
      </c>
      <c r="BN6" s="1" t="s">
        <v>269</v>
      </c>
      <c r="BO6" s="1" t="s">
        <v>269</v>
      </c>
      <c r="BP6" s="1" t="s">
        <v>269</v>
      </c>
    </row>
    <row r="7" spans="1:68" ht="14.25">
      <c r="A7" s="1" t="s">
        <v>260</v>
      </c>
      <c r="B7" s="1" t="s">
        <v>1049</v>
      </c>
      <c r="C7" s="1" t="s">
        <v>262</v>
      </c>
      <c r="D7" s="1" t="s">
        <v>280</v>
      </c>
      <c r="E7" s="1" t="s">
        <v>280</v>
      </c>
      <c r="F7" s="1" t="s">
        <v>270</v>
      </c>
      <c r="G7" s="1" t="s">
        <v>1047</v>
      </c>
      <c r="H7" s="1" t="s">
        <v>269</v>
      </c>
      <c r="I7" s="1" t="s">
        <v>276</v>
      </c>
      <c r="J7" s="1" t="s">
        <v>270</v>
      </c>
      <c r="K7" s="1" t="s">
        <v>269</v>
      </c>
      <c r="L7" s="1" t="s">
        <v>270</v>
      </c>
      <c r="M7" s="1" t="s">
        <v>270</v>
      </c>
      <c r="N7" s="1" t="s">
        <v>270</v>
      </c>
      <c r="O7" s="1" t="s">
        <v>270</v>
      </c>
      <c r="P7" s="1" t="s">
        <v>276</v>
      </c>
      <c r="Q7" s="1" t="s">
        <v>269</v>
      </c>
      <c r="R7" s="1" t="s">
        <v>269</v>
      </c>
      <c r="S7" s="1" t="s">
        <v>269</v>
      </c>
      <c r="T7" s="1" t="s">
        <v>269</v>
      </c>
      <c r="U7" s="1" t="s">
        <v>1048</v>
      </c>
      <c r="V7" s="1" t="s">
        <v>269</v>
      </c>
      <c r="W7" s="1" t="s">
        <v>269</v>
      </c>
      <c r="X7" s="1" t="s">
        <v>269</v>
      </c>
      <c r="Y7" s="1" t="s">
        <v>269</v>
      </c>
      <c r="Z7" s="1" t="s">
        <v>269</v>
      </c>
      <c r="AA7" s="1" t="s">
        <v>270</v>
      </c>
      <c r="AB7" s="1" t="s">
        <v>270</v>
      </c>
      <c r="AC7" s="1" t="s">
        <v>270</v>
      </c>
      <c r="AD7" s="1" t="s">
        <v>270</v>
      </c>
      <c r="AE7" s="1" t="s">
        <v>270</v>
      </c>
      <c r="AF7" s="1" t="s">
        <v>270</v>
      </c>
      <c r="AG7" s="1" t="s">
        <v>270</v>
      </c>
      <c r="AH7" s="1" t="s">
        <v>270</v>
      </c>
      <c r="AI7" s="1" t="s">
        <v>270</v>
      </c>
      <c r="AJ7" s="1" t="s">
        <v>270</v>
      </c>
      <c r="AK7" s="1" t="s">
        <v>270</v>
      </c>
      <c r="AL7" s="1" t="s">
        <v>270</v>
      </c>
      <c r="AM7" s="1" t="s">
        <v>270</v>
      </c>
      <c r="AN7" s="1" t="s">
        <v>270</v>
      </c>
      <c r="AO7" s="1" t="s">
        <v>270</v>
      </c>
      <c r="AP7" s="1" t="s">
        <v>270</v>
      </c>
      <c r="AQ7" s="1" t="s">
        <v>270</v>
      </c>
      <c r="AR7" s="1" t="s">
        <v>269</v>
      </c>
      <c r="AS7" s="1" t="s">
        <v>270</v>
      </c>
      <c r="AT7" s="1" t="s">
        <v>269</v>
      </c>
      <c r="AU7" s="1" t="s">
        <v>269</v>
      </c>
      <c r="AV7" s="1" t="s">
        <v>269</v>
      </c>
      <c r="AW7" s="1" t="s">
        <v>269</v>
      </c>
      <c r="AX7" s="1" t="s">
        <v>270</v>
      </c>
      <c r="AY7" s="1" t="s">
        <v>269</v>
      </c>
      <c r="AZ7" s="1" t="s">
        <v>270</v>
      </c>
      <c r="BA7" s="1" t="s">
        <v>270</v>
      </c>
      <c r="BB7" s="1" t="s">
        <v>270</v>
      </c>
      <c r="BC7" s="1" t="s">
        <v>269</v>
      </c>
      <c r="BD7" s="1" t="s">
        <v>269</v>
      </c>
      <c r="BE7" s="1" t="s">
        <v>270</v>
      </c>
      <c r="BF7" s="1" t="s">
        <v>269</v>
      </c>
      <c r="BG7" s="1" t="s">
        <v>269</v>
      </c>
      <c r="BH7" s="1" t="s">
        <v>269</v>
      </c>
      <c r="BI7" s="1" t="s">
        <v>269</v>
      </c>
      <c r="BJ7" s="1" t="s">
        <v>269</v>
      </c>
      <c r="BK7" s="1" t="s">
        <v>270</v>
      </c>
      <c r="BL7" s="1" t="s">
        <v>275</v>
      </c>
      <c r="BM7" s="1" t="s">
        <v>269</v>
      </c>
      <c r="BN7" s="1" t="s">
        <v>269</v>
      </c>
      <c r="BO7" s="1" t="s">
        <v>269</v>
      </c>
      <c r="BP7" s="1" t="s">
        <v>269</v>
      </c>
    </row>
    <row r="8" spans="1:68" ht="14.25">
      <c r="A8" s="1" t="s">
        <v>260</v>
      </c>
      <c r="B8" s="1" t="s">
        <v>1050</v>
      </c>
      <c r="C8" s="1" t="s">
        <v>262</v>
      </c>
      <c r="D8" s="1" t="s">
        <v>286</v>
      </c>
      <c r="E8" s="1" t="s">
        <v>286</v>
      </c>
      <c r="F8" s="1" t="s">
        <v>270</v>
      </c>
      <c r="G8" s="1" t="s">
        <v>1047</v>
      </c>
      <c r="H8" s="1" t="s">
        <v>269</v>
      </c>
      <c r="I8" s="1" t="s">
        <v>276</v>
      </c>
      <c r="J8" s="1" t="s">
        <v>270</v>
      </c>
      <c r="K8" s="1" t="s">
        <v>269</v>
      </c>
      <c r="L8" s="1" t="s">
        <v>270</v>
      </c>
      <c r="M8" s="1" t="s">
        <v>270</v>
      </c>
      <c r="N8" s="1" t="s">
        <v>270</v>
      </c>
      <c r="O8" s="1" t="s">
        <v>270</v>
      </c>
      <c r="P8" s="1" t="s">
        <v>276</v>
      </c>
      <c r="Q8" s="1" t="s">
        <v>269</v>
      </c>
      <c r="R8" s="1" t="s">
        <v>269</v>
      </c>
      <c r="S8" s="1" t="s">
        <v>269</v>
      </c>
      <c r="T8" s="1" t="s">
        <v>269</v>
      </c>
      <c r="U8" s="1" t="s">
        <v>1048</v>
      </c>
      <c r="V8" s="1" t="s">
        <v>269</v>
      </c>
      <c r="W8" s="1" t="s">
        <v>269</v>
      </c>
      <c r="X8" s="1" t="s">
        <v>269</v>
      </c>
      <c r="Y8" s="1" t="s">
        <v>269</v>
      </c>
      <c r="Z8" s="1" t="s">
        <v>269</v>
      </c>
      <c r="AA8" s="1" t="s">
        <v>270</v>
      </c>
      <c r="AB8" s="1" t="s">
        <v>270</v>
      </c>
      <c r="AC8" s="1" t="s">
        <v>270</v>
      </c>
      <c r="AD8" s="1" t="s">
        <v>270</v>
      </c>
      <c r="AE8" s="1" t="s">
        <v>270</v>
      </c>
      <c r="AF8" s="1" t="s">
        <v>270</v>
      </c>
      <c r="AG8" s="1" t="s">
        <v>270</v>
      </c>
      <c r="AH8" s="1" t="s">
        <v>270</v>
      </c>
      <c r="AI8" s="1" t="s">
        <v>270</v>
      </c>
      <c r="AJ8" s="1" t="s">
        <v>270</v>
      </c>
      <c r="AK8" s="1" t="s">
        <v>270</v>
      </c>
      <c r="AL8" s="1" t="s">
        <v>270</v>
      </c>
      <c r="AM8" s="1" t="s">
        <v>270</v>
      </c>
      <c r="AN8" s="1" t="s">
        <v>270</v>
      </c>
      <c r="AO8" s="1" t="s">
        <v>270</v>
      </c>
      <c r="AP8" s="1" t="s">
        <v>270</v>
      </c>
      <c r="AQ8" s="1" t="s">
        <v>270</v>
      </c>
      <c r="AR8" s="1" t="s">
        <v>269</v>
      </c>
      <c r="AS8" s="1" t="s">
        <v>270</v>
      </c>
      <c r="AT8" s="1" t="s">
        <v>269</v>
      </c>
      <c r="AU8" s="1" t="s">
        <v>269</v>
      </c>
      <c r="AV8" s="1" t="s">
        <v>269</v>
      </c>
      <c r="AW8" s="1" t="s">
        <v>269</v>
      </c>
      <c r="AX8" s="1" t="s">
        <v>270</v>
      </c>
      <c r="AY8" s="1" t="s">
        <v>269</v>
      </c>
      <c r="AZ8" s="1" t="s">
        <v>270</v>
      </c>
      <c r="BA8" s="1" t="s">
        <v>270</v>
      </c>
      <c r="BB8" s="1" t="s">
        <v>270</v>
      </c>
      <c r="BC8" s="1" t="s">
        <v>269</v>
      </c>
      <c r="BD8" s="1" t="s">
        <v>269</v>
      </c>
      <c r="BE8" s="1" t="s">
        <v>270</v>
      </c>
      <c r="BF8" s="1" t="s">
        <v>269</v>
      </c>
      <c r="BG8" s="1" t="s">
        <v>269</v>
      </c>
      <c r="BH8" s="1" t="s">
        <v>269</v>
      </c>
      <c r="BI8" s="1" t="s">
        <v>269</v>
      </c>
      <c r="BJ8" s="1" t="s">
        <v>269</v>
      </c>
      <c r="BK8" s="1" t="s">
        <v>270</v>
      </c>
      <c r="BL8" s="1" t="s">
        <v>275</v>
      </c>
      <c r="BM8" s="1" t="s">
        <v>269</v>
      </c>
      <c r="BN8" s="1" t="s">
        <v>269</v>
      </c>
      <c r="BO8" s="1" t="s">
        <v>269</v>
      </c>
      <c r="BP8" s="1" t="s">
        <v>269</v>
      </c>
    </row>
    <row r="9" spans="1:68" ht="14.25">
      <c r="A9" s="1" t="s">
        <v>260</v>
      </c>
      <c r="B9" s="1" t="s">
        <v>1051</v>
      </c>
      <c r="C9" s="1" t="s">
        <v>262</v>
      </c>
      <c r="D9" s="1" t="s">
        <v>292</v>
      </c>
      <c r="E9" s="1" t="s">
        <v>292</v>
      </c>
      <c r="F9" s="1" t="s">
        <v>270</v>
      </c>
      <c r="G9" s="1" t="s">
        <v>1047</v>
      </c>
      <c r="H9" s="1" t="s">
        <v>269</v>
      </c>
      <c r="I9" s="1" t="s">
        <v>276</v>
      </c>
      <c r="J9" s="1" t="s">
        <v>270</v>
      </c>
      <c r="K9" s="1" t="s">
        <v>269</v>
      </c>
      <c r="L9" s="1" t="s">
        <v>270</v>
      </c>
      <c r="M9" s="1" t="s">
        <v>270</v>
      </c>
      <c r="N9" s="1" t="s">
        <v>270</v>
      </c>
      <c r="O9" s="1" t="s">
        <v>270</v>
      </c>
      <c r="P9" s="1" t="s">
        <v>276</v>
      </c>
      <c r="Q9" s="1" t="s">
        <v>269</v>
      </c>
      <c r="R9" s="1" t="s">
        <v>269</v>
      </c>
      <c r="S9" s="1" t="s">
        <v>269</v>
      </c>
      <c r="T9" s="1" t="s">
        <v>269</v>
      </c>
      <c r="U9" s="1" t="s">
        <v>1048</v>
      </c>
      <c r="V9" s="1" t="s">
        <v>269</v>
      </c>
      <c r="W9" s="1" t="s">
        <v>269</v>
      </c>
      <c r="X9" s="1" t="s">
        <v>269</v>
      </c>
      <c r="Y9" s="1" t="s">
        <v>269</v>
      </c>
      <c r="Z9" s="1" t="s">
        <v>269</v>
      </c>
      <c r="AA9" s="1" t="s">
        <v>270</v>
      </c>
      <c r="AB9" s="1" t="s">
        <v>270</v>
      </c>
      <c r="AC9" s="1" t="s">
        <v>270</v>
      </c>
      <c r="AD9" s="1" t="s">
        <v>270</v>
      </c>
      <c r="AE9" s="1" t="s">
        <v>270</v>
      </c>
      <c r="AF9" s="1" t="s">
        <v>270</v>
      </c>
      <c r="AG9" s="1" t="s">
        <v>270</v>
      </c>
      <c r="AH9" s="1" t="s">
        <v>270</v>
      </c>
      <c r="AI9" s="1" t="s">
        <v>270</v>
      </c>
      <c r="AJ9" s="1" t="s">
        <v>270</v>
      </c>
      <c r="AK9" s="1" t="s">
        <v>270</v>
      </c>
      <c r="AL9" s="1" t="s">
        <v>270</v>
      </c>
      <c r="AM9" s="1" t="s">
        <v>270</v>
      </c>
      <c r="AN9" s="1" t="s">
        <v>270</v>
      </c>
      <c r="AO9" s="1" t="s">
        <v>270</v>
      </c>
      <c r="AP9" s="1" t="s">
        <v>270</v>
      </c>
      <c r="AQ9" s="1" t="s">
        <v>270</v>
      </c>
      <c r="AR9" s="1" t="s">
        <v>269</v>
      </c>
      <c r="AS9" s="1" t="s">
        <v>270</v>
      </c>
      <c r="AT9" s="1" t="s">
        <v>269</v>
      </c>
      <c r="AU9" s="1" t="s">
        <v>269</v>
      </c>
      <c r="AV9" s="1" t="s">
        <v>269</v>
      </c>
      <c r="AW9" s="1" t="s">
        <v>269</v>
      </c>
      <c r="AX9" s="1" t="s">
        <v>270</v>
      </c>
      <c r="AY9" s="1" t="s">
        <v>269</v>
      </c>
      <c r="AZ9" s="1" t="s">
        <v>270</v>
      </c>
      <c r="BA9" s="1" t="s">
        <v>270</v>
      </c>
      <c r="BB9" s="1" t="s">
        <v>270</v>
      </c>
      <c r="BC9" s="1" t="s">
        <v>269</v>
      </c>
      <c r="BD9" s="1" t="s">
        <v>269</v>
      </c>
      <c r="BE9" s="1" t="s">
        <v>270</v>
      </c>
      <c r="BF9" s="1" t="s">
        <v>269</v>
      </c>
      <c r="BG9" s="1" t="s">
        <v>269</v>
      </c>
      <c r="BH9" s="1" t="s">
        <v>269</v>
      </c>
      <c r="BI9" s="1" t="s">
        <v>269</v>
      </c>
      <c r="BJ9" s="1" t="s">
        <v>269</v>
      </c>
      <c r="BK9" s="1" t="s">
        <v>270</v>
      </c>
      <c r="BL9" s="1" t="s">
        <v>275</v>
      </c>
      <c r="BM9" s="1" t="s">
        <v>269</v>
      </c>
      <c r="BN9" s="1" t="s">
        <v>269</v>
      </c>
      <c r="BO9" s="1" t="s">
        <v>269</v>
      </c>
      <c r="BP9" s="1" t="s">
        <v>269</v>
      </c>
    </row>
    <row r="10" spans="1:68" ht="14.25">
      <c r="A10" s="1" t="s">
        <v>260</v>
      </c>
      <c r="B10" s="1" t="s">
        <v>1052</v>
      </c>
      <c r="C10" s="1" t="s">
        <v>262</v>
      </c>
      <c r="D10" s="1" t="s">
        <v>298</v>
      </c>
      <c r="E10" s="1" t="s">
        <v>298</v>
      </c>
      <c r="F10" s="1" t="s">
        <v>270</v>
      </c>
      <c r="G10" s="1" t="s">
        <v>1047</v>
      </c>
      <c r="H10" s="1" t="s">
        <v>269</v>
      </c>
      <c r="I10" s="1" t="s">
        <v>276</v>
      </c>
      <c r="J10" s="1" t="s">
        <v>270</v>
      </c>
      <c r="K10" s="1" t="s">
        <v>269</v>
      </c>
      <c r="L10" s="1" t="s">
        <v>270</v>
      </c>
      <c r="M10" s="1" t="s">
        <v>270</v>
      </c>
      <c r="N10" s="1" t="s">
        <v>270</v>
      </c>
      <c r="O10" s="1" t="s">
        <v>270</v>
      </c>
      <c r="P10" s="1" t="s">
        <v>276</v>
      </c>
      <c r="Q10" s="1" t="s">
        <v>269</v>
      </c>
      <c r="R10" s="1" t="s">
        <v>269</v>
      </c>
      <c r="S10" s="1" t="s">
        <v>269</v>
      </c>
      <c r="T10" s="1" t="s">
        <v>269</v>
      </c>
      <c r="U10" s="1" t="s">
        <v>1048</v>
      </c>
      <c r="V10" s="1" t="s">
        <v>269</v>
      </c>
      <c r="W10" s="1" t="s">
        <v>269</v>
      </c>
      <c r="X10" s="1" t="s">
        <v>269</v>
      </c>
      <c r="Y10" s="1" t="s">
        <v>269</v>
      </c>
      <c r="Z10" s="1" t="s">
        <v>269</v>
      </c>
      <c r="AA10" s="1" t="s">
        <v>270</v>
      </c>
      <c r="AB10" s="1" t="s">
        <v>270</v>
      </c>
      <c r="AC10" s="1" t="s">
        <v>270</v>
      </c>
      <c r="AD10" s="1" t="s">
        <v>270</v>
      </c>
      <c r="AE10" s="1" t="s">
        <v>270</v>
      </c>
      <c r="AF10" s="1" t="s">
        <v>270</v>
      </c>
      <c r="AG10" s="1" t="s">
        <v>270</v>
      </c>
      <c r="AH10" s="1" t="s">
        <v>270</v>
      </c>
      <c r="AI10" s="1" t="s">
        <v>270</v>
      </c>
      <c r="AJ10" s="1" t="s">
        <v>270</v>
      </c>
      <c r="AK10" s="1" t="s">
        <v>270</v>
      </c>
      <c r="AL10" s="1" t="s">
        <v>270</v>
      </c>
      <c r="AM10" s="1" t="s">
        <v>270</v>
      </c>
      <c r="AN10" s="1" t="s">
        <v>270</v>
      </c>
      <c r="AO10" s="1" t="s">
        <v>270</v>
      </c>
      <c r="AP10" s="1" t="s">
        <v>270</v>
      </c>
      <c r="AQ10" s="1" t="s">
        <v>270</v>
      </c>
      <c r="AR10" s="1" t="s">
        <v>269</v>
      </c>
      <c r="AS10" s="1" t="s">
        <v>270</v>
      </c>
      <c r="AT10" s="1" t="s">
        <v>269</v>
      </c>
      <c r="AU10" s="1" t="s">
        <v>269</v>
      </c>
      <c r="AV10" s="1" t="s">
        <v>269</v>
      </c>
      <c r="AW10" s="1" t="s">
        <v>269</v>
      </c>
      <c r="AX10" s="1" t="s">
        <v>270</v>
      </c>
      <c r="AY10" s="1" t="s">
        <v>269</v>
      </c>
      <c r="AZ10" s="1" t="s">
        <v>270</v>
      </c>
      <c r="BA10" s="1" t="s">
        <v>270</v>
      </c>
      <c r="BB10" s="1" t="s">
        <v>270</v>
      </c>
      <c r="BC10" s="1" t="s">
        <v>269</v>
      </c>
      <c r="BD10" s="1" t="s">
        <v>269</v>
      </c>
      <c r="BE10" s="1" t="s">
        <v>270</v>
      </c>
      <c r="BF10" s="1" t="s">
        <v>269</v>
      </c>
      <c r="BG10" s="1" t="s">
        <v>269</v>
      </c>
      <c r="BH10" s="1" t="s">
        <v>269</v>
      </c>
      <c r="BI10" s="1" t="s">
        <v>269</v>
      </c>
      <c r="BJ10" s="1" t="s">
        <v>269</v>
      </c>
      <c r="BK10" s="1" t="s">
        <v>270</v>
      </c>
      <c r="BL10" s="1" t="s">
        <v>275</v>
      </c>
      <c r="BM10" s="1" t="s">
        <v>269</v>
      </c>
      <c r="BN10" s="1" t="s">
        <v>269</v>
      </c>
      <c r="BO10" s="1" t="s">
        <v>269</v>
      </c>
      <c r="BP10" s="1" t="s">
        <v>269</v>
      </c>
    </row>
    <row r="11" spans="1:68" ht="14.25">
      <c r="A11" s="1" t="s">
        <v>260</v>
      </c>
      <c r="B11" s="1" t="s">
        <v>1053</v>
      </c>
      <c r="C11" s="1" t="s">
        <v>262</v>
      </c>
      <c r="D11" s="1" t="s">
        <v>304</v>
      </c>
      <c r="E11" s="1" t="s">
        <v>304</v>
      </c>
      <c r="F11" s="1" t="s">
        <v>270</v>
      </c>
      <c r="G11" s="1" t="s">
        <v>1047</v>
      </c>
      <c r="H11" s="1" t="s">
        <v>269</v>
      </c>
      <c r="I11" s="1" t="s">
        <v>276</v>
      </c>
      <c r="J11" s="1" t="s">
        <v>270</v>
      </c>
      <c r="K11" s="1" t="s">
        <v>269</v>
      </c>
      <c r="L11" s="1" t="s">
        <v>270</v>
      </c>
      <c r="M11" s="1" t="s">
        <v>270</v>
      </c>
      <c r="N11" s="1" t="s">
        <v>270</v>
      </c>
      <c r="O11" s="1" t="s">
        <v>270</v>
      </c>
      <c r="P11" s="1" t="s">
        <v>276</v>
      </c>
      <c r="Q11" s="1" t="s">
        <v>269</v>
      </c>
      <c r="R11" s="1" t="s">
        <v>269</v>
      </c>
      <c r="S11" s="1" t="s">
        <v>269</v>
      </c>
      <c r="T11" s="1" t="s">
        <v>269</v>
      </c>
      <c r="U11" s="1" t="s">
        <v>1048</v>
      </c>
      <c r="V11" s="1" t="s">
        <v>269</v>
      </c>
      <c r="W11" s="1" t="s">
        <v>269</v>
      </c>
      <c r="X11" s="1" t="s">
        <v>269</v>
      </c>
      <c r="Y11" s="1" t="s">
        <v>269</v>
      </c>
      <c r="Z11" s="1" t="s">
        <v>269</v>
      </c>
      <c r="AA11" s="1" t="s">
        <v>270</v>
      </c>
      <c r="AB11" s="1" t="s">
        <v>270</v>
      </c>
      <c r="AC11" s="1" t="s">
        <v>270</v>
      </c>
      <c r="AD11" s="1" t="s">
        <v>270</v>
      </c>
      <c r="AE11" s="1" t="s">
        <v>270</v>
      </c>
      <c r="AF11" s="1" t="s">
        <v>270</v>
      </c>
      <c r="AG11" s="1" t="s">
        <v>270</v>
      </c>
      <c r="AH11" s="1" t="s">
        <v>270</v>
      </c>
      <c r="AI11" s="1" t="s">
        <v>270</v>
      </c>
      <c r="AJ11" s="1" t="s">
        <v>270</v>
      </c>
      <c r="AK11" s="1" t="s">
        <v>270</v>
      </c>
      <c r="AL11" s="1" t="s">
        <v>270</v>
      </c>
      <c r="AM11" s="1" t="s">
        <v>270</v>
      </c>
      <c r="AN11" s="1" t="s">
        <v>270</v>
      </c>
      <c r="AO11" s="1" t="s">
        <v>270</v>
      </c>
      <c r="AP11" s="1" t="s">
        <v>270</v>
      </c>
      <c r="AQ11" s="1" t="s">
        <v>270</v>
      </c>
      <c r="AR11" s="1" t="s">
        <v>269</v>
      </c>
      <c r="AS11" s="1" t="s">
        <v>270</v>
      </c>
      <c r="AT11" s="1" t="s">
        <v>269</v>
      </c>
      <c r="AU11" s="1" t="s">
        <v>269</v>
      </c>
      <c r="AV11" s="1" t="s">
        <v>269</v>
      </c>
      <c r="AW11" s="1" t="s">
        <v>269</v>
      </c>
      <c r="AX11" s="1" t="s">
        <v>270</v>
      </c>
      <c r="AY11" s="1" t="s">
        <v>269</v>
      </c>
      <c r="AZ11" s="1" t="s">
        <v>270</v>
      </c>
      <c r="BA11" s="1" t="s">
        <v>270</v>
      </c>
      <c r="BB11" s="1" t="s">
        <v>270</v>
      </c>
      <c r="BC11" s="1" t="s">
        <v>269</v>
      </c>
      <c r="BD11" s="1" t="s">
        <v>269</v>
      </c>
      <c r="BE11" s="1" t="s">
        <v>270</v>
      </c>
      <c r="BF11" s="1" t="s">
        <v>269</v>
      </c>
      <c r="BG11" s="1" t="s">
        <v>269</v>
      </c>
      <c r="BH11" s="1" t="s">
        <v>269</v>
      </c>
      <c r="BI11" s="1" t="s">
        <v>269</v>
      </c>
      <c r="BJ11" s="1" t="s">
        <v>269</v>
      </c>
      <c r="BK11" s="1" t="s">
        <v>270</v>
      </c>
      <c r="BL11" s="1" t="s">
        <v>275</v>
      </c>
      <c r="BM11" s="1" t="s">
        <v>269</v>
      </c>
      <c r="BN11" s="1" t="s">
        <v>269</v>
      </c>
      <c r="BO11" s="1" t="s">
        <v>269</v>
      </c>
      <c r="BP11" s="1" t="s">
        <v>269</v>
      </c>
    </row>
    <row r="12" spans="1:68" ht="14.25">
      <c r="A12" s="1" t="s">
        <v>260</v>
      </c>
      <c r="B12" s="1" t="s">
        <v>1054</v>
      </c>
      <c r="C12" s="1" t="s">
        <v>262</v>
      </c>
      <c r="D12" s="1" t="s">
        <v>310</v>
      </c>
      <c r="E12" s="1" t="s">
        <v>310</v>
      </c>
      <c r="F12" s="1" t="s">
        <v>270</v>
      </c>
      <c r="G12" s="1" t="s">
        <v>1047</v>
      </c>
      <c r="H12" s="1" t="s">
        <v>269</v>
      </c>
      <c r="I12" s="1" t="s">
        <v>276</v>
      </c>
      <c r="J12" s="1" t="s">
        <v>270</v>
      </c>
      <c r="K12" s="1" t="s">
        <v>269</v>
      </c>
      <c r="L12" s="1" t="s">
        <v>270</v>
      </c>
      <c r="M12" s="1" t="s">
        <v>270</v>
      </c>
      <c r="N12" s="1" t="s">
        <v>270</v>
      </c>
      <c r="O12" s="1" t="s">
        <v>270</v>
      </c>
      <c r="P12" s="1" t="s">
        <v>276</v>
      </c>
      <c r="Q12" s="1" t="s">
        <v>269</v>
      </c>
      <c r="R12" s="1" t="s">
        <v>269</v>
      </c>
      <c r="S12" s="1" t="s">
        <v>269</v>
      </c>
      <c r="T12" s="1" t="s">
        <v>269</v>
      </c>
      <c r="U12" s="1" t="s">
        <v>1048</v>
      </c>
      <c r="V12" s="1" t="s">
        <v>269</v>
      </c>
      <c r="W12" s="1" t="s">
        <v>269</v>
      </c>
      <c r="X12" s="1" t="s">
        <v>269</v>
      </c>
      <c r="Y12" s="1" t="s">
        <v>269</v>
      </c>
      <c r="Z12" s="1" t="s">
        <v>269</v>
      </c>
      <c r="AA12" s="1" t="s">
        <v>270</v>
      </c>
      <c r="AB12" s="1" t="s">
        <v>270</v>
      </c>
      <c r="AC12" s="1" t="s">
        <v>270</v>
      </c>
      <c r="AD12" s="1" t="s">
        <v>270</v>
      </c>
      <c r="AE12" s="1" t="s">
        <v>270</v>
      </c>
      <c r="AF12" s="1" t="s">
        <v>270</v>
      </c>
      <c r="AG12" s="1" t="s">
        <v>270</v>
      </c>
      <c r="AH12" s="1" t="s">
        <v>270</v>
      </c>
      <c r="AI12" s="1" t="s">
        <v>270</v>
      </c>
      <c r="AJ12" s="1" t="s">
        <v>270</v>
      </c>
      <c r="AK12" s="1" t="s">
        <v>270</v>
      </c>
      <c r="AL12" s="1" t="s">
        <v>270</v>
      </c>
      <c r="AM12" s="1" t="s">
        <v>270</v>
      </c>
      <c r="AN12" s="1" t="s">
        <v>270</v>
      </c>
      <c r="AO12" s="1" t="s">
        <v>270</v>
      </c>
      <c r="AP12" s="1" t="s">
        <v>270</v>
      </c>
      <c r="AQ12" s="1" t="s">
        <v>270</v>
      </c>
      <c r="AR12" s="1" t="s">
        <v>269</v>
      </c>
      <c r="AS12" s="1" t="s">
        <v>270</v>
      </c>
      <c r="AT12" s="1" t="s">
        <v>269</v>
      </c>
      <c r="AU12" s="1" t="s">
        <v>269</v>
      </c>
      <c r="AV12" s="1" t="s">
        <v>269</v>
      </c>
      <c r="AW12" s="1" t="s">
        <v>269</v>
      </c>
      <c r="AX12" s="1" t="s">
        <v>270</v>
      </c>
      <c r="AY12" s="1" t="s">
        <v>269</v>
      </c>
      <c r="AZ12" s="1" t="s">
        <v>270</v>
      </c>
      <c r="BA12" s="1" t="s">
        <v>270</v>
      </c>
      <c r="BB12" s="1" t="s">
        <v>270</v>
      </c>
      <c r="BC12" s="1" t="s">
        <v>269</v>
      </c>
      <c r="BD12" s="1" t="s">
        <v>269</v>
      </c>
      <c r="BE12" s="1" t="s">
        <v>270</v>
      </c>
      <c r="BF12" s="1" t="s">
        <v>269</v>
      </c>
      <c r="BG12" s="1" t="s">
        <v>269</v>
      </c>
      <c r="BH12" s="1" t="s">
        <v>269</v>
      </c>
      <c r="BI12" s="1" t="s">
        <v>269</v>
      </c>
      <c r="BJ12" s="1" t="s">
        <v>269</v>
      </c>
      <c r="BK12" s="1" t="s">
        <v>270</v>
      </c>
      <c r="BL12" s="1" t="s">
        <v>275</v>
      </c>
      <c r="BM12" s="1" t="s">
        <v>269</v>
      </c>
      <c r="BN12" s="1" t="s">
        <v>269</v>
      </c>
      <c r="BO12" s="1" t="s">
        <v>269</v>
      </c>
      <c r="BP12" s="1" t="s">
        <v>269</v>
      </c>
    </row>
    <row r="13" spans="1:68" ht="14.25">
      <c r="A13" s="1" t="s">
        <v>260</v>
      </c>
      <c r="B13" s="1" t="s">
        <v>1055</v>
      </c>
      <c r="C13" s="1" t="s">
        <v>262</v>
      </c>
      <c r="D13" s="1" t="s">
        <v>316</v>
      </c>
      <c r="E13" s="1" t="s">
        <v>316</v>
      </c>
      <c r="F13" s="1" t="s">
        <v>270</v>
      </c>
      <c r="G13" s="1" t="s">
        <v>1047</v>
      </c>
      <c r="H13" s="1" t="s">
        <v>269</v>
      </c>
      <c r="I13" s="1" t="s">
        <v>276</v>
      </c>
      <c r="J13" s="1" t="s">
        <v>270</v>
      </c>
      <c r="K13" s="1" t="s">
        <v>269</v>
      </c>
      <c r="L13" s="1" t="s">
        <v>270</v>
      </c>
      <c r="M13" s="1" t="s">
        <v>270</v>
      </c>
      <c r="N13" s="1" t="s">
        <v>270</v>
      </c>
      <c r="O13" s="1" t="s">
        <v>270</v>
      </c>
      <c r="P13" s="1" t="s">
        <v>276</v>
      </c>
      <c r="Q13" s="1" t="s">
        <v>269</v>
      </c>
      <c r="R13" s="1" t="s">
        <v>269</v>
      </c>
      <c r="S13" s="1" t="s">
        <v>269</v>
      </c>
      <c r="T13" s="1" t="s">
        <v>269</v>
      </c>
      <c r="U13" s="1" t="s">
        <v>1048</v>
      </c>
      <c r="V13" s="1" t="s">
        <v>269</v>
      </c>
      <c r="W13" s="1" t="s">
        <v>269</v>
      </c>
      <c r="X13" s="1" t="s">
        <v>269</v>
      </c>
      <c r="Y13" s="1" t="s">
        <v>269</v>
      </c>
      <c r="Z13" s="1" t="s">
        <v>269</v>
      </c>
      <c r="AA13" s="1" t="s">
        <v>270</v>
      </c>
      <c r="AB13" s="1" t="s">
        <v>270</v>
      </c>
      <c r="AC13" s="1" t="s">
        <v>270</v>
      </c>
      <c r="AD13" s="1" t="s">
        <v>270</v>
      </c>
      <c r="AE13" s="1" t="s">
        <v>270</v>
      </c>
      <c r="AF13" s="1" t="s">
        <v>270</v>
      </c>
      <c r="AG13" s="1" t="s">
        <v>270</v>
      </c>
      <c r="AH13" s="1" t="s">
        <v>270</v>
      </c>
      <c r="AI13" s="1" t="s">
        <v>270</v>
      </c>
      <c r="AJ13" s="1" t="s">
        <v>270</v>
      </c>
      <c r="AK13" s="1" t="s">
        <v>270</v>
      </c>
      <c r="AL13" s="1" t="s">
        <v>270</v>
      </c>
      <c r="AM13" s="1" t="s">
        <v>270</v>
      </c>
      <c r="AN13" s="1" t="s">
        <v>270</v>
      </c>
      <c r="AO13" s="1" t="s">
        <v>270</v>
      </c>
      <c r="AP13" s="1" t="s">
        <v>270</v>
      </c>
      <c r="AQ13" s="1" t="s">
        <v>270</v>
      </c>
      <c r="AR13" s="1" t="s">
        <v>269</v>
      </c>
      <c r="AS13" s="1" t="s">
        <v>270</v>
      </c>
      <c r="AT13" s="1" t="s">
        <v>269</v>
      </c>
      <c r="AU13" s="1" t="s">
        <v>269</v>
      </c>
      <c r="AV13" s="1" t="s">
        <v>269</v>
      </c>
      <c r="AW13" s="1" t="s">
        <v>269</v>
      </c>
      <c r="AX13" s="1" t="s">
        <v>270</v>
      </c>
      <c r="AY13" s="1" t="s">
        <v>269</v>
      </c>
      <c r="AZ13" s="1" t="s">
        <v>270</v>
      </c>
      <c r="BA13" s="1" t="s">
        <v>270</v>
      </c>
      <c r="BB13" s="1" t="s">
        <v>270</v>
      </c>
      <c r="BC13" s="1" t="s">
        <v>269</v>
      </c>
      <c r="BD13" s="1" t="s">
        <v>269</v>
      </c>
      <c r="BE13" s="1" t="s">
        <v>270</v>
      </c>
      <c r="BF13" s="1" t="s">
        <v>269</v>
      </c>
      <c r="BG13" s="1" t="s">
        <v>269</v>
      </c>
      <c r="BH13" s="1" t="s">
        <v>269</v>
      </c>
      <c r="BI13" s="1" t="s">
        <v>269</v>
      </c>
      <c r="BJ13" s="1" t="s">
        <v>269</v>
      </c>
      <c r="BK13" s="1" t="s">
        <v>270</v>
      </c>
      <c r="BL13" s="1" t="s">
        <v>275</v>
      </c>
      <c r="BM13" s="1" t="s">
        <v>269</v>
      </c>
      <c r="BN13" s="1" t="s">
        <v>269</v>
      </c>
      <c r="BO13" s="1" t="s">
        <v>269</v>
      </c>
      <c r="BP13" s="1" t="s">
        <v>269</v>
      </c>
    </row>
    <row r="14" spans="1:68" ht="14.25">
      <c r="A14" s="1" t="s">
        <v>260</v>
      </c>
      <c r="B14" s="1" t="s">
        <v>1056</v>
      </c>
      <c r="C14" s="1" t="s">
        <v>262</v>
      </c>
      <c r="D14" s="1" t="s">
        <v>322</v>
      </c>
      <c r="E14" s="1" t="s">
        <v>322</v>
      </c>
      <c r="F14" s="1" t="s">
        <v>270</v>
      </c>
      <c r="G14" s="1" t="s">
        <v>1047</v>
      </c>
      <c r="H14" s="1" t="s">
        <v>269</v>
      </c>
      <c r="I14" s="1" t="s">
        <v>276</v>
      </c>
      <c r="J14" s="1" t="s">
        <v>270</v>
      </c>
      <c r="K14" s="1" t="s">
        <v>269</v>
      </c>
      <c r="L14" s="1" t="s">
        <v>270</v>
      </c>
      <c r="M14" s="1" t="s">
        <v>270</v>
      </c>
      <c r="N14" s="1" t="s">
        <v>270</v>
      </c>
      <c r="O14" s="1" t="s">
        <v>270</v>
      </c>
      <c r="P14" s="1" t="s">
        <v>276</v>
      </c>
      <c r="Q14" s="1" t="s">
        <v>269</v>
      </c>
      <c r="R14" s="1" t="s">
        <v>269</v>
      </c>
      <c r="S14" s="1" t="s">
        <v>269</v>
      </c>
      <c r="T14" s="1" t="s">
        <v>269</v>
      </c>
      <c r="U14" s="1" t="s">
        <v>1048</v>
      </c>
      <c r="V14" s="1" t="s">
        <v>269</v>
      </c>
      <c r="W14" s="1" t="s">
        <v>269</v>
      </c>
      <c r="X14" s="1" t="s">
        <v>269</v>
      </c>
      <c r="Y14" s="1" t="s">
        <v>269</v>
      </c>
      <c r="Z14" s="1" t="s">
        <v>269</v>
      </c>
      <c r="AA14" s="1" t="s">
        <v>270</v>
      </c>
      <c r="AB14" s="1" t="s">
        <v>270</v>
      </c>
      <c r="AC14" s="1" t="s">
        <v>270</v>
      </c>
      <c r="AD14" s="1" t="s">
        <v>270</v>
      </c>
      <c r="AE14" s="1" t="s">
        <v>270</v>
      </c>
      <c r="AF14" s="1" t="s">
        <v>270</v>
      </c>
      <c r="AG14" s="1" t="s">
        <v>270</v>
      </c>
      <c r="AH14" s="1" t="s">
        <v>270</v>
      </c>
      <c r="AI14" s="1" t="s">
        <v>270</v>
      </c>
      <c r="AJ14" s="1" t="s">
        <v>270</v>
      </c>
      <c r="AK14" s="1" t="s">
        <v>270</v>
      </c>
      <c r="AL14" s="1" t="s">
        <v>270</v>
      </c>
      <c r="AM14" s="1" t="s">
        <v>270</v>
      </c>
      <c r="AN14" s="1" t="s">
        <v>270</v>
      </c>
      <c r="AO14" s="1" t="s">
        <v>270</v>
      </c>
      <c r="AP14" s="1" t="s">
        <v>270</v>
      </c>
      <c r="AQ14" s="1" t="s">
        <v>270</v>
      </c>
      <c r="AR14" s="1" t="s">
        <v>269</v>
      </c>
      <c r="AS14" s="1" t="s">
        <v>270</v>
      </c>
      <c r="AT14" s="1" t="s">
        <v>269</v>
      </c>
      <c r="AU14" s="1" t="s">
        <v>269</v>
      </c>
      <c r="AV14" s="1" t="s">
        <v>269</v>
      </c>
      <c r="AW14" s="1" t="s">
        <v>269</v>
      </c>
      <c r="AX14" s="1" t="s">
        <v>270</v>
      </c>
      <c r="AY14" s="1" t="s">
        <v>269</v>
      </c>
      <c r="AZ14" s="1" t="s">
        <v>270</v>
      </c>
      <c r="BA14" s="1" t="s">
        <v>270</v>
      </c>
      <c r="BB14" s="1" t="s">
        <v>270</v>
      </c>
      <c r="BC14" s="1" t="s">
        <v>269</v>
      </c>
      <c r="BD14" s="1" t="s">
        <v>269</v>
      </c>
      <c r="BE14" s="1" t="s">
        <v>270</v>
      </c>
      <c r="BF14" s="1" t="s">
        <v>269</v>
      </c>
      <c r="BG14" s="1" t="s">
        <v>269</v>
      </c>
      <c r="BH14" s="1" t="s">
        <v>269</v>
      </c>
      <c r="BI14" s="1" t="s">
        <v>269</v>
      </c>
      <c r="BJ14" s="1" t="s">
        <v>269</v>
      </c>
      <c r="BK14" s="1" t="s">
        <v>270</v>
      </c>
      <c r="BL14" s="1" t="s">
        <v>275</v>
      </c>
      <c r="BM14" s="1" t="s">
        <v>269</v>
      </c>
      <c r="BN14" s="1" t="s">
        <v>269</v>
      </c>
      <c r="BO14" s="1" t="s">
        <v>269</v>
      </c>
      <c r="BP14" s="1" t="s">
        <v>269</v>
      </c>
    </row>
    <row r="15" spans="1:68" ht="14.25">
      <c r="A15" s="1" t="s">
        <v>260</v>
      </c>
      <c r="B15" s="1" t="s">
        <v>1057</v>
      </c>
      <c r="C15" s="1" t="s">
        <v>262</v>
      </c>
      <c r="D15" s="1" t="s">
        <v>328</v>
      </c>
      <c r="E15" s="1" t="s">
        <v>328</v>
      </c>
      <c r="F15" s="1" t="s">
        <v>270</v>
      </c>
      <c r="G15" s="1" t="s">
        <v>1047</v>
      </c>
      <c r="H15" s="1" t="s">
        <v>269</v>
      </c>
      <c r="I15" s="1" t="s">
        <v>276</v>
      </c>
      <c r="J15" s="1" t="s">
        <v>270</v>
      </c>
      <c r="K15" s="1" t="s">
        <v>269</v>
      </c>
      <c r="L15" s="1" t="s">
        <v>270</v>
      </c>
      <c r="M15" s="1" t="s">
        <v>270</v>
      </c>
      <c r="N15" s="1" t="s">
        <v>270</v>
      </c>
      <c r="O15" s="1" t="s">
        <v>270</v>
      </c>
      <c r="P15" s="1" t="s">
        <v>276</v>
      </c>
      <c r="Q15" s="1" t="s">
        <v>269</v>
      </c>
      <c r="R15" s="1" t="s">
        <v>269</v>
      </c>
      <c r="S15" s="1" t="s">
        <v>269</v>
      </c>
      <c r="T15" s="1" t="s">
        <v>269</v>
      </c>
      <c r="U15" s="1" t="s">
        <v>1048</v>
      </c>
      <c r="V15" s="1" t="s">
        <v>269</v>
      </c>
      <c r="W15" s="1" t="s">
        <v>269</v>
      </c>
      <c r="X15" s="1" t="s">
        <v>269</v>
      </c>
      <c r="Y15" s="1" t="s">
        <v>269</v>
      </c>
      <c r="Z15" s="1" t="s">
        <v>269</v>
      </c>
      <c r="AA15" s="1" t="s">
        <v>270</v>
      </c>
      <c r="AB15" s="1" t="s">
        <v>270</v>
      </c>
      <c r="AC15" s="1" t="s">
        <v>270</v>
      </c>
      <c r="AD15" s="1" t="s">
        <v>270</v>
      </c>
      <c r="AE15" s="1" t="s">
        <v>270</v>
      </c>
      <c r="AF15" s="1" t="s">
        <v>270</v>
      </c>
      <c r="AG15" s="1" t="s">
        <v>270</v>
      </c>
      <c r="AH15" s="1" t="s">
        <v>270</v>
      </c>
      <c r="AI15" s="1" t="s">
        <v>270</v>
      </c>
      <c r="AJ15" s="1" t="s">
        <v>270</v>
      </c>
      <c r="AK15" s="1" t="s">
        <v>270</v>
      </c>
      <c r="AL15" s="1" t="s">
        <v>270</v>
      </c>
      <c r="AM15" s="1" t="s">
        <v>270</v>
      </c>
      <c r="AN15" s="1" t="s">
        <v>270</v>
      </c>
      <c r="AO15" s="1" t="s">
        <v>270</v>
      </c>
      <c r="AP15" s="1" t="s">
        <v>270</v>
      </c>
      <c r="AQ15" s="1" t="s">
        <v>270</v>
      </c>
      <c r="AR15" s="1" t="s">
        <v>269</v>
      </c>
      <c r="AS15" s="1" t="s">
        <v>270</v>
      </c>
      <c r="AT15" s="1" t="s">
        <v>269</v>
      </c>
      <c r="AU15" s="1" t="s">
        <v>269</v>
      </c>
      <c r="AV15" s="1" t="s">
        <v>269</v>
      </c>
      <c r="AW15" s="1" t="s">
        <v>269</v>
      </c>
      <c r="AX15" s="1" t="s">
        <v>270</v>
      </c>
      <c r="AY15" s="1" t="s">
        <v>269</v>
      </c>
      <c r="AZ15" s="1" t="s">
        <v>270</v>
      </c>
      <c r="BA15" s="1" t="s">
        <v>270</v>
      </c>
      <c r="BB15" s="1" t="s">
        <v>270</v>
      </c>
      <c r="BC15" s="1" t="s">
        <v>269</v>
      </c>
      <c r="BD15" s="1" t="s">
        <v>269</v>
      </c>
      <c r="BE15" s="1" t="s">
        <v>270</v>
      </c>
      <c r="BF15" s="1" t="s">
        <v>269</v>
      </c>
      <c r="BG15" s="1" t="s">
        <v>269</v>
      </c>
      <c r="BH15" s="1" t="s">
        <v>269</v>
      </c>
      <c r="BI15" s="1" t="s">
        <v>269</v>
      </c>
      <c r="BJ15" s="1" t="s">
        <v>269</v>
      </c>
      <c r="BK15" s="1" t="s">
        <v>270</v>
      </c>
      <c r="BL15" s="1" t="s">
        <v>275</v>
      </c>
      <c r="BM15" s="1" t="s">
        <v>269</v>
      </c>
      <c r="BN15" s="1" t="s">
        <v>269</v>
      </c>
      <c r="BO15" s="1" t="s">
        <v>269</v>
      </c>
      <c r="BP15" s="1" t="s">
        <v>269</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X35"/>
  <sheetViews>
    <sheetView topLeftCell="CB1" workbookViewId="0">
      <selection activeCell="CI5" sqref="CI5"/>
    </sheetView>
  </sheetViews>
  <sheetFormatPr defaultRowHeight="13.5"/>
  <cols>
    <col min="1" max="102" width="20" customWidth="1"/>
  </cols>
  <sheetData>
    <row r="1" spans="1:102" ht="27.95" customHeight="1">
      <c r="A1" s="4" t="s">
        <v>105</v>
      </c>
      <c r="B1" s="4" t="s">
        <v>106</v>
      </c>
      <c r="C1" s="4" t="s">
        <v>107</v>
      </c>
      <c r="D1" s="4" t="s">
        <v>108</v>
      </c>
      <c r="E1" s="4" t="s">
        <v>109</v>
      </c>
      <c r="F1" s="4" t="s">
        <v>1058</v>
      </c>
      <c r="G1" s="4" t="s">
        <v>110</v>
      </c>
      <c r="H1" s="4" t="s">
        <v>111</v>
      </c>
      <c r="I1" s="4" t="s">
        <v>1059</v>
      </c>
      <c r="J1" s="4" t="s">
        <v>1060</v>
      </c>
      <c r="K1" s="4" t="s">
        <v>114</v>
      </c>
      <c r="L1" s="4" t="s">
        <v>1061</v>
      </c>
      <c r="M1" s="4" t="s">
        <v>1062</v>
      </c>
      <c r="N1" s="4" t="s">
        <v>1063</v>
      </c>
      <c r="O1" s="4" t="s">
        <v>1064</v>
      </c>
      <c r="P1" s="4" t="s">
        <v>1065</v>
      </c>
      <c r="Q1" s="4" t="s">
        <v>1066</v>
      </c>
      <c r="R1" s="4" t="s">
        <v>1067</v>
      </c>
      <c r="S1" s="4" t="s">
        <v>1068</v>
      </c>
      <c r="T1" s="4" t="s">
        <v>1069</v>
      </c>
      <c r="U1" s="4" t="s">
        <v>1070</v>
      </c>
      <c r="V1" s="4" t="s">
        <v>1071</v>
      </c>
      <c r="W1" s="4" t="s">
        <v>1072</v>
      </c>
      <c r="X1" s="4" t="s">
        <v>1073</v>
      </c>
      <c r="Y1" s="4" t="s">
        <v>1074</v>
      </c>
      <c r="Z1" s="4" t="s">
        <v>1075</v>
      </c>
      <c r="AA1" s="4" t="s">
        <v>1076</v>
      </c>
      <c r="AB1" s="4" t="s">
        <v>1077</v>
      </c>
      <c r="AC1" s="4" t="s">
        <v>1078</v>
      </c>
      <c r="AD1" s="4" t="s">
        <v>1079</v>
      </c>
      <c r="AE1" s="4" t="s">
        <v>1080</v>
      </c>
      <c r="AF1" s="4" t="s">
        <v>1081</v>
      </c>
      <c r="AG1" s="4" t="s">
        <v>1082</v>
      </c>
      <c r="AH1" s="4" t="s">
        <v>1083</v>
      </c>
      <c r="AI1" s="4" t="s">
        <v>1084</v>
      </c>
      <c r="AJ1" s="4" t="s">
        <v>1085</v>
      </c>
      <c r="AK1" s="4" t="s">
        <v>1086</v>
      </c>
      <c r="AL1" s="4" t="s">
        <v>1087</v>
      </c>
      <c r="AM1" s="4" t="s">
        <v>1088</v>
      </c>
      <c r="AN1" s="4" t="s">
        <v>1089</v>
      </c>
      <c r="AO1" s="4" t="s">
        <v>1090</v>
      </c>
      <c r="AP1" s="4" t="s">
        <v>1091</v>
      </c>
      <c r="AQ1" s="4" t="s">
        <v>1092</v>
      </c>
      <c r="AR1" s="4" t="s">
        <v>1093</v>
      </c>
      <c r="AS1" s="4" t="s">
        <v>1094</v>
      </c>
      <c r="AT1" s="4" t="s">
        <v>1095</v>
      </c>
      <c r="AU1" s="4" t="s">
        <v>1096</v>
      </c>
      <c r="AV1" s="4" t="s">
        <v>1097</v>
      </c>
      <c r="AW1" s="4" t="s">
        <v>1098</v>
      </c>
      <c r="AX1" s="4" t="s">
        <v>1099</v>
      </c>
      <c r="AY1" s="4" t="s">
        <v>1100</v>
      </c>
      <c r="AZ1" s="4" t="s">
        <v>1101</v>
      </c>
      <c r="BA1" s="4" t="s">
        <v>1102</v>
      </c>
      <c r="BB1" s="4" t="s">
        <v>1103</v>
      </c>
      <c r="BC1" s="4" t="s">
        <v>1104</v>
      </c>
      <c r="BD1" s="4" t="s">
        <v>1105</v>
      </c>
      <c r="BE1" s="4" t="s">
        <v>1106</v>
      </c>
      <c r="BF1" s="4" t="s">
        <v>1107</v>
      </c>
      <c r="BG1" s="4" t="s">
        <v>1108</v>
      </c>
      <c r="BH1" s="4" t="s">
        <v>1109</v>
      </c>
      <c r="BI1" s="4" t="s">
        <v>1110</v>
      </c>
      <c r="BJ1" s="4" t="s">
        <v>1111</v>
      </c>
      <c r="BK1" s="4" t="s">
        <v>1112</v>
      </c>
      <c r="BL1" s="4" t="s">
        <v>1113</v>
      </c>
      <c r="BM1" s="4" t="s">
        <v>1114</v>
      </c>
      <c r="BN1" s="4" t="s">
        <v>1115</v>
      </c>
      <c r="BO1" s="4" t="s">
        <v>1116</v>
      </c>
      <c r="BP1" s="4" t="s">
        <v>1117</v>
      </c>
      <c r="BQ1" s="4" t="s">
        <v>1118</v>
      </c>
      <c r="BR1" s="4" t="s">
        <v>1119</v>
      </c>
      <c r="BS1" s="4" t="s">
        <v>134</v>
      </c>
      <c r="BT1" s="4" t="s">
        <v>335</v>
      </c>
      <c r="BU1" s="4" t="s">
        <v>1120</v>
      </c>
      <c r="BV1" s="4" t="s">
        <v>1121</v>
      </c>
      <c r="BW1" s="4" t="s">
        <v>1122</v>
      </c>
      <c r="BX1" s="4" t="s">
        <v>1123</v>
      </c>
      <c r="BY1" s="4" t="s">
        <v>1124</v>
      </c>
      <c r="BZ1" s="4" t="s">
        <v>1125</v>
      </c>
      <c r="CA1" s="4" t="s">
        <v>1126</v>
      </c>
      <c r="CB1" s="4" t="s">
        <v>1127</v>
      </c>
      <c r="CC1" s="4" t="s">
        <v>1128</v>
      </c>
      <c r="CD1" s="4" t="s">
        <v>1129</v>
      </c>
      <c r="CE1" s="4" t="s">
        <v>1130</v>
      </c>
      <c r="CF1" s="4" t="s">
        <v>1131</v>
      </c>
      <c r="CG1" s="4" t="s">
        <v>1132</v>
      </c>
      <c r="CH1" s="4" t="s">
        <v>1133</v>
      </c>
      <c r="CI1" s="4" t="s">
        <v>1134</v>
      </c>
      <c r="CJ1" s="4" t="s">
        <v>1135</v>
      </c>
      <c r="CK1" s="4" t="s">
        <v>1136</v>
      </c>
      <c r="CL1" s="4" t="s">
        <v>1137</v>
      </c>
      <c r="CM1" s="4" t="s">
        <v>1138</v>
      </c>
      <c r="CN1" s="4" t="s">
        <v>1139</v>
      </c>
      <c r="CO1" s="4" t="s">
        <v>1140</v>
      </c>
      <c r="CP1" s="4" t="s">
        <v>1141</v>
      </c>
      <c r="CQ1" s="4" t="s">
        <v>1142</v>
      </c>
      <c r="CR1" s="4" t="s">
        <v>1143</v>
      </c>
      <c r="CS1" s="4" t="s">
        <v>1144</v>
      </c>
      <c r="CT1" s="4" t="s">
        <v>1145</v>
      </c>
      <c r="CU1" s="4" t="s">
        <v>1146</v>
      </c>
      <c r="CV1" s="4" t="s">
        <v>1147</v>
      </c>
      <c r="CW1" s="4" t="s">
        <v>1148</v>
      </c>
      <c r="CX1" s="4" t="s">
        <v>1149</v>
      </c>
    </row>
    <row r="2" spans="1:102" ht="27.95" customHeight="1">
      <c r="A2" s="5" t="s">
        <v>153</v>
      </c>
      <c r="B2" s="5" t="s">
        <v>154</v>
      </c>
      <c r="C2" s="5" t="s">
        <v>155</v>
      </c>
      <c r="D2" s="5" t="s">
        <v>156</v>
      </c>
      <c r="E2" s="5" t="s">
        <v>157</v>
      </c>
      <c r="F2" s="5" t="s">
        <v>1150</v>
      </c>
      <c r="G2" s="5" t="s">
        <v>158</v>
      </c>
      <c r="H2" s="5" t="s">
        <v>159</v>
      </c>
      <c r="I2" s="5" t="s">
        <v>1151</v>
      </c>
      <c r="J2" s="5" t="s">
        <v>1152</v>
      </c>
      <c r="K2" s="5" t="s">
        <v>1153</v>
      </c>
      <c r="L2" s="5" t="s">
        <v>1154</v>
      </c>
      <c r="M2" s="5" t="s">
        <v>1155</v>
      </c>
      <c r="N2" s="5" t="s">
        <v>1156</v>
      </c>
      <c r="O2" s="5" t="s">
        <v>1157</v>
      </c>
      <c r="P2" s="5" t="s">
        <v>1158</v>
      </c>
      <c r="Q2" s="5" t="s">
        <v>1159</v>
      </c>
      <c r="R2" s="5" t="s">
        <v>1160</v>
      </c>
      <c r="S2" s="5" t="s">
        <v>1161</v>
      </c>
      <c r="T2" s="5" t="s">
        <v>1162</v>
      </c>
      <c r="U2" s="5" t="s">
        <v>1163</v>
      </c>
      <c r="V2" s="5" t="s">
        <v>1164</v>
      </c>
      <c r="W2" s="5" t="s">
        <v>1165</v>
      </c>
      <c r="X2" s="5" t="s">
        <v>1166</v>
      </c>
      <c r="Y2" s="5" t="s">
        <v>1167</v>
      </c>
      <c r="Z2" s="5" t="s">
        <v>1168</v>
      </c>
      <c r="AA2" s="5" t="s">
        <v>1169</v>
      </c>
      <c r="AB2" s="5" t="s">
        <v>1170</v>
      </c>
      <c r="AC2" s="5" t="s">
        <v>1171</v>
      </c>
      <c r="AD2" s="5" t="s">
        <v>1172</v>
      </c>
      <c r="AE2" s="5" t="s">
        <v>1173</v>
      </c>
      <c r="AF2" s="5" t="s">
        <v>1174</v>
      </c>
      <c r="AG2" s="5" t="s">
        <v>1175</v>
      </c>
      <c r="AH2" s="5" t="s">
        <v>1176</v>
      </c>
      <c r="AI2" s="5" t="s">
        <v>1177</v>
      </c>
      <c r="AJ2" s="5" t="s">
        <v>1178</v>
      </c>
      <c r="AK2" s="5" t="s">
        <v>1179</v>
      </c>
      <c r="AL2" s="5" t="s">
        <v>1180</v>
      </c>
      <c r="AM2" s="5" t="s">
        <v>1181</v>
      </c>
      <c r="AN2" s="5" t="s">
        <v>1182</v>
      </c>
      <c r="AO2" s="5" t="s">
        <v>1183</v>
      </c>
      <c r="AP2" s="5" t="s">
        <v>1184</v>
      </c>
      <c r="AQ2" s="5" t="s">
        <v>1185</v>
      </c>
      <c r="AR2" s="5" t="s">
        <v>1186</v>
      </c>
      <c r="AS2" s="5" t="s">
        <v>1187</v>
      </c>
      <c r="AT2" s="5" t="s">
        <v>1188</v>
      </c>
      <c r="AU2" s="5" t="s">
        <v>1189</v>
      </c>
      <c r="AV2" s="5" t="s">
        <v>1190</v>
      </c>
      <c r="AW2" s="5" t="s">
        <v>1191</v>
      </c>
      <c r="AX2" s="5" t="s">
        <v>1192</v>
      </c>
      <c r="AY2" s="5" t="s">
        <v>1193</v>
      </c>
      <c r="AZ2" s="5" t="s">
        <v>1194</v>
      </c>
      <c r="BA2" s="5" t="s">
        <v>1195</v>
      </c>
      <c r="BB2" s="5" t="s">
        <v>1196</v>
      </c>
      <c r="BC2" s="5" t="s">
        <v>1197</v>
      </c>
      <c r="BD2" s="5" t="s">
        <v>166</v>
      </c>
      <c r="BE2" s="5" t="s">
        <v>167</v>
      </c>
      <c r="BF2" s="5" t="s">
        <v>1198</v>
      </c>
      <c r="BG2" s="5" t="s">
        <v>1199</v>
      </c>
      <c r="BH2" s="5" t="s">
        <v>1200</v>
      </c>
      <c r="BI2" s="5" t="s">
        <v>1201</v>
      </c>
      <c r="BJ2" s="5" t="s">
        <v>1202</v>
      </c>
      <c r="BK2" s="5" t="s">
        <v>1203</v>
      </c>
      <c r="BL2" s="5" t="s">
        <v>1204</v>
      </c>
      <c r="BM2" s="5" t="s">
        <v>1205</v>
      </c>
      <c r="BN2" s="5" t="s">
        <v>1206</v>
      </c>
      <c r="BO2" s="5" t="s">
        <v>1207</v>
      </c>
      <c r="BP2" s="5" t="s">
        <v>1208</v>
      </c>
      <c r="BQ2" s="5" t="s">
        <v>1209</v>
      </c>
      <c r="BR2" s="5" t="s">
        <v>1210</v>
      </c>
      <c r="BS2" s="5" t="s">
        <v>1211</v>
      </c>
      <c r="BT2" s="5" t="s">
        <v>341</v>
      </c>
      <c r="BU2" s="5" t="s">
        <v>1212</v>
      </c>
      <c r="BV2" s="5" t="s">
        <v>1213</v>
      </c>
      <c r="BW2" s="5" t="s">
        <v>1214</v>
      </c>
      <c r="BX2" s="5" t="s">
        <v>1215</v>
      </c>
      <c r="BY2" s="5" t="s">
        <v>1216</v>
      </c>
      <c r="BZ2" s="5" t="s">
        <v>1217</v>
      </c>
      <c r="CA2" s="5" t="s">
        <v>1218</v>
      </c>
      <c r="CB2" s="5" t="s">
        <v>1219</v>
      </c>
      <c r="CC2" s="5" t="s">
        <v>1220</v>
      </c>
      <c r="CD2" s="5" t="s">
        <v>1221</v>
      </c>
      <c r="CE2" s="5" t="s">
        <v>1222</v>
      </c>
      <c r="CF2" s="5" t="s">
        <v>1223</v>
      </c>
      <c r="CG2" s="5" t="s">
        <v>1224</v>
      </c>
      <c r="CH2" s="5" t="s">
        <v>1225</v>
      </c>
      <c r="CI2" s="5" t="s">
        <v>1226</v>
      </c>
      <c r="CJ2" s="5" t="s">
        <v>1227</v>
      </c>
      <c r="CK2" s="5" t="s">
        <v>1228</v>
      </c>
      <c r="CL2" s="5" t="s">
        <v>1229</v>
      </c>
      <c r="CM2" s="5" t="s">
        <v>1230</v>
      </c>
      <c r="CN2" s="5" t="s">
        <v>1231</v>
      </c>
      <c r="CO2" s="5" t="s">
        <v>1232</v>
      </c>
      <c r="CP2" s="5" t="s">
        <v>1233</v>
      </c>
      <c r="CQ2" s="5" t="s">
        <v>1234</v>
      </c>
      <c r="CR2" s="5" t="s">
        <v>1235</v>
      </c>
      <c r="CS2" s="5" t="s">
        <v>1236</v>
      </c>
      <c r="CT2" s="5" t="s">
        <v>1237</v>
      </c>
      <c r="CU2" s="5" t="s">
        <v>1238</v>
      </c>
      <c r="CV2" s="5" t="s">
        <v>1239</v>
      </c>
      <c r="CW2" s="5" t="s">
        <v>1240</v>
      </c>
      <c r="CX2" s="5" t="s">
        <v>1241</v>
      </c>
    </row>
    <row r="3" spans="1:102" ht="27.95" customHeight="1">
      <c r="A3" s="6" t="s">
        <v>190</v>
      </c>
      <c r="B3" s="6" t="s">
        <v>191</v>
      </c>
      <c r="C3" s="6" t="s">
        <v>192</v>
      </c>
      <c r="D3" s="6" t="s">
        <v>193</v>
      </c>
      <c r="E3" s="6" t="s">
        <v>194</v>
      </c>
      <c r="F3" s="6" t="s">
        <v>345</v>
      </c>
      <c r="G3" s="6" t="s">
        <v>195</v>
      </c>
      <c r="H3" s="6" t="s">
        <v>196</v>
      </c>
      <c r="I3" s="6" t="s">
        <v>441</v>
      </c>
      <c r="J3" s="6" t="s">
        <v>1242</v>
      </c>
      <c r="K3" s="6" t="s">
        <v>1243</v>
      </c>
      <c r="L3" s="6" t="s">
        <v>1243</v>
      </c>
      <c r="M3" s="6" t="s">
        <v>1244</v>
      </c>
      <c r="N3" s="6" t="s">
        <v>1245</v>
      </c>
      <c r="O3" s="6" t="s">
        <v>1246</v>
      </c>
      <c r="P3" s="6" t="s">
        <v>1247</v>
      </c>
      <c r="Q3" s="6" t="s">
        <v>1248</v>
      </c>
      <c r="R3" s="6" t="s">
        <v>1249</v>
      </c>
      <c r="S3" s="6" t="s">
        <v>1250</v>
      </c>
      <c r="T3" s="6" t="s">
        <v>1251</v>
      </c>
      <c r="U3" s="6" t="s">
        <v>444</v>
      </c>
      <c r="V3" s="6" t="s">
        <v>1252</v>
      </c>
      <c r="W3" s="6" t="s">
        <v>446</v>
      </c>
      <c r="X3" s="6" t="s">
        <v>1253</v>
      </c>
      <c r="Y3" s="6" t="s">
        <v>1254</v>
      </c>
      <c r="Z3" s="6" t="s">
        <v>1255</v>
      </c>
      <c r="AA3" s="6" t="s">
        <v>1256</v>
      </c>
      <c r="AB3" s="6" t="s">
        <v>1257</v>
      </c>
      <c r="AC3" s="6" t="s">
        <v>1258</v>
      </c>
      <c r="AD3" s="6" t="s">
        <v>1259</v>
      </c>
      <c r="AE3" s="6" t="s">
        <v>1260</v>
      </c>
      <c r="AF3" s="6" t="s">
        <v>1261</v>
      </c>
      <c r="AG3" s="6" t="s">
        <v>1259</v>
      </c>
      <c r="AH3" s="6" t="s">
        <v>994</v>
      </c>
      <c r="AI3" s="6" t="s">
        <v>994</v>
      </c>
      <c r="AJ3" s="6" t="s">
        <v>1262</v>
      </c>
      <c r="AK3" s="6" t="s">
        <v>1263</v>
      </c>
      <c r="AL3" s="6" t="s">
        <v>1264</v>
      </c>
      <c r="AM3" s="6" t="s">
        <v>1265</v>
      </c>
      <c r="AN3" s="6" t="s">
        <v>1266</v>
      </c>
      <c r="AO3" s="6" t="s">
        <v>1267</v>
      </c>
      <c r="AP3" s="6" t="s">
        <v>1266</v>
      </c>
      <c r="AQ3" s="6" t="s">
        <v>1268</v>
      </c>
      <c r="AR3" s="6" t="s">
        <v>1269</v>
      </c>
      <c r="AS3" s="6" t="s">
        <v>1270</v>
      </c>
      <c r="AT3" s="6" t="s">
        <v>1271</v>
      </c>
      <c r="AU3" s="6" t="s">
        <v>994</v>
      </c>
      <c r="AV3" s="6" t="s">
        <v>1272</v>
      </c>
      <c r="AW3" s="6" t="s">
        <v>1273</v>
      </c>
      <c r="AX3" s="6" t="s">
        <v>1273</v>
      </c>
      <c r="AY3" s="6" t="s">
        <v>1247</v>
      </c>
      <c r="AZ3" s="6" t="s">
        <v>1274</v>
      </c>
      <c r="BA3" s="6" t="s">
        <v>1275</v>
      </c>
      <c r="BB3" s="6" t="s">
        <v>1247</v>
      </c>
      <c r="BC3" s="6" t="s">
        <v>1247</v>
      </c>
      <c r="BD3" s="6" t="s">
        <v>1276</v>
      </c>
      <c r="BE3" s="6" t="s">
        <v>193</v>
      </c>
      <c r="BF3" s="6" t="s">
        <v>1277</v>
      </c>
      <c r="BG3" s="6" t="s">
        <v>994</v>
      </c>
      <c r="BH3" s="6" t="s">
        <v>1278</v>
      </c>
      <c r="BI3" s="6" t="s">
        <v>1279</v>
      </c>
      <c r="BJ3" s="6" t="s">
        <v>214</v>
      </c>
      <c r="BK3" s="6" t="s">
        <v>994</v>
      </c>
      <c r="BL3" s="6" t="s">
        <v>1247</v>
      </c>
      <c r="BM3" s="6" t="s">
        <v>1247</v>
      </c>
      <c r="BN3" s="6" t="s">
        <v>994</v>
      </c>
      <c r="BO3" s="6" t="s">
        <v>1280</v>
      </c>
      <c r="BP3" s="6" t="s">
        <v>994</v>
      </c>
      <c r="BQ3" s="6" t="s">
        <v>994</v>
      </c>
      <c r="BR3" s="6" t="s">
        <v>994</v>
      </c>
      <c r="BS3" s="6" t="s">
        <v>1281</v>
      </c>
      <c r="BT3" s="6" t="s">
        <v>346</v>
      </c>
      <c r="BU3" s="6" t="s">
        <v>1282</v>
      </c>
      <c r="BV3" s="6" t="s">
        <v>1283</v>
      </c>
      <c r="BW3" s="6" t="s">
        <v>1284</v>
      </c>
      <c r="BX3" s="6" t="s">
        <v>1285</v>
      </c>
      <c r="BY3" s="6" t="s">
        <v>1286</v>
      </c>
      <c r="BZ3" s="6" t="s">
        <v>994</v>
      </c>
      <c r="CA3" s="6" t="s">
        <v>214</v>
      </c>
      <c r="CB3" s="6" t="s">
        <v>994</v>
      </c>
      <c r="CC3" s="6" t="s">
        <v>1287</v>
      </c>
      <c r="CD3" s="6" t="s">
        <v>1288</v>
      </c>
      <c r="CE3" s="6" t="s">
        <v>1289</v>
      </c>
      <c r="CF3" s="6" t="s">
        <v>1290</v>
      </c>
      <c r="CG3" s="6" t="s">
        <v>1291</v>
      </c>
      <c r="CH3" s="6" t="s">
        <v>1292</v>
      </c>
      <c r="CI3" s="6" t="s">
        <v>1293</v>
      </c>
      <c r="CJ3" s="6" t="s">
        <v>1294</v>
      </c>
      <c r="CK3" s="6" t="s">
        <v>1295</v>
      </c>
      <c r="CL3" s="6" t="s">
        <v>214</v>
      </c>
      <c r="CM3" s="6" t="s">
        <v>1296</v>
      </c>
      <c r="CN3" s="6" t="s">
        <v>1297</v>
      </c>
      <c r="CO3" s="6" t="s">
        <v>1298</v>
      </c>
      <c r="CP3" s="6" t="s">
        <v>1299</v>
      </c>
      <c r="CQ3" s="6" t="s">
        <v>214</v>
      </c>
      <c r="CR3" s="6" t="s">
        <v>994</v>
      </c>
      <c r="CS3" s="6" t="s">
        <v>994</v>
      </c>
      <c r="CT3" s="6" t="s">
        <v>1300</v>
      </c>
      <c r="CU3" s="6" t="s">
        <v>994</v>
      </c>
      <c r="CV3" s="6" t="s">
        <v>1301</v>
      </c>
      <c r="CW3" s="6" t="s">
        <v>214</v>
      </c>
      <c r="CX3" s="6" t="s">
        <v>1302</v>
      </c>
    </row>
    <row r="4" spans="1:102" ht="27.95" customHeight="1">
      <c r="A4" s="7" t="s">
        <v>227</v>
      </c>
      <c r="B4" s="7" t="s">
        <v>228</v>
      </c>
      <c r="C4" s="7" t="s">
        <v>155</v>
      </c>
      <c r="D4" s="7" t="s">
        <v>156</v>
      </c>
      <c r="E4" s="7" t="s">
        <v>229</v>
      </c>
      <c r="F4" s="7" t="s">
        <v>229</v>
      </c>
      <c r="G4" s="7" t="s">
        <v>230</v>
      </c>
      <c r="H4" s="7" t="s">
        <v>231</v>
      </c>
      <c r="I4" s="7" t="s">
        <v>1303</v>
      </c>
      <c r="J4" s="7" t="s">
        <v>1304</v>
      </c>
      <c r="K4" s="7" t="s">
        <v>1305</v>
      </c>
      <c r="L4" s="7" t="s">
        <v>1154</v>
      </c>
      <c r="M4" s="7" t="s">
        <v>1306</v>
      </c>
      <c r="N4" s="7" t="s">
        <v>1307</v>
      </c>
      <c r="O4" s="7" t="s">
        <v>1308</v>
      </c>
      <c r="P4" s="7" t="s">
        <v>1309</v>
      </c>
      <c r="Q4" s="7" t="s">
        <v>1310</v>
      </c>
      <c r="R4" s="7" t="s">
        <v>1311</v>
      </c>
      <c r="S4" s="7" t="s">
        <v>1312</v>
      </c>
      <c r="T4" s="7" t="s">
        <v>1313</v>
      </c>
      <c r="U4" s="7" t="s">
        <v>1314</v>
      </c>
      <c r="V4" s="7" t="s">
        <v>1315</v>
      </c>
      <c r="W4" s="7" t="s">
        <v>1316</v>
      </c>
      <c r="X4" s="7" t="s">
        <v>1317</v>
      </c>
      <c r="Y4" s="7" t="s">
        <v>1318</v>
      </c>
      <c r="Z4" s="7" t="s">
        <v>1319</v>
      </c>
      <c r="AA4" s="7" t="s">
        <v>1320</v>
      </c>
      <c r="AB4" s="7" t="s">
        <v>1321</v>
      </c>
      <c r="AC4" s="7" t="s">
        <v>1322</v>
      </c>
      <c r="AD4" s="7" t="s">
        <v>1323</v>
      </c>
      <c r="AE4" s="7" t="s">
        <v>1324</v>
      </c>
      <c r="AF4" s="7" t="s">
        <v>1325</v>
      </c>
      <c r="AG4" s="7" t="s">
        <v>1326</v>
      </c>
      <c r="AH4" s="7" t="s">
        <v>1327</v>
      </c>
      <c r="AI4" s="7" t="s">
        <v>1328</v>
      </c>
      <c r="AJ4" s="7" t="s">
        <v>1329</v>
      </c>
      <c r="AK4" s="7" t="s">
        <v>1330</v>
      </c>
      <c r="AL4" s="7" t="s">
        <v>1331</v>
      </c>
      <c r="AM4" s="7" t="s">
        <v>1332</v>
      </c>
      <c r="AN4" s="7" t="s">
        <v>1333</v>
      </c>
      <c r="AO4" s="7" t="s">
        <v>1334</v>
      </c>
      <c r="AP4" s="7" t="s">
        <v>1335</v>
      </c>
      <c r="AQ4" s="7" t="s">
        <v>1336</v>
      </c>
      <c r="AR4" s="7" t="s">
        <v>1337</v>
      </c>
      <c r="AS4" s="7" t="s">
        <v>1338</v>
      </c>
      <c r="AT4" s="7" t="s">
        <v>1339</v>
      </c>
      <c r="AU4" s="7" t="s">
        <v>1340</v>
      </c>
      <c r="AV4" s="7" t="s">
        <v>1341</v>
      </c>
      <c r="AW4" s="7" t="s">
        <v>1191</v>
      </c>
      <c r="AX4" s="7" t="s">
        <v>1192</v>
      </c>
      <c r="AY4" s="7" t="s">
        <v>1193</v>
      </c>
      <c r="AZ4" s="7" t="s">
        <v>1194</v>
      </c>
      <c r="BA4" s="7" t="s">
        <v>1195</v>
      </c>
      <c r="BB4" s="7" t="s">
        <v>1196</v>
      </c>
      <c r="BC4" s="7" t="s">
        <v>1197</v>
      </c>
      <c r="BD4" s="7" t="s">
        <v>235</v>
      </c>
      <c r="BE4" s="7" t="s">
        <v>236</v>
      </c>
      <c r="BF4" s="7" t="s">
        <v>1342</v>
      </c>
      <c r="BG4" s="7" t="s">
        <v>1199</v>
      </c>
      <c r="BH4" s="7" t="s">
        <v>1343</v>
      </c>
      <c r="BI4" s="7" t="s">
        <v>1201</v>
      </c>
      <c r="BJ4" s="7" t="s">
        <v>1202</v>
      </c>
      <c r="BK4" s="7" t="s">
        <v>1344</v>
      </c>
      <c r="BL4" s="7" t="s">
        <v>1345</v>
      </c>
      <c r="BM4" s="7" t="s">
        <v>1346</v>
      </c>
      <c r="BN4" s="7" t="s">
        <v>1206</v>
      </c>
      <c r="BO4" s="7" t="s">
        <v>1207</v>
      </c>
      <c r="BP4" s="7" t="s">
        <v>1208</v>
      </c>
      <c r="BQ4" s="7" t="s">
        <v>1209</v>
      </c>
      <c r="BR4" s="7" t="s">
        <v>1210</v>
      </c>
      <c r="BS4" s="7" t="s">
        <v>1347</v>
      </c>
      <c r="BT4" s="7" t="s">
        <v>341</v>
      </c>
      <c r="BU4" s="7" t="s">
        <v>1348</v>
      </c>
      <c r="BV4" s="7" t="s">
        <v>1213</v>
      </c>
      <c r="BW4" s="7" t="s">
        <v>1214</v>
      </c>
      <c r="BX4" s="7" t="s">
        <v>1215</v>
      </c>
      <c r="BY4" s="7" t="s">
        <v>1349</v>
      </c>
      <c r="BZ4" s="7" t="s">
        <v>1350</v>
      </c>
      <c r="CA4" s="7" t="s">
        <v>1351</v>
      </c>
      <c r="CB4" s="7" t="s">
        <v>1219</v>
      </c>
      <c r="CC4" s="7" t="s">
        <v>1352</v>
      </c>
      <c r="CD4" s="7" t="s">
        <v>1353</v>
      </c>
      <c r="CE4" s="7" t="s">
        <v>1354</v>
      </c>
      <c r="CF4" s="7" t="s">
        <v>1223</v>
      </c>
      <c r="CG4" s="7" t="s">
        <v>1224</v>
      </c>
      <c r="CH4" s="7" t="s">
        <v>1225</v>
      </c>
      <c r="CI4" s="7" t="s">
        <v>1355</v>
      </c>
      <c r="CJ4" s="7" t="s">
        <v>1356</v>
      </c>
      <c r="CK4" s="7" t="s">
        <v>1357</v>
      </c>
      <c r="CL4" s="7" t="s">
        <v>1358</v>
      </c>
      <c r="CM4" s="7" t="s">
        <v>1230</v>
      </c>
      <c r="CN4" s="7" t="s">
        <v>1359</v>
      </c>
      <c r="CO4" s="7" t="s">
        <v>1360</v>
      </c>
      <c r="CP4" s="7" t="s">
        <v>1361</v>
      </c>
      <c r="CQ4" s="7" t="s">
        <v>1362</v>
      </c>
      <c r="CR4" s="7" t="s">
        <v>1363</v>
      </c>
      <c r="CS4" s="7" t="s">
        <v>1364</v>
      </c>
      <c r="CT4" s="7" t="s">
        <v>1365</v>
      </c>
      <c r="CU4" s="7" t="s">
        <v>1364</v>
      </c>
      <c r="CV4" s="7" t="s">
        <v>1366</v>
      </c>
      <c r="CW4" s="7" t="s">
        <v>1367</v>
      </c>
      <c r="CX4" s="7" t="s">
        <v>1368</v>
      </c>
    </row>
    <row r="5" spans="1:102" ht="27.95" customHeight="1">
      <c r="A5" s="8" t="s">
        <v>254</v>
      </c>
      <c r="B5" s="8" t="s">
        <v>255</v>
      </c>
      <c r="C5" s="8" t="s">
        <v>256</v>
      </c>
      <c r="D5" s="8" t="s">
        <v>256</v>
      </c>
      <c r="E5" s="8" t="s">
        <v>256</v>
      </c>
      <c r="F5" s="8" t="s">
        <v>256</v>
      </c>
      <c r="G5" s="8" t="s">
        <v>257</v>
      </c>
      <c r="H5" s="8" t="s">
        <v>258</v>
      </c>
      <c r="I5" s="8" t="s">
        <v>255</v>
      </c>
      <c r="J5" s="8" t="s">
        <v>255</v>
      </c>
      <c r="K5" s="8" t="s">
        <v>259</v>
      </c>
      <c r="L5" s="8" t="s">
        <v>259</v>
      </c>
      <c r="M5" s="8" t="s">
        <v>259</v>
      </c>
      <c r="N5" s="8" t="s">
        <v>258</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c r="AY5" s="8" t="s">
        <v>259</v>
      </c>
      <c r="AZ5" s="8" t="s">
        <v>259</v>
      </c>
      <c r="BA5" s="8" t="s">
        <v>259</v>
      </c>
      <c r="BB5" s="8" t="s">
        <v>259</v>
      </c>
      <c r="BC5" s="8" t="s">
        <v>259</v>
      </c>
      <c r="BD5" s="8" t="s">
        <v>259</v>
      </c>
      <c r="BE5" s="8" t="s">
        <v>259</v>
      </c>
      <c r="BF5" s="8" t="s">
        <v>259</v>
      </c>
      <c r="BG5" s="8" t="s">
        <v>259</v>
      </c>
      <c r="BH5" s="8" t="s">
        <v>259</v>
      </c>
      <c r="BI5" s="8" t="s">
        <v>259</v>
      </c>
      <c r="BJ5" s="8" t="s">
        <v>259</v>
      </c>
      <c r="BK5" s="8" t="s">
        <v>259</v>
      </c>
      <c r="BL5" s="8" t="s">
        <v>259</v>
      </c>
      <c r="BM5" s="8" t="s">
        <v>259</v>
      </c>
      <c r="BN5" s="8" t="s">
        <v>259</v>
      </c>
      <c r="BO5" s="8" t="s">
        <v>259</v>
      </c>
      <c r="BP5" s="8" t="s">
        <v>259</v>
      </c>
      <c r="BQ5" s="8" t="s">
        <v>259</v>
      </c>
      <c r="BR5" s="8" t="s">
        <v>259</v>
      </c>
      <c r="BS5" s="8" t="s">
        <v>259</v>
      </c>
      <c r="BT5" s="8" t="s">
        <v>258</v>
      </c>
      <c r="BU5" s="8" t="s">
        <v>258</v>
      </c>
      <c r="BV5" s="8" t="s">
        <v>259</v>
      </c>
      <c r="BW5" s="8" t="s">
        <v>259</v>
      </c>
      <c r="BX5" s="8" t="s">
        <v>259</v>
      </c>
      <c r="BY5" s="8" t="s">
        <v>259</v>
      </c>
      <c r="BZ5" s="8" t="s">
        <v>259</v>
      </c>
      <c r="CA5" s="8" t="s">
        <v>259</v>
      </c>
      <c r="CB5" s="8" t="s">
        <v>259</v>
      </c>
      <c r="CC5" s="8" t="s">
        <v>259</v>
      </c>
      <c r="CD5" s="8" t="s">
        <v>259</v>
      </c>
      <c r="CE5" s="8" t="s">
        <v>259</v>
      </c>
      <c r="CF5" s="8" t="s">
        <v>259</v>
      </c>
      <c r="CG5" s="8" t="s">
        <v>259</v>
      </c>
      <c r="CH5" s="8" t="s">
        <v>259</v>
      </c>
      <c r="CI5" s="8" t="s">
        <v>259</v>
      </c>
      <c r="CJ5" s="8" t="s">
        <v>259</v>
      </c>
      <c r="CK5" s="8" t="s">
        <v>259</v>
      </c>
      <c r="CL5" s="8" t="s">
        <v>259</v>
      </c>
      <c r="CM5" s="8" t="s">
        <v>259</v>
      </c>
      <c r="CN5" s="8" t="s">
        <v>259</v>
      </c>
      <c r="CO5" s="8" t="s">
        <v>259</v>
      </c>
      <c r="CP5" s="8" t="s">
        <v>259</v>
      </c>
      <c r="CQ5" s="8" t="s">
        <v>259</v>
      </c>
      <c r="CR5" s="8" t="s">
        <v>259</v>
      </c>
      <c r="CS5" s="8" t="s">
        <v>259</v>
      </c>
      <c r="CT5" s="8" t="s">
        <v>258</v>
      </c>
      <c r="CU5" s="8" t="s">
        <v>259</v>
      </c>
      <c r="CV5" s="8" t="s">
        <v>259</v>
      </c>
      <c r="CW5" s="8" t="s">
        <v>259</v>
      </c>
      <c r="CX5" s="8" t="s">
        <v>259</v>
      </c>
    </row>
    <row r="6" spans="1:102" ht="14.25">
      <c r="A6" s="1" t="s">
        <v>260</v>
      </c>
      <c r="B6" s="1" t="s">
        <v>1369</v>
      </c>
      <c r="C6" s="1" t="s">
        <v>262</v>
      </c>
      <c r="D6" s="1" t="s">
        <v>263</v>
      </c>
      <c r="E6" s="1" t="s">
        <v>263</v>
      </c>
      <c r="F6" s="1" t="s">
        <v>270</v>
      </c>
      <c r="G6" s="1" t="s">
        <v>1370</v>
      </c>
      <c r="H6" s="1" t="s">
        <v>1371</v>
      </c>
      <c r="I6" s="1" t="s">
        <v>270</v>
      </c>
      <c r="J6" s="1" t="s">
        <v>1372</v>
      </c>
      <c r="K6" s="1" t="s">
        <v>267</v>
      </c>
      <c r="L6" s="1" t="s">
        <v>460</v>
      </c>
      <c r="M6" s="1" t="s">
        <v>1373</v>
      </c>
      <c r="N6" s="1" t="s">
        <v>1374</v>
      </c>
      <c r="O6" s="1" t="s">
        <v>269</v>
      </c>
      <c r="P6" s="1" t="s">
        <v>1375</v>
      </c>
      <c r="Q6" s="1" t="s">
        <v>270</v>
      </c>
      <c r="R6" s="1" t="s">
        <v>270</v>
      </c>
      <c r="S6" s="1" t="s">
        <v>1376</v>
      </c>
      <c r="T6" s="1" t="s">
        <v>269</v>
      </c>
      <c r="U6" s="1" t="s">
        <v>1377</v>
      </c>
      <c r="V6" s="1" t="s">
        <v>1378</v>
      </c>
      <c r="W6" s="1" t="s">
        <v>508</v>
      </c>
      <c r="X6" s="1" t="s">
        <v>1379</v>
      </c>
      <c r="Y6" s="1" t="s">
        <v>1380</v>
      </c>
      <c r="Z6" s="1" t="s">
        <v>472</v>
      </c>
      <c r="AA6" s="1" t="s">
        <v>874</v>
      </c>
      <c r="AB6" s="1" t="s">
        <v>270</v>
      </c>
      <c r="AC6" s="1" t="s">
        <v>269</v>
      </c>
      <c r="AD6" s="1" t="s">
        <v>269</v>
      </c>
      <c r="AE6" s="1" t="s">
        <v>1381</v>
      </c>
      <c r="AF6" s="1" t="s">
        <v>872</v>
      </c>
      <c r="AG6" s="1" t="s">
        <v>269</v>
      </c>
      <c r="AH6" s="1" t="s">
        <v>270</v>
      </c>
      <c r="AI6" s="1" t="s">
        <v>270</v>
      </c>
      <c r="AJ6" s="1" t="s">
        <v>269</v>
      </c>
      <c r="AK6" s="1" t="s">
        <v>1382</v>
      </c>
      <c r="AL6" s="1" t="s">
        <v>1383</v>
      </c>
      <c r="AM6" s="1" t="s">
        <v>269</v>
      </c>
      <c r="AN6" s="1" t="s">
        <v>1384</v>
      </c>
      <c r="AO6" s="1" t="s">
        <v>269</v>
      </c>
      <c r="AP6" s="1" t="s">
        <v>1384</v>
      </c>
      <c r="AQ6" s="1" t="s">
        <v>274</v>
      </c>
      <c r="AR6" s="1" t="s">
        <v>1385</v>
      </c>
      <c r="AS6" s="1" t="s">
        <v>874</v>
      </c>
      <c r="AT6" s="1" t="s">
        <v>472</v>
      </c>
      <c r="AU6" s="1" t="s">
        <v>270</v>
      </c>
      <c r="AV6" s="1" t="s">
        <v>713</v>
      </c>
      <c r="AW6" s="1" t="s">
        <v>269</v>
      </c>
      <c r="AX6" s="1" t="s">
        <v>269</v>
      </c>
      <c r="AY6" s="1" t="s">
        <v>269</v>
      </c>
      <c r="AZ6" s="1" t="s">
        <v>269</v>
      </c>
      <c r="BA6" s="1" t="s">
        <v>269</v>
      </c>
      <c r="BB6" s="1" t="s">
        <v>269</v>
      </c>
      <c r="BC6" s="1" t="s">
        <v>269</v>
      </c>
      <c r="BD6" s="1" t="s">
        <v>1058</v>
      </c>
      <c r="BE6" s="1" t="s">
        <v>269</v>
      </c>
      <c r="BF6" s="1" t="s">
        <v>479</v>
      </c>
      <c r="BG6" s="1" t="s">
        <v>270</v>
      </c>
      <c r="BH6" s="1" t="s">
        <v>270</v>
      </c>
      <c r="BI6" s="1" t="s">
        <v>1386</v>
      </c>
      <c r="BJ6" s="1" t="s">
        <v>269</v>
      </c>
      <c r="BK6" s="1" t="s">
        <v>269</v>
      </c>
      <c r="BL6" s="1" t="s">
        <v>269</v>
      </c>
      <c r="BM6" s="1" t="s">
        <v>269</v>
      </c>
      <c r="BN6" s="1" t="s">
        <v>270</v>
      </c>
      <c r="BO6" s="1" t="s">
        <v>269</v>
      </c>
      <c r="BP6" s="1" t="s">
        <v>270</v>
      </c>
      <c r="BQ6" s="1" t="s">
        <v>270</v>
      </c>
      <c r="BR6" s="1" t="s">
        <v>269</v>
      </c>
      <c r="BS6" s="1" t="s">
        <v>269</v>
      </c>
      <c r="BT6" s="1" t="s">
        <v>269</v>
      </c>
      <c r="BU6" s="1" t="s">
        <v>269</v>
      </c>
      <c r="BV6" s="1" t="s">
        <v>269</v>
      </c>
      <c r="BW6" s="1" t="s">
        <v>472</v>
      </c>
      <c r="BX6" s="1" t="s">
        <v>269</v>
      </c>
      <c r="BY6" s="1" t="s">
        <v>269</v>
      </c>
      <c r="BZ6" s="1" t="s">
        <v>270</v>
      </c>
      <c r="CA6" s="1" t="s">
        <v>269</v>
      </c>
      <c r="CB6" s="1" t="s">
        <v>270</v>
      </c>
      <c r="CC6" s="1" t="s">
        <v>1387</v>
      </c>
      <c r="CD6" s="1" t="s">
        <v>269</v>
      </c>
      <c r="CE6" s="1" t="s">
        <v>269</v>
      </c>
      <c r="CF6" s="1" t="s">
        <v>269</v>
      </c>
      <c r="CG6" s="1" t="s">
        <v>873</v>
      </c>
      <c r="CH6" s="1" t="s">
        <v>270</v>
      </c>
      <c r="CI6" s="1" t="s">
        <v>472</v>
      </c>
      <c r="CJ6" s="1" t="s">
        <v>1388</v>
      </c>
      <c r="CK6" s="1" t="s">
        <v>274</v>
      </c>
      <c r="CL6" s="1" t="s">
        <v>269</v>
      </c>
      <c r="CM6" s="1" t="s">
        <v>269</v>
      </c>
      <c r="CN6" s="1" t="s">
        <v>270</v>
      </c>
      <c r="CO6" s="1" t="s">
        <v>269</v>
      </c>
      <c r="CP6" s="1" t="s">
        <v>269</v>
      </c>
      <c r="CQ6" s="1" t="s">
        <v>269</v>
      </c>
      <c r="CR6" s="1" t="s">
        <v>270</v>
      </c>
      <c r="CS6" s="1" t="s">
        <v>270</v>
      </c>
      <c r="CT6" s="1" t="s">
        <v>254</v>
      </c>
      <c r="CU6" s="1" t="s">
        <v>270</v>
      </c>
      <c r="CV6" s="1" t="s">
        <v>872</v>
      </c>
      <c r="CW6" s="1" t="s">
        <v>269</v>
      </c>
      <c r="CX6" s="1" t="s">
        <v>276</v>
      </c>
    </row>
    <row r="7" spans="1:102" ht="14.25">
      <c r="A7" s="1" t="s">
        <v>260</v>
      </c>
      <c r="B7" s="1" t="s">
        <v>1389</v>
      </c>
      <c r="C7" s="1" t="s">
        <v>262</v>
      </c>
      <c r="D7" s="1" t="s">
        <v>263</v>
      </c>
      <c r="E7" s="1" t="s">
        <v>263</v>
      </c>
      <c r="F7" s="1" t="s">
        <v>472</v>
      </c>
      <c r="G7" s="1" t="s">
        <v>1390</v>
      </c>
      <c r="H7" s="1" t="s">
        <v>1391</v>
      </c>
      <c r="I7" s="1" t="s">
        <v>472</v>
      </c>
      <c r="J7" s="1" t="s">
        <v>1372</v>
      </c>
      <c r="K7" s="1" t="s">
        <v>267</v>
      </c>
      <c r="L7" s="1" t="s">
        <v>471</v>
      </c>
      <c r="M7" s="1" t="s">
        <v>1392</v>
      </c>
      <c r="N7" s="1" t="s">
        <v>1374</v>
      </c>
      <c r="O7" s="1" t="s">
        <v>269</v>
      </c>
      <c r="P7" s="1" t="s">
        <v>1375</v>
      </c>
      <c r="Q7" s="1" t="s">
        <v>270</v>
      </c>
      <c r="R7" s="1" t="s">
        <v>270</v>
      </c>
      <c r="S7" s="1" t="s">
        <v>1376</v>
      </c>
      <c r="T7" s="1" t="s">
        <v>269</v>
      </c>
      <c r="U7" s="1" t="s">
        <v>1377</v>
      </c>
      <c r="V7" s="1" t="s">
        <v>1378</v>
      </c>
      <c r="W7" s="1" t="s">
        <v>508</v>
      </c>
      <c r="X7" s="1" t="s">
        <v>1379</v>
      </c>
      <c r="Y7" s="1" t="s">
        <v>1380</v>
      </c>
      <c r="Z7" s="1" t="s">
        <v>472</v>
      </c>
      <c r="AA7" s="1" t="s">
        <v>874</v>
      </c>
      <c r="AB7" s="1" t="s">
        <v>270</v>
      </c>
      <c r="AC7" s="1" t="s">
        <v>269</v>
      </c>
      <c r="AD7" s="1" t="s">
        <v>269</v>
      </c>
      <c r="AE7" s="1" t="s">
        <v>1381</v>
      </c>
      <c r="AF7" s="1" t="s">
        <v>872</v>
      </c>
      <c r="AG7" s="1" t="s">
        <v>269</v>
      </c>
      <c r="AH7" s="1" t="s">
        <v>270</v>
      </c>
      <c r="AI7" s="1" t="s">
        <v>270</v>
      </c>
      <c r="AJ7" s="1" t="s">
        <v>269</v>
      </c>
      <c r="AK7" s="1" t="s">
        <v>1382</v>
      </c>
      <c r="AL7" s="1" t="s">
        <v>1383</v>
      </c>
      <c r="AM7" s="1" t="s">
        <v>269</v>
      </c>
      <c r="AN7" s="1" t="s">
        <v>1384</v>
      </c>
      <c r="AO7" s="1" t="s">
        <v>269</v>
      </c>
      <c r="AP7" s="1" t="s">
        <v>1384</v>
      </c>
      <c r="AQ7" s="1" t="s">
        <v>274</v>
      </c>
      <c r="AR7" s="1" t="s">
        <v>1385</v>
      </c>
      <c r="AS7" s="1" t="s">
        <v>874</v>
      </c>
      <c r="AT7" s="1" t="s">
        <v>472</v>
      </c>
      <c r="AU7" s="1" t="s">
        <v>270</v>
      </c>
      <c r="AV7" s="1" t="s">
        <v>713</v>
      </c>
      <c r="AW7" s="1" t="s">
        <v>269</v>
      </c>
      <c r="AX7" s="1" t="s">
        <v>269</v>
      </c>
      <c r="AY7" s="1" t="s">
        <v>269</v>
      </c>
      <c r="AZ7" s="1" t="s">
        <v>269</v>
      </c>
      <c r="BA7" s="1" t="s">
        <v>269</v>
      </c>
      <c r="BB7" s="1" t="s">
        <v>269</v>
      </c>
      <c r="BC7" s="1" t="s">
        <v>269</v>
      </c>
      <c r="BD7" s="1" t="s">
        <v>1058</v>
      </c>
      <c r="BE7" s="1" t="s">
        <v>269</v>
      </c>
      <c r="BF7" s="1" t="s">
        <v>479</v>
      </c>
      <c r="BG7" s="1" t="s">
        <v>270</v>
      </c>
      <c r="BH7" s="1" t="s">
        <v>270</v>
      </c>
      <c r="BI7" s="1" t="s">
        <v>1386</v>
      </c>
      <c r="BJ7" s="1" t="s">
        <v>269</v>
      </c>
      <c r="BK7" s="1" t="s">
        <v>269</v>
      </c>
      <c r="BL7" s="1" t="s">
        <v>269</v>
      </c>
      <c r="BM7" s="1" t="s">
        <v>269</v>
      </c>
      <c r="BN7" s="1" t="s">
        <v>270</v>
      </c>
      <c r="BO7" s="1" t="s">
        <v>269</v>
      </c>
      <c r="BP7" s="1" t="s">
        <v>270</v>
      </c>
      <c r="BQ7" s="1" t="s">
        <v>270</v>
      </c>
      <c r="BR7" s="1" t="s">
        <v>269</v>
      </c>
      <c r="BS7" s="1" t="s">
        <v>269</v>
      </c>
      <c r="BT7" s="1" t="s">
        <v>269</v>
      </c>
      <c r="BU7" s="1" t="s">
        <v>269</v>
      </c>
      <c r="BV7" s="1" t="s">
        <v>269</v>
      </c>
      <c r="BW7" s="1" t="s">
        <v>472</v>
      </c>
      <c r="BX7" s="1" t="s">
        <v>269</v>
      </c>
      <c r="BY7" s="1" t="s">
        <v>269</v>
      </c>
      <c r="BZ7" s="1" t="s">
        <v>270</v>
      </c>
      <c r="CA7" s="1" t="s">
        <v>269</v>
      </c>
      <c r="CB7" s="1" t="s">
        <v>270</v>
      </c>
      <c r="CC7" s="1" t="s">
        <v>1387</v>
      </c>
      <c r="CD7" s="1" t="s">
        <v>269</v>
      </c>
      <c r="CE7" s="1" t="s">
        <v>269</v>
      </c>
      <c r="CF7" s="1" t="s">
        <v>269</v>
      </c>
      <c r="CG7" s="1" t="s">
        <v>873</v>
      </c>
      <c r="CH7" s="1" t="s">
        <v>270</v>
      </c>
      <c r="CI7" s="1" t="s">
        <v>472</v>
      </c>
      <c r="CJ7" s="1" t="s">
        <v>1388</v>
      </c>
      <c r="CK7" s="1" t="s">
        <v>274</v>
      </c>
      <c r="CL7" s="1" t="s">
        <v>269</v>
      </c>
      <c r="CM7" s="1" t="s">
        <v>269</v>
      </c>
      <c r="CN7" s="1" t="s">
        <v>270</v>
      </c>
      <c r="CO7" s="1" t="s">
        <v>269</v>
      </c>
      <c r="CP7" s="1" t="s">
        <v>269</v>
      </c>
      <c r="CQ7" s="1" t="s">
        <v>269</v>
      </c>
      <c r="CR7" s="1" t="s">
        <v>270</v>
      </c>
      <c r="CS7" s="1" t="s">
        <v>270</v>
      </c>
      <c r="CT7" s="1" t="s">
        <v>254</v>
      </c>
      <c r="CU7" s="1" t="s">
        <v>270</v>
      </c>
      <c r="CV7" s="1" t="s">
        <v>872</v>
      </c>
      <c r="CW7" s="1" t="s">
        <v>269</v>
      </c>
      <c r="CX7" s="1" t="s">
        <v>276</v>
      </c>
    </row>
    <row r="8" spans="1:102" ht="14.25">
      <c r="A8" s="1" t="s">
        <v>260</v>
      </c>
      <c r="B8" s="1" t="s">
        <v>1393</v>
      </c>
      <c r="C8" s="1" t="s">
        <v>262</v>
      </c>
      <c r="D8" s="1" t="s">
        <v>263</v>
      </c>
      <c r="E8" s="1" t="s">
        <v>263</v>
      </c>
      <c r="F8" s="1" t="s">
        <v>479</v>
      </c>
      <c r="G8" s="1" t="s">
        <v>1394</v>
      </c>
      <c r="H8" s="1" t="s">
        <v>1395</v>
      </c>
      <c r="I8" s="1" t="s">
        <v>479</v>
      </c>
      <c r="J8" s="1" t="s">
        <v>1372</v>
      </c>
      <c r="K8" s="1" t="s">
        <v>267</v>
      </c>
      <c r="L8" s="1" t="s">
        <v>478</v>
      </c>
      <c r="M8" s="1" t="s">
        <v>1396</v>
      </c>
      <c r="N8" s="1" t="s">
        <v>1374</v>
      </c>
      <c r="O8" s="1" t="s">
        <v>269</v>
      </c>
      <c r="P8" s="1" t="s">
        <v>1375</v>
      </c>
      <c r="Q8" s="1" t="s">
        <v>270</v>
      </c>
      <c r="R8" s="1" t="s">
        <v>270</v>
      </c>
      <c r="S8" s="1" t="s">
        <v>1376</v>
      </c>
      <c r="T8" s="1" t="s">
        <v>269</v>
      </c>
      <c r="U8" s="1" t="s">
        <v>1377</v>
      </c>
      <c r="V8" s="1" t="s">
        <v>1378</v>
      </c>
      <c r="W8" s="1" t="s">
        <v>508</v>
      </c>
      <c r="X8" s="1" t="s">
        <v>1379</v>
      </c>
      <c r="Y8" s="1" t="s">
        <v>1380</v>
      </c>
      <c r="Z8" s="1" t="s">
        <v>472</v>
      </c>
      <c r="AA8" s="1" t="s">
        <v>874</v>
      </c>
      <c r="AB8" s="1" t="s">
        <v>270</v>
      </c>
      <c r="AC8" s="1" t="s">
        <v>269</v>
      </c>
      <c r="AD8" s="1" t="s">
        <v>269</v>
      </c>
      <c r="AE8" s="1" t="s">
        <v>1381</v>
      </c>
      <c r="AF8" s="1" t="s">
        <v>872</v>
      </c>
      <c r="AG8" s="1" t="s">
        <v>269</v>
      </c>
      <c r="AH8" s="1" t="s">
        <v>270</v>
      </c>
      <c r="AI8" s="1" t="s">
        <v>270</v>
      </c>
      <c r="AJ8" s="1" t="s">
        <v>269</v>
      </c>
      <c r="AK8" s="1" t="s">
        <v>1382</v>
      </c>
      <c r="AL8" s="1" t="s">
        <v>1383</v>
      </c>
      <c r="AM8" s="1" t="s">
        <v>269</v>
      </c>
      <c r="AN8" s="1" t="s">
        <v>1384</v>
      </c>
      <c r="AO8" s="1" t="s">
        <v>269</v>
      </c>
      <c r="AP8" s="1" t="s">
        <v>1384</v>
      </c>
      <c r="AQ8" s="1" t="s">
        <v>274</v>
      </c>
      <c r="AR8" s="1" t="s">
        <v>1385</v>
      </c>
      <c r="AS8" s="1" t="s">
        <v>874</v>
      </c>
      <c r="AT8" s="1" t="s">
        <v>472</v>
      </c>
      <c r="AU8" s="1" t="s">
        <v>270</v>
      </c>
      <c r="AV8" s="1" t="s">
        <v>713</v>
      </c>
      <c r="AW8" s="1" t="s">
        <v>269</v>
      </c>
      <c r="AX8" s="1" t="s">
        <v>269</v>
      </c>
      <c r="AY8" s="1" t="s">
        <v>269</v>
      </c>
      <c r="AZ8" s="1" t="s">
        <v>269</v>
      </c>
      <c r="BA8" s="1" t="s">
        <v>269</v>
      </c>
      <c r="BB8" s="1" t="s">
        <v>269</v>
      </c>
      <c r="BC8" s="1" t="s">
        <v>269</v>
      </c>
      <c r="BD8" s="1" t="s">
        <v>1058</v>
      </c>
      <c r="BE8" s="1" t="s">
        <v>269</v>
      </c>
      <c r="BF8" s="1" t="s">
        <v>479</v>
      </c>
      <c r="BG8" s="1" t="s">
        <v>270</v>
      </c>
      <c r="BH8" s="1" t="s">
        <v>270</v>
      </c>
      <c r="BI8" s="1" t="s">
        <v>1386</v>
      </c>
      <c r="BJ8" s="1" t="s">
        <v>269</v>
      </c>
      <c r="BK8" s="1" t="s">
        <v>269</v>
      </c>
      <c r="BL8" s="1" t="s">
        <v>269</v>
      </c>
      <c r="BM8" s="1" t="s">
        <v>269</v>
      </c>
      <c r="BN8" s="1" t="s">
        <v>270</v>
      </c>
      <c r="BO8" s="1" t="s">
        <v>269</v>
      </c>
      <c r="BP8" s="1" t="s">
        <v>270</v>
      </c>
      <c r="BQ8" s="1" t="s">
        <v>270</v>
      </c>
      <c r="BR8" s="1" t="s">
        <v>269</v>
      </c>
      <c r="BS8" s="1" t="s">
        <v>269</v>
      </c>
      <c r="BT8" s="1" t="s">
        <v>269</v>
      </c>
      <c r="BU8" s="1" t="s">
        <v>269</v>
      </c>
      <c r="BV8" s="1" t="s">
        <v>269</v>
      </c>
      <c r="BW8" s="1" t="s">
        <v>472</v>
      </c>
      <c r="BX8" s="1" t="s">
        <v>269</v>
      </c>
      <c r="BY8" s="1" t="s">
        <v>269</v>
      </c>
      <c r="BZ8" s="1" t="s">
        <v>270</v>
      </c>
      <c r="CA8" s="1" t="s">
        <v>269</v>
      </c>
      <c r="CB8" s="1" t="s">
        <v>270</v>
      </c>
      <c r="CC8" s="1" t="s">
        <v>1387</v>
      </c>
      <c r="CD8" s="1" t="s">
        <v>269</v>
      </c>
      <c r="CE8" s="1" t="s">
        <v>269</v>
      </c>
      <c r="CF8" s="1" t="s">
        <v>269</v>
      </c>
      <c r="CG8" s="1" t="s">
        <v>873</v>
      </c>
      <c r="CH8" s="1" t="s">
        <v>270</v>
      </c>
      <c r="CI8" s="1" t="s">
        <v>472</v>
      </c>
      <c r="CJ8" s="1" t="s">
        <v>1388</v>
      </c>
      <c r="CK8" s="1" t="s">
        <v>274</v>
      </c>
      <c r="CL8" s="1" t="s">
        <v>269</v>
      </c>
      <c r="CM8" s="1" t="s">
        <v>269</v>
      </c>
      <c r="CN8" s="1" t="s">
        <v>270</v>
      </c>
      <c r="CO8" s="1" t="s">
        <v>269</v>
      </c>
      <c r="CP8" s="1" t="s">
        <v>269</v>
      </c>
      <c r="CQ8" s="1" t="s">
        <v>269</v>
      </c>
      <c r="CR8" s="1" t="s">
        <v>270</v>
      </c>
      <c r="CS8" s="1" t="s">
        <v>270</v>
      </c>
      <c r="CT8" s="1" t="s">
        <v>254</v>
      </c>
      <c r="CU8" s="1" t="s">
        <v>270</v>
      </c>
      <c r="CV8" s="1" t="s">
        <v>872</v>
      </c>
      <c r="CW8" s="1" t="s">
        <v>269</v>
      </c>
      <c r="CX8" s="1" t="s">
        <v>276</v>
      </c>
    </row>
    <row r="9" spans="1:102" ht="14.25">
      <c r="A9" s="1" t="s">
        <v>260</v>
      </c>
      <c r="B9" s="1" t="s">
        <v>1397</v>
      </c>
      <c r="C9" s="1" t="s">
        <v>262</v>
      </c>
      <c r="D9" s="1" t="s">
        <v>280</v>
      </c>
      <c r="E9" s="1" t="s">
        <v>280</v>
      </c>
      <c r="F9" s="1" t="s">
        <v>270</v>
      </c>
      <c r="G9" s="1" t="s">
        <v>1370</v>
      </c>
      <c r="H9" s="1" t="s">
        <v>1398</v>
      </c>
      <c r="I9" s="1" t="s">
        <v>270</v>
      </c>
      <c r="J9" s="1" t="s">
        <v>1372</v>
      </c>
      <c r="K9" s="1" t="s">
        <v>284</v>
      </c>
      <c r="L9" s="1" t="s">
        <v>483</v>
      </c>
      <c r="M9" s="1" t="s">
        <v>1399</v>
      </c>
      <c r="N9" s="1" t="s">
        <v>1374</v>
      </c>
      <c r="O9" s="1" t="s">
        <v>269</v>
      </c>
      <c r="P9" s="1" t="s">
        <v>1400</v>
      </c>
      <c r="Q9" s="1" t="s">
        <v>270</v>
      </c>
      <c r="R9" s="1" t="s">
        <v>270</v>
      </c>
      <c r="S9" s="1" t="s">
        <v>1376</v>
      </c>
      <c r="T9" s="1" t="s">
        <v>269</v>
      </c>
      <c r="U9" s="1" t="s">
        <v>1377</v>
      </c>
      <c r="V9" s="1" t="s">
        <v>1378</v>
      </c>
      <c r="W9" s="1" t="s">
        <v>508</v>
      </c>
      <c r="X9" s="1" t="s">
        <v>1379</v>
      </c>
      <c r="Y9" s="1" t="s">
        <v>1380</v>
      </c>
      <c r="Z9" s="1" t="s">
        <v>472</v>
      </c>
      <c r="AA9" s="1" t="s">
        <v>874</v>
      </c>
      <c r="AB9" s="1" t="s">
        <v>270</v>
      </c>
      <c r="AC9" s="1" t="s">
        <v>269</v>
      </c>
      <c r="AD9" s="1" t="s">
        <v>269</v>
      </c>
      <c r="AE9" s="1" t="s">
        <v>1381</v>
      </c>
      <c r="AF9" s="1" t="s">
        <v>872</v>
      </c>
      <c r="AG9" s="1" t="s">
        <v>269</v>
      </c>
      <c r="AH9" s="1" t="s">
        <v>270</v>
      </c>
      <c r="AI9" s="1" t="s">
        <v>270</v>
      </c>
      <c r="AJ9" s="1" t="s">
        <v>269</v>
      </c>
      <c r="AK9" s="1" t="s">
        <v>1401</v>
      </c>
      <c r="AL9" s="1" t="s">
        <v>1402</v>
      </c>
      <c r="AM9" s="1" t="s">
        <v>269</v>
      </c>
      <c r="AN9" s="1" t="s">
        <v>1384</v>
      </c>
      <c r="AO9" s="1" t="s">
        <v>269</v>
      </c>
      <c r="AP9" s="1" t="s">
        <v>1384</v>
      </c>
      <c r="AQ9" s="1" t="s">
        <v>274</v>
      </c>
      <c r="AR9" s="1" t="s">
        <v>1385</v>
      </c>
      <c r="AS9" s="1" t="s">
        <v>874</v>
      </c>
      <c r="AT9" s="1" t="s">
        <v>472</v>
      </c>
      <c r="AU9" s="1" t="s">
        <v>270</v>
      </c>
      <c r="AV9" s="1" t="s">
        <v>713</v>
      </c>
      <c r="AW9" s="1" t="s">
        <v>269</v>
      </c>
      <c r="AX9" s="1" t="s">
        <v>269</v>
      </c>
      <c r="AY9" s="1" t="s">
        <v>269</v>
      </c>
      <c r="AZ9" s="1" t="s">
        <v>269</v>
      </c>
      <c r="BA9" s="1" t="s">
        <v>269</v>
      </c>
      <c r="BB9" s="1" t="s">
        <v>269</v>
      </c>
      <c r="BC9" s="1" t="s">
        <v>269</v>
      </c>
      <c r="BD9" s="1" t="s">
        <v>1058</v>
      </c>
      <c r="BE9" s="1" t="s">
        <v>269</v>
      </c>
      <c r="BF9" s="1" t="s">
        <v>479</v>
      </c>
      <c r="BG9" s="1" t="s">
        <v>270</v>
      </c>
      <c r="BH9" s="1" t="s">
        <v>270</v>
      </c>
      <c r="BI9" s="1" t="s">
        <v>1386</v>
      </c>
      <c r="BJ9" s="1" t="s">
        <v>269</v>
      </c>
      <c r="BK9" s="1" t="s">
        <v>269</v>
      </c>
      <c r="BL9" s="1" t="s">
        <v>269</v>
      </c>
      <c r="BM9" s="1" t="s">
        <v>269</v>
      </c>
      <c r="BN9" s="1" t="s">
        <v>270</v>
      </c>
      <c r="BO9" s="1" t="s">
        <v>269</v>
      </c>
      <c r="BP9" s="1" t="s">
        <v>270</v>
      </c>
      <c r="BQ9" s="1" t="s">
        <v>270</v>
      </c>
      <c r="BR9" s="1" t="s">
        <v>269</v>
      </c>
      <c r="BS9" s="1" t="s">
        <v>269</v>
      </c>
      <c r="BT9" s="1" t="s">
        <v>269</v>
      </c>
      <c r="BU9" s="1" t="s">
        <v>269</v>
      </c>
      <c r="BV9" s="1" t="s">
        <v>269</v>
      </c>
      <c r="BW9" s="1" t="s">
        <v>472</v>
      </c>
      <c r="BX9" s="1" t="s">
        <v>269</v>
      </c>
      <c r="BY9" s="1" t="s">
        <v>269</v>
      </c>
      <c r="BZ9" s="1" t="s">
        <v>270</v>
      </c>
      <c r="CA9" s="1" t="s">
        <v>269</v>
      </c>
      <c r="CB9" s="1" t="s">
        <v>270</v>
      </c>
      <c r="CC9" s="1" t="s">
        <v>1387</v>
      </c>
      <c r="CD9" s="1" t="s">
        <v>269</v>
      </c>
      <c r="CE9" s="1" t="s">
        <v>269</v>
      </c>
      <c r="CF9" s="1" t="s">
        <v>269</v>
      </c>
      <c r="CG9" s="1" t="s">
        <v>873</v>
      </c>
      <c r="CH9" s="1" t="s">
        <v>270</v>
      </c>
      <c r="CI9" s="1" t="s">
        <v>472</v>
      </c>
      <c r="CJ9" s="1" t="s">
        <v>1388</v>
      </c>
      <c r="CK9" s="1" t="s">
        <v>274</v>
      </c>
      <c r="CL9" s="1" t="s">
        <v>269</v>
      </c>
      <c r="CM9" s="1" t="s">
        <v>269</v>
      </c>
      <c r="CN9" s="1" t="s">
        <v>270</v>
      </c>
      <c r="CO9" s="1" t="s">
        <v>269</v>
      </c>
      <c r="CP9" s="1" t="s">
        <v>269</v>
      </c>
      <c r="CQ9" s="1" t="s">
        <v>269</v>
      </c>
      <c r="CR9" s="1" t="s">
        <v>270</v>
      </c>
      <c r="CS9" s="1" t="s">
        <v>270</v>
      </c>
      <c r="CT9" s="1" t="s">
        <v>254</v>
      </c>
      <c r="CU9" s="1" t="s">
        <v>270</v>
      </c>
      <c r="CV9" s="1" t="s">
        <v>872</v>
      </c>
      <c r="CW9" s="1" t="s">
        <v>269</v>
      </c>
      <c r="CX9" s="1" t="s">
        <v>276</v>
      </c>
    </row>
    <row r="10" spans="1:102" ht="14.25">
      <c r="A10" s="1" t="s">
        <v>260</v>
      </c>
      <c r="B10" s="1" t="s">
        <v>1403</v>
      </c>
      <c r="C10" s="1" t="s">
        <v>262</v>
      </c>
      <c r="D10" s="1" t="s">
        <v>280</v>
      </c>
      <c r="E10" s="1" t="s">
        <v>280</v>
      </c>
      <c r="F10" s="1" t="s">
        <v>472</v>
      </c>
      <c r="G10" s="1" t="s">
        <v>1390</v>
      </c>
      <c r="H10" s="1" t="s">
        <v>1404</v>
      </c>
      <c r="I10" s="1" t="s">
        <v>472</v>
      </c>
      <c r="J10" s="1" t="s">
        <v>1372</v>
      </c>
      <c r="K10" s="1" t="s">
        <v>284</v>
      </c>
      <c r="L10" s="1" t="s">
        <v>487</v>
      </c>
      <c r="M10" s="1" t="s">
        <v>1384</v>
      </c>
      <c r="N10" s="1" t="s">
        <v>1374</v>
      </c>
      <c r="O10" s="1" t="s">
        <v>269</v>
      </c>
      <c r="P10" s="1" t="s">
        <v>1400</v>
      </c>
      <c r="Q10" s="1" t="s">
        <v>270</v>
      </c>
      <c r="R10" s="1" t="s">
        <v>270</v>
      </c>
      <c r="S10" s="1" t="s">
        <v>1376</v>
      </c>
      <c r="T10" s="1" t="s">
        <v>269</v>
      </c>
      <c r="U10" s="1" t="s">
        <v>1377</v>
      </c>
      <c r="V10" s="1" t="s">
        <v>1378</v>
      </c>
      <c r="W10" s="1" t="s">
        <v>508</v>
      </c>
      <c r="X10" s="1" t="s">
        <v>1379</v>
      </c>
      <c r="Y10" s="1" t="s">
        <v>1380</v>
      </c>
      <c r="Z10" s="1" t="s">
        <v>472</v>
      </c>
      <c r="AA10" s="1" t="s">
        <v>874</v>
      </c>
      <c r="AB10" s="1" t="s">
        <v>270</v>
      </c>
      <c r="AC10" s="1" t="s">
        <v>269</v>
      </c>
      <c r="AD10" s="1" t="s">
        <v>269</v>
      </c>
      <c r="AE10" s="1" t="s">
        <v>1381</v>
      </c>
      <c r="AF10" s="1" t="s">
        <v>872</v>
      </c>
      <c r="AG10" s="1" t="s">
        <v>269</v>
      </c>
      <c r="AH10" s="1" t="s">
        <v>270</v>
      </c>
      <c r="AI10" s="1" t="s">
        <v>270</v>
      </c>
      <c r="AJ10" s="1" t="s">
        <v>269</v>
      </c>
      <c r="AK10" s="1" t="s">
        <v>1401</v>
      </c>
      <c r="AL10" s="1" t="s">
        <v>1402</v>
      </c>
      <c r="AM10" s="1" t="s">
        <v>269</v>
      </c>
      <c r="AN10" s="1" t="s">
        <v>1384</v>
      </c>
      <c r="AO10" s="1" t="s">
        <v>269</v>
      </c>
      <c r="AP10" s="1" t="s">
        <v>1384</v>
      </c>
      <c r="AQ10" s="1" t="s">
        <v>274</v>
      </c>
      <c r="AR10" s="1" t="s">
        <v>1385</v>
      </c>
      <c r="AS10" s="1" t="s">
        <v>874</v>
      </c>
      <c r="AT10" s="1" t="s">
        <v>472</v>
      </c>
      <c r="AU10" s="1" t="s">
        <v>270</v>
      </c>
      <c r="AV10" s="1" t="s">
        <v>713</v>
      </c>
      <c r="AW10" s="1" t="s">
        <v>269</v>
      </c>
      <c r="AX10" s="1" t="s">
        <v>269</v>
      </c>
      <c r="AY10" s="1" t="s">
        <v>269</v>
      </c>
      <c r="AZ10" s="1" t="s">
        <v>269</v>
      </c>
      <c r="BA10" s="1" t="s">
        <v>269</v>
      </c>
      <c r="BB10" s="1" t="s">
        <v>269</v>
      </c>
      <c r="BC10" s="1" t="s">
        <v>269</v>
      </c>
      <c r="BD10" s="1" t="s">
        <v>1058</v>
      </c>
      <c r="BE10" s="1" t="s">
        <v>269</v>
      </c>
      <c r="BF10" s="1" t="s">
        <v>479</v>
      </c>
      <c r="BG10" s="1" t="s">
        <v>270</v>
      </c>
      <c r="BH10" s="1" t="s">
        <v>270</v>
      </c>
      <c r="BI10" s="1" t="s">
        <v>1386</v>
      </c>
      <c r="BJ10" s="1" t="s">
        <v>269</v>
      </c>
      <c r="BK10" s="1" t="s">
        <v>269</v>
      </c>
      <c r="BL10" s="1" t="s">
        <v>269</v>
      </c>
      <c r="BM10" s="1" t="s">
        <v>269</v>
      </c>
      <c r="BN10" s="1" t="s">
        <v>270</v>
      </c>
      <c r="BO10" s="1" t="s">
        <v>269</v>
      </c>
      <c r="BP10" s="1" t="s">
        <v>270</v>
      </c>
      <c r="BQ10" s="1" t="s">
        <v>270</v>
      </c>
      <c r="BR10" s="1" t="s">
        <v>269</v>
      </c>
      <c r="BS10" s="1" t="s">
        <v>269</v>
      </c>
      <c r="BT10" s="1" t="s">
        <v>269</v>
      </c>
      <c r="BU10" s="1" t="s">
        <v>269</v>
      </c>
      <c r="BV10" s="1" t="s">
        <v>269</v>
      </c>
      <c r="BW10" s="1" t="s">
        <v>472</v>
      </c>
      <c r="BX10" s="1" t="s">
        <v>269</v>
      </c>
      <c r="BY10" s="1" t="s">
        <v>269</v>
      </c>
      <c r="BZ10" s="1" t="s">
        <v>270</v>
      </c>
      <c r="CA10" s="1" t="s">
        <v>269</v>
      </c>
      <c r="CB10" s="1" t="s">
        <v>270</v>
      </c>
      <c r="CC10" s="1" t="s">
        <v>1387</v>
      </c>
      <c r="CD10" s="1" t="s">
        <v>269</v>
      </c>
      <c r="CE10" s="1" t="s">
        <v>269</v>
      </c>
      <c r="CF10" s="1" t="s">
        <v>269</v>
      </c>
      <c r="CG10" s="1" t="s">
        <v>873</v>
      </c>
      <c r="CH10" s="1" t="s">
        <v>270</v>
      </c>
      <c r="CI10" s="1" t="s">
        <v>472</v>
      </c>
      <c r="CJ10" s="1" t="s">
        <v>1388</v>
      </c>
      <c r="CK10" s="1" t="s">
        <v>274</v>
      </c>
      <c r="CL10" s="1" t="s">
        <v>269</v>
      </c>
      <c r="CM10" s="1" t="s">
        <v>269</v>
      </c>
      <c r="CN10" s="1" t="s">
        <v>270</v>
      </c>
      <c r="CO10" s="1" t="s">
        <v>269</v>
      </c>
      <c r="CP10" s="1" t="s">
        <v>269</v>
      </c>
      <c r="CQ10" s="1" t="s">
        <v>269</v>
      </c>
      <c r="CR10" s="1" t="s">
        <v>270</v>
      </c>
      <c r="CS10" s="1" t="s">
        <v>270</v>
      </c>
      <c r="CT10" s="1" t="s">
        <v>254</v>
      </c>
      <c r="CU10" s="1" t="s">
        <v>270</v>
      </c>
      <c r="CV10" s="1" t="s">
        <v>872</v>
      </c>
      <c r="CW10" s="1" t="s">
        <v>269</v>
      </c>
      <c r="CX10" s="1" t="s">
        <v>276</v>
      </c>
    </row>
    <row r="11" spans="1:102" ht="14.25">
      <c r="A11" s="1" t="s">
        <v>260</v>
      </c>
      <c r="B11" s="1" t="s">
        <v>1405</v>
      </c>
      <c r="C11" s="1" t="s">
        <v>262</v>
      </c>
      <c r="D11" s="1" t="s">
        <v>280</v>
      </c>
      <c r="E11" s="1" t="s">
        <v>280</v>
      </c>
      <c r="F11" s="1" t="s">
        <v>479</v>
      </c>
      <c r="G11" s="1" t="s">
        <v>1394</v>
      </c>
      <c r="H11" s="1" t="s">
        <v>1406</v>
      </c>
      <c r="I11" s="1" t="s">
        <v>479</v>
      </c>
      <c r="J11" s="1" t="s">
        <v>1372</v>
      </c>
      <c r="K11" s="1" t="s">
        <v>284</v>
      </c>
      <c r="L11" s="1" t="s">
        <v>490</v>
      </c>
      <c r="M11" s="1" t="s">
        <v>1407</v>
      </c>
      <c r="N11" s="1" t="s">
        <v>1374</v>
      </c>
      <c r="O11" s="1" t="s">
        <v>269</v>
      </c>
      <c r="P11" s="1" t="s">
        <v>1400</v>
      </c>
      <c r="Q11" s="1" t="s">
        <v>270</v>
      </c>
      <c r="R11" s="1" t="s">
        <v>270</v>
      </c>
      <c r="S11" s="1" t="s">
        <v>1376</v>
      </c>
      <c r="T11" s="1" t="s">
        <v>269</v>
      </c>
      <c r="U11" s="1" t="s">
        <v>1377</v>
      </c>
      <c r="V11" s="1" t="s">
        <v>1378</v>
      </c>
      <c r="W11" s="1" t="s">
        <v>508</v>
      </c>
      <c r="X11" s="1" t="s">
        <v>1379</v>
      </c>
      <c r="Y11" s="1" t="s">
        <v>1380</v>
      </c>
      <c r="Z11" s="1" t="s">
        <v>472</v>
      </c>
      <c r="AA11" s="1" t="s">
        <v>874</v>
      </c>
      <c r="AB11" s="1" t="s">
        <v>270</v>
      </c>
      <c r="AC11" s="1" t="s">
        <v>269</v>
      </c>
      <c r="AD11" s="1" t="s">
        <v>269</v>
      </c>
      <c r="AE11" s="1" t="s">
        <v>1381</v>
      </c>
      <c r="AF11" s="1" t="s">
        <v>872</v>
      </c>
      <c r="AG11" s="1" t="s">
        <v>269</v>
      </c>
      <c r="AH11" s="1" t="s">
        <v>270</v>
      </c>
      <c r="AI11" s="1" t="s">
        <v>270</v>
      </c>
      <c r="AJ11" s="1" t="s">
        <v>269</v>
      </c>
      <c r="AK11" s="1" t="s">
        <v>1401</v>
      </c>
      <c r="AL11" s="1" t="s">
        <v>1402</v>
      </c>
      <c r="AM11" s="1" t="s">
        <v>269</v>
      </c>
      <c r="AN11" s="1" t="s">
        <v>1384</v>
      </c>
      <c r="AO11" s="1" t="s">
        <v>269</v>
      </c>
      <c r="AP11" s="1" t="s">
        <v>1384</v>
      </c>
      <c r="AQ11" s="1" t="s">
        <v>274</v>
      </c>
      <c r="AR11" s="1" t="s">
        <v>1385</v>
      </c>
      <c r="AS11" s="1" t="s">
        <v>874</v>
      </c>
      <c r="AT11" s="1" t="s">
        <v>472</v>
      </c>
      <c r="AU11" s="1" t="s">
        <v>270</v>
      </c>
      <c r="AV11" s="1" t="s">
        <v>713</v>
      </c>
      <c r="AW11" s="1" t="s">
        <v>269</v>
      </c>
      <c r="AX11" s="1" t="s">
        <v>269</v>
      </c>
      <c r="AY11" s="1" t="s">
        <v>269</v>
      </c>
      <c r="AZ11" s="1" t="s">
        <v>269</v>
      </c>
      <c r="BA11" s="1" t="s">
        <v>269</v>
      </c>
      <c r="BB11" s="1" t="s">
        <v>269</v>
      </c>
      <c r="BC11" s="1" t="s">
        <v>269</v>
      </c>
      <c r="BD11" s="1" t="s">
        <v>1058</v>
      </c>
      <c r="BE11" s="1" t="s">
        <v>269</v>
      </c>
      <c r="BF11" s="1" t="s">
        <v>479</v>
      </c>
      <c r="BG11" s="1" t="s">
        <v>270</v>
      </c>
      <c r="BH11" s="1" t="s">
        <v>270</v>
      </c>
      <c r="BI11" s="1" t="s">
        <v>1386</v>
      </c>
      <c r="BJ11" s="1" t="s">
        <v>269</v>
      </c>
      <c r="BK11" s="1" t="s">
        <v>269</v>
      </c>
      <c r="BL11" s="1" t="s">
        <v>269</v>
      </c>
      <c r="BM11" s="1" t="s">
        <v>269</v>
      </c>
      <c r="BN11" s="1" t="s">
        <v>270</v>
      </c>
      <c r="BO11" s="1" t="s">
        <v>269</v>
      </c>
      <c r="BP11" s="1" t="s">
        <v>270</v>
      </c>
      <c r="BQ11" s="1" t="s">
        <v>270</v>
      </c>
      <c r="BR11" s="1" t="s">
        <v>269</v>
      </c>
      <c r="BS11" s="1" t="s">
        <v>269</v>
      </c>
      <c r="BT11" s="1" t="s">
        <v>269</v>
      </c>
      <c r="BU11" s="1" t="s">
        <v>269</v>
      </c>
      <c r="BV11" s="1" t="s">
        <v>269</v>
      </c>
      <c r="BW11" s="1" t="s">
        <v>472</v>
      </c>
      <c r="BX11" s="1" t="s">
        <v>269</v>
      </c>
      <c r="BY11" s="1" t="s">
        <v>269</v>
      </c>
      <c r="BZ11" s="1" t="s">
        <v>270</v>
      </c>
      <c r="CA11" s="1" t="s">
        <v>269</v>
      </c>
      <c r="CB11" s="1" t="s">
        <v>270</v>
      </c>
      <c r="CC11" s="1" t="s">
        <v>1387</v>
      </c>
      <c r="CD11" s="1" t="s">
        <v>269</v>
      </c>
      <c r="CE11" s="1" t="s">
        <v>269</v>
      </c>
      <c r="CF11" s="1" t="s">
        <v>269</v>
      </c>
      <c r="CG11" s="1" t="s">
        <v>873</v>
      </c>
      <c r="CH11" s="1" t="s">
        <v>270</v>
      </c>
      <c r="CI11" s="1" t="s">
        <v>472</v>
      </c>
      <c r="CJ11" s="1" t="s">
        <v>1388</v>
      </c>
      <c r="CK11" s="1" t="s">
        <v>274</v>
      </c>
      <c r="CL11" s="1" t="s">
        <v>269</v>
      </c>
      <c r="CM11" s="1" t="s">
        <v>269</v>
      </c>
      <c r="CN11" s="1" t="s">
        <v>270</v>
      </c>
      <c r="CO11" s="1" t="s">
        <v>269</v>
      </c>
      <c r="CP11" s="1" t="s">
        <v>269</v>
      </c>
      <c r="CQ11" s="1" t="s">
        <v>269</v>
      </c>
      <c r="CR11" s="1" t="s">
        <v>270</v>
      </c>
      <c r="CS11" s="1" t="s">
        <v>270</v>
      </c>
      <c r="CT11" s="1" t="s">
        <v>254</v>
      </c>
      <c r="CU11" s="1" t="s">
        <v>270</v>
      </c>
      <c r="CV11" s="1" t="s">
        <v>872</v>
      </c>
      <c r="CW11" s="1" t="s">
        <v>269</v>
      </c>
      <c r="CX11" s="1" t="s">
        <v>276</v>
      </c>
    </row>
    <row r="12" spans="1:102" ht="14.25">
      <c r="A12" s="1" t="s">
        <v>260</v>
      </c>
      <c r="B12" s="1" t="s">
        <v>1408</v>
      </c>
      <c r="C12" s="1" t="s">
        <v>262</v>
      </c>
      <c r="D12" s="1" t="s">
        <v>286</v>
      </c>
      <c r="E12" s="1" t="s">
        <v>286</v>
      </c>
      <c r="F12" s="1" t="s">
        <v>270</v>
      </c>
      <c r="G12" s="1" t="s">
        <v>1370</v>
      </c>
      <c r="H12" s="1" t="s">
        <v>1409</v>
      </c>
      <c r="I12" s="1" t="s">
        <v>270</v>
      </c>
      <c r="J12" s="1" t="s">
        <v>1372</v>
      </c>
      <c r="K12" s="1" t="s">
        <v>290</v>
      </c>
      <c r="L12" s="1" t="s">
        <v>493</v>
      </c>
      <c r="M12" s="1" t="s">
        <v>1410</v>
      </c>
      <c r="N12" s="1" t="s">
        <v>1374</v>
      </c>
      <c r="O12" s="1" t="s">
        <v>269</v>
      </c>
      <c r="P12" s="1" t="s">
        <v>1400</v>
      </c>
      <c r="Q12" s="1" t="s">
        <v>270</v>
      </c>
      <c r="R12" s="1" t="s">
        <v>270</v>
      </c>
      <c r="S12" s="1" t="s">
        <v>1376</v>
      </c>
      <c r="T12" s="1" t="s">
        <v>269</v>
      </c>
      <c r="U12" s="1" t="s">
        <v>1377</v>
      </c>
      <c r="V12" s="1" t="s">
        <v>1378</v>
      </c>
      <c r="W12" s="1" t="s">
        <v>508</v>
      </c>
      <c r="X12" s="1" t="s">
        <v>1379</v>
      </c>
      <c r="Y12" s="1" t="s">
        <v>1380</v>
      </c>
      <c r="Z12" s="1" t="s">
        <v>472</v>
      </c>
      <c r="AA12" s="1" t="s">
        <v>874</v>
      </c>
      <c r="AB12" s="1" t="s">
        <v>270</v>
      </c>
      <c r="AC12" s="1" t="s">
        <v>269</v>
      </c>
      <c r="AD12" s="1" t="s">
        <v>269</v>
      </c>
      <c r="AE12" s="1" t="s">
        <v>1381</v>
      </c>
      <c r="AF12" s="1" t="s">
        <v>872</v>
      </c>
      <c r="AG12" s="1" t="s">
        <v>269</v>
      </c>
      <c r="AH12" s="1" t="s">
        <v>270</v>
      </c>
      <c r="AI12" s="1" t="s">
        <v>270</v>
      </c>
      <c r="AJ12" s="1" t="s">
        <v>269</v>
      </c>
      <c r="AK12" s="1" t="s">
        <v>1411</v>
      </c>
      <c r="AL12" s="1" t="s">
        <v>1412</v>
      </c>
      <c r="AM12" s="1" t="s">
        <v>269</v>
      </c>
      <c r="AN12" s="1" t="s">
        <v>1384</v>
      </c>
      <c r="AO12" s="1" t="s">
        <v>269</v>
      </c>
      <c r="AP12" s="1" t="s">
        <v>1384</v>
      </c>
      <c r="AQ12" s="1" t="s">
        <v>274</v>
      </c>
      <c r="AR12" s="1" t="s">
        <v>1385</v>
      </c>
      <c r="AS12" s="1" t="s">
        <v>874</v>
      </c>
      <c r="AT12" s="1" t="s">
        <v>472</v>
      </c>
      <c r="AU12" s="1" t="s">
        <v>270</v>
      </c>
      <c r="AV12" s="1" t="s">
        <v>713</v>
      </c>
      <c r="AW12" s="1" t="s">
        <v>269</v>
      </c>
      <c r="AX12" s="1" t="s">
        <v>269</v>
      </c>
      <c r="AY12" s="1" t="s">
        <v>269</v>
      </c>
      <c r="AZ12" s="1" t="s">
        <v>269</v>
      </c>
      <c r="BA12" s="1" t="s">
        <v>269</v>
      </c>
      <c r="BB12" s="1" t="s">
        <v>269</v>
      </c>
      <c r="BC12" s="1" t="s">
        <v>269</v>
      </c>
      <c r="BD12" s="1" t="s">
        <v>1058</v>
      </c>
      <c r="BE12" s="1" t="s">
        <v>269</v>
      </c>
      <c r="BF12" s="1" t="s">
        <v>479</v>
      </c>
      <c r="BG12" s="1" t="s">
        <v>270</v>
      </c>
      <c r="BH12" s="1" t="s">
        <v>270</v>
      </c>
      <c r="BI12" s="1" t="s">
        <v>1386</v>
      </c>
      <c r="BJ12" s="1" t="s">
        <v>269</v>
      </c>
      <c r="BK12" s="1" t="s">
        <v>269</v>
      </c>
      <c r="BL12" s="1" t="s">
        <v>269</v>
      </c>
      <c r="BM12" s="1" t="s">
        <v>269</v>
      </c>
      <c r="BN12" s="1" t="s">
        <v>270</v>
      </c>
      <c r="BO12" s="1" t="s">
        <v>269</v>
      </c>
      <c r="BP12" s="1" t="s">
        <v>270</v>
      </c>
      <c r="BQ12" s="1" t="s">
        <v>270</v>
      </c>
      <c r="BR12" s="1" t="s">
        <v>269</v>
      </c>
      <c r="BS12" s="1" t="s">
        <v>269</v>
      </c>
      <c r="BT12" s="1" t="s">
        <v>269</v>
      </c>
      <c r="BU12" s="1" t="s">
        <v>269</v>
      </c>
      <c r="BV12" s="1" t="s">
        <v>269</v>
      </c>
      <c r="BW12" s="1" t="s">
        <v>472</v>
      </c>
      <c r="BX12" s="1" t="s">
        <v>269</v>
      </c>
      <c r="BY12" s="1" t="s">
        <v>269</v>
      </c>
      <c r="BZ12" s="1" t="s">
        <v>270</v>
      </c>
      <c r="CA12" s="1" t="s">
        <v>269</v>
      </c>
      <c r="CB12" s="1" t="s">
        <v>270</v>
      </c>
      <c r="CC12" s="1" t="s">
        <v>1387</v>
      </c>
      <c r="CD12" s="1" t="s">
        <v>269</v>
      </c>
      <c r="CE12" s="1" t="s">
        <v>269</v>
      </c>
      <c r="CF12" s="1" t="s">
        <v>269</v>
      </c>
      <c r="CG12" s="1" t="s">
        <v>873</v>
      </c>
      <c r="CH12" s="1" t="s">
        <v>270</v>
      </c>
      <c r="CI12" s="1" t="s">
        <v>472</v>
      </c>
      <c r="CJ12" s="1" t="s">
        <v>1388</v>
      </c>
      <c r="CK12" s="1" t="s">
        <v>274</v>
      </c>
      <c r="CL12" s="1" t="s">
        <v>269</v>
      </c>
      <c r="CM12" s="1" t="s">
        <v>269</v>
      </c>
      <c r="CN12" s="1" t="s">
        <v>270</v>
      </c>
      <c r="CO12" s="1" t="s">
        <v>269</v>
      </c>
      <c r="CP12" s="1" t="s">
        <v>269</v>
      </c>
      <c r="CQ12" s="1" t="s">
        <v>269</v>
      </c>
      <c r="CR12" s="1" t="s">
        <v>270</v>
      </c>
      <c r="CS12" s="1" t="s">
        <v>270</v>
      </c>
      <c r="CT12" s="1" t="s">
        <v>254</v>
      </c>
      <c r="CU12" s="1" t="s">
        <v>270</v>
      </c>
      <c r="CV12" s="1" t="s">
        <v>872</v>
      </c>
      <c r="CW12" s="1" t="s">
        <v>269</v>
      </c>
      <c r="CX12" s="1" t="s">
        <v>276</v>
      </c>
    </row>
    <row r="13" spans="1:102" ht="14.25">
      <c r="A13" s="1" t="s">
        <v>260</v>
      </c>
      <c r="B13" s="1" t="s">
        <v>1413</v>
      </c>
      <c r="C13" s="1" t="s">
        <v>262</v>
      </c>
      <c r="D13" s="1" t="s">
        <v>286</v>
      </c>
      <c r="E13" s="1" t="s">
        <v>286</v>
      </c>
      <c r="F13" s="1" t="s">
        <v>472</v>
      </c>
      <c r="G13" s="1" t="s">
        <v>1390</v>
      </c>
      <c r="H13" s="1" t="s">
        <v>1414</v>
      </c>
      <c r="I13" s="1" t="s">
        <v>472</v>
      </c>
      <c r="J13" s="1" t="s">
        <v>1372</v>
      </c>
      <c r="K13" s="1" t="s">
        <v>290</v>
      </c>
      <c r="L13" s="1" t="s">
        <v>497</v>
      </c>
      <c r="M13" s="1" t="s">
        <v>1415</v>
      </c>
      <c r="N13" s="1" t="s">
        <v>1374</v>
      </c>
      <c r="O13" s="1" t="s">
        <v>269</v>
      </c>
      <c r="P13" s="1" t="s">
        <v>1400</v>
      </c>
      <c r="Q13" s="1" t="s">
        <v>270</v>
      </c>
      <c r="R13" s="1" t="s">
        <v>270</v>
      </c>
      <c r="S13" s="1" t="s">
        <v>1376</v>
      </c>
      <c r="T13" s="1" t="s">
        <v>269</v>
      </c>
      <c r="U13" s="1" t="s">
        <v>1377</v>
      </c>
      <c r="V13" s="1" t="s">
        <v>1378</v>
      </c>
      <c r="W13" s="1" t="s">
        <v>508</v>
      </c>
      <c r="X13" s="1" t="s">
        <v>1379</v>
      </c>
      <c r="Y13" s="1" t="s">
        <v>1380</v>
      </c>
      <c r="Z13" s="1" t="s">
        <v>472</v>
      </c>
      <c r="AA13" s="1" t="s">
        <v>874</v>
      </c>
      <c r="AB13" s="1" t="s">
        <v>270</v>
      </c>
      <c r="AC13" s="1" t="s">
        <v>269</v>
      </c>
      <c r="AD13" s="1" t="s">
        <v>269</v>
      </c>
      <c r="AE13" s="1" t="s">
        <v>1381</v>
      </c>
      <c r="AF13" s="1" t="s">
        <v>872</v>
      </c>
      <c r="AG13" s="1" t="s">
        <v>269</v>
      </c>
      <c r="AH13" s="1" t="s">
        <v>270</v>
      </c>
      <c r="AI13" s="1" t="s">
        <v>270</v>
      </c>
      <c r="AJ13" s="1" t="s">
        <v>269</v>
      </c>
      <c r="AK13" s="1" t="s">
        <v>1411</v>
      </c>
      <c r="AL13" s="1" t="s">
        <v>1412</v>
      </c>
      <c r="AM13" s="1" t="s">
        <v>269</v>
      </c>
      <c r="AN13" s="1" t="s">
        <v>1384</v>
      </c>
      <c r="AO13" s="1" t="s">
        <v>269</v>
      </c>
      <c r="AP13" s="1" t="s">
        <v>1384</v>
      </c>
      <c r="AQ13" s="1" t="s">
        <v>274</v>
      </c>
      <c r="AR13" s="1" t="s">
        <v>1385</v>
      </c>
      <c r="AS13" s="1" t="s">
        <v>874</v>
      </c>
      <c r="AT13" s="1" t="s">
        <v>472</v>
      </c>
      <c r="AU13" s="1" t="s">
        <v>270</v>
      </c>
      <c r="AV13" s="1" t="s">
        <v>713</v>
      </c>
      <c r="AW13" s="1" t="s">
        <v>269</v>
      </c>
      <c r="AX13" s="1" t="s">
        <v>269</v>
      </c>
      <c r="AY13" s="1" t="s">
        <v>269</v>
      </c>
      <c r="AZ13" s="1" t="s">
        <v>269</v>
      </c>
      <c r="BA13" s="1" t="s">
        <v>269</v>
      </c>
      <c r="BB13" s="1" t="s">
        <v>269</v>
      </c>
      <c r="BC13" s="1" t="s">
        <v>269</v>
      </c>
      <c r="BD13" s="1" t="s">
        <v>1058</v>
      </c>
      <c r="BE13" s="1" t="s">
        <v>269</v>
      </c>
      <c r="BF13" s="1" t="s">
        <v>479</v>
      </c>
      <c r="BG13" s="1" t="s">
        <v>270</v>
      </c>
      <c r="BH13" s="1" t="s">
        <v>270</v>
      </c>
      <c r="BI13" s="1" t="s">
        <v>1386</v>
      </c>
      <c r="BJ13" s="1" t="s">
        <v>269</v>
      </c>
      <c r="BK13" s="1" t="s">
        <v>269</v>
      </c>
      <c r="BL13" s="1" t="s">
        <v>269</v>
      </c>
      <c r="BM13" s="1" t="s">
        <v>269</v>
      </c>
      <c r="BN13" s="1" t="s">
        <v>270</v>
      </c>
      <c r="BO13" s="1" t="s">
        <v>269</v>
      </c>
      <c r="BP13" s="1" t="s">
        <v>270</v>
      </c>
      <c r="BQ13" s="1" t="s">
        <v>270</v>
      </c>
      <c r="BR13" s="1" t="s">
        <v>269</v>
      </c>
      <c r="BS13" s="1" t="s">
        <v>269</v>
      </c>
      <c r="BT13" s="1" t="s">
        <v>269</v>
      </c>
      <c r="BU13" s="1" t="s">
        <v>269</v>
      </c>
      <c r="BV13" s="1" t="s">
        <v>269</v>
      </c>
      <c r="BW13" s="1" t="s">
        <v>472</v>
      </c>
      <c r="BX13" s="1" t="s">
        <v>269</v>
      </c>
      <c r="BY13" s="1" t="s">
        <v>269</v>
      </c>
      <c r="BZ13" s="1" t="s">
        <v>270</v>
      </c>
      <c r="CA13" s="1" t="s">
        <v>269</v>
      </c>
      <c r="CB13" s="1" t="s">
        <v>270</v>
      </c>
      <c r="CC13" s="1" t="s">
        <v>1387</v>
      </c>
      <c r="CD13" s="1" t="s">
        <v>269</v>
      </c>
      <c r="CE13" s="1" t="s">
        <v>269</v>
      </c>
      <c r="CF13" s="1" t="s">
        <v>269</v>
      </c>
      <c r="CG13" s="1" t="s">
        <v>873</v>
      </c>
      <c r="CH13" s="1" t="s">
        <v>270</v>
      </c>
      <c r="CI13" s="1" t="s">
        <v>472</v>
      </c>
      <c r="CJ13" s="1" t="s">
        <v>1388</v>
      </c>
      <c r="CK13" s="1" t="s">
        <v>274</v>
      </c>
      <c r="CL13" s="1" t="s">
        <v>269</v>
      </c>
      <c r="CM13" s="1" t="s">
        <v>269</v>
      </c>
      <c r="CN13" s="1" t="s">
        <v>270</v>
      </c>
      <c r="CO13" s="1" t="s">
        <v>269</v>
      </c>
      <c r="CP13" s="1" t="s">
        <v>269</v>
      </c>
      <c r="CQ13" s="1" t="s">
        <v>269</v>
      </c>
      <c r="CR13" s="1" t="s">
        <v>270</v>
      </c>
      <c r="CS13" s="1" t="s">
        <v>270</v>
      </c>
      <c r="CT13" s="1" t="s">
        <v>254</v>
      </c>
      <c r="CU13" s="1" t="s">
        <v>270</v>
      </c>
      <c r="CV13" s="1" t="s">
        <v>872</v>
      </c>
      <c r="CW13" s="1" t="s">
        <v>269</v>
      </c>
      <c r="CX13" s="1" t="s">
        <v>276</v>
      </c>
    </row>
    <row r="14" spans="1:102" ht="14.25">
      <c r="A14" s="1" t="s">
        <v>260</v>
      </c>
      <c r="B14" s="1" t="s">
        <v>1416</v>
      </c>
      <c r="C14" s="1" t="s">
        <v>262</v>
      </c>
      <c r="D14" s="1" t="s">
        <v>286</v>
      </c>
      <c r="E14" s="1" t="s">
        <v>286</v>
      </c>
      <c r="F14" s="1" t="s">
        <v>479</v>
      </c>
      <c r="G14" s="1" t="s">
        <v>1394</v>
      </c>
      <c r="H14" s="1" t="s">
        <v>1417</v>
      </c>
      <c r="I14" s="1" t="s">
        <v>479</v>
      </c>
      <c r="J14" s="1" t="s">
        <v>1372</v>
      </c>
      <c r="K14" s="1" t="s">
        <v>290</v>
      </c>
      <c r="L14" s="1" t="s">
        <v>500</v>
      </c>
      <c r="M14" s="1" t="s">
        <v>1418</v>
      </c>
      <c r="N14" s="1" t="s">
        <v>1374</v>
      </c>
      <c r="O14" s="1" t="s">
        <v>269</v>
      </c>
      <c r="P14" s="1" t="s">
        <v>1400</v>
      </c>
      <c r="Q14" s="1" t="s">
        <v>270</v>
      </c>
      <c r="R14" s="1" t="s">
        <v>270</v>
      </c>
      <c r="S14" s="1" t="s">
        <v>1376</v>
      </c>
      <c r="T14" s="1" t="s">
        <v>269</v>
      </c>
      <c r="U14" s="1" t="s">
        <v>1377</v>
      </c>
      <c r="V14" s="1" t="s">
        <v>1378</v>
      </c>
      <c r="W14" s="1" t="s">
        <v>508</v>
      </c>
      <c r="X14" s="1" t="s">
        <v>1379</v>
      </c>
      <c r="Y14" s="1" t="s">
        <v>1380</v>
      </c>
      <c r="Z14" s="1" t="s">
        <v>472</v>
      </c>
      <c r="AA14" s="1" t="s">
        <v>874</v>
      </c>
      <c r="AB14" s="1" t="s">
        <v>270</v>
      </c>
      <c r="AC14" s="1" t="s">
        <v>269</v>
      </c>
      <c r="AD14" s="1" t="s">
        <v>269</v>
      </c>
      <c r="AE14" s="1" t="s">
        <v>1381</v>
      </c>
      <c r="AF14" s="1" t="s">
        <v>872</v>
      </c>
      <c r="AG14" s="1" t="s">
        <v>269</v>
      </c>
      <c r="AH14" s="1" t="s">
        <v>270</v>
      </c>
      <c r="AI14" s="1" t="s">
        <v>270</v>
      </c>
      <c r="AJ14" s="1" t="s">
        <v>269</v>
      </c>
      <c r="AK14" s="1" t="s">
        <v>1411</v>
      </c>
      <c r="AL14" s="1" t="s">
        <v>1412</v>
      </c>
      <c r="AM14" s="1" t="s">
        <v>269</v>
      </c>
      <c r="AN14" s="1" t="s">
        <v>1384</v>
      </c>
      <c r="AO14" s="1" t="s">
        <v>269</v>
      </c>
      <c r="AP14" s="1" t="s">
        <v>1384</v>
      </c>
      <c r="AQ14" s="1" t="s">
        <v>274</v>
      </c>
      <c r="AR14" s="1" t="s">
        <v>1385</v>
      </c>
      <c r="AS14" s="1" t="s">
        <v>874</v>
      </c>
      <c r="AT14" s="1" t="s">
        <v>472</v>
      </c>
      <c r="AU14" s="1" t="s">
        <v>270</v>
      </c>
      <c r="AV14" s="1" t="s">
        <v>713</v>
      </c>
      <c r="AW14" s="1" t="s">
        <v>269</v>
      </c>
      <c r="AX14" s="1" t="s">
        <v>269</v>
      </c>
      <c r="AY14" s="1" t="s">
        <v>269</v>
      </c>
      <c r="AZ14" s="1" t="s">
        <v>269</v>
      </c>
      <c r="BA14" s="1" t="s">
        <v>269</v>
      </c>
      <c r="BB14" s="1" t="s">
        <v>269</v>
      </c>
      <c r="BC14" s="1" t="s">
        <v>269</v>
      </c>
      <c r="BD14" s="1" t="s">
        <v>1058</v>
      </c>
      <c r="BE14" s="1" t="s">
        <v>269</v>
      </c>
      <c r="BF14" s="1" t="s">
        <v>479</v>
      </c>
      <c r="BG14" s="1" t="s">
        <v>270</v>
      </c>
      <c r="BH14" s="1" t="s">
        <v>270</v>
      </c>
      <c r="BI14" s="1" t="s">
        <v>1386</v>
      </c>
      <c r="BJ14" s="1" t="s">
        <v>269</v>
      </c>
      <c r="BK14" s="1" t="s">
        <v>269</v>
      </c>
      <c r="BL14" s="1" t="s">
        <v>269</v>
      </c>
      <c r="BM14" s="1" t="s">
        <v>269</v>
      </c>
      <c r="BN14" s="1" t="s">
        <v>270</v>
      </c>
      <c r="BO14" s="1" t="s">
        <v>269</v>
      </c>
      <c r="BP14" s="1" t="s">
        <v>270</v>
      </c>
      <c r="BQ14" s="1" t="s">
        <v>270</v>
      </c>
      <c r="BR14" s="1" t="s">
        <v>269</v>
      </c>
      <c r="BS14" s="1" t="s">
        <v>269</v>
      </c>
      <c r="BT14" s="1" t="s">
        <v>269</v>
      </c>
      <c r="BU14" s="1" t="s">
        <v>269</v>
      </c>
      <c r="BV14" s="1" t="s">
        <v>269</v>
      </c>
      <c r="BW14" s="1" t="s">
        <v>472</v>
      </c>
      <c r="BX14" s="1" t="s">
        <v>269</v>
      </c>
      <c r="BY14" s="1" t="s">
        <v>269</v>
      </c>
      <c r="BZ14" s="1" t="s">
        <v>270</v>
      </c>
      <c r="CA14" s="1" t="s">
        <v>269</v>
      </c>
      <c r="CB14" s="1" t="s">
        <v>270</v>
      </c>
      <c r="CC14" s="1" t="s">
        <v>1387</v>
      </c>
      <c r="CD14" s="1" t="s">
        <v>269</v>
      </c>
      <c r="CE14" s="1" t="s">
        <v>269</v>
      </c>
      <c r="CF14" s="1" t="s">
        <v>269</v>
      </c>
      <c r="CG14" s="1" t="s">
        <v>873</v>
      </c>
      <c r="CH14" s="1" t="s">
        <v>270</v>
      </c>
      <c r="CI14" s="1" t="s">
        <v>472</v>
      </c>
      <c r="CJ14" s="1" t="s">
        <v>1388</v>
      </c>
      <c r="CK14" s="1" t="s">
        <v>274</v>
      </c>
      <c r="CL14" s="1" t="s">
        <v>269</v>
      </c>
      <c r="CM14" s="1" t="s">
        <v>269</v>
      </c>
      <c r="CN14" s="1" t="s">
        <v>270</v>
      </c>
      <c r="CO14" s="1" t="s">
        <v>269</v>
      </c>
      <c r="CP14" s="1" t="s">
        <v>269</v>
      </c>
      <c r="CQ14" s="1" t="s">
        <v>269</v>
      </c>
      <c r="CR14" s="1" t="s">
        <v>270</v>
      </c>
      <c r="CS14" s="1" t="s">
        <v>270</v>
      </c>
      <c r="CT14" s="1" t="s">
        <v>254</v>
      </c>
      <c r="CU14" s="1" t="s">
        <v>270</v>
      </c>
      <c r="CV14" s="1" t="s">
        <v>872</v>
      </c>
      <c r="CW14" s="1" t="s">
        <v>269</v>
      </c>
      <c r="CX14" s="1" t="s">
        <v>276</v>
      </c>
    </row>
    <row r="15" spans="1:102" ht="14.25">
      <c r="A15" s="1" t="s">
        <v>260</v>
      </c>
      <c r="B15" s="1" t="s">
        <v>1419</v>
      </c>
      <c r="C15" s="1" t="s">
        <v>262</v>
      </c>
      <c r="D15" s="1" t="s">
        <v>292</v>
      </c>
      <c r="E15" s="1" t="s">
        <v>292</v>
      </c>
      <c r="F15" s="1" t="s">
        <v>270</v>
      </c>
      <c r="G15" s="1" t="s">
        <v>1370</v>
      </c>
      <c r="H15" s="1" t="s">
        <v>1420</v>
      </c>
      <c r="I15" s="1" t="s">
        <v>270</v>
      </c>
      <c r="J15" s="1" t="s">
        <v>1372</v>
      </c>
      <c r="K15" s="1" t="s">
        <v>296</v>
      </c>
      <c r="L15" s="1" t="s">
        <v>503</v>
      </c>
      <c r="M15" s="1" t="s">
        <v>1421</v>
      </c>
      <c r="N15" s="1" t="s">
        <v>1374</v>
      </c>
      <c r="O15" s="1" t="s">
        <v>269</v>
      </c>
      <c r="P15" s="1" t="s">
        <v>1422</v>
      </c>
      <c r="Q15" s="1" t="s">
        <v>270</v>
      </c>
      <c r="R15" s="1" t="s">
        <v>270</v>
      </c>
      <c r="S15" s="1" t="s">
        <v>1376</v>
      </c>
      <c r="T15" s="1" t="s">
        <v>269</v>
      </c>
      <c r="U15" s="1" t="s">
        <v>1377</v>
      </c>
      <c r="V15" s="1" t="s">
        <v>1378</v>
      </c>
      <c r="W15" s="1" t="s">
        <v>508</v>
      </c>
      <c r="X15" s="1" t="s">
        <v>1379</v>
      </c>
      <c r="Y15" s="1" t="s">
        <v>1380</v>
      </c>
      <c r="Z15" s="1" t="s">
        <v>472</v>
      </c>
      <c r="AA15" s="1" t="s">
        <v>874</v>
      </c>
      <c r="AB15" s="1" t="s">
        <v>270</v>
      </c>
      <c r="AC15" s="1" t="s">
        <v>269</v>
      </c>
      <c r="AD15" s="1" t="s">
        <v>269</v>
      </c>
      <c r="AE15" s="1" t="s">
        <v>1381</v>
      </c>
      <c r="AF15" s="1" t="s">
        <v>872</v>
      </c>
      <c r="AG15" s="1" t="s">
        <v>269</v>
      </c>
      <c r="AH15" s="1" t="s">
        <v>270</v>
      </c>
      <c r="AI15" s="1" t="s">
        <v>270</v>
      </c>
      <c r="AJ15" s="1" t="s">
        <v>269</v>
      </c>
      <c r="AK15" s="1" t="s">
        <v>1423</v>
      </c>
      <c r="AL15" s="1" t="s">
        <v>1424</v>
      </c>
      <c r="AM15" s="1" t="s">
        <v>269</v>
      </c>
      <c r="AN15" s="1" t="s">
        <v>1384</v>
      </c>
      <c r="AO15" s="1" t="s">
        <v>269</v>
      </c>
      <c r="AP15" s="1" t="s">
        <v>1384</v>
      </c>
      <c r="AQ15" s="1" t="s">
        <v>274</v>
      </c>
      <c r="AR15" s="1" t="s">
        <v>1385</v>
      </c>
      <c r="AS15" s="1" t="s">
        <v>874</v>
      </c>
      <c r="AT15" s="1" t="s">
        <v>472</v>
      </c>
      <c r="AU15" s="1" t="s">
        <v>270</v>
      </c>
      <c r="AV15" s="1" t="s">
        <v>713</v>
      </c>
      <c r="AW15" s="1" t="s">
        <v>269</v>
      </c>
      <c r="AX15" s="1" t="s">
        <v>269</v>
      </c>
      <c r="AY15" s="1" t="s">
        <v>269</v>
      </c>
      <c r="AZ15" s="1" t="s">
        <v>269</v>
      </c>
      <c r="BA15" s="1" t="s">
        <v>269</v>
      </c>
      <c r="BB15" s="1" t="s">
        <v>269</v>
      </c>
      <c r="BC15" s="1" t="s">
        <v>269</v>
      </c>
      <c r="BD15" s="1" t="s">
        <v>1058</v>
      </c>
      <c r="BE15" s="1" t="s">
        <v>269</v>
      </c>
      <c r="BF15" s="1" t="s">
        <v>479</v>
      </c>
      <c r="BG15" s="1" t="s">
        <v>270</v>
      </c>
      <c r="BH15" s="1" t="s">
        <v>270</v>
      </c>
      <c r="BI15" s="1" t="s">
        <v>1386</v>
      </c>
      <c r="BJ15" s="1" t="s">
        <v>269</v>
      </c>
      <c r="BK15" s="1" t="s">
        <v>269</v>
      </c>
      <c r="BL15" s="1" t="s">
        <v>269</v>
      </c>
      <c r="BM15" s="1" t="s">
        <v>269</v>
      </c>
      <c r="BN15" s="1" t="s">
        <v>270</v>
      </c>
      <c r="BO15" s="1" t="s">
        <v>269</v>
      </c>
      <c r="BP15" s="1" t="s">
        <v>270</v>
      </c>
      <c r="BQ15" s="1" t="s">
        <v>270</v>
      </c>
      <c r="BR15" s="1" t="s">
        <v>269</v>
      </c>
      <c r="BS15" s="1" t="s">
        <v>269</v>
      </c>
      <c r="BT15" s="1" t="s">
        <v>269</v>
      </c>
      <c r="BU15" s="1" t="s">
        <v>269</v>
      </c>
      <c r="BV15" s="1" t="s">
        <v>269</v>
      </c>
      <c r="BW15" s="1" t="s">
        <v>472</v>
      </c>
      <c r="BX15" s="1" t="s">
        <v>269</v>
      </c>
      <c r="BY15" s="1" t="s">
        <v>269</v>
      </c>
      <c r="BZ15" s="1" t="s">
        <v>270</v>
      </c>
      <c r="CA15" s="1" t="s">
        <v>269</v>
      </c>
      <c r="CB15" s="1" t="s">
        <v>270</v>
      </c>
      <c r="CC15" s="1" t="s">
        <v>1387</v>
      </c>
      <c r="CD15" s="1" t="s">
        <v>269</v>
      </c>
      <c r="CE15" s="1" t="s">
        <v>269</v>
      </c>
      <c r="CF15" s="1" t="s">
        <v>269</v>
      </c>
      <c r="CG15" s="1" t="s">
        <v>873</v>
      </c>
      <c r="CH15" s="1" t="s">
        <v>270</v>
      </c>
      <c r="CI15" s="1" t="s">
        <v>472</v>
      </c>
      <c r="CJ15" s="1" t="s">
        <v>1388</v>
      </c>
      <c r="CK15" s="1" t="s">
        <v>274</v>
      </c>
      <c r="CL15" s="1" t="s">
        <v>269</v>
      </c>
      <c r="CM15" s="1" t="s">
        <v>269</v>
      </c>
      <c r="CN15" s="1" t="s">
        <v>270</v>
      </c>
      <c r="CO15" s="1" t="s">
        <v>269</v>
      </c>
      <c r="CP15" s="1" t="s">
        <v>269</v>
      </c>
      <c r="CQ15" s="1" t="s">
        <v>269</v>
      </c>
      <c r="CR15" s="1" t="s">
        <v>270</v>
      </c>
      <c r="CS15" s="1" t="s">
        <v>270</v>
      </c>
      <c r="CT15" s="1" t="s">
        <v>254</v>
      </c>
      <c r="CU15" s="1" t="s">
        <v>270</v>
      </c>
      <c r="CV15" s="1" t="s">
        <v>872</v>
      </c>
      <c r="CW15" s="1" t="s">
        <v>269</v>
      </c>
      <c r="CX15" s="1" t="s">
        <v>276</v>
      </c>
    </row>
    <row r="16" spans="1:102" ht="14.25">
      <c r="A16" s="1" t="s">
        <v>260</v>
      </c>
      <c r="B16" s="1" t="s">
        <v>1425</v>
      </c>
      <c r="C16" s="1" t="s">
        <v>262</v>
      </c>
      <c r="D16" s="1" t="s">
        <v>292</v>
      </c>
      <c r="E16" s="1" t="s">
        <v>292</v>
      </c>
      <c r="F16" s="1" t="s">
        <v>472</v>
      </c>
      <c r="G16" s="1" t="s">
        <v>1390</v>
      </c>
      <c r="H16" s="1" t="s">
        <v>1426</v>
      </c>
      <c r="I16" s="1" t="s">
        <v>472</v>
      </c>
      <c r="J16" s="1" t="s">
        <v>1372</v>
      </c>
      <c r="K16" s="1" t="s">
        <v>296</v>
      </c>
      <c r="L16" s="1" t="s">
        <v>509</v>
      </c>
      <c r="M16" s="1" t="s">
        <v>1427</v>
      </c>
      <c r="N16" s="1" t="s">
        <v>1374</v>
      </c>
      <c r="O16" s="1" t="s">
        <v>269</v>
      </c>
      <c r="P16" s="1" t="s">
        <v>1422</v>
      </c>
      <c r="Q16" s="1" t="s">
        <v>270</v>
      </c>
      <c r="R16" s="1" t="s">
        <v>270</v>
      </c>
      <c r="S16" s="1" t="s">
        <v>1376</v>
      </c>
      <c r="T16" s="1" t="s">
        <v>269</v>
      </c>
      <c r="U16" s="1" t="s">
        <v>1377</v>
      </c>
      <c r="V16" s="1" t="s">
        <v>1378</v>
      </c>
      <c r="W16" s="1" t="s">
        <v>508</v>
      </c>
      <c r="X16" s="1" t="s">
        <v>1379</v>
      </c>
      <c r="Y16" s="1" t="s">
        <v>1380</v>
      </c>
      <c r="Z16" s="1" t="s">
        <v>472</v>
      </c>
      <c r="AA16" s="1" t="s">
        <v>874</v>
      </c>
      <c r="AB16" s="1" t="s">
        <v>270</v>
      </c>
      <c r="AC16" s="1" t="s">
        <v>269</v>
      </c>
      <c r="AD16" s="1" t="s">
        <v>269</v>
      </c>
      <c r="AE16" s="1" t="s">
        <v>1381</v>
      </c>
      <c r="AF16" s="1" t="s">
        <v>872</v>
      </c>
      <c r="AG16" s="1" t="s">
        <v>269</v>
      </c>
      <c r="AH16" s="1" t="s">
        <v>270</v>
      </c>
      <c r="AI16" s="1" t="s">
        <v>270</v>
      </c>
      <c r="AJ16" s="1" t="s">
        <v>269</v>
      </c>
      <c r="AK16" s="1" t="s">
        <v>1423</v>
      </c>
      <c r="AL16" s="1" t="s">
        <v>1424</v>
      </c>
      <c r="AM16" s="1" t="s">
        <v>269</v>
      </c>
      <c r="AN16" s="1" t="s">
        <v>1384</v>
      </c>
      <c r="AO16" s="1" t="s">
        <v>269</v>
      </c>
      <c r="AP16" s="1" t="s">
        <v>1384</v>
      </c>
      <c r="AQ16" s="1" t="s">
        <v>274</v>
      </c>
      <c r="AR16" s="1" t="s">
        <v>1385</v>
      </c>
      <c r="AS16" s="1" t="s">
        <v>874</v>
      </c>
      <c r="AT16" s="1" t="s">
        <v>472</v>
      </c>
      <c r="AU16" s="1" t="s">
        <v>270</v>
      </c>
      <c r="AV16" s="1" t="s">
        <v>713</v>
      </c>
      <c r="AW16" s="1" t="s">
        <v>269</v>
      </c>
      <c r="AX16" s="1" t="s">
        <v>269</v>
      </c>
      <c r="AY16" s="1" t="s">
        <v>269</v>
      </c>
      <c r="AZ16" s="1" t="s">
        <v>269</v>
      </c>
      <c r="BA16" s="1" t="s">
        <v>269</v>
      </c>
      <c r="BB16" s="1" t="s">
        <v>269</v>
      </c>
      <c r="BC16" s="1" t="s">
        <v>269</v>
      </c>
      <c r="BD16" s="1" t="s">
        <v>1058</v>
      </c>
      <c r="BE16" s="1" t="s">
        <v>269</v>
      </c>
      <c r="BF16" s="1" t="s">
        <v>479</v>
      </c>
      <c r="BG16" s="1" t="s">
        <v>270</v>
      </c>
      <c r="BH16" s="1" t="s">
        <v>270</v>
      </c>
      <c r="BI16" s="1" t="s">
        <v>1386</v>
      </c>
      <c r="BJ16" s="1" t="s">
        <v>269</v>
      </c>
      <c r="BK16" s="1" t="s">
        <v>269</v>
      </c>
      <c r="BL16" s="1" t="s">
        <v>269</v>
      </c>
      <c r="BM16" s="1" t="s">
        <v>269</v>
      </c>
      <c r="BN16" s="1" t="s">
        <v>270</v>
      </c>
      <c r="BO16" s="1" t="s">
        <v>269</v>
      </c>
      <c r="BP16" s="1" t="s">
        <v>270</v>
      </c>
      <c r="BQ16" s="1" t="s">
        <v>270</v>
      </c>
      <c r="BR16" s="1" t="s">
        <v>269</v>
      </c>
      <c r="BS16" s="1" t="s">
        <v>269</v>
      </c>
      <c r="BT16" s="1" t="s">
        <v>269</v>
      </c>
      <c r="BU16" s="1" t="s">
        <v>269</v>
      </c>
      <c r="BV16" s="1" t="s">
        <v>269</v>
      </c>
      <c r="BW16" s="1" t="s">
        <v>472</v>
      </c>
      <c r="BX16" s="1" t="s">
        <v>269</v>
      </c>
      <c r="BY16" s="1" t="s">
        <v>269</v>
      </c>
      <c r="BZ16" s="1" t="s">
        <v>270</v>
      </c>
      <c r="CA16" s="1" t="s">
        <v>269</v>
      </c>
      <c r="CB16" s="1" t="s">
        <v>270</v>
      </c>
      <c r="CC16" s="1" t="s">
        <v>1387</v>
      </c>
      <c r="CD16" s="1" t="s">
        <v>269</v>
      </c>
      <c r="CE16" s="1" t="s">
        <v>269</v>
      </c>
      <c r="CF16" s="1" t="s">
        <v>269</v>
      </c>
      <c r="CG16" s="1" t="s">
        <v>873</v>
      </c>
      <c r="CH16" s="1" t="s">
        <v>270</v>
      </c>
      <c r="CI16" s="1" t="s">
        <v>472</v>
      </c>
      <c r="CJ16" s="1" t="s">
        <v>1388</v>
      </c>
      <c r="CK16" s="1" t="s">
        <v>274</v>
      </c>
      <c r="CL16" s="1" t="s">
        <v>269</v>
      </c>
      <c r="CM16" s="1" t="s">
        <v>269</v>
      </c>
      <c r="CN16" s="1" t="s">
        <v>270</v>
      </c>
      <c r="CO16" s="1" t="s">
        <v>269</v>
      </c>
      <c r="CP16" s="1" t="s">
        <v>269</v>
      </c>
      <c r="CQ16" s="1" t="s">
        <v>269</v>
      </c>
      <c r="CR16" s="1" t="s">
        <v>270</v>
      </c>
      <c r="CS16" s="1" t="s">
        <v>270</v>
      </c>
      <c r="CT16" s="1" t="s">
        <v>254</v>
      </c>
      <c r="CU16" s="1" t="s">
        <v>270</v>
      </c>
      <c r="CV16" s="1" t="s">
        <v>872</v>
      </c>
      <c r="CW16" s="1" t="s">
        <v>269</v>
      </c>
      <c r="CX16" s="1" t="s">
        <v>276</v>
      </c>
    </row>
    <row r="17" spans="1:102" ht="14.25">
      <c r="A17" s="1" t="s">
        <v>260</v>
      </c>
      <c r="B17" s="1" t="s">
        <v>1428</v>
      </c>
      <c r="C17" s="1" t="s">
        <v>262</v>
      </c>
      <c r="D17" s="1" t="s">
        <v>292</v>
      </c>
      <c r="E17" s="1" t="s">
        <v>292</v>
      </c>
      <c r="F17" s="1" t="s">
        <v>479</v>
      </c>
      <c r="G17" s="1" t="s">
        <v>1394</v>
      </c>
      <c r="H17" s="1" t="s">
        <v>1429</v>
      </c>
      <c r="I17" s="1" t="s">
        <v>479</v>
      </c>
      <c r="J17" s="1" t="s">
        <v>1372</v>
      </c>
      <c r="K17" s="1" t="s">
        <v>296</v>
      </c>
      <c r="L17" s="1" t="s">
        <v>512</v>
      </c>
      <c r="M17" s="1" t="s">
        <v>1430</v>
      </c>
      <c r="N17" s="1" t="s">
        <v>1374</v>
      </c>
      <c r="O17" s="1" t="s">
        <v>269</v>
      </c>
      <c r="P17" s="1" t="s">
        <v>1422</v>
      </c>
      <c r="Q17" s="1" t="s">
        <v>270</v>
      </c>
      <c r="R17" s="1" t="s">
        <v>270</v>
      </c>
      <c r="S17" s="1" t="s">
        <v>1376</v>
      </c>
      <c r="T17" s="1" t="s">
        <v>269</v>
      </c>
      <c r="U17" s="1" t="s">
        <v>1377</v>
      </c>
      <c r="V17" s="1" t="s">
        <v>1378</v>
      </c>
      <c r="W17" s="1" t="s">
        <v>508</v>
      </c>
      <c r="X17" s="1" t="s">
        <v>1379</v>
      </c>
      <c r="Y17" s="1" t="s">
        <v>1380</v>
      </c>
      <c r="Z17" s="1" t="s">
        <v>472</v>
      </c>
      <c r="AA17" s="1" t="s">
        <v>874</v>
      </c>
      <c r="AB17" s="1" t="s">
        <v>270</v>
      </c>
      <c r="AC17" s="1" t="s">
        <v>269</v>
      </c>
      <c r="AD17" s="1" t="s">
        <v>269</v>
      </c>
      <c r="AE17" s="1" t="s">
        <v>1381</v>
      </c>
      <c r="AF17" s="1" t="s">
        <v>872</v>
      </c>
      <c r="AG17" s="1" t="s">
        <v>269</v>
      </c>
      <c r="AH17" s="1" t="s">
        <v>270</v>
      </c>
      <c r="AI17" s="1" t="s">
        <v>270</v>
      </c>
      <c r="AJ17" s="1" t="s">
        <v>269</v>
      </c>
      <c r="AK17" s="1" t="s">
        <v>1423</v>
      </c>
      <c r="AL17" s="1" t="s">
        <v>1424</v>
      </c>
      <c r="AM17" s="1" t="s">
        <v>269</v>
      </c>
      <c r="AN17" s="1" t="s">
        <v>1384</v>
      </c>
      <c r="AO17" s="1" t="s">
        <v>269</v>
      </c>
      <c r="AP17" s="1" t="s">
        <v>1384</v>
      </c>
      <c r="AQ17" s="1" t="s">
        <v>274</v>
      </c>
      <c r="AR17" s="1" t="s">
        <v>1385</v>
      </c>
      <c r="AS17" s="1" t="s">
        <v>874</v>
      </c>
      <c r="AT17" s="1" t="s">
        <v>472</v>
      </c>
      <c r="AU17" s="1" t="s">
        <v>270</v>
      </c>
      <c r="AV17" s="1" t="s">
        <v>713</v>
      </c>
      <c r="AW17" s="1" t="s">
        <v>269</v>
      </c>
      <c r="AX17" s="1" t="s">
        <v>269</v>
      </c>
      <c r="AY17" s="1" t="s">
        <v>269</v>
      </c>
      <c r="AZ17" s="1" t="s">
        <v>269</v>
      </c>
      <c r="BA17" s="1" t="s">
        <v>269</v>
      </c>
      <c r="BB17" s="1" t="s">
        <v>269</v>
      </c>
      <c r="BC17" s="1" t="s">
        <v>269</v>
      </c>
      <c r="BD17" s="1" t="s">
        <v>1058</v>
      </c>
      <c r="BE17" s="1" t="s">
        <v>269</v>
      </c>
      <c r="BF17" s="1" t="s">
        <v>479</v>
      </c>
      <c r="BG17" s="1" t="s">
        <v>270</v>
      </c>
      <c r="BH17" s="1" t="s">
        <v>270</v>
      </c>
      <c r="BI17" s="1" t="s">
        <v>1386</v>
      </c>
      <c r="BJ17" s="1" t="s">
        <v>269</v>
      </c>
      <c r="BK17" s="1" t="s">
        <v>269</v>
      </c>
      <c r="BL17" s="1" t="s">
        <v>269</v>
      </c>
      <c r="BM17" s="1" t="s">
        <v>269</v>
      </c>
      <c r="BN17" s="1" t="s">
        <v>270</v>
      </c>
      <c r="BO17" s="1" t="s">
        <v>269</v>
      </c>
      <c r="BP17" s="1" t="s">
        <v>270</v>
      </c>
      <c r="BQ17" s="1" t="s">
        <v>270</v>
      </c>
      <c r="BR17" s="1" t="s">
        <v>269</v>
      </c>
      <c r="BS17" s="1" t="s">
        <v>269</v>
      </c>
      <c r="BT17" s="1" t="s">
        <v>269</v>
      </c>
      <c r="BU17" s="1" t="s">
        <v>269</v>
      </c>
      <c r="BV17" s="1" t="s">
        <v>269</v>
      </c>
      <c r="BW17" s="1" t="s">
        <v>472</v>
      </c>
      <c r="BX17" s="1" t="s">
        <v>269</v>
      </c>
      <c r="BY17" s="1" t="s">
        <v>269</v>
      </c>
      <c r="BZ17" s="1" t="s">
        <v>270</v>
      </c>
      <c r="CA17" s="1" t="s">
        <v>269</v>
      </c>
      <c r="CB17" s="1" t="s">
        <v>270</v>
      </c>
      <c r="CC17" s="1" t="s">
        <v>1387</v>
      </c>
      <c r="CD17" s="1" t="s">
        <v>269</v>
      </c>
      <c r="CE17" s="1" t="s">
        <v>269</v>
      </c>
      <c r="CF17" s="1" t="s">
        <v>269</v>
      </c>
      <c r="CG17" s="1" t="s">
        <v>873</v>
      </c>
      <c r="CH17" s="1" t="s">
        <v>270</v>
      </c>
      <c r="CI17" s="1" t="s">
        <v>472</v>
      </c>
      <c r="CJ17" s="1" t="s">
        <v>1388</v>
      </c>
      <c r="CK17" s="1" t="s">
        <v>274</v>
      </c>
      <c r="CL17" s="1" t="s">
        <v>269</v>
      </c>
      <c r="CM17" s="1" t="s">
        <v>269</v>
      </c>
      <c r="CN17" s="1" t="s">
        <v>270</v>
      </c>
      <c r="CO17" s="1" t="s">
        <v>269</v>
      </c>
      <c r="CP17" s="1" t="s">
        <v>269</v>
      </c>
      <c r="CQ17" s="1" t="s">
        <v>269</v>
      </c>
      <c r="CR17" s="1" t="s">
        <v>270</v>
      </c>
      <c r="CS17" s="1" t="s">
        <v>270</v>
      </c>
      <c r="CT17" s="1" t="s">
        <v>254</v>
      </c>
      <c r="CU17" s="1" t="s">
        <v>270</v>
      </c>
      <c r="CV17" s="1" t="s">
        <v>872</v>
      </c>
      <c r="CW17" s="1" t="s">
        <v>269</v>
      </c>
      <c r="CX17" s="1" t="s">
        <v>276</v>
      </c>
    </row>
    <row r="18" spans="1:102" ht="14.25">
      <c r="A18" s="1" t="s">
        <v>260</v>
      </c>
      <c r="B18" s="1" t="s">
        <v>1431</v>
      </c>
      <c r="C18" s="1" t="s">
        <v>262</v>
      </c>
      <c r="D18" s="1" t="s">
        <v>298</v>
      </c>
      <c r="E18" s="1" t="s">
        <v>298</v>
      </c>
      <c r="F18" s="1" t="s">
        <v>270</v>
      </c>
      <c r="G18" s="1" t="s">
        <v>1370</v>
      </c>
      <c r="H18" s="1" t="s">
        <v>1432</v>
      </c>
      <c r="I18" s="1" t="s">
        <v>270</v>
      </c>
      <c r="J18" s="1" t="s">
        <v>1372</v>
      </c>
      <c r="K18" s="1" t="s">
        <v>302</v>
      </c>
      <c r="L18" s="1" t="s">
        <v>515</v>
      </c>
      <c r="M18" s="1" t="s">
        <v>1433</v>
      </c>
      <c r="N18" s="1" t="s">
        <v>1374</v>
      </c>
      <c r="O18" s="1" t="s">
        <v>269</v>
      </c>
      <c r="P18" s="1" t="s">
        <v>1375</v>
      </c>
      <c r="Q18" s="1" t="s">
        <v>270</v>
      </c>
      <c r="R18" s="1" t="s">
        <v>270</v>
      </c>
      <c r="S18" s="1" t="s">
        <v>1376</v>
      </c>
      <c r="T18" s="1" t="s">
        <v>269</v>
      </c>
      <c r="U18" s="1" t="s">
        <v>1377</v>
      </c>
      <c r="V18" s="1" t="s">
        <v>1378</v>
      </c>
      <c r="W18" s="1" t="s">
        <v>508</v>
      </c>
      <c r="X18" s="1" t="s">
        <v>1379</v>
      </c>
      <c r="Y18" s="1" t="s">
        <v>1380</v>
      </c>
      <c r="Z18" s="1" t="s">
        <v>472</v>
      </c>
      <c r="AA18" s="1" t="s">
        <v>874</v>
      </c>
      <c r="AB18" s="1" t="s">
        <v>270</v>
      </c>
      <c r="AC18" s="1" t="s">
        <v>269</v>
      </c>
      <c r="AD18" s="1" t="s">
        <v>269</v>
      </c>
      <c r="AE18" s="1" t="s">
        <v>1381</v>
      </c>
      <c r="AF18" s="1" t="s">
        <v>872</v>
      </c>
      <c r="AG18" s="1" t="s">
        <v>269</v>
      </c>
      <c r="AH18" s="1" t="s">
        <v>270</v>
      </c>
      <c r="AI18" s="1" t="s">
        <v>270</v>
      </c>
      <c r="AJ18" s="1" t="s">
        <v>269</v>
      </c>
      <c r="AK18" s="1" t="s">
        <v>1434</v>
      </c>
      <c r="AL18" s="1" t="s">
        <v>1435</v>
      </c>
      <c r="AM18" s="1" t="s">
        <v>269</v>
      </c>
      <c r="AN18" s="1" t="s">
        <v>1384</v>
      </c>
      <c r="AO18" s="1" t="s">
        <v>269</v>
      </c>
      <c r="AP18" s="1" t="s">
        <v>1384</v>
      </c>
      <c r="AQ18" s="1" t="s">
        <v>274</v>
      </c>
      <c r="AR18" s="1" t="s">
        <v>1385</v>
      </c>
      <c r="AS18" s="1" t="s">
        <v>874</v>
      </c>
      <c r="AT18" s="1" t="s">
        <v>472</v>
      </c>
      <c r="AU18" s="1" t="s">
        <v>270</v>
      </c>
      <c r="AV18" s="1" t="s">
        <v>713</v>
      </c>
      <c r="AW18" s="1" t="s">
        <v>269</v>
      </c>
      <c r="AX18" s="1" t="s">
        <v>269</v>
      </c>
      <c r="AY18" s="1" t="s">
        <v>269</v>
      </c>
      <c r="AZ18" s="1" t="s">
        <v>269</v>
      </c>
      <c r="BA18" s="1" t="s">
        <v>269</v>
      </c>
      <c r="BB18" s="1" t="s">
        <v>269</v>
      </c>
      <c r="BC18" s="1" t="s">
        <v>269</v>
      </c>
      <c r="BD18" s="1" t="s">
        <v>1058</v>
      </c>
      <c r="BE18" s="1" t="s">
        <v>269</v>
      </c>
      <c r="BF18" s="1" t="s">
        <v>479</v>
      </c>
      <c r="BG18" s="1" t="s">
        <v>270</v>
      </c>
      <c r="BH18" s="1" t="s">
        <v>270</v>
      </c>
      <c r="BI18" s="1" t="s">
        <v>1386</v>
      </c>
      <c r="BJ18" s="1" t="s">
        <v>269</v>
      </c>
      <c r="BK18" s="1" t="s">
        <v>269</v>
      </c>
      <c r="BL18" s="1" t="s">
        <v>269</v>
      </c>
      <c r="BM18" s="1" t="s">
        <v>269</v>
      </c>
      <c r="BN18" s="1" t="s">
        <v>270</v>
      </c>
      <c r="BO18" s="1" t="s">
        <v>269</v>
      </c>
      <c r="BP18" s="1" t="s">
        <v>270</v>
      </c>
      <c r="BQ18" s="1" t="s">
        <v>270</v>
      </c>
      <c r="BR18" s="1" t="s">
        <v>269</v>
      </c>
      <c r="BS18" s="1" t="s">
        <v>269</v>
      </c>
      <c r="BT18" s="1" t="s">
        <v>269</v>
      </c>
      <c r="BU18" s="1" t="s">
        <v>269</v>
      </c>
      <c r="BV18" s="1" t="s">
        <v>269</v>
      </c>
      <c r="BW18" s="1" t="s">
        <v>472</v>
      </c>
      <c r="BX18" s="1" t="s">
        <v>269</v>
      </c>
      <c r="BY18" s="1" t="s">
        <v>269</v>
      </c>
      <c r="BZ18" s="1" t="s">
        <v>270</v>
      </c>
      <c r="CA18" s="1" t="s">
        <v>269</v>
      </c>
      <c r="CB18" s="1" t="s">
        <v>270</v>
      </c>
      <c r="CC18" s="1" t="s">
        <v>1387</v>
      </c>
      <c r="CD18" s="1" t="s">
        <v>269</v>
      </c>
      <c r="CE18" s="1" t="s">
        <v>269</v>
      </c>
      <c r="CF18" s="1" t="s">
        <v>269</v>
      </c>
      <c r="CG18" s="1" t="s">
        <v>873</v>
      </c>
      <c r="CH18" s="1" t="s">
        <v>270</v>
      </c>
      <c r="CI18" s="1" t="s">
        <v>472</v>
      </c>
      <c r="CJ18" s="1" t="s">
        <v>1388</v>
      </c>
      <c r="CK18" s="1" t="s">
        <v>274</v>
      </c>
      <c r="CL18" s="1" t="s">
        <v>269</v>
      </c>
      <c r="CM18" s="1" t="s">
        <v>269</v>
      </c>
      <c r="CN18" s="1" t="s">
        <v>270</v>
      </c>
      <c r="CO18" s="1" t="s">
        <v>269</v>
      </c>
      <c r="CP18" s="1" t="s">
        <v>269</v>
      </c>
      <c r="CQ18" s="1" t="s">
        <v>269</v>
      </c>
      <c r="CR18" s="1" t="s">
        <v>270</v>
      </c>
      <c r="CS18" s="1" t="s">
        <v>270</v>
      </c>
      <c r="CT18" s="1" t="s">
        <v>254</v>
      </c>
      <c r="CU18" s="1" t="s">
        <v>270</v>
      </c>
      <c r="CV18" s="1" t="s">
        <v>872</v>
      </c>
      <c r="CW18" s="1" t="s">
        <v>269</v>
      </c>
      <c r="CX18" s="1" t="s">
        <v>276</v>
      </c>
    </row>
    <row r="19" spans="1:102" ht="14.25">
      <c r="A19" s="1" t="s">
        <v>260</v>
      </c>
      <c r="B19" s="1" t="s">
        <v>1436</v>
      </c>
      <c r="C19" s="1" t="s">
        <v>262</v>
      </c>
      <c r="D19" s="1" t="s">
        <v>298</v>
      </c>
      <c r="E19" s="1" t="s">
        <v>298</v>
      </c>
      <c r="F19" s="1" t="s">
        <v>472</v>
      </c>
      <c r="G19" s="1" t="s">
        <v>1390</v>
      </c>
      <c r="H19" s="1" t="s">
        <v>1437</v>
      </c>
      <c r="I19" s="1" t="s">
        <v>472</v>
      </c>
      <c r="J19" s="1" t="s">
        <v>1372</v>
      </c>
      <c r="K19" s="1" t="s">
        <v>302</v>
      </c>
      <c r="L19" s="1" t="s">
        <v>519</v>
      </c>
      <c r="M19" s="1" t="s">
        <v>1438</v>
      </c>
      <c r="N19" s="1" t="s">
        <v>1374</v>
      </c>
      <c r="O19" s="1" t="s">
        <v>269</v>
      </c>
      <c r="P19" s="1" t="s">
        <v>1375</v>
      </c>
      <c r="Q19" s="1" t="s">
        <v>270</v>
      </c>
      <c r="R19" s="1" t="s">
        <v>270</v>
      </c>
      <c r="S19" s="1" t="s">
        <v>1376</v>
      </c>
      <c r="T19" s="1" t="s">
        <v>269</v>
      </c>
      <c r="U19" s="1" t="s">
        <v>1377</v>
      </c>
      <c r="V19" s="1" t="s">
        <v>1378</v>
      </c>
      <c r="W19" s="1" t="s">
        <v>508</v>
      </c>
      <c r="X19" s="1" t="s">
        <v>1379</v>
      </c>
      <c r="Y19" s="1" t="s">
        <v>1380</v>
      </c>
      <c r="Z19" s="1" t="s">
        <v>472</v>
      </c>
      <c r="AA19" s="1" t="s">
        <v>874</v>
      </c>
      <c r="AB19" s="1" t="s">
        <v>270</v>
      </c>
      <c r="AC19" s="1" t="s">
        <v>269</v>
      </c>
      <c r="AD19" s="1" t="s">
        <v>269</v>
      </c>
      <c r="AE19" s="1" t="s">
        <v>1381</v>
      </c>
      <c r="AF19" s="1" t="s">
        <v>872</v>
      </c>
      <c r="AG19" s="1" t="s">
        <v>269</v>
      </c>
      <c r="AH19" s="1" t="s">
        <v>270</v>
      </c>
      <c r="AI19" s="1" t="s">
        <v>270</v>
      </c>
      <c r="AJ19" s="1" t="s">
        <v>269</v>
      </c>
      <c r="AK19" s="1" t="s">
        <v>1434</v>
      </c>
      <c r="AL19" s="1" t="s">
        <v>1435</v>
      </c>
      <c r="AM19" s="1" t="s">
        <v>269</v>
      </c>
      <c r="AN19" s="1" t="s">
        <v>1384</v>
      </c>
      <c r="AO19" s="1" t="s">
        <v>269</v>
      </c>
      <c r="AP19" s="1" t="s">
        <v>1384</v>
      </c>
      <c r="AQ19" s="1" t="s">
        <v>274</v>
      </c>
      <c r="AR19" s="1" t="s">
        <v>1385</v>
      </c>
      <c r="AS19" s="1" t="s">
        <v>874</v>
      </c>
      <c r="AT19" s="1" t="s">
        <v>472</v>
      </c>
      <c r="AU19" s="1" t="s">
        <v>270</v>
      </c>
      <c r="AV19" s="1" t="s">
        <v>713</v>
      </c>
      <c r="AW19" s="1" t="s">
        <v>269</v>
      </c>
      <c r="AX19" s="1" t="s">
        <v>269</v>
      </c>
      <c r="AY19" s="1" t="s">
        <v>269</v>
      </c>
      <c r="AZ19" s="1" t="s">
        <v>269</v>
      </c>
      <c r="BA19" s="1" t="s">
        <v>269</v>
      </c>
      <c r="BB19" s="1" t="s">
        <v>269</v>
      </c>
      <c r="BC19" s="1" t="s">
        <v>269</v>
      </c>
      <c r="BD19" s="1" t="s">
        <v>1058</v>
      </c>
      <c r="BE19" s="1" t="s">
        <v>269</v>
      </c>
      <c r="BF19" s="1" t="s">
        <v>479</v>
      </c>
      <c r="BG19" s="1" t="s">
        <v>270</v>
      </c>
      <c r="BH19" s="1" t="s">
        <v>270</v>
      </c>
      <c r="BI19" s="1" t="s">
        <v>1386</v>
      </c>
      <c r="BJ19" s="1" t="s">
        <v>269</v>
      </c>
      <c r="BK19" s="1" t="s">
        <v>269</v>
      </c>
      <c r="BL19" s="1" t="s">
        <v>269</v>
      </c>
      <c r="BM19" s="1" t="s">
        <v>269</v>
      </c>
      <c r="BN19" s="1" t="s">
        <v>270</v>
      </c>
      <c r="BO19" s="1" t="s">
        <v>269</v>
      </c>
      <c r="BP19" s="1" t="s">
        <v>270</v>
      </c>
      <c r="BQ19" s="1" t="s">
        <v>270</v>
      </c>
      <c r="BR19" s="1" t="s">
        <v>269</v>
      </c>
      <c r="BS19" s="1" t="s">
        <v>269</v>
      </c>
      <c r="BT19" s="1" t="s">
        <v>269</v>
      </c>
      <c r="BU19" s="1" t="s">
        <v>269</v>
      </c>
      <c r="BV19" s="1" t="s">
        <v>269</v>
      </c>
      <c r="BW19" s="1" t="s">
        <v>472</v>
      </c>
      <c r="BX19" s="1" t="s">
        <v>269</v>
      </c>
      <c r="BY19" s="1" t="s">
        <v>269</v>
      </c>
      <c r="BZ19" s="1" t="s">
        <v>270</v>
      </c>
      <c r="CA19" s="1" t="s">
        <v>269</v>
      </c>
      <c r="CB19" s="1" t="s">
        <v>270</v>
      </c>
      <c r="CC19" s="1" t="s">
        <v>1387</v>
      </c>
      <c r="CD19" s="1" t="s">
        <v>269</v>
      </c>
      <c r="CE19" s="1" t="s">
        <v>269</v>
      </c>
      <c r="CF19" s="1" t="s">
        <v>269</v>
      </c>
      <c r="CG19" s="1" t="s">
        <v>873</v>
      </c>
      <c r="CH19" s="1" t="s">
        <v>270</v>
      </c>
      <c r="CI19" s="1" t="s">
        <v>472</v>
      </c>
      <c r="CJ19" s="1" t="s">
        <v>1388</v>
      </c>
      <c r="CK19" s="1" t="s">
        <v>274</v>
      </c>
      <c r="CL19" s="1" t="s">
        <v>269</v>
      </c>
      <c r="CM19" s="1" t="s">
        <v>269</v>
      </c>
      <c r="CN19" s="1" t="s">
        <v>270</v>
      </c>
      <c r="CO19" s="1" t="s">
        <v>269</v>
      </c>
      <c r="CP19" s="1" t="s">
        <v>269</v>
      </c>
      <c r="CQ19" s="1" t="s">
        <v>269</v>
      </c>
      <c r="CR19" s="1" t="s">
        <v>270</v>
      </c>
      <c r="CS19" s="1" t="s">
        <v>270</v>
      </c>
      <c r="CT19" s="1" t="s">
        <v>254</v>
      </c>
      <c r="CU19" s="1" t="s">
        <v>270</v>
      </c>
      <c r="CV19" s="1" t="s">
        <v>872</v>
      </c>
      <c r="CW19" s="1" t="s">
        <v>269</v>
      </c>
      <c r="CX19" s="1" t="s">
        <v>276</v>
      </c>
    </row>
    <row r="20" spans="1:102" ht="14.25">
      <c r="A20" s="1" t="s">
        <v>260</v>
      </c>
      <c r="B20" s="1" t="s">
        <v>1439</v>
      </c>
      <c r="C20" s="1" t="s">
        <v>262</v>
      </c>
      <c r="D20" s="1" t="s">
        <v>298</v>
      </c>
      <c r="E20" s="1" t="s">
        <v>298</v>
      </c>
      <c r="F20" s="1" t="s">
        <v>479</v>
      </c>
      <c r="G20" s="1" t="s">
        <v>1394</v>
      </c>
      <c r="H20" s="1" t="s">
        <v>1440</v>
      </c>
      <c r="I20" s="1" t="s">
        <v>479</v>
      </c>
      <c r="J20" s="1" t="s">
        <v>1372</v>
      </c>
      <c r="K20" s="1" t="s">
        <v>302</v>
      </c>
      <c r="L20" s="1" t="s">
        <v>522</v>
      </c>
      <c r="M20" s="1" t="s">
        <v>1441</v>
      </c>
      <c r="N20" s="1" t="s">
        <v>1374</v>
      </c>
      <c r="O20" s="1" t="s">
        <v>269</v>
      </c>
      <c r="P20" s="1" t="s">
        <v>1375</v>
      </c>
      <c r="Q20" s="1" t="s">
        <v>270</v>
      </c>
      <c r="R20" s="1" t="s">
        <v>270</v>
      </c>
      <c r="S20" s="1" t="s">
        <v>1376</v>
      </c>
      <c r="T20" s="1" t="s">
        <v>269</v>
      </c>
      <c r="U20" s="1" t="s">
        <v>1377</v>
      </c>
      <c r="V20" s="1" t="s">
        <v>1378</v>
      </c>
      <c r="W20" s="1" t="s">
        <v>508</v>
      </c>
      <c r="X20" s="1" t="s">
        <v>1379</v>
      </c>
      <c r="Y20" s="1" t="s">
        <v>1380</v>
      </c>
      <c r="Z20" s="1" t="s">
        <v>472</v>
      </c>
      <c r="AA20" s="1" t="s">
        <v>874</v>
      </c>
      <c r="AB20" s="1" t="s">
        <v>270</v>
      </c>
      <c r="AC20" s="1" t="s">
        <v>269</v>
      </c>
      <c r="AD20" s="1" t="s">
        <v>269</v>
      </c>
      <c r="AE20" s="1" t="s">
        <v>1381</v>
      </c>
      <c r="AF20" s="1" t="s">
        <v>872</v>
      </c>
      <c r="AG20" s="1" t="s">
        <v>269</v>
      </c>
      <c r="AH20" s="1" t="s">
        <v>270</v>
      </c>
      <c r="AI20" s="1" t="s">
        <v>270</v>
      </c>
      <c r="AJ20" s="1" t="s">
        <v>269</v>
      </c>
      <c r="AK20" s="1" t="s">
        <v>1434</v>
      </c>
      <c r="AL20" s="1" t="s">
        <v>1435</v>
      </c>
      <c r="AM20" s="1" t="s">
        <v>269</v>
      </c>
      <c r="AN20" s="1" t="s">
        <v>1384</v>
      </c>
      <c r="AO20" s="1" t="s">
        <v>269</v>
      </c>
      <c r="AP20" s="1" t="s">
        <v>1384</v>
      </c>
      <c r="AQ20" s="1" t="s">
        <v>274</v>
      </c>
      <c r="AR20" s="1" t="s">
        <v>1385</v>
      </c>
      <c r="AS20" s="1" t="s">
        <v>874</v>
      </c>
      <c r="AT20" s="1" t="s">
        <v>472</v>
      </c>
      <c r="AU20" s="1" t="s">
        <v>270</v>
      </c>
      <c r="AV20" s="1" t="s">
        <v>713</v>
      </c>
      <c r="AW20" s="1" t="s">
        <v>269</v>
      </c>
      <c r="AX20" s="1" t="s">
        <v>269</v>
      </c>
      <c r="AY20" s="1" t="s">
        <v>269</v>
      </c>
      <c r="AZ20" s="1" t="s">
        <v>269</v>
      </c>
      <c r="BA20" s="1" t="s">
        <v>269</v>
      </c>
      <c r="BB20" s="1" t="s">
        <v>269</v>
      </c>
      <c r="BC20" s="1" t="s">
        <v>269</v>
      </c>
      <c r="BD20" s="1" t="s">
        <v>1058</v>
      </c>
      <c r="BE20" s="1" t="s">
        <v>269</v>
      </c>
      <c r="BF20" s="1" t="s">
        <v>479</v>
      </c>
      <c r="BG20" s="1" t="s">
        <v>270</v>
      </c>
      <c r="BH20" s="1" t="s">
        <v>270</v>
      </c>
      <c r="BI20" s="1" t="s">
        <v>1386</v>
      </c>
      <c r="BJ20" s="1" t="s">
        <v>269</v>
      </c>
      <c r="BK20" s="1" t="s">
        <v>269</v>
      </c>
      <c r="BL20" s="1" t="s">
        <v>269</v>
      </c>
      <c r="BM20" s="1" t="s">
        <v>269</v>
      </c>
      <c r="BN20" s="1" t="s">
        <v>270</v>
      </c>
      <c r="BO20" s="1" t="s">
        <v>269</v>
      </c>
      <c r="BP20" s="1" t="s">
        <v>270</v>
      </c>
      <c r="BQ20" s="1" t="s">
        <v>270</v>
      </c>
      <c r="BR20" s="1" t="s">
        <v>269</v>
      </c>
      <c r="BS20" s="1" t="s">
        <v>269</v>
      </c>
      <c r="BT20" s="1" t="s">
        <v>269</v>
      </c>
      <c r="BU20" s="1" t="s">
        <v>269</v>
      </c>
      <c r="BV20" s="1" t="s">
        <v>269</v>
      </c>
      <c r="BW20" s="1" t="s">
        <v>472</v>
      </c>
      <c r="BX20" s="1" t="s">
        <v>269</v>
      </c>
      <c r="BY20" s="1" t="s">
        <v>269</v>
      </c>
      <c r="BZ20" s="1" t="s">
        <v>270</v>
      </c>
      <c r="CA20" s="1" t="s">
        <v>269</v>
      </c>
      <c r="CB20" s="1" t="s">
        <v>270</v>
      </c>
      <c r="CC20" s="1" t="s">
        <v>1387</v>
      </c>
      <c r="CD20" s="1" t="s">
        <v>269</v>
      </c>
      <c r="CE20" s="1" t="s">
        <v>269</v>
      </c>
      <c r="CF20" s="1" t="s">
        <v>269</v>
      </c>
      <c r="CG20" s="1" t="s">
        <v>873</v>
      </c>
      <c r="CH20" s="1" t="s">
        <v>270</v>
      </c>
      <c r="CI20" s="1" t="s">
        <v>472</v>
      </c>
      <c r="CJ20" s="1" t="s">
        <v>1388</v>
      </c>
      <c r="CK20" s="1" t="s">
        <v>274</v>
      </c>
      <c r="CL20" s="1" t="s">
        <v>269</v>
      </c>
      <c r="CM20" s="1" t="s">
        <v>269</v>
      </c>
      <c r="CN20" s="1" t="s">
        <v>270</v>
      </c>
      <c r="CO20" s="1" t="s">
        <v>269</v>
      </c>
      <c r="CP20" s="1" t="s">
        <v>269</v>
      </c>
      <c r="CQ20" s="1" t="s">
        <v>269</v>
      </c>
      <c r="CR20" s="1" t="s">
        <v>270</v>
      </c>
      <c r="CS20" s="1" t="s">
        <v>270</v>
      </c>
      <c r="CT20" s="1" t="s">
        <v>254</v>
      </c>
      <c r="CU20" s="1" t="s">
        <v>270</v>
      </c>
      <c r="CV20" s="1" t="s">
        <v>872</v>
      </c>
      <c r="CW20" s="1" t="s">
        <v>269</v>
      </c>
      <c r="CX20" s="1" t="s">
        <v>276</v>
      </c>
    </row>
    <row r="21" spans="1:102" ht="14.25">
      <c r="A21" s="1" t="s">
        <v>260</v>
      </c>
      <c r="B21" s="1" t="s">
        <v>1442</v>
      </c>
      <c r="C21" s="1" t="s">
        <v>262</v>
      </c>
      <c r="D21" s="1" t="s">
        <v>304</v>
      </c>
      <c r="E21" s="1" t="s">
        <v>304</v>
      </c>
      <c r="F21" s="1" t="s">
        <v>270</v>
      </c>
      <c r="G21" s="1" t="s">
        <v>1370</v>
      </c>
      <c r="H21" s="1" t="s">
        <v>1443</v>
      </c>
      <c r="I21" s="1" t="s">
        <v>270</v>
      </c>
      <c r="J21" s="1" t="s">
        <v>1372</v>
      </c>
      <c r="K21" s="1" t="s">
        <v>308</v>
      </c>
      <c r="L21" s="1" t="s">
        <v>527</v>
      </c>
      <c r="M21" s="1" t="s">
        <v>276</v>
      </c>
      <c r="N21" s="1" t="s">
        <v>1374</v>
      </c>
      <c r="O21" s="1" t="s">
        <v>269</v>
      </c>
      <c r="P21" s="1" t="s">
        <v>1400</v>
      </c>
      <c r="Q21" s="1" t="s">
        <v>270</v>
      </c>
      <c r="R21" s="1" t="s">
        <v>270</v>
      </c>
      <c r="S21" s="1" t="s">
        <v>1376</v>
      </c>
      <c r="T21" s="1" t="s">
        <v>269</v>
      </c>
      <c r="U21" s="1" t="s">
        <v>1377</v>
      </c>
      <c r="V21" s="1" t="s">
        <v>1378</v>
      </c>
      <c r="W21" s="1" t="s">
        <v>508</v>
      </c>
      <c r="X21" s="1" t="s">
        <v>1379</v>
      </c>
      <c r="Y21" s="1" t="s">
        <v>1380</v>
      </c>
      <c r="Z21" s="1" t="s">
        <v>472</v>
      </c>
      <c r="AA21" s="1" t="s">
        <v>874</v>
      </c>
      <c r="AB21" s="1" t="s">
        <v>270</v>
      </c>
      <c r="AC21" s="1" t="s">
        <v>269</v>
      </c>
      <c r="AD21" s="1" t="s">
        <v>269</v>
      </c>
      <c r="AE21" s="1" t="s">
        <v>1381</v>
      </c>
      <c r="AF21" s="1" t="s">
        <v>872</v>
      </c>
      <c r="AG21" s="1" t="s">
        <v>269</v>
      </c>
      <c r="AH21" s="1" t="s">
        <v>270</v>
      </c>
      <c r="AI21" s="1" t="s">
        <v>270</v>
      </c>
      <c r="AJ21" s="1" t="s">
        <v>269</v>
      </c>
      <c r="AK21" s="1" t="s">
        <v>1444</v>
      </c>
      <c r="AL21" s="1" t="s">
        <v>1445</v>
      </c>
      <c r="AM21" s="1" t="s">
        <v>269</v>
      </c>
      <c r="AN21" s="1" t="s">
        <v>1384</v>
      </c>
      <c r="AO21" s="1" t="s">
        <v>269</v>
      </c>
      <c r="AP21" s="1" t="s">
        <v>1384</v>
      </c>
      <c r="AQ21" s="1" t="s">
        <v>274</v>
      </c>
      <c r="AR21" s="1" t="s">
        <v>1385</v>
      </c>
      <c r="AS21" s="1" t="s">
        <v>874</v>
      </c>
      <c r="AT21" s="1" t="s">
        <v>472</v>
      </c>
      <c r="AU21" s="1" t="s">
        <v>270</v>
      </c>
      <c r="AV21" s="1" t="s">
        <v>713</v>
      </c>
      <c r="AW21" s="1" t="s">
        <v>269</v>
      </c>
      <c r="AX21" s="1" t="s">
        <v>269</v>
      </c>
      <c r="AY21" s="1" t="s">
        <v>269</v>
      </c>
      <c r="AZ21" s="1" t="s">
        <v>269</v>
      </c>
      <c r="BA21" s="1" t="s">
        <v>269</v>
      </c>
      <c r="BB21" s="1" t="s">
        <v>269</v>
      </c>
      <c r="BC21" s="1" t="s">
        <v>269</v>
      </c>
      <c r="BD21" s="1" t="s">
        <v>1058</v>
      </c>
      <c r="BE21" s="1" t="s">
        <v>269</v>
      </c>
      <c r="BF21" s="1" t="s">
        <v>479</v>
      </c>
      <c r="BG21" s="1" t="s">
        <v>270</v>
      </c>
      <c r="BH21" s="1" t="s">
        <v>270</v>
      </c>
      <c r="BI21" s="1" t="s">
        <v>1386</v>
      </c>
      <c r="BJ21" s="1" t="s">
        <v>269</v>
      </c>
      <c r="BK21" s="1" t="s">
        <v>269</v>
      </c>
      <c r="BL21" s="1" t="s">
        <v>269</v>
      </c>
      <c r="BM21" s="1" t="s">
        <v>269</v>
      </c>
      <c r="BN21" s="1" t="s">
        <v>270</v>
      </c>
      <c r="BO21" s="1" t="s">
        <v>269</v>
      </c>
      <c r="BP21" s="1" t="s">
        <v>270</v>
      </c>
      <c r="BQ21" s="1" t="s">
        <v>270</v>
      </c>
      <c r="BR21" s="1" t="s">
        <v>269</v>
      </c>
      <c r="BS21" s="1" t="s">
        <v>269</v>
      </c>
      <c r="BT21" s="1" t="s">
        <v>269</v>
      </c>
      <c r="BU21" s="1" t="s">
        <v>269</v>
      </c>
      <c r="BV21" s="1" t="s">
        <v>269</v>
      </c>
      <c r="BW21" s="1" t="s">
        <v>472</v>
      </c>
      <c r="BX21" s="1" t="s">
        <v>269</v>
      </c>
      <c r="BY21" s="1" t="s">
        <v>269</v>
      </c>
      <c r="BZ21" s="1" t="s">
        <v>270</v>
      </c>
      <c r="CA21" s="1" t="s">
        <v>269</v>
      </c>
      <c r="CB21" s="1" t="s">
        <v>270</v>
      </c>
      <c r="CC21" s="1" t="s">
        <v>1387</v>
      </c>
      <c r="CD21" s="1" t="s">
        <v>269</v>
      </c>
      <c r="CE21" s="1" t="s">
        <v>269</v>
      </c>
      <c r="CF21" s="1" t="s">
        <v>269</v>
      </c>
      <c r="CG21" s="1" t="s">
        <v>873</v>
      </c>
      <c r="CH21" s="1" t="s">
        <v>270</v>
      </c>
      <c r="CI21" s="1" t="s">
        <v>472</v>
      </c>
      <c r="CJ21" s="1" t="s">
        <v>1388</v>
      </c>
      <c r="CK21" s="1" t="s">
        <v>274</v>
      </c>
      <c r="CL21" s="1" t="s">
        <v>269</v>
      </c>
      <c r="CM21" s="1" t="s">
        <v>269</v>
      </c>
      <c r="CN21" s="1" t="s">
        <v>270</v>
      </c>
      <c r="CO21" s="1" t="s">
        <v>269</v>
      </c>
      <c r="CP21" s="1" t="s">
        <v>269</v>
      </c>
      <c r="CQ21" s="1" t="s">
        <v>269</v>
      </c>
      <c r="CR21" s="1" t="s">
        <v>270</v>
      </c>
      <c r="CS21" s="1" t="s">
        <v>270</v>
      </c>
      <c r="CT21" s="1" t="s">
        <v>254</v>
      </c>
      <c r="CU21" s="1" t="s">
        <v>270</v>
      </c>
      <c r="CV21" s="1" t="s">
        <v>872</v>
      </c>
      <c r="CW21" s="1" t="s">
        <v>269</v>
      </c>
      <c r="CX21" s="1" t="s">
        <v>276</v>
      </c>
    </row>
    <row r="22" spans="1:102" ht="14.25">
      <c r="A22" s="1" t="s">
        <v>260</v>
      </c>
      <c r="B22" s="1" t="s">
        <v>1446</v>
      </c>
      <c r="C22" s="1" t="s">
        <v>262</v>
      </c>
      <c r="D22" s="1" t="s">
        <v>304</v>
      </c>
      <c r="E22" s="1" t="s">
        <v>304</v>
      </c>
      <c r="F22" s="1" t="s">
        <v>472</v>
      </c>
      <c r="G22" s="1" t="s">
        <v>1390</v>
      </c>
      <c r="H22" s="1" t="s">
        <v>1447</v>
      </c>
      <c r="I22" s="1" t="s">
        <v>472</v>
      </c>
      <c r="J22" s="1" t="s">
        <v>1372</v>
      </c>
      <c r="K22" s="1" t="s">
        <v>308</v>
      </c>
      <c r="L22" s="1" t="s">
        <v>531</v>
      </c>
      <c r="M22" s="1" t="s">
        <v>874</v>
      </c>
      <c r="N22" s="1" t="s">
        <v>1374</v>
      </c>
      <c r="O22" s="1" t="s">
        <v>269</v>
      </c>
      <c r="P22" s="1" t="s">
        <v>1400</v>
      </c>
      <c r="Q22" s="1" t="s">
        <v>270</v>
      </c>
      <c r="R22" s="1" t="s">
        <v>270</v>
      </c>
      <c r="S22" s="1" t="s">
        <v>1376</v>
      </c>
      <c r="T22" s="1" t="s">
        <v>269</v>
      </c>
      <c r="U22" s="1" t="s">
        <v>1377</v>
      </c>
      <c r="V22" s="1" t="s">
        <v>1378</v>
      </c>
      <c r="W22" s="1" t="s">
        <v>508</v>
      </c>
      <c r="X22" s="1" t="s">
        <v>1379</v>
      </c>
      <c r="Y22" s="1" t="s">
        <v>1380</v>
      </c>
      <c r="Z22" s="1" t="s">
        <v>472</v>
      </c>
      <c r="AA22" s="1" t="s">
        <v>874</v>
      </c>
      <c r="AB22" s="1" t="s">
        <v>270</v>
      </c>
      <c r="AC22" s="1" t="s">
        <v>269</v>
      </c>
      <c r="AD22" s="1" t="s">
        <v>269</v>
      </c>
      <c r="AE22" s="1" t="s">
        <v>1381</v>
      </c>
      <c r="AF22" s="1" t="s">
        <v>872</v>
      </c>
      <c r="AG22" s="1" t="s">
        <v>269</v>
      </c>
      <c r="AH22" s="1" t="s">
        <v>270</v>
      </c>
      <c r="AI22" s="1" t="s">
        <v>270</v>
      </c>
      <c r="AJ22" s="1" t="s">
        <v>269</v>
      </c>
      <c r="AK22" s="1" t="s">
        <v>1444</v>
      </c>
      <c r="AL22" s="1" t="s">
        <v>1445</v>
      </c>
      <c r="AM22" s="1" t="s">
        <v>269</v>
      </c>
      <c r="AN22" s="1" t="s">
        <v>1384</v>
      </c>
      <c r="AO22" s="1" t="s">
        <v>269</v>
      </c>
      <c r="AP22" s="1" t="s">
        <v>1384</v>
      </c>
      <c r="AQ22" s="1" t="s">
        <v>274</v>
      </c>
      <c r="AR22" s="1" t="s">
        <v>1385</v>
      </c>
      <c r="AS22" s="1" t="s">
        <v>874</v>
      </c>
      <c r="AT22" s="1" t="s">
        <v>472</v>
      </c>
      <c r="AU22" s="1" t="s">
        <v>270</v>
      </c>
      <c r="AV22" s="1" t="s">
        <v>713</v>
      </c>
      <c r="AW22" s="1" t="s">
        <v>269</v>
      </c>
      <c r="AX22" s="1" t="s">
        <v>269</v>
      </c>
      <c r="AY22" s="1" t="s">
        <v>269</v>
      </c>
      <c r="AZ22" s="1" t="s">
        <v>269</v>
      </c>
      <c r="BA22" s="1" t="s">
        <v>269</v>
      </c>
      <c r="BB22" s="1" t="s">
        <v>269</v>
      </c>
      <c r="BC22" s="1" t="s">
        <v>269</v>
      </c>
      <c r="BD22" s="1" t="s">
        <v>1058</v>
      </c>
      <c r="BE22" s="1" t="s">
        <v>269</v>
      </c>
      <c r="BF22" s="1" t="s">
        <v>479</v>
      </c>
      <c r="BG22" s="1" t="s">
        <v>270</v>
      </c>
      <c r="BH22" s="1" t="s">
        <v>270</v>
      </c>
      <c r="BI22" s="1" t="s">
        <v>1386</v>
      </c>
      <c r="BJ22" s="1" t="s">
        <v>269</v>
      </c>
      <c r="BK22" s="1" t="s">
        <v>269</v>
      </c>
      <c r="BL22" s="1" t="s">
        <v>269</v>
      </c>
      <c r="BM22" s="1" t="s">
        <v>269</v>
      </c>
      <c r="BN22" s="1" t="s">
        <v>270</v>
      </c>
      <c r="BO22" s="1" t="s">
        <v>269</v>
      </c>
      <c r="BP22" s="1" t="s">
        <v>270</v>
      </c>
      <c r="BQ22" s="1" t="s">
        <v>270</v>
      </c>
      <c r="BR22" s="1" t="s">
        <v>269</v>
      </c>
      <c r="BS22" s="1" t="s">
        <v>269</v>
      </c>
      <c r="BT22" s="1" t="s">
        <v>269</v>
      </c>
      <c r="BU22" s="1" t="s">
        <v>269</v>
      </c>
      <c r="BV22" s="1" t="s">
        <v>269</v>
      </c>
      <c r="BW22" s="1" t="s">
        <v>472</v>
      </c>
      <c r="BX22" s="1" t="s">
        <v>269</v>
      </c>
      <c r="BY22" s="1" t="s">
        <v>269</v>
      </c>
      <c r="BZ22" s="1" t="s">
        <v>270</v>
      </c>
      <c r="CA22" s="1" t="s">
        <v>269</v>
      </c>
      <c r="CB22" s="1" t="s">
        <v>270</v>
      </c>
      <c r="CC22" s="1" t="s">
        <v>1387</v>
      </c>
      <c r="CD22" s="1" t="s">
        <v>269</v>
      </c>
      <c r="CE22" s="1" t="s">
        <v>269</v>
      </c>
      <c r="CF22" s="1" t="s">
        <v>269</v>
      </c>
      <c r="CG22" s="1" t="s">
        <v>873</v>
      </c>
      <c r="CH22" s="1" t="s">
        <v>270</v>
      </c>
      <c r="CI22" s="1" t="s">
        <v>472</v>
      </c>
      <c r="CJ22" s="1" t="s">
        <v>1388</v>
      </c>
      <c r="CK22" s="1" t="s">
        <v>274</v>
      </c>
      <c r="CL22" s="1" t="s">
        <v>269</v>
      </c>
      <c r="CM22" s="1" t="s">
        <v>269</v>
      </c>
      <c r="CN22" s="1" t="s">
        <v>270</v>
      </c>
      <c r="CO22" s="1" t="s">
        <v>269</v>
      </c>
      <c r="CP22" s="1" t="s">
        <v>269</v>
      </c>
      <c r="CQ22" s="1" t="s">
        <v>269</v>
      </c>
      <c r="CR22" s="1" t="s">
        <v>270</v>
      </c>
      <c r="CS22" s="1" t="s">
        <v>270</v>
      </c>
      <c r="CT22" s="1" t="s">
        <v>254</v>
      </c>
      <c r="CU22" s="1" t="s">
        <v>270</v>
      </c>
      <c r="CV22" s="1" t="s">
        <v>872</v>
      </c>
      <c r="CW22" s="1" t="s">
        <v>269</v>
      </c>
      <c r="CX22" s="1" t="s">
        <v>276</v>
      </c>
    </row>
    <row r="23" spans="1:102" ht="14.25">
      <c r="A23" s="1" t="s">
        <v>260</v>
      </c>
      <c r="B23" s="1" t="s">
        <v>1448</v>
      </c>
      <c r="C23" s="1" t="s">
        <v>262</v>
      </c>
      <c r="D23" s="1" t="s">
        <v>304</v>
      </c>
      <c r="E23" s="1" t="s">
        <v>304</v>
      </c>
      <c r="F23" s="1" t="s">
        <v>479</v>
      </c>
      <c r="G23" s="1" t="s">
        <v>1394</v>
      </c>
      <c r="H23" s="1" t="s">
        <v>1449</v>
      </c>
      <c r="I23" s="1" t="s">
        <v>479</v>
      </c>
      <c r="J23" s="1" t="s">
        <v>1372</v>
      </c>
      <c r="K23" s="1" t="s">
        <v>308</v>
      </c>
      <c r="L23" s="1" t="s">
        <v>534</v>
      </c>
      <c r="M23" s="1" t="s">
        <v>1450</v>
      </c>
      <c r="N23" s="1" t="s">
        <v>1374</v>
      </c>
      <c r="O23" s="1" t="s">
        <v>269</v>
      </c>
      <c r="P23" s="1" t="s">
        <v>1400</v>
      </c>
      <c r="Q23" s="1" t="s">
        <v>270</v>
      </c>
      <c r="R23" s="1" t="s">
        <v>270</v>
      </c>
      <c r="S23" s="1" t="s">
        <v>1376</v>
      </c>
      <c r="T23" s="1" t="s">
        <v>269</v>
      </c>
      <c r="U23" s="1" t="s">
        <v>1377</v>
      </c>
      <c r="V23" s="1" t="s">
        <v>1378</v>
      </c>
      <c r="W23" s="1" t="s">
        <v>508</v>
      </c>
      <c r="X23" s="1" t="s">
        <v>1379</v>
      </c>
      <c r="Y23" s="1" t="s">
        <v>1380</v>
      </c>
      <c r="Z23" s="1" t="s">
        <v>472</v>
      </c>
      <c r="AA23" s="1" t="s">
        <v>874</v>
      </c>
      <c r="AB23" s="1" t="s">
        <v>270</v>
      </c>
      <c r="AC23" s="1" t="s">
        <v>269</v>
      </c>
      <c r="AD23" s="1" t="s">
        <v>269</v>
      </c>
      <c r="AE23" s="1" t="s">
        <v>1381</v>
      </c>
      <c r="AF23" s="1" t="s">
        <v>872</v>
      </c>
      <c r="AG23" s="1" t="s">
        <v>269</v>
      </c>
      <c r="AH23" s="1" t="s">
        <v>270</v>
      </c>
      <c r="AI23" s="1" t="s">
        <v>270</v>
      </c>
      <c r="AJ23" s="1" t="s">
        <v>269</v>
      </c>
      <c r="AK23" s="1" t="s">
        <v>1444</v>
      </c>
      <c r="AL23" s="1" t="s">
        <v>1445</v>
      </c>
      <c r="AM23" s="1" t="s">
        <v>269</v>
      </c>
      <c r="AN23" s="1" t="s">
        <v>1384</v>
      </c>
      <c r="AO23" s="1" t="s">
        <v>269</v>
      </c>
      <c r="AP23" s="1" t="s">
        <v>1384</v>
      </c>
      <c r="AQ23" s="1" t="s">
        <v>274</v>
      </c>
      <c r="AR23" s="1" t="s">
        <v>1385</v>
      </c>
      <c r="AS23" s="1" t="s">
        <v>874</v>
      </c>
      <c r="AT23" s="1" t="s">
        <v>472</v>
      </c>
      <c r="AU23" s="1" t="s">
        <v>270</v>
      </c>
      <c r="AV23" s="1" t="s">
        <v>713</v>
      </c>
      <c r="AW23" s="1" t="s">
        <v>269</v>
      </c>
      <c r="AX23" s="1" t="s">
        <v>269</v>
      </c>
      <c r="AY23" s="1" t="s">
        <v>269</v>
      </c>
      <c r="AZ23" s="1" t="s">
        <v>269</v>
      </c>
      <c r="BA23" s="1" t="s">
        <v>269</v>
      </c>
      <c r="BB23" s="1" t="s">
        <v>269</v>
      </c>
      <c r="BC23" s="1" t="s">
        <v>269</v>
      </c>
      <c r="BD23" s="1" t="s">
        <v>1058</v>
      </c>
      <c r="BE23" s="1" t="s">
        <v>269</v>
      </c>
      <c r="BF23" s="1" t="s">
        <v>479</v>
      </c>
      <c r="BG23" s="1" t="s">
        <v>270</v>
      </c>
      <c r="BH23" s="1" t="s">
        <v>270</v>
      </c>
      <c r="BI23" s="1" t="s">
        <v>1386</v>
      </c>
      <c r="BJ23" s="1" t="s">
        <v>269</v>
      </c>
      <c r="BK23" s="1" t="s">
        <v>269</v>
      </c>
      <c r="BL23" s="1" t="s">
        <v>269</v>
      </c>
      <c r="BM23" s="1" t="s">
        <v>269</v>
      </c>
      <c r="BN23" s="1" t="s">
        <v>270</v>
      </c>
      <c r="BO23" s="1" t="s">
        <v>269</v>
      </c>
      <c r="BP23" s="1" t="s">
        <v>270</v>
      </c>
      <c r="BQ23" s="1" t="s">
        <v>270</v>
      </c>
      <c r="BR23" s="1" t="s">
        <v>269</v>
      </c>
      <c r="BS23" s="1" t="s">
        <v>269</v>
      </c>
      <c r="BT23" s="1" t="s">
        <v>269</v>
      </c>
      <c r="BU23" s="1" t="s">
        <v>269</v>
      </c>
      <c r="BV23" s="1" t="s">
        <v>269</v>
      </c>
      <c r="BW23" s="1" t="s">
        <v>472</v>
      </c>
      <c r="BX23" s="1" t="s">
        <v>269</v>
      </c>
      <c r="BY23" s="1" t="s">
        <v>269</v>
      </c>
      <c r="BZ23" s="1" t="s">
        <v>270</v>
      </c>
      <c r="CA23" s="1" t="s">
        <v>269</v>
      </c>
      <c r="CB23" s="1" t="s">
        <v>270</v>
      </c>
      <c r="CC23" s="1" t="s">
        <v>1387</v>
      </c>
      <c r="CD23" s="1" t="s">
        <v>269</v>
      </c>
      <c r="CE23" s="1" t="s">
        <v>269</v>
      </c>
      <c r="CF23" s="1" t="s">
        <v>269</v>
      </c>
      <c r="CG23" s="1" t="s">
        <v>873</v>
      </c>
      <c r="CH23" s="1" t="s">
        <v>270</v>
      </c>
      <c r="CI23" s="1" t="s">
        <v>472</v>
      </c>
      <c r="CJ23" s="1" t="s">
        <v>1388</v>
      </c>
      <c r="CK23" s="1" t="s">
        <v>274</v>
      </c>
      <c r="CL23" s="1" t="s">
        <v>269</v>
      </c>
      <c r="CM23" s="1" t="s">
        <v>269</v>
      </c>
      <c r="CN23" s="1" t="s">
        <v>270</v>
      </c>
      <c r="CO23" s="1" t="s">
        <v>269</v>
      </c>
      <c r="CP23" s="1" t="s">
        <v>269</v>
      </c>
      <c r="CQ23" s="1" t="s">
        <v>269</v>
      </c>
      <c r="CR23" s="1" t="s">
        <v>270</v>
      </c>
      <c r="CS23" s="1" t="s">
        <v>270</v>
      </c>
      <c r="CT23" s="1" t="s">
        <v>254</v>
      </c>
      <c r="CU23" s="1" t="s">
        <v>270</v>
      </c>
      <c r="CV23" s="1" t="s">
        <v>872</v>
      </c>
      <c r="CW23" s="1" t="s">
        <v>269</v>
      </c>
      <c r="CX23" s="1" t="s">
        <v>276</v>
      </c>
    </row>
    <row r="24" spans="1:102" ht="14.25">
      <c r="A24" s="1" t="s">
        <v>260</v>
      </c>
      <c r="B24" s="1" t="s">
        <v>1451</v>
      </c>
      <c r="C24" s="1" t="s">
        <v>262</v>
      </c>
      <c r="D24" s="1" t="s">
        <v>310</v>
      </c>
      <c r="E24" s="1" t="s">
        <v>310</v>
      </c>
      <c r="F24" s="1" t="s">
        <v>270</v>
      </c>
      <c r="G24" s="1" t="s">
        <v>1370</v>
      </c>
      <c r="H24" s="1" t="s">
        <v>1452</v>
      </c>
      <c r="I24" s="1" t="s">
        <v>270</v>
      </c>
      <c r="J24" s="1" t="s">
        <v>1372</v>
      </c>
      <c r="K24" s="1" t="s">
        <v>314</v>
      </c>
      <c r="L24" s="1" t="s">
        <v>537</v>
      </c>
      <c r="M24" s="1" t="s">
        <v>1453</v>
      </c>
      <c r="N24" s="1" t="s">
        <v>1374</v>
      </c>
      <c r="O24" s="1" t="s">
        <v>269</v>
      </c>
      <c r="P24" s="1" t="s">
        <v>1454</v>
      </c>
      <c r="Q24" s="1" t="s">
        <v>270</v>
      </c>
      <c r="R24" s="1" t="s">
        <v>270</v>
      </c>
      <c r="S24" s="1" t="s">
        <v>1376</v>
      </c>
      <c r="T24" s="1" t="s">
        <v>269</v>
      </c>
      <c r="U24" s="1" t="s">
        <v>1377</v>
      </c>
      <c r="V24" s="1" t="s">
        <v>1378</v>
      </c>
      <c r="W24" s="1" t="s">
        <v>508</v>
      </c>
      <c r="X24" s="1" t="s">
        <v>1379</v>
      </c>
      <c r="Y24" s="1" t="s">
        <v>1380</v>
      </c>
      <c r="Z24" s="1" t="s">
        <v>472</v>
      </c>
      <c r="AA24" s="1" t="s">
        <v>874</v>
      </c>
      <c r="AB24" s="1" t="s">
        <v>270</v>
      </c>
      <c r="AC24" s="1" t="s">
        <v>269</v>
      </c>
      <c r="AD24" s="1" t="s">
        <v>269</v>
      </c>
      <c r="AE24" s="1" t="s">
        <v>1381</v>
      </c>
      <c r="AF24" s="1" t="s">
        <v>872</v>
      </c>
      <c r="AG24" s="1" t="s">
        <v>269</v>
      </c>
      <c r="AH24" s="1" t="s">
        <v>270</v>
      </c>
      <c r="AI24" s="1" t="s">
        <v>270</v>
      </c>
      <c r="AJ24" s="1" t="s">
        <v>269</v>
      </c>
      <c r="AK24" s="1" t="s">
        <v>1455</v>
      </c>
      <c r="AL24" s="1" t="s">
        <v>1456</v>
      </c>
      <c r="AM24" s="1" t="s">
        <v>269</v>
      </c>
      <c r="AN24" s="1" t="s">
        <v>1384</v>
      </c>
      <c r="AO24" s="1" t="s">
        <v>269</v>
      </c>
      <c r="AP24" s="1" t="s">
        <v>1384</v>
      </c>
      <c r="AQ24" s="1" t="s">
        <v>274</v>
      </c>
      <c r="AR24" s="1" t="s">
        <v>1385</v>
      </c>
      <c r="AS24" s="1" t="s">
        <v>874</v>
      </c>
      <c r="AT24" s="1" t="s">
        <v>472</v>
      </c>
      <c r="AU24" s="1" t="s">
        <v>270</v>
      </c>
      <c r="AV24" s="1" t="s">
        <v>713</v>
      </c>
      <c r="AW24" s="1" t="s">
        <v>269</v>
      </c>
      <c r="AX24" s="1" t="s">
        <v>269</v>
      </c>
      <c r="AY24" s="1" t="s">
        <v>269</v>
      </c>
      <c r="AZ24" s="1" t="s">
        <v>269</v>
      </c>
      <c r="BA24" s="1" t="s">
        <v>269</v>
      </c>
      <c r="BB24" s="1" t="s">
        <v>269</v>
      </c>
      <c r="BC24" s="1" t="s">
        <v>269</v>
      </c>
      <c r="BD24" s="1" t="s">
        <v>1058</v>
      </c>
      <c r="BE24" s="1" t="s">
        <v>269</v>
      </c>
      <c r="BF24" s="1" t="s">
        <v>479</v>
      </c>
      <c r="BG24" s="1" t="s">
        <v>270</v>
      </c>
      <c r="BH24" s="1" t="s">
        <v>270</v>
      </c>
      <c r="BI24" s="1" t="s">
        <v>1386</v>
      </c>
      <c r="BJ24" s="1" t="s">
        <v>269</v>
      </c>
      <c r="BK24" s="1" t="s">
        <v>269</v>
      </c>
      <c r="BL24" s="1" t="s">
        <v>269</v>
      </c>
      <c r="BM24" s="1" t="s">
        <v>269</v>
      </c>
      <c r="BN24" s="1" t="s">
        <v>270</v>
      </c>
      <c r="BO24" s="1" t="s">
        <v>269</v>
      </c>
      <c r="BP24" s="1" t="s">
        <v>270</v>
      </c>
      <c r="BQ24" s="1" t="s">
        <v>270</v>
      </c>
      <c r="BR24" s="1" t="s">
        <v>269</v>
      </c>
      <c r="BS24" s="1" t="s">
        <v>269</v>
      </c>
      <c r="BT24" s="1" t="s">
        <v>269</v>
      </c>
      <c r="BU24" s="1" t="s">
        <v>269</v>
      </c>
      <c r="BV24" s="1" t="s">
        <v>269</v>
      </c>
      <c r="BW24" s="1" t="s">
        <v>472</v>
      </c>
      <c r="BX24" s="1" t="s">
        <v>269</v>
      </c>
      <c r="BY24" s="1" t="s">
        <v>269</v>
      </c>
      <c r="BZ24" s="1" t="s">
        <v>270</v>
      </c>
      <c r="CA24" s="1" t="s">
        <v>269</v>
      </c>
      <c r="CB24" s="1" t="s">
        <v>270</v>
      </c>
      <c r="CC24" s="1" t="s">
        <v>1387</v>
      </c>
      <c r="CD24" s="1" t="s">
        <v>269</v>
      </c>
      <c r="CE24" s="1" t="s">
        <v>269</v>
      </c>
      <c r="CF24" s="1" t="s">
        <v>269</v>
      </c>
      <c r="CG24" s="1" t="s">
        <v>873</v>
      </c>
      <c r="CH24" s="1" t="s">
        <v>270</v>
      </c>
      <c r="CI24" s="1" t="s">
        <v>472</v>
      </c>
      <c r="CJ24" s="1" t="s">
        <v>1388</v>
      </c>
      <c r="CK24" s="1" t="s">
        <v>274</v>
      </c>
      <c r="CL24" s="1" t="s">
        <v>269</v>
      </c>
      <c r="CM24" s="1" t="s">
        <v>269</v>
      </c>
      <c r="CN24" s="1" t="s">
        <v>270</v>
      </c>
      <c r="CO24" s="1" t="s">
        <v>269</v>
      </c>
      <c r="CP24" s="1" t="s">
        <v>269</v>
      </c>
      <c r="CQ24" s="1" t="s">
        <v>269</v>
      </c>
      <c r="CR24" s="1" t="s">
        <v>270</v>
      </c>
      <c r="CS24" s="1" t="s">
        <v>270</v>
      </c>
      <c r="CT24" s="1" t="s">
        <v>254</v>
      </c>
      <c r="CU24" s="1" t="s">
        <v>270</v>
      </c>
      <c r="CV24" s="1" t="s">
        <v>872</v>
      </c>
      <c r="CW24" s="1" t="s">
        <v>269</v>
      </c>
      <c r="CX24" s="1" t="s">
        <v>276</v>
      </c>
    </row>
    <row r="25" spans="1:102" ht="14.25">
      <c r="A25" s="1" t="s">
        <v>260</v>
      </c>
      <c r="B25" s="1" t="s">
        <v>1457</v>
      </c>
      <c r="C25" s="1" t="s">
        <v>262</v>
      </c>
      <c r="D25" s="1" t="s">
        <v>310</v>
      </c>
      <c r="E25" s="1" t="s">
        <v>310</v>
      </c>
      <c r="F25" s="1" t="s">
        <v>472</v>
      </c>
      <c r="G25" s="1" t="s">
        <v>1390</v>
      </c>
      <c r="H25" s="1" t="s">
        <v>1458</v>
      </c>
      <c r="I25" s="1" t="s">
        <v>472</v>
      </c>
      <c r="J25" s="1" t="s">
        <v>1372</v>
      </c>
      <c r="K25" s="1" t="s">
        <v>314</v>
      </c>
      <c r="L25" s="1" t="s">
        <v>541</v>
      </c>
      <c r="M25" s="1" t="s">
        <v>1459</v>
      </c>
      <c r="N25" s="1" t="s">
        <v>1374</v>
      </c>
      <c r="O25" s="1" t="s">
        <v>269</v>
      </c>
      <c r="P25" s="1" t="s">
        <v>1454</v>
      </c>
      <c r="Q25" s="1" t="s">
        <v>270</v>
      </c>
      <c r="R25" s="1" t="s">
        <v>270</v>
      </c>
      <c r="S25" s="1" t="s">
        <v>1376</v>
      </c>
      <c r="T25" s="1" t="s">
        <v>269</v>
      </c>
      <c r="U25" s="1" t="s">
        <v>1377</v>
      </c>
      <c r="V25" s="1" t="s">
        <v>1378</v>
      </c>
      <c r="W25" s="1" t="s">
        <v>508</v>
      </c>
      <c r="X25" s="1" t="s">
        <v>1379</v>
      </c>
      <c r="Y25" s="1" t="s">
        <v>1380</v>
      </c>
      <c r="Z25" s="1" t="s">
        <v>472</v>
      </c>
      <c r="AA25" s="1" t="s">
        <v>874</v>
      </c>
      <c r="AB25" s="1" t="s">
        <v>270</v>
      </c>
      <c r="AC25" s="1" t="s">
        <v>269</v>
      </c>
      <c r="AD25" s="1" t="s">
        <v>269</v>
      </c>
      <c r="AE25" s="1" t="s">
        <v>1381</v>
      </c>
      <c r="AF25" s="1" t="s">
        <v>872</v>
      </c>
      <c r="AG25" s="1" t="s">
        <v>269</v>
      </c>
      <c r="AH25" s="1" t="s">
        <v>270</v>
      </c>
      <c r="AI25" s="1" t="s">
        <v>270</v>
      </c>
      <c r="AJ25" s="1" t="s">
        <v>269</v>
      </c>
      <c r="AK25" s="1" t="s">
        <v>1455</v>
      </c>
      <c r="AL25" s="1" t="s">
        <v>1456</v>
      </c>
      <c r="AM25" s="1" t="s">
        <v>269</v>
      </c>
      <c r="AN25" s="1" t="s">
        <v>1384</v>
      </c>
      <c r="AO25" s="1" t="s">
        <v>269</v>
      </c>
      <c r="AP25" s="1" t="s">
        <v>1384</v>
      </c>
      <c r="AQ25" s="1" t="s">
        <v>274</v>
      </c>
      <c r="AR25" s="1" t="s">
        <v>1385</v>
      </c>
      <c r="AS25" s="1" t="s">
        <v>874</v>
      </c>
      <c r="AT25" s="1" t="s">
        <v>472</v>
      </c>
      <c r="AU25" s="1" t="s">
        <v>270</v>
      </c>
      <c r="AV25" s="1" t="s">
        <v>713</v>
      </c>
      <c r="AW25" s="1" t="s">
        <v>269</v>
      </c>
      <c r="AX25" s="1" t="s">
        <v>269</v>
      </c>
      <c r="AY25" s="1" t="s">
        <v>269</v>
      </c>
      <c r="AZ25" s="1" t="s">
        <v>269</v>
      </c>
      <c r="BA25" s="1" t="s">
        <v>269</v>
      </c>
      <c r="BB25" s="1" t="s">
        <v>269</v>
      </c>
      <c r="BC25" s="1" t="s">
        <v>269</v>
      </c>
      <c r="BD25" s="1" t="s">
        <v>1058</v>
      </c>
      <c r="BE25" s="1" t="s">
        <v>269</v>
      </c>
      <c r="BF25" s="1" t="s">
        <v>479</v>
      </c>
      <c r="BG25" s="1" t="s">
        <v>270</v>
      </c>
      <c r="BH25" s="1" t="s">
        <v>270</v>
      </c>
      <c r="BI25" s="1" t="s">
        <v>1386</v>
      </c>
      <c r="BJ25" s="1" t="s">
        <v>269</v>
      </c>
      <c r="BK25" s="1" t="s">
        <v>269</v>
      </c>
      <c r="BL25" s="1" t="s">
        <v>269</v>
      </c>
      <c r="BM25" s="1" t="s">
        <v>269</v>
      </c>
      <c r="BN25" s="1" t="s">
        <v>270</v>
      </c>
      <c r="BO25" s="1" t="s">
        <v>269</v>
      </c>
      <c r="BP25" s="1" t="s">
        <v>270</v>
      </c>
      <c r="BQ25" s="1" t="s">
        <v>270</v>
      </c>
      <c r="BR25" s="1" t="s">
        <v>269</v>
      </c>
      <c r="BS25" s="1" t="s">
        <v>269</v>
      </c>
      <c r="BT25" s="1" t="s">
        <v>269</v>
      </c>
      <c r="BU25" s="1" t="s">
        <v>269</v>
      </c>
      <c r="BV25" s="1" t="s">
        <v>269</v>
      </c>
      <c r="BW25" s="1" t="s">
        <v>472</v>
      </c>
      <c r="BX25" s="1" t="s">
        <v>269</v>
      </c>
      <c r="BY25" s="1" t="s">
        <v>269</v>
      </c>
      <c r="BZ25" s="1" t="s">
        <v>270</v>
      </c>
      <c r="CA25" s="1" t="s">
        <v>269</v>
      </c>
      <c r="CB25" s="1" t="s">
        <v>270</v>
      </c>
      <c r="CC25" s="1" t="s">
        <v>1387</v>
      </c>
      <c r="CD25" s="1" t="s">
        <v>269</v>
      </c>
      <c r="CE25" s="1" t="s">
        <v>269</v>
      </c>
      <c r="CF25" s="1" t="s">
        <v>269</v>
      </c>
      <c r="CG25" s="1" t="s">
        <v>873</v>
      </c>
      <c r="CH25" s="1" t="s">
        <v>270</v>
      </c>
      <c r="CI25" s="1" t="s">
        <v>472</v>
      </c>
      <c r="CJ25" s="1" t="s">
        <v>1388</v>
      </c>
      <c r="CK25" s="1" t="s">
        <v>274</v>
      </c>
      <c r="CL25" s="1" t="s">
        <v>269</v>
      </c>
      <c r="CM25" s="1" t="s">
        <v>269</v>
      </c>
      <c r="CN25" s="1" t="s">
        <v>270</v>
      </c>
      <c r="CO25" s="1" t="s">
        <v>269</v>
      </c>
      <c r="CP25" s="1" t="s">
        <v>269</v>
      </c>
      <c r="CQ25" s="1" t="s">
        <v>269</v>
      </c>
      <c r="CR25" s="1" t="s">
        <v>270</v>
      </c>
      <c r="CS25" s="1" t="s">
        <v>270</v>
      </c>
      <c r="CT25" s="1" t="s">
        <v>254</v>
      </c>
      <c r="CU25" s="1" t="s">
        <v>270</v>
      </c>
      <c r="CV25" s="1" t="s">
        <v>872</v>
      </c>
      <c r="CW25" s="1" t="s">
        <v>269</v>
      </c>
      <c r="CX25" s="1" t="s">
        <v>276</v>
      </c>
    </row>
    <row r="26" spans="1:102" ht="14.25">
      <c r="A26" s="1" t="s">
        <v>260</v>
      </c>
      <c r="B26" s="1" t="s">
        <v>1460</v>
      </c>
      <c r="C26" s="1" t="s">
        <v>262</v>
      </c>
      <c r="D26" s="1" t="s">
        <v>310</v>
      </c>
      <c r="E26" s="1" t="s">
        <v>310</v>
      </c>
      <c r="F26" s="1" t="s">
        <v>479</v>
      </c>
      <c r="G26" s="1" t="s">
        <v>1394</v>
      </c>
      <c r="H26" s="1" t="s">
        <v>1461</v>
      </c>
      <c r="I26" s="1" t="s">
        <v>479</v>
      </c>
      <c r="J26" s="1" t="s">
        <v>1372</v>
      </c>
      <c r="K26" s="1" t="s">
        <v>314</v>
      </c>
      <c r="L26" s="1" t="s">
        <v>544</v>
      </c>
      <c r="M26" s="1" t="s">
        <v>1462</v>
      </c>
      <c r="N26" s="1" t="s">
        <v>1374</v>
      </c>
      <c r="O26" s="1" t="s">
        <v>269</v>
      </c>
      <c r="P26" s="1" t="s">
        <v>1454</v>
      </c>
      <c r="Q26" s="1" t="s">
        <v>270</v>
      </c>
      <c r="R26" s="1" t="s">
        <v>270</v>
      </c>
      <c r="S26" s="1" t="s">
        <v>1376</v>
      </c>
      <c r="T26" s="1" t="s">
        <v>269</v>
      </c>
      <c r="U26" s="1" t="s">
        <v>1377</v>
      </c>
      <c r="V26" s="1" t="s">
        <v>1378</v>
      </c>
      <c r="W26" s="1" t="s">
        <v>508</v>
      </c>
      <c r="X26" s="1" t="s">
        <v>1379</v>
      </c>
      <c r="Y26" s="1" t="s">
        <v>1380</v>
      </c>
      <c r="Z26" s="1" t="s">
        <v>472</v>
      </c>
      <c r="AA26" s="1" t="s">
        <v>874</v>
      </c>
      <c r="AB26" s="1" t="s">
        <v>270</v>
      </c>
      <c r="AC26" s="1" t="s">
        <v>269</v>
      </c>
      <c r="AD26" s="1" t="s">
        <v>269</v>
      </c>
      <c r="AE26" s="1" t="s">
        <v>1381</v>
      </c>
      <c r="AF26" s="1" t="s">
        <v>872</v>
      </c>
      <c r="AG26" s="1" t="s">
        <v>269</v>
      </c>
      <c r="AH26" s="1" t="s">
        <v>270</v>
      </c>
      <c r="AI26" s="1" t="s">
        <v>270</v>
      </c>
      <c r="AJ26" s="1" t="s">
        <v>269</v>
      </c>
      <c r="AK26" s="1" t="s">
        <v>1455</v>
      </c>
      <c r="AL26" s="1" t="s">
        <v>1456</v>
      </c>
      <c r="AM26" s="1" t="s">
        <v>269</v>
      </c>
      <c r="AN26" s="1" t="s">
        <v>1384</v>
      </c>
      <c r="AO26" s="1" t="s">
        <v>269</v>
      </c>
      <c r="AP26" s="1" t="s">
        <v>1384</v>
      </c>
      <c r="AQ26" s="1" t="s">
        <v>274</v>
      </c>
      <c r="AR26" s="1" t="s">
        <v>1385</v>
      </c>
      <c r="AS26" s="1" t="s">
        <v>874</v>
      </c>
      <c r="AT26" s="1" t="s">
        <v>472</v>
      </c>
      <c r="AU26" s="1" t="s">
        <v>270</v>
      </c>
      <c r="AV26" s="1" t="s">
        <v>713</v>
      </c>
      <c r="AW26" s="1" t="s">
        <v>269</v>
      </c>
      <c r="AX26" s="1" t="s">
        <v>269</v>
      </c>
      <c r="AY26" s="1" t="s">
        <v>269</v>
      </c>
      <c r="AZ26" s="1" t="s">
        <v>269</v>
      </c>
      <c r="BA26" s="1" t="s">
        <v>269</v>
      </c>
      <c r="BB26" s="1" t="s">
        <v>269</v>
      </c>
      <c r="BC26" s="1" t="s">
        <v>269</v>
      </c>
      <c r="BD26" s="1" t="s">
        <v>1058</v>
      </c>
      <c r="BE26" s="1" t="s">
        <v>269</v>
      </c>
      <c r="BF26" s="1" t="s">
        <v>479</v>
      </c>
      <c r="BG26" s="1" t="s">
        <v>270</v>
      </c>
      <c r="BH26" s="1" t="s">
        <v>270</v>
      </c>
      <c r="BI26" s="1" t="s">
        <v>1386</v>
      </c>
      <c r="BJ26" s="1" t="s">
        <v>269</v>
      </c>
      <c r="BK26" s="1" t="s">
        <v>269</v>
      </c>
      <c r="BL26" s="1" t="s">
        <v>269</v>
      </c>
      <c r="BM26" s="1" t="s">
        <v>269</v>
      </c>
      <c r="BN26" s="1" t="s">
        <v>270</v>
      </c>
      <c r="BO26" s="1" t="s">
        <v>269</v>
      </c>
      <c r="BP26" s="1" t="s">
        <v>270</v>
      </c>
      <c r="BQ26" s="1" t="s">
        <v>270</v>
      </c>
      <c r="BR26" s="1" t="s">
        <v>269</v>
      </c>
      <c r="BS26" s="1" t="s">
        <v>269</v>
      </c>
      <c r="BT26" s="1" t="s">
        <v>269</v>
      </c>
      <c r="BU26" s="1" t="s">
        <v>269</v>
      </c>
      <c r="BV26" s="1" t="s">
        <v>269</v>
      </c>
      <c r="BW26" s="1" t="s">
        <v>472</v>
      </c>
      <c r="BX26" s="1" t="s">
        <v>269</v>
      </c>
      <c r="BY26" s="1" t="s">
        <v>269</v>
      </c>
      <c r="BZ26" s="1" t="s">
        <v>270</v>
      </c>
      <c r="CA26" s="1" t="s">
        <v>269</v>
      </c>
      <c r="CB26" s="1" t="s">
        <v>270</v>
      </c>
      <c r="CC26" s="1" t="s">
        <v>1387</v>
      </c>
      <c r="CD26" s="1" t="s">
        <v>269</v>
      </c>
      <c r="CE26" s="1" t="s">
        <v>269</v>
      </c>
      <c r="CF26" s="1" t="s">
        <v>269</v>
      </c>
      <c r="CG26" s="1" t="s">
        <v>873</v>
      </c>
      <c r="CH26" s="1" t="s">
        <v>270</v>
      </c>
      <c r="CI26" s="1" t="s">
        <v>472</v>
      </c>
      <c r="CJ26" s="1" t="s">
        <v>1388</v>
      </c>
      <c r="CK26" s="1" t="s">
        <v>274</v>
      </c>
      <c r="CL26" s="1" t="s">
        <v>269</v>
      </c>
      <c r="CM26" s="1" t="s">
        <v>269</v>
      </c>
      <c r="CN26" s="1" t="s">
        <v>270</v>
      </c>
      <c r="CO26" s="1" t="s">
        <v>269</v>
      </c>
      <c r="CP26" s="1" t="s">
        <v>269</v>
      </c>
      <c r="CQ26" s="1" t="s">
        <v>269</v>
      </c>
      <c r="CR26" s="1" t="s">
        <v>270</v>
      </c>
      <c r="CS26" s="1" t="s">
        <v>270</v>
      </c>
      <c r="CT26" s="1" t="s">
        <v>254</v>
      </c>
      <c r="CU26" s="1" t="s">
        <v>270</v>
      </c>
      <c r="CV26" s="1" t="s">
        <v>872</v>
      </c>
      <c r="CW26" s="1" t="s">
        <v>269</v>
      </c>
      <c r="CX26" s="1" t="s">
        <v>276</v>
      </c>
    </row>
    <row r="27" spans="1:102" ht="14.25">
      <c r="A27" s="1" t="s">
        <v>260</v>
      </c>
      <c r="B27" s="1" t="s">
        <v>1463</v>
      </c>
      <c r="C27" s="1" t="s">
        <v>262</v>
      </c>
      <c r="D27" s="1" t="s">
        <v>316</v>
      </c>
      <c r="E27" s="1" t="s">
        <v>316</v>
      </c>
      <c r="F27" s="1" t="s">
        <v>270</v>
      </c>
      <c r="G27" s="1" t="s">
        <v>1370</v>
      </c>
      <c r="H27" s="1" t="s">
        <v>1464</v>
      </c>
      <c r="I27" s="1" t="s">
        <v>270</v>
      </c>
      <c r="J27" s="1" t="s">
        <v>1372</v>
      </c>
      <c r="K27" s="1" t="s">
        <v>320</v>
      </c>
      <c r="L27" s="1" t="s">
        <v>547</v>
      </c>
      <c r="M27" s="1" t="s">
        <v>1465</v>
      </c>
      <c r="N27" s="1" t="s">
        <v>1374</v>
      </c>
      <c r="O27" s="1" t="s">
        <v>269</v>
      </c>
      <c r="P27" s="1" t="s">
        <v>1454</v>
      </c>
      <c r="Q27" s="1" t="s">
        <v>270</v>
      </c>
      <c r="R27" s="1" t="s">
        <v>270</v>
      </c>
      <c r="S27" s="1" t="s">
        <v>1376</v>
      </c>
      <c r="T27" s="1" t="s">
        <v>269</v>
      </c>
      <c r="U27" s="1" t="s">
        <v>1377</v>
      </c>
      <c r="V27" s="1" t="s">
        <v>1378</v>
      </c>
      <c r="W27" s="1" t="s">
        <v>508</v>
      </c>
      <c r="X27" s="1" t="s">
        <v>1379</v>
      </c>
      <c r="Y27" s="1" t="s">
        <v>1380</v>
      </c>
      <c r="Z27" s="1" t="s">
        <v>472</v>
      </c>
      <c r="AA27" s="1" t="s">
        <v>874</v>
      </c>
      <c r="AB27" s="1" t="s">
        <v>270</v>
      </c>
      <c r="AC27" s="1" t="s">
        <v>269</v>
      </c>
      <c r="AD27" s="1" t="s">
        <v>269</v>
      </c>
      <c r="AE27" s="1" t="s">
        <v>1381</v>
      </c>
      <c r="AF27" s="1" t="s">
        <v>872</v>
      </c>
      <c r="AG27" s="1" t="s">
        <v>269</v>
      </c>
      <c r="AH27" s="1" t="s">
        <v>270</v>
      </c>
      <c r="AI27" s="1" t="s">
        <v>270</v>
      </c>
      <c r="AJ27" s="1" t="s">
        <v>269</v>
      </c>
      <c r="AK27" s="1" t="s">
        <v>1466</v>
      </c>
      <c r="AL27" s="1" t="s">
        <v>1467</v>
      </c>
      <c r="AM27" s="1" t="s">
        <v>269</v>
      </c>
      <c r="AN27" s="1" t="s">
        <v>1384</v>
      </c>
      <c r="AO27" s="1" t="s">
        <v>269</v>
      </c>
      <c r="AP27" s="1" t="s">
        <v>1384</v>
      </c>
      <c r="AQ27" s="1" t="s">
        <v>274</v>
      </c>
      <c r="AR27" s="1" t="s">
        <v>1385</v>
      </c>
      <c r="AS27" s="1" t="s">
        <v>874</v>
      </c>
      <c r="AT27" s="1" t="s">
        <v>472</v>
      </c>
      <c r="AU27" s="1" t="s">
        <v>270</v>
      </c>
      <c r="AV27" s="1" t="s">
        <v>713</v>
      </c>
      <c r="AW27" s="1" t="s">
        <v>269</v>
      </c>
      <c r="AX27" s="1" t="s">
        <v>269</v>
      </c>
      <c r="AY27" s="1" t="s">
        <v>269</v>
      </c>
      <c r="AZ27" s="1" t="s">
        <v>269</v>
      </c>
      <c r="BA27" s="1" t="s">
        <v>269</v>
      </c>
      <c r="BB27" s="1" t="s">
        <v>269</v>
      </c>
      <c r="BC27" s="1" t="s">
        <v>269</v>
      </c>
      <c r="BD27" s="1" t="s">
        <v>1058</v>
      </c>
      <c r="BE27" s="1" t="s">
        <v>269</v>
      </c>
      <c r="BF27" s="1" t="s">
        <v>479</v>
      </c>
      <c r="BG27" s="1" t="s">
        <v>270</v>
      </c>
      <c r="BH27" s="1" t="s">
        <v>270</v>
      </c>
      <c r="BI27" s="1" t="s">
        <v>1386</v>
      </c>
      <c r="BJ27" s="1" t="s">
        <v>269</v>
      </c>
      <c r="BK27" s="1" t="s">
        <v>269</v>
      </c>
      <c r="BL27" s="1" t="s">
        <v>269</v>
      </c>
      <c r="BM27" s="1" t="s">
        <v>269</v>
      </c>
      <c r="BN27" s="1" t="s">
        <v>270</v>
      </c>
      <c r="BO27" s="1" t="s">
        <v>269</v>
      </c>
      <c r="BP27" s="1" t="s">
        <v>270</v>
      </c>
      <c r="BQ27" s="1" t="s">
        <v>270</v>
      </c>
      <c r="BR27" s="1" t="s">
        <v>269</v>
      </c>
      <c r="BS27" s="1" t="s">
        <v>269</v>
      </c>
      <c r="BT27" s="1" t="s">
        <v>269</v>
      </c>
      <c r="BU27" s="1" t="s">
        <v>269</v>
      </c>
      <c r="BV27" s="1" t="s">
        <v>269</v>
      </c>
      <c r="BW27" s="1" t="s">
        <v>472</v>
      </c>
      <c r="BX27" s="1" t="s">
        <v>269</v>
      </c>
      <c r="BY27" s="1" t="s">
        <v>269</v>
      </c>
      <c r="BZ27" s="1" t="s">
        <v>270</v>
      </c>
      <c r="CA27" s="1" t="s">
        <v>269</v>
      </c>
      <c r="CB27" s="1" t="s">
        <v>270</v>
      </c>
      <c r="CC27" s="1" t="s">
        <v>1387</v>
      </c>
      <c r="CD27" s="1" t="s">
        <v>269</v>
      </c>
      <c r="CE27" s="1" t="s">
        <v>269</v>
      </c>
      <c r="CF27" s="1" t="s">
        <v>269</v>
      </c>
      <c r="CG27" s="1" t="s">
        <v>873</v>
      </c>
      <c r="CH27" s="1" t="s">
        <v>270</v>
      </c>
      <c r="CI27" s="1" t="s">
        <v>472</v>
      </c>
      <c r="CJ27" s="1" t="s">
        <v>1388</v>
      </c>
      <c r="CK27" s="1" t="s">
        <v>274</v>
      </c>
      <c r="CL27" s="1" t="s">
        <v>269</v>
      </c>
      <c r="CM27" s="1" t="s">
        <v>269</v>
      </c>
      <c r="CN27" s="1" t="s">
        <v>270</v>
      </c>
      <c r="CO27" s="1" t="s">
        <v>269</v>
      </c>
      <c r="CP27" s="1" t="s">
        <v>269</v>
      </c>
      <c r="CQ27" s="1" t="s">
        <v>269</v>
      </c>
      <c r="CR27" s="1" t="s">
        <v>270</v>
      </c>
      <c r="CS27" s="1" t="s">
        <v>270</v>
      </c>
      <c r="CT27" s="1" t="s">
        <v>254</v>
      </c>
      <c r="CU27" s="1" t="s">
        <v>270</v>
      </c>
      <c r="CV27" s="1" t="s">
        <v>872</v>
      </c>
      <c r="CW27" s="1" t="s">
        <v>269</v>
      </c>
      <c r="CX27" s="1" t="s">
        <v>276</v>
      </c>
    </row>
    <row r="28" spans="1:102" ht="14.25">
      <c r="A28" s="1" t="s">
        <v>260</v>
      </c>
      <c r="B28" s="1" t="s">
        <v>1468</v>
      </c>
      <c r="C28" s="1" t="s">
        <v>262</v>
      </c>
      <c r="D28" s="1" t="s">
        <v>316</v>
      </c>
      <c r="E28" s="1" t="s">
        <v>316</v>
      </c>
      <c r="F28" s="1" t="s">
        <v>472</v>
      </c>
      <c r="G28" s="1" t="s">
        <v>1390</v>
      </c>
      <c r="H28" s="1" t="s">
        <v>1469</v>
      </c>
      <c r="I28" s="1" t="s">
        <v>472</v>
      </c>
      <c r="J28" s="1" t="s">
        <v>1372</v>
      </c>
      <c r="K28" s="1" t="s">
        <v>320</v>
      </c>
      <c r="L28" s="1" t="s">
        <v>551</v>
      </c>
      <c r="M28" s="1" t="s">
        <v>1470</v>
      </c>
      <c r="N28" s="1" t="s">
        <v>1374</v>
      </c>
      <c r="O28" s="1" t="s">
        <v>269</v>
      </c>
      <c r="P28" s="1" t="s">
        <v>1454</v>
      </c>
      <c r="Q28" s="1" t="s">
        <v>270</v>
      </c>
      <c r="R28" s="1" t="s">
        <v>270</v>
      </c>
      <c r="S28" s="1" t="s">
        <v>1376</v>
      </c>
      <c r="T28" s="1" t="s">
        <v>269</v>
      </c>
      <c r="U28" s="1" t="s">
        <v>1377</v>
      </c>
      <c r="V28" s="1" t="s">
        <v>1378</v>
      </c>
      <c r="W28" s="1" t="s">
        <v>508</v>
      </c>
      <c r="X28" s="1" t="s">
        <v>1379</v>
      </c>
      <c r="Y28" s="1" t="s">
        <v>1380</v>
      </c>
      <c r="Z28" s="1" t="s">
        <v>472</v>
      </c>
      <c r="AA28" s="1" t="s">
        <v>874</v>
      </c>
      <c r="AB28" s="1" t="s">
        <v>270</v>
      </c>
      <c r="AC28" s="1" t="s">
        <v>269</v>
      </c>
      <c r="AD28" s="1" t="s">
        <v>269</v>
      </c>
      <c r="AE28" s="1" t="s">
        <v>1381</v>
      </c>
      <c r="AF28" s="1" t="s">
        <v>872</v>
      </c>
      <c r="AG28" s="1" t="s">
        <v>269</v>
      </c>
      <c r="AH28" s="1" t="s">
        <v>270</v>
      </c>
      <c r="AI28" s="1" t="s">
        <v>270</v>
      </c>
      <c r="AJ28" s="1" t="s">
        <v>269</v>
      </c>
      <c r="AK28" s="1" t="s">
        <v>1466</v>
      </c>
      <c r="AL28" s="1" t="s">
        <v>1467</v>
      </c>
      <c r="AM28" s="1" t="s">
        <v>269</v>
      </c>
      <c r="AN28" s="1" t="s">
        <v>1384</v>
      </c>
      <c r="AO28" s="1" t="s">
        <v>269</v>
      </c>
      <c r="AP28" s="1" t="s">
        <v>1384</v>
      </c>
      <c r="AQ28" s="1" t="s">
        <v>274</v>
      </c>
      <c r="AR28" s="1" t="s">
        <v>1385</v>
      </c>
      <c r="AS28" s="1" t="s">
        <v>874</v>
      </c>
      <c r="AT28" s="1" t="s">
        <v>472</v>
      </c>
      <c r="AU28" s="1" t="s">
        <v>270</v>
      </c>
      <c r="AV28" s="1" t="s">
        <v>713</v>
      </c>
      <c r="AW28" s="1" t="s">
        <v>269</v>
      </c>
      <c r="AX28" s="1" t="s">
        <v>269</v>
      </c>
      <c r="AY28" s="1" t="s">
        <v>269</v>
      </c>
      <c r="AZ28" s="1" t="s">
        <v>269</v>
      </c>
      <c r="BA28" s="1" t="s">
        <v>269</v>
      </c>
      <c r="BB28" s="1" t="s">
        <v>269</v>
      </c>
      <c r="BC28" s="1" t="s">
        <v>269</v>
      </c>
      <c r="BD28" s="1" t="s">
        <v>1058</v>
      </c>
      <c r="BE28" s="1" t="s">
        <v>269</v>
      </c>
      <c r="BF28" s="1" t="s">
        <v>479</v>
      </c>
      <c r="BG28" s="1" t="s">
        <v>270</v>
      </c>
      <c r="BH28" s="1" t="s">
        <v>270</v>
      </c>
      <c r="BI28" s="1" t="s">
        <v>1386</v>
      </c>
      <c r="BJ28" s="1" t="s">
        <v>269</v>
      </c>
      <c r="BK28" s="1" t="s">
        <v>269</v>
      </c>
      <c r="BL28" s="1" t="s">
        <v>269</v>
      </c>
      <c r="BM28" s="1" t="s">
        <v>269</v>
      </c>
      <c r="BN28" s="1" t="s">
        <v>270</v>
      </c>
      <c r="BO28" s="1" t="s">
        <v>269</v>
      </c>
      <c r="BP28" s="1" t="s">
        <v>270</v>
      </c>
      <c r="BQ28" s="1" t="s">
        <v>270</v>
      </c>
      <c r="BR28" s="1" t="s">
        <v>269</v>
      </c>
      <c r="BS28" s="1" t="s">
        <v>269</v>
      </c>
      <c r="BT28" s="1" t="s">
        <v>269</v>
      </c>
      <c r="BU28" s="1" t="s">
        <v>269</v>
      </c>
      <c r="BV28" s="1" t="s">
        <v>269</v>
      </c>
      <c r="BW28" s="1" t="s">
        <v>472</v>
      </c>
      <c r="BX28" s="1" t="s">
        <v>269</v>
      </c>
      <c r="BY28" s="1" t="s">
        <v>269</v>
      </c>
      <c r="BZ28" s="1" t="s">
        <v>270</v>
      </c>
      <c r="CA28" s="1" t="s">
        <v>269</v>
      </c>
      <c r="CB28" s="1" t="s">
        <v>270</v>
      </c>
      <c r="CC28" s="1" t="s">
        <v>1387</v>
      </c>
      <c r="CD28" s="1" t="s">
        <v>269</v>
      </c>
      <c r="CE28" s="1" t="s">
        <v>269</v>
      </c>
      <c r="CF28" s="1" t="s">
        <v>269</v>
      </c>
      <c r="CG28" s="1" t="s">
        <v>873</v>
      </c>
      <c r="CH28" s="1" t="s">
        <v>270</v>
      </c>
      <c r="CI28" s="1" t="s">
        <v>472</v>
      </c>
      <c r="CJ28" s="1" t="s">
        <v>1388</v>
      </c>
      <c r="CK28" s="1" t="s">
        <v>274</v>
      </c>
      <c r="CL28" s="1" t="s">
        <v>269</v>
      </c>
      <c r="CM28" s="1" t="s">
        <v>269</v>
      </c>
      <c r="CN28" s="1" t="s">
        <v>270</v>
      </c>
      <c r="CO28" s="1" t="s">
        <v>269</v>
      </c>
      <c r="CP28" s="1" t="s">
        <v>269</v>
      </c>
      <c r="CQ28" s="1" t="s">
        <v>269</v>
      </c>
      <c r="CR28" s="1" t="s">
        <v>270</v>
      </c>
      <c r="CS28" s="1" t="s">
        <v>270</v>
      </c>
      <c r="CT28" s="1" t="s">
        <v>254</v>
      </c>
      <c r="CU28" s="1" t="s">
        <v>270</v>
      </c>
      <c r="CV28" s="1" t="s">
        <v>872</v>
      </c>
      <c r="CW28" s="1" t="s">
        <v>269</v>
      </c>
      <c r="CX28" s="1" t="s">
        <v>276</v>
      </c>
    </row>
    <row r="29" spans="1:102" ht="14.25">
      <c r="A29" s="1" t="s">
        <v>260</v>
      </c>
      <c r="B29" s="1" t="s">
        <v>1471</v>
      </c>
      <c r="C29" s="1" t="s">
        <v>262</v>
      </c>
      <c r="D29" s="1" t="s">
        <v>316</v>
      </c>
      <c r="E29" s="1" t="s">
        <v>316</v>
      </c>
      <c r="F29" s="1" t="s">
        <v>479</v>
      </c>
      <c r="G29" s="1" t="s">
        <v>1394</v>
      </c>
      <c r="H29" s="1" t="s">
        <v>1472</v>
      </c>
      <c r="I29" s="1" t="s">
        <v>479</v>
      </c>
      <c r="J29" s="1" t="s">
        <v>1372</v>
      </c>
      <c r="K29" s="1" t="s">
        <v>320</v>
      </c>
      <c r="L29" s="1" t="s">
        <v>554</v>
      </c>
      <c r="M29" s="1" t="s">
        <v>1473</v>
      </c>
      <c r="N29" s="1" t="s">
        <v>1374</v>
      </c>
      <c r="O29" s="1" t="s">
        <v>269</v>
      </c>
      <c r="P29" s="1" t="s">
        <v>1454</v>
      </c>
      <c r="Q29" s="1" t="s">
        <v>270</v>
      </c>
      <c r="R29" s="1" t="s">
        <v>270</v>
      </c>
      <c r="S29" s="1" t="s">
        <v>1376</v>
      </c>
      <c r="T29" s="1" t="s">
        <v>269</v>
      </c>
      <c r="U29" s="1" t="s">
        <v>1377</v>
      </c>
      <c r="V29" s="1" t="s">
        <v>1378</v>
      </c>
      <c r="W29" s="1" t="s">
        <v>508</v>
      </c>
      <c r="X29" s="1" t="s">
        <v>1379</v>
      </c>
      <c r="Y29" s="1" t="s">
        <v>1380</v>
      </c>
      <c r="Z29" s="1" t="s">
        <v>472</v>
      </c>
      <c r="AA29" s="1" t="s">
        <v>874</v>
      </c>
      <c r="AB29" s="1" t="s">
        <v>270</v>
      </c>
      <c r="AC29" s="1" t="s">
        <v>269</v>
      </c>
      <c r="AD29" s="1" t="s">
        <v>269</v>
      </c>
      <c r="AE29" s="1" t="s">
        <v>1381</v>
      </c>
      <c r="AF29" s="1" t="s">
        <v>872</v>
      </c>
      <c r="AG29" s="1" t="s">
        <v>269</v>
      </c>
      <c r="AH29" s="1" t="s">
        <v>270</v>
      </c>
      <c r="AI29" s="1" t="s">
        <v>270</v>
      </c>
      <c r="AJ29" s="1" t="s">
        <v>269</v>
      </c>
      <c r="AK29" s="1" t="s">
        <v>1466</v>
      </c>
      <c r="AL29" s="1" t="s">
        <v>1467</v>
      </c>
      <c r="AM29" s="1" t="s">
        <v>269</v>
      </c>
      <c r="AN29" s="1" t="s">
        <v>1384</v>
      </c>
      <c r="AO29" s="1" t="s">
        <v>269</v>
      </c>
      <c r="AP29" s="1" t="s">
        <v>1384</v>
      </c>
      <c r="AQ29" s="1" t="s">
        <v>274</v>
      </c>
      <c r="AR29" s="1" t="s">
        <v>1385</v>
      </c>
      <c r="AS29" s="1" t="s">
        <v>874</v>
      </c>
      <c r="AT29" s="1" t="s">
        <v>472</v>
      </c>
      <c r="AU29" s="1" t="s">
        <v>270</v>
      </c>
      <c r="AV29" s="1" t="s">
        <v>713</v>
      </c>
      <c r="AW29" s="1" t="s">
        <v>269</v>
      </c>
      <c r="AX29" s="1" t="s">
        <v>269</v>
      </c>
      <c r="AY29" s="1" t="s">
        <v>269</v>
      </c>
      <c r="AZ29" s="1" t="s">
        <v>269</v>
      </c>
      <c r="BA29" s="1" t="s">
        <v>269</v>
      </c>
      <c r="BB29" s="1" t="s">
        <v>269</v>
      </c>
      <c r="BC29" s="1" t="s">
        <v>269</v>
      </c>
      <c r="BD29" s="1" t="s">
        <v>1058</v>
      </c>
      <c r="BE29" s="1" t="s">
        <v>269</v>
      </c>
      <c r="BF29" s="1" t="s">
        <v>479</v>
      </c>
      <c r="BG29" s="1" t="s">
        <v>270</v>
      </c>
      <c r="BH29" s="1" t="s">
        <v>270</v>
      </c>
      <c r="BI29" s="1" t="s">
        <v>1386</v>
      </c>
      <c r="BJ29" s="1" t="s">
        <v>269</v>
      </c>
      <c r="BK29" s="1" t="s">
        <v>269</v>
      </c>
      <c r="BL29" s="1" t="s">
        <v>269</v>
      </c>
      <c r="BM29" s="1" t="s">
        <v>269</v>
      </c>
      <c r="BN29" s="1" t="s">
        <v>270</v>
      </c>
      <c r="BO29" s="1" t="s">
        <v>269</v>
      </c>
      <c r="BP29" s="1" t="s">
        <v>270</v>
      </c>
      <c r="BQ29" s="1" t="s">
        <v>270</v>
      </c>
      <c r="BR29" s="1" t="s">
        <v>269</v>
      </c>
      <c r="BS29" s="1" t="s">
        <v>269</v>
      </c>
      <c r="BT29" s="1" t="s">
        <v>269</v>
      </c>
      <c r="BU29" s="1" t="s">
        <v>269</v>
      </c>
      <c r="BV29" s="1" t="s">
        <v>269</v>
      </c>
      <c r="BW29" s="1" t="s">
        <v>472</v>
      </c>
      <c r="BX29" s="1" t="s">
        <v>269</v>
      </c>
      <c r="BY29" s="1" t="s">
        <v>269</v>
      </c>
      <c r="BZ29" s="1" t="s">
        <v>270</v>
      </c>
      <c r="CA29" s="1" t="s">
        <v>269</v>
      </c>
      <c r="CB29" s="1" t="s">
        <v>270</v>
      </c>
      <c r="CC29" s="1" t="s">
        <v>1387</v>
      </c>
      <c r="CD29" s="1" t="s">
        <v>269</v>
      </c>
      <c r="CE29" s="1" t="s">
        <v>269</v>
      </c>
      <c r="CF29" s="1" t="s">
        <v>269</v>
      </c>
      <c r="CG29" s="1" t="s">
        <v>873</v>
      </c>
      <c r="CH29" s="1" t="s">
        <v>270</v>
      </c>
      <c r="CI29" s="1" t="s">
        <v>472</v>
      </c>
      <c r="CJ29" s="1" t="s">
        <v>1388</v>
      </c>
      <c r="CK29" s="1" t="s">
        <v>274</v>
      </c>
      <c r="CL29" s="1" t="s">
        <v>269</v>
      </c>
      <c r="CM29" s="1" t="s">
        <v>269</v>
      </c>
      <c r="CN29" s="1" t="s">
        <v>270</v>
      </c>
      <c r="CO29" s="1" t="s">
        <v>269</v>
      </c>
      <c r="CP29" s="1" t="s">
        <v>269</v>
      </c>
      <c r="CQ29" s="1" t="s">
        <v>269</v>
      </c>
      <c r="CR29" s="1" t="s">
        <v>270</v>
      </c>
      <c r="CS29" s="1" t="s">
        <v>270</v>
      </c>
      <c r="CT29" s="1" t="s">
        <v>254</v>
      </c>
      <c r="CU29" s="1" t="s">
        <v>270</v>
      </c>
      <c r="CV29" s="1" t="s">
        <v>872</v>
      </c>
      <c r="CW29" s="1" t="s">
        <v>269</v>
      </c>
      <c r="CX29" s="1" t="s">
        <v>276</v>
      </c>
    </row>
    <row r="30" spans="1:102" ht="14.25">
      <c r="A30" s="1" t="s">
        <v>260</v>
      </c>
      <c r="B30" s="1" t="s">
        <v>1474</v>
      </c>
      <c r="C30" s="1" t="s">
        <v>262</v>
      </c>
      <c r="D30" s="1" t="s">
        <v>322</v>
      </c>
      <c r="E30" s="1" t="s">
        <v>322</v>
      </c>
      <c r="F30" s="1" t="s">
        <v>270</v>
      </c>
      <c r="G30" s="1" t="s">
        <v>1370</v>
      </c>
      <c r="H30" s="1" t="s">
        <v>1475</v>
      </c>
      <c r="I30" s="1" t="s">
        <v>270</v>
      </c>
      <c r="J30" s="1" t="s">
        <v>1372</v>
      </c>
      <c r="K30" s="1" t="s">
        <v>326</v>
      </c>
      <c r="L30" s="1" t="s">
        <v>557</v>
      </c>
      <c r="M30" s="1" t="s">
        <v>1476</v>
      </c>
      <c r="N30" s="1" t="s">
        <v>1374</v>
      </c>
      <c r="O30" s="1" t="s">
        <v>269</v>
      </c>
      <c r="P30" s="1" t="s">
        <v>1477</v>
      </c>
      <c r="Q30" s="1" t="s">
        <v>270</v>
      </c>
      <c r="R30" s="1" t="s">
        <v>270</v>
      </c>
      <c r="S30" s="1" t="s">
        <v>1376</v>
      </c>
      <c r="T30" s="1" t="s">
        <v>269</v>
      </c>
      <c r="U30" s="1" t="s">
        <v>1377</v>
      </c>
      <c r="V30" s="1" t="s">
        <v>1378</v>
      </c>
      <c r="W30" s="1" t="s">
        <v>508</v>
      </c>
      <c r="X30" s="1" t="s">
        <v>1379</v>
      </c>
      <c r="Y30" s="1" t="s">
        <v>1380</v>
      </c>
      <c r="Z30" s="1" t="s">
        <v>472</v>
      </c>
      <c r="AA30" s="1" t="s">
        <v>874</v>
      </c>
      <c r="AB30" s="1" t="s">
        <v>270</v>
      </c>
      <c r="AC30" s="1" t="s">
        <v>269</v>
      </c>
      <c r="AD30" s="1" t="s">
        <v>269</v>
      </c>
      <c r="AE30" s="1" t="s">
        <v>1381</v>
      </c>
      <c r="AF30" s="1" t="s">
        <v>872</v>
      </c>
      <c r="AG30" s="1" t="s">
        <v>269</v>
      </c>
      <c r="AH30" s="1" t="s">
        <v>270</v>
      </c>
      <c r="AI30" s="1" t="s">
        <v>270</v>
      </c>
      <c r="AJ30" s="1" t="s">
        <v>269</v>
      </c>
      <c r="AK30" s="1" t="s">
        <v>1478</v>
      </c>
      <c r="AL30" s="1" t="s">
        <v>1479</v>
      </c>
      <c r="AM30" s="1" t="s">
        <v>269</v>
      </c>
      <c r="AN30" s="1" t="s">
        <v>1384</v>
      </c>
      <c r="AO30" s="1" t="s">
        <v>269</v>
      </c>
      <c r="AP30" s="1" t="s">
        <v>1384</v>
      </c>
      <c r="AQ30" s="1" t="s">
        <v>274</v>
      </c>
      <c r="AR30" s="1" t="s">
        <v>1385</v>
      </c>
      <c r="AS30" s="1" t="s">
        <v>874</v>
      </c>
      <c r="AT30" s="1" t="s">
        <v>472</v>
      </c>
      <c r="AU30" s="1" t="s">
        <v>270</v>
      </c>
      <c r="AV30" s="1" t="s">
        <v>713</v>
      </c>
      <c r="AW30" s="1" t="s">
        <v>269</v>
      </c>
      <c r="AX30" s="1" t="s">
        <v>269</v>
      </c>
      <c r="AY30" s="1" t="s">
        <v>269</v>
      </c>
      <c r="AZ30" s="1" t="s">
        <v>269</v>
      </c>
      <c r="BA30" s="1" t="s">
        <v>269</v>
      </c>
      <c r="BB30" s="1" t="s">
        <v>269</v>
      </c>
      <c r="BC30" s="1" t="s">
        <v>269</v>
      </c>
      <c r="BD30" s="1" t="s">
        <v>1058</v>
      </c>
      <c r="BE30" s="1" t="s">
        <v>269</v>
      </c>
      <c r="BF30" s="1" t="s">
        <v>479</v>
      </c>
      <c r="BG30" s="1" t="s">
        <v>270</v>
      </c>
      <c r="BH30" s="1" t="s">
        <v>270</v>
      </c>
      <c r="BI30" s="1" t="s">
        <v>1386</v>
      </c>
      <c r="BJ30" s="1" t="s">
        <v>269</v>
      </c>
      <c r="BK30" s="1" t="s">
        <v>269</v>
      </c>
      <c r="BL30" s="1" t="s">
        <v>269</v>
      </c>
      <c r="BM30" s="1" t="s">
        <v>269</v>
      </c>
      <c r="BN30" s="1" t="s">
        <v>270</v>
      </c>
      <c r="BO30" s="1" t="s">
        <v>269</v>
      </c>
      <c r="BP30" s="1" t="s">
        <v>270</v>
      </c>
      <c r="BQ30" s="1" t="s">
        <v>270</v>
      </c>
      <c r="BR30" s="1" t="s">
        <v>269</v>
      </c>
      <c r="BS30" s="1" t="s">
        <v>269</v>
      </c>
      <c r="BT30" s="1" t="s">
        <v>269</v>
      </c>
      <c r="BU30" s="1" t="s">
        <v>269</v>
      </c>
      <c r="BV30" s="1" t="s">
        <v>269</v>
      </c>
      <c r="BW30" s="1" t="s">
        <v>472</v>
      </c>
      <c r="BX30" s="1" t="s">
        <v>269</v>
      </c>
      <c r="BY30" s="1" t="s">
        <v>269</v>
      </c>
      <c r="BZ30" s="1" t="s">
        <v>270</v>
      </c>
      <c r="CA30" s="1" t="s">
        <v>269</v>
      </c>
      <c r="CB30" s="1" t="s">
        <v>270</v>
      </c>
      <c r="CC30" s="1" t="s">
        <v>1387</v>
      </c>
      <c r="CD30" s="1" t="s">
        <v>269</v>
      </c>
      <c r="CE30" s="1" t="s">
        <v>269</v>
      </c>
      <c r="CF30" s="1" t="s">
        <v>269</v>
      </c>
      <c r="CG30" s="1" t="s">
        <v>873</v>
      </c>
      <c r="CH30" s="1" t="s">
        <v>270</v>
      </c>
      <c r="CI30" s="1" t="s">
        <v>472</v>
      </c>
      <c r="CJ30" s="1" t="s">
        <v>1388</v>
      </c>
      <c r="CK30" s="1" t="s">
        <v>274</v>
      </c>
      <c r="CL30" s="1" t="s">
        <v>269</v>
      </c>
      <c r="CM30" s="1" t="s">
        <v>269</v>
      </c>
      <c r="CN30" s="1" t="s">
        <v>270</v>
      </c>
      <c r="CO30" s="1" t="s">
        <v>269</v>
      </c>
      <c r="CP30" s="1" t="s">
        <v>269</v>
      </c>
      <c r="CQ30" s="1" t="s">
        <v>269</v>
      </c>
      <c r="CR30" s="1" t="s">
        <v>270</v>
      </c>
      <c r="CS30" s="1" t="s">
        <v>270</v>
      </c>
      <c r="CT30" s="1" t="s">
        <v>254</v>
      </c>
      <c r="CU30" s="1" t="s">
        <v>270</v>
      </c>
      <c r="CV30" s="1" t="s">
        <v>872</v>
      </c>
      <c r="CW30" s="1" t="s">
        <v>269</v>
      </c>
      <c r="CX30" s="1" t="s">
        <v>276</v>
      </c>
    </row>
    <row r="31" spans="1:102" ht="14.25">
      <c r="A31" s="1" t="s">
        <v>260</v>
      </c>
      <c r="B31" s="1" t="s">
        <v>1480</v>
      </c>
      <c r="C31" s="1" t="s">
        <v>262</v>
      </c>
      <c r="D31" s="1" t="s">
        <v>322</v>
      </c>
      <c r="E31" s="1" t="s">
        <v>322</v>
      </c>
      <c r="F31" s="1" t="s">
        <v>472</v>
      </c>
      <c r="G31" s="1" t="s">
        <v>1390</v>
      </c>
      <c r="H31" s="1" t="s">
        <v>1481</v>
      </c>
      <c r="I31" s="1" t="s">
        <v>472</v>
      </c>
      <c r="J31" s="1" t="s">
        <v>1372</v>
      </c>
      <c r="K31" s="1" t="s">
        <v>326</v>
      </c>
      <c r="L31" s="1" t="s">
        <v>561</v>
      </c>
      <c r="M31" s="1" t="s">
        <v>1482</v>
      </c>
      <c r="N31" s="1" t="s">
        <v>1374</v>
      </c>
      <c r="O31" s="1" t="s">
        <v>269</v>
      </c>
      <c r="P31" s="1" t="s">
        <v>1477</v>
      </c>
      <c r="Q31" s="1" t="s">
        <v>270</v>
      </c>
      <c r="R31" s="1" t="s">
        <v>270</v>
      </c>
      <c r="S31" s="1" t="s">
        <v>1376</v>
      </c>
      <c r="T31" s="1" t="s">
        <v>269</v>
      </c>
      <c r="U31" s="1" t="s">
        <v>1377</v>
      </c>
      <c r="V31" s="1" t="s">
        <v>1378</v>
      </c>
      <c r="W31" s="1" t="s">
        <v>508</v>
      </c>
      <c r="X31" s="1" t="s">
        <v>1379</v>
      </c>
      <c r="Y31" s="1" t="s">
        <v>1380</v>
      </c>
      <c r="Z31" s="1" t="s">
        <v>472</v>
      </c>
      <c r="AA31" s="1" t="s">
        <v>874</v>
      </c>
      <c r="AB31" s="1" t="s">
        <v>270</v>
      </c>
      <c r="AC31" s="1" t="s">
        <v>269</v>
      </c>
      <c r="AD31" s="1" t="s">
        <v>269</v>
      </c>
      <c r="AE31" s="1" t="s">
        <v>1381</v>
      </c>
      <c r="AF31" s="1" t="s">
        <v>872</v>
      </c>
      <c r="AG31" s="1" t="s">
        <v>269</v>
      </c>
      <c r="AH31" s="1" t="s">
        <v>270</v>
      </c>
      <c r="AI31" s="1" t="s">
        <v>270</v>
      </c>
      <c r="AJ31" s="1" t="s">
        <v>269</v>
      </c>
      <c r="AK31" s="1" t="s">
        <v>1478</v>
      </c>
      <c r="AL31" s="1" t="s">
        <v>1479</v>
      </c>
      <c r="AM31" s="1" t="s">
        <v>269</v>
      </c>
      <c r="AN31" s="1" t="s">
        <v>1384</v>
      </c>
      <c r="AO31" s="1" t="s">
        <v>269</v>
      </c>
      <c r="AP31" s="1" t="s">
        <v>1384</v>
      </c>
      <c r="AQ31" s="1" t="s">
        <v>274</v>
      </c>
      <c r="AR31" s="1" t="s">
        <v>1385</v>
      </c>
      <c r="AS31" s="1" t="s">
        <v>874</v>
      </c>
      <c r="AT31" s="1" t="s">
        <v>472</v>
      </c>
      <c r="AU31" s="1" t="s">
        <v>270</v>
      </c>
      <c r="AV31" s="1" t="s">
        <v>713</v>
      </c>
      <c r="AW31" s="1" t="s">
        <v>269</v>
      </c>
      <c r="AX31" s="1" t="s">
        <v>269</v>
      </c>
      <c r="AY31" s="1" t="s">
        <v>269</v>
      </c>
      <c r="AZ31" s="1" t="s">
        <v>269</v>
      </c>
      <c r="BA31" s="1" t="s">
        <v>269</v>
      </c>
      <c r="BB31" s="1" t="s">
        <v>269</v>
      </c>
      <c r="BC31" s="1" t="s">
        <v>269</v>
      </c>
      <c r="BD31" s="1" t="s">
        <v>1058</v>
      </c>
      <c r="BE31" s="1" t="s">
        <v>269</v>
      </c>
      <c r="BF31" s="1" t="s">
        <v>479</v>
      </c>
      <c r="BG31" s="1" t="s">
        <v>270</v>
      </c>
      <c r="BH31" s="1" t="s">
        <v>270</v>
      </c>
      <c r="BI31" s="1" t="s">
        <v>1386</v>
      </c>
      <c r="BJ31" s="1" t="s">
        <v>269</v>
      </c>
      <c r="BK31" s="1" t="s">
        <v>269</v>
      </c>
      <c r="BL31" s="1" t="s">
        <v>269</v>
      </c>
      <c r="BM31" s="1" t="s">
        <v>269</v>
      </c>
      <c r="BN31" s="1" t="s">
        <v>270</v>
      </c>
      <c r="BO31" s="1" t="s">
        <v>269</v>
      </c>
      <c r="BP31" s="1" t="s">
        <v>270</v>
      </c>
      <c r="BQ31" s="1" t="s">
        <v>270</v>
      </c>
      <c r="BR31" s="1" t="s">
        <v>269</v>
      </c>
      <c r="BS31" s="1" t="s">
        <v>269</v>
      </c>
      <c r="BT31" s="1" t="s">
        <v>269</v>
      </c>
      <c r="BU31" s="1" t="s">
        <v>269</v>
      </c>
      <c r="BV31" s="1" t="s">
        <v>269</v>
      </c>
      <c r="BW31" s="1" t="s">
        <v>472</v>
      </c>
      <c r="BX31" s="1" t="s">
        <v>269</v>
      </c>
      <c r="BY31" s="1" t="s">
        <v>269</v>
      </c>
      <c r="BZ31" s="1" t="s">
        <v>270</v>
      </c>
      <c r="CA31" s="1" t="s">
        <v>269</v>
      </c>
      <c r="CB31" s="1" t="s">
        <v>270</v>
      </c>
      <c r="CC31" s="1" t="s">
        <v>1387</v>
      </c>
      <c r="CD31" s="1" t="s">
        <v>269</v>
      </c>
      <c r="CE31" s="1" t="s">
        <v>269</v>
      </c>
      <c r="CF31" s="1" t="s">
        <v>269</v>
      </c>
      <c r="CG31" s="1" t="s">
        <v>873</v>
      </c>
      <c r="CH31" s="1" t="s">
        <v>270</v>
      </c>
      <c r="CI31" s="1" t="s">
        <v>472</v>
      </c>
      <c r="CJ31" s="1" t="s">
        <v>1388</v>
      </c>
      <c r="CK31" s="1" t="s">
        <v>274</v>
      </c>
      <c r="CL31" s="1" t="s">
        <v>269</v>
      </c>
      <c r="CM31" s="1" t="s">
        <v>269</v>
      </c>
      <c r="CN31" s="1" t="s">
        <v>270</v>
      </c>
      <c r="CO31" s="1" t="s">
        <v>269</v>
      </c>
      <c r="CP31" s="1" t="s">
        <v>269</v>
      </c>
      <c r="CQ31" s="1" t="s">
        <v>269</v>
      </c>
      <c r="CR31" s="1" t="s">
        <v>270</v>
      </c>
      <c r="CS31" s="1" t="s">
        <v>270</v>
      </c>
      <c r="CT31" s="1" t="s">
        <v>254</v>
      </c>
      <c r="CU31" s="1" t="s">
        <v>270</v>
      </c>
      <c r="CV31" s="1" t="s">
        <v>872</v>
      </c>
      <c r="CW31" s="1" t="s">
        <v>269</v>
      </c>
      <c r="CX31" s="1" t="s">
        <v>276</v>
      </c>
    </row>
    <row r="32" spans="1:102" ht="14.25">
      <c r="A32" s="1" t="s">
        <v>260</v>
      </c>
      <c r="B32" s="1" t="s">
        <v>1483</v>
      </c>
      <c r="C32" s="1" t="s">
        <v>262</v>
      </c>
      <c r="D32" s="1" t="s">
        <v>322</v>
      </c>
      <c r="E32" s="1" t="s">
        <v>322</v>
      </c>
      <c r="F32" s="1" t="s">
        <v>479</v>
      </c>
      <c r="G32" s="1" t="s">
        <v>1394</v>
      </c>
      <c r="H32" s="1" t="s">
        <v>1484</v>
      </c>
      <c r="I32" s="1" t="s">
        <v>479</v>
      </c>
      <c r="J32" s="1" t="s">
        <v>1372</v>
      </c>
      <c r="K32" s="1" t="s">
        <v>326</v>
      </c>
      <c r="L32" s="1" t="s">
        <v>564</v>
      </c>
      <c r="M32" s="1" t="s">
        <v>1485</v>
      </c>
      <c r="N32" s="1" t="s">
        <v>1374</v>
      </c>
      <c r="O32" s="1" t="s">
        <v>269</v>
      </c>
      <c r="P32" s="1" t="s">
        <v>1477</v>
      </c>
      <c r="Q32" s="1" t="s">
        <v>270</v>
      </c>
      <c r="R32" s="1" t="s">
        <v>270</v>
      </c>
      <c r="S32" s="1" t="s">
        <v>1376</v>
      </c>
      <c r="T32" s="1" t="s">
        <v>269</v>
      </c>
      <c r="U32" s="1" t="s">
        <v>1377</v>
      </c>
      <c r="V32" s="1" t="s">
        <v>1378</v>
      </c>
      <c r="W32" s="1" t="s">
        <v>508</v>
      </c>
      <c r="X32" s="1" t="s">
        <v>1379</v>
      </c>
      <c r="Y32" s="1" t="s">
        <v>1380</v>
      </c>
      <c r="Z32" s="1" t="s">
        <v>472</v>
      </c>
      <c r="AA32" s="1" t="s">
        <v>874</v>
      </c>
      <c r="AB32" s="1" t="s">
        <v>270</v>
      </c>
      <c r="AC32" s="1" t="s">
        <v>269</v>
      </c>
      <c r="AD32" s="1" t="s">
        <v>269</v>
      </c>
      <c r="AE32" s="1" t="s">
        <v>1381</v>
      </c>
      <c r="AF32" s="1" t="s">
        <v>872</v>
      </c>
      <c r="AG32" s="1" t="s">
        <v>269</v>
      </c>
      <c r="AH32" s="1" t="s">
        <v>270</v>
      </c>
      <c r="AI32" s="1" t="s">
        <v>270</v>
      </c>
      <c r="AJ32" s="1" t="s">
        <v>269</v>
      </c>
      <c r="AK32" s="1" t="s">
        <v>1478</v>
      </c>
      <c r="AL32" s="1" t="s">
        <v>1479</v>
      </c>
      <c r="AM32" s="1" t="s">
        <v>269</v>
      </c>
      <c r="AN32" s="1" t="s">
        <v>1384</v>
      </c>
      <c r="AO32" s="1" t="s">
        <v>269</v>
      </c>
      <c r="AP32" s="1" t="s">
        <v>1384</v>
      </c>
      <c r="AQ32" s="1" t="s">
        <v>274</v>
      </c>
      <c r="AR32" s="1" t="s">
        <v>1385</v>
      </c>
      <c r="AS32" s="1" t="s">
        <v>874</v>
      </c>
      <c r="AT32" s="1" t="s">
        <v>472</v>
      </c>
      <c r="AU32" s="1" t="s">
        <v>270</v>
      </c>
      <c r="AV32" s="1" t="s">
        <v>713</v>
      </c>
      <c r="AW32" s="1" t="s">
        <v>269</v>
      </c>
      <c r="AX32" s="1" t="s">
        <v>269</v>
      </c>
      <c r="AY32" s="1" t="s">
        <v>269</v>
      </c>
      <c r="AZ32" s="1" t="s">
        <v>269</v>
      </c>
      <c r="BA32" s="1" t="s">
        <v>269</v>
      </c>
      <c r="BB32" s="1" t="s">
        <v>269</v>
      </c>
      <c r="BC32" s="1" t="s">
        <v>269</v>
      </c>
      <c r="BD32" s="1" t="s">
        <v>1058</v>
      </c>
      <c r="BE32" s="1" t="s">
        <v>269</v>
      </c>
      <c r="BF32" s="1" t="s">
        <v>479</v>
      </c>
      <c r="BG32" s="1" t="s">
        <v>270</v>
      </c>
      <c r="BH32" s="1" t="s">
        <v>270</v>
      </c>
      <c r="BI32" s="1" t="s">
        <v>1386</v>
      </c>
      <c r="BJ32" s="1" t="s">
        <v>269</v>
      </c>
      <c r="BK32" s="1" t="s">
        <v>269</v>
      </c>
      <c r="BL32" s="1" t="s">
        <v>269</v>
      </c>
      <c r="BM32" s="1" t="s">
        <v>269</v>
      </c>
      <c r="BN32" s="1" t="s">
        <v>270</v>
      </c>
      <c r="BO32" s="1" t="s">
        <v>269</v>
      </c>
      <c r="BP32" s="1" t="s">
        <v>270</v>
      </c>
      <c r="BQ32" s="1" t="s">
        <v>270</v>
      </c>
      <c r="BR32" s="1" t="s">
        <v>269</v>
      </c>
      <c r="BS32" s="1" t="s">
        <v>269</v>
      </c>
      <c r="BT32" s="1" t="s">
        <v>269</v>
      </c>
      <c r="BU32" s="1" t="s">
        <v>269</v>
      </c>
      <c r="BV32" s="1" t="s">
        <v>269</v>
      </c>
      <c r="BW32" s="1" t="s">
        <v>472</v>
      </c>
      <c r="BX32" s="1" t="s">
        <v>269</v>
      </c>
      <c r="BY32" s="1" t="s">
        <v>269</v>
      </c>
      <c r="BZ32" s="1" t="s">
        <v>270</v>
      </c>
      <c r="CA32" s="1" t="s">
        <v>269</v>
      </c>
      <c r="CB32" s="1" t="s">
        <v>270</v>
      </c>
      <c r="CC32" s="1" t="s">
        <v>1387</v>
      </c>
      <c r="CD32" s="1" t="s">
        <v>269</v>
      </c>
      <c r="CE32" s="1" t="s">
        <v>269</v>
      </c>
      <c r="CF32" s="1" t="s">
        <v>269</v>
      </c>
      <c r="CG32" s="1" t="s">
        <v>873</v>
      </c>
      <c r="CH32" s="1" t="s">
        <v>270</v>
      </c>
      <c r="CI32" s="1" t="s">
        <v>472</v>
      </c>
      <c r="CJ32" s="1" t="s">
        <v>1388</v>
      </c>
      <c r="CK32" s="1" t="s">
        <v>274</v>
      </c>
      <c r="CL32" s="1" t="s">
        <v>269</v>
      </c>
      <c r="CM32" s="1" t="s">
        <v>269</v>
      </c>
      <c r="CN32" s="1" t="s">
        <v>270</v>
      </c>
      <c r="CO32" s="1" t="s">
        <v>269</v>
      </c>
      <c r="CP32" s="1" t="s">
        <v>269</v>
      </c>
      <c r="CQ32" s="1" t="s">
        <v>269</v>
      </c>
      <c r="CR32" s="1" t="s">
        <v>270</v>
      </c>
      <c r="CS32" s="1" t="s">
        <v>270</v>
      </c>
      <c r="CT32" s="1" t="s">
        <v>254</v>
      </c>
      <c r="CU32" s="1" t="s">
        <v>270</v>
      </c>
      <c r="CV32" s="1" t="s">
        <v>872</v>
      </c>
      <c r="CW32" s="1" t="s">
        <v>269</v>
      </c>
      <c r="CX32" s="1" t="s">
        <v>276</v>
      </c>
    </row>
    <row r="33" spans="1:102" ht="14.25">
      <c r="A33" s="1" t="s">
        <v>260</v>
      </c>
      <c r="B33" s="1" t="s">
        <v>1486</v>
      </c>
      <c r="C33" s="1" t="s">
        <v>262</v>
      </c>
      <c r="D33" s="1" t="s">
        <v>328</v>
      </c>
      <c r="E33" s="1" t="s">
        <v>328</v>
      </c>
      <c r="F33" s="1" t="s">
        <v>270</v>
      </c>
      <c r="G33" s="1" t="s">
        <v>1370</v>
      </c>
      <c r="H33" s="1" t="s">
        <v>1487</v>
      </c>
      <c r="I33" s="1" t="s">
        <v>270</v>
      </c>
      <c r="J33" s="1" t="s">
        <v>1372</v>
      </c>
      <c r="K33" s="1" t="s">
        <v>332</v>
      </c>
      <c r="L33" s="1" t="s">
        <v>567</v>
      </c>
      <c r="M33" s="1" t="s">
        <v>1488</v>
      </c>
      <c r="N33" s="1" t="s">
        <v>1374</v>
      </c>
      <c r="O33" s="1" t="s">
        <v>269</v>
      </c>
      <c r="P33" s="1" t="s">
        <v>1375</v>
      </c>
      <c r="Q33" s="1" t="s">
        <v>270</v>
      </c>
      <c r="R33" s="1" t="s">
        <v>270</v>
      </c>
      <c r="S33" s="1" t="s">
        <v>1376</v>
      </c>
      <c r="T33" s="1" t="s">
        <v>269</v>
      </c>
      <c r="U33" s="1" t="s">
        <v>1377</v>
      </c>
      <c r="V33" s="1" t="s">
        <v>1378</v>
      </c>
      <c r="W33" s="1" t="s">
        <v>508</v>
      </c>
      <c r="X33" s="1" t="s">
        <v>1379</v>
      </c>
      <c r="Y33" s="1" t="s">
        <v>1380</v>
      </c>
      <c r="Z33" s="1" t="s">
        <v>472</v>
      </c>
      <c r="AA33" s="1" t="s">
        <v>874</v>
      </c>
      <c r="AB33" s="1" t="s">
        <v>270</v>
      </c>
      <c r="AC33" s="1" t="s">
        <v>269</v>
      </c>
      <c r="AD33" s="1" t="s">
        <v>269</v>
      </c>
      <c r="AE33" s="1" t="s">
        <v>1381</v>
      </c>
      <c r="AF33" s="1" t="s">
        <v>872</v>
      </c>
      <c r="AG33" s="1" t="s">
        <v>269</v>
      </c>
      <c r="AH33" s="1" t="s">
        <v>270</v>
      </c>
      <c r="AI33" s="1" t="s">
        <v>270</v>
      </c>
      <c r="AJ33" s="1" t="s">
        <v>269</v>
      </c>
      <c r="AK33" s="1" t="s">
        <v>1489</v>
      </c>
      <c r="AL33" s="1" t="s">
        <v>1490</v>
      </c>
      <c r="AM33" s="1" t="s">
        <v>269</v>
      </c>
      <c r="AN33" s="1" t="s">
        <v>1384</v>
      </c>
      <c r="AO33" s="1" t="s">
        <v>269</v>
      </c>
      <c r="AP33" s="1" t="s">
        <v>1384</v>
      </c>
      <c r="AQ33" s="1" t="s">
        <v>274</v>
      </c>
      <c r="AR33" s="1" t="s">
        <v>1385</v>
      </c>
      <c r="AS33" s="1" t="s">
        <v>874</v>
      </c>
      <c r="AT33" s="1" t="s">
        <v>472</v>
      </c>
      <c r="AU33" s="1" t="s">
        <v>270</v>
      </c>
      <c r="AV33" s="1" t="s">
        <v>713</v>
      </c>
      <c r="AW33" s="1" t="s">
        <v>269</v>
      </c>
      <c r="AX33" s="1" t="s">
        <v>269</v>
      </c>
      <c r="AY33" s="1" t="s">
        <v>269</v>
      </c>
      <c r="AZ33" s="1" t="s">
        <v>269</v>
      </c>
      <c r="BA33" s="1" t="s">
        <v>269</v>
      </c>
      <c r="BB33" s="1" t="s">
        <v>269</v>
      </c>
      <c r="BC33" s="1" t="s">
        <v>269</v>
      </c>
      <c r="BD33" s="1" t="s">
        <v>1058</v>
      </c>
      <c r="BE33" s="1" t="s">
        <v>269</v>
      </c>
      <c r="BF33" s="1" t="s">
        <v>479</v>
      </c>
      <c r="BG33" s="1" t="s">
        <v>270</v>
      </c>
      <c r="BH33" s="1" t="s">
        <v>270</v>
      </c>
      <c r="BI33" s="1" t="s">
        <v>1386</v>
      </c>
      <c r="BJ33" s="1" t="s">
        <v>269</v>
      </c>
      <c r="BK33" s="1" t="s">
        <v>269</v>
      </c>
      <c r="BL33" s="1" t="s">
        <v>269</v>
      </c>
      <c r="BM33" s="1" t="s">
        <v>269</v>
      </c>
      <c r="BN33" s="1" t="s">
        <v>270</v>
      </c>
      <c r="BO33" s="1" t="s">
        <v>269</v>
      </c>
      <c r="BP33" s="1" t="s">
        <v>270</v>
      </c>
      <c r="BQ33" s="1" t="s">
        <v>270</v>
      </c>
      <c r="BR33" s="1" t="s">
        <v>269</v>
      </c>
      <c r="BS33" s="1" t="s">
        <v>269</v>
      </c>
      <c r="BT33" s="1" t="s">
        <v>270</v>
      </c>
      <c r="BU33" s="1" t="s">
        <v>270</v>
      </c>
      <c r="BV33" s="1" t="s">
        <v>269</v>
      </c>
      <c r="BW33" s="1" t="s">
        <v>472</v>
      </c>
      <c r="BX33" s="1" t="s">
        <v>269</v>
      </c>
      <c r="BY33" s="1" t="s">
        <v>269</v>
      </c>
      <c r="BZ33" s="1" t="s">
        <v>270</v>
      </c>
      <c r="CA33" s="1" t="s">
        <v>269</v>
      </c>
      <c r="CB33" s="1" t="s">
        <v>270</v>
      </c>
      <c r="CC33" s="1" t="s">
        <v>1387</v>
      </c>
      <c r="CD33" s="1" t="s">
        <v>269</v>
      </c>
      <c r="CE33" s="1" t="s">
        <v>269</v>
      </c>
      <c r="CF33" s="1" t="s">
        <v>269</v>
      </c>
      <c r="CG33" s="1" t="s">
        <v>873</v>
      </c>
      <c r="CH33" s="1" t="s">
        <v>270</v>
      </c>
      <c r="CI33" s="1" t="s">
        <v>472</v>
      </c>
      <c r="CJ33" s="1" t="s">
        <v>1388</v>
      </c>
      <c r="CK33" s="1" t="s">
        <v>274</v>
      </c>
      <c r="CL33" s="1" t="s">
        <v>269</v>
      </c>
      <c r="CM33" s="1" t="s">
        <v>269</v>
      </c>
      <c r="CN33" s="1" t="s">
        <v>270</v>
      </c>
      <c r="CO33" s="1" t="s">
        <v>269</v>
      </c>
      <c r="CP33" s="1" t="s">
        <v>269</v>
      </c>
      <c r="CQ33" s="1" t="s">
        <v>269</v>
      </c>
      <c r="CR33" s="1" t="s">
        <v>270</v>
      </c>
      <c r="CS33" s="1" t="s">
        <v>270</v>
      </c>
      <c r="CT33" s="1" t="s">
        <v>254</v>
      </c>
      <c r="CU33" s="1" t="s">
        <v>270</v>
      </c>
      <c r="CV33" s="1" t="s">
        <v>872</v>
      </c>
      <c r="CW33" s="1" t="s">
        <v>269</v>
      </c>
      <c r="CX33" s="1" t="s">
        <v>276</v>
      </c>
    </row>
    <row r="34" spans="1:102" ht="14.25">
      <c r="A34" s="1" t="s">
        <v>260</v>
      </c>
      <c r="B34" s="1" t="s">
        <v>1491</v>
      </c>
      <c r="C34" s="1" t="s">
        <v>262</v>
      </c>
      <c r="D34" s="1" t="s">
        <v>328</v>
      </c>
      <c r="E34" s="1" t="s">
        <v>328</v>
      </c>
      <c r="F34" s="1" t="s">
        <v>472</v>
      </c>
      <c r="G34" s="1" t="s">
        <v>1390</v>
      </c>
      <c r="H34" s="1" t="s">
        <v>1492</v>
      </c>
      <c r="I34" s="1" t="s">
        <v>472</v>
      </c>
      <c r="J34" s="1" t="s">
        <v>1372</v>
      </c>
      <c r="K34" s="1" t="s">
        <v>332</v>
      </c>
      <c r="L34" s="1" t="s">
        <v>571</v>
      </c>
      <c r="M34" s="1" t="s">
        <v>1493</v>
      </c>
      <c r="N34" s="1" t="s">
        <v>1374</v>
      </c>
      <c r="O34" s="1" t="s">
        <v>269</v>
      </c>
      <c r="P34" s="1" t="s">
        <v>1375</v>
      </c>
      <c r="Q34" s="1" t="s">
        <v>270</v>
      </c>
      <c r="R34" s="1" t="s">
        <v>270</v>
      </c>
      <c r="S34" s="1" t="s">
        <v>1376</v>
      </c>
      <c r="T34" s="1" t="s">
        <v>269</v>
      </c>
      <c r="U34" s="1" t="s">
        <v>1377</v>
      </c>
      <c r="V34" s="1" t="s">
        <v>1378</v>
      </c>
      <c r="W34" s="1" t="s">
        <v>508</v>
      </c>
      <c r="X34" s="1" t="s">
        <v>1379</v>
      </c>
      <c r="Y34" s="1" t="s">
        <v>1380</v>
      </c>
      <c r="Z34" s="1" t="s">
        <v>472</v>
      </c>
      <c r="AA34" s="1" t="s">
        <v>874</v>
      </c>
      <c r="AB34" s="1" t="s">
        <v>270</v>
      </c>
      <c r="AC34" s="1" t="s">
        <v>269</v>
      </c>
      <c r="AD34" s="1" t="s">
        <v>269</v>
      </c>
      <c r="AE34" s="1" t="s">
        <v>1381</v>
      </c>
      <c r="AF34" s="1" t="s">
        <v>872</v>
      </c>
      <c r="AG34" s="1" t="s">
        <v>269</v>
      </c>
      <c r="AH34" s="1" t="s">
        <v>270</v>
      </c>
      <c r="AI34" s="1" t="s">
        <v>270</v>
      </c>
      <c r="AJ34" s="1" t="s">
        <v>269</v>
      </c>
      <c r="AK34" s="1" t="s">
        <v>1489</v>
      </c>
      <c r="AL34" s="1" t="s">
        <v>1490</v>
      </c>
      <c r="AM34" s="1" t="s">
        <v>269</v>
      </c>
      <c r="AN34" s="1" t="s">
        <v>1384</v>
      </c>
      <c r="AO34" s="1" t="s">
        <v>269</v>
      </c>
      <c r="AP34" s="1" t="s">
        <v>1384</v>
      </c>
      <c r="AQ34" s="1" t="s">
        <v>274</v>
      </c>
      <c r="AR34" s="1" t="s">
        <v>1385</v>
      </c>
      <c r="AS34" s="1" t="s">
        <v>874</v>
      </c>
      <c r="AT34" s="1" t="s">
        <v>472</v>
      </c>
      <c r="AU34" s="1" t="s">
        <v>270</v>
      </c>
      <c r="AV34" s="1" t="s">
        <v>713</v>
      </c>
      <c r="AW34" s="1" t="s">
        <v>269</v>
      </c>
      <c r="AX34" s="1" t="s">
        <v>269</v>
      </c>
      <c r="AY34" s="1" t="s">
        <v>269</v>
      </c>
      <c r="AZ34" s="1" t="s">
        <v>269</v>
      </c>
      <c r="BA34" s="1" t="s">
        <v>269</v>
      </c>
      <c r="BB34" s="1" t="s">
        <v>269</v>
      </c>
      <c r="BC34" s="1" t="s">
        <v>269</v>
      </c>
      <c r="BD34" s="1" t="s">
        <v>1058</v>
      </c>
      <c r="BE34" s="1" t="s">
        <v>269</v>
      </c>
      <c r="BF34" s="1" t="s">
        <v>479</v>
      </c>
      <c r="BG34" s="1" t="s">
        <v>270</v>
      </c>
      <c r="BH34" s="1" t="s">
        <v>270</v>
      </c>
      <c r="BI34" s="1" t="s">
        <v>1386</v>
      </c>
      <c r="BJ34" s="1" t="s">
        <v>269</v>
      </c>
      <c r="BK34" s="1" t="s">
        <v>269</v>
      </c>
      <c r="BL34" s="1" t="s">
        <v>269</v>
      </c>
      <c r="BM34" s="1" t="s">
        <v>269</v>
      </c>
      <c r="BN34" s="1" t="s">
        <v>270</v>
      </c>
      <c r="BO34" s="1" t="s">
        <v>269</v>
      </c>
      <c r="BP34" s="1" t="s">
        <v>270</v>
      </c>
      <c r="BQ34" s="1" t="s">
        <v>270</v>
      </c>
      <c r="BR34" s="1" t="s">
        <v>269</v>
      </c>
      <c r="BS34" s="1" t="s">
        <v>269</v>
      </c>
      <c r="BT34" s="1" t="s">
        <v>270</v>
      </c>
      <c r="BU34" s="1" t="s">
        <v>270</v>
      </c>
      <c r="BV34" s="1" t="s">
        <v>269</v>
      </c>
      <c r="BW34" s="1" t="s">
        <v>472</v>
      </c>
      <c r="BX34" s="1" t="s">
        <v>269</v>
      </c>
      <c r="BY34" s="1" t="s">
        <v>269</v>
      </c>
      <c r="BZ34" s="1" t="s">
        <v>270</v>
      </c>
      <c r="CA34" s="1" t="s">
        <v>269</v>
      </c>
      <c r="CB34" s="1" t="s">
        <v>270</v>
      </c>
      <c r="CC34" s="1" t="s">
        <v>1387</v>
      </c>
      <c r="CD34" s="1" t="s">
        <v>269</v>
      </c>
      <c r="CE34" s="1" t="s">
        <v>269</v>
      </c>
      <c r="CF34" s="1" t="s">
        <v>269</v>
      </c>
      <c r="CG34" s="1" t="s">
        <v>873</v>
      </c>
      <c r="CH34" s="1" t="s">
        <v>270</v>
      </c>
      <c r="CI34" s="1" t="s">
        <v>472</v>
      </c>
      <c r="CJ34" s="1" t="s">
        <v>1388</v>
      </c>
      <c r="CK34" s="1" t="s">
        <v>274</v>
      </c>
      <c r="CL34" s="1" t="s">
        <v>269</v>
      </c>
      <c r="CM34" s="1" t="s">
        <v>269</v>
      </c>
      <c r="CN34" s="1" t="s">
        <v>270</v>
      </c>
      <c r="CO34" s="1" t="s">
        <v>269</v>
      </c>
      <c r="CP34" s="1" t="s">
        <v>269</v>
      </c>
      <c r="CQ34" s="1" t="s">
        <v>269</v>
      </c>
      <c r="CR34" s="1" t="s">
        <v>270</v>
      </c>
      <c r="CS34" s="1" t="s">
        <v>270</v>
      </c>
      <c r="CT34" s="1" t="s">
        <v>254</v>
      </c>
      <c r="CU34" s="1" t="s">
        <v>270</v>
      </c>
      <c r="CV34" s="1" t="s">
        <v>872</v>
      </c>
      <c r="CW34" s="1" t="s">
        <v>269</v>
      </c>
      <c r="CX34" s="1" t="s">
        <v>276</v>
      </c>
    </row>
    <row r="35" spans="1:102" ht="14.25">
      <c r="A35" s="1" t="s">
        <v>260</v>
      </c>
      <c r="B35" s="1" t="s">
        <v>1494</v>
      </c>
      <c r="C35" s="1" t="s">
        <v>262</v>
      </c>
      <c r="D35" s="1" t="s">
        <v>328</v>
      </c>
      <c r="E35" s="1" t="s">
        <v>328</v>
      </c>
      <c r="F35" s="1" t="s">
        <v>479</v>
      </c>
      <c r="G35" s="1" t="s">
        <v>1394</v>
      </c>
      <c r="H35" s="1" t="s">
        <v>1495</v>
      </c>
      <c r="I35" s="1" t="s">
        <v>479</v>
      </c>
      <c r="J35" s="1" t="s">
        <v>1372</v>
      </c>
      <c r="K35" s="1" t="s">
        <v>332</v>
      </c>
      <c r="L35" s="1" t="s">
        <v>574</v>
      </c>
      <c r="M35" s="1" t="s">
        <v>1496</v>
      </c>
      <c r="N35" s="1" t="s">
        <v>1374</v>
      </c>
      <c r="O35" s="1" t="s">
        <v>269</v>
      </c>
      <c r="P35" s="1" t="s">
        <v>1375</v>
      </c>
      <c r="Q35" s="1" t="s">
        <v>270</v>
      </c>
      <c r="R35" s="1" t="s">
        <v>270</v>
      </c>
      <c r="S35" s="1" t="s">
        <v>1376</v>
      </c>
      <c r="T35" s="1" t="s">
        <v>269</v>
      </c>
      <c r="U35" s="1" t="s">
        <v>1377</v>
      </c>
      <c r="V35" s="1" t="s">
        <v>1378</v>
      </c>
      <c r="W35" s="1" t="s">
        <v>508</v>
      </c>
      <c r="X35" s="1" t="s">
        <v>1379</v>
      </c>
      <c r="Y35" s="1" t="s">
        <v>1380</v>
      </c>
      <c r="Z35" s="1" t="s">
        <v>472</v>
      </c>
      <c r="AA35" s="1" t="s">
        <v>874</v>
      </c>
      <c r="AB35" s="1" t="s">
        <v>270</v>
      </c>
      <c r="AC35" s="1" t="s">
        <v>269</v>
      </c>
      <c r="AD35" s="1" t="s">
        <v>269</v>
      </c>
      <c r="AE35" s="1" t="s">
        <v>1381</v>
      </c>
      <c r="AF35" s="1" t="s">
        <v>872</v>
      </c>
      <c r="AG35" s="1" t="s">
        <v>269</v>
      </c>
      <c r="AH35" s="1" t="s">
        <v>270</v>
      </c>
      <c r="AI35" s="1" t="s">
        <v>270</v>
      </c>
      <c r="AJ35" s="1" t="s">
        <v>269</v>
      </c>
      <c r="AK35" s="1" t="s">
        <v>1489</v>
      </c>
      <c r="AL35" s="1" t="s">
        <v>1490</v>
      </c>
      <c r="AM35" s="1" t="s">
        <v>269</v>
      </c>
      <c r="AN35" s="1" t="s">
        <v>1384</v>
      </c>
      <c r="AO35" s="1" t="s">
        <v>269</v>
      </c>
      <c r="AP35" s="1" t="s">
        <v>1384</v>
      </c>
      <c r="AQ35" s="1" t="s">
        <v>274</v>
      </c>
      <c r="AR35" s="1" t="s">
        <v>1385</v>
      </c>
      <c r="AS35" s="1" t="s">
        <v>874</v>
      </c>
      <c r="AT35" s="1" t="s">
        <v>472</v>
      </c>
      <c r="AU35" s="1" t="s">
        <v>270</v>
      </c>
      <c r="AV35" s="1" t="s">
        <v>713</v>
      </c>
      <c r="AW35" s="1" t="s">
        <v>269</v>
      </c>
      <c r="AX35" s="1" t="s">
        <v>269</v>
      </c>
      <c r="AY35" s="1" t="s">
        <v>269</v>
      </c>
      <c r="AZ35" s="1" t="s">
        <v>269</v>
      </c>
      <c r="BA35" s="1" t="s">
        <v>269</v>
      </c>
      <c r="BB35" s="1" t="s">
        <v>269</v>
      </c>
      <c r="BC35" s="1" t="s">
        <v>269</v>
      </c>
      <c r="BD35" s="1" t="s">
        <v>1058</v>
      </c>
      <c r="BE35" s="1" t="s">
        <v>269</v>
      </c>
      <c r="BF35" s="1" t="s">
        <v>479</v>
      </c>
      <c r="BG35" s="1" t="s">
        <v>270</v>
      </c>
      <c r="BH35" s="1" t="s">
        <v>270</v>
      </c>
      <c r="BI35" s="1" t="s">
        <v>1386</v>
      </c>
      <c r="BJ35" s="1" t="s">
        <v>269</v>
      </c>
      <c r="BK35" s="1" t="s">
        <v>269</v>
      </c>
      <c r="BL35" s="1" t="s">
        <v>269</v>
      </c>
      <c r="BM35" s="1" t="s">
        <v>269</v>
      </c>
      <c r="BN35" s="1" t="s">
        <v>270</v>
      </c>
      <c r="BO35" s="1" t="s">
        <v>269</v>
      </c>
      <c r="BP35" s="1" t="s">
        <v>270</v>
      </c>
      <c r="BQ35" s="1" t="s">
        <v>270</v>
      </c>
      <c r="BR35" s="1" t="s">
        <v>269</v>
      </c>
      <c r="BS35" s="1" t="s">
        <v>269</v>
      </c>
      <c r="BT35" s="1" t="s">
        <v>270</v>
      </c>
      <c r="BU35" s="1" t="s">
        <v>270</v>
      </c>
      <c r="BV35" s="1" t="s">
        <v>269</v>
      </c>
      <c r="BW35" s="1" t="s">
        <v>472</v>
      </c>
      <c r="BX35" s="1" t="s">
        <v>269</v>
      </c>
      <c r="BY35" s="1" t="s">
        <v>269</v>
      </c>
      <c r="BZ35" s="1" t="s">
        <v>270</v>
      </c>
      <c r="CA35" s="1" t="s">
        <v>269</v>
      </c>
      <c r="CB35" s="1" t="s">
        <v>270</v>
      </c>
      <c r="CC35" s="1" t="s">
        <v>1387</v>
      </c>
      <c r="CD35" s="1" t="s">
        <v>269</v>
      </c>
      <c r="CE35" s="1" t="s">
        <v>269</v>
      </c>
      <c r="CF35" s="1" t="s">
        <v>269</v>
      </c>
      <c r="CG35" s="1" t="s">
        <v>873</v>
      </c>
      <c r="CH35" s="1" t="s">
        <v>270</v>
      </c>
      <c r="CI35" s="1" t="s">
        <v>472</v>
      </c>
      <c r="CJ35" s="1" t="s">
        <v>1388</v>
      </c>
      <c r="CK35" s="1" t="s">
        <v>274</v>
      </c>
      <c r="CL35" s="1" t="s">
        <v>269</v>
      </c>
      <c r="CM35" s="1" t="s">
        <v>269</v>
      </c>
      <c r="CN35" s="1" t="s">
        <v>270</v>
      </c>
      <c r="CO35" s="1" t="s">
        <v>269</v>
      </c>
      <c r="CP35" s="1" t="s">
        <v>269</v>
      </c>
      <c r="CQ35" s="1" t="s">
        <v>269</v>
      </c>
      <c r="CR35" s="1" t="s">
        <v>270</v>
      </c>
      <c r="CS35" s="1" t="s">
        <v>270</v>
      </c>
      <c r="CT35" s="1" t="s">
        <v>254</v>
      </c>
      <c r="CU35" s="1" t="s">
        <v>270</v>
      </c>
      <c r="CV35" s="1" t="s">
        <v>872</v>
      </c>
      <c r="CW35" s="1" t="s">
        <v>269</v>
      </c>
      <c r="CX35" s="1" t="s">
        <v>276</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T35"/>
  <sheetViews>
    <sheetView topLeftCell="AI1" workbookViewId="0">
      <selection activeCell="AJ1" sqref="AJ1"/>
    </sheetView>
  </sheetViews>
  <sheetFormatPr defaultRowHeight="13.5"/>
  <cols>
    <col min="1" max="72" width="20" customWidth="1"/>
  </cols>
  <sheetData>
    <row r="1" spans="1:72" ht="27.95" customHeight="1">
      <c r="A1" s="4" t="s">
        <v>105</v>
      </c>
      <c r="B1" s="4" t="s">
        <v>106</v>
      </c>
      <c r="C1" s="4" t="s">
        <v>107</v>
      </c>
      <c r="D1" s="4" t="s">
        <v>108</v>
      </c>
      <c r="E1" s="4" t="s">
        <v>109</v>
      </c>
      <c r="F1" s="4" t="s">
        <v>1058</v>
      </c>
      <c r="G1" s="4" t="s">
        <v>1497</v>
      </c>
      <c r="H1" s="4" t="s">
        <v>110</v>
      </c>
      <c r="I1" s="4" t="s">
        <v>1498</v>
      </c>
      <c r="J1" s="4" t="s">
        <v>1499</v>
      </c>
      <c r="K1" s="4" t="s">
        <v>1500</v>
      </c>
      <c r="L1" s="4" t="s">
        <v>1501</v>
      </c>
      <c r="M1" s="4" t="s">
        <v>1502</v>
      </c>
      <c r="N1" s="4" t="s">
        <v>1503</v>
      </c>
      <c r="O1" s="4" t="s">
        <v>1504</v>
      </c>
      <c r="P1" s="4" t="s">
        <v>1505</v>
      </c>
      <c r="Q1" s="4" t="s">
        <v>1506</v>
      </c>
      <c r="R1" s="4" t="s">
        <v>1507</v>
      </c>
      <c r="S1" s="4" t="s">
        <v>1508</v>
      </c>
      <c r="T1" s="4" t="s">
        <v>1509</v>
      </c>
      <c r="U1" s="4" t="s">
        <v>1510</v>
      </c>
      <c r="V1" s="4" t="s">
        <v>1511</v>
      </c>
      <c r="W1" s="4" t="s">
        <v>1512</v>
      </c>
      <c r="X1" s="4" t="s">
        <v>1513</v>
      </c>
      <c r="Y1" s="4" t="s">
        <v>1514</v>
      </c>
      <c r="Z1" s="4" t="s">
        <v>1515</v>
      </c>
      <c r="AA1" s="4" t="s">
        <v>1516</v>
      </c>
      <c r="AB1" s="4" t="s">
        <v>1517</v>
      </c>
      <c r="AC1" s="4" t="s">
        <v>1518</v>
      </c>
      <c r="AD1" s="4" t="s">
        <v>1519</v>
      </c>
      <c r="AE1" s="4" t="s">
        <v>1520</v>
      </c>
      <c r="AF1" s="4" t="s">
        <v>1521</v>
      </c>
      <c r="AG1" s="4" t="s">
        <v>1522</v>
      </c>
      <c r="AH1" s="4" t="s">
        <v>1523</v>
      </c>
      <c r="AI1" s="4" t="s">
        <v>1524</v>
      </c>
      <c r="AJ1" s="4" t="s">
        <v>1525</v>
      </c>
      <c r="AK1" s="4" t="s">
        <v>1526</v>
      </c>
      <c r="AL1" s="4" t="s">
        <v>1527</v>
      </c>
      <c r="AM1" s="4" t="s">
        <v>1528</v>
      </c>
      <c r="AN1" s="4" t="s">
        <v>1529</v>
      </c>
      <c r="AO1" s="4" t="s">
        <v>1530</v>
      </c>
      <c r="AP1" s="4" t="s">
        <v>1531</v>
      </c>
      <c r="AQ1" s="4" t="s">
        <v>1532</v>
      </c>
      <c r="AR1" s="4" t="s">
        <v>1533</v>
      </c>
      <c r="AS1" s="4" t="s">
        <v>1534</v>
      </c>
      <c r="AT1" s="4" t="s">
        <v>1535</v>
      </c>
      <c r="AU1" s="4" t="s">
        <v>1536</v>
      </c>
      <c r="AV1" s="4" t="s">
        <v>1537</v>
      </c>
      <c r="AW1" s="4" t="s">
        <v>1538</v>
      </c>
      <c r="AX1" s="4" t="s">
        <v>1539</v>
      </c>
      <c r="AY1" s="4" t="s">
        <v>1540</v>
      </c>
      <c r="AZ1" s="4" t="s">
        <v>1541</v>
      </c>
      <c r="BA1" s="4" t="s">
        <v>1542</v>
      </c>
      <c r="BB1" s="4" t="s">
        <v>1543</v>
      </c>
      <c r="BC1" s="4" t="s">
        <v>1544</v>
      </c>
      <c r="BD1" s="4" t="s">
        <v>1545</v>
      </c>
      <c r="BE1" s="4" t="s">
        <v>1546</v>
      </c>
      <c r="BF1" s="4" t="s">
        <v>1547</v>
      </c>
      <c r="BG1" s="4" t="s">
        <v>1548</v>
      </c>
      <c r="BH1" s="4" t="s">
        <v>1549</v>
      </c>
      <c r="BI1" s="4" t="s">
        <v>1550</v>
      </c>
      <c r="BJ1" s="4" t="s">
        <v>1551</v>
      </c>
      <c r="BK1" s="4" t="s">
        <v>1552</v>
      </c>
      <c r="BL1" s="4" t="s">
        <v>1553</v>
      </c>
      <c r="BM1" s="4" t="s">
        <v>1554</v>
      </c>
      <c r="BN1" s="4" t="s">
        <v>1555</v>
      </c>
      <c r="BO1" s="4" t="s">
        <v>1556</v>
      </c>
      <c r="BP1" s="4" t="s">
        <v>1557</v>
      </c>
      <c r="BQ1" s="4" t="s">
        <v>1558</v>
      </c>
      <c r="BR1" s="4" t="s">
        <v>1559</v>
      </c>
      <c r="BS1" s="4" t="s">
        <v>1560</v>
      </c>
      <c r="BT1" s="4" t="s">
        <v>1561</v>
      </c>
    </row>
    <row r="2" spans="1:72" ht="27.95" customHeight="1">
      <c r="A2" s="5" t="s">
        <v>153</v>
      </c>
      <c r="B2" s="5" t="s">
        <v>154</v>
      </c>
      <c r="C2" s="5" t="s">
        <v>155</v>
      </c>
      <c r="D2" s="5" t="s">
        <v>156</v>
      </c>
      <c r="E2" s="5" t="s">
        <v>157</v>
      </c>
      <c r="F2" s="5" t="s">
        <v>1150</v>
      </c>
      <c r="G2" s="5" t="s">
        <v>1562</v>
      </c>
      <c r="H2" s="5" t="s">
        <v>158</v>
      </c>
      <c r="I2" s="5" t="s">
        <v>1563</v>
      </c>
      <c r="J2" s="5" t="s">
        <v>1564</v>
      </c>
      <c r="K2" s="5" t="s">
        <v>1565</v>
      </c>
      <c r="L2" s="5" t="s">
        <v>1566</v>
      </c>
      <c r="M2" s="5" t="s">
        <v>1567</v>
      </c>
      <c r="N2" s="5" t="s">
        <v>1568</v>
      </c>
      <c r="O2" s="5" t="s">
        <v>1569</v>
      </c>
      <c r="P2" s="5" t="s">
        <v>1570</v>
      </c>
      <c r="Q2" s="5" t="s">
        <v>1571</v>
      </c>
      <c r="R2" s="5" t="s">
        <v>1572</v>
      </c>
      <c r="S2" s="5" t="s">
        <v>1573</v>
      </c>
      <c r="T2" s="5" t="s">
        <v>1574</v>
      </c>
      <c r="U2" s="5" t="s">
        <v>1575</v>
      </c>
      <c r="V2" s="5" t="s">
        <v>1576</v>
      </c>
      <c r="W2" s="5" t="s">
        <v>1577</v>
      </c>
      <c r="X2" s="5" t="s">
        <v>1578</v>
      </c>
      <c r="Y2" s="5" t="s">
        <v>1579</v>
      </c>
      <c r="Z2" s="5" t="s">
        <v>1580</v>
      </c>
      <c r="AA2" s="5" t="s">
        <v>1581</v>
      </c>
      <c r="AB2" s="5" t="s">
        <v>1582</v>
      </c>
      <c r="AC2" s="5" t="s">
        <v>1583</v>
      </c>
      <c r="AD2" s="5" t="s">
        <v>1584</v>
      </c>
      <c r="AE2" s="5" t="s">
        <v>1585</v>
      </c>
      <c r="AF2" s="5" t="s">
        <v>1586</v>
      </c>
      <c r="AG2" s="5" t="s">
        <v>1587</v>
      </c>
      <c r="AH2" s="5" t="s">
        <v>1588</v>
      </c>
      <c r="AI2" s="5" t="s">
        <v>1589</v>
      </c>
      <c r="AJ2" s="5" t="s">
        <v>1590</v>
      </c>
      <c r="AK2" s="5" t="s">
        <v>1591</v>
      </c>
      <c r="AL2" s="5" t="s">
        <v>1592</v>
      </c>
      <c r="AM2" s="5" t="s">
        <v>1593</v>
      </c>
      <c r="AN2" s="5" t="s">
        <v>1594</v>
      </c>
      <c r="AO2" s="5" t="s">
        <v>1595</v>
      </c>
      <c r="AP2" s="5" t="s">
        <v>1596</v>
      </c>
      <c r="AQ2" s="5" t="s">
        <v>1597</v>
      </c>
      <c r="AR2" s="5" t="s">
        <v>1598</v>
      </c>
      <c r="AS2" s="5" t="s">
        <v>1599</v>
      </c>
      <c r="AT2" s="5" t="s">
        <v>1600</v>
      </c>
      <c r="AU2" s="5" t="s">
        <v>1601</v>
      </c>
      <c r="AV2" s="5" t="s">
        <v>1602</v>
      </c>
      <c r="AW2" s="5" t="s">
        <v>1603</v>
      </c>
      <c r="AX2" s="5" t="s">
        <v>1604</v>
      </c>
      <c r="AY2" s="5" t="s">
        <v>1605</v>
      </c>
      <c r="AZ2" s="5" t="s">
        <v>1606</v>
      </c>
      <c r="BA2" s="5" t="s">
        <v>1607</v>
      </c>
      <c r="BB2" s="5" t="s">
        <v>1608</v>
      </c>
      <c r="BC2" s="5" t="s">
        <v>1609</v>
      </c>
      <c r="BD2" s="5" t="s">
        <v>1610</v>
      </c>
      <c r="BE2" s="5" t="s">
        <v>1611</v>
      </c>
      <c r="BF2" s="5" t="s">
        <v>1612</v>
      </c>
      <c r="BG2" s="5" t="s">
        <v>1613</v>
      </c>
      <c r="BH2" s="5" t="s">
        <v>1614</v>
      </c>
      <c r="BI2" s="5" t="s">
        <v>1615</v>
      </c>
      <c r="BJ2" s="5" t="s">
        <v>1616</v>
      </c>
      <c r="BK2" s="5" t="s">
        <v>1617</v>
      </c>
      <c r="BL2" s="5" t="s">
        <v>1618</v>
      </c>
      <c r="BM2" s="5" t="s">
        <v>1619</v>
      </c>
      <c r="BN2" s="5" t="s">
        <v>1620</v>
      </c>
      <c r="BO2" s="5" t="s">
        <v>1621</v>
      </c>
      <c r="BP2" s="5" t="s">
        <v>1622</v>
      </c>
      <c r="BQ2" s="5" t="s">
        <v>1623</v>
      </c>
      <c r="BR2" s="5" t="s">
        <v>1624</v>
      </c>
      <c r="BS2" s="5" t="s">
        <v>1625</v>
      </c>
      <c r="BT2" s="5" t="s">
        <v>1626</v>
      </c>
    </row>
    <row r="3" spans="1:72" ht="27.95" customHeight="1">
      <c r="A3" s="6" t="s">
        <v>190</v>
      </c>
      <c r="B3" s="6" t="s">
        <v>191</v>
      </c>
      <c r="C3" s="6" t="s">
        <v>192</v>
      </c>
      <c r="D3" s="6" t="s">
        <v>193</v>
      </c>
      <c r="E3" s="6" t="s">
        <v>194</v>
      </c>
      <c r="F3" s="6" t="s">
        <v>345</v>
      </c>
      <c r="G3" s="6" t="s">
        <v>345</v>
      </c>
      <c r="H3" s="6" t="s">
        <v>195</v>
      </c>
      <c r="I3" s="6" t="s">
        <v>1259</v>
      </c>
      <c r="J3" s="6" t="s">
        <v>1627</v>
      </c>
      <c r="K3" s="6" t="s">
        <v>1628</v>
      </c>
      <c r="L3" s="6" t="s">
        <v>218</v>
      </c>
      <c r="M3" s="6" t="s">
        <v>1629</v>
      </c>
      <c r="N3" s="6" t="s">
        <v>994</v>
      </c>
      <c r="O3" s="6" t="s">
        <v>1630</v>
      </c>
      <c r="P3" s="6" t="s">
        <v>1631</v>
      </c>
      <c r="Q3" s="6" t="s">
        <v>1632</v>
      </c>
      <c r="R3" s="6" t="s">
        <v>1633</v>
      </c>
      <c r="S3" s="6" t="s">
        <v>1634</v>
      </c>
      <c r="T3" s="6" t="s">
        <v>1635</v>
      </c>
      <c r="U3" s="6" t="s">
        <v>1636</v>
      </c>
      <c r="V3" s="6" t="s">
        <v>1637</v>
      </c>
      <c r="W3" s="6" t="s">
        <v>994</v>
      </c>
      <c r="X3" s="6" t="s">
        <v>1638</v>
      </c>
      <c r="Y3" s="6" t="s">
        <v>1639</v>
      </c>
      <c r="Z3" s="6" t="s">
        <v>1640</v>
      </c>
      <c r="AA3" s="6" t="s">
        <v>1641</v>
      </c>
      <c r="AB3" s="6" t="s">
        <v>1642</v>
      </c>
      <c r="AC3" s="6" t="s">
        <v>1642</v>
      </c>
      <c r="AD3" s="6" t="s">
        <v>1643</v>
      </c>
      <c r="AE3" s="6" t="s">
        <v>1644</v>
      </c>
      <c r="AF3" s="6" t="s">
        <v>214</v>
      </c>
      <c r="AG3" s="6" t="s">
        <v>1645</v>
      </c>
      <c r="AH3" s="6" t="s">
        <v>1646</v>
      </c>
      <c r="AI3" s="6" t="s">
        <v>1647</v>
      </c>
      <c r="AJ3" s="6" t="s">
        <v>1648</v>
      </c>
      <c r="AK3" s="6" t="s">
        <v>1649</v>
      </c>
      <c r="AL3" s="6" t="s">
        <v>1650</v>
      </c>
      <c r="AM3" s="6" t="s">
        <v>214</v>
      </c>
      <c r="AN3" s="6" t="s">
        <v>1651</v>
      </c>
      <c r="AO3" s="6" t="s">
        <v>1652</v>
      </c>
      <c r="AP3" s="6" t="s">
        <v>1653</v>
      </c>
      <c r="AQ3" s="6" t="s">
        <v>1654</v>
      </c>
      <c r="AR3" s="6" t="s">
        <v>1655</v>
      </c>
      <c r="AS3" s="6" t="s">
        <v>1656</v>
      </c>
      <c r="AT3" s="6" t="s">
        <v>1657</v>
      </c>
      <c r="AU3" s="6" t="s">
        <v>1658</v>
      </c>
      <c r="AV3" s="6" t="s">
        <v>1659</v>
      </c>
      <c r="AW3" s="6" t="s">
        <v>1660</v>
      </c>
      <c r="AX3" s="6" t="s">
        <v>1661</v>
      </c>
      <c r="AY3" s="6" t="s">
        <v>214</v>
      </c>
      <c r="AZ3" s="6" t="s">
        <v>1635</v>
      </c>
      <c r="BA3" s="6" t="s">
        <v>1278</v>
      </c>
      <c r="BB3" s="6" t="s">
        <v>1259</v>
      </c>
      <c r="BC3" s="6" t="s">
        <v>1651</v>
      </c>
      <c r="BD3" s="6" t="s">
        <v>1649</v>
      </c>
      <c r="BE3" s="6" t="s">
        <v>1662</v>
      </c>
      <c r="BF3" s="6" t="s">
        <v>1663</v>
      </c>
      <c r="BG3" s="6" t="s">
        <v>214</v>
      </c>
      <c r="BH3" s="6" t="s">
        <v>1664</v>
      </c>
      <c r="BI3" s="6" t="s">
        <v>1665</v>
      </c>
      <c r="BJ3" s="6" t="s">
        <v>1666</v>
      </c>
      <c r="BK3" s="6" t="s">
        <v>1667</v>
      </c>
      <c r="BL3" s="6" t="s">
        <v>1668</v>
      </c>
      <c r="BM3" s="6" t="s">
        <v>214</v>
      </c>
      <c r="BN3" s="6" t="s">
        <v>1669</v>
      </c>
      <c r="BO3" s="6" t="s">
        <v>1670</v>
      </c>
      <c r="BP3" s="6" t="s">
        <v>1671</v>
      </c>
      <c r="BQ3" s="6" t="s">
        <v>1672</v>
      </c>
      <c r="BR3" s="6" t="s">
        <v>1671</v>
      </c>
      <c r="BS3" s="6" t="s">
        <v>1672</v>
      </c>
      <c r="BT3" s="6" t="s">
        <v>1673</v>
      </c>
    </row>
    <row r="4" spans="1:72" ht="27.95" customHeight="1">
      <c r="A4" s="7" t="s">
        <v>227</v>
      </c>
      <c r="B4" s="7" t="s">
        <v>228</v>
      </c>
      <c r="C4" s="7" t="s">
        <v>155</v>
      </c>
      <c r="D4" s="7" t="s">
        <v>156</v>
      </c>
      <c r="E4" s="7" t="s">
        <v>229</v>
      </c>
      <c r="F4" s="7" t="s">
        <v>229</v>
      </c>
      <c r="G4" s="7" t="s">
        <v>229</v>
      </c>
      <c r="H4" s="7" t="s">
        <v>230</v>
      </c>
      <c r="I4" s="7" t="s">
        <v>1674</v>
      </c>
      <c r="J4" s="7" t="s">
        <v>1675</v>
      </c>
      <c r="K4" s="7" t="s">
        <v>1676</v>
      </c>
      <c r="L4" s="7" t="s">
        <v>1677</v>
      </c>
      <c r="M4" s="7" t="s">
        <v>1567</v>
      </c>
      <c r="N4" s="7" t="s">
        <v>1678</v>
      </c>
      <c r="O4" s="7" t="s">
        <v>1679</v>
      </c>
      <c r="P4" s="7" t="s">
        <v>1680</v>
      </c>
      <c r="Q4" s="7" t="s">
        <v>1681</v>
      </c>
      <c r="R4" s="7" t="s">
        <v>1682</v>
      </c>
      <c r="S4" s="7" t="s">
        <v>1683</v>
      </c>
      <c r="T4" s="7" t="s">
        <v>1684</v>
      </c>
      <c r="U4" s="7" t="s">
        <v>1575</v>
      </c>
      <c r="V4" s="7" t="s">
        <v>1576</v>
      </c>
      <c r="W4" s="7" t="s">
        <v>1577</v>
      </c>
      <c r="X4" s="7" t="s">
        <v>1578</v>
      </c>
      <c r="Y4" s="7" t="s">
        <v>1579</v>
      </c>
      <c r="Z4" s="7" t="s">
        <v>1685</v>
      </c>
      <c r="AA4" s="7" t="s">
        <v>1581</v>
      </c>
      <c r="AB4" s="7" t="s">
        <v>1582</v>
      </c>
      <c r="AC4" s="7" t="s">
        <v>1583</v>
      </c>
      <c r="AD4" s="7" t="s">
        <v>1686</v>
      </c>
      <c r="AE4" s="7" t="s">
        <v>1687</v>
      </c>
      <c r="AF4" s="7" t="s">
        <v>1688</v>
      </c>
      <c r="AG4" s="7" t="s">
        <v>1689</v>
      </c>
      <c r="AH4" s="7" t="s">
        <v>1690</v>
      </c>
      <c r="AI4" s="7" t="s">
        <v>1691</v>
      </c>
      <c r="AJ4" s="7" t="s">
        <v>1692</v>
      </c>
      <c r="AK4" s="7" t="s">
        <v>1693</v>
      </c>
      <c r="AL4" s="7" t="s">
        <v>1694</v>
      </c>
      <c r="AM4" s="7" t="s">
        <v>1695</v>
      </c>
      <c r="AN4" s="7" t="s">
        <v>1594</v>
      </c>
      <c r="AO4" s="7" t="s">
        <v>1696</v>
      </c>
      <c r="AP4" s="7" t="s">
        <v>1697</v>
      </c>
      <c r="AQ4" s="7" t="s">
        <v>1698</v>
      </c>
      <c r="AR4" s="7" t="s">
        <v>1699</v>
      </c>
      <c r="AS4" s="7" t="s">
        <v>1700</v>
      </c>
      <c r="AT4" s="7" t="s">
        <v>1701</v>
      </c>
      <c r="AU4" s="7" t="s">
        <v>1702</v>
      </c>
      <c r="AV4" s="7" t="s">
        <v>1703</v>
      </c>
      <c r="AW4" s="7" t="s">
        <v>1704</v>
      </c>
      <c r="AX4" s="7" t="s">
        <v>1705</v>
      </c>
      <c r="AY4" s="7" t="s">
        <v>1706</v>
      </c>
      <c r="AZ4" s="7" t="s">
        <v>1707</v>
      </c>
      <c r="BA4" s="7" t="s">
        <v>1708</v>
      </c>
      <c r="BB4" s="7" t="s">
        <v>1709</v>
      </c>
      <c r="BC4" s="7" t="s">
        <v>1710</v>
      </c>
      <c r="BD4" s="7" t="s">
        <v>1711</v>
      </c>
      <c r="BE4" s="7" t="s">
        <v>1712</v>
      </c>
      <c r="BF4" s="7" t="s">
        <v>1713</v>
      </c>
      <c r="BG4" s="7" t="s">
        <v>1714</v>
      </c>
      <c r="BH4" s="7" t="s">
        <v>1715</v>
      </c>
      <c r="BI4" s="7" t="s">
        <v>1716</v>
      </c>
      <c r="BJ4" s="7" t="s">
        <v>1717</v>
      </c>
      <c r="BK4" s="7" t="s">
        <v>1718</v>
      </c>
      <c r="BL4" s="7" t="s">
        <v>1719</v>
      </c>
      <c r="BM4" s="7" t="s">
        <v>1720</v>
      </c>
      <c r="BN4" s="7" t="s">
        <v>1721</v>
      </c>
      <c r="BO4" s="7" t="s">
        <v>1722</v>
      </c>
      <c r="BP4" s="7" t="s">
        <v>1723</v>
      </c>
      <c r="BQ4" s="7" t="s">
        <v>1724</v>
      </c>
      <c r="BR4" s="7" t="s">
        <v>1725</v>
      </c>
      <c r="BS4" s="7" t="s">
        <v>1726</v>
      </c>
      <c r="BT4" s="7" t="s">
        <v>1727</v>
      </c>
    </row>
    <row r="5" spans="1:72"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c r="AY5" s="8" t="s">
        <v>259</v>
      </c>
      <c r="AZ5" s="8" t="s">
        <v>259</v>
      </c>
      <c r="BA5" s="8" t="s">
        <v>259</v>
      </c>
      <c r="BB5" s="8" t="s">
        <v>259</v>
      </c>
      <c r="BC5" s="8" t="s">
        <v>259</v>
      </c>
      <c r="BD5" s="8" t="s">
        <v>259</v>
      </c>
      <c r="BE5" s="8" t="s">
        <v>259</v>
      </c>
      <c r="BF5" s="8" t="s">
        <v>259</v>
      </c>
      <c r="BG5" s="8" t="s">
        <v>259</v>
      </c>
      <c r="BH5" s="8" t="s">
        <v>259</v>
      </c>
      <c r="BI5" s="8" t="s">
        <v>259</v>
      </c>
      <c r="BJ5" s="8" t="s">
        <v>259</v>
      </c>
      <c r="BK5" s="8" t="s">
        <v>259</v>
      </c>
      <c r="BL5" s="8" t="s">
        <v>259</v>
      </c>
      <c r="BM5" s="8" t="s">
        <v>259</v>
      </c>
      <c r="BN5" s="8" t="s">
        <v>259</v>
      </c>
      <c r="BO5" s="8" t="s">
        <v>259</v>
      </c>
      <c r="BP5" s="8" t="s">
        <v>259</v>
      </c>
      <c r="BQ5" s="8" t="s">
        <v>259</v>
      </c>
      <c r="BR5" s="8" t="s">
        <v>259</v>
      </c>
      <c r="BS5" s="8" t="s">
        <v>259</v>
      </c>
      <c r="BT5" s="8" t="s">
        <v>259</v>
      </c>
    </row>
    <row r="6" spans="1:72" ht="14.25">
      <c r="A6" s="1" t="s">
        <v>260</v>
      </c>
      <c r="B6" s="1" t="s">
        <v>1728</v>
      </c>
      <c r="C6" s="1" t="s">
        <v>262</v>
      </c>
      <c r="D6" s="1" t="s">
        <v>263</v>
      </c>
      <c r="E6" s="1" t="s">
        <v>263</v>
      </c>
      <c r="F6" s="1" t="s">
        <v>270</v>
      </c>
      <c r="G6" s="1" t="s">
        <v>270</v>
      </c>
      <c r="H6" s="1" t="s">
        <v>1370</v>
      </c>
      <c r="I6" s="1" t="s">
        <v>269</v>
      </c>
      <c r="J6" s="1" t="s">
        <v>269</v>
      </c>
      <c r="K6" s="1" t="s">
        <v>1729</v>
      </c>
      <c r="L6" s="1" t="s">
        <v>270</v>
      </c>
      <c r="M6" s="1" t="s">
        <v>873</v>
      </c>
      <c r="N6" s="1" t="s">
        <v>270</v>
      </c>
      <c r="O6" s="1" t="s">
        <v>472</v>
      </c>
      <c r="P6" s="1" t="s">
        <v>270</v>
      </c>
      <c r="Q6" s="1" t="s">
        <v>269</v>
      </c>
      <c r="R6" s="1" t="s">
        <v>270</v>
      </c>
      <c r="S6" s="1" t="s">
        <v>269</v>
      </c>
      <c r="T6" s="1" t="s">
        <v>269</v>
      </c>
      <c r="U6" s="1" t="s">
        <v>1381</v>
      </c>
      <c r="V6" s="1" t="s">
        <v>1730</v>
      </c>
      <c r="W6" s="1" t="s">
        <v>270</v>
      </c>
      <c r="X6" s="1" t="s">
        <v>1729</v>
      </c>
      <c r="Y6" s="1" t="s">
        <v>1731</v>
      </c>
      <c r="Z6" s="1" t="s">
        <v>714</v>
      </c>
      <c r="AA6" s="1" t="s">
        <v>269</v>
      </c>
      <c r="AB6" s="1" t="s">
        <v>269</v>
      </c>
      <c r="AC6" s="1" t="s">
        <v>269</v>
      </c>
      <c r="AD6" s="1" t="s">
        <v>873</v>
      </c>
      <c r="AE6" s="1" t="s">
        <v>271</v>
      </c>
      <c r="AF6" s="1" t="s">
        <v>269</v>
      </c>
      <c r="AG6" s="1" t="s">
        <v>270</v>
      </c>
      <c r="AH6" s="1" t="s">
        <v>269</v>
      </c>
      <c r="AI6" s="1" t="s">
        <v>269</v>
      </c>
      <c r="AJ6" s="1" t="s">
        <v>269</v>
      </c>
      <c r="AK6" s="1" t="s">
        <v>1732</v>
      </c>
      <c r="AL6" s="1" t="s">
        <v>479</v>
      </c>
      <c r="AM6" s="1" t="s">
        <v>269</v>
      </c>
      <c r="AN6" s="1" t="s">
        <v>269</v>
      </c>
      <c r="AO6" s="1" t="s">
        <v>479</v>
      </c>
      <c r="AP6" s="1" t="s">
        <v>1733</v>
      </c>
      <c r="AQ6" s="1" t="s">
        <v>1734</v>
      </c>
      <c r="AR6" s="1" t="s">
        <v>1735</v>
      </c>
      <c r="AS6" s="1" t="s">
        <v>1736</v>
      </c>
      <c r="AT6" s="1" t="s">
        <v>276</v>
      </c>
      <c r="AU6" s="1" t="s">
        <v>269</v>
      </c>
      <c r="AV6" s="1" t="s">
        <v>269</v>
      </c>
      <c r="AW6" s="1" t="s">
        <v>472</v>
      </c>
      <c r="AX6" s="1" t="s">
        <v>269</v>
      </c>
      <c r="AY6" s="1" t="s">
        <v>269</v>
      </c>
      <c r="AZ6" s="1" t="s">
        <v>269</v>
      </c>
      <c r="BA6" s="1" t="s">
        <v>270</v>
      </c>
      <c r="BB6" s="1" t="s">
        <v>269</v>
      </c>
      <c r="BC6" s="1" t="s">
        <v>269</v>
      </c>
      <c r="BD6" s="1" t="s">
        <v>1729</v>
      </c>
      <c r="BE6" s="1" t="s">
        <v>270</v>
      </c>
      <c r="BF6" s="1" t="s">
        <v>269</v>
      </c>
      <c r="BG6" s="1" t="s">
        <v>269</v>
      </c>
      <c r="BH6" s="1" t="s">
        <v>1737</v>
      </c>
      <c r="BI6" s="1" t="s">
        <v>1738</v>
      </c>
      <c r="BJ6" s="1" t="s">
        <v>1739</v>
      </c>
      <c r="BK6" s="1" t="s">
        <v>873</v>
      </c>
      <c r="BL6" s="1" t="s">
        <v>1450</v>
      </c>
      <c r="BM6" s="1" t="s">
        <v>269</v>
      </c>
      <c r="BN6" s="1" t="s">
        <v>1740</v>
      </c>
      <c r="BO6" s="1" t="s">
        <v>269</v>
      </c>
      <c r="BP6" s="1" t="s">
        <v>269</v>
      </c>
      <c r="BQ6" s="1" t="s">
        <v>269</v>
      </c>
      <c r="BR6" s="1" t="s">
        <v>269</v>
      </c>
      <c r="BS6" s="1" t="s">
        <v>269</v>
      </c>
      <c r="BT6" s="1" t="s">
        <v>269</v>
      </c>
    </row>
    <row r="7" spans="1:72" ht="14.25">
      <c r="A7" s="1" t="s">
        <v>260</v>
      </c>
      <c r="B7" s="1" t="s">
        <v>1741</v>
      </c>
      <c r="C7" s="1" t="s">
        <v>262</v>
      </c>
      <c r="D7" s="1" t="s">
        <v>263</v>
      </c>
      <c r="E7" s="1" t="s">
        <v>263</v>
      </c>
      <c r="F7" s="1" t="s">
        <v>472</v>
      </c>
      <c r="G7" s="1" t="s">
        <v>270</v>
      </c>
      <c r="H7" s="1" t="s">
        <v>1390</v>
      </c>
      <c r="I7" s="1" t="s">
        <v>269</v>
      </c>
      <c r="J7" s="1" t="s">
        <v>269</v>
      </c>
      <c r="K7" s="1" t="s">
        <v>1729</v>
      </c>
      <c r="L7" s="1" t="s">
        <v>270</v>
      </c>
      <c r="M7" s="1" t="s">
        <v>873</v>
      </c>
      <c r="N7" s="1" t="s">
        <v>270</v>
      </c>
      <c r="O7" s="1" t="s">
        <v>472</v>
      </c>
      <c r="P7" s="1" t="s">
        <v>270</v>
      </c>
      <c r="Q7" s="1" t="s">
        <v>269</v>
      </c>
      <c r="R7" s="1" t="s">
        <v>270</v>
      </c>
      <c r="S7" s="1" t="s">
        <v>269</v>
      </c>
      <c r="T7" s="1" t="s">
        <v>269</v>
      </c>
      <c r="U7" s="1" t="s">
        <v>1381</v>
      </c>
      <c r="V7" s="1" t="s">
        <v>1730</v>
      </c>
      <c r="W7" s="1" t="s">
        <v>270</v>
      </c>
      <c r="X7" s="1" t="s">
        <v>1729</v>
      </c>
      <c r="Y7" s="1" t="s">
        <v>1731</v>
      </c>
      <c r="Z7" s="1" t="s">
        <v>714</v>
      </c>
      <c r="AA7" s="1" t="s">
        <v>269</v>
      </c>
      <c r="AB7" s="1" t="s">
        <v>269</v>
      </c>
      <c r="AC7" s="1" t="s">
        <v>269</v>
      </c>
      <c r="AD7" s="1" t="s">
        <v>873</v>
      </c>
      <c r="AE7" s="1" t="s">
        <v>271</v>
      </c>
      <c r="AF7" s="1" t="s">
        <v>269</v>
      </c>
      <c r="AG7" s="1" t="s">
        <v>270</v>
      </c>
      <c r="AH7" s="1" t="s">
        <v>269</v>
      </c>
      <c r="AI7" s="1" t="s">
        <v>269</v>
      </c>
      <c r="AJ7" s="1" t="s">
        <v>269</v>
      </c>
      <c r="AK7" s="1" t="s">
        <v>1732</v>
      </c>
      <c r="AL7" s="1" t="s">
        <v>479</v>
      </c>
      <c r="AM7" s="1" t="s">
        <v>269</v>
      </c>
      <c r="AN7" s="1" t="s">
        <v>269</v>
      </c>
      <c r="AO7" s="1" t="s">
        <v>479</v>
      </c>
      <c r="AP7" s="1" t="s">
        <v>1733</v>
      </c>
      <c r="AQ7" s="1" t="s">
        <v>1734</v>
      </c>
      <c r="AR7" s="1" t="s">
        <v>1735</v>
      </c>
      <c r="AS7" s="1" t="s">
        <v>1736</v>
      </c>
      <c r="AT7" s="1" t="s">
        <v>276</v>
      </c>
      <c r="AU7" s="1" t="s">
        <v>269</v>
      </c>
      <c r="AV7" s="1" t="s">
        <v>269</v>
      </c>
      <c r="AW7" s="1" t="s">
        <v>472</v>
      </c>
      <c r="AX7" s="1" t="s">
        <v>269</v>
      </c>
      <c r="AY7" s="1" t="s">
        <v>269</v>
      </c>
      <c r="AZ7" s="1" t="s">
        <v>269</v>
      </c>
      <c r="BA7" s="1" t="s">
        <v>270</v>
      </c>
      <c r="BB7" s="1" t="s">
        <v>269</v>
      </c>
      <c r="BC7" s="1" t="s">
        <v>269</v>
      </c>
      <c r="BD7" s="1" t="s">
        <v>1729</v>
      </c>
      <c r="BE7" s="1" t="s">
        <v>270</v>
      </c>
      <c r="BF7" s="1" t="s">
        <v>269</v>
      </c>
      <c r="BG7" s="1" t="s">
        <v>269</v>
      </c>
      <c r="BH7" s="1" t="s">
        <v>1737</v>
      </c>
      <c r="BI7" s="1" t="s">
        <v>1738</v>
      </c>
      <c r="BJ7" s="1" t="s">
        <v>1739</v>
      </c>
      <c r="BK7" s="1" t="s">
        <v>873</v>
      </c>
      <c r="BL7" s="1" t="s">
        <v>1450</v>
      </c>
      <c r="BM7" s="1" t="s">
        <v>269</v>
      </c>
      <c r="BN7" s="1" t="s">
        <v>1740</v>
      </c>
      <c r="BO7" s="1" t="s">
        <v>269</v>
      </c>
      <c r="BP7" s="1" t="s">
        <v>269</v>
      </c>
      <c r="BQ7" s="1" t="s">
        <v>269</v>
      </c>
      <c r="BR7" s="1" t="s">
        <v>269</v>
      </c>
      <c r="BS7" s="1" t="s">
        <v>269</v>
      </c>
      <c r="BT7" s="1" t="s">
        <v>269</v>
      </c>
    </row>
    <row r="8" spans="1:72" ht="14.25">
      <c r="A8" s="1" t="s">
        <v>260</v>
      </c>
      <c r="B8" s="1" t="s">
        <v>1742</v>
      </c>
      <c r="C8" s="1" t="s">
        <v>262</v>
      </c>
      <c r="D8" s="1" t="s">
        <v>263</v>
      </c>
      <c r="E8" s="1" t="s">
        <v>263</v>
      </c>
      <c r="F8" s="1" t="s">
        <v>479</v>
      </c>
      <c r="G8" s="1" t="s">
        <v>270</v>
      </c>
      <c r="H8" s="1" t="s">
        <v>1394</v>
      </c>
      <c r="I8" s="1" t="s">
        <v>269</v>
      </c>
      <c r="J8" s="1" t="s">
        <v>269</v>
      </c>
      <c r="K8" s="1" t="s">
        <v>1729</v>
      </c>
      <c r="L8" s="1" t="s">
        <v>270</v>
      </c>
      <c r="M8" s="1" t="s">
        <v>873</v>
      </c>
      <c r="N8" s="1" t="s">
        <v>270</v>
      </c>
      <c r="O8" s="1" t="s">
        <v>472</v>
      </c>
      <c r="P8" s="1" t="s">
        <v>270</v>
      </c>
      <c r="Q8" s="1" t="s">
        <v>269</v>
      </c>
      <c r="R8" s="1" t="s">
        <v>270</v>
      </c>
      <c r="S8" s="1" t="s">
        <v>269</v>
      </c>
      <c r="T8" s="1" t="s">
        <v>269</v>
      </c>
      <c r="U8" s="1" t="s">
        <v>1381</v>
      </c>
      <c r="V8" s="1" t="s">
        <v>1730</v>
      </c>
      <c r="W8" s="1" t="s">
        <v>270</v>
      </c>
      <c r="X8" s="1" t="s">
        <v>1729</v>
      </c>
      <c r="Y8" s="1" t="s">
        <v>1731</v>
      </c>
      <c r="Z8" s="1" t="s">
        <v>714</v>
      </c>
      <c r="AA8" s="1" t="s">
        <v>269</v>
      </c>
      <c r="AB8" s="1" t="s">
        <v>269</v>
      </c>
      <c r="AC8" s="1" t="s">
        <v>269</v>
      </c>
      <c r="AD8" s="1" t="s">
        <v>873</v>
      </c>
      <c r="AE8" s="1" t="s">
        <v>271</v>
      </c>
      <c r="AF8" s="1" t="s">
        <v>269</v>
      </c>
      <c r="AG8" s="1" t="s">
        <v>270</v>
      </c>
      <c r="AH8" s="1" t="s">
        <v>269</v>
      </c>
      <c r="AI8" s="1" t="s">
        <v>269</v>
      </c>
      <c r="AJ8" s="1" t="s">
        <v>269</v>
      </c>
      <c r="AK8" s="1" t="s">
        <v>1732</v>
      </c>
      <c r="AL8" s="1" t="s">
        <v>479</v>
      </c>
      <c r="AM8" s="1" t="s">
        <v>269</v>
      </c>
      <c r="AN8" s="1" t="s">
        <v>269</v>
      </c>
      <c r="AO8" s="1" t="s">
        <v>479</v>
      </c>
      <c r="AP8" s="1" t="s">
        <v>1733</v>
      </c>
      <c r="AQ8" s="1" t="s">
        <v>1734</v>
      </c>
      <c r="AR8" s="1" t="s">
        <v>1735</v>
      </c>
      <c r="AS8" s="1" t="s">
        <v>1736</v>
      </c>
      <c r="AT8" s="1" t="s">
        <v>276</v>
      </c>
      <c r="AU8" s="1" t="s">
        <v>269</v>
      </c>
      <c r="AV8" s="1" t="s">
        <v>269</v>
      </c>
      <c r="AW8" s="1" t="s">
        <v>472</v>
      </c>
      <c r="AX8" s="1" t="s">
        <v>269</v>
      </c>
      <c r="AY8" s="1" t="s">
        <v>269</v>
      </c>
      <c r="AZ8" s="1" t="s">
        <v>269</v>
      </c>
      <c r="BA8" s="1" t="s">
        <v>270</v>
      </c>
      <c r="BB8" s="1" t="s">
        <v>269</v>
      </c>
      <c r="BC8" s="1" t="s">
        <v>269</v>
      </c>
      <c r="BD8" s="1" t="s">
        <v>1729</v>
      </c>
      <c r="BE8" s="1" t="s">
        <v>270</v>
      </c>
      <c r="BF8" s="1" t="s">
        <v>269</v>
      </c>
      <c r="BG8" s="1" t="s">
        <v>269</v>
      </c>
      <c r="BH8" s="1" t="s">
        <v>1737</v>
      </c>
      <c r="BI8" s="1" t="s">
        <v>1738</v>
      </c>
      <c r="BJ8" s="1" t="s">
        <v>1739</v>
      </c>
      <c r="BK8" s="1" t="s">
        <v>873</v>
      </c>
      <c r="BL8" s="1" t="s">
        <v>1450</v>
      </c>
      <c r="BM8" s="1" t="s">
        <v>269</v>
      </c>
      <c r="BN8" s="1" t="s">
        <v>1740</v>
      </c>
      <c r="BO8" s="1" t="s">
        <v>269</v>
      </c>
      <c r="BP8" s="1" t="s">
        <v>269</v>
      </c>
      <c r="BQ8" s="1" t="s">
        <v>269</v>
      </c>
      <c r="BR8" s="1" t="s">
        <v>269</v>
      </c>
      <c r="BS8" s="1" t="s">
        <v>269</v>
      </c>
      <c r="BT8" s="1" t="s">
        <v>269</v>
      </c>
    </row>
    <row r="9" spans="1:72" ht="14.25">
      <c r="A9" s="1" t="s">
        <v>260</v>
      </c>
      <c r="B9" s="1" t="s">
        <v>1743</v>
      </c>
      <c r="C9" s="1" t="s">
        <v>262</v>
      </c>
      <c r="D9" s="1" t="s">
        <v>280</v>
      </c>
      <c r="E9" s="1" t="s">
        <v>280</v>
      </c>
      <c r="F9" s="1" t="s">
        <v>270</v>
      </c>
      <c r="G9" s="1" t="s">
        <v>270</v>
      </c>
      <c r="H9" s="1" t="s">
        <v>1370</v>
      </c>
      <c r="I9" s="1" t="s">
        <v>269</v>
      </c>
      <c r="J9" s="1" t="s">
        <v>269</v>
      </c>
      <c r="K9" s="1" t="s">
        <v>1729</v>
      </c>
      <c r="L9" s="1" t="s">
        <v>270</v>
      </c>
      <c r="M9" s="1" t="s">
        <v>873</v>
      </c>
      <c r="N9" s="1" t="s">
        <v>270</v>
      </c>
      <c r="O9" s="1" t="s">
        <v>472</v>
      </c>
      <c r="P9" s="1" t="s">
        <v>270</v>
      </c>
      <c r="Q9" s="1" t="s">
        <v>269</v>
      </c>
      <c r="R9" s="1" t="s">
        <v>270</v>
      </c>
      <c r="S9" s="1" t="s">
        <v>269</v>
      </c>
      <c r="T9" s="1" t="s">
        <v>269</v>
      </c>
      <c r="U9" s="1" t="s">
        <v>1381</v>
      </c>
      <c r="V9" s="1" t="s">
        <v>1730</v>
      </c>
      <c r="W9" s="1" t="s">
        <v>270</v>
      </c>
      <c r="X9" s="1" t="s">
        <v>1729</v>
      </c>
      <c r="Y9" s="1" t="s">
        <v>1731</v>
      </c>
      <c r="Z9" s="1" t="s">
        <v>714</v>
      </c>
      <c r="AA9" s="1" t="s">
        <v>269</v>
      </c>
      <c r="AB9" s="1" t="s">
        <v>269</v>
      </c>
      <c r="AC9" s="1" t="s">
        <v>269</v>
      </c>
      <c r="AD9" s="1" t="s">
        <v>873</v>
      </c>
      <c r="AE9" s="1" t="s">
        <v>271</v>
      </c>
      <c r="AF9" s="1" t="s">
        <v>269</v>
      </c>
      <c r="AG9" s="1" t="s">
        <v>270</v>
      </c>
      <c r="AH9" s="1" t="s">
        <v>269</v>
      </c>
      <c r="AI9" s="1" t="s">
        <v>269</v>
      </c>
      <c r="AJ9" s="1" t="s">
        <v>269</v>
      </c>
      <c r="AK9" s="1" t="s">
        <v>1732</v>
      </c>
      <c r="AL9" s="1" t="s">
        <v>479</v>
      </c>
      <c r="AM9" s="1" t="s">
        <v>269</v>
      </c>
      <c r="AN9" s="1" t="s">
        <v>269</v>
      </c>
      <c r="AO9" s="1" t="s">
        <v>479</v>
      </c>
      <c r="AP9" s="1" t="s">
        <v>1733</v>
      </c>
      <c r="AQ9" s="1" t="s">
        <v>1734</v>
      </c>
      <c r="AR9" s="1" t="s">
        <v>1735</v>
      </c>
      <c r="AS9" s="1" t="s">
        <v>1736</v>
      </c>
      <c r="AT9" s="1" t="s">
        <v>276</v>
      </c>
      <c r="AU9" s="1" t="s">
        <v>269</v>
      </c>
      <c r="AV9" s="1" t="s">
        <v>269</v>
      </c>
      <c r="AW9" s="1" t="s">
        <v>472</v>
      </c>
      <c r="AX9" s="1" t="s">
        <v>269</v>
      </c>
      <c r="AY9" s="1" t="s">
        <v>269</v>
      </c>
      <c r="AZ9" s="1" t="s">
        <v>269</v>
      </c>
      <c r="BA9" s="1" t="s">
        <v>270</v>
      </c>
      <c r="BB9" s="1" t="s">
        <v>269</v>
      </c>
      <c r="BC9" s="1" t="s">
        <v>269</v>
      </c>
      <c r="BD9" s="1" t="s">
        <v>1729</v>
      </c>
      <c r="BE9" s="1" t="s">
        <v>270</v>
      </c>
      <c r="BF9" s="1" t="s">
        <v>269</v>
      </c>
      <c r="BG9" s="1" t="s">
        <v>269</v>
      </c>
      <c r="BH9" s="1" t="s">
        <v>1737</v>
      </c>
      <c r="BI9" s="1" t="s">
        <v>1738</v>
      </c>
      <c r="BJ9" s="1" t="s">
        <v>1739</v>
      </c>
      <c r="BK9" s="1" t="s">
        <v>873</v>
      </c>
      <c r="BL9" s="1" t="s">
        <v>1450</v>
      </c>
      <c r="BM9" s="1" t="s">
        <v>269</v>
      </c>
      <c r="BN9" s="1" t="s">
        <v>1740</v>
      </c>
      <c r="BO9" s="1" t="s">
        <v>269</v>
      </c>
      <c r="BP9" s="1" t="s">
        <v>269</v>
      </c>
      <c r="BQ9" s="1" t="s">
        <v>269</v>
      </c>
      <c r="BR9" s="1" t="s">
        <v>269</v>
      </c>
      <c r="BS9" s="1" t="s">
        <v>269</v>
      </c>
      <c r="BT9" s="1" t="s">
        <v>269</v>
      </c>
    </row>
    <row r="10" spans="1:72" ht="14.25">
      <c r="A10" s="1" t="s">
        <v>260</v>
      </c>
      <c r="B10" s="1" t="s">
        <v>1744</v>
      </c>
      <c r="C10" s="1" t="s">
        <v>262</v>
      </c>
      <c r="D10" s="1" t="s">
        <v>280</v>
      </c>
      <c r="E10" s="1" t="s">
        <v>280</v>
      </c>
      <c r="F10" s="1" t="s">
        <v>472</v>
      </c>
      <c r="G10" s="1" t="s">
        <v>270</v>
      </c>
      <c r="H10" s="1" t="s">
        <v>1390</v>
      </c>
      <c r="I10" s="1" t="s">
        <v>269</v>
      </c>
      <c r="J10" s="1" t="s">
        <v>269</v>
      </c>
      <c r="K10" s="1" t="s">
        <v>1729</v>
      </c>
      <c r="L10" s="1" t="s">
        <v>270</v>
      </c>
      <c r="M10" s="1" t="s">
        <v>873</v>
      </c>
      <c r="N10" s="1" t="s">
        <v>270</v>
      </c>
      <c r="O10" s="1" t="s">
        <v>472</v>
      </c>
      <c r="P10" s="1" t="s">
        <v>270</v>
      </c>
      <c r="Q10" s="1" t="s">
        <v>269</v>
      </c>
      <c r="R10" s="1" t="s">
        <v>270</v>
      </c>
      <c r="S10" s="1" t="s">
        <v>269</v>
      </c>
      <c r="T10" s="1" t="s">
        <v>269</v>
      </c>
      <c r="U10" s="1" t="s">
        <v>1381</v>
      </c>
      <c r="V10" s="1" t="s">
        <v>1730</v>
      </c>
      <c r="W10" s="1" t="s">
        <v>270</v>
      </c>
      <c r="X10" s="1" t="s">
        <v>1729</v>
      </c>
      <c r="Y10" s="1" t="s">
        <v>1731</v>
      </c>
      <c r="Z10" s="1" t="s">
        <v>714</v>
      </c>
      <c r="AA10" s="1" t="s">
        <v>269</v>
      </c>
      <c r="AB10" s="1" t="s">
        <v>269</v>
      </c>
      <c r="AC10" s="1" t="s">
        <v>269</v>
      </c>
      <c r="AD10" s="1" t="s">
        <v>873</v>
      </c>
      <c r="AE10" s="1" t="s">
        <v>271</v>
      </c>
      <c r="AF10" s="1" t="s">
        <v>269</v>
      </c>
      <c r="AG10" s="1" t="s">
        <v>270</v>
      </c>
      <c r="AH10" s="1" t="s">
        <v>269</v>
      </c>
      <c r="AI10" s="1" t="s">
        <v>269</v>
      </c>
      <c r="AJ10" s="1" t="s">
        <v>269</v>
      </c>
      <c r="AK10" s="1" t="s">
        <v>1732</v>
      </c>
      <c r="AL10" s="1" t="s">
        <v>479</v>
      </c>
      <c r="AM10" s="1" t="s">
        <v>269</v>
      </c>
      <c r="AN10" s="1" t="s">
        <v>269</v>
      </c>
      <c r="AO10" s="1" t="s">
        <v>479</v>
      </c>
      <c r="AP10" s="1" t="s">
        <v>1733</v>
      </c>
      <c r="AQ10" s="1" t="s">
        <v>1734</v>
      </c>
      <c r="AR10" s="1" t="s">
        <v>1735</v>
      </c>
      <c r="AS10" s="1" t="s">
        <v>1736</v>
      </c>
      <c r="AT10" s="1" t="s">
        <v>276</v>
      </c>
      <c r="AU10" s="1" t="s">
        <v>269</v>
      </c>
      <c r="AV10" s="1" t="s">
        <v>269</v>
      </c>
      <c r="AW10" s="1" t="s">
        <v>472</v>
      </c>
      <c r="AX10" s="1" t="s">
        <v>269</v>
      </c>
      <c r="AY10" s="1" t="s">
        <v>269</v>
      </c>
      <c r="AZ10" s="1" t="s">
        <v>269</v>
      </c>
      <c r="BA10" s="1" t="s">
        <v>270</v>
      </c>
      <c r="BB10" s="1" t="s">
        <v>269</v>
      </c>
      <c r="BC10" s="1" t="s">
        <v>269</v>
      </c>
      <c r="BD10" s="1" t="s">
        <v>1729</v>
      </c>
      <c r="BE10" s="1" t="s">
        <v>270</v>
      </c>
      <c r="BF10" s="1" t="s">
        <v>269</v>
      </c>
      <c r="BG10" s="1" t="s">
        <v>269</v>
      </c>
      <c r="BH10" s="1" t="s">
        <v>1737</v>
      </c>
      <c r="BI10" s="1" t="s">
        <v>1738</v>
      </c>
      <c r="BJ10" s="1" t="s">
        <v>1739</v>
      </c>
      <c r="BK10" s="1" t="s">
        <v>873</v>
      </c>
      <c r="BL10" s="1" t="s">
        <v>1450</v>
      </c>
      <c r="BM10" s="1" t="s">
        <v>269</v>
      </c>
      <c r="BN10" s="1" t="s">
        <v>1740</v>
      </c>
      <c r="BO10" s="1" t="s">
        <v>269</v>
      </c>
      <c r="BP10" s="1" t="s">
        <v>269</v>
      </c>
      <c r="BQ10" s="1" t="s">
        <v>269</v>
      </c>
      <c r="BR10" s="1" t="s">
        <v>269</v>
      </c>
      <c r="BS10" s="1" t="s">
        <v>269</v>
      </c>
      <c r="BT10" s="1" t="s">
        <v>269</v>
      </c>
    </row>
    <row r="11" spans="1:72" ht="14.25">
      <c r="A11" s="1" t="s">
        <v>260</v>
      </c>
      <c r="B11" s="1" t="s">
        <v>1745</v>
      </c>
      <c r="C11" s="1" t="s">
        <v>262</v>
      </c>
      <c r="D11" s="1" t="s">
        <v>280</v>
      </c>
      <c r="E11" s="1" t="s">
        <v>280</v>
      </c>
      <c r="F11" s="1" t="s">
        <v>479</v>
      </c>
      <c r="G11" s="1" t="s">
        <v>270</v>
      </c>
      <c r="H11" s="1" t="s">
        <v>1394</v>
      </c>
      <c r="I11" s="1" t="s">
        <v>269</v>
      </c>
      <c r="J11" s="1" t="s">
        <v>269</v>
      </c>
      <c r="K11" s="1" t="s">
        <v>1729</v>
      </c>
      <c r="L11" s="1" t="s">
        <v>270</v>
      </c>
      <c r="M11" s="1" t="s">
        <v>873</v>
      </c>
      <c r="N11" s="1" t="s">
        <v>270</v>
      </c>
      <c r="O11" s="1" t="s">
        <v>472</v>
      </c>
      <c r="P11" s="1" t="s">
        <v>270</v>
      </c>
      <c r="Q11" s="1" t="s">
        <v>269</v>
      </c>
      <c r="R11" s="1" t="s">
        <v>270</v>
      </c>
      <c r="S11" s="1" t="s">
        <v>269</v>
      </c>
      <c r="T11" s="1" t="s">
        <v>269</v>
      </c>
      <c r="U11" s="1" t="s">
        <v>1381</v>
      </c>
      <c r="V11" s="1" t="s">
        <v>1730</v>
      </c>
      <c r="W11" s="1" t="s">
        <v>270</v>
      </c>
      <c r="X11" s="1" t="s">
        <v>1729</v>
      </c>
      <c r="Y11" s="1" t="s">
        <v>1731</v>
      </c>
      <c r="Z11" s="1" t="s">
        <v>714</v>
      </c>
      <c r="AA11" s="1" t="s">
        <v>269</v>
      </c>
      <c r="AB11" s="1" t="s">
        <v>269</v>
      </c>
      <c r="AC11" s="1" t="s">
        <v>269</v>
      </c>
      <c r="AD11" s="1" t="s">
        <v>873</v>
      </c>
      <c r="AE11" s="1" t="s">
        <v>271</v>
      </c>
      <c r="AF11" s="1" t="s">
        <v>269</v>
      </c>
      <c r="AG11" s="1" t="s">
        <v>270</v>
      </c>
      <c r="AH11" s="1" t="s">
        <v>269</v>
      </c>
      <c r="AI11" s="1" t="s">
        <v>269</v>
      </c>
      <c r="AJ11" s="1" t="s">
        <v>269</v>
      </c>
      <c r="AK11" s="1" t="s">
        <v>1732</v>
      </c>
      <c r="AL11" s="1" t="s">
        <v>479</v>
      </c>
      <c r="AM11" s="1" t="s">
        <v>269</v>
      </c>
      <c r="AN11" s="1" t="s">
        <v>269</v>
      </c>
      <c r="AO11" s="1" t="s">
        <v>479</v>
      </c>
      <c r="AP11" s="1" t="s">
        <v>1733</v>
      </c>
      <c r="AQ11" s="1" t="s">
        <v>1734</v>
      </c>
      <c r="AR11" s="1" t="s">
        <v>1735</v>
      </c>
      <c r="AS11" s="1" t="s">
        <v>1736</v>
      </c>
      <c r="AT11" s="1" t="s">
        <v>276</v>
      </c>
      <c r="AU11" s="1" t="s">
        <v>269</v>
      </c>
      <c r="AV11" s="1" t="s">
        <v>269</v>
      </c>
      <c r="AW11" s="1" t="s">
        <v>472</v>
      </c>
      <c r="AX11" s="1" t="s">
        <v>269</v>
      </c>
      <c r="AY11" s="1" t="s">
        <v>269</v>
      </c>
      <c r="AZ11" s="1" t="s">
        <v>269</v>
      </c>
      <c r="BA11" s="1" t="s">
        <v>270</v>
      </c>
      <c r="BB11" s="1" t="s">
        <v>269</v>
      </c>
      <c r="BC11" s="1" t="s">
        <v>269</v>
      </c>
      <c r="BD11" s="1" t="s">
        <v>1729</v>
      </c>
      <c r="BE11" s="1" t="s">
        <v>270</v>
      </c>
      <c r="BF11" s="1" t="s">
        <v>269</v>
      </c>
      <c r="BG11" s="1" t="s">
        <v>269</v>
      </c>
      <c r="BH11" s="1" t="s">
        <v>1737</v>
      </c>
      <c r="BI11" s="1" t="s">
        <v>1738</v>
      </c>
      <c r="BJ11" s="1" t="s">
        <v>1739</v>
      </c>
      <c r="BK11" s="1" t="s">
        <v>873</v>
      </c>
      <c r="BL11" s="1" t="s">
        <v>1450</v>
      </c>
      <c r="BM11" s="1" t="s">
        <v>269</v>
      </c>
      <c r="BN11" s="1" t="s">
        <v>1740</v>
      </c>
      <c r="BO11" s="1" t="s">
        <v>269</v>
      </c>
      <c r="BP11" s="1" t="s">
        <v>269</v>
      </c>
      <c r="BQ11" s="1" t="s">
        <v>269</v>
      </c>
      <c r="BR11" s="1" t="s">
        <v>269</v>
      </c>
      <c r="BS11" s="1" t="s">
        <v>269</v>
      </c>
      <c r="BT11" s="1" t="s">
        <v>269</v>
      </c>
    </row>
    <row r="12" spans="1:72" ht="14.25">
      <c r="A12" s="1" t="s">
        <v>260</v>
      </c>
      <c r="B12" s="1" t="s">
        <v>1746</v>
      </c>
      <c r="C12" s="1" t="s">
        <v>262</v>
      </c>
      <c r="D12" s="1" t="s">
        <v>286</v>
      </c>
      <c r="E12" s="1" t="s">
        <v>286</v>
      </c>
      <c r="F12" s="1" t="s">
        <v>270</v>
      </c>
      <c r="G12" s="1" t="s">
        <v>270</v>
      </c>
      <c r="H12" s="1" t="s">
        <v>1370</v>
      </c>
      <c r="I12" s="1" t="s">
        <v>269</v>
      </c>
      <c r="J12" s="1" t="s">
        <v>269</v>
      </c>
      <c r="K12" s="1" t="s">
        <v>1729</v>
      </c>
      <c r="L12" s="1" t="s">
        <v>270</v>
      </c>
      <c r="M12" s="1" t="s">
        <v>873</v>
      </c>
      <c r="N12" s="1" t="s">
        <v>270</v>
      </c>
      <c r="O12" s="1" t="s">
        <v>472</v>
      </c>
      <c r="P12" s="1" t="s">
        <v>270</v>
      </c>
      <c r="Q12" s="1" t="s">
        <v>269</v>
      </c>
      <c r="R12" s="1" t="s">
        <v>270</v>
      </c>
      <c r="S12" s="1" t="s">
        <v>269</v>
      </c>
      <c r="T12" s="1" t="s">
        <v>269</v>
      </c>
      <c r="U12" s="1" t="s">
        <v>1381</v>
      </c>
      <c r="V12" s="1" t="s">
        <v>1730</v>
      </c>
      <c r="W12" s="1" t="s">
        <v>270</v>
      </c>
      <c r="X12" s="1" t="s">
        <v>1729</v>
      </c>
      <c r="Y12" s="1" t="s">
        <v>1731</v>
      </c>
      <c r="Z12" s="1" t="s">
        <v>714</v>
      </c>
      <c r="AA12" s="1" t="s">
        <v>269</v>
      </c>
      <c r="AB12" s="1" t="s">
        <v>269</v>
      </c>
      <c r="AC12" s="1" t="s">
        <v>269</v>
      </c>
      <c r="AD12" s="1" t="s">
        <v>873</v>
      </c>
      <c r="AE12" s="1" t="s">
        <v>271</v>
      </c>
      <c r="AF12" s="1" t="s">
        <v>269</v>
      </c>
      <c r="AG12" s="1" t="s">
        <v>270</v>
      </c>
      <c r="AH12" s="1" t="s">
        <v>269</v>
      </c>
      <c r="AI12" s="1" t="s">
        <v>269</v>
      </c>
      <c r="AJ12" s="1" t="s">
        <v>269</v>
      </c>
      <c r="AK12" s="1" t="s">
        <v>1732</v>
      </c>
      <c r="AL12" s="1" t="s">
        <v>479</v>
      </c>
      <c r="AM12" s="1" t="s">
        <v>269</v>
      </c>
      <c r="AN12" s="1" t="s">
        <v>269</v>
      </c>
      <c r="AO12" s="1" t="s">
        <v>479</v>
      </c>
      <c r="AP12" s="1" t="s">
        <v>1733</v>
      </c>
      <c r="AQ12" s="1" t="s">
        <v>1734</v>
      </c>
      <c r="AR12" s="1" t="s">
        <v>1735</v>
      </c>
      <c r="AS12" s="1" t="s">
        <v>1736</v>
      </c>
      <c r="AT12" s="1" t="s">
        <v>276</v>
      </c>
      <c r="AU12" s="1" t="s">
        <v>269</v>
      </c>
      <c r="AV12" s="1" t="s">
        <v>269</v>
      </c>
      <c r="AW12" s="1" t="s">
        <v>472</v>
      </c>
      <c r="AX12" s="1" t="s">
        <v>269</v>
      </c>
      <c r="AY12" s="1" t="s">
        <v>269</v>
      </c>
      <c r="AZ12" s="1" t="s">
        <v>269</v>
      </c>
      <c r="BA12" s="1" t="s">
        <v>270</v>
      </c>
      <c r="BB12" s="1" t="s">
        <v>269</v>
      </c>
      <c r="BC12" s="1" t="s">
        <v>269</v>
      </c>
      <c r="BD12" s="1" t="s">
        <v>1729</v>
      </c>
      <c r="BE12" s="1" t="s">
        <v>270</v>
      </c>
      <c r="BF12" s="1" t="s">
        <v>269</v>
      </c>
      <c r="BG12" s="1" t="s">
        <v>269</v>
      </c>
      <c r="BH12" s="1" t="s">
        <v>1737</v>
      </c>
      <c r="BI12" s="1" t="s">
        <v>1738</v>
      </c>
      <c r="BJ12" s="1" t="s">
        <v>1739</v>
      </c>
      <c r="BK12" s="1" t="s">
        <v>873</v>
      </c>
      <c r="BL12" s="1" t="s">
        <v>1450</v>
      </c>
      <c r="BM12" s="1" t="s">
        <v>269</v>
      </c>
      <c r="BN12" s="1" t="s">
        <v>1740</v>
      </c>
      <c r="BO12" s="1" t="s">
        <v>269</v>
      </c>
      <c r="BP12" s="1" t="s">
        <v>269</v>
      </c>
      <c r="BQ12" s="1" t="s">
        <v>269</v>
      </c>
      <c r="BR12" s="1" t="s">
        <v>269</v>
      </c>
      <c r="BS12" s="1" t="s">
        <v>269</v>
      </c>
      <c r="BT12" s="1" t="s">
        <v>269</v>
      </c>
    </row>
    <row r="13" spans="1:72" ht="14.25">
      <c r="A13" s="1" t="s">
        <v>260</v>
      </c>
      <c r="B13" s="1" t="s">
        <v>1747</v>
      </c>
      <c r="C13" s="1" t="s">
        <v>262</v>
      </c>
      <c r="D13" s="1" t="s">
        <v>286</v>
      </c>
      <c r="E13" s="1" t="s">
        <v>286</v>
      </c>
      <c r="F13" s="1" t="s">
        <v>472</v>
      </c>
      <c r="G13" s="1" t="s">
        <v>270</v>
      </c>
      <c r="H13" s="1" t="s">
        <v>1390</v>
      </c>
      <c r="I13" s="1" t="s">
        <v>269</v>
      </c>
      <c r="J13" s="1" t="s">
        <v>269</v>
      </c>
      <c r="K13" s="1" t="s">
        <v>1729</v>
      </c>
      <c r="L13" s="1" t="s">
        <v>270</v>
      </c>
      <c r="M13" s="1" t="s">
        <v>873</v>
      </c>
      <c r="N13" s="1" t="s">
        <v>270</v>
      </c>
      <c r="O13" s="1" t="s">
        <v>472</v>
      </c>
      <c r="P13" s="1" t="s">
        <v>270</v>
      </c>
      <c r="Q13" s="1" t="s">
        <v>269</v>
      </c>
      <c r="R13" s="1" t="s">
        <v>270</v>
      </c>
      <c r="S13" s="1" t="s">
        <v>269</v>
      </c>
      <c r="T13" s="1" t="s">
        <v>269</v>
      </c>
      <c r="U13" s="1" t="s">
        <v>1381</v>
      </c>
      <c r="V13" s="1" t="s">
        <v>1730</v>
      </c>
      <c r="W13" s="1" t="s">
        <v>270</v>
      </c>
      <c r="X13" s="1" t="s">
        <v>1729</v>
      </c>
      <c r="Y13" s="1" t="s">
        <v>1731</v>
      </c>
      <c r="Z13" s="1" t="s">
        <v>714</v>
      </c>
      <c r="AA13" s="1" t="s">
        <v>269</v>
      </c>
      <c r="AB13" s="1" t="s">
        <v>269</v>
      </c>
      <c r="AC13" s="1" t="s">
        <v>269</v>
      </c>
      <c r="AD13" s="1" t="s">
        <v>873</v>
      </c>
      <c r="AE13" s="1" t="s">
        <v>271</v>
      </c>
      <c r="AF13" s="1" t="s">
        <v>269</v>
      </c>
      <c r="AG13" s="1" t="s">
        <v>270</v>
      </c>
      <c r="AH13" s="1" t="s">
        <v>269</v>
      </c>
      <c r="AI13" s="1" t="s">
        <v>269</v>
      </c>
      <c r="AJ13" s="1" t="s">
        <v>269</v>
      </c>
      <c r="AK13" s="1" t="s">
        <v>1732</v>
      </c>
      <c r="AL13" s="1" t="s">
        <v>479</v>
      </c>
      <c r="AM13" s="1" t="s">
        <v>269</v>
      </c>
      <c r="AN13" s="1" t="s">
        <v>269</v>
      </c>
      <c r="AO13" s="1" t="s">
        <v>479</v>
      </c>
      <c r="AP13" s="1" t="s">
        <v>1733</v>
      </c>
      <c r="AQ13" s="1" t="s">
        <v>1734</v>
      </c>
      <c r="AR13" s="1" t="s">
        <v>1735</v>
      </c>
      <c r="AS13" s="1" t="s">
        <v>1736</v>
      </c>
      <c r="AT13" s="1" t="s">
        <v>276</v>
      </c>
      <c r="AU13" s="1" t="s">
        <v>269</v>
      </c>
      <c r="AV13" s="1" t="s">
        <v>269</v>
      </c>
      <c r="AW13" s="1" t="s">
        <v>472</v>
      </c>
      <c r="AX13" s="1" t="s">
        <v>269</v>
      </c>
      <c r="AY13" s="1" t="s">
        <v>269</v>
      </c>
      <c r="AZ13" s="1" t="s">
        <v>269</v>
      </c>
      <c r="BA13" s="1" t="s">
        <v>270</v>
      </c>
      <c r="BB13" s="1" t="s">
        <v>269</v>
      </c>
      <c r="BC13" s="1" t="s">
        <v>269</v>
      </c>
      <c r="BD13" s="1" t="s">
        <v>1729</v>
      </c>
      <c r="BE13" s="1" t="s">
        <v>270</v>
      </c>
      <c r="BF13" s="1" t="s">
        <v>269</v>
      </c>
      <c r="BG13" s="1" t="s">
        <v>269</v>
      </c>
      <c r="BH13" s="1" t="s">
        <v>1737</v>
      </c>
      <c r="BI13" s="1" t="s">
        <v>1738</v>
      </c>
      <c r="BJ13" s="1" t="s">
        <v>1739</v>
      </c>
      <c r="BK13" s="1" t="s">
        <v>873</v>
      </c>
      <c r="BL13" s="1" t="s">
        <v>1450</v>
      </c>
      <c r="BM13" s="1" t="s">
        <v>269</v>
      </c>
      <c r="BN13" s="1" t="s">
        <v>1740</v>
      </c>
      <c r="BO13" s="1" t="s">
        <v>269</v>
      </c>
      <c r="BP13" s="1" t="s">
        <v>269</v>
      </c>
      <c r="BQ13" s="1" t="s">
        <v>269</v>
      </c>
      <c r="BR13" s="1" t="s">
        <v>269</v>
      </c>
      <c r="BS13" s="1" t="s">
        <v>269</v>
      </c>
      <c r="BT13" s="1" t="s">
        <v>269</v>
      </c>
    </row>
    <row r="14" spans="1:72" ht="14.25">
      <c r="A14" s="1" t="s">
        <v>260</v>
      </c>
      <c r="B14" s="1" t="s">
        <v>1748</v>
      </c>
      <c r="C14" s="1" t="s">
        <v>262</v>
      </c>
      <c r="D14" s="1" t="s">
        <v>286</v>
      </c>
      <c r="E14" s="1" t="s">
        <v>286</v>
      </c>
      <c r="F14" s="1" t="s">
        <v>479</v>
      </c>
      <c r="G14" s="1" t="s">
        <v>270</v>
      </c>
      <c r="H14" s="1" t="s">
        <v>1394</v>
      </c>
      <c r="I14" s="1" t="s">
        <v>269</v>
      </c>
      <c r="J14" s="1" t="s">
        <v>269</v>
      </c>
      <c r="K14" s="1" t="s">
        <v>1729</v>
      </c>
      <c r="L14" s="1" t="s">
        <v>270</v>
      </c>
      <c r="M14" s="1" t="s">
        <v>873</v>
      </c>
      <c r="N14" s="1" t="s">
        <v>270</v>
      </c>
      <c r="O14" s="1" t="s">
        <v>472</v>
      </c>
      <c r="P14" s="1" t="s">
        <v>270</v>
      </c>
      <c r="Q14" s="1" t="s">
        <v>269</v>
      </c>
      <c r="R14" s="1" t="s">
        <v>270</v>
      </c>
      <c r="S14" s="1" t="s">
        <v>269</v>
      </c>
      <c r="T14" s="1" t="s">
        <v>269</v>
      </c>
      <c r="U14" s="1" t="s">
        <v>1381</v>
      </c>
      <c r="V14" s="1" t="s">
        <v>1730</v>
      </c>
      <c r="W14" s="1" t="s">
        <v>270</v>
      </c>
      <c r="X14" s="1" t="s">
        <v>1729</v>
      </c>
      <c r="Y14" s="1" t="s">
        <v>1731</v>
      </c>
      <c r="Z14" s="1" t="s">
        <v>714</v>
      </c>
      <c r="AA14" s="1" t="s">
        <v>269</v>
      </c>
      <c r="AB14" s="1" t="s">
        <v>269</v>
      </c>
      <c r="AC14" s="1" t="s">
        <v>269</v>
      </c>
      <c r="AD14" s="1" t="s">
        <v>873</v>
      </c>
      <c r="AE14" s="1" t="s">
        <v>271</v>
      </c>
      <c r="AF14" s="1" t="s">
        <v>269</v>
      </c>
      <c r="AG14" s="1" t="s">
        <v>270</v>
      </c>
      <c r="AH14" s="1" t="s">
        <v>269</v>
      </c>
      <c r="AI14" s="1" t="s">
        <v>269</v>
      </c>
      <c r="AJ14" s="1" t="s">
        <v>269</v>
      </c>
      <c r="AK14" s="1" t="s">
        <v>1732</v>
      </c>
      <c r="AL14" s="1" t="s">
        <v>479</v>
      </c>
      <c r="AM14" s="1" t="s">
        <v>269</v>
      </c>
      <c r="AN14" s="1" t="s">
        <v>269</v>
      </c>
      <c r="AO14" s="1" t="s">
        <v>479</v>
      </c>
      <c r="AP14" s="1" t="s">
        <v>1733</v>
      </c>
      <c r="AQ14" s="1" t="s">
        <v>1734</v>
      </c>
      <c r="AR14" s="1" t="s">
        <v>1735</v>
      </c>
      <c r="AS14" s="1" t="s">
        <v>1736</v>
      </c>
      <c r="AT14" s="1" t="s">
        <v>276</v>
      </c>
      <c r="AU14" s="1" t="s">
        <v>269</v>
      </c>
      <c r="AV14" s="1" t="s">
        <v>269</v>
      </c>
      <c r="AW14" s="1" t="s">
        <v>472</v>
      </c>
      <c r="AX14" s="1" t="s">
        <v>269</v>
      </c>
      <c r="AY14" s="1" t="s">
        <v>269</v>
      </c>
      <c r="AZ14" s="1" t="s">
        <v>269</v>
      </c>
      <c r="BA14" s="1" t="s">
        <v>270</v>
      </c>
      <c r="BB14" s="1" t="s">
        <v>269</v>
      </c>
      <c r="BC14" s="1" t="s">
        <v>269</v>
      </c>
      <c r="BD14" s="1" t="s">
        <v>1729</v>
      </c>
      <c r="BE14" s="1" t="s">
        <v>270</v>
      </c>
      <c r="BF14" s="1" t="s">
        <v>269</v>
      </c>
      <c r="BG14" s="1" t="s">
        <v>269</v>
      </c>
      <c r="BH14" s="1" t="s">
        <v>1737</v>
      </c>
      <c r="BI14" s="1" t="s">
        <v>1738</v>
      </c>
      <c r="BJ14" s="1" t="s">
        <v>1739</v>
      </c>
      <c r="BK14" s="1" t="s">
        <v>873</v>
      </c>
      <c r="BL14" s="1" t="s">
        <v>1450</v>
      </c>
      <c r="BM14" s="1" t="s">
        <v>269</v>
      </c>
      <c r="BN14" s="1" t="s">
        <v>1740</v>
      </c>
      <c r="BO14" s="1" t="s">
        <v>269</v>
      </c>
      <c r="BP14" s="1" t="s">
        <v>269</v>
      </c>
      <c r="BQ14" s="1" t="s">
        <v>269</v>
      </c>
      <c r="BR14" s="1" t="s">
        <v>269</v>
      </c>
      <c r="BS14" s="1" t="s">
        <v>269</v>
      </c>
      <c r="BT14" s="1" t="s">
        <v>269</v>
      </c>
    </row>
    <row r="15" spans="1:72" ht="14.25">
      <c r="A15" s="1" t="s">
        <v>260</v>
      </c>
      <c r="B15" s="1" t="s">
        <v>1749</v>
      </c>
      <c r="C15" s="1" t="s">
        <v>262</v>
      </c>
      <c r="D15" s="1" t="s">
        <v>292</v>
      </c>
      <c r="E15" s="1" t="s">
        <v>292</v>
      </c>
      <c r="F15" s="1" t="s">
        <v>270</v>
      </c>
      <c r="G15" s="1" t="s">
        <v>270</v>
      </c>
      <c r="H15" s="1" t="s">
        <v>1370</v>
      </c>
      <c r="I15" s="1" t="s">
        <v>269</v>
      </c>
      <c r="J15" s="1" t="s">
        <v>269</v>
      </c>
      <c r="K15" s="1" t="s">
        <v>1729</v>
      </c>
      <c r="L15" s="1" t="s">
        <v>270</v>
      </c>
      <c r="M15" s="1" t="s">
        <v>873</v>
      </c>
      <c r="N15" s="1" t="s">
        <v>270</v>
      </c>
      <c r="O15" s="1" t="s">
        <v>472</v>
      </c>
      <c r="P15" s="1" t="s">
        <v>270</v>
      </c>
      <c r="Q15" s="1" t="s">
        <v>269</v>
      </c>
      <c r="R15" s="1" t="s">
        <v>270</v>
      </c>
      <c r="S15" s="1" t="s">
        <v>269</v>
      </c>
      <c r="T15" s="1" t="s">
        <v>269</v>
      </c>
      <c r="U15" s="1" t="s">
        <v>1381</v>
      </c>
      <c r="V15" s="1" t="s">
        <v>1730</v>
      </c>
      <c r="W15" s="1" t="s">
        <v>270</v>
      </c>
      <c r="X15" s="1" t="s">
        <v>1729</v>
      </c>
      <c r="Y15" s="1" t="s">
        <v>1731</v>
      </c>
      <c r="Z15" s="1" t="s">
        <v>714</v>
      </c>
      <c r="AA15" s="1" t="s">
        <v>269</v>
      </c>
      <c r="AB15" s="1" t="s">
        <v>269</v>
      </c>
      <c r="AC15" s="1" t="s">
        <v>269</v>
      </c>
      <c r="AD15" s="1" t="s">
        <v>873</v>
      </c>
      <c r="AE15" s="1" t="s">
        <v>271</v>
      </c>
      <c r="AF15" s="1" t="s">
        <v>269</v>
      </c>
      <c r="AG15" s="1" t="s">
        <v>270</v>
      </c>
      <c r="AH15" s="1" t="s">
        <v>269</v>
      </c>
      <c r="AI15" s="1" t="s">
        <v>269</v>
      </c>
      <c r="AJ15" s="1" t="s">
        <v>269</v>
      </c>
      <c r="AK15" s="1" t="s">
        <v>1732</v>
      </c>
      <c r="AL15" s="1" t="s">
        <v>479</v>
      </c>
      <c r="AM15" s="1" t="s">
        <v>269</v>
      </c>
      <c r="AN15" s="1" t="s">
        <v>269</v>
      </c>
      <c r="AO15" s="1" t="s">
        <v>479</v>
      </c>
      <c r="AP15" s="1" t="s">
        <v>1733</v>
      </c>
      <c r="AQ15" s="1" t="s">
        <v>1734</v>
      </c>
      <c r="AR15" s="1" t="s">
        <v>1735</v>
      </c>
      <c r="AS15" s="1" t="s">
        <v>1736</v>
      </c>
      <c r="AT15" s="1" t="s">
        <v>276</v>
      </c>
      <c r="AU15" s="1" t="s">
        <v>269</v>
      </c>
      <c r="AV15" s="1" t="s">
        <v>269</v>
      </c>
      <c r="AW15" s="1" t="s">
        <v>472</v>
      </c>
      <c r="AX15" s="1" t="s">
        <v>269</v>
      </c>
      <c r="AY15" s="1" t="s">
        <v>269</v>
      </c>
      <c r="AZ15" s="1" t="s">
        <v>269</v>
      </c>
      <c r="BA15" s="1" t="s">
        <v>270</v>
      </c>
      <c r="BB15" s="1" t="s">
        <v>269</v>
      </c>
      <c r="BC15" s="1" t="s">
        <v>269</v>
      </c>
      <c r="BD15" s="1" t="s">
        <v>1729</v>
      </c>
      <c r="BE15" s="1" t="s">
        <v>270</v>
      </c>
      <c r="BF15" s="1" t="s">
        <v>269</v>
      </c>
      <c r="BG15" s="1" t="s">
        <v>269</v>
      </c>
      <c r="BH15" s="1" t="s">
        <v>1737</v>
      </c>
      <c r="BI15" s="1" t="s">
        <v>1738</v>
      </c>
      <c r="BJ15" s="1" t="s">
        <v>1739</v>
      </c>
      <c r="BK15" s="1" t="s">
        <v>873</v>
      </c>
      <c r="BL15" s="1" t="s">
        <v>1450</v>
      </c>
      <c r="BM15" s="1" t="s">
        <v>269</v>
      </c>
      <c r="BN15" s="1" t="s">
        <v>1740</v>
      </c>
      <c r="BO15" s="1" t="s">
        <v>269</v>
      </c>
      <c r="BP15" s="1" t="s">
        <v>269</v>
      </c>
      <c r="BQ15" s="1" t="s">
        <v>269</v>
      </c>
      <c r="BR15" s="1" t="s">
        <v>269</v>
      </c>
      <c r="BS15" s="1" t="s">
        <v>269</v>
      </c>
      <c r="BT15" s="1" t="s">
        <v>269</v>
      </c>
    </row>
    <row r="16" spans="1:72" ht="14.25">
      <c r="A16" s="1" t="s">
        <v>260</v>
      </c>
      <c r="B16" s="1" t="s">
        <v>1750</v>
      </c>
      <c r="C16" s="1" t="s">
        <v>262</v>
      </c>
      <c r="D16" s="1" t="s">
        <v>292</v>
      </c>
      <c r="E16" s="1" t="s">
        <v>292</v>
      </c>
      <c r="F16" s="1" t="s">
        <v>472</v>
      </c>
      <c r="G16" s="1" t="s">
        <v>270</v>
      </c>
      <c r="H16" s="1" t="s">
        <v>1390</v>
      </c>
      <c r="I16" s="1" t="s">
        <v>269</v>
      </c>
      <c r="J16" s="1" t="s">
        <v>269</v>
      </c>
      <c r="K16" s="1" t="s">
        <v>1729</v>
      </c>
      <c r="L16" s="1" t="s">
        <v>270</v>
      </c>
      <c r="M16" s="1" t="s">
        <v>873</v>
      </c>
      <c r="N16" s="1" t="s">
        <v>270</v>
      </c>
      <c r="O16" s="1" t="s">
        <v>472</v>
      </c>
      <c r="P16" s="1" t="s">
        <v>270</v>
      </c>
      <c r="Q16" s="1" t="s">
        <v>269</v>
      </c>
      <c r="R16" s="1" t="s">
        <v>270</v>
      </c>
      <c r="S16" s="1" t="s">
        <v>269</v>
      </c>
      <c r="T16" s="1" t="s">
        <v>269</v>
      </c>
      <c r="U16" s="1" t="s">
        <v>1381</v>
      </c>
      <c r="V16" s="1" t="s">
        <v>1730</v>
      </c>
      <c r="W16" s="1" t="s">
        <v>270</v>
      </c>
      <c r="X16" s="1" t="s">
        <v>1729</v>
      </c>
      <c r="Y16" s="1" t="s">
        <v>1731</v>
      </c>
      <c r="Z16" s="1" t="s">
        <v>714</v>
      </c>
      <c r="AA16" s="1" t="s">
        <v>269</v>
      </c>
      <c r="AB16" s="1" t="s">
        <v>269</v>
      </c>
      <c r="AC16" s="1" t="s">
        <v>269</v>
      </c>
      <c r="AD16" s="1" t="s">
        <v>873</v>
      </c>
      <c r="AE16" s="1" t="s">
        <v>271</v>
      </c>
      <c r="AF16" s="1" t="s">
        <v>269</v>
      </c>
      <c r="AG16" s="1" t="s">
        <v>270</v>
      </c>
      <c r="AH16" s="1" t="s">
        <v>269</v>
      </c>
      <c r="AI16" s="1" t="s">
        <v>269</v>
      </c>
      <c r="AJ16" s="1" t="s">
        <v>269</v>
      </c>
      <c r="AK16" s="1" t="s">
        <v>1732</v>
      </c>
      <c r="AL16" s="1" t="s">
        <v>479</v>
      </c>
      <c r="AM16" s="1" t="s">
        <v>269</v>
      </c>
      <c r="AN16" s="1" t="s">
        <v>269</v>
      </c>
      <c r="AO16" s="1" t="s">
        <v>479</v>
      </c>
      <c r="AP16" s="1" t="s">
        <v>1733</v>
      </c>
      <c r="AQ16" s="1" t="s">
        <v>1734</v>
      </c>
      <c r="AR16" s="1" t="s">
        <v>1735</v>
      </c>
      <c r="AS16" s="1" t="s">
        <v>1736</v>
      </c>
      <c r="AT16" s="1" t="s">
        <v>276</v>
      </c>
      <c r="AU16" s="1" t="s">
        <v>269</v>
      </c>
      <c r="AV16" s="1" t="s">
        <v>269</v>
      </c>
      <c r="AW16" s="1" t="s">
        <v>472</v>
      </c>
      <c r="AX16" s="1" t="s">
        <v>269</v>
      </c>
      <c r="AY16" s="1" t="s">
        <v>269</v>
      </c>
      <c r="AZ16" s="1" t="s">
        <v>269</v>
      </c>
      <c r="BA16" s="1" t="s">
        <v>270</v>
      </c>
      <c r="BB16" s="1" t="s">
        <v>269</v>
      </c>
      <c r="BC16" s="1" t="s">
        <v>269</v>
      </c>
      <c r="BD16" s="1" t="s">
        <v>1729</v>
      </c>
      <c r="BE16" s="1" t="s">
        <v>270</v>
      </c>
      <c r="BF16" s="1" t="s">
        <v>269</v>
      </c>
      <c r="BG16" s="1" t="s">
        <v>269</v>
      </c>
      <c r="BH16" s="1" t="s">
        <v>1737</v>
      </c>
      <c r="BI16" s="1" t="s">
        <v>1738</v>
      </c>
      <c r="BJ16" s="1" t="s">
        <v>1739</v>
      </c>
      <c r="BK16" s="1" t="s">
        <v>873</v>
      </c>
      <c r="BL16" s="1" t="s">
        <v>1450</v>
      </c>
      <c r="BM16" s="1" t="s">
        <v>269</v>
      </c>
      <c r="BN16" s="1" t="s">
        <v>1740</v>
      </c>
      <c r="BO16" s="1" t="s">
        <v>269</v>
      </c>
      <c r="BP16" s="1" t="s">
        <v>269</v>
      </c>
      <c r="BQ16" s="1" t="s">
        <v>269</v>
      </c>
      <c r="BR16" s="1" t="s">
        <v>269</v>
      </c>
      <c r="BS16" s="1" t="s">
        <v>269</v>
      </c>
      <c r="BT16" s="1" t="s">
        <v>269</v>
      </c>
    </row>
    <row r="17" spans="1:72" ht="14.25">
      <c r="A17" s="1" t="s">
        <v>260</v>
      </c>
      <c r="B17" s="1" t="s">
        <v>1751</v>
      </c>
      <c r="C17" s="1" t="s">
        <v>262</v>
      </c>
      <c r="D17" s="1" t="s">
        <v>292</v>
      </c>
      <c r="E17" s="1" t="s">
        <v>292</v>
      </c>
      <c r="F17" s="1" t="s">
        <v>479</v>
      </c>
      <c r="G17" s="1" t="s">
        <v>270</v>
      </c>
      <c r="H17" s="1" t="s">
        <v>1394</v>
      </c>
      <c r="I17" s="1" t="s">
        <v>269</v>
      </c>
      <c r="J17" s="1" t="s">
        <v>269</v>
      </c>
      <c r="K17" s="1" t="s">
        <v>1729</v>
      </c>
      <c r="L17" s="1" t="s">
        <v>270</v>
      </c>
      <c r="M17" s="1" t="s">
        <v>873</v>
      </c>
      <c r="N17" s="1" t="s">
        <v>270</v>
      </c>
      <c r="O17" s="1" t="s">
        <v>472</v>
      </c>
      <c r="P17" s="1" t="s">
        <v>270</v>
      </c>
      <c r="Q17" s="1" t="s">
        <v>269</v>
      </c>
      <c r="R17" s="1" t="s">
        <v>270</v>
      </c>
      <c r="S17" s="1" t="s">
        <v>269</v>
      </c>
      <c r="T17" s="1" t="s">
        <v>269</v>
      </c>
      <c r="U17" s="1" t="s">
        <v>1381</v>
      </c>
      <c r="V17" s="1" t="s">
        <v>1730</v>
      </c>
      <c r="W17" s="1" t="s">
        <v>270</v>
      </c>
      <c r="X17" s="1" t="s">
        <v>1729</v>
      </c>
      <c r="Y17" s="1" t="s">
        <v>1731</v>
      </c>
      <c r="Z17" s="1" t="s">
        <v>714</v>
      </c>
      <c r="AA17" s="1" t="s">
        <v>269</v>
      </c>
      <c r="AB17" s="1" t="s">
        <v>269</v>
      </c>
      <c r="AC17" s="1" t="s">
        <v>269</v>
      </c>
      <c r="AD17" s="1" t="s">
        <v>873</v>
      </c>
      <c r="AE17" s="1" t="s">
        <v>271</v>
      </c>
      <c r="AF17" s="1" t="s">
        <v>269</v>
      </c>
      <c r="AG17" s="1" t="s">
        <v>270</v>
      </c>
      <c r="AH17" s="1" t="s">
        <v>269</v>
      </c>
      <c r="AI17" s="1" t="s">
        <v>269</v>
      </c>
      <c r="AJ17" s="1" t="s">
        <v>269</v>
      </c>
      <c r="AK17" s="1" t="s">
        <v>1732</v>
      </c>
      <c r="AL17" s="1" t="s">
        <v>479</v>
      </c>
      <c r="AM17" s="1" t="s">
        <v>269</v>
      </c>
      <c r="AN17" s="1" t="s">
        <v>269</v>
      </c>
      <c r="AO17" s="1" t="s">
        <v>479</v>
      </c>
      <c r="AP17" s="1" t="s">
        <v>1733</v>
      </c>
      <c r="AQ17" s="1" t="s">
        <v>1734</v>
      </c>
      <c r="AR17" s="1" t="s">
        <v>1735</v>
      </c>
      <c r="AS17" s="1" t="s">
        <v>1736</v>
      </c>
      <c r="AT17" s="1" t="s">
        <v>276</v>
      </c>
      <c r="AU17" s="1" t="s">
        <v>269</v>
      </c>
      <c r="AV17" s="1" t="s">
        <v>269</v>
      </c>
      <c r="AW17" s="1" t="s">
        <v>472</v>
      </c>
      <c r="AX17" s="1" t="s">
        <v>269</v>
      </c>
      <c r="AY17" s="1" t="s">
        <v>269</v>
      </c>
      <c r="AZ17" s="1" t="s">
        <v>269</v>
      </c>
      <c r="BA17" s="1" t="s">
        <v>270</v>
      </c>
      <c r="BB17" s="1" t="s">
        <v>269</v>
      </c>
      <c r="BC17" s="1" t="s">
        <v>269</v>
      </c>
      <c r="BD17" s="1" t="s">
        <v>1729</v>
      </c>
      <c r="BE17" s="1" t="s">
        <v>270</v>
      </c>
      <c r="BF17" s="1" t="s">
        <v>269</v>
      </c>
      <c r="BG17" s="1" t="s">
        <v>269</v>
      </c>
      <c r="BH17" s="1" t="s">
        <v>1737</v>
      </c>
      <c r="BI17" s="1" t="s">
        <v>1738</v>
      </c>
      <c r="BJ17" s="1" t="s">
        <v>1739</v>
      </c>
      <c r="BK17" s="1" t="s">
        <v>873</v>
      </c>
      <c r="BL17" s="1" t="s">
        <v>1450</v>
      </c>
      <c r="BM17" s="1" t="s">
        <v>269</v>
      </c>
      <c r="BN17" s="1" t="s">
        <v>1740</v>
      </c>
      <c r="BO17" s="1" t="s">
        <v>269</v>
      </c>
      <c r="BP17" s="1" t="s">
        <v>269</v>
      </c>
      <c r="BQ17" s="1" t="s">
        <v>269</v>
      </c>
      <c r="BR17" s="1" t="s">
        <v>269</v>
      </c>
      <c r="BS17" s="1" t="s">
        <v>269</v>
      </c>
      <c r="BT17" s="1" t="s">
        <v>269</v>
      </c>
    </row>
    <row r="18" spans="1:72" ht="14.25">
      <c r="A18" s="1" t="s">
        <v>260</v>
      </c>
      <c r="B18" s="1" t="s">
        <v>1752</v>
      </c>
      <c r="C18" s="1" t="s">
        <v>262</v>
      </c>
      <c r="D18" s="1" t="s">
        <v>298</v>
      </c>
      <c r="E18" s="1" t="s">
        <v>298</v>
      </c>
      <c r="F18" s="1" t="s">
        <v>270</v>
      </c>
      <c r="G18" s="1" t="s">
        <v>270</v>
      </c>
      <c r="H18" s="1" t="s">
        <v>1370</v>
      </c>
      <c r="I18" s="1" t="s">
        <v>269</v>
      </c>
      <c r="J18" s="1" t="s">
        <v>269</v>
      </c>
      <c r="K18" s="1" t="s">
        <v>1729</v>
      </c>
      <c r="L18" s="1" t="s">
        <v>270</v>
      </c>
      <c r="M18" s="1" t="s">
        <v>873</v>
      </c>
      <c r="N18" s="1" t="s">
        <v>270</v>
      </c>
      <c r="O18" s="1" t="s">
        <v>472</v>
      </c>
      <c r="P18" s="1" t="s">
        <v>270</v>
      </c>
      <c r="Q18" s="1" t="s">
        <v>269</v>
      </c>
      <c r="R18" s="1" t="s">
        <v>270</v>
      </c>
      <c r="S18" s="1" t="s">
        <v>269</v>
      </c>
      <c r="T18" s="1" t="s">
        <v>269</v>
      </c>
      <c r="U18" s="1" t="s">
        <v>1381</v>
      </c>
      <c r="V18" s="1" t="s">
        <v>1730</v>
      </c>
      <c r="W18" s="1" t="s">
        <v>270</v>
      </c>
      <c r="X18" s="1" t="s">
        <v>1729</v>
      </c>
      <c r="Y18" s="1" t="s">
        <v>1731</v>
      </c>
      <c r="Z18" s="1" t="s">
        <v>714</v>
      </c>
      <c r="AA18" s="1" t="s">
        <v>269</v>
      </c>
      <c r="AB18" s="1" t="s">
        <v>269</v>
      </c>
      <c r="AC18" s="1" t="s">
        <v>269</v>
      </c>
      <c r="AD18" s="1" t="s">
        <v>873</v>
      </c>
      <c r="AE18" s="1" t="s">
        <v>271</v>
      </c>
      <c r="AF18" s="1" t="s">
        <v>269</v>
      </c>
      <c r="AG18" s="1" t="s">
        <v>270</v>
      </c>
      <c r="AH18" s="1" t="s">
        <v>269</v>
      </c>
      <c r="AI18" s="1" t="s">
        <v>269</v>
      </c>
      <c r="AJ18" s="1" t="s">
        <v>269</v>
      </c>
      <c r="AK18" s="1" t="s">
        <v>1732</v>
      </c>
      <c r="AL18" s="1" t="s">
        <v>479</v>
      </c>
      <c r="AM18" s="1" t="s">
        <v>269</v>
      </c>
      <c r="AN18" s="1" t="s">
        <v>269</v>
      </c>
      <c r="AO18" s="1" t="s">
        <v>479</v>
      </c>
      <c r="AP18" s="1" t="s">
        <v>1733</v>
      </c>
      <c r="AQ18" s="1" t="s">
        <v>1734</v>
      </c>
      <c r="AR18" s="1" t="s">
        <v>1735</v>
      </c>
      <c r="AS18" s="1" t="s">
        <v>1736</v>
      </c>
      <c r="AT18" s="1" t="s">
        <v>276</v>
      </c>
      <c r="AU18" s="1" t="s">
        <v>269</v>
      </c>
      <c r="AV18" s="1" t="s">
        <v>269</v>
      </c>
      <c r="AW18" s="1" t="s">
        <v>472</v>
      </c>
      <c r="AX18" s="1" t="s">
        <v>269</v>
      </c>
      <c r="AY18" s="1" t="s">
        <v>269</v>
      </c>
      <c r="AZ18" s="1" t="s">
        <v>269</v>
      </c>
      <c r="BA18" s="1" t="s">
        <v>270</v>
      </c>
      <c r="BB18" s="1" t="s">
        <v>269</v>
      </c>
      <c r="BC18" s="1" t="s">
        <v>269</v>
      </c>
      <c r="BD18" s="1" t="s">
        <v>1729</v>
      </c>
      <c r="BE18" s="1" t="s">
        <v>270</v>
      </c>
      <c r="BF18" s="1" t="s">
        <v>269</v>
      </c>
      <c r="BG18" s="1" t="s">
        <v>269</v>
      </c>
      <c r="BH18" s="1" t="s">
        <v>1737</v>
      </c>
      <c r="BI18" s="1" t="s">
        <v>1738</v>
      </c>
      <c r="BJ18" s="1" t="s">
        <v>1739</v>
      </c>
      <c r="BK18" s="1" t="s">
        <v>873</v>
      </c>
      <c r="BL18" s="1" t="s">
        <v>1450</v>
      </c>
      <c r="BM18" s="1" t="s">
        <v>269</v>
      </c>
      <c r="BN18" s="1" t="s">
        <v>1740</v>
      </c>
      <c r="BO18" s="1" t="s">
        <v>269</v>
      </c>
      <c r="BP18" s="1" t="s">
        <v>269</v>
      </c>
      <c r="BQ18" s="1" t="s">
        <v>269</v>
      </c>
      <c r="BR18" s="1" t="s">
        <v>269</v>
      </c>
      <c r="BS18" s="1" t="s">
        <v>269</v>
      </c>
      <c r="BT18" s="1" t="s">
        <v>269</v>
      </c>
    </row>
    <row r="19" spans="1:72" ht="14.25">
      <c r="A19" s="1" t="s">
        <v>260</v>
      </c>
      <c r="B19" s="1" t="s">
        <v>1753</v>
      </c>
      <c r="C19" s="1" t="s">
        <v>262</v>
      </c>
      <c r="D19" s="1" t="s">
        <v>298</v>
      </c>
      <c r="E19" s="1" t="s">
        <v>298</v>
      </c>
      <c r="F19" s="1" t="s">
        <v>472</v>
      </c>
      <c r="G19" s="1" t="s">
        <v>270</v>
      </c>
      <c r="H19" s="1" t="s">
        <v>1390</v>
      </c>
      <c r="I19" s="1" t="s">
        <v>269</v>
      </c>
      <c r="J19" s="1" t="s">
        <v>269</v>
      </c>
      <c r="K19" s="1" t="s">
        <v>1729</v>
      </c>
      <c r="L19" s="1" t="s">
        <v>270</v>
      </c>
      <c r="M19" s="1" t="s">
        <v>873</v>
      </c>
      <c r="N19" s="1" t="s">
        <v>270</v>
      </c>
      <c r="O19" s="1" t="s">
        <v>472</v>
      </c>
      <c r="P19" s="1" t="s">
        <v>270</v>
      </c>
      <c r="Q19" s="1" t="s">
        <v>269</v>
      </c>
      <c r="R19" s="1" t="s">
        <v>270</v>
      </c>
      <c r="S19" s="1" t="s">
        <v>269</v>
      </c>
      <c r="T19" s="1" t="s">
        <v>269</v>
      </c>
      <c r="U19" s="1" t="s">
        <v>1381</v>
      </c>
      <c r="V19" s="1" t="s">
        <v>1730</v>
      </c>
      <c r="W19" s="1" t="s">
        <v>270</v>
      </c>
      <c r="X19" s="1" t="s">
        <v>1729</v>
      </c>
      <c r="Y19" s="1" t="s">
        <v>1731</v>
      </c>
      <c r="Z19" s="1" t="s">
        <v>714</v>
      </c>
      <c r="AA19" s="1" t="s">
        <v>269</v>
      </c>
      <c r="AB19" s="1" t="s">
        <v>269</v>
      </c>
      <c r="AC19" s="1" t="s">
        <v>269</v>
      </c>
      <c r="AD19" s="1" t="s">
        <v>873</v>
      </c>
      <c r="AE19" s="1" t="s">
        <v>271</v>
      </c>
      <c r="AF19" s="1" t="s">
        <v>269</v>
      </c>
      <c r="AG19" s="1" t="s">
        <v>270</v>
      </c>
      <c r="AH19" s="1" t="s">
        <v>269</v>
      </c>
      <c r="AI19" s="1" t="s">
        <v>269</v>
      </c>
      <c r="AJ19" s="1" t="s">
        <v>269</v>
      </c>
      <c r="AK19" s="1" t="s">
        <v>1732</v>
      </c>
      <c r="AL19" s="1" t="s">
        <v>479</v>
      </c>
      <c r="AM19" s="1" t="s">
        <v>269</v>
      </c>
      <c r="AN19" s="1" t="s">
        <v>269</v>
      </c>
      <c r="AO19" s="1" t="s">
        <v>479</v>
      </c>
      <c r="AP19" s="1" t="s">
        <v>1733</v>
      </c>
      <c r="AQ19" s="1" t="s">
        <v>1734</v>
      </c>
      <c r="AR19" s="1" t="s">
        <v>1735</v>
      </c>
      <c r="AS19" s="1" t="s">
        <v>1736</v>
      </c>
      <c r="AT19" s="1" t="s">
        <v>276</v>
      </c>
      <c r="AU19" s="1" t="s">
        <v>269</v>
      </c>
      <c r="AV19" s="1" t="s">
        <v>269</v>
      </c>
      <c r="AW19" s="1" t="s">
        <v>472</v>
      </c>
      <c r="AX19" s="1" t="s">
        <v>269</v>
      </c>
      <c r="AY19" s="1" t="s">
        <v>269</v>
      </c>
      <c r="AZ19" s="1" t="s">
        <v>269</v>
      </c>
      <c r="BA19" s="1" t="s">
        <v>270</v>
      </c>
      <c r="BB19" s="1" t="s">
        <v>269</v>
      </c>
      <c r="BC19" s="1" t="s">
        <v>269</v>
      </c>
      <c r="BD19" s="1" t="s">
        <v>1729</v>
      </c>
      <c r="BE19" s="1" t="s">
        <v>270</v>
      </c>
      <c r="BF19" s="1" t="s">
        <v>269</v>
      </c>
      <c r="BG19" s="1" t="s">
        <v>269</v>
      </c>
      <c r="BH19" s="1" t="s">
        <v>1737</v>
      </c>
      <c r="BI19" s="1" t="s">
        <v>1738</v>
      </c>
      <c r="BJ19" s="1" t="s">
        <v>1739</v>
      </c>
      <c r="BK19" s="1" t="s">
        <v>873</v>
      </c>
      <c r="BL19" s="1" t="s">
        <v>1450</v>
      </c>
      <c r="BM19" s="1" t="s">
        <v>269</v>
      </c>
      <c r="BN19" s="1" t="s">
        <v>1740</v>
      </c>
      <c r="BO19" s="1" t="s">
        <v>269</v>
      </c>
      <c r="BP19" s="1" t="s">
        <v>269</v>
      </c>
      <c r="BQ19" s="1" t="s">
        <v>269</v>
      </c>
      <c r="BR19" s="1" t="s">
        <v>269</v>
      </c>
      <c r="BS19" s="1" t="s">
        <v>269</v>
      </c>
      <c r="BT19" s="1" t="s">
        <v>269</v>
      </c>
    </row>
    <row r="20" spans="1:72" ht="14.25">
      <c r="A20" s="1" t="s">
        <v>260</v>
      </c>
      <c r="B20" s="1" t="s">
        <v>1754</v>
      </c>
      <c r="C20" s="1" t="s">
        <v>262</v>
      </c>
      <c r="D20" s="1" t="s">
        <v>298</v>
      </c>
      <c r="E20" s="1" t="s">
        <v>298</v>
      </c>
      <c r="F20" s="1" t="s">
        <v>479</v>
      </c>
      <c r="G20" s="1" t="s">
        <v>270</v>
      </c>
      <c r="H20" s="1" t="s">
        <v>1394</v>
      </c>
      <c r="I20" s="1" t="s">
        <v>269</v>
      </c>
      <c r="J20" s="1" t="s">
        <v>269</v>
      </c>
      <c r="K20" s="1" t="s">
        <v>1729</v>
      </c>
      <c r="L20" s="1" t="s">
        <v>270</v>
      </c>
      <c r="M20" s="1" t="s">
        <v>873</v>
      </c>
      <c r="N20" s="1" t="s">
        <v>270</v>
      </c>
      <c r="O20" s="1" t="s">
        <v>472</v>
      </c>
      <c r="P20" s="1" t="s">
        <v>270</v>
      </c>
      <c r="Q20" s="1" t="s">
        <v>269</v>
      </c>
      <c r="R20" s="1" t="s">
        <v>270</v>
      </c>
      <c r="S20" s="1" t="s">
        <v>269</v>
      </c>
      <c r="T20" s="1" t="s">
        <v>269</v>
      </c>
      <c r="U20" s="1" t="s">
        <v>1381</v>
      </c>
      <c r="V20" s="1" t="s">
        <v>1730</v>
      </c>
      <c r="W20" s="1" t="s">
        <v>270</v>
      </c>
      <c r="X20" s="1" t="s">
        <v>1729</v>
      </c>
      <c r="Y20" s="1" t="s">
        <v>1731</v>
      </c>
      <c r="Z20" s="1" t="s">
        <v>714</v>
      </c>
      <c r="AA20" s="1" t="s">
        <v>269</v>
      </c>
      <c r="AB20" s="1" t="s">
        <v>269</v>
      </c>
      <c r="AC20" s="1" t="s">
        <v>269</v>
      </c>
      <c r="AD20" s="1" t="s">
        <v>873</v>
      </c>
      <c r="AE20" s="1" t="s">
        <v>271</v>
      </c>
      <c r="AF20" s="1" t="s">
        <v>269</v>
      </c>
      <c r="AG20" s="1" t="s">
        <v>270</v>
      </c>
      <c r="AH20" s="1" t="s">
        <v>269</v>
      </c>
      <c r="AI20" s="1" t="s">
        <v>269</v>
      </c>
      <c r="AJ20" s="1" t="s">
        <v>269</v>
      </c>
      <c r="AK20" s="1" t="s">
        <v>1732</v>
      </c>
      <c r="AL20" s="1" t="s">
        <v>479</v>
      </c>
      <c r="AM20" s="1" t="s">
        <v>269</v>
      </c>
      <c r="AN20" s="1" t="s">
        <v>269</v>
      </c>
      <c r="AO20" s="1" t="s">
        <v>479</v>
      </c>
      <c r="AP20" s="1" t="s">
        <v>1733</v>
      </c>
      <c r="AQ20" s="1" t="s">
        <v>1734</v>
      </c>
      <c r="AR20" s="1" t="s">
        <v>1735</v>
      </c>
      <c r="AS20" s="1" t="s">
        <v>1736</v>
      </c>
      <c r="AT20" s="1" t="s">
        <v>276</v>
      </c>
      <c r="AU20" s="1" t="s">
        <v>269</v>
      </c>
      <c r="AV20" s="1" t="s">
        <v>269</v>
      </c>
      <c r="AW20" s="1" t="s">
        <v>472</v>
      </c>
      <c r="AX20" s="1" t="s">
        <v>269</v>
      </c>
      <c r="AY20" s="1" t="s">
        <v>269</v>
      </c>
      <c r="AZ20" s="1" t="s">
        <v>269</v>
      </c>
      <c r="BA20" s="1" t="s">
        <v>270</v>
      </c>
      <c r="BB20" s="1" t="s">
        <v>269</v>
      </c>
      <c r="BC20" s="1" t="s">
        <v>269</v>
      </c>
      <c r="BD20" s="1" t="s">
        <v>1729</v>
      </c>
      <c r="BE20" s="1" t="s">
        <v>270</v>
      </c>
      <c r="BF20" s="1" t="s">
        <v>269</v>
      </c>
      <c r="BG20" s="1" t="s">
        <v>269</v>
      </c>
      <c r="BH20" s="1" t="s">
        <v>1737</v>
      </c>
      <c r="BI20" s="1" t="s">
        <v>1738</v>
      </c>
      <c r="BJ20" s="1" t="s">
        <v>1739</v>
      </c>
      <c r="BK20" s="1" t="s">
        <v>873</v>
      </c>
      <c r="BL20" s="1" t="s">
        <v>1450</v>
      </c>
      <c r="BM20" s="1" t="s">
        <v>269</v>
      </c>
      <c r="BN20" s="1" t="s">
        <v>1740</v>
      </c>
      <c r="BO20" s="1" t="s">
        <v>269</v>
      </c>
      <c r="BP20" s="1" t="s">
        <v>269</v>
      </c>
      <c r="BQ20" s="1" t="s">
        <v>269</v>
      </c>
      <c r="BR20" s="1" t="s">
        <v>269</v>
      </c>
      <c r="BS20" s="1" t="s">
        <v>269</v>
      </c>
      <c r="BT20" s="1" t="s">
        <v>269</v>
      </c>
    </row>
    <row r="21" spans="1:72" ht="14.25">
      <c r="A21" s="1" t="s">
        <v>260</v>
      </c>
      <c r="B21" s="1" t="s">
        <v>1755</v>
      </c>
      <c r="C21" s="1" t="s">
        <v>262</v>
      </c>
      <c r="D21" s="1" t="s">
        <v>304</v>
      </c>
      <c r="E21" s="1" t="s">
        <v>304</v>
      </c>
      <c r="F21" s="1" t="s">
        <v>270</v>
      </c>
      <c r="G21" s="1" t="s">
        <v>270</v>
      </c>
      <c r="H21" s="1" t="s">
        <v>1370</v>
      </c>
      <c r="I21" s="1" t="s">
        <v>269</v>
      </c>
      <c r="J21" s="1" t="s">
        <v>269</v>
      </c>
      <c r="K21" s="1" t="s">
        <v>1729</v>
      </c>
      <c r="L21" s="1" t="s">
        <v>270</v>
      </c>
      <c r="M21" s="1" t="s">
        <v>873</v>
      </c>
      <c r="N21" s="1" t="s">
        <v>270</v>
      </c>
      <c r="O21" s="1" t="s">
        <v>472</v>
      </c>
      <c r="P21" s="1" t="s">
        <v>270</v>
      </c>
      <c r="Q21" s="1" t="s">
        <v>269</v>
      </c>
      <c r="R21" s="1" t="s">
        <v>270</v>
      </c>
      <c r="S21" s="1" t="s">
        <v>269</v>
      </c>
      <c r="T21" s="1" t="s">
        <v>269</v>
      </c>
      <c r="U21" s="1" t="s">
        <v>1381</v>
      </c>
      <c r="V21" s="1" t="s">
        <v>1730</v>
      </c>
      <c r="W21" s="1" t="s">
        <v>270</v>
      </c>
      <c r="X21" s="1" t="s">
        <v>1729</v>
      </c>
      <c r="Y21" s="1" t="s">
        <v>1731</v>
      </c>
      <c r="Z21" s="1" t="s">
        <v>714</v>
      </c>
      <c r="AA21" s="1" t="s">
        <v>269</v>
      </c>
      <c r="AB21" s="1" t="s">
        <v>269</v>
      </c>
      <c r="AC21" s="1" t="s">
        <v>269</v>
      </c>
      <c r="AD21" s="1" t="s">
        <v>873</v>
      </c>
      <c r="AE21" s="1" t="s">
        <v>271</v>
      </c>
      <c r="AF21" s="1" t="s">
        <v>269</v>
      </c>
      <c r="AG21" s="1" t="s">
        <v>270</v>
      </c>
      <c r="AH21" s="1" t="s">
        <v>269</v>
      </c>
      <c r="AI21" s="1" t="s">
        <v>269</v>
      </c>
      <c r="AJ21" s="1" t="s">
        <v>269</v>
      </c>
      <c r="AK21" s="1" t="s">
        <v>1732</v>
      </c>
      <c r="AL21" s="1" t="s">
        <v>479</v>
      </c>
      <c r="AM21" s="1" t="s">
        <v>269</v>
      </c>
      <c r="AN21" s="1" t="s">
        <v>269</v>
      </c>
      <c r="AO21" s="1" t="s">
        <v>479</v>
      </c>
      <c r="AP21" s="1" t="s">
        <v>1733</v>
      </c>
      <c r="AQ21" s="1" t="s">
        <v>1734</v>
      </c>
      <c r="AR21" s="1" t="s">
        <v>1735</v>
      </c>
      <c r="AS21" s="1" t="s">
        <v>1736</v>
      </c>
      <c r="AT21" s="1" t="s">
        <v>276</v>
      </c>
      <c r="AU21" s="1" t="s">
        <v>269</v>
      </c>
      <c r="AV21" s="1" t="s">
        <v>269</v>
      </c>
      <c r="AW21" s="1" t="s">
        <v>472</v>
      </c>
      <c r="AX21" s="1" t="s">
        <v>269</v>
      </c>
      <c r="AY21" s="1" t="s">
        <v>269</v>
      </c>
      <c r="AZ21" s="1" t="s">
        <v>269</v>
      </c>
      <c r="BA21" s="1" t="s">
        <v>270</v>
      </c>
      <c r="BB21" s="1" t="s">
        <v>269</v>
      </c>
      <c r="BC21" s="1" t="s">
        <v>269</v>
      </c>
      <c r="BD21" s="1" t="s">
        <v>1729</v>
      </c>
      <c r="BE21" s="1" t="s">
        <v>270</v>
      </c>
      <c r="BF21" s="1" t="s">
        <v>269</v>
      </c>
      <c r="BG21" s="1" t="s">
        <v>269</v>
      </c>
      <c r="BH21" s="1" t="s">
        <v>1737</v>
      </c>
      <c r="BI21" s="1" t="s">
        <v>1738</v>
      </c>
      <c r="BJ21" s="1" t="s">
        <v>1739</v>
      </c>
      <c r="BK21" s="1" t="s">
        <v>873</v>
      </c>
      <c r="BL21" s="1" t="s">
        <v>1450</v>
      </c>
      <c r="BM21" s="1" t="s">
        <v>269</v>
      </c>
      <c r="BN21" s="1" t="s">
        <v>1740</v>
      </c>
      <c r="BO21" s="1" t="s">
        <v>269</v>
      </c>
      <c r="BP21" s="1" t="s">
        <v>269</v>
      </c>
      <c r="BQ21" s="1" t="s">
        <v>269</v>
      </c>
      <c r="BR21" s="1" t="s">
        <v>269</v>
      </c>
      <c r="BS21" s="1" t="s">
        <v>269</v>
      </c>
      <c r="BT21" s="1" t="s">
        <v>269</v>
      </c>
    </row>
    <row r="22" spans="1:72" ht="14.25">
      <c r="A22" s="1" t="s">
        <v>260</v>
      </c>
      <c r="B22" s="1" t="s">
        <v>1756</v>
      </c>
      <c r="C22" s="1" t="s">
        <v>262</v>
      </c>
      <c r="D22" s="1" t="s">
        <v>304</v>
      </c>
      <c r="E22" s="1" t="s">
        <v>304</v>
      </c>
      <c r="F22" s="1" t="s">
        <v>472</v>
      </c>
      <c r="G22" s="1" t="s">
        <v>270</v>
      </c>
      <c r="H22" s="1" t="s">
        <v>1390</v>
      </c>
      <c r="I22" s="1" t="s">
        <v>269</v>
      </c>
      <c r="J22" s="1" t="s">
        <v>269</v>
      </c>
      <c r="K22" s="1" t="s">
        <v>1729</v>
      </c>
      <c r="L22" s="1" t="s">
        <v>270</v>
      </c>
      <c r="M22" s="1" t="s">
        <v>873</v>
      </c>
      <c r="N22" s="1" t="s">
        <v>270</v>
      </c>
      <c r="O22" s="1" t="s">
        <v>472</v>
      </c>
      <c r="P22" s="1" t="s">
        <v>270</v>
      </c>
      <c r="Q22" s="1" t="s">
        <v>269</v>
      </c>
      <c r="R22" s="1" t="s">
        <v>270</v>
      </c>
      <c r="S22" s="1" t="s">
        <v>269</v>
      </c>
      <c r="T22" s="1" t="s">
        <v>269</v>
      </c>
      <c r="U22" s="1" t="s">
        <v>1381</v>
      </c>
      <c r="V22" s="1" t="s">
        <v>1730</v>
      </c>
      <c r="W22" s="1" t="s">
        <v>270</v>
      </c>
      <c r="X22" s="1" t="s">
        <v>1729</v>
      </c>
      <c r="Y22" s="1" t="s">
        <v>1731</v>
      </c>
      <c r="Z22" s="1" t="s">
        <v>714</v>
      </c>
      <c r="AA22" s="1" t="s">
        <v>269</v>
      </c>
      <c r="AB22" s="1" t="s">
        <v>269</v>
      </c>
      <c r="AC22" s="1" t="s">
        <v>269</v>
      </c>
      <c r="AD22" s="1" t="s">
        <v>873</v>
      </c>
      <c r="AE22" s="1" t="s">
        <v>271</v>
      </c>
      <c r="AF22" s="1" t="s">
        <v>269</v>
      </c>
      <c r="AG22" s="1" t="s">
        <v>270</v>
      </c>
      <c r="AH22" s="1" t="s">
        <v>269</v>
      </c>
      <c r="AI22" s="1" t="s">
        <v>269</v>
      </c>
      <c r="AJ22" s="1" t="s">
        <v>269</v>
      </c>
      <c r="AK22" s="1" t="s">
        <v>1732</v>
      </c>
      <c r="AL22" s="1" t="s">
        <v>479</v>
      </c>
      <c r="AM22" s="1" t="s">
        <v>269</v>
      </c>
      <c r="AN22" s="1" t="s">
        <v>269</v>
      </c>
      <c r="AO22" s="1" t="s">
        <v>479</v>
      </c>
      <c r="AP22" s="1" t="s">
        <v>1733</v>
      </c>
      <c r="AQ22" s="1" t="s">
        <v>1734</v>
      </c>
      <c r="AR22" s="1" t="s">
        <v>1735</v>
      </c>
      <c r="AS22" s="1" t="s">
        <v>1736</v>
      </c>
      <c r="AT22" s="1" t="s">
        <v>276</v>
      </c>
      <c r="AU22" s="1" t="s">
        <v>269</v>
      </c>
      <c r="AV22" s="1" t="s">
        <v>269</v>
      </c>
      <c r="AW22" s="1" t="s">
        <v>472</v>
      </c>
      <c r="AX22" s="1" t="s">
        <v>269</v>
      </c>
      <c r="AY22" s="1" t="s">
        <v>269</v>
      </c>
      <c r="AZ22" s="1" t="s">
        <v>269</v>
      </c>
      <c r="BA22" s="1" t="s">
        <v>270</v>
      </c>
      <c r="BB22" s="1" t="s">
        <v>269</v>
      </c>
      <c r="BC22" s="1" t="s">
        <v>269</v>
      </c>
      <c r="BD22" s="1" t="s">
        <v>1729</v>
      </c>
      <c r="BE22" s="1" t="s">
        <v>270</v>
      </c>
      <c r="BF22" s="1" t="s">
        <v>269</v>
      </c>
      <c r="BG22" s="1" t="s">
        <v>269</v>
      </c>
      <c r="BH22" s="1" t="s">
        <v>1737</v>
      </c>
      <c r="BI22" s="1" t="s">
        <v>1738</v>
      </c>
      <c r="BJ22" s="1" t="s">
        <v>1739</v>
      </c>
      <c r="BK22" s="1" t="s">
        <v>873</v>
      </c>
      <c r="BL22" s="1" t="s">
        <v>1450</v>
      </c>
      <c r="BM22" s="1" t="s">
        <v>269</v>
      </c>
      <c r="BN22" s="1" t="s">
        <v>1740</v>
      </c>
      <c r="BO22" s="1" t="s">
        <v>269</v>
      </c>
      <c r="BP22" s="1" t="s">
        <v>269</v>
      </c>
      <c r="BQ22" s="1" t="s">
        <v>269</v>
      </c>
      <c r="BR22" s="1" t="s">
        <v>269</v>
      </c>
      <c r="BS22" s="1" t="s">
        <v>269</v>
      </c>
      <c r="BT22" s="1" t="s">
        <v>269</v>
      </c>
    </row>
    <row r="23" spans="1:72" ht="14.25">
      <c r="A23" s="1" t="s">
        <v>260</v>
      </c>
      <c r="B23" s="1" t="s">
        <v>1757</v>
      </c>
      <c r="C23" s="1" t="s">
        <v>262</v>
      </c>
      <c r="D23" s="1" t="s">
        <v>304</v>
      </c>
      <c r="E23" s="1" t="s">
        <v>304</v>
      </c>
      <c r="F23" s="1" t="s">
        <v>479</v>
      </c>
      <c r="G23" s="1" t="s">
        <v>270</v>
      </c>
      <c r="H23" s="1" t="s">
        <v>1394</v>
      </c>
      <c r="I23" s="1" t="s">
        <v>269</v>
      </c>
      <c r="J23" s="1" t="s">
        <v>269</v>
      </c>
      <c r="K23" s="1" t="s">
        <v>1729</v>
      </c>
      <c r="L23" s="1" t="s">
        <v>270</v>
      </c>
      <c r="M23" s="1" t="s">
        <v>873</v>
      </c>
      <c r="N23" s="1" t="s">
        <v>270</v>
      </c>
      <c r="O23" s="1" t="s">
        <v>472</v>
      </c>
      <c r="P23" s="1" t="s">
        <v>270</v>
      </c>
      <c r="Q23" s="1" t="s">
        <v>269</v>
      </c>
      <c r="R23" s="1" t="s">
        <v>270</v>
      </c>
      <c r="S23" s="1" t="s">
        <v>269</v>
      </c>
      <c r="T23" s="1" t="s">
        <v>269</v>
      </c>
      <c r="U23" s="1" t="s">
        <v>1381</v>
      </c>
      <c r="V23" s="1" t="s">
        <v>1730</v>
      </c>
      <c r="W23" s="1" t="s">
        <v>270</v>
      </c>
      <c r="X23" s="1" t="s">
        <v>1729</v>
      </c>
      <c r="Y23" s="1" t="s">
        <v>1731</v>
      </c>
      <c r="Z23" s="1" t="s">
        <v>714</v>
      </c>
      <c r="AA23" s="1" t="s">
        <v>269</v>
      </c>
      <c r="AB23" s="1" t="s">
        <v>269</v>
      </c>
      <c r="AC23" s="1" t="s">
        <v>269</v>
      </c>
      <c r="AD23" s="1" t="s">
        <v>873</v>
      </c>
      <c r="AE23" s="1" t="s">
        <v>271</v>
      </c>
      <c r="AF23" s="1" t="s">
        <v>269</v>
      </c>
      <c r="AG23" s="1" t="s">
        <v>270</v>
      </c>
      <c r="AH23" s="1" t="s">
        <v>269</v>
      </c>
      <c r="AI23" s="1" t="s">
        <v>269</v>
      </c>
      <c r="AJ23" s="1" t="s">
        <v>269</v>
      </c>
      <c r="AK23" s="1" t="s">
        <v>1732</v>
      </c>
      <c r="AL23" s="1" t="s">
        <v>479</v>
      </c>
      <c r="AM23" s="1" t="s">
        <v>269</v>
      </c>
      <c r="AN23" s="1" t="s">
        <v>269</v>
      </c>
      <c r="AO23" s="1" t="s">
        <v>479</v>
      </c>
      <c r="AP23" s="1" t="s">
        <v>1733</v>
      </c>
      <c r="AQ23" s="1" t="s">
        <v>1734</v>
      </c>
      <c r="AR23" s="1" t="s">
        <v>1735</v>
      </c>
      <c r="AS23" s="1" t="s">
        <v>1736</v>
      </c>
      <c r="AT23" s="1" t="s">
        <v>276</v>
      </c>
      <c r="AU23" s="1" t="s">
        <v>269</v>
      </c>
      <c r="AV23" s="1" t="s">
        <v>269</v>
      </c>
      <c r="AW23" s="1" t="s">
        <v>472</v>
      </c>
      <c r="AX23" s="1" t="s">
        <v>269</v>
      </c>
      <c r="AY23" s="1" t="s">
        <v>269</v>
      </c>
      <c r="AZ23" s="1" t="s">
        <v>269</v>
      </c>
      <c r="BA23" s="1" t="s">
        <v>270</v>
      </c>
      <c r="BB23" s="1" t="s">
        <v>269</v>
      </c>
      <c r="BC23" s="1" t="s">
        <v>269</v>
      </c>
      <c r="BD23" s="1" t="s">
        <v>1729</v>
      </c>
      <c r="BE23" s="1" t="s">
        <v>270</v>
      </c>
      <c r="BF23" s="1" t="s">
        <v>269</v>
      </c>
      <c r="BG23" s="1" t="s">
        <v>269</v>
      </c>
      <c r="BH23" s="1" t="s">
        <v>1737</v>
      </c>
      <c r="BI23" s="1" t="s">
        <v>1738</v>
      </c>
      <c r="BJ23" s="1" t="s">
        <v>1739</v>
      </c>
      <c r="BK23" s="1" t="s">
        <v>873</v>
      </c>
      <c r="BL23" s="1" t="s">
        <v>1450</v>
      </c>
      <c r="BM23" s="1" t="s">
        <v>269</v>
      </c>
      <c r="BN23" s="1" t="s">
        <v>1740</v>
      </c>
      <c r="BO23" s="1" t="s">
        <v>269</v>
      </c>
      <c r="BP23" s="1" t="s">
        <v>269</v>
      </c>
      <c r="BQ23" s="1" t="s">
        <v>269</v>
      </c>
      <c r="BR23" s="1" t="s">
        <v>269</v>
      </c>
      <c r="BS23" s="1" t="s">
        <v>269</v>
      </c>
      <c r="BT23" s="1" t="s">
        <v>269</v>
      </c>
    </row>
    <row r="24" spans="1:72" ht="14.25">
      <c r="A24" s="1" t="s">
        <v>260</v>
      </c>
      <c r="B24" s="1" t="s">
        <v>1758</v>
      </c>
      <c r="C24" s="1" t="s">
        <v>262</v>
      </c>
      <c r="D24" s="1" t="s">
        <v>310</v>
      </c>
      <c r="E24" s="1" t="s">
        <v>310</v>
      </c>
      <c r="F24" s="1" t="s">
        <v>270</v>
      </c>
      <c r="G24" s="1" t="s">
        <v>270</v>
      </c>
      <c r="H24" s="1" t="s">
        <v>1370</v>
      </c>
      <c r="I24" s="1" t="s">
        <v>269</v>
      </c>
      <c r="J24" s="1" t="s">
        <v>269</v>
      </c>
      <c r="K24" s="1" t="s">
        <v>1729</v>
      </c>
      <c r="L24" s="1" t="s">
        <v>270</v>
      </c>
      <c r="M24" s="1" t="s">
        <v>873</v>
      </c>
      <c r="N24" s="1" t="s">
        <v>270</v>
      </c>
      <c r="O24" s="1" t="s">
        <v>472</v>
      </c>
      <c r="P24" s="1" t="s">
        <v>270</v>
      </c>
      <c r="Q24" s="1" t="s">
        <v>269</v>
      </c>
      <c r="R24" s="1" t="s">
        <v>270</v>
      </c>
      <c r="S24" s="1" t="s">
        <v>269</v>
      </c>
      <c r="T24" s="1" t="s">
        <v>269</v>
      </c>
      <c r="U24" s="1" t="s">
        <v>1381</v>
      </c>
      <c r="V24" s="1" t="s">
        <v>1730</v>
      </c>
      <c r="W24" s="1" t="s">
        <v>270</v>
      </c>
      <c r="X24" s="1" t="s">
        <v>1729</v>
      </c>
      <c r="Y24" s="1" t="s">
        <v>1731</v>
      </c>
      <c r="Z24" s="1" t="s">
        <v>714</v>
      </c>
      <c r="AA24" s="1" t="s">
        <v>269</v>
      </c>
      <c r="AB24" s="1" t="s">
        <v>269</v>
      </c>
      <c r="AC24" s="1" t="s">
        <v>269</v>
      </c>
      <c r="AD24" s="1" t="s">
        <v>873</v>
      </c>
      <c r="AE24" s="1" t="s">
        <v>271</v>
      </c>
      <c r="AF24" s="1" t="s">
        <v>269</v>
      </c>
      <c r="AG24" s="1" t="s">
        <v>270</v>
      </c>
      <c r="AH24" s="1" t="s">
        <v>269</v>
      </c>
      <c r="AI24" s="1" t="s">
        <v>269</v>
      </c>
      <c r="AJ24" s="1" t="s">
        <v>269</v>
      </c>
      <c r="AK24" s="1" t="s">
        <v>1732</v>
      </c>
      <c r="AL24" s="1" t="s">
        <v>479</v>
      </c>
      <c r="AM24" s="1" t="s">
        <v>269</v>
      </c>
      <c r="AN24" s="1" t="s">
        <v>269</v>
      </c>
      <c r="AO24" s="1" t="s">
        <v>479</v>
      </c>
      <c r="AP24" s="1" t="s">
        <v>1733</v>
      </c>
      <c r="AQ24" s="1" t="s">
        <v>1734</v>
      </c>
      <c r="AR24" s="1" t="s">
        <v>1735</v>
      </c>
      <c r="AS24" s="1" t="s">
        <v>1736</v>
      </c>
      <c r="AT24" s="1" t="s">
        <v>276</v>
      </c>
      <c r="AU24" s="1" t="s">
        <v>269</v>
      </c>
      <c r="AV24" s="1" t="s">
        <v>269</v>
      </c>
      <c r="AW24" s="1" t="s">
        <v>472</v>
      </c>
      <c r="AX24" s="1" t="s">
        <v>269</v>
      </c>
      <c r="AY24" s="1" t="s">
        <v>269</v>
      </c>
      <c r="AZ24" s="1" t="s">
        <v>269</v>
      </c>
      <c r="BA24" s="1" t="s">
        <v>270</v>
      </c>
      <c r="BB24" s="1" t="s">
        <v>269</v>
      </c>
      <c r="BC24" s="1" t="s">
        <v>269</v>
      </c>
      <c r="BD24" s="1" t="s">
        <v>1729</v>
      </c>
      <c r="BE24" s="1" t="s">
        <v>270</v>
      </c>
      <c r="BF24" s="1" t="s">
        <v>269</v>
      </c>
      <c r="BG24" s="1" t="s">
        <v>269</v>
      </c>
      <c r="BH24" s="1" t="s">
        <v>1737</v>
      </c>
      <c r="BI24" s="1" t="s">
        <v>1738</v>
      </c>
      <c r="BJ24" s="1" t="s">
        <v>1739</v>
      </c>
      <c r="BK24" s="1" t="s">
        <v>873</v>
      </c>
      <c r="BL24" s="1" t="s">
        <v>1450</v>
      </c>
      <c r="BM24" s="1" t="s">
        <v>269</v>
      </c>
      <c r="BN24" s="1" t="s">
        <v>1740</v>
      </c>
      <c r="BO24" s="1" t="s">
        <v>269</v>
      </c>
      <c r="BP24" s="1" t="s">
        <v>269</v>
      </c>
      <c r="BQ24" s="1" t="s">
        <v>269</v>
      </c>
      <c r="BR24" s="1" t="s">
        <v>269</v>
      </c>
      <c r="BS24" s="1" t="s">
        <v>269</v>
      </c>
      <c r="BT24" s="1" t="s">
        <v>269</v>
      </c>
    </row>
    <row r="25" spans="1:72" ht="14.25">
      <c r="A25" s="1" t="s">
        <v>260</v>
      </c>
      <c r="B25" s="1" t="s">
        <v>1759</v>
      </c>
      <c r="C25" s="1" t="s">
        <v>262</v>
      </c>
      <c r="D25" s="1" t="s">
        <v>310</v>
      </c>
      <c r="E25" s="1" t="s">
        <v>310</v>
      </c>
      <c r="F25" s="1" t="s">
        <v>472</v>
      </c>
      <c r="G25" s="1" t="s">
        <v>270</v>
      </c>
      <c r="H25" s="1" t="s">
        <v>1390</v>
      </c>
      <c r="I25" s="1" t="s">
        <v>269</v>
      </c>
      <c r="J25" s="1" t="s">
        <v>269</v>
      </c>
      <c r="K25" s="1" t="s">
        <v>1729</v>
      </c>
      <c r="L25" s="1" t="s">
        <v>270</v>
      </c>
      <c r="M25" s="1" t="s">
        <v>873</v>
      </c>
      <c r="N25" s="1" t="s">
        <v>270</v>
      </c>
      <c r="O25" s="1" t="s">
        <v>472</v>
      </c>
      <c r="P25" s="1" t="s">
        <v>270</v>
      </c>
      <c r="Q25" s="1" t="s">
        <v>269</v>
      </c>
      <c r="R25" s="1" t="s">
        <v>270</v>
      </c>
      <c r="S25" s="1" t="s">
        <v>269</v>
      </c>
      <c r="T25" s="1" t="s">
        <v>269</v>
      </c>
      <c r="U25" s="1" t="s">
        <v>1381</v>
      </c>
      <c r="V25" s="1" t="s">
        <v>1730</v>
      </c>
      <c r="W25" s="1" t="s">
        <v>270</v>
      </c>
      <c r="X25" s="1" t="s">
        <v>1729</v>
      </c>
      <c r="Y25" s="1" t="s">
        <v>1731</v>
      </c>
      <c r="Z25" s="1" t="s">
        <v>714</v>
      </c>
      <c r="AA25" s="1" t="s">
        <v>269</v>
      </c>
      <c r="AB25" s="1" t="s">
        <v>269</v>
      </c>
      <c r="AC25" s="1" t="s">
        <v>269</v>
      </c>
      <c r="AD25" s="1" t="s">
        <v>873</v>
      </c>
      <c r="AE25" s="1" t="s">
        <v>271</v>
      </c>
      <c r="AF25" s="1" t="s">
        <v>269</v>
      </c>
      <c r="AG25" s="1" t="s">
        <v>270</v>
      </c>
      <c r="AH25" s="1" t="s">
        <v>269</v>
      </c>
      <c r="AI25" s="1" t="s">
        <v>269</v>
      </c>
      <c r="AJ25" s="1" t="s">
        <v>269</v>
      </c>
      <c r="AK25" s="1" t="s">
        <v>1732</v>
      </c>
      <c r="AL25" s="1" t="s">
        <v>479</v>
      </c>
      <c r="AM25" s="1" t="s">
        <v>269</v>
      </c>
      <c r="AN25" s="1" t="s">
        <v>269</v>
      </c>
      <c r="AO25" s="1" t="s">
        <v>479</v>
      </c>
      <c r="AP25" s="1" t="s">
        <v>1733</v>
      </c>
      <c r="AQ25" s="1" t="s">
        <v>1734</v>
      </c>
      <c r="AR25" s="1" t="s">
        <v>1735</v>
      </c>
      <c r="AS25" s="1" t="s">
        <v>1736</v>
      </c>
      <c r="AT25" s="1" t="s">
        <v>276</v>
      </c>
      <c r="AU25" s="1" t="s">
        <v>269</v>
      </c>
      <c r="AV25" s="1" t="s">
        <v>269</v>
      </c>
      <c r="AW25" s="1" t="s">
        <v>472</v>
      </c>
      <c r="AX25" s="1" t="s">
        <v>269</v>
      </c>
      <c r="AY25" s="1" t="s">
        <v>269</v>
      </c>
      <c r="AZ25" s="1" t="s">
        <v>269</v>
      </c>
      <c r="BA25" s="1" t="s">
        <v>270</v>
      </c>
      <c r="BB25" s="1" t="s">
        <v>269</v>
      </c>
      <c r="BC25" s="1" t="s">
        <v>269</v>
      </c>
      <c r="BD25" s="1" t="s">
        <v>1729</v>
      </c>
      <c r="BE25" s="1" t="s">
        <v>270</v>
      </c>
      <c r="BF25" s="1" t="s">
        <v>269</v>
      </c>
      <c r="BG25" s="1" t="s">
        <v>269</v>
      </c>
      <c r="BH25" s="1" t="s">
        <v>1737</v>
      </c>
      <c r="BI25" s="1" t="s">
        <v>1738</v>
      </c>
      <c r="BJ25" s="1" t="s">
        <v>1739</v>
      </c>
      <c r="BK25" s="1" t="s">
        <v>873</v>
      </c>
      <c r="BL25" s="1" t="s">
        <v>1450</v>
      </c>
      <c r="BM25" s="1" t="s">
        <v>269</v>
      </c>
      <c r="BN25" s="1" t="s">
        <v>1740</v>
      </c>
      <c r="BO25" s="1" t="s">
        <v>269</v>
      </c>
      <c r="BP25" s="1" t="s">
        <v>269</v>
      </c>
      <c r="BQ25" s="1" t="s">
        <v>269</v>
      </c>
      <c r="BR25" s="1" t="s">
        <v>269</v>
      </c>
      <c r="BS25" s="1" t="s">
        <v>269</v>
      </c>
      <c r="BT25" s="1" t="s">
        <v>269</v>
      </c>
    </row>
    <row r="26" spans="1:72" ht="14.25">
      <c r="A26" s="1" t="s">
        <v>260</v>
      </c>
      <c r="B26" s="1" t="s">
        <v>1760</v>
      </c>
      <c r="C26" s="1" t="s">
        <v>262</v>
      </c>
      <c r="D26" s="1" t="s">
        <v>310</v>
      </c>
      <c r="E26" s="1" t="s">
        <v>310</v>
      </c>
      <c r="F26" s="1" t="s">
        <v>479</v>
      </c>
      <c r="G26" s="1" t="s">
        <v>270</v>
      </c>
      <c r="H26" s="1" t="s">
        <v>1394</v>
      </c>
      <c r="I26" s="1" t="s">
        <v>269</v>
      </c>
      <c r="J26" s="1" t="s">
        <v>269</v>
      </c>
      <c r="K26" s="1" t="s">
        <v>1729</v>
      </c>
      <c r="L26" s="1" t="s">
        <v>270</v>
      </c>
      <c r="M26" s="1" t="s">
        <v>873</v>
      </c>
      <c r="N26" s="1" t="s">
        <v>270</v>
      </c>
      <c r="O26" s="1" t="s">
        <v>472</v>
      </c>
      <c r="P26" s="1" t="s">
        <v>270</v>
      </c>
      <c r="Q26" s="1" t="s">
        <v>269</v>
      </c>
      <c r="R26" s="1" t="s">
        <v>270</v>
      </c>
      <c r="S26" s="1" t="s">
        <v>269</v>
      </c>
      <c r="T26" s="1" t="s">
        <v>269</v>
      </c>
      <c r="U26" s="1" t="s">
        <v>1381</v>
      </c>
      <c r="V26" s="1" t="s">
        <v>1730</v>
      </c>
      <c r="W26" s="1" t="s">
        <v>270</v>
      </c>
      <c r="X26" s="1" t="s">
        <v>1729</v>
      </c>
      <c r="Y26" s="1" t="s">
        <v>1731</v>
      </c>
      <c r="Z26" s="1" t="s">
        <v>714</v>
      </c>
      <c r="AA26" s="1" t="s">
        <v>269</v>
      </c>
      <c r="AB26" s="1" t="s">
        <v>269</v>
      </c>
      <c r="AC26" s="1" t="s">
        <v>269</v>
      </c>
      <c r="AD26" s="1" t="s">
        <v>873</v>
      </c>
      <c r="AE26" s="1" t="s">
        <v>271</v>
      </c>
      <c r="AF26" s="1" t="s">
        <v>269</v>
      </c>
      <c r="AG26" s="1" t="s">
        <v>270</v>
      </c>
      <c r="AH26" s="1" t="s">
        <v>269</v>
      </c>
      <c r="AI26" s="1" t="s">
        <v>269</v>
      </c>
      <c r="AJ26" s="1" t="s">
        <v>269</v>
      </c>
      <c r="AK26" s="1" t="s">
        <v>1732</v>
      </c>
      <c r="AL26" s="1" t="s">
        <v>479</v>
      </c>
      <c r="AM26" s="1" t="s">
        <v>269</v>
      </c>
      <c r="AN26" s="1" t="s">
        <v>269</v>
      </c>
      <c r="AO26" s="1" t="s">
        <v>479</v>
      </c>
      <c r="AP26" s="1" t="s">
        <v>1733</v>
      </c>
      <c r="AQ26" s="1" t="s">
        <v>1734</v>
      </c>
      <c r="AR26" s="1" t="s">
        <v>1735</v>
      </c>
      <c r="AS26" s="1" t="s">
        <v>1736</v>
      </c>
      <c r="AT26" s="1" t="s">
        <v>276</v>
      </c>
      <c r="AU26" s="1" t="s">
        <v>269</v>
      </c>
      <c r="AV26" s="1" t="s">
        <v>269</v>
      </c>
      <c r="AW26" s="1" t="s">
        <v>472</v>
      </c>
      <c r="AX26" s="1" t="s">
        <v>269</v>
      </c>
      <c r="AY26" s="1" t="s">
        <v>269</v>
      </c>
      <c r="AZ26" s="1" t="s">
        <v>269</v>
      </c>
      <c r="BA26" s="1" t="s">
        <v>270</v>
      </c>
      <c r="BB26" s="1" t="s">
        <v>269</v>
      </c>
      <c r="BC26" s="1" t="s">
        <v>269</v>
      </c>
      <c r="BD26" s="1" t="s">
        <v>1729</v>
      </c>
      <c r="BE26" s="1" t="s">
        <v>270</v>
      </c>
      <c r="BF26" s="1" t="s">
        <v>269</v>
      </c>
      <c r="BG26" s="1" t="s">
        <v>269</v>
      </c>
      <c r="BH26" s="1" t="s">
        <v>1737</v>
      </c>
      <c r="BI26" s="1" t="s">
        <v>1738</v>
      </c>
      <c r="BJ26" s="1" t="s">
        <v>1739</v>
      </c>
      <c r="BK26" s="1" t="s">
        <v>873</v>
      </c>
      <c r="BL26" s="1" t="s">
        <v>1450</v>
      </c>
      <c r="BM26" s="1" t="s">
        <v>269</v>
      </c>
      <c r="BN26" s="1" t="s">
        <v>1740</v>
      </c>
      <c r="BO26" s="1" t="s">
        <v>269</v>
      </c>
      <c r="BP26" s="1" t="s">
        <v>269</v>
      </c>
      <c r="BQ26" s="1" t="s">
        <v>269</v>
      </c>
      <c r="BR26" s="1" t="s">
        <v>269</v>
      </c>
      <c r="BS26" s="1" t="s">
        <v>269</v>
      </c>
      <c r="BT26" s="1" t="s">
        <v>269</v>
      </c>
    </row>
    <row r="27" spans="1:72" ht="14.25">
      <c r="A27" s="1" t="s">
        <v>260</v>
      </c>
      <c r="B27" s="1" t="s">
        <v>1761</v>
      </c>
      <c r="C27" s="1" t="s">
        <v>262</v>
      </c>
      <c r="D27" s="1" t="s">
        <v>316</v>
      </c>
      <c r="E27" s="1" t="s">
        <v>316</v>
      </c>
      <c r="F27" s="1" t="s">
        <v>270</v>
      </c>
      <c r="G27" s="1" t="s">
        <v>270</v>
      </c>
      <c r="H27" s="1" t="s">
        <v>1370</v>
      </c>
      <c r="I27" s="1" t="s">
        <v>269</v>
      </c>
      <c r="J27" s="1" t="s">
        <v>269</v>
      </c>
      <c r="K27" s="1" t="s">
        <v>1729</v>
      </c>
      <c r="L27" s="1" t="s">
        <v>270</v>
      </c>
      <c r="M27" s="1" t="s">
        <v>873</v>
      </c>
      <c r="N27" s="1" t="s">
        <v>270</v>
      </c>
      <c r="O27" s="1" t="s">
        <v>472</v>
      </c>
      <c r="P27" s="1" t="s">
        <v>270</v>
      </c>
      <c r="Q27" s="1" t="s">
        <v>269</v>
      </c>
      <c r="R27" s="1" t="s">
        <v>270</v>
      </c>
      <c r="S27" s="1" t="s">
        <v>269</v>
      </c>
      <c r="T27" s="1" t="s">
        <v>269</v>
      </c>
      <c r="U27" s="1" t="s">
        <v>1381</v>
      </c>
      <c r="V27" s="1" t="s">
        <v>1730</v>
      </c>
      <c r="W27" s="1" t="s">
        <v>270</v>
      </c>
      <c r="X27" s="1" t="s">
        <v>1729</v>
      </c>
      <c r="Y27" s="1" t="s">
        <v>1731</v>
      </c>
      <c r="Z27" s="1" t="s">
        <v>714</v>
      </c>
      <c r="AA27" s="1" t="s">
        <v>269</v>
      </c>
      <c r="AB27" s="1" t="s">
        <v>269</v>
      </c>
      <c r="AC27" s="1" t="s">
        <v>269</v>
      </c>
      <c r="AD27" s="1" t="s">
        <v>873</v>
      </c>
      <c r="AE27" s="1" t="s">
        <v>271</v>
      </c>
      <c r="AF27" s="1" t="s">
        <v>269</v>
      </c>
      <c r="AG27" s="1" t="s">
        <v>270</v>
      </c>
      <c r="AH27" s="1" t="s">
        <v>269</v>
      </c>
      <c r="AI27" s="1" t="s">
        <v>269</v>
      </c>
      <c r="AJ27" s="1" t="s">
        <v>269</v>
      </c>
      <c r="AK27" s="1" t="s">
        <v>1732</v>
      </c>
      <c r="AL27" s="1" t="s">
        <v>479</v>
      </c>
      <c r="AM27" s="1" t="s">
        <v>269</v>
      </c>
      <c r="AN27" s="1" t="s">
        <v>269</v>
      </c>
      <c r="AO27" s="1" t="s">
        <v>479</v>
      </c>
      <c r="AP27" s="1" t="s">
        <v>1733</v>
      </c>
      <c r="AQ27" s="1" t="s">
        <v>1734</v>
      </c>
      <c r="AR27" s="1" t="s">
        <v>1735</v>
      </c>
      <c r="AS27" s="1" t="s">
        <v>1736</v>
      </c>
      <c r="AT27" s="1" t="s">
        <v>276</v>
      </c>
      <c r="AU27" s="1" t="s">
        <v>269</v>
      </c>
      <c r="AV27" s="1" t="s">
        <v>269</v>
      </c>
      <c r="AW27" s="1" t="s">
        <v>472</v>
      </c>
      <c r="AX27" s="1" t="s">
        <v>269</v>
      </c>
      <c r="AY27" s="1" t="s">
        <v>269</v>
      </c>
      <c r="AZ27" s="1" t="s">
        <v>269</v>
      </c>
      <c r="BA27" s="1" t="s">
        <v>270</v>
      </c>
      <c r="BB27" s="1" t="s">
        <v>269</v>
      </c>
      <c r="BC27" s="1" t="s">
        <v>269</v>
      </c>
      <c r="BD27" s="1" t="s">
        <v>1729</v>
      </c>
      <c r="BE27" s="1" t="s">
        <v>270</v>
      </c>
      <c r="BF27" s="1" t="s">
        <v>269</v>
      </c>
      <c r="BG27" s="1" t="s">
        <v>269</v>
      </c>
      <c r="BH27" s="1" t="s">
        <v>1737</v>
      </c>
      <c r="BI27" s="1" t="s">
        <v>1738</v>
      </c>
      <c r="BJ27" s="1" t="s">
        <v>1739</v>
      </c>
      <c r="BK27" s="1" t="s">
        <v>873</v>
      </c>
      <c r="BL27" s="1" t="s">
        <v>1450</v>
      </c>
      <c r="BM27" s="1" t="s">
        <v>269</v>
      </c>
      <c r="BN27" s="1" t="s">
        <v>1740</v>
      </c>
      <c r="BO27" s="1" t="s">
        <v>269</v>
      </c>
      <c r="BP27" s="1" t="s">
        <v>269</v>
      </c>
      <c r="BQ27" s="1" t="s">
        <v>269</v>
      </c>
      <c r="BR27" s="1" t="s">
        <v>269</v>
      </c>
      <c r="BS27" s="1" t="s">
        <v>269</v>
      </c>
      <c r="BT27" s="1" t="s">
        <v>269</v>
      </c>
    </row>
    <row r="28" spans="1:72" ht="14.25">
      <c r="A28" s="1" t="s">
        <v>260</v>
      </c>
      <c r="B28" s="1" t="s">
        <v>1762</v>
      </c>
      <c r="C28" s="1" t="s">
        <v>262</v>
      </c>
      <c r="D28" s="1" t="s">
        <v>316</v>
      </c>
      <c r="E28" s="1" t="s">
        <v>316</v>
      </c>
      <c r="F28" s="1" t="s">
        <v>472</v>
      </c>
      <c r="G28" s="1" t="s">
        <v>270</v>
      </c>
      <c r="H28" s="1" t="s">
        <v>1390</v>
      </c>
      <c r="I28" s="1" t="s">
        <v>269</v>
      </c>
      <c r="J28" s="1" t="s">
        <v>269</v>
      </c>
      <c r="K28" s="1" t="s">
        <v>1729</v>
      </c>
      <c r="L28" s="1" t="s">
        <v>270</v>
      </c>
      <c r="M28" s="1" t="s">
        <v>873</v>
      </c>
      <c r="N28" s="1" t="s">
        <v>270</v>
      </c>
      <c r="O28" s="1" t="s">
        <v>472</v>
      </c>
      <c r="P28" s="1" t="s">
        <v>270</v>
      </c>
      <c r="Q28" s="1" t="s">
        <v>269</v>
      </c>
      <c r="R28" s="1" t="s">
        <v>270</v>
      </c>
      <c r="S28" s="1" t="s">
        <v>269</v>
      </c>
      <c r="T28" s="1" t="s">
        <v>269</v>
      </c>
      <c r="U28" s="1" t="s">
        <v>1381</v>
      </c>
      <c r="V28" s="1" t="s">
        <v>1730</v>
      </c>
      <c r="W28" s="1" t="s">
        <v>270</v>
      </c>
      <c r="X28" s="1" t="s">
        <v>1729</v>
      </c>
      <c r="Y28" s="1" t="s">
        <v>1731</v>
      </c>
      <c r="Z28" s="1" t="s">
        <v>714</v>
      </c>
      <c r="AA28" s="1" t="s">
        <v>269</v>
      </c>
      <c r="AB28" s="1" t="s">
        <v>269</v>
      </c>
      <c r="AC28" s="1" t="s">
        <v>269</v>
      </c>
      <c r="AD28" s="1" t="s">
        <v>873</v>
      </c>
      <c r="AE28" s="1" t="s">
        <v>271</v>
      </c>
      <c r="AF28" s="1" t="s">
        <v>269</v>
      </c>
      <c r="AG28" s="1" t="s">
        <v>270</v>
      </c>
      <c r="AH28" s="1" t="s">
        <v>269</v>
      </c>
      <c r="AI28" s="1" t="s">
        <v>269</v>
      </c>
      <c r="AJ28" s="1" t="s">
        <v>269</v>
      </c>
      <c r="AK28" s="1" t="s">
        <v>1732</v>
      </c>
      <c r="AL28" s="1" t="s">
        <v>479</v>
      </c>
      <c r="AM28" s="1" t="s">
        <v>269</v>
      </c>
      <c r="AN28" s="1" t="s">
        <v>269</v>
      </c>
      <c r="AO28" s="1" t="s">
        <v>479</v>
      </c>
      <c r="AP28" s="1" t="s">
        <v>1733</v>
      </c>
      <c r="AQ28" s="1" t="s">
        <v>1734</v>
      </c>
      <c r="AR28" s="1" t="s">
        <v>1735</v>
      </c>
      <c r="AS28" s="1" t="s">
        <v>1736</v>
      </c>
      <c r="AT28" s="1" t="s">
        <v>276</v>
      </c>
      <c r="AU28" s="1" t="s">
        <v>269</v>
      </c>
      <c r="AV28" s="1" t="s">
        <v>269</v>
      </c>
      <c r="AW28" s="1" t="s">
        <v>472</v>
      </c>
      <c r="AX28" s="1" t="s">
        <v>269</v>
      </c>
      <c r="AY28" s="1" t="s">
        <v>269</v>
      </c>
      <c r="AZ28" s="1" t="s">
        <v>269</v>
      </c>
      <c r="BA28" s="1" t="s">
        <v>270</v>
      </c>
      <c r="BB28" s="1" t="s">
        <v>269</v>
      </c>
      <c r="BC28" s="1" t="s">
        <v>269</v>
      </c>
      <c r="BD28" s="1" t="s">
        <v>1729</v>
      </c>
      <c r="BE28" s="1" t="s">
        <v>270</v>
      </c>
      <c r="BF28" s="1" t="s">
        <v>269</v>
      </c>
      <c r="BG28" s="1" t="s">
        <v>269</v>
      </c>
      <c r="BH28" s="1" t="s">
        <v>1737</v>
      </c>
      <c r="BI28" s="1" t="s">
        <v>1738</v>
      </c>
      <c r="BJ28" s="1" t="s">
        <v>1739</v>
      </c>
      <c r="BK28" s="1" t="s">
        <v>873</v>
      </c>
      <c r="BL28" s="1" t="s">
        <v>1450</v>
      </c>
      <c r="BM28" s="1" t="s">
        <v>269</v>
      </c>
      <c r="BN28" s="1" t="s">
        <v>1740</v>
      </c>
      <c r="BO28" s="1" t="s">
        <v>269</v>
      </c>
      <c r="BP28" s="1" t="s">
        <v>269</v>
      </c>
      <c r="BQ28" s="1" t="s">
        <v>269</v>
      </c>
      <c r="BR28" s="1" t="s">
        <v>269</v>
      </c>
      <c r="BS28" s="1" t="s">
        <v>269</v>
      </c>
      <c r="BT28" s="1" t="s">
        <v>269</v>
      </c>
    </row>
    <row r="29" spans="1:72" ht="14.25">
      <c r="A29" s="1" t="s">
        <v>260</v>
      </c>
      <c r="B29" s="1" t="s">
        <v>1763</v>
      </c>
      <c r="C29" s="1" t="s">
        <v>262</v>
      </c>
      <c r="D29" s="1" t="s">
        <v>316</v>
      </c>
      <c r="E29" s="1" t="s">
        <v>316</v>
      </c>
      <c r="F29" s="1" t="s">
        <v>479</v>
      </c>
      <c r="G29" s="1" t="s">
        <v>270</v>
      </c>
      <c r="H29" s="1" t="s">
        <v>1394</v>
      </c>
      <c r="I29" s="1" t="s">
        <v>269</v>
      </c>
      <c r="J29" s="1" t="s">
        <v>269</v>
      </c>
      <c r="K29" s="1" t="s">
        <v>1729</v>
      </c>
      <c r="L29" s="1" t="s">
        <v>270</v>
      </c>
      <c r="M29" s="1" t="s">
        <v>873</v>
      </c>
      <c r="N29" s="1" t="s">
        <v>270</v>
      </c>
      <c r="O29" s="1" t="s">
        <v>472</v>
      </c>
      <c r="P29" s="1" t="s">
        <v>270</v>
      </c>
      <c r="Q29" s="1" t="s">
        <v>269</v>
      </c>
      <c r="R29" s="1" t="s">
        <v>270</v>
      </c>
      <c r="S29" s="1" t="s">
        <v>269</v>
      </c>
      <c r="T29" s="1" t="s">
        <v>269</v>
      </c>
      <c r="U29" s="1" t="s">
        <v>1381</v>
      </c>
      <c r="V29" s="1" t="s">
        <v>1730</v>
      </c>
      <c r="W29" s="1" t="s">
        <v>270</v>
      </c>
      <c r="X29" s="1" t="s">
        <v>1729</v>
      </c>
      <c r="Y29" s="1" t="s">
        <v>1731</v>
      </c>
      <c r="Z29" s="1" t="s">
        <v>714</v>
      </c>
      <c r="AA29" s="1" t="s">
        <v>269</v>
      </c>
      <c r="AB29" s="1" t="s">
        <v>269</v>
      </c>
      <c r="AC29" s="1" t="s">
        <v>269</v>
      </c>
      <c r="AD29" s="1" t="s">
        <v>873</v>
      </c>
      <c r="AE29" s="1" t="s">
        <v>271</v>
      </c>
      <c r="AF29" s="1" t="s">
        <v>269</v>
      </c>
      <c r="AG29" s="1" t="s">
        <v>270</v>
      </c>
      <c r="AH29" s="1" t="s">
        <v>269</v>
      </c>
      <c r="AI29" s="1" t="s">
        <v>269</v>
      </c>
      <c r="AJ29" s="1" t="s">
        <v>269</v>
      </c>
      <c r="AK29" s="1" t="s">
        <v>1732</v>
      </c>
      <c r="AL29" s="1" t="s">
        <v>479</v>
      </c>
      <c r="AM29" s="1" t="s">
        <v>269</v>
      </c>
      <c r="AN29" s="1" t="s">
        <v>269</v>
      </c>
      <c r="AO29" s="1" t="s">
        <v>479</v>
      </c>
      <c r="AP29" s="1" t="s">
        <v>1733</v>
      </c>
      <c r="AQ29" s="1" t="s">
        <v>1734</v>
      </c>
      <c r="AR29" s="1" t="s">
        <v>1735</v>
      </c>
      <c r="AS29" s="1" t="s">
        <v>1736</v>
      </c>
      <c r="AT29" s="1" t="s">
        <v>276</v>
      </c>
      <c r="AU29" s="1" t="s">
        <v>269</v>
      </c>
      <c r="AV29" s="1" t="s">
        <v>269</v>
      </c>
      <c r="AW29" s="1" t="s">
        <v>472</v>
      </c>
      <c r="AX29" s="1" t="s">
        <v>269</v>
      </c>
      <c r="AY29" s="1" t="s">
        <v>269</v>
      </c>
      <c r="AZ29" s="1" t="s">
        <v>269</v>
      </c>
      <c r="BA29" s="1" t="s">
        <v>270</v>
      </c>
      <c r="BB29" s="1" t="s">
        <v>269</v>
      </c>
      <c r="BC29" s="1" t="s">
        <v>269</v>
      </c>
      <c r="BD29" s="1" t="s">
        <v>1729</v>
      </c>
      <c r="BE29" s="1" t="s">
        <v>270</v>
      </c>
      <c r="BF29" s="1" t="s">
        <v>269</v>
      </c>
      <c r="BG29" s="1" t="s">
        <v>269</v>
      </c>
      <c r="BH29" s="1" t="s">
        <v>1737</v>
      </c>
      <c r="BI29" s="1" t="s">
        <v>1738</v>
      </c>
      <c r="BJ29" s="1" t="s">
        <v>1739</v>
      </c>
      <c r="BK29" s="1" t="s">
        <v>873</v>
      </c>
      <c r="BL29" s="1" t="s">
        <v>1450</v>
      </c>
      <c r="BM29" s="1" t="s">
        <v>269</v>
      </c>
      <c r="BN29" s="1" t="s">
        <v>1740</v>
      </c>
      <c r="BO29" s="1" t="s">
        <v>269</v>
      </c>
      <c r="BP29" s="1" t="s">
        <v>269</v>
      </c>
      <c r="BQ29" s="1" t="s">
        <v>269</v>
      </c>
      <c r="BR29" s="1" t="s">
        <v>269</v>
      </c>
      <c r="BS29" s="1" t="s">
        <v>269</v>
      </c>
      <c r="BT29" s="1" t="s">
        <v>269</v>
      </c>
    </row>
    <row r="30" spans="1:72" ht="14.25">
      <c r="A30" s="1" t="s">
        <v>260</v>
      </c>
      <c r="B30" s="1" t="s">
        <v>1764</v>
      </c>
      <c r="C30" s="1" t="s">
        <v>262</v>
      </c>
      <c r="D30" s="1" t="s">
        <v>322</v>
      </c>
      <c r="E30" s="1" t="s">
        <v>322</v>
      </c>
      <c r="F30" s="1" t="s">
        <v>270</v>
      </c>
      <c r="G30" s="1" t="s">
        <v>270</v>
      </c>
      <c r="H30" s="1" t="s">
        <v>1370</v>
      </c>
      <c r="I30" s="1" t="s">
        <v>269</v>
      </c>
      <c r="J30" s="1" t="s">
        <v>269</v>
      </c>
      <c r="K30" s="1" t="s">
        <v>1729</v>
      </c>
      <c r="L30" s="1" t="s">
        <v>270</v>
      </c>
      <c r="M30" s="1" t="s">
        <v>873</v>
      </c>
      <c r="N30" s="1" t="s">
        <v>270</v>
      </c>
      <c r="O30" s="1" t="s">
        <v>472</v>
      </c>
      <c r="P30" s="1" t="s">
        <v>270</v>
      </c>
      <c r="Q30" s="1" t="s">
        <v>269</v>
      </c>
      <c r="R30" s="1" t="s">
        <v>270</v>
      </c>
      <c r="S30" s="1" t="s">
        <v>269</v>
      </c>
      <c r="T30" s="1" t="s">
        <v>269</v>
      </c>
      <c r="U30" s="1" t="s">
        <v>1381</v>
      </c>
      <c r="V30" s="1" t="s">
        <v>1730</v>
      </c>
      <c r="W30" s="1" t="s">
        <v>270</v>
      </c>
      <c r="X30" s="1" t="s">
        <v>1729</v>
      </c>
      <c r="Y30" s="1" t="s">
        <v>1731</v>
      </c>
      <c r="Z30" s="1" t="s">
        <v>714</v>
      </c>
      <c r="AA30" s="1" t="s">
        <v>269</v>
      </c>
      <c r="AB30" s="1" t="s">
        <v>269</v>
      </c>
      <c r="AC30" s="1" t="s">
        <v>269</v>
      </c>
      <c r="AD30" s="1" t="s">
        <v>873</v>
      </c>
      <c r="AE30" s="1" t="s">
        <v>271</v>
      </c>
      <c r="AF30" s="1" t="s">
        <v>269</v>
      </c>
      <c r="AG30" s="1" t="s">
        <v>270</v>
      </c>
      <c r="AH30" s="1" t="s">
        <v>269</v>
      </c>
      <c r="AI30" s="1" t="s">
        <v>269</v>
      </c>
      <c r="AJ30" s="1" t="s">
        <v>269</v>
      </c>
      <c r="AK30" s="1" t="s">
        <v>1732</v>
      </c>
      <c r="AL30" s="1" t="s">
        <v>479</v>
      </c>
      <c r="AM30" s="1" t="s">
        <v>269</v>
      </c>
      <c r="AN30" s="1" t="s">
        <v>269</v>
      </c>
      <c r="AO30" s="1" t="s">
        <v>479</v>
      </c>
      <c r="AP30" s="1" t="s">
        <v>1733</v>
      </c>
      <c r="AQ30" s="1" t="s">
        <v>1734</v>
      </c>
      <c r="AR30" s="1" t="s">
        <v>1735</v>
      </c>
      <c r="AS30" s="1" t="s">
        <v>1736</v>
      </c>
      <c r="AT30" s="1" t="s">
        <v>276</v>
      </c>
      <c r="AU30" s="1" t="s">
        <v>269</v>
      </c>
      <c r="AV30" s="1" t="s">
        <v>269</v>
      </c>
      <c r="AW30" s="1" t="s">
        <v>472</v>
      </c>
      <c r="AX30" s="1" t="s">
        <v>269</v>
      </c>
      <c r="AY30" s="1" t="s">
        <v>269</v>
      </c>
      <c r="AZ30" s="1" t="s">
        <v>269</v>
      </c>
      <c r="BA30" s="1" t="s">
        <v>270</v>
      </c>
      <c r="BB30" s="1" t="s">
        <v>269</v>
      </c>
      <c r="BC30" s="1" t="s">
        <v>269</v>
      </c>
      <c r="BD30" s="1" t="s">
        <v>1729</v>
      </c>
      <c r="BE30" s="1" t="s">
        <v>270</v>
      </c>
      <c r="BF30" s="1" t="s">
        <v>269</v>
      </c>
      <c r="BG30" s="1" t="s">
        <v>269</v>
      </c>
      <c r="BH30" s="1" t="s">
        <v>1737</v>
      </c>
      <c r="BI30" s="1" t="s">
        <v>1738</v>
      </c>
      <c r="BJ30" s="1" t="s">
        <v>1739</v>
      </c>
      <c r="BK30" s="1" t="s">
        <v>873</v>
      </c>
      <c r="BL30" s="1" t="s">
        <v>1450</v>
      </c>
      <c r="BM30" s="1" t="s">
        <v>269</v>
      </c>
      <c r="BN30" s="1" t="s">
        <v>1740</v>
      </c>
      <c r="BO30" s="1" t="s">
        <v>269</v>
      </c>
      <c r="BP30" s="1" t="s">
        <v>269</v>
      </c>
      <c r="BQ30" s="1" t="s">
        <v>269</v>
      </c>
      <c r="BR30" s="1" t="s">
        <v>269</v>
      </c>
      <c r="BS30" s="1" t="s">
        <v>269</v>
      </c>
      <c r="BT30" s="1" t="s">
        <v>269</v>
      </c>
    </row>
    <row r="31" spans="1:72" ht="14.25">
      <c r="A31" s="1" t="s">
        <v>260</v>
      </c>
      <c r="B31" s="1" t="s">
        <v>1765</v>
      </c>
      <c r="C31" s="1" t="s">
        <v>262</v>
      </c>
      <c r="D31" s="1" t="s">
        <v>322</v>
      </c>
      <c r="E31" s="1" t="s">
        <v>322</v>
      </c>
      <c r="F31" s="1" t="s">
        <v>472</v>
      </c>
      <c r="G31" s="1" t="s">
        <v>270</v>
      </c>
      <c r="H31" s="1" t="s">
        <v>1390</v>
      </c>
      <c r="I31" s="1" t="s">
        <v>269</v>
      </c>
      <c r="J31" s="1" t="s">
        <v>269</v>
      </c>
      <c r="K31" s="1" t="s">
        <v>1729</v>
      </c>
      <c r="L31" s="1" t="s">
        <v>270</v>
      </c>
      <c r="M31" s="1" t="s">
        <v>873</v>
      </c>
      <c r="N31" s="1" t="s">
        <v>270</v>
      </c>
      <c r="O31" s="1" t="s">
        <v>472</v>
      </c>
      <c r="P31" s="1" t="s">
        <v>270</v>
      </c>
      <c r="Q31" s="1" t="s">
        <v>269</v>
      </c>
      <c r="R31" s="1" t="s">
        <v>270</v>
      </c>
      <c r="S31" s="1" t="s">
        <v>269</v>
      </c>
      <c r="T31" s="1" t="s">
        <v>269</v>
      </c>
      <c r="U31" s="1" t="s">
        <v>1381</v>
      </c>
      <c r="V31" s="1" t="s">
        <v>1730</v>
      </c>
      <c r="W31" s="1" t="s">
        <v>270</v>
      </c>
      <c r="X31" s="1" t="s">
        <v>1729</v>
      </c>
      <c r="Y31" s="1" t="s">
        <v>1731</v>
      </c>
      <c r="Z31" s="1" t="s">
        <v>714</v>
      </c>
      <c r="AA31" s="1" t="s">
        <v>269</v>
      </c>
      <c r="AB31" s="1" t="s">
        <v>269</v>
      </c>
      <c r="AC31" s="1" t="s">
        <v>269</v>
      </c>
      <c r="AD31" s="1" t="s">
        <v>873</v>
      </c>
      <c r="AE31" s="1" t="s">
        <v>271</v>
      </c>
      <c r="AF31" s="1" t="s">
        <v>269</v>
      </c>
      <c r="AG31" s="1" t="s">
        <v>270</v>
      </c>
      <c r="AH31" s="1" t="s">
        <v>269</v>
      </c>
      <c r="AI31" s="1" t="s">
        <v>269</v>
      </c>
      <c r="AJ31" s="1" t="s">
        <v>269</v>
      </c>
      <c r="AK31" s="1" t="s">
        <v>1732</v>
      </c>
      <c r="AL31" s="1" t="s">
        <v>479</v>
      </c>
      <c r="AM31" s="1" t="s">
        <v>269</v>
      </c>
      <c r="AN31" s="1" t="s">
        <v>269</v>
      </c>
      <c r="AO31" s="1" t="s">
        <v>479</v>
      </c>
      <c r="AP31" s="1" t="s">
        <v>1733</v>
      </c>
      <c r="AQ31" s="1" t="s">
        <v>1734</v>
      </c>
      <c r="AR31" s="1" t="s">
        <v>1735</v>
      </c>
      <c r="AS31" s="1" t="s">
        <v>1736</v>
      </c>
      <c r="AT31" s="1" t="s">
        <v>276</v>
      </c>
      <c r="AU31" s="1" t="s">
        <v>269</v>
      </c>
      <c r="AV31" s="1" t="s">
        <v>269</v>
      </c>
      <c r="AW31" s="1" t="s">
        <v>472</v>
      </c>
      <c r="AX31" s="1" t="s">
        <v>269</v>
      </c>
      <c r="AY31" s="1" t="s">
        <v>269</v>
      </c>
      <c r="AZ31" s="1" t="s">
        <v>269</v>
      </c>
      <c r="BA31" s="1" t="s">
        <v>270</v>
      </c>
      <c r="BB31" s="1" t="s">
        <v>269</v>
      </c>
      <c r="BC31" s="1" t="s">
        <v>269</v>
      </c>
      <c r="BD31" s="1" t="s">
        <v>1729</v>
      </c>
      <c r="BE31" s="1" t="s">
        <v>270</v>
      </c>
      <c r="BF31" s="1" t="s">
        <v>269</v>
      </c>
      <c r="BG31" s="1" t="s">
        <v>269</v>
      </c>
      <c r="BH31" s="1" t="s">
        <v>1737</v>
      </c>
      <c r="BI31" s="1" t="s">
        <v>1738</v>
      </c>
      <c r="BJ31" s="1" t="s">
        <v>1739</v>
      </c>
      <c r="BK31" s="1" t="s">
        <v>873</v>
      </c>
      <c r="BL31" s="1" t="s">
        <v>1450</v>
      </c>
      <c r="BM31" s="1" t="s">
        <v>269</v>
      </c>
      <c r="BN31" s="1" t="s">
        <v>1740</v>
      </c>
      <c r="BO31" s="1" t="s">
        <v>269</v>
      </c>
      <c r="BP31" s="1" t="s">
        <v>269</v>
      </c>
      <c r="BQ31" s="1" t="s">
        <v>269</v>
      </c>
      <c r="BR31" s="1" t="s">
        <v>269</v>
      </c>
      <c r="BS31" s="1" t="s">
        <v>269</v>
      </c>
      <c r="BT31" s="1" t="s">
        <v>269</v>
      </c>
    </row>
    <row r="32" spans="1:72" ht="14.25">
      <c r="A32" s="1" t="s">
        <v>260</v>
      </c>
      <c r="B32" s="1" t="s">
        <v>1766</v>
      </c>
      <c r="C32" s="1" t="s">
        <v>262</v>
      </c>
      <c r="D32" s="1" t="s">
        <v>322</v>
      </c>
      <c r="E32" s="1" t="s">
        <v>322</v>
      </c>
      <c r="F32" s="1" t="s">
        <v>479</v>
      </c>
      <c r="G32" s="1" t="s">
        <v>270</v>
      </c>
      <c r="H32" s="1" t="s">
        <v>1394</v>
      </c>
      <c r="I32" s="1" t="s">
        <v>269</v>
      </c>
      <c r="J32" s="1" t="s">
        <v>269</v>
      </c>
      <c r="K32" s="1" t="s">
        <v>1729</v>
      </c>
      <c r="L32" s="1" t="s">
        <v>270</v>
      </c>
      <c r="M32" s="1" t="s">
        <v>873</v>
      </c>
      <c r="N32" s="1" t="s">
        <v>270</v>
      </c>
      <c r="O32" s="1" t="s">
        <v>472</v>
      </c>
      <c r="P32" s="1" t="s">
        <v>270</v>
      </c>
      <c r="Q32" s="1" t="s">
        <v>269</v>
      </c>
      <c r="R32" s="1" t="s">
        <v>270</v>
      </c>
      <c r="S32" s="1" t="s">
        <v>269</v>
      </c>
      <c r="T32" s="1" t="s">
        <v>269</v>
      </c>
      <c r="U32" s="1" t="s">
        <v>1381</v>
      </c>
      <c r="V32" s="1" t="s">
        <v>1730</v>
      </c>
      <c r="W32" s="1" t="s">
        <v>270</v>
      </c>
      <c r="X32" s="1" t="s">
        <v>1729</v>
      </c>
      <c r="Y32" s="1" t="s">
        <v>1731</v>
      </c>
      <c r="Z32" s="1" t="s">
        <v>714</v>
      </c>
      <c r="AA32" s="1" t="s">
        <v>269</v>
      </c>
      <c r="AB32" s="1" t="s">
        <v>269</v>
      </c>
      <c r="AC32" s="1" t="s">
        <v>269</v>
      </c>
      <c r="AD32" s="1" t="s">
        <v>873</v>
      </c>
      <c r="AE32" s="1" t="s">
        <v>271</v>
      </c>
      <c r="AF32" s="1" t="s">
        <v>269</v>
      </c>
      <c r="AG32" s="1" t="s">
        <v>270</v>
      </c>
      <c r="AH32" s="1" t="s">
        <v>269</v>
      </c>
      <c r="AI32" s="1" t="s">
        <v>269</v>
      </c>
      <c r="AJ32" s="1" t="s">
        <v>269</v>
      </c>
      <c r="AK32" s="1" t="s">
        <v>1732</v>
      </c>
      <c r="AL32" s="1" t="s">
        <v>479</v>
      </c>
      <c r="AM32" s="1" t="s">
        <v>269</v>
      </c>
      <c r="AN32" s="1" t="s">
        <v>269</v>
      </c>
      <c r="AO32" s="1" t="s">
        <v>479</v>
      </c>
      <c r="AP32" s="1" t="s">
        <v>1733</v>
      </c>
      <c r="AQ32" s="1" t="s">
        <v>1734</v>
      </c>
      <c r="AR32" s="1" t="s">
        <v>1735</v>
      </c>
      <c r="AS32" s="1" t="s">
        <v>1736</v>
      </c>
      <c r="AT32" s="1" t="s">
        <v>276</v>
      </c>
      <c r="AU32" s="1" t="s">
        <v>269</v>
      </c>
      <c r="AV32" s="1" t="s">
        <v>269</v>
      </c>
      <c r="AW32" s="1" t="s">
        <v>472</v>
      </c>
      <c r="AX32" s="1" t="s">
        <v>269</v>
      </c>
      <c r="AY32" s="1" t="s">
        <v>269</v>
      </c>
      <c r="AZ32" s="1" t="s">
        <v>269</v>
      </c>
      <c r="BA32" s="1" t="s">
        <v>270</v>
      </c>
      <c r="BB32" s="1" t="s">
        <v>269</v>
      </c>
      <c r="BC32" s="1" t="s">
        <v>269</v>
      </c>
      <c r="BD32" s="1" t="s">
        <v>1729</v>
      </c>
      <c r="BE32" s="1" t="s">
        <v>270</v>
      </c>
      <c r="BF32" s="1" t="s">
        <v>269</v>
      </c>
      <c r="BG32" s="1" t="s">
        <v>269</v>
      </c>
      <c r="BH32" s="1" t="s">
        <v>1737</v>
      </c>
      <c r="BI32" s="1" t="s">
        <v>1738</v>
      </c>
      <c r="BJ32" s="1" t="s">
        <v>1739</v>
      </c>
      <c r="BK32" s="1" t="s">
        <v>873</v>
      </c>
      <c r="BL32" s="1" t="s">
        <v>1450</v>
      </c>
      <c r="BM32" s="1" t="s">
        <v>269</v>
      </c>
      <c r="BN32" s="1" t="s">
        <v>1740</v>
      </c>
      <c r="BO32" s="1" t="s">
        <v>269</v>
      </c>
      <c r="BP32" s="1" t="s">
        <v>269</v>
      </c>
      <c r="BQ32" s="1" t="s">
        <v>269</v>
      </c>
      <c r="BR32" s="1" t="s">
        <v>269</v>
      </c>
      <c r="BS32" s="1" t="s">
        <v>269</v>
      </c>
      <c r="BT32" s="1" t="s">
        <v>269</v>
      </c>
    </row>
    <row r="33" spans="1:72" ht="14.25">
      <c r="A33" s="1" t="s">
        <v>260</v>
      </c>
      <c r="B33" s="1" t="s">
        <v>1767</v>
      </c>
      <c r="C33" s="1" t="s">
        <v>262</v>
      </c>
      <c r="D33" s="1" t="s">
        <v>328</v>
      </c>
      <c r="E33" s="1" t="s">
        <v>328</v>
      </c>
      <c r="F33" s="1" t="s">
        <v>270</v>
      </c>
      <c r="G33" s="1" t="s">
        <v>270</v>
      </c>
      <c r="H33" s="1" t="s">
        <v>1370</v>
      </c>
      <c r="I33" s="1" t="s">
        <v>269</v>
      </c>
      <c r="J33" s="1" t="s">
        <v>269</v>
      </c>
      <c r="K33" s="1" t="s">
        <v>1729</v>
      </c>
      <c r="L33" s="1" t="s">
        <v>270</v>
      </c>
      <c r="M33" s="1" t="s">
        <v>873</v>
      </c>
      <c r="N33" s="1" t="s">
        <v>270</v>
      </c>
      <c r="O33" s="1" t="s">
        <v>472</v>
      </c>
      <c r="P33" s="1" t="s">
        <v>270</v>
      </c>
      <c r="Q33" s="1" t="s">
        <v>269</v>
      </c>
      <c r="R33" s="1" t="s">
        <v>270</v>
      </c>
      <c r="S33" s="1" t="s">
        <v>269</v>
      </c>
      <c r="T33" s="1" t="s">
        <v>269</v>
      </c>
      <c r="U33" s="1" t="s">
        <v>1381</v>
      </c>
      <c r="V33" s="1" t="s">
        <v>1730</v>
      </c>
      <c r="W33" s="1" t="s">
        <v>270</v>
      </c>
      <c r="X33" s="1" t="s">
        <v>1729</v>
      </c>
      <c r="Y33" s="1" t="s">
        <v>1731</v>
      </c>
      <c r="Z33" s="1" t="s">
        <v>714</v>
      </c>
      <c r="AA33" s="1" t="s">
        <v>269</v>
      </c>
      <c r="AB33" s="1" t="s">
        <v>269</v>
      </c>
      <c r="AC33" s="1" t="s">
        <v>269</v>
      </c>
      <c r="AD33" s="1" t="s">
        <v>873</v>
      </c>
      <c r="AE33" s="1" t="s">
        <v>271</v>
      </c>
      <c r="AF33" s="1" t="s">
        <v>269</v>
      </c>
      <c r="AG33" s="1" t="s">
        <v>270</v>
      </c>
      <c r="AH33" s="1" t="s">
        <v>269</v>
      </c>
      <c r="AI33" s="1" t="s">
        <v>269</v>
      </c>
      <c r="AJ33" s="1" t="s">
        <v>269</v>
      </c>
      <c r="AK33" s="1" t="s">
        <v>1732</v>
      </c>
      <c r="AL33" s="1" t="s">
        <v>479</v>
      </c>
      <c r="AM33" s="1" t="s">
        <v>269</v>
      </c>
      <c r="AN33" s="1" t="s">
        <v>269</v>
      </c>
      <c r="AO33" s="1" t="s">
        <v>479</v>
      </c>
      <c r="AP33" s="1" t="s">
        <v>1733</v>
      </c>
      <c r="AQ33" s="1" t="s">
        <v>1734</v>
      </c>
      <c r="AR33" s="1" t="s">
        <v>1735</v>
      </c>
      <c r="AS33" s="1" t="s">
        <v>1736</v>
      </c>
      <c r="AT33" s="1" t="s">
        <v>276</v>
      </c>
      <c r="AU33" s="1" t="s">
        <v>269</v>
      </c>
      <c r="AV33" s="1" t="s">
        <v>269</v>
      </c>
      <c r="AW33" s="1" t="s">
        <v>472</v>
      </c>
      <c r="AX33" s="1" t="s">
        <v>269</v>
      </c>
      <c r="AY33" s="1" t="s">
        <v>269</v>
      </c>
      <c r="AZ33" s="1" t="s">
        <v>269</v>
      </c>
      <c r="BA33" s="1" t="s">
        <v>270</v>
      </c>
      <c r="BB33" s="1" t="s">
        <v>269</v>
      </c>
      <c r="BC33" s="1" t="s">
        <v>269</v>
      </c>
      <c r="BD33" s="1" t="s">
        <v>1729</v>
      </c>
      <c r="BE33" s="1" t="s">
        <v>270</v>
      </c>
      <c r="BF33" s="1" t="s">
        <v>269</v>
      </c>
      <c r="BG33" s="1" t="s">
        <v>269</v>
      </c>
      <c r="BH33" s="1" t="s">
        <v>1737</v>
      </c>
      <c r="BI33" s="1" t="s">
        <v>1738</v>
      </c>
      <c r="BJ33" s="1" t="s">
        <v>1739</v>
      </c>
      <c r="BK33" s="1" t="s">
        <v>873</v>
      </c>
      <c r="BL33" s="1" t="s">
        <v>1450</v>
      </c>
      <c r="BM33" s="1" t="s">
        <v>269</v>
      </c>
      <c r="BN33" s="1" t="s">
        <v>1740</v>
      </c>
      <c r="BO33" s="1" t="s">
        <v>269</v>
      </c>
      <c r="BP33" s="1" t="s">
        <v>269</v>
      </c>
      <c r="BQ33" s="1" t="s">
        <v>269</v>
      </c>
      <c r="BR33" s="1" t="s">
        <v>269</v>
      </c>
      <c r="BS33" s="1" t="s">
        <v>269</v>
      </c>
      <c r="BT33" s="1" t="s">
        <v>269</v>
      </c>
    </row>
    <row r="34" spans="1:72" ht="14.25">
      <c r="A34" s="1" t="s">
        <v>260</v>
      </c>
      <c r="B34" s="1" t="s">
        <v>1768</v>
      </c>
      <c r="C34" s="1" t="s">
        <v>262</v>
      </c>
      <c r="D34" s="1" t="s">
        <v>328</v>
      </c>
      <c r="E34" s="1" t="s">
        <v>328</v>
      </c>
      <c r="F34" s="1" t="s">
        <v>472</v>
      </c>
      <c r="G34" s="1" t="s">
        <v>270</v>
      </c>
      <c r="H34" s="1" t="s">
        <v>1390</v>
      </c>
      <c r="I34" s="1" t="s">
        <v>269</v>
      </c>
      <c r="J34" s="1" t="s">
        <v>269</v>
      </c>
      <c r="K34" s="1" t="s">
        <v>1729</v>
      </c>
      <c r="L34" s="1" t="s">
        <v>270</v>
      </c>
      <c r="M34" s="1" t="s">
        <v>873</v>
      </c>
      <c r="N34" s="1" t="s">
        <v>270</v>
      </c>
      <c r="O34" s="1" t="s">
        <v>472</v>
      </c>
      <c r="P34" s="1" t="s">
        <v>270</v>
      </c>
      <c r="Q34" s="1" t="s">
        <v>269</v>
      </c>
      <c r="R34" s="1" t="s">
        <v>270</v>
      </c>
      <c r="S34" s="1" t="s">
        <v>269</v>
      </c>
      <c r="T34" s="1" t="s">
        <v>269</v>
      </c>
      <c r="U34" s="1" t="s">
        <v>1381</v>
      </c>
      <c r="V34" s="1" t="s">
        <v>1730</v>
      </c>
      <c r="W34" s="1" t="s">
        <v>270</v>
      </c>
      <c r="X34" s="1" t="s">
        <v>1729</v>
      </c>
      <c r="Y34" s="1" t="s">
        <v>1731</v>
      </c>
      <c r="Z34" s="1" t="s">
        <v>714</v>
      </c>
      <c r="AA34" s="1" t="s">
        <v>269</v>
      </c>
      <c r="AB34" s="1" t="s">
        <v>269</v>
      </c>
      <c r="AC34" s="1" t="s">
        <v>269</v>
      </c>
      <c r="AD34" s="1" t="s">
        <v>873</v>
      </c>
      <c r="AE34" s="1" t="s">
        <v>271</v>
      </c>
      <c r="AF34" s="1" t="s">
        <v>269</v>
      </c>
      <c r="AG34" s="1" t="s">
        <v>270</v>
      </c>
      <c r="AH34" s="1" t="s">
        <v>269</v>
      </c>
      <c r="AI34" s="1" t="s">
        <v>269</v>
      </c>
      <c r="AJ34" s="1" t="s">
        <v>269</v>
      </c>
      <c r="AK34" s="1" t="s">
        <v>1732</v>
      </c>
      <c r="AL34" s="1" t="s">
        <v>479</v>
      </c>
      <c r="AM34" s="1" t="s">
        <v>269</v>
      </c>
      <c r="AN34" s="1" t="s">
        <v>269</v>
      </c>
      <c r="AO34" s="1" t="s">
        <v>479</v>
      </c>
      <c r="AP34" s="1" t="s">
        <v>1733</v>
      </c>
      <c r="AQ34" s="1" t="s">
        <v>1734</v>
      </c>
      <c r="AR34" s="1" t="s">
        <v>1735</v>
      </c>
      <c r="AS34" s="1" t="s">
        <v>1736</v>
      </c>
      <c r="AT34" s="1" t="s">
        <v>276</v>
      </c>
      <c r="AU34" s="1" t="s">
        <v>269</v>
      </c>
      <c r="AV34" s="1" t="s">
        <v>269</v>
      </c>
      <c r="AW34" s="1" t="s">
        <v>472</v>
      </c>
      <c r="AX34" s="1" t="s">
        <v>269</v>
      </c>
      <c r="AY34" s="1" t="s">
        <v>269</v>
      </c>
      <c r="AZ34" s="1" t="s">
        <v>269</v>
      </c>
      <c r="BA34" s="1" t="s">
        <v>270</v>
      </c>
      <c r="BB34" s="1" t="s">
        <v>269</v>
      </c>
      <c r="BC34" s="1" t="s">
        <v>269</v>
      </c>
      <c r="BD34" s="1" t="s">
        <v>1729</v>
      </c>
      <c r="BE34" s="1" t="s">
        <v>270</v>
      </c>
      <c r="BF34" s="1" t="s">
        <v>269</v>
      </c>
      <c r="BG34" s="1" t="s">
        <v>269</v>
      </c>
      <c r="BH34" s="1" t="s">
        <v>1737</v>
      </c>
      <c r="BI34" s="1" t="s">
        <v>1738</v>
      </c>
      <c r="BJ34" s="1" t="s">
        <v>1739</v>
      </c>
      <c r="BK34" s="1" t="s">
        <v>873</v>
      </c>
      <c r="BL34" s="1" t="s">
        <v>1450</v>
      </c>
      <c r="BM34" s="1" t="s">
        <v>269</v>
      </c>
      <c r="BN34" s="1" t="s">
        <v>1740</v>
      </c>
      <c r="BO34" s="1" t="s">
        <v>269</v>
      </c>
      <c r="BP34" s="1" t="s">
        <v>269</v>
      </c>
      <c r="BQ34" s="1" t="s">
        <v>269</v>
      </c>
      <c r="BR34" s="1" t="s">
        <v>269</v>
      </c>
      <c r="BS34" s="1" t="s">
        <v>269</v>
      </c>
      <c r="BT34" s="1" t="s">
        <v>269</v>
      </c>
    </row>
    <row r="35" spans="1:72" ht="14.25">
      <c r="A35" s="1" t="s">
        <v>260</v>
      </c>
      <c r="B35" s="1" t="s">
        <v>1769</v>
      </c>
      <c r="C35" s="1" t="s">
        <v>262</v>
      </c>
      <c r="D35" s="1" t="s">
        <v>328</v>
      </c>
      <c r="E35" s="1" t="s">
        <v>328</v>
      </c>
      <c r="F35" s="1" t="s">
        <v>479</v>
      </c>
      <c r="G35" s="1" t="s">
        <v>270</v>
      </c>
      <c r="H35" s="1" t="s">
        <v>1394</v>
      </c>
      <c r="I35" s="1" t="s">
        <v>269</v>
      </c>
      <c r="J35" s="1" t="s">
        <v>269</v>
      </c>
      <c r="K35" s="1" t="s">
        <v>1729</v>
      </c>
      <c r="L35" s="1" t="s">
        <v>270</v>
      </c>
      <c r="M35" s="1" t="s">
        <v>873</v>
      </c>
      <c r="N35" s="1" t="s">
        <v>270</v>
      </c>
      <c r="O35" s="1" t="s">
        <v>472</v>
      </c>
      <c r="P35" s="1" t="s">
        <v>270</v>
      </c>
      <c r="Q35" s="1" t="s">
        <v>269</v>
      </c>
      <c r="R35" s="1" t="s">
        <v>270</v>
      </c>
      <c r="S35" s="1" t="s">
        <v>269</v>
      </c>
      <c r="T35" s="1" t="s">
        <v>269</v>
      </c>
      <c r="U35" s="1" t="s">
        <v>1381</v>
      </c>
      <c r="V35" s="1" t="s">
        <v>1730</v>
      </c>
      <c r="W35" s="1" t="s">
        <v>270</v>
      </c>
      <c r="X35" s="1" t="s">
        <v>1729</v>
      </c>
      <c r="Y35" s="1" t="s">
        <v>1731</v>
      </c>
      <c r="Z35" s="1" t="s">
        <v>714</v>
      </c>
      <c r="AA35" s="1" t="s">
        <v>269</v>
      </c>
      <c r="AB35" s="1" t="s">
        <v>269</v>
      </c>
      <c r="AC35" s="1" t="s">
        <v>269</v>
      </c>
      <c r="AD35" s="1" t="s">
        <v>873</v>
      </c>
      <c r="AE35" s="1" t="s">
        <v>271</v>
      </c>
      <c r="AF35" s="1" t="s">
        <v>269</v>
      </c>
      <c r="AG35" s="1" t="s">
        <v>270</v>
      </c>
      <c r="AH35" s="1" t="s">
        <v>269</v>
      </c>
      <c r="AI35" s="1" t="s">
        <v>269</v>
      </c>
      <c r="AJ35" s="1" t="s">
        <v>269</v>
      </c>
      <c r="AK35" s="1" t="s">
        <v>1732</v>
      </c>
      <c r="AL35" s="1" t="s">
        <v>479</v>
      </c>
      <c r="AM35" s="1" t="s">
        <v>269</v>
      </c>
      <c r="AN35" s="1" t="s">
        <v>269</v>
      </c>
      <c r="AO35" s="1" t="s">
        <v>479</v>
      </c>
      <c r="AP35" s="1" t="s">
        <v>1733</v>
      </c>
      <c r="AQ35" s="1" t="s">
        <v>1734</v>
      </c>
      <c r="AR35" s="1" t="s">
        <v>1735</v>
      </c>
      <c r="AS35" s="1" t="s">
        <v>1736</v>
      </c>
      <c r="AT35" s="1" t="s">
        <v>276</v>
      </c>
      <c r="AU35" s="1" t="s">
        <v>269</v>
      </c>
      <c r="AV35" s="1" t="s">
        <v>269</v>
      </c>
      <c r="AW35" s="1" t="s">
        <v>472</v>
      </c>
      <c r="AX35" s="1" t="s">
        <v>269</v>
      </c>
      <c r="AY35" s="1" t="s">
        <v>269</v>
      </c>
      <c r="AZ35" s="1" t="s">
        <v>269</v>
      </c>
      <c r="BA35" s="1" t="s">
        <v>270</v>
      </c>
      <c r="BB35" s="1" t="s">
        <v>269</v>
      </c>
      <c r="BC35" s="1" t="s">
        <v>269</v>
      </c>
      <c r="BD35" s="1" t="s">
        <v>1729</v>
      </c>
      <c r="BE35" s="1" t="s">
        <v>270</v>
      </c>
      <c r="BF35" s="1" t="s">
        <v>269</v>
      </c>
      <c r="BG35" s="1" t="s">
        <v>269</v>
      </c>
      <c r="BH35" s="1" t="s">
        <v>1737</v>
      </c>
      <c r="BI35" s="1" t="s">
        <v>1738</v>
      </c>
      <c r="BJ35" s="1" t="s">
        <v>1739</v>
      </c>
      <c r="BK35" s="1" t="s">
        <v>873</v>
      </c>
      <c r="BL35" s="1" t="s">
        <v>1450</v>
      </c>
      <c r="BM35" s="1" t="s">
        <v>269</v>
      </c>
      <c r="BN35" s="1" t="s">
        <v>1740</v>
      </c>
      <c r="BO35" s="1" t="s">
        <v>269</v>
      </c>
      <c r="BP35" s="1" t="s">
        <v>269</v>
      </c>
      <c r="BQ35" s="1" t="s">
        <v>269</v>
      </c>
      <c r="BR35" s="1" t="s">
        <v>269</v>
      </c>
      <c r="BS35" s="1" t="s">
        <v>269</v>
      </c>
      <c r="BT35" s="1" t="s">
        <v>269</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35"/>
  <sheetViews>
    <sheetView workbookViewId="0"/>
  </sheetViews>
  <sheetFormatPr defaultRowHeight="13.5"/>
  <cols>
    <col min="1" max="35" width="20" customWidth="1"/>
  </cols>
  <sheetData>
    <row r="1" spans="1:35" ht="27.95" customHeight="1">
      <c r="A1" s="4" t="s">
        <v>105</v>
      </c>
      <c r="B1" s="4" t="s">
        <v>106</v>
      </c>
      <c r="C1" s="4" t="s">
        <v>107</v>
      </c>
      <c r="D1" s="4" t="s">
        <v>108</v>
      </c>
      <c r="E1" s="4" t="s">
        <v>109</v>
      </c>
      <c r="F1" s="4" t="s">
        <v>1058</v>
      </c>
      <c r="G1" s="4" t="s">
        <v>1770</v>
      </c>
      <c r="H1" s="4" t="s">
        <v>110</v>
      </c>
      <c r="I1" s="4" t="s">
        <v>1771</v>
      </c>
      <c r="J1" s="4" t="s">
        <v>1772</v>
      </c>
      <c r="K1" s="4" t="s">
        <v>1773</v>
      </c>
      <c r="L1" s="4" t="s">
        <v>1774</v>
      </c>
      <c r="M1" s="4" t="s">
        <v>1775</v>
      </c>
      <c r="N1" s="4" t="s">
        <v>1776</v>
      </c>
      <c r="O1" s="4" t="s">
        <v>1777</v>
      </c>
      <c r="P1" s="4" t="s">
        <v>1778</v>
      </c>
      <c r="Q1" s="4" t="s">
        <v>1779</v>
      </c>
      <c r="R1" s="4" t="s">
        <v>1780</v>
      </c>
      <c r="S1" s="4" t="s">
        <v>1781</v>
      </c>
      <c r="T1" s="4" t="s">
        <v>1782</v>
      </c>
      <c r="U1" s="4" t="s">
        <v>1783</v>
      </c>
      <c r="V1" s="4" t="s">
        <v>1784</v>
      </c>
      <c r="W1" s="4" t="s">
        <v>1785</v>
      </c>
      <c r="X1" s="4" t="s">
        <v>1786</v>
      </c>
      <c r="Y1" s="4" t="s">
        <v>1787</v>
      </c>
      <c r="Z1" s="4" t="s">
        <v>1788</v>
      </c>
      <c r="AA1" s="4" t="s">
        <v>1789</v>
      </c>
      <c r="AB1" s="4" t="s">
        <v>1790</v>
      </c>
      <c r="AC1" s="4" t="s">
        <v>1791</v>
      </c>
      <c r="AD1" s="4" t="s">
        <v>1792</v>
      </c>
      <c r="AE1" s="4" t="s">
        <v>1793</v>
      </c>
      <c r="AF1" s="4" t="s">
        <v>1794</v>
      </c>
      <c r="AG1" s="4" t="s">
        <v>1795</v>
      </c>
      <c r="AH1" s="4" t="s">
        <v>1796</v>
      </c>
      <c r="AI1" s="4" t="s">
        <v>1797</v>
      </c>
    </row>
    <row r="2" spans="1:35" ht="27.95" customHeight="1">
      <c r="A2" s="5" t="s">
        <v>153</v>
      </c>
      <c r="B2" s="5" t="s">
        <v>154</v>
      </c>
      <c r="C2" s="5" t="s">
        <v>155</v>
      </c>
      <c r="D2" s="5" t="s">
        <v>156</v>
      </c>
      <c r="E2" s="5" t="s">
        <v>157</v>
      </c>
      <c r="F2" s="5" t="s">
        <v>1150</v>
      </c>
      <c r="G2" s="5" t="s">
        <v>1798</v>
      </c>
      <c r="H2" s="5" t="s">
        <v>158</v>
      </c>
      <c r="I2" s="5" t="s">
        <v>1799</v>
      </c>
      <c r="J2" s="5" t="s">
        <v>1800</v>
      </c>
      <c r="K2" s="5" t="s">
        <v>1801</v>
      </c>
      <c r="L2" s="5" t="s">
        <v>1802</v>
      </c>
      <c r="M2" s="5" t="s">
        <v>1803</v>
      </c>
      <c r="N2" s="5" t="s">
        <v>1804</v>
      </c>
      <c r="O2" s="5" t="s">
        <v>1805</v>
      </c>
      <c r="P2" s="5" t="s">
        <v>1806</v>
      </c>
      <c r="Q2" s="5" t="s">
        <v>1807</v>
      </c>
      <c r="R2" s="5" t="s">
        <v>1808</v>
      </c>
      <c r="S2" s="5" t="s">
        <v>1809</v>
      </c>
      <c r="T2" s="5" t="s">
        <v>1810</v>
      </c>
      <c r="U2" s="5" t="s">
        <v>1811</v>
      </c>
      <c r="V2" s="5" t="s">
        <v>1812</v>
      </c>
      <c r="W2" s="5" t="s">
        <v>1813</v>
      </c>
      <c r="X2" s="5" t="s">
        <v>1814</v>
      </c>
      <c r="Y2" s="5" t="s">
        <v>1815</v>
      </c>
      <c r="Z2" s="5" t="s">
        <v>1816</v>
      </c>
      <c r="AA2" s="5" t="s">
        <v>1817</v>
      </c>
      <c r="AB2" s="5" t="s">
        <v>1818</v>
      </c>
      <c r="AC2" s="5" t="s">
        <v>1819</v>
      </c>
      <c r="AD2" s="5" t="s">
        <v>1820</v>
      </c>
      <c r="AE2" s="5" t="s">
        <v>1821</v>
      </c>
      <c r="AF2" s="5" t="s">
        <v>1822</v>
      </c>
      <c r="AG2" s="5" t="s">
        <v>1823</v>
      </c>
      <c r="AH2" s="5" t="s">
        <v>1824</v>
      </c>
      <c r="AI2" s="5" t="s">
        <v>1825</v>
      </c>
    </row>
    <row r="3" spans="1:35" ht="27.95" customHeight="1">
      <c r="A3" s="6" t="s">
        <v>190</v>
      </c>
      <c r="B3" s="6" t="s">
        <v>191</v>
      </c>
      <c r="C3" s="6" t="s">
        <v>192</v>
      </c>
      <c r="D3" s="6" t="s">
        <v>193</v>
      </c>
      <c r="E3" s="6" t="s">
        <v>194</v>
      </c>
      <c r="F3" s="6" t="s">
        <v>345</v>
      </c>
      <c r="G3" s="6" t="s">
        <v>345</v>
      </c>
      <c r="H3" s="6" t="s">
        <v>195</v>
      </c>
      <c r="I3" s="6" t="s">
        <v>994</v>
      </c>
      <c r="J3" s="6" t="s">
        <v>214</v>
      </c>
      <c r="K3" s="6" t="s">
        <v>214</v>
      </c>
      <c r="L3" s="6" t="s">
        <v>214</v>
      </c>
      <c r="M3" s="6" t="s">
        <v>994</v>
      </c>
      <c r="N3" s="6" t="s">
        <v>214</v>
      </c>
      <c r="O3" s="6" t="s">
        <v>214</v>
      </c>
      <c r="P3" s="6" t="s">
        <v>214</v>
      </c>
      <c r="Q3" s="6" t="s">
        <v>994</v>
      </c>
      <c r="R3" s="6" t="s">
        <v>1826</v>
      </c>
      <c r="S3" s="6" t="s">
        <v>214</v>
      </c>
      <c r="T3" s="6" t="s">
        <v>994</v>
      </c>
      <c r="U3" s="6" t="s">
        <v>994</v>
      </c>
      <c r="V3" s="6" t="s">
        <v>1827</v>
      </c>
      <c r="W3" s="6" t="s">
        <v>994</v>
      </c>
      <c r="X3" s="6" t="s">
        <v>1827</v>
      </c>
      <c r="Y3" s="6" t="s">
        <v>1828</v>
      </c>
      <c r="Z3" s="6" t="s">
        <v>1829</v>
      </c>
      <c r="AA3" s="6" t="s">
        <v>1830</v>
      </c>
      <c r="AB3" s="6" t="s">
        <v>1831</v>
      </c>
      <c r="AC3" s="6" t="s">
        <v>1832</v>
      </c>
      <c r="AD3" s="6" t="s">
        <v>214</v>
      </c>
      <c r="AE3" s="6" t="s">
        <v>674</v>
      </c>
      <c r="AF3" s="6" t="s">
        <v>674</v>
      </c>
      <c r="AG3" s="6" t="s">
        <v>1833</v>
      </c>
      <c r="AH3" s="6" t="s">
        <v>214</v>
      </c>
      <c r="AI3" s="6" t="s">
        <v>214</v>
      </c>
    </row>
    <row r="4" spans="1:35" ht="27.95" customHeight="1">
      <c r="A4" s="7" t="s">
        <v>227</v>
      </c>
      <c r="B4" s="7" t="s">
        <v>228</v>
      </c>
      <c r="C4" s="7" t="s">
        <v>155</v>
      </c>
      <c r="D4" s="7" t="s">
        <v>156</v>
      </c>
      <c r="E4" s="7" t="s">
        <v>229</v>
      </c>
      <c r="F4" s="7" t="s">
        <v>229</v>
      </c>
      <c r="G4" s="7" t="s">
        <v>229</v>
      </c>
      <c r="H4" s="7" t="s">
        <v>230</v>
      </c>
      <c r="I4" s="7" t="s">
        <v>1834</v>
      </c>
      <c r="J4" s="7" t="s">
        <v>1835</v>
      </c>
      <c r="K4" s="7" t="s">
        <v>1836</v>
      </c>
      <c r="L4" s="7" t="s">
        <v>1837</v>
      </c>
      <c r="M4" s="7" t="s">
        <v>1838</v>
      </c>
      <c r="N4" s="7" t="s">
        <v>1839</v>
      </c>
      <c r="O4" s="7" t="s">
        <v>1840</v>
      </c>
      <c r="P4" s="7" t="s">
        <v>1841</v>
      </c>
      <c r="Q4" s="7" t="s">
        <v>1842</v>
      </c>
      <c r="R4" s="7" t="s">
        <v>1843</v>
      </c>
      <c r="S4" s="7" t="s">
        <v>1844</v>
      </c>
      <c r="T4" s="7" t="s">
        <v>1845</v>
      </c>
      <c r="U4" s="7" t="s">
        <v>1846</v>
      </c>
      <c r="V4" s="7" t="s">
        <v>1847</v>
      </c>
      <c r="W4" s="7" t="s">
        <v>1848</v>
      </c>
      <c r="X4" s="7" t="s">
        <v>1849</v>
      </c>
      <c r="Y4" s="7" t="s">
        <v>1815</v>
      </c>
      <c r="Z4" s="7" t="s">
        <v>1850</v>
      </c>
      <c r="AA4" s="7" t="s">
        <v>1851</v>
      </c>
      <c r="AB4" s="7" t="s">
        <v>1852</v>
      </c>
      <c r="AC4" s="7" t="s">
        <v>1853</v>
      </c>
      <c r="AD4" s="7" t="s">
        <v>1854</v>
      </c>
      <c r="AE4" s="7" t="s">
        <v>1855</v>
      </c>
      <c r="AF4" s="7" t="s">
        <v>1856</v>
      </c>
      <c r="AG4" s="7" t="s">
        <v>1857</v>
      </c>
      <c r="AH4" s="7" t="s">
        <v>1824</v>
      </c>
      <c r="AI4" s="7" t="s">
        <v>1858</v>
      </c>
    </row>
    <row r="5" spans="1:35"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row>
    <row r="6" spans="1:35" ht="14.25">
      <c r="A6" s="1" t="s">
        <v>260</v>
      </c>
      <c r="B6" s="1" t="s">
        <v>1859</v>
      </c>
      <c r="C6" s="1" t="s">
        <v>262</v>
      </c>
      <c r="D6" s="1" t="s">
        <v>263</v>
      </c>
      <c r="E6" s="1" t="s">
        <v>263</v>
      </c>
      <c r="F6" s="1" t="s">
        <v>270</v>
      </c>
      <c r="G6" s="1" t="s">
        <v>270</v>
      </c>
      <c r="H6" s="1" t="s">
        <v>1370</v>
      </c>
      <c r="I6" s="1" t="s">
        <v>270</v>
      </c>
      <c r="J6" s="1" t="s">
        <v>269</v>
      </c>
      <c r="K6" s="1" t="s">
        <v>269</v>
      </c>
      <c r="L6" s="1" t="s">
        <v>269</v>
      </c>
      <c r="M6" s="1" t="s">
        <v>270</v>
      </c>
      <c r="N6" s="1" t="s">
        <v>269</v>
      </c>
      <c r="O6" s="1" t="s">
        <v>269</v>
      </c>
      <c r="P6" s="1" t="s">
        <v>269</v>
      </c>
      <c r="Q6" s="1" t="s">
        <v>270</v>
      </c>
      <c r="R6" s="1" t="s">
        <v>1860</v>
      </c>
      <c r="S6" s="1" t="s">
        <v>269</v>
      </c>
      <c r="T6" s="1" t="s">
        <v>270</v>
      </c>
      <c r="U6" s="1" t="s">
        <v>270</v>
      </c>
      <c r="V6" s="1" t="s">
        <v>1861</v>
      </c>
      <c r="W6" s="1" t="s">
        <v>270</v>
      </c>
      <c r="X6" s="1" t="s">
        <v>1861</v>
      </c>
      <c r="Y6" s="1" t="s">
        <v>1862</v>
      </c>
      <c r="Z6" s="1" t="s">
        <v>269</v>
      </c>
      <c r="AA6" s="1" t="s">
        <v>472</v>
      </c>
      <c r="AB6" s="1" t="s">
        <v>1863</v>
      </c>
      <c r="AC6" s="1" t="s">
        <v>1864</v>
      </c>
      <c r="AD6" s="1" t="s">
        <v>269</v>
      </c>
      <c r="AE6" s="1" t="s">
        <v>712</v>
      </c>
      <c r="AF6" s="1" t="s">
        <v>712</v>
      </c>
      <c r="AG6" s="1" t="s">
        <v>1865</v>
      </c>
      <c r="AH6" s="1" t="s">
        <v>269</v>
      </c>
      <c r="AI6" s="1" t="s">
        <v>269</v>
      </c>
    </row>
    <row r="7" spans="1:35" ht="14.25">
      <c r="A7" s="1" t="s">
        <v>260</v>
      </c>
      <c r="B7" s="1" t="s">
        <v>1866</v>
      </c>
      <c r="C7" s="1" t="s">
        <v>262</v>
      </c>
      <c r="D7" s="1" t="s">
        <v>263</v>
      </c>
      <c r="E7" s="1" t="s">
        <v>263</v>
      </c>
      <c r="F7" s="1" t="s">
        <v>472</v>
      </c>
      <c r="G7" s="1" t="s">
        <v>270</v>
      </c>
      <c r="H7" s="1" t="s">
        <v>1390</v>
      </c>
      <c r="I7" s="1" t="s">
        <v>270</v>
      </c>
      <c r="J7" s="1" t="s">
        <v>269</v>
      </c>
      <c r="K7" s="1" t="s">
        <v>269</v>
      </c>
      <c r="L7" s="1" t="s">
        <v>269</v>
      </c>
      <c r="M7" s="1" t="s">
        <v>270</v>
      </c>
      <c r="N7" s="1" t="s">
        <v>269</v>
      </c>
      <c r="O7" s="1" t="s">
        <v>269</v>
      </c>
      <c r="P7" s="1" t="s">
        <v>269</v>
      </c>
      <c r="Q7" s="1" t="s">
        <v>270</v>
      </c>
      <c r="R7" s="1" t="s">
        <v>1860</v>
      </c>
      <c r="S7" s="1" t="s">
        <v>269</v>
      </c>
      <c r="T7" s="1" t="s">
        <v>270</v>
      </c>
      <c r="U7" s="1" t="s">
        <v>270</v>
      </c>
      <c r="V7" s="1" t="s">
        <v>1861</v>
      </c>
      <c r="W7" s="1" t="s">
        <v>270</v>
      </c>
      <c r="X7" s="1" t="s">
        <v>1861</v>
      </c>
      <c r="Y7" s="1" t="s">
        <v>1862</v>
      </c>
      <c r="Z7" s="1" t="s">
        <v>269</v>
      </c>
      <c r="AA7" s="1" t="s">
        <v>472</v>
      </c>
      <c r="AB7" s="1" t="s">
        <v>1863</v>
      </c>
      <c r="AC7" s="1" t="s">
        <v>1864</v>
      </c>
      <c r="AD7" s="1" t="s">
        <v>269</v>
      </c>
      <c r="AE7" s="1" t="s">
        <v>712</v>
      </c>
      <c r="AF7" s="1" t="s">
        <v>712</v>
      </c>
      <c r="AG7" s="1" t="s">
        <v>1865</v>
      </c>
      <c r="AH7" s="1" t="s">
        <v>269</v>
      </c>
      <c r="AI7" s="1" t="s">
        <v>269</v>
      </c>
    </row>
    <row r="8" spans="1:35" ht="14.25">
      <c r="A8" s="1" t="s">
        <v>260</v>
      </c>
      <c r="B8" s="1" t="s">
        <v>1867</v>
      </c>
      <c r="C8" s="1" t="s">
        <v>262</v>
      </c>
      <c r="D8" s="1" t="s">
        <v>263</v>
      </c>
      <c r="E8" s="1" t="s">
        <v>263</v>
      </c>
      <c r="F8" s="1" t="s">
        <v>479</v>
      </c>
      <c r="G8" s="1" t="s">
        <v>270</v>
      </c>
      <c r="H8" s="1" t="s">
        <v>1394</v>
      </c>
      <c r="I8" s="1" t="s">
        <v>270</v>
      </c>
      <c r="J8" s="1" t="s">
        <v>269</v>
      </c>
      <c r="K8" s="1" t="s">
        <v>269</v>
      </c>
      <c r="L8" s="1" t="s">
        <v>269</v>
      </c>
      <c r="M8" s="1" t="s">
        <v>270</v>
      </c>
      <c r="N8" s="1" t="s">
        <v>269</v>
      </c>
      <c r="O8" s="1" t="s">
        <v>269</v>
      </c>
      <c r="P8" s="1" t="s">
        <v>269</v>
      </c>
      <c r="Q8" s="1" t="s">
        <v>270</v>
      </c>
      <c r="R8" s="1" t="s">
        <v>1860</v>
      </c>
      <c r="S8" s="1" t="s">
        <v>269</v>
      </c>
      <c r="T8" s="1" t="s">
        <v>270</v>
      </c>
      <c r="U8" s="1" t="s">
        <v>270</v>
      </c>
      <c r="V8" s="1" t="s">
        <v>1861</v>
      </c>
      <c r="W8" s="1" t="s">
        <v>270</v>
      </c>
      <c r="X8" s="1" t="s">
        <v>1861</v>
      </c>
      <c r="Y8" s="1" t="s">
        <v>1862</v>
      </c>
      <c r="Z8" s="1" t="s">
        <v>269</v>
      </c>
      <c r="AA8" s="1" t="s">
        <v>472</v>
      </c>
      <c r="AB8" s="1" t="s">
        <v>1863</v>
      </c>
      <c r="AC8" s="1" t="s">
        <v>1864</v>
      </c>
      <c r="AD8" s="1" t="s">
        <v>269</v>
      </c>
      <c r="AE8" s="1" t="s">
        <v>712</v>
      </c>
      <c r="AF8" s="1" t="s">
        <v>712</v>
      </c>
      <c r="AG8" s="1" t="s">
        <v>1865</v>
      </c>
      <c r="AH8" s="1" t="s">
        <v>269</v>
      </c>
      <c r="AI8" s="1" t="s">
        <v>269</v>
      </c>
    </row>
    <row r="9" spans="1:35" ht="14.25">
      <c r="A9" s="1" t="s">
        <v>260</v>
      </c>
      <c r="B9" s="1" t="s">
        <v>1868</v>
      </c>
      <c r="C9" s="1" t="s">
        <v>262</v>
      </c>
      <c r="D9" s="1" t="s">
        <v>280</v>
      </c>
      <c r="E9" s="1" t="s">
        <v>280</v>
      </c>
      <c r="F9" s="1" t="s">
        <v>270</v>
      </c>
      <c r="G9" s="1" t="s">
        <v>270</v>
      </c>
      <c r="H9" s="1" t="s">
        <v>1370</v>
      </c>
      <c r="I9" s="1" t="s">
        <v>270</v>
      </c>
      <c r="J9" s="1" t="s">
        <v>269</v>
      </c>
      <c r="K9" s="1" t="s">
        <v>269</v>
      </c>
      <c r="L9" s="1" t="s">
        <v>269</v>
      </c>
      <c r="M9" s="1" t="s">
        <v>270</v>
      </c>
      <c r="N9" s="1" t="s">
        <v>269</v>
      </c>
      <c r="O9" s="1" t="s">
        <v>269</v>
      </c>
      <c r="P9" s="1" t="s">
        <v>269</v>
      </c>
      <c r="Q9" s="1" t="s">
        <v>270</v>
      </c>
      <c r="R9" s="1" t="s">
        <v>1860</v>
      </c>
      <c r="S9" s="1" t="s">
        <v>269</v>
      </c>
      <c r="T9" s="1" t="s">
        <v>270</v>
      </c>
      <c r="U9" s="1" t="s">
        <v>270</v>
      </c>
      <c r="V9" s="1" t="s">
        <v>1861</v>
      </c>
      <c r="W9" s="1" t="s">
        <v>270</v>
      </c>
      <c r="X9" s="1" t="s">
        <v>1861</v>
      </c>
      <c r="Y9" s="1" t="s">
        <v>1862</v>
      </c>
      <c r="Z9" s="1" t="s">
        <v>269</v>
      </c>
      <c r="AA9" s="1" t="s">
        <v>472</v>
      </c>
      <c r="AB9" s="1" t="s">
        <v>1863</v>
      </c>
      <c r="AC9" s="1" t="s">
        <v>1864</v>
      </c>
      <c r="AD9" s="1" t="s">
        <v>269</v>
      </c>
      <c r="AE9" s="1" t="s">
        <v>712</v>
      </c>
      <c r="AF9" s="1" t="s">
        <v>712</v>
      </c>
      <c r="AG9" s="1" t="s">
        <v>1865</v>
      </c>
      <c r="AH9" s="1" t="s">
        <v>269</v>
      </c>
      <c r="AI9" s="1" t="s">
        <v>269</v>
      </c>
    </row>
    <row r="10" spans="1:35" ht="14.25">
      <c r="A10" s="1" t="s">
        <v>260</v>
      </c>
      <c r="B10" s="1" t="s">
        <v>1869</v>
      </c>
      <c r="C10" s="1" t="s">
        <v>262</v>
      </c>
      <c r="D10" s="1" t="s">
        <v>280</v>
      </c>
      <c r="E10" s="1" t="s">
        <v>280</v>
      </c>
      <c r="F10" s="1" t="s">
        <v>472</v>
      </c>
      <c r="G10" s="1" t="s">
        <v>270</v>
      </c>
      <c r="H10" s="1" t="s">
        <v>1390</v>
      </c>
      <c r="I10" s="1" t="s">
        <v>270</v>
      </c>
      <c r="J10" s="1" t="s">
        <v>269</v>
      </c>
      <c r="K10" s="1" t="s">
        <v>269</v>
      </c>
      <c r="L10" s="1" t="s">
        <v>269</v>
      </c>
      <c r="M10" s="1" t="s">
        <v>270</v>
      </c>
      <c r="N10" s="1" t="s">
        <v>269</v>
      </c>
      <c r="O10" s="1" t="s">
        <v>269</v>
      </c>
      <c r="P10" s="1" t="s">
        <v>269</v>
      </c>
      <c r="Q10" s="1" t="s">
        <v>270</v>
      </c>
      <c r="R10" s="1" t="s">
        <v>1860</v>
      </c>
      <c r="S10" s="1" t="s">
        <v>269</v>
      </c>
      <c r="T10" s="1" t="s">
        <v>270</v>
      </c>
      <c r="U10" s="1" t="s">
        <v>270</v>
      </c>
      <c r="V10" s="1" t="s">
        <v>1861</v>
      </c>
      <c r="W10" s="1" t="s">
        <v>270</v>
      </c>
      <c r="X10" s="1" t="s">
        <v>1861</v>
      </c>
      <c r="Y10" s="1" t="s">
        <v>1862</v>
      </c>
      <c r="Z10" s="1" t="s">
        <v>269</v>
      </c>
      <c r="AA10" s="1" t="s">
        <v>472</v>
      </c>
      <c r="AB10" s="1" t="s">
        <v>1863</v>
      </c>
      <c r="AC10" s="1" t="s">
        <v>1864</v>
      </c>
      <c r="AD10" s="1" t="s">
        <v>269</v>
      </c>
      <c r="AE10" s="1" t="s">
        <v>712</v>
      </c>
      <c r="AF10" s="1" t="s">
        <v>712</v>
      </c>
      <c r="AG10" s="1" t="s">
        <v>1865</v>
      </c>
      <c r="AH10" s="1" t="s">
        <v>269</v>
      </c>
      <c r="AI10" s="1" t="s">
        <v>269</v>
      </c>
    </row>
    <row r="11" spans="1:35" ht="14.25">
      <c r="A11" s="1" t="s">
        <v>260</v>
      </c>
      <c r="B11" s="1" t="s">
        <v>1870</v>
      </c>
      <c r="C11" s="1" t="s">
        <v>262</v>
      </c>
      <c r="D11" s="1" t="s">
        <v>280</v>
      </c>
      <c r="E11" s="1" t="s">
        <v>280</v>
      </c>
      <c r="F11" s="1" t="s">
        <v>479</v>
      </c>
      <c r="G11" s="1" t="s">
        <v>270</v>
      </c>
      <c r="H11" s="1" t="s">
        <v>1394</v>
      </c>
      <c r="I11" s="1" t="s">
        <v>270</v>
      </c>
      <c r="J11" s="1" t="s">
        <v>269</v>
      </c>
      <c r="K11" s="1" t="s">
        <v>269</v>
      </c>
      <c r="L11" s="1" t="s">
        <v>269</v>
      </c>
      <c r="M11" s="1" t="s">
        <v>270</v>
      </c>
      <c r="N11" s="1" t="s">
        <v>269</v>
      </c>
      <c r="O11" s="1" t="s">
        <v>269</v>
      </c>
      <c r="P11" s="1" t="s">
        <v>269</v>
      </c>
      <c r="Q11" s="1" t="s">
        <v>270</v>
      </c>
      <c r="R11" s="1" t="s">
        <v>1860</v>
      </c>
      <c r="S11" s="1" t="s">
        <v>269</v>
      </c>
      <c r="T11" s="1" t="s">
        <v>270</v>
      </c>
      <c r="U11" s="1" t="s">
        <v>270</v>
      </c>
      <c r="V11" s="1" t="s">
        <v>1861</v>
      </c>
      <c r="W11" s="1" t="s">
        <v>270</v>
      </c>
      <c r="X11" s="1" t="s">
        <v>1861</v>
      </c>
      <c r="Y11" s="1" t="s">
        <v>1862</v>
      </c>
      <c r="Z11" s="1" t="s">
        <v>269</v>
      </c>
      <c r="AA11" s="1" t="s">
        <v>472</v>
      </c>
      <c r="AB11" s="1" t="s">
        <v>1863</v>
      </c>
      <c r="AC11" s="1" t="s">
        <v>1864</v>
      </c>
      <c r="AD11" s="1" t="s">
        <v>269</v>
      </c>
      <c r="AE11" s="1" t="s">
        <v>712</v>
      </c>
      <c r="AF11" s="1" t="s">
        <v>712</v>
      </c>
      <c r="AG11" s="1" t="s">
        <v>1865</v>
      </c>
      <c r="AH11" s="1" t="s">
        <v>269</v>
      </c>
      <c r="AI11" s="1" t="s">
        <v>269</v>
      </c>
    </row>
    <row r="12" spans="1:35" ht="14.25">
      <c r="A12" s="1" t="s">
        <v>260</v>
      </c>
      <c r="B12" s="1" t="s">
        <v>1871</v>
      </c>
      <c r="C12" s="1" t="s">
        <v>262</v>
      </c>
      <c r="D12" s="1" t="s">
        <v>286</v>
      </c>
      <c r="E12" s="1" t="s">
        <v>286</v>
      </c>
      <c r="F12" s="1" t="s">
        <v>270</v>
      </c>
      <c r="G12" s="1" t="s">
        <v>270</v>
      </c>
      <c r="H12" s="1" t="s">
        <v>1370</v>
      </c>
      <c r="I12" s="1" t="s">
        <v>270</v>
      </c>
      <c r="J12" s="1" t="s">
        <v>269</v>
      </c>
      <c r="K12" s="1" t="s">
        <v>269</v>
      </c>
      <c r="L12" s="1" t="s">
        <v>269</v>
      </c>
      <c r="M12" s="1" t="s">
        <v>270</v>
      </c>
      <c r="N12" s="1" t="s">
        <v>269</v>
      </c>
      <c r="O12" s="1" t="s">
        <v>269</v>
      </c>
      <c r="P12" s="1" t="s">
        <v>269</v>
      </c>
      <c r="Q12" s="1" t="s">
        <v>270</v>
      </c>
      <c r="R12" s="1" t="s">
        <v>1860</v>
      </c>
      <c r="S12" s="1" t="s">
        <v>269</v>
      </c>
      <c r="T12" s="1" t="s">
        <v>270</v>
      </c>
      <c r="U12" s="1" t="s">
        <v>270</v>
      </c>
      <c r="V12" s="1" t="s">
        <v>1861</v>
      </c>
      <c r="W12" s="1" t="s">
        <v>270</v>
      </c>
      <c r="X12" s="1" t="s">
        <v>1861</v>
      </c>
      <c r="Y12" s="1" t="s">
        <v>1862</v>
      </c>
      <c r="Z12" s="1" t="s">
        <v>269</v>
      </c>
      <c r="AA12" s="1" t="s">
        <v>472</v>
      </c>
      <c r="AB12" s="1" t="s">
        <v>1863</v>
      </c>
      <c r="AC12" s="1" t="s">
        <v>1864</v>
      </c>
      <c r="AD12" s="1" t="s">
        <v>269</v>
      </c>
      <c r="AE12" s="1" t="s">
        <v>712</v>
      </c>
      <c r="AF12" s="1" t="s">
        <v>712</v>
      </c>
      <c r="AG12" s="1" t="s">
        <v>1865</v>
      </c>
      <c r="AH12" s="1" t="s">
        <v>269</v>
      </c>
      <c r="AI12" s="1" t="s">
        <v>269</v>
      </c>
    </row>
    <row r="13" spans="1:35" ht="14.25">
      <c r="A13" s="1" t="s">
        <v>260</v>
      </c>
      <c r="B13" s="1" t="s">
        <v>1872</v>
      </c>
      <c r="C13" s="1" t="s">
        <v>262</v>
      </c>
      <c r="D13" s="1" t="s">
        <v>286</v>
      </c>
      <c r="E13" s="1" t="s">
        <v>286</v>
      </c>
      <c r="F13" s="1" t="s">
        <v>472</v>
      </c>
      <c r="G13" s="1" t="s">
        <v>270</v>
      </c>
      <c r="H13" s="1" t="s">
        <v>1390</v>
      </c>
      <c r="I13" s="1" t="s">
        <v>270</v>
      </c>
      <c r="J13" s="1" t="s">
        <v>269</v>
      </c>
      <c r="K13" s="1" t="s">
        <v>269</v>
      </c>
      <c r="L13" s="1" t="s">
        <v>269</v>
      </c>
      <c r="M13" s="1" t="s">
        <v>270</v>
      </c>
      <c r="N13" s="1" t="s">
        <v>269</v>
      </c>
      <c r="O13" s="1" t="s">
        <v>269</v>
      </c>
      <c r="P13" s="1" t="s">
        <v>269</v>
      </c>
      <c r="Q13" s="1" t="s">
        <v>270</v>
      </c>
      <c r="R13" s="1" t="s">
        <v>1860</v>
      </c>
      <c r="S13" s="1" t="s">
        <v>269</v>
      </c>
      <c r="T13" s="1" t="s">
        <v>270</v>
      </c>
      <c r="U13" s="1" t="s">
        <v>270</v>
      </c>
      <c r="V13" s="1" t="s">
        <v>1861</v>
      </c>
      <c r="W13" s="1" t="s">
        <v>270</v>
      </c>
      <c r="X13" s="1" t="s">
        <v>1861</v>
      </c>
      <c r="Y13" s="1" t="s">
        <v>1862</v>
      </c>
      <c r="Z13" s="1" t="s">
        <v>269</v>
      </c>
      <c r="AA13" s="1" t="s">
        <v>472</v>
      </c>
      <c r="AB13" s="1" t="s">
        <v>1863</v>
      </c>
      <c r="AC13" s="1" t="s">
        <v>1864</v>
      </c>
      <c r="AD13" s="1" t="s">
        <v>269</v>
      </c>
      <c r="AE13" s="1" t="s">
        <v>712</v>
      </c>
      <c r="AF13" s="1" t="s">
        <v>712</v>
      </c>
      <c r="AG13" s="1" t="s">
        <v>1865</v>
      </c>
      <c r="AH13" s="1" t="s">
        <v>269</v>
      </c>
      <c r="AI13" s="1" t="s">
        <v>269</v>
      </c>
    </row>
    <row r="14" spans="1:35" ht="14.25">
      <c r="A14" s="1" t="s">
        <v>260</v>
      </c>
      <c r="B14" s="1" t="s">
        <v>1873</v>
      </c>
      <c r="C14" s="1" t="s">
        <v>262</v>
      </c>
      <c r="D14" s="1" t="s">
        <v>286</v>
      </c>
      <c r="E14" s="1" t="s">
        <v>286</v>
      </c>
      <c r="F14" s="1" t="s">
        <v>479</v>
      </c>
      <c r="G14" s="1" t="s">
        <v>270</v>
      </c>
      <c r="H14" s="1" t="s">
        <v>1394</v>
      </c>
      <c r="I14" s="1" t="s">
        <v>270</v>
      </c>
      <c r="J14" s="1" t="s">
        <v>269</v>
      </c>
      <c r="K14" s="1" t="s">
        <v>269</v>
      </c>
      <c r="L14" s="1" t="s">
        <v>269</v>
      </c>
      <c r="M14" s="1" t="s">
        <v>270</v>
      </c>
      <c r="N14" s="1" t="s">
        <v>269</v>
      </c>
      <c r="O14" s="1" t="s">
        <v>269</v>
      </c>
      <c r="P14" s="1" t="s">
        <v>269</v>
      </c>
      <c r="Q14" s="1" t="s">
        <v>270</v>
      </c>
      <c r="R14" s="1" t="s">
        <v>1860</v>
      </c>
      <c r="S14" s="1" t="s">
        <v>269</v>
      </c>
      <c r="T14" s="1" t="s">
        <v>270</v>
      </c>
      <c r="U14" s="1" t="s">
        <v>270</v>
      </c>
      <c r="V14" s="1" t="s">
        <v>1861</v>
      </c>
      <c r="W14" s="1" t="s">
        <v>270</v>
      </c>
      <c r="X14" s="1" t="s">
        <v>1861</v>
      </c>
      <c r="Y14" s="1" t="s">
        <v>1862</v>
      </c>
      <c r="Z14" s="1" t="s">
        <v>269</v>
      </c>
      <c r="AA14" s="1" t="s">
        <v>472</v>
      </c>
      <c r="AB14" s="1" t="s">
        <v>1863</v>
      </c>
      <c r="AC14" s="1" t="s">
        <v>1864</v>
      </c>
      <c r="AD14" s="1" t="s">
        <v>269</v>
      </c>
      <c r="AE14" s="1" t="s">
        <v>712</v>
      </c>
      <c r="AF14" s="1" t="s">
        <v>712</v>
      </c>
      <c r="AG14" s="1" t="s">
        <v>1865</v>
      </c>
      <c r="AH14" s="1" t="s">
        <v>269</v>
      </c>
      <c r="AI14" s="1" t="s">
        <v>269</v>
      </c>
    </row>
    <row r="15" spans="1:35" ht="14.25">
      <c r="A15" s="1" t="s">
        <v>260</v>
      </c>
      <c r="B15" s="1" t="s">
        <v>1874</v>
      </c>
      <c r="C15" s="1" t="s">
        <v>262</v>
      </c>
      <c r="D15" s="1" t="s">
        <v>292</v>
      </c>
      <c r="E15" s="1" t="s">
        <v>292</v>
      </c>
      <c r="F15" s="1" t="s">
        <v>270</v>
      </c>
      <c r="G15" s="1" t="s">
        <v>270</v>
      </c>
      <c r="H15" s="1" t="s">
        <v>1370</v>
      </c>
      <c r="I15" s="1" t="s">
        <v>270</v>
      </c>
      <c r="J15" s="1" t="s">
        <v>269</v>
      </c>
      <c r="K15" s="1" t="s">
        <v>269</v>
      </c>
      <c r="L15" s="1" t="s">
        <v>269</v>
      </c>
      <c r="M15" s="1" t="s">
        <v>270</v>
      </c>
      <c r="N15" s="1" t="s">
        <v>269</v>
      </c>
      <c r="O15" s="1" t="s">
        <v>269</v>
      </c>
      <c r="P15" s="1" t="s">
        <v>269</v>
      </c>
      <c r="Q15" s="1" t="s">
        <v>270</v>
      </c>
      <c r="R15" s="1" t="s">
        <v>1860</v>
      </c>
      <c r="S15" s="1" t="s">
        <v>269</v>
      </c>
      <c r="T15" s="1" t="s">
        <v>270</v>
      </c>
      <c r="U15" s="1" t="s">
        <v>270</v>
      </c>
      <c r="V15" s="1" t="s">
        <v>1861</v>
      </c>
      <c r="W15" s="1" t="s">
        <v>270</v>
      </c>
      <c r="X15" s="1" t="s">
        <v>1861</v>
      </c>
      <c r="Y15" s="1" t="s">
        <v>1862</v>
      </c>
      <c r="Z15" s="1" t="s">
        <v>269</v>
      </c>
      <c r="AA15" s="1" t="s">
        <v>472</v>
      </c>
      <c r="AB15" s="1" t="s">
        <v>1863</v>
      </c>
      <c r="AC15" s="1" t="s">
        <v>1864</v>
      </c>
      <c r="AD15" s="1" t="s">
        <v>269</v>
      </c>
      <c r="AE15" s="1" t="s">
        <v>712</v>
      </c>
      <c r="AF15" s="1" t="s">
        <v>712</v>
      </c>
      <c r="AG15" s="1" t="s">
        <v>1865</v>
      </c>
      <c r="AH15" s="1" t="s">
        <v>269</v>
      </c>
      <c r="AI15" s="1" t="s">
        <v>269</v>
      </c>
    </row>
    <row r="16" spans="1:35" ht="14.25">
      <c r="A16" s="1" t="s">
        <v>260</v>
      </c>
      <c r="B16" s="1" t="s">
        <v>1875</v>
      </c>
      <c r="C16" s="1" t="s">
        <v>262</v>
      </c>
      <c r="D16" s="1" t="s">
        <v>292</v>
      </c>
      <c r="E16" s="1" t="s">
        <v>292</v>
      </c>
      <c r="F16" s="1" t="s">
        <v>472</v>
      </c>
      <c r="G16" s="1" t="s">
        <v>270</v>
      </c>
      <c r="H16" s="1" t="s">
        <v>1390</v>
      </c>
      <c r="I16" s="1" t="s">
        <v>270</v>
      </c>
      <c r="J16" s="1" t="s">
        <v>269</v>
      </c>
      <c r="K16" s="1" t="s">
        <v>269</v>
      </c>
      <c r="L16" s="1" t="s">
        <v>269</v>
      </c>
      <c r="M16" s="1" t="s">
        <v>270</v>
      </c>
      <c r="N16" s="1" t="s">
        <v>269</v>
      </c>
      <c r="O16" s="1" t="s">
        <v>269</v>
      </c>
      <c r="P16" s="1" t="s">
        <v>269</v>
      </c>
      <c r="Q16" s="1" t="s">
        <v>270</v>
      </c>
      <c r="R16" s="1" t="s">
        <v>1860</v>
      </c>
      <c r="S16" s="1" t="s">
        <v>269</v>
      </c>
      <c r="T16" s="1" t="s">
        <v>270</v>
      </c>
      <c r="U16" s="1" t="s">
        <v>270</v>
      </c>
      <c r="V16" s="1" t="s">
        <v>1861</v>
      </c>
      <c r="W16" s="1" t="s">
        <v>270</v>
      </c>
      <c r="X16" s="1" t="s">
        <v>1861</v>
      </c>
      <c r="Y16" s="1" t="s">
        <v>1862</v>
      </c>
      <c r="Z16" s="1" t="s">
        <v>269</v>
      </c>
      <c r="AA16" s="1" t="s">
        <v>472</v>
      </c>
      <c r="AB16" s="1" t="s">
        <v>1863</v>
      </c>
      <c r="AC16" s="1" t="s">
        <v>1864</v>
      </c>
      <c r="AD16" s="1" t="s">
        <v>269</v>
      </c>
      <c r="AE16" s="1" t="s">
        <v>712</v>
      </c>
      <c r="AF16" s="1" t="s">
        <v>712</v>
      </c>
      <c r="AG16" s="1" t="s">
        <v>1865</v>
      </c>
      <c r="AH16" s="1" t="s">
        <v>269</v>
      </c>
      <c r="AI16" s="1" t="s">
        <v>269</v>
      </c>
    </row>
    <row r="17" spans="1:35" ht="14.25">
      <c r="A17" s="1" t="s">
        <v>260</v>
      </c>
      <c r="B17" s="1" t="s">
        <v>1876</v>
      </c>
      <c r="C17" s="1" t="s">
        <v>262</v>
      </c>
      <c r="D17" s="1" t="s">
        <v>292</v>
      </c>
      <c r="E17" s="1" t="s">
        <v>292</v>
      </c>
      <c r="F17" s="1" t="s">
        <v>479</v>
      </c>
      <c r="G17" s="1" t="s">
        <v>270</v>
      </c>
      <c r="H17" s="1" t="s">
        <v>1394</v>
      </c>
      <c r="I17" s="1" t="s">
        <v>270</v>
      </c>
      <c r="J17" s="1" t="s">
        <v>269</v>
      </c>
      <c r="K17" s="1" t="s">
        <v>269</v>
      </c>
      <c r="L17" s="1" t="s">
        <v>269</v>
      </c>
      <c r="M17" s="1" t="s">
        <v>270</v>
      </c>
      <c r="N17" s="1" t="s">
        <v>269</v>
      </c>
      <c r="O17" s="1" t="s">
        <v>269</v>
      </c>
      <c r="P17" s="1" t="s">
        <v>269</v>
      </c>
      <c r="Q17" s="1" t="s">
        <v>270</v>
      </c>
      <c r="R17" s="1" t="s">
        <v>1860</v>
      </c>
      <c r="S17" s="1" t="s">
        <v>269</v>
      </c>
      <c r="T17" s="1" t="s">
        <v>270</v>
      </c>
      <c r="U17" s="1" t="s">
        <v>270</v>
      </c>
      <c r="V17" s="1" t="s">
        <v>1861</v>
      </c>
      <c r="W17" s="1" t="s">
        <v>270</v>
      </c>
      <c r="X17" s="1" t="s">
        <v>1861</v>
      </c>
      <c r="Y17" s="1" t="s">
        <v>1862</v>
      </c>
      <c r="Z17" s="1" t="s">
        <v>269</v>
      </c>
      <c r="AA17" s="1" t="s">
        <v>472</v>
      </c>
      <c r="AB17" s="1" t="s">
        <v>1863</v>
      </c>
      <c r="AC17" s="1" t="s">
        <v>1864</v>
      </c>
      <c r="AD17" s="1" t="s">
        <v>269</v>
      </c>
      <c r="AE17" s="1" t="s">
        <v>712</v>
      </c>
      <c r="AF17" s="1" t="s">
        <v>712</v>
      </c>
      <c r="AG17" s="1" t="s">
        <v>1865</v>
      </c>
      <c r="AH17" s="1" t="s">
        <v>269</v>
      </c>
      <c r="AI17" s="1" t="s">
        <v>269</v>
      </c>
    </row>
    <row r="18" spans="1:35" ht="14.25">
      <c r="A18" s="1" t="s">
        <v>260</v>
      </c>
      <c r="B18" s="1" t="s">
        <v>1877</v>
      </c>
      <c r="C18" s="1" t="s">
        <v>262</v>
      </c>
      <c r="D18" s="1" t="s">
        <v>298</v>
      </c>
      <c r="E18" s="1" t="s">
        <v>298</v>
      </c>
      <c r="F18" s="1" t="s">
        <v>270</v>
      </c>
      <c r="G18" s="1" t="s">
        <v>270</v>
      </c>
      <c r="H18" s="1" t="s">
        <v>1370</v>
      </c>
      <c r="I18" s="1" t="s">
        <v>270</v>
      </c>
      <c r="J18" s="1" t="s">
        <v>269</v>
      </c>
      <c r="K18" s="1" t="s">
        <v>269</v>
      </c>
      <c r="L18" s="1" t="s">
        <v>269</v>
      </c>
      <c r="M18" s="1" t="s">
        <v>270</v>
      </c>
      <c r="N18" s="1" t="s">
        <v>269</v>
      </c>
      <c r="O18" s="1" t="s">
        <v>269</v>
      </c>
      <c r="P18" s="1" t="s">
        <v>269</v>
      </c>
      <c r="Q18" s="1" t="s">
        <v>270</v>
      </c>
      <c r="R18" s="1" t="s">
        <v>1860</v>
      </c>
      <c r="S18" s="1" t="s">
        <v>269</v>
      </c>
      <c r="T18" s="1" t="s">
        <v>270</v>
      </c>
      <c r="U18" s="1" t="s">
        <v>270</v>
      </c>
      <c r="V18" s="1" t="s">
        <v>1861</v>
      </c>
      <c r="W18" s="1" t="s">
        <v>270</v>
      </c>
      <c r="X18" s="1" t="s">
        <v>1861</v>
      </c>
      <c r="Y18" s="1" t="s">
        <v>1862</v>
      </c>
      <c r="Z18" s="1" t="s">
        <v>269</v>
      </c>
      <c r="AA18" s="1" t="s">
        <v>472</v>
      </c>
      <c r="AB18" s="1" t="s">
        <v>1863</v>
      </c>
      <c r="AC18" s="1" t="s">
        <v>1864</v>
      </c>
      <c r="AD18" s="1" t="s">
        <v>269</v>
      </c>
      <c r="AE18" s="1" t="s">
        <v>712</v>
      </c>
      <c r="AF18" s="1" t="s">
        <v>712</v>
      </c>
      <c r="AG18" s="1" t="s">
        <v>1865</v>
      </c>
      <c r="AH18" s="1" t="s">
        <v>269</v>
      </c>
      <c r="AI18" s="1" t="s">
        <v>269</v>
      </c>
    </row>
    <row r="19" spans="1:35" ht="14.25">
      <c r="A19" s="1" t="s">
        <v>260</v>
      </c>
      <c r="B19" s="1" t="s">
        <v>1878</v>
      </c>
      <c r="C19" s="1" t="s">
        <v>262</v>
      </c>
      <c r="D19" s="1" t="s">
        <v>298</v>
      </c>
      <c r="E19" s="1" t="s">
        <v>298</v>
      </c>
      <c r="F19" s="1" t="s">
        <v>472</v>
      </c>
      <c r="G19" s="1" t="s">
        <v>270</v>
      </c>
      <c r="H19" s="1" t="s">
        <v>1390</v>
      </c>
      <c r="I19" s="1" t="s">
        <v>270</v>
      </c>
      <c r="J19" s="1" t="s">
        <v>269</v>
      </c>
      <c r="K19" s="1" t="s">
        <v>269</v>
      </c>
      <c r="L19" s="1" t="s">
        <v>269</v>
      </c>
      <c r="M19" s="1" t="s">
        <v>270</v>
      </c>
      <c r="N19" s="1" t="s">
        <v>269</v>
      </c>
      <c r="O19" s="1" t="s">
        <v>269</v>
      </c>
      <c r="P19" s="1" t="s">
        <v>269</v>
      </c>
      <c r="Q19" s="1" t="s">
        <v>270</v>
      </c>
      <c r="R19" s="1" t="s">
        <v>1860</v>
      </c>
      <c r="S19" s="1" t="s">
        <v>269</v>
      </c>
      <c r="T19" s="1" t="s">
        <v>270</v>
      </c>
      <c r="U19" s="1" t="s">
        <v>270</v>
      </c>
      <c r="V19" s="1" t="s">
        <v>1861</v>
      </c>
      <c r="W19" s="1" t="s">
        <v>270</v>
      </c>
      <c r="X19" s="1" t="s">
        <v>1861</v>
      </c>
      <c r="Y19" s="1" t="s">
        <v>1862</v>
      </c>
      <c r="Z19" s="1" t="s">
        <v>269</v>
      </c>
      <c r="AA19" s="1" t="s">
        <v>472</v>
      </c>
      <c r="AB19" s="1" t="s">
        <v>1863</v>
      </c>
      <c r="AC19" s="1" t="s">
        <v>1864</v>
      </c>
      <c r="AD19" s="1" t="s">
        <v>269</v>
      </c>
      <c r="AE19" s="1" t="s">
        <v>712</v>
      </c>
      <c r="AF19" s="1" t="s">
        <v>712</v>
      </c>
      <c r="AG19" s="1" t="s">
        <v>1865</v>
      </c>
      <c r="AH19" s="1" t="s">
        <v>269</v>
      </c>
      <c r="AI19" s="1" t="s">
        <v>269</v>
      </c>
    </row>
    <row r="20" spans="1:35" ht="14.25">
      <c r="A20" s="1" t="s">
        <v>260</v>
      </c>
      <c r="B20" s="1" t="s">
        <v>1879</v>
      </c>
      <c r="C20" s="1" t="s">
        <v>262</v>
      </c>
      <c r="D20" s="1" t="s">
        <v>298</v>
      </c>
      <c r="E20" s="1" t="s">
        <v>298</v>
      </c>
      <c r="F20" s="1" t="s">
        <v>479</v>
      </c>
      <c r="G20" s="1" t="s">
        <v>270</v>
      </c>
      <c r="H20" s="1" t="s">
        <v>1394</v>
      </c>
      <c r="I20" s="1" t="s">
        <v>270</v>
      </c>
      <c r="J20" s="1" t="s">
        <v>269</v>
      </c>
      <c r="K20" s="1" t="s">
        <v>269</v>
      </c>
      <c r="L20" s="1" t="s">
        <v>269</v>
      </c>
      <c r="M20" s="1" t="s">
        <v>270</v>
      </c>
      <c r="N20" s="1" t="s">
        <v>269</v>
      </c>
      <c r="O20" s="1" t="s">
        <v>269</v>
      </c>
      <c r="P20" s="1" t="s">
        <v>269</v>
      </c>
      <c r="Q20" s="1" t="s">
        <v>270</v>
      </c>
      <c r="R20" s="1" t="s">
        <v>1860</v>
      </c>
      <c r="S20" s="1" t="s">
        <v>269</v>
      </c>
      <c r="T20" s="1" t="s">
        <v>270</v>
      </c>
      <c r="U20" s="1" t="s">
        <v>270</v>
      </c>
      <c r="V20" s="1" t="s">
        <v>1861</v>
      </c>
      <c r="W20" s="1" t="s">
        <v>270</v>
      </c>
      <c r="X20" s="1" t="s">
        <v>1861</v>
      </c>
      <c r="Y20" s="1" t="s">
        <v>1862</v>
      </c>
      <c r="Z20" s="1" t="s">
        <v>269</v>
      </c>
      <c r="AA20" s="1" t="s">
        <v>472</v>
      </c>
      <c r="AB20" s="1" t="s">
        <v>1863</v>
      </c>
      <c r="AC20" s="1" t="s">
        <v>1864</v>
      </c>
      <c r="AD20" s="1" t="s">
        <v>269</v>
      </c>
      <c r="AE20" s="1" t="s">
        <v>712</v>
      </c>
      <c r="AF20" s="1" t="s">
        <v>712</v>
      </c>
      <c r="AG20" s="1" t="s">
        <v>1865</v>
      </c>
      <c r="AH20" s="1" t="s">
        <v>269</v>
      </c>
      <c r="AI20" s="1" t="s">
        <v>269</v>
      </c>
    </row>
    <row r="21" spans="1:35" ht="14.25">
      <c r="A21" s="1" t="s">
        <v>260</v>
      </c>
      <c r="B21" s="1" t="s">
        <v>1880</v>
      </c>
      <c r="C21" s="1" t="s">
        <v>262</v>
      </c>
      <c r="D21" s="1" t="s">
        <v>304</v>
      </c>
      <c r="E21" s="1" t="s">
        <v>304</v>
      </c>
      <c r="F21" s="1" t="s">
        <v>270</v>
      </c>
      <c r="G21" s="1" t="s">
        <v>270</v>
      </c>
      <c r="H21" s="1" t="s">
        <v>1370</v>
      </c>
      <c r="I21" s="1" t="s">
        <v>270</v>
      </c>
      <c r="J21" s="1" t="s">
        <v>269</v>
      </c>
      <c r="K21" s="1" t="s">
        <v>269</v>
      </c>
      <c r="L21" s="1" t="s">
        <v>269</v>
      </c>
      <c r="M21" s="1" t="s">
        <v>270</v>
      </c>
      <c r="N21" s="1" t="s">
        <v>269</v>
      </c>
      <c r="O21" s="1" t="s">
        <v>269</v>
      </c>
      <c r="P21" s="1" t="s">
        <v>269</v>
      </c>
      <c r="Q21" s="1" t="s">
        <v>270</v>
      </c>
      <c r="R21" s="1" t="s">
        <v>1860</v>
      </c>
      <c r="S21" s="1" t="s">
        <v>269</v>
      </c>
      <c r="T21" s="1" t="s">
        <v>270</v>
      </c>
      <c r="U21" s="1" t="s">
        <v>270</v>
      </c>
      <c r="V21" s="1" t="s">
        <v>1861</v>
      </c>
      <c r="W21" s="1" t="s">
        <v>270</v>
      </c>
      <c r="X21" s="1" t="s">
        <v>1861</v>
      </c>
      <c r="Y21" s="1" t="s">
        <v>1862</v>
      </c>
      <c r="Z21" s="1" t="s">
        <v>269</v>
      </c>
      <c r="AA21" s="1" t="s">
        <v>472</v>
      </c>
      <c r="AB21" s="1" t="s">
        <v>1863</v>
      </c>
      <c r="AC21" s="1" t="s">
        <v>1864</v>
      </c>
      <c r="AD21" s="1" t="s">
        <v>269</v>
      </c>
      <c r="AE21" s="1" t="s">
        <v>712</v>
      </c>
      <c r="AF21" s="1" t="s">
        <v>712</v>
      </c>
      <c r="AG21" s="1" t="s">
        <v>1865</v>
      </c>
      <c r="AH21" s="1" t="s">
        <v>269</v>
      </c>
      <c r="AI21" s="1" t="s">
        <v>269</v>
      </c>
    </row>
    <row r="22" spans="1:35" ht="14.25">
      <c r="A22" s="1" t="s">
        <v>260</v>
      </c>
      <c r="B22" s="1" t="s">
        <v>1881</v>
      </c>
      <c r="C22" s="1" t="s">
        <v>262</v>
      </c>
      <c r="D22" s="1" t="s">
        <v>304</v>
      </c>
      <c r="E22" s="1" t="s">
        <v>304</v>
      </c>
      <c r="F22" s="1" t="s">
        <v>472</v>
      </c>
      <c r="G22" s="1" t="s">
        <v>270</v>
      </c>
      <c r="H22" s="1" t="s">
        <v>1390</v>
      </c>
      <c r="I22" s="1" t="s">
        <v>270</v>
      </c>
      <c r="J22" s="1" t="s">
        <v>269</v>
      </c>
      <c r="K22" s="1" t="s">
        <v>269</v>
      </c>
      <c r="L22" s="1" t="s">
        <v>269</v>
      </c>
      <c r="M22" s="1" t="s">
        <v>270</v>
      </c>
      <c r="N22" s="1" t="s">
        <v>269</v>
      </c>
      <c r="O22" s="1" t="s">
        <v>269</v>
      </c>
      <c r="P22" s="1" t="s">
        <v>269</v>
      </c>
      <c r="Q22" s="1" t="s">
        <v>270</v>
      </c>
      <c r="R22" s="1" t="s">
        <v>1860</v>
      </c>
      <c r="S22" s="1" t="s">
        <v>269</v>
      </c>
      <c r="T22" s="1" t="s">
        <v>270</v>
      </c>
      <c r="U22" s="1" t="s">
        <v>270</v>
      </c>
      <c r="V22" s="1" t="s">
        <v>1861</v>
      </c>
      <c r="W22" s="1" t="s">
        <v>270</v>
      </c>
      <c r="X22" s="1" t="s">
        <v>1861</v>
      </c>
      <c r="Y22" s="1" t="s">
        <v>1862</v>
      </c>
      <c r="Z22" s="1" t="s">
        <v>269</v>
      </c>
      <c r="AA22" s="1" t="s">
        <v>472</v>
      </c>
      <c r="AB22" s="1" t="s">
        <v>1863</v>
      </c>
      <c r="AC22" s="1" t="s">
        <v>1864</v>
      </c>
      <c r="AD22" s="1" t="s">
        <v>269</v>
      </c>
      <c r="AE22" s="1" t="s">
        <v>712</v>
      </c>
      <c r="AF22" s="1" t="s">
        <v>712</v>
      </c>
      <c r="AG22" s="1" t="s">
        <v>1865</v>
      </c>
      <c r="AH22" s="1" t="s">
        <v>269</v>
      </c>
      <c r="AI22" s="1" t="s">
        <v>269</v>
      </c>
    </row>
    <row r="23" spans="1:35" ht="14.25">
      <c r="A23" s="1" t="s">
        <v>260</v>
      </c>
      <c r="B23" s="1" t="s">
        <v>1882</v>
      </c>
      <c r="C23" s="1" t="s">
        <v>262</v>
      </c>
      <c r="D23" s="1" t="s">
        <v>304</v>
      </c>
      <c r="E23" s="1" t="s">
        <v>304</v>
      </c>
      <c r="F23" s="1" t="s">
        <v>479</v>
      </c>
      <c r="G23" s="1" t="s">
        <v>270</v>
      </c>
      <c r="H23" s="1" t="s">
        <v>1394</v>
      </c>
      <c r="I23" s="1" t="s">
        <v>270</v>
      </c>
      <c r="J23" s="1" t="s">
        <v>269</v>
      </c>
      <c r="K23" s="1" t="s">
        <v>269</v>
      </c>
      <c r="L23" s="1" t="s">
        <v>269</v>
      </c>
      <c r="M23" s="1" t="s">
        <v>270</v>
      </c>
      <c r="N23" s="1" t="s">
        <v>269</v>
      </c>
      <c r="O23" s="1" t="s">
        <v>269</v>
      </c>
      <c r="P23" s="1" t="s">
        <v>269</v>
      </c>
      <c r="Q23" s="1" t="s">
        <v>270</v>
      </c>
      <c r="R23" s="1" t="s">
        <v>1860</v>
      </c>
      <c r="S23" s="1" t="s">
        <v>269</v>
      </c>
      <c r="T23" s="1" t="s">
        <v>270</v>
      </c>
      <c r="U23" s="1" t="s">
        <v>270</v>
      </c>
      <c r="V23" s="1" t="s">
        <v>1861</v>
      </c>
      <c r="W23" s="1" t="s">
        <v>270</v>
      </c>
      <c r="X23" s="1" t="s">
        <v>1861</v>
      </c>
      <c r="Y23" s="1" t="s">
        <v>1862</v>
      </c>
      <c r="Z23" s="1" t="s">
        <v>269</v>
      </c>
      <c r="AA23" s="1" t="s">
        <v>472</v>
      </c>
      <c r="AB23" s="1" t="s">
        <v>1863</v>
      </c>
      <c r="AC23" s="1" t="s">
        <v>1864</v>
      </c>
      <c r="AD23" s="1" t="s">
        <v>269</v>
      </c>
      <c r="AE23" s="1" t="s">
        <v>712</v>
      </c>
      <c r="AF23" s="1" t="s">
        <v>712</v>
      </c>
      <c r="AG23" s="1" t="s">
        <v>1865</v>
      </c>
      <c r="AH23" s="1" t="s">
        <v>269</v>
      </c>
      <c r="AI23" s="1" t="s">
        <v>269</v>
      </c>
    </row>
    <row r="24" spans="1:35" ht="14.25">
      <c r="A24" s="1" t="s">
        <v>260</v>
      </c>
      <c r="B24" s="1" t="s">
        <v>1883</v>
      </c>
      <c r="C24" s="1" t="s">
        <v>262</v>
      </c>
      <c r="D24" s="1" t="s">
        <v>310</v>
      </c>
      <c r="E24" s="1" t="s">
        <v>310</v>
      </c>
      <c r="F24" s="1" t="s">
        <v>270</v>
      </c>
      <c r="G24" s="1" t="s">
        <v>270</v>
      </c>
      <c r="H24" s="1" t="s">
        <v>1370</v>
      </c>
      <c r="I24" s="1" t="s">
        <v>270</v>
      </c>
      <c r="J24" s="1" t="s">
        <v>269</v>
      </c>
      <c r="K24" s="1" t="s">
        <v>269</v>
      </c>
      <c r="L24" s="1" t="s">
        <v>269</v>
      </c>
      <c r="M24" s="1" t="s">
        <v>270</v>
      </c>
      <c r="N24" s="1" t="s">
        <v>269</v>
      </c>
      <c r="O24" s="1" t="s">
        <v>269</v>
      </c>
      <c r="P24" s="1" t="s">
        <v>269</v>
      </c>
      <c r="Q24" s="1" t="s">
        <v>270</v>
      </c>
      <c r="R24" s="1" t="s">
        <v>1860</v>
      </c>
      <c r="S24" s="1" t="s">
        <v>269</v>
      </c>
      <c r="T24" s="1" t="s">
        <v>270</v>
      </c>
      <c r="U24" s="1" t="s">
        <v>270</v>
      </c>
      <c r="V24" s="1" t="s">
        <v>1861</v>
      </c>
      <c r="W24" s="1" t="s">
        <v>270</v>
      </c>
      <c r="X24" s="1" t="s">
        <v>1861</v>
      </c>
      <c r="Y24" s="1" t="s">
        <v>1862</v>
      </c>
      <c r="Z24" s="1" t="s">
        <v>269</v>
      </c>
      <c r="AA24" s="1" t="s">
        <v>472</v>
      </c>
      <c r="AB24" s="1" t="s">
        <v>1863</v>
      </c>
      <c r="AC24" s="1" t="s">
        <v>1864</v>
      </c>
      <c r="AD24" s="1" t="s">
        <v>269</v>
      </c>
      <c r="AE24" s="1" t="s">
        <v>712</v>
      </c>
      <c r="AF24" s="1" t="s">
        <v>712</v>
      </c>
      <c r="AG24" s="1" t="s">
        <v>1865</v>
      </c>
      <c r="AH24" s="1" t="s">
        <v>269</v>
      </c>
      <c r="AI24" s="1" t="s">
        <v>269</v>
      </c>
    </row>
    <row r="25" spans="1:35" ht="14.25">
      <c r="A25" s="1" t="s">
        <v>260</v>
      </c>
      <c r="B25" s="1" t="s">
        <v>1884</v>
      </c>
      <c r="C25" s="1" t="s">
        <v>262</v>
      </c>
      <c r="D25" s="1" t="s">
        <v>310</v>
      </c>
      <c r="E25" s="1" t="s">
        <v>310</v>
      </c>
      <c r="F25" s="1" t="s">
        <v>472</v>
      </c>
      <c r="G25" s="1" t="s">
        <v>270</v>
      </c>
      <c r="H25" s="1" t="s">
        <v>1390</v>
      </c>
      <c r="I25" s="1" t="s">
        <v>270</v>
      </c>
      <c r="J25" s="1" t="s">
        <v>269</v>
      </c>
      <c r="K25" s="1" t="s">
        <v>269</v>
      </c>
      <c r="L25" s="1" t="s">
        <v>269</v>
      </c>
      <c r="M25" s="1" t="s">
        <v>270</v>
      </c>
      <c r="N25" s="1" t="s">
        <v>269</v>
      </c>
      <c r="O25" s="1" t="s">
        <v>269</v>
      </c>
      <c r="P25" s="1" t="s">
        <v>269</v>
      </c>
      <c r="Q25" s="1" t="s">
        <v>270</v>
      </c>
      <c r="R25" s="1" t="s">
        <v>1860</v>
      </c>
      <c r="S25" s="1" t="s">
        <v>269</v>
      </c>
      <c r="T25" s="1" t="s">
        <v>270</v>
      </c>
      <c r="U25" s="1" t="s">
        <v>270</v>
      </c>
      <c r="V25" s="1" t="s">
        <v>1861</v>
      </c>
      <c r="W25" s="1" t="s">
        <v>270</v>
      </c>
      <c r="X25" s="1" t="s">
        <v>1861</v>
      </c>
      <c r="Y25" s="1" t="s">
        <v>1862</v>
      </c>
      <c r="Z25" s="1" t="s">
        <v>269</v>
      </c>
      <c r="AA25" s="1" t="s">
        <v>472</v>
      </c>
      <c r="AB25" s="1" t="s">
        <v>1863</v>
      </c>
      <c r="AC25" s="1" t="s">
        <v>1864</v>
      </c>
      <c r="AD25" s="1" t="s">
        <v>269</v>
      </c>
      <c r="AE25" s="1" t="s">
        <v>712</v>
      </c>
      <c r="AF25" s="1" t="s">
        <v>712</v>
      </c>
      <c r="AG25" s="1" t="s">
        <v>1865</v>
      </c>
      <c r="AH25" s="1" t="s">
        <v>269</v>
      </c>
      <c r="AI25" s="1" t="s">
        <v>269</v>
      </c>
    </row>
    <row r="26" spans="1:35" ht="14.25">
      <c r="A26" s="1" t="s">
        <v>260</v>
      </c>
      <c r="B26" s="1" t="s">
        <v>1885</v>
      </c>
      <c r="C26" s="1" t="s">
        <v>262</v>
      </c>
      <c r="D26" s="1" t="s">
        <v>310</v>
      </c>
      <c r="E26" s="1" t="s">
        <v>310</v>
      </c>
      <c r="F26" s="1" t="s">
        <v>479</v>
      </c>
      <c r="G26" s="1" t="s">
        <v>270</v>
      </c>
      <c r="H26" s="1" t="s">
        <v>1394</v>
      </c>
      <c r="I26" s="1" t="s">
        <v>270</v>
      </c>
      <c r="J26" s="1" t="s">
        <v>269</v>
      </c>
      <c r="K26" s="1" t="s">
        <v>269</v>
      </c>
      <c r="L26" s="1" t="s">
        <v>269</v>
      </c>
      <c r="M26" s="1" t="s">
        <v>270</v>
      </c>
      <c r="N26" s="1" t="s">
        <v>269</v>
      </c>
      <c r="O26" s="1" t="s">
        <v>269</v>
      </c>
      <c r="P26" s="1" t="s">
        <v>269</v>
      </c>
      <c r="Q26" s="1" t="s">
        <v>270</v>
      </c>
      <c r="R26" s="1" t="s">
        <v>1860</v>
      </c>
      <c r="S26" s="1" t="s">
        <v>269</v>
      </c>
      <c r="T26" s="1" t="s">
        <v>270</v>
      </c>
      <c r="U26" s="1" t="s">
        <v>270</v>
      </c>
      <c r="V26" s="1" t="s">
        <v>1861</v>
      </c>
      <c r="W26" s="1" t="s">
        <v>270</v>
      </c>
      <c r="X26" s="1" t="s">
        <v>1861</v>
      </c>
      <c r="Y26" s="1" t="s">
        <v>1862</v>
      </c>
      <c r="Z26" s="1" t="s">
        <v>269</v>
      </c>
      <c r="AA26" s="1" t="s">
        <v>472</v>
      </c>
      <c r="AB26" s="1" t="s">
        <v>1863</v>
      </c>
      <c r="AC26" s="1" t="s">
        <v>1864</v>
      </c>
      <c r="AD26" s="1" t="s">
        <v>269</v>
      </c>
      <c r="AE26" s="1" t="s">
        <v>712</v>
      </c>
      <c r="AF26" s="1" t="s">
        <v>712</v>
      </c>
      <c r="AG26" s="1" t="s">
        <v>1865</v>
      </c>
      <c r="AH26" s="1" t="s">
        <v>269</v>
      </c>
      <c r="AI26" s="1" t="s">
        <v>269</v>
      </c>
    </row>
    <row r="27" spans="1:35" ht="14.25">
      <c r="A27" s="1" t="s">
        <v>260</v>
      </c>
      <c r="B27" s="1" t="s">
        <v>1886</v>
      </c>
      <c r="C27" s="1" t="s">
        <v>262</v>
      </c>
      <c r="D27" s="1" t="s">
        <v>316</v>
      </c>
      <c r="E27" s="1" t="s">
        <v>316</v>
      </c>
      <c r="F27" s="1" t="s">
        <v>270</v>
      </c>
      <c r="G27" s="1" t="s">
        <v>270</v>
      </c>
      <c r="H27" s="1" t="s">
        <v>1370</v>
      </c>
      <c r="I27" s="1" t="s">
        <v>270</v>
      </c>
      <c r="J27" s="1" t="s">
        <v>269</v>
      </c>
      <c r="K27" s="1" t="s">
        <v>269</v>
      </c>
      <c r="L27" s="1" t="s">
        <v>269</v>
      </c>
      <c r="M27" s="1" t="s">
        <v>270</v>
      </c>
      <c r="N27" s="1" t="s">
        <v>269</v>
      </c>
      <c r="O27" s="1" t="s">
        <v>269</v>
      </c>
      <c r="P27" s="1" t="s">
        <v>269</v>
      </c>
      <c r="Q27" s="1" t="s">
        <v>270</v>
      </c>
      <c r="R27" s="1" t="s">
        <v>1860</v>
      </c>
      <c r="S27" s="1" t="s">
        <v>269</v>
      </c>
      <c r="T27" s="1" t="s">
        <v>270</v>
      </c>
      <c r="U27" s="1" t="s">
        <v>270</v>
      </c>
      <c r="V27" s="1" t="s">
        <v>1861</v>
      </c>
      <c r="W27" s="1" t="s">
        <v>270</v>
      </c>
      <c r="X27" s="1" t="s">
        <v>1861</v>
      </c>
      <c r="Y27" s="1" t="s">
        <v>1862</v>
      </c>
      <c r="Z27" s="1" t="s">
        <v>269</v>
      </c>
      <c r="AA27" s="1" t="s">
        <v>472</v>
      </c>
      <c r="AB27" s="1" t="s">
        <v>1863</v>
      </c>
      <c r="AC27" s="1" t="s">
        <v>1864</v>
      </c>
      <c r="AD27" s="1" t="s">
        <v>269</v>
      </c>
      <c r="AE27" s="1" t="s">
        <v>712</v>
      </c>
      <c r="AF27" s="1" t="s">
        <v>712</v>
      </c>
      <c r="AG27" s="1" t="s">
        <v>1865</v>
      </c>
      <c r="AH27" s="1" t="s">
        <v>269</v>
      </c>
      <c r="AI27" s="1" t="s">
        <v>269</v>
      </c>
    </row>
    <row r="28" spans="1:35" ht="14.25">
      <c r="A28" s="1" t="s">
        <v>260</v>
      </c>
      <c r="B28" s="1" t="s">
        <v>1887</v>
      </c>
      <c r="C28" s="1" t="s">
        <v>262</v>
      </c>
      <c r="D28" s="1" t="s">
        <v>316</v>
      </c>
      <c r="E28" s="1" t="s">
        <v>316</v>
      </c>
      <c r="F28" s="1" t="s">
        <v>472</v>
      </c>
      <c r="G28" s="1" t="s">
        <v>270</v>
      </c>
      <c r="H28" s="1" t="s">
        <v>1390</v>
      </c>
      <c r="I28" s="1" t="s">
        <v>270</v>
      </c>
      <c r="J28" s="1" t="s">
        <v>269</v>
      </c>
      <c r="K28" s="1" t="s">
        <v>269</v>
      </c>
      <c r="L28" s="1" t="s">
        <v>269</v>
      </c>
      <c r="M28" s="1" t="s">
        <v>270</v>
      </c>
      <c r="N28" s="1" t="s">
        <v>269</v>
      </c>
      <c r="O28" s="1" t="s">
        <v>269</v>
      </c>
      <c r="P28" s="1" t="s">
        <v>269</v>
      </c>
      <c r="Q28" s="1" t="s">
        <v>270</v>
      </c>
      <c r="R28" s="1" t="s">
        <v>1860</v>
      </c>
      <c r="S28" s="1" t="s">
        <v>269</v>
      </c>
      <c r="T28" s="1" t="s">
        <v>270</v>
      </c>
      <c r="U28" s="1" t="s">
        <v>270</v>
      </c>
      <c r="V28" s="1" t="s">
        <v>1861</v>
      </c>
      <c r="W28" s="1" t="s">
        <v>270</v>
      </c>
      <c r="X28" s="1" t="s">
        <v>1861</v>
      </c>
      <c r="Y28" s="1" t="s">
        <v>1862</v>
      </c>
      <c r="Z28" s="1" t="s">
        <v>269</v>
      </c>
      <c r="AA28" s="1" t="s">
        <v>472</v>
      </c>
      <c r="AB28" s="1" t="s">
        <v>1863</v>
      </c>
      <c r="AC28" s="1" t="s">
        <v>1864</v>
      </c>
      <c r="AD28" s="1" t="s">
        <v>269</v>
      </c>
      <c r="AE28" s="1" t="s">
        <v>712</v>
      </c>
      <c r="AF28" s="1" t="s">
        <v>712</v>
      </c>
      <c r="AG28" s="1" t="s">
        <v>1865</v>
      </c>
      <c r="AH28" s="1" t="s">
        <v>269</v>
      </c>
      <c r="AI28" s="1" t="s">
        <v>269</v>
      </c>
    </row>
    <row r="29" spans="1:35" ht="14.25">
      <c r="A29" s="1" t="s">
        <v>260</v>
      </c>
      <c r="B29" s="1" t="s">
        <v>1888</v>
      </c>
      <c r="C29" s="1" t="s">
        <v>262</v>
      </c>
      <c r="D29" s="1" t="s">
        <v>316</v>
      </c>
      <c r="E29" s="1" t="s">
        <v>316</v>
      </c>
      <c r="F29" s="1" t="s">
        <v>479</v>
      </c>
      <c r="G29" s="1" t="s">
        <v>270</v>
      </c>
      <c r="H29" s="1" t="s">
        <v>1394</v>
      </c>
      <c r="I29" s="1" t="s">
        <v>270</v>
      </c>
      <c r="J29" s="1" t="s">
        <v>269</v>
      </c>
      <c r="K29" s="1" t="s">
        <v>269</v>
      </c>
      <c r="L29" s="1" t="s">
        <v>269</v>
      </c>
      <c r="M29" s="1" t="s">
        <v>270</v>
      </c>
      <c r="N29" s="1" t="s">
        <v>269</v>
      </c>
      <c r="O29" s="1" t="s">
        <v>269</v>
      </c>
      <c r="P29" s="1" t="s">
        <v>269</v>
      </c>
      <c r="Q29" s="1" t="s">
        <v>270</v>
      </c>
      <c r="R29" s="1" t="s">
        <v>1860</v>
      </c>
      <c r="S29" s="1" t="s">
        <v>269</v>
      </c>
      <c r="T29" s="1" t="s">
        <v>270</v>
      </c>
      <c r="U29" s="1" t="s">
        <v>270</v>
      </c>
      <c r="V29" s="1" t="s">
        <v>1861</v>
      </c>
      <c r="W29" s="1" t="s">
        <v>270</v>
      </c>
      <c r="X29" s="1" t="s">
        <v>1861</v>
      </c>
      <c r="Y29" s="1" t="s">
        <v>1862</v>
      </c>
      <c r="Z29" s="1" t="s">
        <v>269</v>
      </c>
      <c r="AA29" s="1" t="s">
        <v>472</v>
      </c>
      <c r="AB29" s="1" t="s">
        <v>1863</v>
      </c>
      <c r="AC29" s="1" t="s">
        <v>1864</v>
      </c>
      <c r="AD29" s="1" t="s">
        <v>269</v>
      </c>
      <c r="AE29" s="1" t="s">
        <v>712</v>
      </c>
      <c r="AF29" s="1" t="s">
        <v>712</v>
      </c>
      <c r="AG29" s="1" t="s">
        <v>1865</v>
      </c>
      <c r="AH29" s="1" t="s">
        <v>269</v>
      </c>
      <c r="AI29" s="1" t="s">
        <v>269</v>
      </c>
    </row>
    <row r="30" spans="1:35" ht="14.25">
      <c r="A30" s="1" t="s">
        <v>260</v>
      </c>
      <c r="B30" s="1" t="s">
        <v>1889</v>
      </c>
      <c r="C30" s="1" t="s">
        <v>262</v>
      </c>
      <c r="D30" s="1" t="s">
        <v>322</v>
      </c>
      <c r="E30" s="1" t="s">
        <v>322</v>
      </c>
      <c r="F30" s="1" t="s">
        <v>270</v>
      </c>
      <c r="G30" s="1" t="s">
        <v>270</v>
      </c>
      <c r="H30" s="1" t="s">
        <v>1370</v>
      </c>
      <c r="I30" s="1" t="s">
        <v>270</v>
      </c>
      <c r="J30" s="1" t="s">
        <v>269</v>
      </c>
      <c r="K30" s="1" t="s">
        <v>269</v>
      </c>
      <c r="L30" s="1" t="s">
        <v>269</v>
      </c>
      <c r="M30" s="1" t="s">
        <v>270</v>
      </c>
      <c r="N30" s="1" t="s">
        <v>269</v>
      </c>
      <c r="O30" s="1" t="s">
        <v>269</v>
      </c>
      <c r="P30" s="1" t="s">
        <v>269</v>
      </c>
      <c r="Q30" s="1" t="s">
        <v>270</v>
      </c>
      <c r="R30" s="1" t="s">
        <v>1860</v>
      </c>
      <c r="S30" s="1" t="s">
        <v>269</v>
      </c>
      <c r="T30" s="1" t="s">
        <v>270</v>
      </c>
      <c r="U30" s="1" t="s">
        <v>270</v>
      </c>
      <c r="V30" s="1" t="s">
        <v>1861</v>
      </c>
      <c r="W30" s="1" t="s">
        <v>270</v>
      </c>
      <c r="X30" s="1" t="s">
        <v>1861</v>
      </c>
      <c r="Y30" s="1" t="s">
        <v>1862</v>
      </c>
      <c r="Z30" s="1" t="s">
        <v>269</v>
      </c>
      <c r="AA30" s="1" t="s">
        <v>472</v>
      </c>
      <c r="AB30" s="1" t="s">
        <v>1863</v>
      </c>
      <c r="AC30" s="1" t="s">
        <v>1864</v>
      </c>
      <c r="AD30" s="1" t="s">
        <v>269</v>
      </c>
      <c r="AE30" s="1" t="s">
        <v>712</v>
      </c>
      <c r="AF30" s="1" t="s">
        <v>712</v>
      </c>
      <c r="AG30" s="1" t="s">
        <v>1865</v>
      </c>
      <c r="AH30" s="1" t="s">
        <v>269</v>
      </c>
      <c r="AI30" s="1" t="s">
        <v>269</v>
      </c>
    </row>
    <row r="31" spans="1:35" ht="14.25">
      <c r="A31" s="1" t="s">
        <v>260</v>
      </c>
      <c r="B31" s="1" t="s">
        <v>1890</v>
      </c>
      <c r="C31" s="1" t="s">
        <v>262</v>
      </c>
      <c r="D31" s="1" t="s">
        <v>322</v>
      </c>
      <c r="E31" s="1" t="s">
        <v>322</v>
      </c>
      <c r="F31" s="1" t="s">
        <v>472</v>
      </c>
      <c r="G31" s="1" t="s">
        <v>270</v>
      </c>
      <c r="H31" s="1" t="s">
        <v>1390</v>
      </c>
      <c r="I31" s="1" t="s">
        <v>270</v>
      </c>
      <c r="J31" s="1" t="s">
        <v>269</v>
      </c>
      <c r="K31" s="1" t="s">
        <v>269</v>
      </c>
      <c r="L31" s="1" t="s">
        <v>269</v>
      </c>
      <c r="M31" s="1" t="s">
        <v>270</v>
      </c>
      <c r="N31" s="1" t="s">
        <v>269</v>
      </c>
      <c r="O31" s="1" t="s">
        <v>269</v>
      </c>
      <c r="P31" s="1" t="s">
        <v>269</v>
      </c>
      <c r="Q31" s="1" t="s">
        <v>270</v>
      </c>
      <c r="R31" s="1" t="s">
        <v>1860</v>
      </c>
      <c r="S31" s="1" t="s">
        <v>269</v>
      </c>
      <c r="T31" s="1" t="s">
        <v>270</v>
      </c>
      <c r="U31" s="1" t="s">
        <v>270</v>
      </c>
      <c r="V31" s="1" t="s">
        <v>1861</v>
      </c>
      <c r="W31" s="1" t="s">
        <v>270</v>
      </c>
      <c r="X31" s="1" t="s">
        <v>1861</v>
      </c>
      <c r="Y31" s="1" t="s">
        <v>1862</v>
      </c>
      <c r="Z31" s="1" t="s">
        <v>269</v>
      </c>
      <c r="AA31" s="1" t="s">
        <v>472</v>
      </c>
      <c r="AB31" s="1" t="s">
        <v>1863</v>
      </c>
      <c r="AC31" s="1" t="s">
        <v>1864</v>
      </c>
      <c r="AD31" s="1" t="s">
        <v>269</v>
      </c>
      <c r="AE31" s="1" t="s">
        <v>712</v>
      </c>
      <c r="AF31" s="1" t="s">
        <v>712</v>
      </c>
      <c r="AG31" s="1" t="s">
        <v>1865</v>
      </c>
      <c r="AH31" s="1" t="s">
        <v>269</v>
      </c>
      <c r="AI31" s="1" t="s">
        <v>269</v>
      </c>
    </row>
    <row r="32" spans="1:35" ht="14.25">
      <c r="A32" s="1" t="s">
        <v>260</v>
      </c>
      <c r="B32" s="1" t="s">
        <v>1891</v>
      </c>
      <c r="C32" s="1" t="s">
        <v>262</v>
      </c>
      <c r="D32" s="1" t="s">
        <v>322</v>
      </c>
      <c r="E32" s="1" t="s">
        <v>322</v>
      </c>
      <c r="F32" s="1" t="s">
        <v>479</v>
      </c>
      <c r="G32" s="1" t="s">
        <v>270</v>
      </c>
      <c r="H32" s="1" t="s">
        <v>1394</v>
      </c>
      <c r="I32" s="1" t="s">
        <v>270</v>
      </c>
      <c r="J32" s="1" t="s">
        <v>269</v>
      </c>
      <c r="K32" s="1" t="s">
        <v>269</v>
      </c>
      <c r="L32" s="1" t="s">
        <v>269</v>
      </c>
      <c r="M32" s="1" t="s">
        <v>270</v>
      </c>
      <c r="N32" s="1" t="s">
        <v>269</v>
      </c>
      <c r="O32" s="1" t="s">
        <v>269</v>
      </c>
      <c r="P32" s="1" t="s">
        <v>269</v>
      </c>
      <c r="Q32" s="1" t="s">
        <v>270</v>
      </c>
      <c r="R32" s="1" t="s">
        <v>1860</v>
      </c>
      <c r="S32" s="1" t="s">
        <v>269</v>
      </c>
      <c r="T32" s="1" t="s">
        <v>270</v>
      </c>
      <c r="U32" s="1" t="s">
        <v>270</v>
      </c>
      <c r="V32" s="1" t="s">
        <v>1861</v>
      </c>
      <c r="W32" s="1" t="s">
        <v>270</v>
      </c>
      <c r="X32" s="1" t="s">
        <v>1861</v>
      </c>
      <c r="Y32" s="1" t="s">
        <v>1862</v>
      </c>
      <c r="Z32" s="1" t="s">
        <v>269</v>
      </c>
      <c r="AA32" s="1" t="s">
        <v>472</v>
      </c>
      <c r="AB32" s="1" t="s">
        <v>1863</v>
      </c>
      <c r="AC32" s="1" t="s">
        <v>1864</v>
      </c>
      <c r="AD32" s="1" t="s">
        <v>269</v>
      </c>
      <c r="AE32" s="1" t="s">
        <v>712</v>
      </c>
      <c r="AF32" s="1" t="s">
        <v>712</v>
      </c>
      <c r="AG32" s="1" t="s">
        <v>1865</v>
      </c>
      <c r="AH32" s="1" t="s">
        <v>269</v>
      </c>
      <c r="AI32" s="1" t="s">
        <v>269</v>
      </c>
    </row>
    <row r="33" spans="1:35" ht="14.25">
      <c r="A33" s="1" t="s">
        <v>260</v>
      </c>
      <c r="B33" s="1" t="s">
        <v>1892</v>
      </c>
      <c r="C33" s="1" t="s">
        <v>262</v>
      </c>
      <c r="D33" s="1" t="s">
        <v>328</v>
      </c>
      <c r="E33" s="1" t="s">
        <v>328</v>
      </c>
      <c r="F33" s="1" t="s">
        <v>270</v>
      </c>
      <c r="G33" s="1" t="s">
        <v>270</v>
      </c>
      <c r="H33" s="1" t="s">
        <v>1370</v>
      </c>
      <c r="I33" s="1" t="s">
        <v>270</v>
      </c>
      <c r="J33" s="1" t="s">
        <v>269</v>
      </c>
      <c r="K33" s="1" t="s">
        <v>269</v>
      </c>
      <c r="L33" s="1" t="s">
        <v>269</v>
      </c>
      <c r="M33" s="1" t="s">
        <v>270</v>
      </c>
      <c r="N33" s="1" t="s">
        <v>269</v>
      </c>
      <c r="O33" s="1" t="s">
        <v>269</v>
      </c>
      <c r="P33" s="1" t="s">
        <v>269</v>
      </c>
      <c r="Q33" s="1" t="s">
        <v>270</v>
      </c>
      <c r="R33" s="1" t="s">
        <v>1860</v>
      </c>
      <c r="S33" s="1" t="s">
        <v>269</v>
      </c>
      <c r="T33" s="1" t="s">
        <v>270</v>
      </c>
      <c r="U33" s="1" t="s">
        <v>270</v>
      </c>
      <c r="V33" s="1" t="s">
        <v>1861</v>
      </c>
      <c r="W33" s="1" t="s">
        <v>270</v>
      </c>
      <c r="X33" s="1" t="s">
        <v>1861</v>
      </c>
      <c r="Y33" s="1" t="s">
        <v>1862</v>
      </c>
      <c r="Z33" s="1" t="s">
        <v>269</v>
      </c>
      <c r="AA33" s="1" t="s">
        <v>472</v>
      </c>
      <c r="AB33" s="1" t="s">
        <v>1863</v>
      </c>
      <c r="AC33" s="1" t="s">
        <v>1864</v>
      </c>
      <c r="AD33" s="1" t="s">
        <v>269</v>
      </c>
      <c r="AE33" s="1" t="s">
        <v>712</v>
      </c>
      <c r="AF33" s="1" t="s">
        <v>712</v>
      </c>
      <c r="AG33" s="1" t="s">
        <v>1865</v>
      </c>
      <c r="AH33" s="1" t="s">
        <v>269</v>
      </c>
      <c r="AI33" s="1" t="s">
        <v>269</v>
      </c>
    </row>
    <row r="34" spans="1:35" ht="14.25">
      <c r="A34" s="1" t="s">
        <v>260</v>
      </c>
      <c r="B34" s="1" t="s">
        <v>1893</v>
      </c>
      <c r="C34" s="1" t="s">
        <v>262</v>
      </c>
      <c r="D34" s="1" t="s">
        <v>328</v>
      </c>
      <c r="E34" s="1" t="s">
        <v>328</v>
      </c>
      <c r="F34" s="1" t="s">
        <v>472</v>
      </c>
      <c r="G34" s="1" t="s">
        <v>270</v>
      </c>
      <c r="H34" s="1" t="s">
        <v>1390</v>
      </c>
      <c r="I34" s="1" t="s">
        <v>270</v>
      </c>
      <c r="J34" s="1" t="s">
        <v>269</v>
      </c>
      <c r="K34" s="1" t="s">
        <v>269</v>
      </c>
      <c r="L34" s="1" t="s">
        <v>269</v>
      </c>
      <c r="M34" s="1" t="s">
        <v>270</v>
      </c>
      <c r="N34" s="1" t="s">
        <v>269</v>
      </c>
      <c r="O34" s="1" t="s">
        <v>269</v>
      </c>
      <c r="P34" s="1" t="s">
        <v>269</v>
      </c>
      <c r="Q34" s="1" t="s">
        <v>270</v>
      </c>
      <c r="R34" s="1" t="s">
        <v>1860</v>
      </c>
      <c r="S34" s="1" t="s">
        <v>269</v>
      </c>
      <c r="T34" s="1" t="s">
        <v>270</v>
      </c>
      <c r="U34" s="1" t="s">
        <v>270</v>
      </c>
      <c r="V34" s="1" t="s">
        <v>1861</v>
      </c>
      <c r="W34" s="1" t="s">
        <v>270</v>
      </c>
      <c r="X34" s="1" t="s">
        <v>1861</v>
      </c>
      <c r="Y34" s="1" t="s">
        <v>1862</v>
      </c>
      <c r="Z34" s="1" t="s">
        <v>269</v>
      </c>
      <c r="AA34" s="1" t="s">
        <v>472</v>
      </c>
      <c r="AB34" s="1" t="s">
        <v>1863</v>
      </c>
      <c r="AC34" s="1" t="s">
        <v>1864</v>
      </c>
      <c r="AD34" s="1" t="s">
        <v>269</v>
      </c>
      <c r="AE34" s="1" t="s">
        <v>712</v>
      </c>
      <c r="AF34" s="1" t="s">
        <v>712</v>
      </c>
      <c r="AG34" s="1" t="s">
        <v>1865</v>
      </c>
      <c r="AH34" s="1" t="s">
        <v>269</v>
      </c>
      <c r="AI34" s="1" t="s">
        <v>269</v>
      </c>
    </row>
    <row r="35" spans="1:35" ht="14.25">
      <c r="A35" s="1" t="s">
        <v>260</v>
      </c>
      <c r="B35" s="1" t="s">
        <v>1894</v>
      </c>
      <c r="C35" s="1" t="s">
        <v>262</v>
      </c>
      <c r="D35" s="1" t="s">
        <v>328</v>
      </c>
      <c r="E35" s="1" t="s">
        <v>328</v>
      </c>
      <c r="F35" s="1" t="s">
        <v>479</v>
      </c>
      <c r="G35" s="1" t="s">
        <v>270</v>
      </c>
      <c r="H35" s="1" t="s">
        <v>1394</v>
      </c>
      <c r="I35" s="1" t="s">
        <v>270</v>
      </c>
      <c r="J35" s="1" t="s">
        <v>269</v>
      </c>
      <c r="K35" s="1" t="s">
        <v>269</v>
      </c>
      <c r="L35" s="1" t="s">
        <v>269</v>
      </c>
      <c r="M35" s="1" t="s">
        <v>270</v>
      </c>
      <c r="N35" s="1" t="s">
        <v>269</v>
      </c>
      <c r="O35" s="1" t="s">
        <v>269</v>
      </c>
      <c r="P35" s="1" t="s">
        <v>269</v>
      </c>
      <c r="Q35" s="1" t="s">
        <v>270</v>
      </c>
      <c r="R35" s="1" t="s">
        <v>1860</v>
      </c>
      <c r="S35" s="1" t="s">
        <v>269</v>
      </c>
      <c r="T35" s="1" t="s">
        <v>270</v>
      </c>
      <c r="U35" s="1" t="s">
        <v>270</v>
      </c>
      <c r="V35" s="1" t="s">
        <v>1861</v>
      </c>
      <c r="W35" s="1" t="s">
        <v>270</v>
      </c>
      <c r="X35" s="1" t="s">
        <v>1861</v>
      </c>
      <c r="Y35" s="1" t="s">
        <v>1862</v>
      </c>
      <c r="Z35" s="1" t="s">
        <v>269</v>
      </c>
      <c r="AA35" s="1" t="s">
        <v>472</v>
      </c>
      <c r="AB35" s="1" t="s">
        <v>1863</v>
      </c>
      <c r="AC35" s="1" t="s">
        <v>1864</v>
      </c>
      <c r="AD35" s="1" t="s">
        <v>269</v>
      </c>
      <c r="AE35" s="1" t="s">
        <v>712</v>
      </c>
      <c r="AF35" s="1" t="s">
        <v>712</v>
      </c>
      <c r="AG35" s="1" t="s">
        <v>1865</v>
      </c>
      <c r="AH35" s="1" t="s">
        <v>269</v>
      </c>
      <c r="AI35" s="1" t="s">
        <v>269</v>
      </c>
    </row>
  </sheetData>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Z35"/>
  <sheetViews>
    <sheetView topLeftCell="T1" workbookViewId="0">
      <selection activeCell="I1" sqref="I1:Z1"/>
    </sheetView>
  </sheetViews>
  <sheetFormatPr defaultRowHeight="13.5"/>
  <cols>
    <col min="1" max="26" width="20" customWidth="1"/>
  </cols>
  <sheetData>
    <row r="1" spans="1:26" ht="27.95" customHeight="1">
      <c r="A1" s="4" t="s">
        <v>105</v>
      </c>
      <c r="B1" s="4" t="s">
        <v>106</v>
      </c>
      <c r="C1" s="4" t="s">
        <v>107</v>
      </c>
      <c r="D1" s="4" t="s">
        <v>108</v>
      </c>
      <c r="E1" s="4" t="s">
        <v>109</v>
      </c>
      <c r="F1" s="4" t="s">
        <v>1058</v>
      </c>
      <c r="G1" s="4" t="s">
        <v>1895</v>
      </c>
      <c r="H1" s="4" t="s">
        <v>110</v>
      </c>
      <c r="I1" s="4" t="s">
        <v>1896</v>
      </c>
      <c r="J1" s="4" t="s">
        <v>1897</v>
      </c>
      <c r="K1" s="4" t="s">
        <v>1898</v>
      </c>
      <c r="L1" s="4" t="s">
        <v>1899</v>
      </c>
      <c r="M1" s="4" t="s">
        <v>1900</v>
      </c>
      <c r="N1" s="4" t="s">
        <v>1901</v>
      </c>
      <c r="O1" s="4" t="s">
        <v>1902</v>
      </c>
      <c r="P1" s="4" t="s">
        <v>1903</v>
      </c>
      <c r="Q1" s="4" t="s">
        <v>1904</v>
      </c>
      <c r="R1" s="4" t="s">
        <v>1905</v>
      </c>
      <c r="S1" s="4" t="s">
        <v>1906</v>
      </c>
      <c r="T1" s="4" t="s">
        <v>1907</v>
      </c>
      <c r="U1" s="4" t="s">
        <v>1908</v>
      </c>
      <c r="V1" s="4" t="s">
        <v>1909</v>
      </c>
      <c r="W1" s="4" t="s">
        <v>1910</v>
      </c>
      <c r="X1" s="4" t="s">
        <v>1911</v>
      </c>
      <c r="Y1" s="4" t="s">
        <v>1912</v>
      </c>
      <c r="Z1" s="4" t="s">
        <v>1913</v>
      </c>
    </row>
    <row r="2" spans="1:26" ht="27.95" customHeight="1">
      <c r="A2" s="5" t="s">
        <v>153</v>
      </c>
      <c r="B2" s="5" t="s">
        <v>154</v>
      </c>
      <c r="C2" s="5" t="s">
        <v>155</v>
      </c>
      <c r="D2" s="5" t="s">
        <v>156</v>
      </c>
      <c r="E2" s="5" t="s">
        <v>157</v>
      </c>
      <c r="F2" s="5" t="s">
        <v>1150</v>
      </c>
      <c r="G2" s="5" t="s">
        <v>1914</v>
      </c>
      <c r="H2" s="5" t="s">
        <v>158</v>
      </c>
      <c r="I2" s="5" t="s">
        <v>1915</v>
      </c>
      <c r="J2" s="5" t="s">
        <v>1916</v>
      </c>
      <c r="K2" s="5" t="s">
        <v>1917</v>
      </c>
      <c r="L2" s="5" t="s">
        <v>1918</v>
      </c>
      <c r="M2" s="5" t="s">
        <v>1919</v>
      </c>
      <c r="N2" s="5" t="s">
        <v>1920</v>
      </c>
      <c r="O2" s="5" t="s">
        <v>1921</v>
      </c>
      <c r="P2" s="5" t="s">
        <v>1922</v>
      </c>
      <c r="Q2" s="5" t="s">
        <v>1923</v>
      </c>
      <c r="R2" s="5" t="s">
        <v>1924</v>
      </c>
      <c r="S2" s="5" t="s">
        <v>1925</v>
      </c>
      <c r="T2" s="5" t="s">
        <v>1926</v>
      </c>
      <c r="U2" s="5" t="s">
        <v>1927</v>
      </c>
      <c r="V2" s="5" t="s">
        <v>1928</v>
      </c>
      <c r="W2" s="5" t="s">
        <v>1929</v>
      </c>
      <c r="X2" s="5" t="s">
        <v>1930</v>
      </c>
      <c r="Y2" s="5" t="s">
        <v>1931</v>
      </c>
      <c r="Z2" s="5" t="s">
        <v>1932</v>
      </c>
    </row>
    <row r="3" spans="1:26" ht="27.95" customHeight="1">
      <c r="A3" s="6" t="s">
        <v>190</v>
      </c>
      <c r="B3" s="6" t="s">
        <v>191</v>
      </c>
      <c r="C3" s="6" t="s">
        <v>192</v>
      </c>
      <c r="D3" s="6" t="s">
        <v>193</v>
      </c>
      <c r="E3" s="6" t="s">
        <v>194</v>
      </c>
      <c r="F3" s="6" t="s">
        <v>345</v>
      </c>
      <c r="G3" s="6" t="s">
        <v>345</v>
      </c>
      <c r="H3" s="6" t="s">
        <v>195</v>
      </c>
      <c r="I3" s="6" t="s">
        <v>1933</v>
      </c>
      <c r="J3" s="6" t="s">
        <v>1934</v>
      </c>
      <c r="K3" s="6" t="s">
        <v>1935</v>
      </c>
      <c r="L3" s="6" t="s">
        <v>1936</v>
      </c>
      <c r="M3" s="6" t="s">
        <v>1937</v>
      </c>
      <c r="N3" s="6" t="s">
        <v>1938</v>
      </c>
      <c r="O3" s="6" t="s">
        <v>1939</v>
      </c>
      <c r="P3" s="6" t="s">
        <v>1940</v>
      </c>
      <c r="Q3" s="6" t="s">
        <v>1941</v>
      </c>
      <c r="R3" s="6" t="s">
        <v>1942</v>
      </c>
      <c r="S3" s="6" t="s">
        <v>1943</v>
      </c>
      <c r="T3" s="6" t="s">
        <v>1944</v>
      </c>
      <c r="U3" s="6" t="s">
        <v>1945</v>
      </c>
      <c r="V3" s="6" t="s">
        <v>1946</v>
      </c>
      <c r="W3" s="6" t="s">
        <v>1947</v>
      </c>
      <c r="X3" s="6" t="s">
        <v>1948</v>
      </c>
      <c r="Y3" s="6" t="s">
        <v>1949</v>
      </c>
      <c r="Z3" s="6" t="s">
        <v>1950</v>
      </c>
    </row>
    <row r="4" spans="1:26" ht="27.95" customHeight="1">
      <c r="A4" s="7" t="s">
        <v>227</v>
      </c>
      <c r="B4" s="7" t="s">
        <v>228</v>
      </c>
      <c r="C4" s="7" t="s">
        <v>155</v>
      </c>
      <c r="D4" s="7" t="s">
        <v>156</v>
      </c>
      <c r="E4" s="7" t="s">
        <v>229</v>
      </c>
      <c r="F4" s="7" t="s">
        <v>229</v>
      </c>
      <c r="G4" s="7" t="s">
        <v>229</v>
      </c>
      <c r="H4" s="7" t="s">
        <v>230</v>
      </c>
      <c r="I4" s="7" t="s">
        <v>1951</v>
      </c>
      <c r="J4" s="7" t="s">
        <v>1952</v>
      </c>
      <c r="K4" s="7" t="s">
        <v>1953</v>
      </c>
      <c r="L4" s="7" t="s">
        <v>1954</v>
      </c>
      <c r="M4" s="7" t="s">
        <v>1955</v>
      </c>
      <c r="N4" s="7" t="s">
        <v>1956</v>
      </c>
      <c r="O4" s="7" t="s">
        <v>1957</v>
      </c>
      <c r="P4" s="7" t="s">
        <v>1958</v>
      </c>
      <c r="Q4" s="7" t="s">
        <v>1959</v>
      </c>
      <c r="R4" s="7" t="s">
        <v>1960</v>
      </c>
      <c r="S4" s="7" t="s">
        <v>1961</v>
      </c>
      <c r="T4" s="7" t="s">
        <v>1962</v>
      </c>
      <c r="U4" s="7" t="s">
        <v>1963</v>
      </c>
      <c r="V4" s="7" t="s">
        <v>1964</v>
      </c>
      <c r="W4" s="7" t="s">
        <v>1965</v>
      </c>
      <c r="X4" s="7" t="s">
        <v>1930</v>
      </c>
      <c r="Y4" s="7" t="s">
        <v>1966</v>
      </c>
      <c r="Z4" s="7" t="s">
        <v>1967</v>
      </c>
    </row>
    <row r="5" spans="1:26"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row>
    <row r="6" spans="1:26" ht="14.25">
      <c r="A6" s="1" t="s">
        <v>260</v>
      </c>
      <c r="B6" s="1" t="s">
        <v>1968</v>
      </c>
      <c r="C6" s="1" t="s">
        <v>262</v>
      </c>
      <c r="D6" s="1" t="s">
        <v>263</v>
      </c>
      <c r="E6" s="1" t="s">
        <v>263</v>
      </c>
      <c r="F6" s="1" t="s">
        <v>270</v>
      </c>
      <c r="G6" s="1" t="s">
        <v>270</v>
      </c>
      <c r="H6" s="1" t="s">
        <v>1370</v>
      </c>
      <c r="I6" s="1" t="s">
        <v>479</v>
      </c>
      <c r="J6" s="1" t="s">
        <v>1969</v>
      </c>
      <c r="K6" s="1" t="s">
        <v>269</v>
      </c>
      <c r="L6" s="1" t="s">
        <v>1729</v>
      </c>
      <c r="M6" s="1" t="s">
        <v>1970</v>
      </c>
      <c r="N6" s="1" t="s">
        <v>276</v>
      </c>
      <c r="O6" s="1" t="s">
        <v>1971</v>
      </c>
      <c r="P6" s="1" t="s">
        <v>270</v>
      </c>
      <c r="Q6" s="1" t="s">
        <v>872</v>
      </c>
      <c r="R6" s="1" t="s">
        <v>714</v>
      </c>
      <c r="S6" s="1" t="s">
        <v>269</v>
      </c>
      <c r="T6" s="1" t="s">
        <v>479</v>
      </c>
      <c r="U6" s="1" t="s">
        <v>874</v>
      </c>
      <c r="V6" s="1" t="s">
        <v>872</v>
      </c>
      <c r="W6" s="1" t="s">
        <v>274</v>
      </c>
      <c r="X6" s="1" t="s">
        <v>1972</v>
      </c>
      <c r="Y6" s="1" t="s">
        <v>472</v>
      </c>
      <c r="Z6" s="1" t="s">
        <v>874</v>
      </c>
    </row>
    <row r="7" spans="1:26" ht="14.25">
      <c r="A7" s="1" t="s">
        <v>260</v>
      </c>
      <c r="B7" s="1" t="s">
        <v>1973</v>
      </c>
      <c r="C7" s="1" t="s">
        <v>262</v>
      </c>
      <c r="D7" s="1" t="s">
        <v>263</v>
      </c>
      <c r="E7" s="1" t="s">
        <v>263</v>
      </c>
      <c r="F7" s="1" t="s">
        <v>472</v>
      </c>
      <c r="G7" s="1" t="s">
        <v>270</v>
      </c>
      <c r="H7" s="1" t="s">
        <v>1390</v>
      </c>
      <c r="I7" s="1" t="s">
        <v>479</v>
      </c>
      <c r="J7" s="1" t="s">
        <v>1969</v>
      </c>
      <c r="K7" s="1" t="s">
        <v>269</v>
      </c>
      <c r="L7" s="1" t="s">
        <v>1729</v>
      </c>
      <c r="M7" s="1" t="s">
        <v>1974</v>
      </c>
      <c r="N7" s="1" t="s">
        <v>276</v>
      </c>
      <c r="O7" s="1" t="s">
        <v>1971</v>
      </c>
      <c r="P7" s="1" t="s">
        <v>270</v>
      </c>
      <c r="Q7" s="1" t="s">
        <v>872</v>
      </c>
      <c r="R7" s="1" t="s">
        <v>714</v>
      </c>
      <c r="S7" s="1" t="s">
        <v>269</v>
      </c>
      <c r="T7" s="1" t="s">
        <v>479</v>
      </c>
      <c r="U7" s="1" t="s">
        <v>874</v>
      </c>
      <c r="V7" s="1" t="s">
        <v>872</v>
      </c>
      <c r="W7" s="1" t="s">
        <v>274</v>
      </c>
      <c r="X7" s="1" t="s">
        <v>1972</v>
      </c>
      <c r="Y7" s="1" t="s">
        <v>472</v>
      </c>
      <c r="Z7" s="1" t="s">
        <v>874</v>
      </c>
    </row>
    <row r="8" spans="1:26" ht="14.25">
      <c r="A8" s="1" t="s">
        <v>260</v>
      </c>
      <c r="B8" s="1" t="s">
        <v>1975</v>
      </c>
      <c r="C8" s="1" t="s">
        <v>262</v>
      </c>
      <c r="D8" s="1" t="s">
        <v>263</v>
      </c>
      <c r="E8" s="1" t="s">
        <v>263</v>
      </c>
      <c r="F8" s="1" t="s">
        <v>479</v>
      </c>
      <c r="G8" s="1" t="s">
        <v>270</v>
      </c>
      <c r="H8" s="1" t="s">
        <v>1394</v>
      </c>
      <c r="I8" s="1" t="s">
        <v>479</v>
      </c>
      <c r="J8" s="1" t="s">
        <v>1969</v>
      </c>
      <c r="K8" s="1" t="s">
        <v>269</v>
      </c>
      <c r="L8" s="1" t="s">
        <v>1729</v>
      </c>
      <c r="M8" s="1" t="s">
        <v>1976</v>
      </c>
      <c r="N8" s="1" t="s">
        <v>276</v>
      </c>
      <c r="O8" s="1" t="s">
        <v>1971</v>
      </c>
      <c r="P8" s="1" t="s">
        <v>270</v>
      </c>
      <c r="Q8" s="1" t="s">
        <v>872</v>
      </c>
      <c r="R8" s="1" t="s">
        <v>714</v>
      </c>
      <c r="S8" s="1" t="s">
        <v>269</v>
      </c>
      <c r="T8" s="1" t="s">
        <v>479</v>
      </c>
      <c r="U8" s="1" t="s">
        <v>874</v>
      </c>
      <c r="V8" s="1" t="s">
        <v>872</v>
      </c>
      <c r="W8" s="1" t="s">
        <v>274</v>
      </c>
      <c r="X8" s="1" t="s">
        <v>1972</v>
      </c>
      <c r="Y8" s="1" t="s">
        <v>472</v>
      </c>
      <c r="Z8" s="1" t="s">
        <v>874</v>
      </c>
    </row>
    <row r="9" spans="1:26" ht="14.25">
      <c r="A9" s="1" t="s">
        <v>260</v>
      </c>
      <c r="B9" s="1" t="s">
        <v>1977</v>
      </c>
      <c r="C9" s="1" t="s">
        <v>262</v>
      </c>
      <c r="D9" s="1" t="s">
        <v>280</v>
      </c>
      <c r="E9" s="1" t="s">
        <v>280</v>
      </c>
      <c r="F9" s="1" t="s">
        <v>270</v>
      </c>
      <c r="G9" s="1" t="s">
        <v>270</v>
      </c>
      <c r="H9" s="1" t="s">
        <v>1370</v>
      </c>
      <c r="I9" s="1" t="s">
        <v>479</v>
      </c>
      <c r="J9" s="1" t="s">
        <v>1969</v>
      </c>
      <c r="K9" s="1" t="s">
        <v>269</v>
      </c>
      <c r="L9" s="1" t="s">
        <v>1729</v>
      </c>
      <c r="M9" s="1" t="s">
        <v>1970</v>
      </c>
      <c r="N9" s="1" t="s">
        <v>276</v>
      </c>
      <c r="O9" s="1" t="s">
        <v>1971</v>
      </c>
      <c r="P9" s="1" t="s">
        <v>270</v>
      </c>
      <c r="Q9" s="1" t="s">
        <v>872</v>
      </c>
      <c r="R9" s="1" t="s">
        <v>714</v>
      </c>
      <c r="S9" s="1" t="s">
        <v>269</v>
      </c>
      <c r="T9" s="1" t="s">
        <v>479</v>
      </c>
      <c r="U9" s="1" t="s">
        <v>874</v>
      </c>
      <c r="V9" s="1" t="s">
        <v>872</v>
      </c>
      <c r="W9" s="1" t="s">
        <v>274</v>
      </c>
      <c r="X9" s="1" t="s">
        <v>1972</v>
      </c>
      <c r="Y9" s="1" t="s">
        <v>472</v>
      </c>
      <c r="Z9" s="1" t="s">
        <v>874</v>
      </c>
    </row>
    <row r="10" spans="1:26" ht="14.25">
      <c r="A10" s="1" t="s">
        <v>260</v>
      </c>
      <c r="B10" s="1" t="s">
        <v>1978</v>
      </c>
      <c r="C10" s="1" t="s">
        <v>262</v>
      </c>
      <c r="D10" s="1" t="s">
        <v>280</v>
      </c>
      <c r="E10" s="1" t="s">
        <v>280</v>
      </c>
      <c r="F10" s="1" t="s">
        <v>472</v>
      </c>
      <c r="G10" s="1" t="s">
        <v>270</v>
      </c>
      <c r="H10" s="1" t="s">
        <v>1390</v>
      </c>
      <c r="I10" s="1" t="s">
        <v>479</v>
      </c>
      <c r="J10" s="1" t="s">
        <v>1969</v>
      </c>
      <c r="K10" s="1" t="s">
        <v>269</v>
      </c>
      <c r="L10" s="1" t="s">
        <v>1729</v>
      </c>
      <c r="M10" s="1" t="s">
        <v>1974</v>
      </c>
      <c r="N10" s="1" t="s">
        <v>276</v>
      </c>
      <c r="O10" s="1" t="s">
        <v>1971</v>
      </c>
      <c r="P10" s="1" t="s">
        <v>270</v>
      </c>
      <c r="Q10" s="1" t="s">
        <v>872</v>
      </c>
      <c r="R10" s="1" t="s">
        <v>714</v>
      </c>
      <c r="S10" s="1" t="s">
        <v>269</v>
      </c>
      <c r="T10" s="1" t="s">
        <v>479</v>
      </c>
      <c r="U10" s="1" t="s">
        <v>874</v>
      </c>
      <c r="V10" s="1" t="s">
        <v>872</v>
      </c>
      <c r="W10" s="1" t="s">
        <v>274</v>
      </c>
      <c r="X10" s="1" t="s">
        <v>1972</v>
      </c>
      <c r="Y10" s="1" t="s">
        <v>472</v>
      </c>
      <c r="Z10" s="1" t="s">
        <v>874</v>
      </c>
    </row>
    <row r="11" spans="1:26" ht="14.25">
      <c r="A11" s="1" t="s">
        <v>260</v>
      </c>
      <c r="B11" s="1" t="s">
        <v>1979</v>
      </c>
      <c r="C11" s="1" t="s">
        <v>262</v>
      </c>
      <c r="D11" s="1" t="s">
        <v>280</v>
      </c>
      <c r="E11" s="1" t="s">
        <v>280</v>
      </c>
      <c r="F11" s="1" t="s">
        <v>479</v>
      </c>
      <c r="G11" s="1" t="s">
        <v>270</v>
      </c>
      <c r="H11" s="1" t="s">
        <v>1394</v>
      </c>
      <c r="I11" s="1" t="s">
        <v>479</v>
      </c>
      <c r="J11" s="1" t="s">
        <v>1969</v>
      </c>
      <c r="K11" s="1" t="s">
        <v>269</v>
      </c>
      <c r="L11" s="1" t="s">
        <v>1729</v>
      </c>
      <c r="M11" s="1" t="s">
        <v>1976</v>
      </c>
      <c r="N11" s="1" t="s">
        <v>276</v>
      </c>
      <c r="O11" s="1" t="s">
        <v>1971</v>
      </c>
      <c r="P11" s="1" t="s">
        <v>270</v>
      </c>
      <c r="Q11" s="1" t="s">
        <v>872</v>
      </c>
      <c r="R11" s="1" t="s">
        <v>714</v>
      </c>
      <c r="S11" s="1" t="s">
        <v>269</v>
      </c>
      <c r="T11" s="1" t="s">
        <v>479</v>
      </c>
      <c r="U11" s="1" t="s">
        <v>874</v>
      </c>
      <c r="V11" s="1" t="s">
        <v>872</v>
      </c>
      <c r="W11" s="1" t="s">
        <v>274</v>
      </c>
      <c r="X11" s="1" t="s">
        <v>1972</v>
      </c>
      <c r="Y11" s="1" t="s">
        <v>472</v>
      </c>
      <c r="Z11" s="1" t="s">
        <v>874</v>
      </c>
    </row>
    <row r="12" spans="1:26" ht="14.25">
      <c r="A12" s="1" t="s">
        <v>260</v>
      </c>
      <c r="B12" s="1" t="s">
        <v>1980</v>
      </c>
      <c r="C12" s="1" t="s">
        <v>262</v>
      </c>
      <c r="D12" s="1" t="s">
        <v>286</v>
      </c>
      <c r="E12" s="1" t="s">
        <v>286</v>
      </c>
      <c r="F12" s="1" t="s">
        <v>270</v>
      </c>
      <c r="G12" s="1" t="s">
        <v>270</v>
      </c>
      <c r="H12" s="1" t="s">
        <v>1370</v>
      </c>
      <c r="I12" s="1" t="s">
        <v>479</v>
      </c>
      <c r="J12" s="1" t="s">
        <v>1969</v>
      </c>
      <c r="K12" s="1" t="s">
        <v>269</v>
      </c>
      <c r="L12" s="1" t="s">
        <v>1729</v>
      </c>
      <c r="M12" s="1" t="s">
        <v>1970</v>
      </c>
      <c r="N12" s="1" t="s">
        <v>276</v>
      </c>
      <c r="O12" s="1" t="s">
        <v>1971</v>
      </c>
      <c r="P12" s="1" t="s">
        <v>270</v>
      </c>
      <c r="Q12" s="1" t="s">
        <v>872</v>
      </c>
      <c r="R12" s="1" t="s">
        <v>714</v>
      </c>
      <c r="S12" s="1" t="s">
        <v>269</v>
      </c>
      <c r="T12" s="1" t="s">
        <v>479</v>
      </c>
      <c r="U12" s="1" t="s">
        <v>874</v>
      </c>
      <c r="V12" s="1" t="s">
        <v>872</v>
      </c>
      <c r="W12" s="1" t="s">
        <v>274</v>
      </c>
      <c r="X12" s="1" t="s">
        <v>1972</v>
      </c>
      <c r="Y12" s="1" t="s">
        <v>472</v>
      </c>
      <c r="Z12" s="1" t="s">
        <v>874</v>
      </c>
    </row>
    <row r="13" spans="1:26" ht="14.25">
      <c r="A13" s="1" t="s">
        <v>260</v>
      </c>
      <c r="B13" s="1" t="s">
        <v>1981</v>
      </c>
      <c r="C13" s="1" t="s">
        <v>262</v>
      </c>
      <c r="D13" s="1" t="s">
        <v>286</v>
      </c>
      <c r="E13" s="1" t="s">
        <v>286</v>
      </c>
      <c r="F13" s="1" t="s">
        <v>472</v>
      </c>
      <c r="G13" s="1" t="s">
        <v>270</v>
      </c>
      <c r="H13" s="1" t="s">
        <v>1390</v>
      </c>
      <c r="I13" s="1" t="s">
        <v>479</v>
      </c>
      <c r="J13" s="1" t="s">
        <v>1969</v>
      </c>
      <c r="K13" s="1" t="s">
        <v>269</v>
      </c>
      <c r="L13" s="1" t="s">
        <v>1729</v>
      </c>
      <c r="M13" s="1" t="s">
        <v>1974</v>
      </c>
      <c r="N13" s="1" t="s">
        <v>276</v>
      </c>
      <c r="O13" s="1" t="s">
        <v>1971</v>
      </c>
      <c r="P13" s="1" t="s">
        <v>270</v>
      </c>
      <c r="Q13" s="1" t="s">
        <v>872</v>
      </c>
      <c r="R13" s="1" t="s">
        <v>714</v>
      </c>
      <c r="S13" s="1" t="s">
        <v>269</v>
      </c>
      <c r="T13" s="1" t="s">
        <v>479</v>
      </c>
      <c r="U13" s="1" t="s">
        <v>874</v>
      </c>
      <c r="V13" s="1" t="s">
        <v>872</v>
      </c>
      <c r="W13" s="1" t="s">
        <v>274</v>
      </c>
      <c r="X13" s="1" t="s">
        <v>1972</v>
      </c>
      <c r="Y13" s="1" t="s">
        <v>472</v>
      </c>
      <c r="Z13" s="1" t="s">
        <v>874</v>
      </c>
    </row>
    <row r="14" spans="1:26" ht="14.25">
      <c r="A14" s="1" t="s">
        <v>260</v>
      </c>
      <c r="B14" s="1" t="s">
        <v>1982</v>
      </c>
      <c r="C14" s="1" t="s">
        <v>262</v>
      </c>
      <c r="D14" s="1" t="s">
        <v>286</v>
      </c>
      <c r="E14" s="1" t="s">
        <v>286</v>
      </c>
      <c r="F14" s="1" t="s">
        <v>479</v>
      </c>
      <c r="G14" s="1" t="s">
        <v>270</v>
      </c>
      <c r="H14" s="1" t="s">
        <v>1394</v>
      </c>
      <c r="I14" s="1" t="s">
        <v>479</v>
      </c>
      <c r="J14" s="1" t="s">
        <v>1969</v>
      </c>
      <c r="K14" s="1" t="s">
        <v>269</v>
      </c>
      <c r="L14" s="1" t="s">
        <v>1729</v>
      </c>
      <c r="M14" s="1" t="s">
        <v>1976</v>
      </c>
      <c r="N14" s="1" t="s">
        <v>276</v>
      </c>
      <c r="O14" s="1" t="s">
        <v>1971</v>
      </c>
      <c r="P14" s="1" t="s">
        <v>270</v>
      </c>
      <c r="Q14" s="1" t="s">
        <v>872</v>
      </c>
      <c r="R14" s="1" t="s">
        <v>714</v>
      </c>
      <c r="S14" s="1" t="s">
        <v>269</v>
      </c>
      <c r="T14" s="1" t="s">
        <v>479</v>
      </c>
      <c r="U14" s="1" t="s">
        <v>874</v>
      </c>
      <c r="V14" s="1" t="s">
        <v>872</v>
      </c>
      <c r="W14" s="1" t="s">
        <v>274</v>
      </c>
      <c r="X14" s="1" t="s">
        <v>1972</v>
      </c>
      <c r="Y14" s="1" t="s">
        <v>472</v>
      </c>
      <c r="Z14" s="1" t="s">
        <v>874</v>
      </c>
    </row>
    <row r="15" spans="1:26" ht="14.25">
      <c r="A15" s="1" t="s">
        <v>260</v>
      </c>
      <c r="B15" s="1" t="s">
        <v>1983</v>
      </c>
      <c r="C15" s="1" t="s">
        <v>262</v>
      </c>
      <c r="D15" s="1" t="s">
        <v>292</v>
      </c>
      <c r="E15" s="1" t="s">
        <v>292</v>
      </c>
      <c r="F15" s="1" t="s">
        <v>270</v>
      </c>
      <c r="G15" s="1" t="s">
        <v>270</v>
      </c>
      <c r="H15" s="1" t="s">
        <v>1370</v>
      </c>
      <c r="I15" s="1" t="s">
        <v>479</v>
      </c>
      <c r="J15" s="1" t="s">
        <v>1969</v>
      </c>
      <c r="K15" s="1" t="s">
        <v>269</v>
      </c>
      <c r="L15" s="1" t="s">
        <v>1729</v>
      </c>
      <c r="M15" s="1" t="s">
        <v>1970</v>
      </c>
      <c r="N15" s="1" t="s">
        <v>276</v>
      </c>
      <c r="O15" s="1" t="s">
        <v>1971</v>
      </c>
      <c r="P15" s="1" t="s">
        <v>270</v>
      </c>
      <c r="Q15" s="1" t="s">
        <v>872</v>
      </c>
      <c r="R15" s="1" t="s">
        <v>714</v>
      </c>
      <c r="S15" s="1" t="s">
        <v>269</v>
      </c>
      <c r="T15" s="1" t="s">
        <v>479</v>
      </c>
      <c r="U15" s="1" t="s">
        <v>874</v>
      </c>
      <c r="V15" s="1" t="s">
        <v>872</v>
      </c>
      <c r="W15" s="1" t="s">
        <v>274</v>
      </c>
      <c r="X15" s="1" t="s">
        <v>1972</v>
      </c>
      <c r="Y15" s="1" t="s">
        <v>472</v>
      </c>
      <c r="Z15" s="1" t="s">
        <v>874</v>
      </c>
    </row>
    <row r="16" spans="1:26" ht="14.25">
      <c r="A16" s="1" t="s">
        <v>260</v>
      </c>
      <c r="B16" s="1" t="s">
        <v>1984</v>
      </c>
      <c r="C16" s="1" t="s">
        <v>262</v>
      </c>
      <c r="D16" s="1" t="s">
        <v>292</v>
      </c>
      <c r="E16" s="1" t="s">
        <v>292</v>
      </c>
      <c r="F16" s="1" t="s">
        <v>472</v>
      </c>
      <c r="G16" s="1" t="s">
        <v>270</v>
      </c>
      <c r="H16" s="1" t="s">
        <v>1390</v>
      </c>
      <c r="I16" s="1" t="s">
        <v>479</v>
      </c>
      <c r="J16" s="1" t="s">
        <v>1969</v>
      </c>
      <c r="K16" s="1" t="s">
        <v>269</v>
      </c>
      <c r="L16" s="1" t="s">
        <v>1729</v>
      </c>
      <c r="M16" s="1" t="s">
        <v>1974</v>
      </c>
      <c r="N16" s="1" t="s">
        <v>276</v>
      </c>
      <c r="O16" s="1" t="s">
        <v>1971</v>
      </c>
      <c r="P16" s="1" t="s">
        <v>270</v>
      </c>
      <c r="Q16" s="1" t="s">
        <v>872</v>
      </c>
      <c r="R16" s="1" t="s">
        <v>714</v>
      </c>
      <c r="S16" s="1" t="s">
        <v>269</v>
      </c>
      <c r="T16" s="1" t="s">
        <v>479</v>
      </c>
      <c r="U16" s="1" t="s">
        <v>874</v>
      </c>
      <c r="V16" s="1" t="s">
        <v>872</v>
      </c>
      <c r="W16" s="1" t="s">
        <v>274</v>
      </c>
      <c r="X16" s="1" t="s">
        <v>1972</v>
      </c>
      <c r="Y16" s="1" t="s">
        <v>472</v>
      </c>
      <c r="Z16" s="1" t="s">
        <v>874</v>
      </c>
    </row>
    <row r="17" spans="1:26" ht="14.25">
      <c r="A17" s="1" t="s">
        <v>260</v>
      </c>
      <c r="B17" s="1" t="s">
        <v>1985</v>
      </c>
      <c r="C17" s="1" t="s">
        <v>262</v>
      </c>
      <c r="D17" s="1" t="s">
        <v>292</v>
      </c>
      <c r="E17" s="1" t="s">
        <v>292</v>
      </c>
      <c r="F17" s="1" t="s">
        <v>479</v>
      </c>
      <c r="G17" s="1" t="s">
        <v>270</v>
      </c>
      <c r="H17" s="1" t="s">
        <v>1394</v>
      </c>
      <c r="I17" s="1" t="s">
        <v>479</v>
      </c>
      <c r="J17" s="1" t="s">
        <v>1969</v>
      </c>
      <c r="K17" s="1" t="s">
        <v>269</v>
      </c>
      <c r="L17" s="1" t="s">
        <v>1729</v>
      </c>
      <c r="M17" s="1" t="s">
        <v>1976</v>
      </c>
      <c r="N17" s="1" t="s">
        <v>276</v>
      </c>
      <c r="O17" s="1" t="s">
        <v>1971</v>
      </c>
      <c r="P17" s="1" t="s">
        <v>270</v>
      </c>
      <c r="Q17" s="1" t="s">
        <v>872</v>
      </c>
      <c r="R17" s="1" t="s">
        <v>714</v>
      </c>
      <c r="S17" s="1" t="s">
        <v>269</v>
      </c>
      <c r="T17" s="1" t="s">
        <v>479</v>
      </c>
      <c r="U17" s="1" t="s">
        <v>874</v>
      </c>
      <c r="V17" s="1" t="s">
        <v>872</v>
      </c>
      <c r="W17" s="1" t="s">
        <v>274</v>
      </c>
      <c r="X17" s="1" t="s">
        <v>1972</v>
      </c>
      <c r="Y17" s="1" t="s">
        <v>472</v>
      </c>
      <c r="Z17" s="1" t="s">
        <v>874</v>
      </c>
    </row>
    <row r="18" spans="1:26" ht="14.25">
      <c r="A18" s="1" t="s">
        <v>260</v>
      </c>
      <c r="B18" s="1" t="s">
        <v>1986</v>
      </c>
      <c r="C18" s="1" t="s">
        <v>262</v>
      </c>
      <c r="D18" s="1" t="s">
        <v>298</v>
      </c>
      <c r="E18" s="1" t="s">
        <v>298</v>
      </c>
      <c r="F18" s="1" t="s">
        <v>270</v>
      </c>
      <c r="G18" s="1" t="s">
        <v>270</v>
      </c>
      <c r="H18" s="1" t="s">
        <v>1370</v>
      </c>
      <c r="I18" s="1" t="s">
        <v>479</v>
      </c>
      <c r="J18" s="1" t="s">
        <v>1969</v>
      </c>
      <c r="K18" s="1" t="s">
        <v>269</v>
      </c>
      <c r="L18" s="1" t="s">
        <v>1729</v>
      </c>
      <c r="M18" s="1" t="s">
        <v>1970</v>
      </c>
      <c r="N18" s="1" t="s">
        <v>276</v>
      </c>
      <c r="O18" s="1" t="s">
        <v>1971</v>
      </c>
      <c r="P18" s="1" t="s">
        <v>270</v>
      </c>
      <c r="Q18" s="1" t="s">
        <v>872</v>
      </c>
      <c r="R18" s="1" t="s">
        <v>714</v>
      </c>
      <c r="S18" s="1" t="s">
        <v>269</v>
      </c>
      <c r="T18" s="1" t="s">
        <v>479</v>
      </c>
      <c r="U18" s="1" t="s">
        <v>874</v>
      </c>
      <c r="V18" s="1" t="s">
        <v>872</v>
      </c>
      <c r="W18" s="1" t="s">
        <v>274</v>
      </c>
      <c r="X18" s="1" t="s">
        <v>1972</v>
      </c>
      <c r="Y18" s="1" t="s">
        <v>472</v>
      </c>
      <c r="Z18" s="1" t="s">
        <v>874</v>
      </c>
    </row>
    <row r="19" spans="1:26" ht="14.25">
      <c r="A19" s="1" t="s">
        <v>260</v>
      </c>
      <c r="B19" s="1" t="s">
        <v>1987</v>
      </c>
      <c r="C19" s="1" t="s">
        <v>262</v>
      </c>
      <c r="D19" s="1" t="s">
        <v>298</v>
      </c>
      <c r="E19" s="1" t="s">
        <v>298</v>
      </c>
      <c r="F19" s="1" t="s">
        <v>472</v>
      </c>
      <c r="G19" s="1" t="s">
        <v>270</v>
      </c>
      <c r="H19" s="1" t="s">
        <v>1390</v>
      </c>
      <c r="I19" s="1" t="s">
        <v>479</v>
      </c>
      <c r="J19" s="1" t="s">
        <v>1969</v>
      </c>
      <c r="K19" s="1" t="s">
        <v>269</v>
      </c>
      <c r="L19" s="1" t="s">
        <v>1729</v>
      </c>
      <c r="M19" s="1" t="s">
        <v>1974</v>
      </c>
      <c r="N19" s="1" t="s">
        <v>276</v>
      </c>
      <c r="O19" s="1" t="s">
        <v>1971</v>
      </c>
      <c r="P19" s="1" t="s">
        <v>270</v>
      </c>
      <c r="Q19" s="1" t="s">
        <v>872</v>
      </c>
      <c r="R19" s="1" t="s">
        <v>714</v>
      </c>
      <c r="S19" s="1" t="s">
        <v>269</v>
      </c>
      <c r="T19" s="1" t="s">
        <v>479</v>
      </c>
      <c r="U19" s="1" t="s">
        <v>874</v>
      </c>
      <c r="V19" s="1" t="s">
        <v>872</v>
      </c>
      <c r="W19" s="1" t="s">
        <v>274</v>
      </c>
      <c r="X19" s="1" t="s">
        <v>1972</v>
      </c>
      <c r="Y19" s="1" t="s">
        <v>472</v>
      </c>
      <c r="Z19" s="1" t="s">
        <v>874</v>
      </c>
    </row>
    <row r="20" spans="1:26" ht="14.25">
      <c r="A20" s="1" t="s">
        <v>260</v>
      </c>
      <c r="B20" s="1" t="s">
        <v>1988</v>
      </c>
      <c r="C20" s="1" t="s">
        <v>262</v>
      </c>
      <c r="D20" s="1" t="s">
        <v>298</v>
      </c>
      <c r="E20" s="1" t="s">
        <v>298</v>
      </c>
      <c r="F20" s="1" t="s">
        <v>479</v>
      </c>
      <c r="G20" s="1" t="s">
        <v>270</v>
      </c>
      <c r="H20" s="1" t="s">
        <v>1394</v>
      </c>
      <c r="I20" s="1" t="s">
        <v>479</v>
      </c>
      <c r="J20" s="1" t="s">
        <v>1969</v>
      </c>
      <c r="K20" s="1" t="s">
        <v>269</v>
      </c>
      <c r="L20" s="1" t="s">
        <v>1729</v>
      </c>
      <c r="M20" s="1" t="s">
        <v>1976</v>
      </c>
      <c r="N20" s="1" t="s">
        <v>276</v>
      </c>
      <c r="O20" s="1" t="s">
        <v>1971</v>
      </c>
      <c r="P20" s="1" t="s">
        <v>270</v>
      </c>
      <c r="Q20" s="1" t="s">
        <v>872</v>
      </c>
      <c r="R20" s="1" t="s">
        <v>714</v>
      </c>
      <c r="S20" s="1" t="s">
        <v>269</v>
      </c>
      <c r="T20" s="1" t="s">
        <v>479</v>
      </c>
      <c r="U20" s="1" t="s">
        <v>874</v>
      </c>
      <c r="V20" s="1" t="s">
        <v>872</v>
      </c>
      <c r="W20" s="1" t="s">
        <v>274</v>
      </c>
      <c r="X20" s="1" t="s">
        <v>1972</v>
      </c>
      <c r="Y20" s="1" t="s">
        <v>472</v>
      </c>
      <c r="Z20" s="1" t="s">
        <v>874</v>
      </c>
    </row>
    <row r="21" spans="1:26" ht="14.25">
      <c r="A21" s="1" t="s">
        <v>260</v>
      </c>
      <c r="B21" s="1" t="s">
        <v>1989</v>
      </c>
      <c r="C21" s="1" t="s">
        <v>262</v>
      </c>
      <c r="D21" s="1" t="s">
        <v>304</v>
      </c>
      <c r="E21" s="1" t="s">
        <v>304</v>
      </c>
      <c r="F21" s="1" t="s">
        <v>270</v>
      </c>
      <c r="G21" s="1" t="s">
        <v>270</v>
      </c>
      <c r="H21" s="1" t="s">
        <v>1370</v>
      </c>
      <c r="I21" s="1" t="s">
        <v>479</v>
      </c>
      <c r="J21" s="1" t="s">
        <v>1969</v>
      </c>
      <c r="K21" s="1" t="s">
        <v>269</v>
      </c>
      <c r="L21" s="1" t="s">
        <v>1729</v>
      </c>
      <c r="M21" s="1" t="s">
        <v>1970</v>
      </c>
      <c r="N21" s="1" t="s">
        <v>276</v>
      </c>
      <c r="O21" s="1" t="s">
        <v>1971</v>
      </c>
      <c r="P21" s="1" t="s">
        <v>270</v>
      </c>
      <c r="Q21" s="1" t="s">
        <v>872</v>
      </c>
      <c r="R21" s="1" t="s">
        <v>714</v>
      </c>
      <c r="S21" s="1" t="s">
        <v>269</v>
      </c>
      <c r="T21" s="1" t="s">
        <v>479</v>
      </c>
      <c r="U21" s="1" t="s">
        <v>874</v>
      </c>
      <c r="V21" s="1" t="s">
        <v>872</v>
      </c>
      <c r="W21" s="1" t="s">
        <v>274</v>
      </c>
      <c r="X21" s="1" t="s">
        <v>1972</v>
      </c>
      <c r="Y21" s="1" t="s">
        <v>472</v>
      </c>
      <c r="Z21" s="1" t="s">
        <v>874</v>
      </c>
    </row>
    <row r="22" spans="1:26" ht="14.25">
      <c r="A22" s="1" t="s">
        <v>260</v>
      </c>
      <c r="B22" s="1" t="s">
        <v>1990</v>
      </c>
      <c r="C22" s="1" t="s">
        <v>262</v>
      </c>
      <c r="D22" s="1" t="s">
        <v>304</v>
      </c>
      <c r="E22" s="1" t="s">
        <v>304</v>
      </c>
      <c r="F22" s="1" t="s">
        <v>472</v>
      </c>
      <c r="G22" s="1" t="s">
        <v>270</v>
      </c>
      <c r="H22" s="1" t="s">
        <v>1390</v>
      </c>
      <c r="I22" s="1" t="s">
        <v>479</v>
      </c>
      <c r="J22" s="1" t="s">
        <v>1969</v>
      </c>
      <c r="K22" s="1" t="s">
        <v>269</v>
      </c>
      <c r="L22" s="1" t="s">
        <v>1729</v>
      </c>
      <c r="M22" s="1" t="s">
        <v>1974</v>
      </c>
      <c r="N22" s="1" t="s">
        <v>276</v>
      </c>
      <c r="O22" s="1" t="s">
        <v>1971</v>
      </c>
      <c r="P22" s="1" t="s">
        <v>270</v>
      </c>
      <c r="Q22" s="1" t="s">
        <v>872</v>
      </c>
      <c r="R22" s="1" t="s">
        <v>714</v>
      </c>
      <c r="S22" s="1" t="s">
        <v>269</v>
      </c>
      <c r="T22" s="1" t="s">
        <v>479</v>
      </c>
      <c r="U22" s="1" t="s">
        <v>874</v>
      </c>
      <c r="V22" s="1" t="s">
        <v>872</v>
      </c>
      <c r="W22" s="1" t="s">
        <v>274</v>
      </c>
      <c r="X22" s="1" t="s">
        <v>1972</v>
      </c>
      <c r="Y22" s="1" t="s">
        <v>472</v>
      </c>
      <c r="Z22" s="1" t="s">
        <v>874</v>
      </c>
    </row>
    <row r="23" spans="1:26" ht="14.25">
      <c r="A23" s="1" t="s">
        <v>260</v>
      </c>
      <c r="B23" s="1" t="s">
        <v>1991</v>
      </c>
      <c r="C23" s="1" t="s">
        <v>262</v>
      </c>
      <c r="D23" s="1" t="s">
        <v>304</v>
      </c>
      <c r="E23" s="1" t="s">
        <v>304</v>
      </c>
      <c r="F23" s="1" t="s">
        <v>479</v>
      </c>
      <c r="G23" s="1" t="s">
        <v>270</v>
      </c>
      <c r="H23" s="1" t="s">
        <v>1394</v>
      </c>
      <c r="I23" s="1" t="s">
        <v>479</v>
      </c>
      <c r="J23" s="1" t="s">
        <v>1969</v>
      </c>
      <c r="K23" s="1" t="s">
        <v>269</v>
      </c>
      <c r="L23" s="1" t="s">
        <v>1729</v>
      </c>
      <c r="M23" s="1" t="s">
        <v>1976</v>
      </c>
      <c r="N23" s="1" t="s">
        <v>276</v>
      </c>
      <c r="O23" s="1" t="s">
        <v>1971</v>
      </c>
      <c r="P23" s="1" t="s">
        <v>270</v>
      </c>
      <c r="Q23" s="1" t="s">
        <v>872</v>
      </c>
      <c r="R23" s="1" t="s">
        <v>714</v>
      </c>
      <c r="S23" s="1" t="s">
        <v>269</v>
      </c>
      <c r="T23" s="1" t="s">
        <v>479</v>
      </c>
      <c r="U23" s="1" t="s">
        <v>874</v>
      </c>
      <c r="V23" s="1" t="s">
        <v>872</v>
      </c>
      <c r="W23" s="1" t="s">
        <v>274</v>
      </c>
      <c r="X23" s="1" t="s">
        <v>1972</v>
      </c>
      <c r="Y23" s="1" t="s">
        <v>472</v>
      </c>
      <c r="Z23" s="1" t="s">
        <v>874</v>
      </c>
    </row>
    <row r="24" spans="1:26" ht="14.25">
      <c r="A24" s="1" t="s">
        <v>260</v>
      </c>
      <c r="B24" s="1" t="s">
        <v>1992</v>
      </c>
      <c r="C24" s="1" t="s">
        <v>262</v>
      </c>
      <c r="D24" s="1" t="s">
        <v>310</v>
      </c>
      <c r="E24" s="1" t="s">
        <v>310</v>
      </c>
      <c r="F24" s="1" t="s">
        <v>270</v>
      </c>
      <c r="G24" s="1" t="s">
        <v>270</v>
      </c>
      <c r="H24" s="1" t="s">
        <v>1370</v>
      </c>
      <c r="I24" s="1" t="s">
        <v>479</v>
      </c>
      <c r="J24" s="1" t="s">
        <v>1969</v>
      </c>
      <c r="K24" s="1" t="s">
        <v>269</v>
      </c>
      <c r="L24" s="1" t="s">
        <v>1729</v>
      </c>
      <c r="M24" s="1" t="s">
        <v>1970</v>
      </c>
      <c r="N24" s="1" t="s">
        <v>276</v>
      </c>
      <c r="O24" s="1" t="s">
        <v>1971</v>
      </c>
      <c r="P24" s="1" t="s">
        <v>270</v>
      </c>
      <c r="Q24" s="1" t="s">
        <v>872</v>
      </c>
      <c r="R24" s="1" t="s">
        <v>714</v>
      </c>
      <c r="S24" s="1" t="s">
        <v>269</v>
      </c>
      <c r="T24" s="1" t="s">
        <v>479</v>
      </c>
      <c r="U24" s="1" t="s">
        <v>874</v>
      </c>
      <c r="V24" s="1" t="s">
        <v>872</v>
      </c>
      <c r="W24" s="1" t="s">
        <v>274</v>
      </c>
      <c r="X24" s="1" t="s">
        <v>1972</v>
      </c>
      <c r="Y24" s="1" t="s">
        <v>472</v>
      </c>
      <c r="Z24" s="1" t="s">
        <v>874</v>
      </c>
    </row>
    <row r="25" spans="1:26" ht="14.25">
      <c r="A25" s="1" t="s">
        <v>260</v>
      </c>
      <c r="B25" s="1" t="s">
        <v>1993</v>
      </c>
      <c r="C25" s="1" t="s">
        <v>262</v>
      </c>
      <c r="D25" s="1" t="s">
        <v>310</v>
      </c>
      <c r="E25" s="1" t="s">
        <v>310</v>
      </c>
      <c r="F25" s="1" t="s">
        <v>472</v>
      </c>
      <c r="G25" s="1" t="s">
        <v>270</v>
      </c>
      <c r="H25" s="1" t="s">
        <v>1390</v>
      </c>
      <c r="I25" s="1" t="s">
        <v>479</v>
      </c>
      <c r="J25" s="1" t="s">
        <v>1969</v>
      </c>
      <c r="K25" s="1" t="s">
        <v>269</v>
      </c>
      <c r="L25" s="1" t="s">
        <v>1729</v>
      </c>
      <c r="M25" s="1" t="s">
        <v>1974</v>
      </c>
      <c r="N25" s="1" t="s">
        <v>276</v>
      </c>
      <c r="O25" s="1" t="s">
        <v>1971</v>
      </c>
      <c r="P25" s="1" t="s">
        <v>270</v>
      </c>
      <c r="Q25" s="1" t="s">
        <v>872</v>
      </c>
      <c r="R25" s="1" t="s">
        <v>714</v>
      </c>
      <c r="S25" s="1" t="s">
        <v>269</v>
      </c>
      <c r="T25" s="1" t="s">
        <v>479</v>
      </c>
      <c r="U25" s="1" t="s">
        <v>874</v>
      </c>
      <c r="V25" s="1" t="s">
        <v>872</v>
      </c>
      <c r="W25" s="1" t="s">
        <v>274</v>
      </c>
      <c r="X25" s="1" t="s">
        <v>1972</v>
      </c>
      <c r="Y25" s="1" t="s">
        <v>472</v>
      </c>
      <c r="Z25" s="1" t="s">
        <v>874</v>
      </c>
    </row>
    <row r="26" spans="1:26" ht="14.25">
      <c r="A26" s="1" t="s">
        <v>260</v>
      </c>
      <c r="B26" s="1" t="s">
        <v>1994</v>
      </c>
      <c r="C26" s="1" t="s">
        <v>262</v>
      </c>
      <c r="D26" s="1" t="s">
        <v>310</v>
      </c>
      <c r="E26" s="1" t="s">
        <v>310</v>
      </c>
      <c r="F26" s="1" t="s">
        <v>479</v>
      </c>
      <c r="G26" s="1" t="s">
        <v>270</v>
      </c>
      <c r="H26" s="1" t="s">
        <v>1394</v>
      </c>
      <c r="I26" s="1" t="s">
        <v>479</v>
      </c>
      <c r="J26" s="1" t="s">
        <v>1969</v>
      </c>
      <c r="K26" s="1" t="s">
        <v>269</v>
      </c>
      <c r="L26" s="1" t="s">
        <v>1729</v>
      </c>
      <c r="M26" s="1" t="s">
        <v>1976</v>
      </c>
      <c r="N26" s="1" t="s">
        <v>276</v>
      </c>
      <c r="O26" s="1" t="s">
        <v>1971</v>
      </c>
      <c r="P26" s="1" t="s">
        <v>270</v>
      </c>
      <c r="Q26" s="1" t="s">
        <v>872</v>
      </c>
      <c r="R26" s="1" t="s">
        <v>714</v>
      </c>
      <c r="S26" s="1" t="s">
        <v>269</v>
      </c>
      <c r="T26" s="1" t="s">
        <v>479</v>
      </c>
      <c r="U26" s="1" t="s">
        <v>874</v>
      </c>
      <c r="V26" s="1" t="s">
        <v>872</v>
      </c>
      <c r="W26" s="1" t="s">
        <v>274</v>
      </c>
      <c r="X26" s="1" t="s">
        <v>1972</v>
      </c>
      <c r="Y26" s="1" t="s">
        <v>472</v>
      </c>
      <c r="Z26" s="1" t="s">
        <v>874</v>
      </c>
    </row>
    <row r="27" spans="1:26" ht="14.25">
      <c r="A27" s="1" t="s">
        <v>260</v>
      </c>
      <c r="B27" s="1" t="s">
        <v>1995</v>
      </c>
      <c r="C27" s="1" t="s">
        <v>262</v>
      </c>
      <c r="D27" s="1" t="s">
        <v>316</v>
      </c>
      <c r="E27" s="1" t="s">
        <v>316</v>
      </c>
      <c r="F27" s="1" t="s">
        <v>270</v>
      </c>
      <c r="G27" s="1" t="s">
        <v>270</v>
      </c>
      <c r="H27" s="1" t="s">
        <v>1370</v>
      </c>
      <c r="I27" s="1" t="s">
        <v>479</v>
      </c>
      <c r="J27" s="1" t="s">
        <v>1969</v>
      </c>
      <c r="K27" s="1" t="s">
        <v>269</v>
      </c>
      <c r="L27" s="1" t="s">
        <v>1729</v>
      </c>
      <c r="M27" s="1" t="s">
        <v>1970</v>
      </c>
      <c r="N27" s="1" t="s">
        <v>276</v>
      </c>
      <c r="O27" s="1" t="s">
        <v>1971</v>
      </c>
      <c r="P27" s="1" t="s">
        <v>270</v>
      </c>
      <c r="Q27" s="1" t="s">
        <v>872</v>
      </c>
      <c r="R27" s="1" t="s">
        <v>714</v>
      </c>
      <c r="S27" s="1" t="s">
        <v>269</v>
      </c>
      <c r="T27" s="1" t="s">
        <v>479</v>
      </c>
      <c r="U27" s="1" t="s">
        <v>874</v>
      </c>
      <c r="V27" s="1" t="s">
        <v>872</v>
      </c>
      <c r="W27" s="1" t="s">
        <v>274</v>
      </c>
      <c r="X27" s="1" t="s">
        <v>1972</v>
      </c>
      <c r="Y27" s="1" t="s">
        <v>472</v>
      </c>
      <c r="Z27" s="1" t="s">
        <v>874</v>
      </c>
    </row>
    <row r="28" spans="1:26" ht="14.25">
      <c r="A28" s="1" t="s">
        <v>260</v>
      </c>
      <c r="B28" s="1" t="s">
        <v>1996</v>
      </c>
      <c r="C28" s="1" t="s">
        <v>262</v>
      </c>
      <c r="D28" s="1" t="s">
        <v>316</v>
      </c>
      <c r="E28" s="1" t="s">
        <v>316</v>
      </c>
      <c r="F28" s="1" t="s">
        <v>472</v>
      </c>
      <c r="G28" s="1" t="s">
        <v>270</v>
      </c>
      <c r="H28" s="1" t="s">
        <v>1390</v>
      </c>
      <c r="I28" s="1" t="s">
        <v>479</v>
      </c>
      <c r="J28" s="1" t="s">
        <v>1969</v>
      </c>
      <c r="K28" s="1" t="s">
        <v>269</v>
      </c>
      <c r="L28" s="1" t="s">
        <v>1729</v>
      </c>
      <c r="M28" s="1" t="s">
        <v>1974</v>
      </c>
      <c r="N28" s="1" t="s">
        <v>276</v>
      </c>
      <c r="O28" s="1" t="s">
        <v>1971</v>
      </c>
      <c r="P28" s="1" t="s">
        <v>270</v>
      </c>
      <c r="Q28" s="1" t="s">
        <v>872</v>
      </c>
      <c r="R28" s="1" t="s">
        <v>714</v>
      </c>
      <c r="S28" s="1" t="s">
        <v>269</v>
      </c>
      <c r="T28" s="1" t="s">
        <v>479</v>
      </c>
      <c r="U28" s="1" t="s">
        <v>874</v>
      </c>
      <c r="V28" s="1" t="s">
        <v>872</v>
      </c>
      <c r="W28" s="1" t="s">
        <v>274</v>
      </c>
      <c r="X28" s="1" t="s">
        <v>1972</v>
      </c>
      <c r="Y28" s="1" t="s">
        <v>472</v>
      </c>
      <c r="Z28" s="1" t="s">
        <v>874</v>
      </c>
    </row>
    <row r="29" spans="1:26" ht="14.25">
      <c r="A29" s="1" t="s">
        <v>260</v>
      </c>
      <c r="B29" s="1" t="s">
        <v>1997</v>
      </c>
      <c r="C29" s="1" t="s">
        <v>262</v>
      </c>
      <c r="D29" s="1" t="s">
        <v>316</v>
      </c>
      <c r="E29" s="1" t="s">
        <v>316</v>
      </c>
      <c r="F29" s="1" t="s">
        <v>479</v>
      </c>
      <c r="G29" s="1" t="s">
        <v>270</v>
      </c>
      <c r="H29" s="1" t="s">
        <v>1394</v>
      </c>
      <c r="I29" s="1" t="s">
        <v>479</v>
      </c>
      <c r="J29" s="1" t="s">
        <v>1969</v>
      </c>
      <c r="K29" s="1" t="s">
        <v>269</v>
      </c>
      <c r="L29" s="1" t="s">
        <v>1729</v>
      </c>
      <c r="M29" s="1" t="s">
        <v>1976</v>
      </c>
      <c r="N29" s="1" t="s">
        <v>276</v>
      </c>
      <c r="O29" s="1" t="s">
        <v>1971</v>
      </c>
      <c r="P29" s="1" t="s">
        <v>270</v>
      </c>
      <c r="Q29" s="1" t="s">
        <v>872</v>
      </c>
      <c r="R29" s="1" t="s">
        <v>714</v>
      </c>
      <c r="S29" s="1" t="s">
        <v>269</v>
      </c>
      <c r="T29" s="1" t="s">
        <v>479</v>
      </c>
      <c r="U29" s="1" t="s">
        <v>874</v>
      </c>
      <c r="V29" s="1" t="s">
        <v>872</v>
      </c>
      <c r="W29" s="1" t="s">
        <v>274</v>
      </c>
      <c r="X29" s="1" t="s">
        <v>1972</v>
      </c>
      <c r="Y29" s="1" t="s">
        <v>472</v>
      </c>
      <c r="Z29" s="1" t="s">
        <v>874</v>
      </c>
    </row>
    <row r="30" spans="1:26" ht="14.25">
      <c r="A30" s="1" t="s">
        <v>260</v>
      </c>
      <c r="B30" s="1" t="s">
        <v>1998</v>
      </c>
      <c r="C30" s="1" t="s">
        <v>262</v>
      </c>
      <c r="D30" s="1" t="s">
        <v>322</v>
      </c>
      <c r="E30" s="1" t="s">
        <v>322</v>
      </c>
      <c r="F30" s="1" t="s">
        <v>270</v>
      </c>
      <c r="G30" s="1" t="s">
        <v>270</v>
      </c>
      <c r="H30" s="1" t="s">
        <v>1370</v>
      </c>
      <c r="I30" s="1" t="s">
        <v>479</v>
      </c>
      <c r="J30" s="1" t="s">
        <v>1969</v>
      </c>
      <c r="K30" s="1" t="s">
        <v>269</v>
      </c>
      <c r="L30" s="1" t="s">
        <v>1729</v>
      </c>
      <c r="M30" s="1" t="s">
        <v>1970</v>
      </c>
      <c r="N30" s="1" t="s">
        <v>276</v>
      </c>
      <c r="O30" s="1" t="s">
        <v>1971</v>
      </c>
      <c r="P30" s="1" t="s">
        <v>270</v>
      </c>
      <c r="Q30" s="1" t="s">
        <v>872</v>
      </c>
      <c r="R30" s="1" t="s">
        <v>714</v>
      </c>
      <c r="S30" s="1" t="s">
        <v>269</v>
      </c>
      <c r="T30" s="1" t="s">
        <v>479</v>
      </c>
      <c r="U30" s="1" t="s">
        <v>874</v>
      </c>
      <c r="V30" s="1" t="s">
        <v>872</v>
      </c>
      <c r="W30" s="1" t="s">
        <v>274</v>
      </c>
      <c r="X30" s="1" t="s">
        <v>1972</v>
      </c>
      <c r="Y30" s="1" t="s">
        <v>472</v>
      </c>
      <c r="Z30" s="1" t="s">
        <v>874</v>
      </c>
    </row>
    <row r="31" spans="1:26" ht="14.25">
      <c r="A31" s="1" t="s">
        <v>260</v>
      </c>
      <c r="B31" s="1" t="s">
        <v>1999</v>
      </c>
      <c r="C31" s="1" t="s">
        <v>262</v>
      </c>
      <c r="D31" s="1" t="s">
        <v>322</v>
      </c>
      <c r="E31" s="1" t="s">
        <v>322</v>
      </c>
      <c r="F31" s="1" t="s">
        <v>472</v>
      </c>
      <c r="G31" s="1" t="s">
        <v>270</v>
      </c>
      <c r="H31" s="1" t="s">
        <v>1390</v>
      </c>
      <c r="I31" s="1" t="s">
        <v>479</v>
      </c>
      <c r="J31" s="1" t="s">
        <v>1969</v>
      </c>
      <c r="K31" s="1" t="s">
        <v>269</v>
      </c>
      <c r="L31" s="1" t="s">
        <v>1729</v>
      </c>
      <c r="M31" s="1" t="s">
        <v>1974</v>
      </c>
      <c r="N31" s="1" t="s">
        <v>276</v>
      </c>
      <c r="O31" s="1" t="s">
        <v>1971</v>
      </c>
      <c r="P31" s="1" t="s">
        <v>270</v>
      </c>
      <c r="Q31" s="1" t="s">
        <v>872</v>
      </c>
      <c r="R31" s="1" t="s">
        <v>714</v>
      </c>
      <c r="S31" s="1" t="s">
        <v>269</v>
      </c>
      <c r="T31" s="1" t="s">
        <v>479</v>
      </c>
      <c r="U31" s="1" t="s">
        <v>874</v>
      </c>
      <c r="V31" s="1" t="s">
        <v>872</v>
      </c>
      <c r="W31" s="1" t="s">
        <v>274</v>
      </c>
      <c r="X31" s="1" t="s">
        <v>1972</v>
      </c>
      <c r="Y31" s="1" t="s">
        <v>472</v>
      </c>
      <c r="Z31" s="1" t="s">
        <v>874</v>
      </c>
    </row>
    <row r="32" spans="1:26" ht="14.25">
      <c r="A32" s="1" t="s">
        <v>260</v>
      </c>
      <c r="B32" s="1" t="s">
        <v>2000</v>
      </c>
      <c r="C32" s="1" t="s">
        <v>262</v>
      </c>
      <c r="D32" s="1" t="s">
        <v>322</v>
      </c>
      <c r="E32" s="1" t="s">
        <v>322</v>
      </c>
      <c r="F32" s="1" t="s">
        <v>479</v>
      </c>
      <c r="G32" s="1" t="s">
        <v>270</v>
      </c>
      <c r="H32" s="1" t="s">
        <v>1394</v>
      </c>
      <c r="I32" s="1" t="s">
        <v>479</v>
      </c>
      <c r="J32" s="1" t="s">
        <v>1969</v>
      </c>
      <c r="K32" s="1" t="s">
        <v>269</v>
      </c>
      <c r="L32" s="1" t="s">
        <v>1729</v>
      </c>
      <c r="M32" s="1" t="s">
        <v>1976</v>
      </c>
      <c r="N32" s="1" t="s">
        <v>276</v>
      </c>
      <c r="O32" s="1" t="s">
        <v>1971</v>
      </c>
      <c r="P32" s="1" t="s">
        <v>270</v>
      </c>
      <c r="Q32" s="1" t="s">
        <v>872</v>
      </c>
      <c r="R32" s="1" t="s">
        <v>714</v>
      </c>
      <c r="S32" s="1" t="s">
        <v>269</v>
      </c>
      <c r="T32" s="1" t="s">
        <v>479</v>
      </c>
      <c r="U32" s="1" t="s">
        <v>874</v>
      </c>
      <c r="V32" s="1" t="s">
        <v>872</v>
      </c>
      <c r="W32" s="1" t="s">
        <v>274</v>
      </c>
      <c r="X32" s="1" t="s">
        <v>1972</v>
      </c>
      <c r="Y32" s="1" t="s">
        <v>472</v>
      </c>
      <c r="Z32" s="1" t="s">
        <v>874</v>
      </c>
    </row>
    <row r="33" spans="1:26" ht="14.25">
      <c r="A33" s="1" t="s">
        <v>260</v>
      </c>
      <c r="B33" s="1" t="s">
        <v>2001</v>
      </c>
      <c r="C33" s="1" t="s">
        <v>262</v>
      </c>
      <c r="D33" s="1" t="s">
        <v>328</v>
      </c>
      <c r="E33" s="1" t="s">
        <v>328</v>
      </c>
      <c r="F33" s="1" t="s">
        <v>270</v>
      </c>
      <c r="G33" s="1" t="s">
        <v>270</v>
      </c>
      <c r="H33" s="1" t="s">
        <v>1370</v>
      </c>
      <c r="I33" s="1" t="s">
        <v>479</v>
      </c>
      <c r="J33" s="1" t="s">
        <v>1969</v>
      </c>
      <c r="K33" s="1" t="s">
        <v>269</v>
      </c>
      <c r="L33" s="1" t="s">
        <v>1729</v>
      </c>
      <c r="M33" s="1" t="s">
        <v>1970</v>
      </c>
      <c r="N33" s="1" t="s">
        <v>276</v>
      </c>
      <c r="O33" s="1" t="s">
        <v>1971</v>
      </c>
      <c r="P33" s="1" t="s">
        <v>270</v>
      </c>
      <c r="Q33" s="1" t="s">
        <v>872</v>
      </c>
      <c r="R33" s="1" t="s">
        <v>714</v>
      </c>
      <c r="S33" s="1" t="s">
        <v>269</v>
      </c>
      <c r="T33" s="1" t="s">
        <v>479</v>
      </c>
      <c r="U33" s="1" t="s">
        <v>874</v>
      </c>
      <c r="V33" s="1" t="s">
        <v>872</v>
      </c>
      <c r="W33" s="1" t="s">
        <v>274</v>
      </c>
      <c r="X33" s="1" t="s">
        <v>1972</v>
      </c>
      <c r="Y33" s="1" t="s">
        <v>472</v>
      </c>
      <c r="Z33" s="1" t="s">
        <v>874</v>
      </c>
    </row>
    <row r="34" spans="1:26" ht="14.25">
      <c r="A34" s="1" t="s">
        <v>260</v>
      </c>
      <c r="B34" s="1" t="s">
        <v>2002</v>
      </c>
      <c r="C34" s="1" t="s">
        <v>262</v>
      </c>
      <c r="D34" s="1" t="s">
        <v>328</v>
      </c>
      <c r="E34" s="1" t="s">
        <v>328</v>
      </c>
      <c r="F34" s="1" t="s">
        <v>472</v>
      </c>
      <c r="G34" s="1" t="s">
        <v>270</v>
      </c>
      <c r="H34" s="1" t="s">
        <v>1390</v>
      </c>
      <c r="I34" s="1" t="s">
        <v>479</v>
      </c>
      <c r="J34" s="1" t="s">
        <v>1969</v>
      </c>
      <c r="K34" s="1" t="s">
        <v>269</v>
      </c>
      <c r="L34" s="1" t="s">
        <v>1729</v>
      </c>
      <c r="M34" s="1" t="s">
        <v>1974</v>
      </c>
      <c r="N34" s="1" t="s">
        <v>276</v>
      </c>
      <c r="O34" s="1" t="s">
        <v>1971</v>
      </c>
      <c r="P34" s="1" t="s">
        <v>270</v>
      </c>
      <c r="Q34" s="1" t="s">
        <v>872</v>
      </c>
      <c r="R34" s="1" t="s">
        <v>714</v>
      </c>
      <c r="S34" s="1" t="s">
        <v>269</v>
      </c>
      <c r="T34" s="1" t="s">
        <v>479</v>
      </c>
      <c r="U34" s="1" t="s">
        <v>874</v>
      </c>
      <c r="V34" s="1" t="s">
        <v>872</v>
      </c>
      <c r="W34" s="1" t="s">
        <v>274</v>
      </c>
      <c r="X34" s="1" t="s">
        <v>1972</v>
      </c>
      <c r="Y34" s="1" t="s">
        <v>472</v>
      </c>
      <c r="Z34" s="1" t="s">
        <v>874</v>
      </c>
    </row>
    <row r="35" spans="1:26" ht="14.25">
      <c r="A35" s="1" t="s">
        <v>260</v>
      </c>
      <c r="B35" s="1" t="s">
        <v>2003</v>
      </c>
      <c r="C35" s="1" t="s">
        <v>262</v>
      </c>
      <c r="D35" s="1" t="s">
        <v>328</v>
      </c>
      <c r="E35" s="1" t="s">
        <v>328</v>
      </c>
      <c r="F35" s="1" t="s">
        <v>479</v>
      </c>
      <c r="G35" s="1" t="s">
        <v>270</v>
      </c>
      <c r="H35" s="1" t="s">
        <v>1394</v>
      </c>
      <c r="I35" s="1" t="s">
        <v>479</v>
      </c>
      <c r="J35" s="1" t="s">
        <v>1969</v>
      </c>
      <c r="K35" s="1" t="s">
        <v>269</v>
      </c>
      <c r="L35" s="1" t="s">
        <v>1729</v>
      </c>
      <c r="M35" s="1" t="s">
        <v>1976</v>
      </c>
      <c r="N35" s="1" t="s">
        <v>276</v>
      </c>
      <c r="O35" s="1" t="s">
        <v>1971</v>
      </c>
      <c r="P35" s="1" t="s">
        <v>270</v>
      </c>
      <c r="Q35" s="1" t="s">
        <v>872</v>
      </c>
      <c r="R35" s="1" t="s">
        <v>714</v>
      </c>
      <c r="S35" s="1" t="s">
        <v>269</v>
      </c>
      <c r="T35" s="1" t="s">
        <v>479</v>
      </c>
      <c r="U35" s="1" t="s">
        <v>874</v>
      </c>
      <c r="V35" s="1" t="s">
        <v>872</v>
      </c>
      <c r="W35" s="1" t="s">
        <v>274</v>
      </c>
      <c r="X35" s="1" t="s">
        <v>1972</v>
      </c>
      <c r="Y35" s="1" t="s">
        <v>472</v>
      </c>
      <c r="Z35" s="1" t="s">
        <v>874</v>
      </c>
    </row>
  </sheetData>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Q35"/>
  <sheetViews>
    <sheetView topLeftCell="E1" workbookViewId="0">
      <selection activeCell="I1" sqref="I1"/>
    </sheetView>
  </sheetViews>
  <sheetFormatPr defaultRowHeight="13.5"/>
  <cols>
    <col min="1" max="43" width="20" customWidth="1"/>
  </cols>
  <sheetData>
    <row r="1" spans="1:43" ht="27.95" customHeight="1">
      <c r="A1" s="4" t="s">
        <v>105</v>
      </c>
      <c r="B1" s="4" t="s">
        <v>106</v>
      </c>
      <c r="C1" s="4" t="s">
        <v>107</v>
      </c>
      <c r="D1" s="4" t="s">
        <v>108</v>
      </c>
      <c r="E1" s="4" t="s">
        <v>109</v>
      </c>
      <c r="F1" s="4" t="s">
        <v>1058</v>
      </c>
      <c r="G1" s="4" t="s">
        <v>2004</v>
      </c>
      <c r="H1" s="4" t="s">
        <v>110</v>
      </c>
      <c r="I1" s="4" t="s">
        <v>15101</v>
      </c>
      <c r="J1" s="4" t="s">
        <v>2006</v>
      </c>
      <c r="K1" s="4" t="s">
        <v>2007</v>
      </c>
      <c r="L1" s="4" t="s">
        <v>2008</v>
      </c>
      <c r="M1" s="4" t="s">
        <v>2009</v>
      </c>
      <c r="N1" s="4" t="s">
        <v>2010</v>
      </c>
      <c r="O1" s="4" t="s">
        <v>2011</v>
      </c>
      <c r="P1" s="4" t="s">
        <v>2012</v>
      </c>
      <c r="Q1" s="4" t="s">
        <v>2013</v>
      </c>
      <c r="R1" s="4" t="s">
        <v>2014</v>
      </c>
      <c r="S1" s="4" t="s">
        <v>2015</v>
      </c>
      <c r="T1" s="4" t="s">
        <v>2016</v>
      </c>
      <c r="U1" s="4" t="s">
        <v>2017</v>
      </c>
      <c r="V1" s="4" t="s">
        <v>2018</v>
      </c>
      <c r="W1" s="4" t="s">
        <v>2019</v>
      </c>
      <c r="X1" s="4" t="s">
        <v>2020</v>
      </c>
      <c r="Y1" s="4" t="s">
        <v>2021</v>
      </c>
      <c r="Z1" s="4" t="s">
        <v>2022</v>
      </c>
      <c r="AA1" s="4" t="s">
        <v>2023</v>
      </c>
      <c r="AB1" s="4" t="s">
        <v>2024</v>
      </c>
      <c r="AC1" s="4" t="s">
        <v>2025</v>
      </c>
      <c r="AD1" s="4" t="s">
        <v>2026</v>
      </c>
      <c r="AE1" s="4" t="s">
        <v>2027</v>
      </c>
      <c r="AF1" s="4" t="s">
        <v>2028</v>
      </c>
      <c r="AG1" s="4" t="s">
        <v>2029</v>
      </c>
      <c r="AH1" s="4" t="s">
        <v>2030</v>
      </c>
      <c r="AI1" s="4" t="s">
        <v>2031</v>
      </c>
      <c r="AJ1" s="4" t="s">
        <v>2032</v>
      </c>
      <c r="AK1" s="4" t="s">
        <v>2033</v>
      </c>
      <c r="AL1" s="4" t="s">
        <v>2034</v>
      </c>
      <c r="AM1" s="4" t="s">
        <v>2035</v>
      </c>
      <c r="AN1" s="4" t="s">
        <v>2036</v>
      </c>
      <c r="AO1" s="4" t="s">
        <v>2037</v>
      </c>
      <c r="AP1" s="4" t="s">
        <v>2038</v>
      </c>
      <c r="AQ1" s="4" t="s">
        <v>2039</v>
      </c>
    </row>
    <row r="2" spans="1:43" ht="27.95" customHeight="1">
      <c r="A2" s="5" t="s">
        <v>153</v>
      </c>
      <c r="B2" s="5" t="s">
        <v>154</v>
      </c>
      <c r="C2" s="5" t="s">
        <v>155</v>
      </c>
      <c r="D2" s="5" t="s">
        <v>156</v>
      </c>
      <c r="E2" s="5" t="s">
        <v>157</v>
      </c>
      <c r="F2" s="5" t="s">
        <v>1150</v>
      </c>
      <c r="G2" s="5" t="s">
        <v>2040</v>
      </c>
      <c r="H2" s="5" t="s">
        <v>158</v>
      </c>
      <c r="I2" s="5" t="s">
        <v>2041</v>
      </c>
      <c r="J2" s="5" t="s">
        <v>2042</v>
      </c>
      <c r="K2" s="5" t="s">
        <v>2043</v>
      </c>
      <c r="L2" s="5" t="s">
        <v>2044</v>
      </c>
      <c r="M2" s="5" t="s">
        <v>2045</v>
      </c>
      <c r="N2" s="5" t="s">
        <v>2046</v>
      </c>
      <c r="O2" s="5" t="s">
        <v>2047</v>
      </c>
      <c r="P2" s="5" t="s">
        <v>2048</v>
      </c>
      <c r="Q2" s="5" t="s">
        <v>2049</v>
      </c>
      <c r="R2" s="5" t="s">
        <v>2050</v>
      </c>
      <c r="S2" s="5" t="s">
        <v>2051</v>
      </c>
      <c r="T2" s="5" t="s">
        <v>2052</v>
      </c>
      <c r="U2" s="5" t="s">
        <v>2053</v>
      </c>
      <c r="V2" s="5" t="s">
        <v>2054</v>
      </c>
      <c r="W2" s="5" t="s">
        <v>2055</v>
      </c>
      <c r="X2" s="5" t="s">
        <v>2056</v>
      </c>
      <c r="Y2" s="5" t="s">
        <v>2057</v>
      </c>
      <c r="Z2" s="5" t="s">
        <v>2058</v>
      </c>
      <c r="AA2" s="5" t="s">
        <v>2059</v>
      </c>
      <c r="AB2" s="5" t="s">
        <v>2060</v>
      </c>
      <c r="AC2" s="5" t="s">
        <v>2061</v>
      </c>
      <c r="AD2" s="5" t="s">
        <v>2062</v>
      </c>
      <c r="AE2" s="5" t="s">
        <v>2063</v>
      </c>
      <c r="AF2" s="5" t="s">
        <v>2064</v>
      </c>
      <c r="AG2" s="5" t="s">
        <v>2065</v>
      </c>
      <c r="AH2" s="5" t="s">
        <v>2066</v>
      </c>
      <c r="AI2" s="5" t="s">
        <v>2067</v>
      </c>
      <c r="AJ2" s="5" t="s">
        <v>2068</v>
      </c>
      <c r="AK2" s="5" t="s">
        <v>2069</v>
      </c>
      <c r="AL2" s="5" t="s">
        <v>2070</v>
      </c>
      <c r="AM2" s="5" t="s">
        <v>2071</v>
      </c>
      <c r="AN2" s="5" t="s">
        <v>2072</v>
      </c>
      <c r="AO2" s="5" t="s">
        <v>2073</v>
      </c>
      <c r="AP2" s="5" t="s">
        <v>2074</v>
      </c>
      <c r="AQ2" s="5" t="s">
        <v>2075</v>
      </c>
    </row>
    <row r="3" spans="1:43" ht="27.95" customHeight="1">
      <c r="A3" s="6" t="s">
        <v>190</v>
      </c>
      <c r="B3" s="6" t="s">
        <v>191</v>
      </c>
      <c r="C3" s="6" t="s">
        <v>192</v>
      </c>
      <c r="D3" s="6" t="s">
        <v>193</v>
      </c>
      <c r="E3" s="6" t="s">
        <v>194</v>
      </c>
      <c r="F3" s="6" t="s">
        <v>345</v>
      </c>
      <c r="G3" s="6" t="s">
        <v>345</v>
      </c>
      <c r="H3" s="6" t="s">
        <v>195</v>
      </c>
      <c r="I3" s="6" t="s">
        <v>2076</v>
      </c>
      <c r="J3" s="6" t="s">
        <v>2076</v>
      </c>
      <c r="K3" s="6" t="s">
        <v>2077</v>
      </c>
      <c r="L3" s="6" t="s">
        <v>2078</v>
      </c>
      <c r="M3" s="6" t="s">
        <v>2079</v>
      </c>
      <c r="N3" s="6" t="s">
        <v>2080</v>
      </c>
      <c r="O3" s="6" t="s">
        <v>2081</v>
      </c>
      <c r="P3" s="6" t="s">
        <v>2079</v>
      </c>
      <c r="Q3" s="6" t="s">
        <v>2079</v>
      </c>
      <c r="R3" s="6" t="s">
        <v>2082</v>
      </c>
      <c r="S3" s="6" t="s">
        <v>2083</v>
      </c>
      <c r="T3" s="6" t="s">
        <v>2084</v>
      </c>
      <c r="U3" s="6" t="s">
        <v>2084</v>
      </c>
      <c r="V3" s="6" t="s">
        <v>1259</v>
      </c>
      <c r="W3" s="6" t="s">
        <v>2085</v>
      </c>
      <c r="X3" s="6" t="s">
        <v>2086</v>
      </c>
      <c r="Y3" s="6" t="s">
        <v>2085</v>
      </c>
      <c r="Z3" s="6" t="s">
        <v>2087</v>
      </c>
      <c r="AA3" s="6" t="s">
        <v>994</v>
      </c>
      <c r="AB3" s="6" t="s">
        <v>994</v>
      </c>
      <c r="AC3" s="6" t="s">
        <v>2088</v>
      </c>
      <c r="AD3" s="6" t="s">
        <v>2089</v>
      </c>
      <c r="AE3" s="6" t="s">
        <v>994</v>
      </c>
      <c r="AF3" s="6" t="s">
        <v>2090</v>
      </c>
      <c r="AG3" s="6" t="s">
        <v>2091</v>
      </c>
      <c r="AH3" s="6" t="s">
        <v>214</v>
      </c>
      <c r="AI3" s="6" t="s">
        <v>214</v>
      </c>
      <c r="AJ3" s="6" t="s">
        <v>2092</v>
      </c>
      <c r="AK3" s="6" t="s">
        <v>2093</v>
      </c>
      <c r="AL3" s="6" t="s">
        <v>2094</v>
      </c>
      <c r="AM3" s="6" t="s">
        <v>2095</v>
      </c>
      <c r="AN3" s="6" t="s">
        <v>2095</v>
      </c>
      <c r="AO3" s="6" t="s">
        <v>214</v>
      </c>
      <c r="AP3" s="6" t="s">
        <v>2096</v>
      </c>
      <c r="AQ3" s="6" t="s">
        <v>2097</v>
      </c>
    </row>
    <row r="4" spans="1:43" ht="27.95" customHeight="1">
      <c r="A4" s="7" t="s">
        <v>227</v>
      </c>
      <c r="B4" s="7" t="s">
        <v>228</v>
      </c>
      <c r="C4" s="7" t="s">
        <v>155</v>
      </c>
      <c r="D4" s="7" t="s">
        <v>156</v>
      </c>
      <c r="E4" s="7" t="s">
        <v>229</v>
      </c>
      <c r="F4" s="7" t="s">
        <v>229</v>
      </c>
      <c r="G4" s="7" t="s">
        <v>229</v>
      </c>
      <c r="H4" s="7" t="s">
        <v>230</v>
      </c>
      <c r="I4" s="7" t="s">
        <v>2098</v>
      </c>
      <c r="J4" s="7" t="s">
        <v>2099</v>
      </c>
      <c r="K4" s="7" t="s">
        <v>2100</v>
      </c>
      <c r="L4" s="7" t="s">
        <v>2101</v>
      </c>
      <c r="M4" s="7" t="s">
        <v>2102</v>
      </c>
      <c r="N4" s="7" t="s">
        <v>2103</v>
      </c>
      <c r="O4" s="7" t="s">
        <v>2104</v>
      </c>
      <c r="P4" s="7" t="s">
        <v>2105</v>
      </c>
      <c r="Q4" s="7" t="s">
        <v>2106</v>
      </c>
      <c r="R4" s="7" t="s">
        <v>2107</v>
      </c>
      <c r="S4" s="7" t="s">
        <v>2108</v>
      </c>
      <c r="T4" s="7" t="s">
        <v>2109</v>
      </c>
      <c r="U4" s="7" t="s">
        <v>2110</v>
      </c>
      <c r="V4" s="7" t="s">
        <v>2111</v>
      </c>
      <c r="W4" s="7" t="s">
        <v>2112</v>
      </c>
      <c r="X4" s="7" t="s">
        <v>2113</v>
      </c>
      <c r="Y4" s="7" t="s">
        <v>2114</v>
      </c>
      <c r="Z4" s="7" t="s">
        <v>2115</v>
      </c>
      <c r="AA4" s="7" t="s">
        <v>2116</v>
      </c>
      <c r="AB4" s="7" t="s">
        <v>2117</v>
      </c>
      <c r="AC4" s="7" t="s">
        <v>2118</v>
      </c>
      <c r="AD4" s="7" t="s">
        <v>2119</v>
      </c>
      <c r="AE4" s="7" t="s">
        <v>2120</v>
      </c>
      <c r="AF4" s="7" t="s">
        <v>2121</v>
      </c>
      <c r="AG4" s="7" t="s">
        <v>2122</v>
      </c>
      <c r="AH4" s="7" t="s">
        <v>2123</v>
      </c>
      <c r="AI4" s="7" t="s">
        <v>2124</v>
      </c>
      <c r="AJ4" s="7" t="s">
        <v>2125</v>
      </c>
      <c r="AK4" s="7" t="s">
        <v>2126</v>
      </c>
      <c r="AL4" s="7" t="s">
        <v>2070</v>
      </c>
      <c r="AM4" s="7" t="s">
        <v>2127</v>
      </c>
      <c r="AN4" s="7" t="s">
        <v>2128</v>
      </c>
      <c r="AO4" s="7" t="s">
        <v>2129</v>
      </c>
      <c r="AP4" s="7" t="s">
        <v>2130</v>
      </c>
      <c r="AQ4" s="7" t="s">
        <v>2131</v>
      </c>
    </row>
    <row r="5" spans="1:43"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row>
    <row r="6" spans="1:43" ht="14.25">
      <c r="A6" s="1" t="s">
        <v>260</v>
      </c>
      <c r="B6" s="1" t="s">
        <v>2132</v>
      </c>
      <c r="C6" s="1" t="s">
        <v>262</v>
      </c>
      <c r="D6" s="1" t="s">
        <v>263</v>
      </c>
      <c r="E6" s="1" t="s">
        <v>263</v>
      </c>
      <c r="F6" s="1" t="s">
        <v>270</v>
      </c>
      <c r="G6" s="1" t="s">
        <v>270</v>
      </c>
      <c r="H6" s="1" t="s">
        <v>1370</v>
      </c>
      <c r="I6" s="1" t="s">
        <v>2133</v>
      </c>
      <c r="J6" s="1" t="s">
        <v>2134</v>
      </c>
      <c r="K6" s="1" t="s">
        <v>872</v>
      </c>
      <c r="L6" s="1" t="s">
        <v>275</v>
      </c>
      <c r="M6" s="1" t="s">
        <v>270</v>
      </c>
      <c r="N6" s="1" t="s">
        <v>270</v>
      </c>
      <c r="O6" s="1" t="s">
        <v>472</v>
      </c>
      <c r="P6" s="1" t="s">
        <v>472</v>
      </c>
      <c r="Q6" s="1" t="s">
        <v>472</v>
      </c>
      <c r="R6" s="1" t="s">
        <v>269</v>
      </c>
      <c r="S6" s="1" t="s">
        <v>1450</v>
      </c>
      <c r="T6" s="1" t="s">
        <v>872</v>
      </c>
      <c r="U6" s="1" t="s">
        <v>872</v>
      </c>
      <c r="V6" s="1" t="s">
        <v>269</v>
      </c>
      <c r="W6" s="1" t="s">
        <v>270</v>
      </c>
      <c r="X6" s="1" t="s">
        <v>270</v>
      </c>
      <c r="Y6" s="1" t="s">
        <v>270</v>
      </c>
      <c r="Z6" s="1" t="s">
        <v>872</v>
      </c>
      <c r="AA6" s="1" t="s">
        <v>270</v>
      </c>
      <c r="AB6" s="1" t="s">
        <v>270</v>
      </c>
      <c r="AC6" s="1" t="s">
        <v>872</v>
      </c>
      <c r="AD6" s="1" t="s">
        <v>2135</v>
      </c>
      <c r="AE6" s="1" t="s">
        <v>270</v>
      </c>
      <c r="AF6" s="1" t="s">
        <v>269</v>
      </c>
      <c r="AG6" s="1" t="s">
        <v>269</v>
      </c>
      <c r="AH6" s="1" t="s">
        <v>269</v>
      </c>
      <c r="AI6" s="1" t="s">
        <v>269</v>
      </c>
      <c r="AJ6" s="1" t="s">
        <v>872</v>
      </c>
      <c r="AK6" s="1" t="s">
        <v>479</v>
      </c>
      <c r="AL6" s="1" t="s">
        <v>270</v>
      </c>
      <c r="AM6" s="1" t="s">
        <v>270</v>
      </c>
      <c r="AN6" s="1" t="s">
        <v>270</v>
      </c>
      <c r="AO6" s="1" t="s">
        <v>269</v>
      </c>
      <c r="AP6" s="1" t="s">
        <v>1731</v>
      </c>
      <c r="AQ6" s="1" t="s">
        <v>2136</v>
      </c>
    </row>
    <row r="7" spans="1:43" ht="14.25">
      <c r="A7" s="1" t="s">
        <v>260</v>
      </c>
      <c r="B7" s="1" t="s">
        <v>2137</v>
      </c>
      <c r="C7" s="1" t="s">
        <v>262</v>
      </c>
      <c r="D7" s="1" t="s">
        <v>263</v>
      </c>
      <c r="E7" s="1" t="s">
        <v>263</v>
      </c>
      <c r="F7" s="1" t="s">
        <v>472</v>
      </c>
      <c r="G7" s="1" t="s">
        <v>270</v>
      </c>
      <c r="H7" s="1" t="s">
        <v>1390</v>
      </c>
      <c r="I7" s="1" t="s">
        <v>2133</v>
      </c>
      <c r="J7" s="1" t="s">
        <v>2134</v>
      </c>
      <c r="K7" s="1" t="s">
        <v>872</v>
      </c>
      <c r="L7" s="1" t="s">
        <v>275</v>
      </c>
      <c r="M7" s="1" t="s">
        <v>270</v>
      </c>
      <c r="N7" s="1" t="s">
        <v>270</v>
      </c>
      <c r="O7" s="1" t="s">
        <v>472</v>
      </c>
      <c r="P7" s="1" t="s">
        <v>472</v>
      </c>
      <c r="Q7" s="1" t="s">
        <v>472</v>
      </c>
      <c r="R7" s="1" t="s">
        <v>269</v>
      </c>
      <c r="S7" s="1" t="s">
        <v>1450</v>
      </c>
      <c r="T7" s="1" t="s">
        <v>872</v>
      </c>
      <c r="U7" s="1" t="s">
        <v>872</v>
      </c>
      <c r="V7" s="1" t="s">
        <v>269</v>
      </c>
      <c r="W7" s="1" t="s">
        <v>270</v>
      </c>
      <c r="X7" s="1" t="s">
        <v>270</v>
      </c>
      <c r="Y7" s="1" t="s">
        <v>270</v>
      </c>
      <c r="Z7" s="1" t="s">
        <v>872</v>
      </c>
      <c r="AA7" s="1" t="s">
        <v>270</v>
      </c>
      <c r="AB7" s="1" t="s">
        <v>270</v>
      </c>
      <c r="AC7" s="1" t="s">
        <v>872</v>
      </c>
      <c r="AD7" s="1" t="s">
        <v>2135</v>
      </c>
      <c r="AE7" s="1" t="s">
        <v>270</v>
      </c>
      <c r="AF7" s="1" t="s">
        <v>269</v>
      </c>
      <c r="AG7" s="1" t="s">
        <v>269</v>
      </c>
      <c r="AH7" s="1" t="s">
        <v>269</v>
      </c>
      <c r="AI7" s="1" t="s">
        <v>269</v>
      </c>
      <c r="AJ7" s="1" t="s">
        <v>872</v>
      </c>
      <c r="AK7" s="1" t="s">
        <v>479</v>
      </c>
      <c r="AL7" s="1" t="s">
        <v>270</v>
      </c>
      <c r="AM7" s="1" t="s">
        <v>270</v>
      </c>
      <c r="AN7" s="1" t="s">
        <v>270</v>
      </c>
      <c r="AO7" s="1" t="s">
        <v>269</v>
      </c>
      <c r="AP7" s="1" t="s">
        <v>1731</v>
      </c>
      <c r="AQ7" s="1" t="s">
        <v>2136</v>
      </c>
    </row>
    <row r="8" spans="1:43" ht="14.25">
      <c r="A8" s="1" t="s">
        <v>260</v>
      </c>
      <c r="B8" s="1" t="s">
        <v>2138</v>
      </c>
      <c r="C8" s="1" t="s">
        <v>262</v>
      </c>
      <c r="D8" s="1" t="s">
        <v>263</v>
      </c>
      <c r="E8" s="1" t="s">
        <v>263</v>
      </c>
      <c r="F8" s="1" t="s">
        <v>479</v>
      </c>
      <c r="G8" s="1" t="s">
        <v>270</v>
      </c>
      <c r="H8" s="1" t="s">
        <v>1394</v>
      </c>
      <c r="I8" s="1" t="s">
        <v>2133</v>
      </c>
      <c r="J8" s="1" t="s">
        <v>2134</v>
      </c>
      <c r="K8" s="1" t="s">
        <v>872</v>
      </c>
      <c r="L8" s="1" t="s">
        <v>275</v>
      </c>
      <c r="M8" s="1" t="s">
        <v>270</v>
      </c>
      <c r="N8" s="1" t="s">
        <v>270</v>
      </c>
      <c r="O8" s="1" t="s">
        <v>472</v>
      </c>
      <c r="P8" s="1" t="s">
        <v>472</v>
      </c>
      <c r="Q8" s="1" t="s">
        <v>472</v>
      </c>
      <c r="R8" s="1" t="s">
        <v>269</v>
      </c>
      <c r="S8" s="1" t="s">
        <v>1450</v>
      </c>
      <c r="T8" s="1" t="s">
        <v>872</v>
      </c>
      <c r="U8" s="1" t="s">
        <v>872</v>
      </c>
      <c r="V8" s="1" t="s">
        <v>269</v>
      </c>
      <c r="W8" s="1" t="s">
        <v>270</v>
      </c>
      <c r="X8" s="1" t="s">
        <v>270</v>
      </c>
      <c r="Y8" s="1" t="s">
        <v>270</v>
      </c>
      <c r="Z8" s="1" t="s">
        <v>872</v>
      </c>
      <c r="AA8" s="1" t="s">
        <v>270</v>
      </c>
      <c r="AB8" s="1" t="s">
        <v>270</v>
      </c>
      <c r="AC8" s="1" t="s">
        <v>872</v>
      </c>
      <c r="AD8" s="1" t="s">
        <v>2135</v>
      </c>
      <c r="AE8" s="1" t="s">
        <v>270</v>
      </c>
      <c r="AF8" s="1" t="s">
        <v>269</v>
      </c>
      <c r="AG8" s="1" t="s">
        <v>269</v>
      </c>
      <c r="AH8" s="1" t="s">
        <v>269</v>
      </c>
      <c r="AI8" s="1" t="s">
        <v>269</v>
      </c>
      <c r="AJ8" s="1" t="s">
        <v>872</v>
      </c>
      <c r="AK8" s="1" t="s">
        <v>479</v>
      </c>
      <c r="AL8" s="1" t="s">
        <v>270</v>
      </c>
      <c r="AM8" s="1" t="s">
        <v>270</v>
      </c>
      <c r="AN8" s="1" t="s">
        <v>270</v>
      </c>
      <c r="AO8" s="1" t="s">
        <v>269</v>
      </c>
      <c r="AP8" s="1" t="s">
        <v>1731</v>
      </c>
      <c r="AQ8" s="1" t="s">
        <v>2136</v>
      </c>
    </row>
    <row r="9" spans="1:43" ht="14.25">
      <c r="A9" s="1" t="s">
        <v>260</v>
      </c>
      <c r="B9" s="1" t="s">
        <v>2139</v>
      </c>
      <c r="C9" s="1" t="s">
        <v>262</v>
      </c>
      <c r="D9" s="1" t="s">
        <v>280</v>
      </c>
      <c r="E9" s="1" t="s">
        <v>280</v>
      </c>
      <c r="F9" s="1" t="s">
        <v>270</v>
      </c>
      <c r="G9" s="1" t="s">
        <v>270</v>
      </c>
      <c r="H9" s="1" t="s">
        <v>1370</v>
      </c>
      <c r="I9" s="1" t="s">
        <v>2133</v>
      </c>
      <c r="J9" s="1" t="s">
        <v>2134</v>
      </c>
      <c r="K9" s="1" t="s">
        <v>872</v>
      </c>
      <c r="L9" s="1" t="s">
        <v>275</v>
      </c>
      <c r="M9" s="1" t="s">
        <v>270</v>
      </c>
      <c r="N9" s="1" t="s">
        <v>270</v>
      </c>
      <c r="O9" s="1" t="s">
        <v>472</v>
      </c>
      <c r="P9" s="1" t="s">
        <v>472</v>
      </c>
      <c r="Q9" s="1" t="s">
        <v>472</v>
      </c>
      <c r="R9" s="1" t="s">
        <v>269</v>
      </c>
      <c r="S9" s="1" t="s">
        <v>1450</v>
      </c>
      <c r="T9" s="1" t="s">
        <v>872</v>
      </c>
      <c r="U9" s="1" t="s">
        <v>872</v>
      </c>
      <c r="V9" s="1" t="s">
        <v>269</v>
      </c>
      <c r="W9" s="1" t="s">
        <v>270</v>
      </c>
      <c r="X9" s="1" t="s">
        <v>270</v>
      </c>
      <c r="Y9" s="1" t="s">
        <v>270</v>
      </c>
      <c r="Z9" s="1" t="s">
        <v>872</v>
      </c>
      <c r="AA9" s="1" t="s">
        <v>270</v>
      </c>
      <c r="AB9" s="1" t="s">
        <v>270</v>
      </c>
      <c r="AC9" s="1" t="s">
        <v>872</v>
      </c>
      <c r="AD9" s="1" t="s">
        <v>2135</v>
      </c>
      <c r="AE9" s="1" t="s">
        <v>270</v>
      </c>
      <c r="AF9" s="1" t="s">
        <v>269</v>
      </c>
      <c r="AG9" s="1" t="s">
        <v>269</v>
      </c>
      <c r="AH9" s="1" t="s">
        <v>269</v>
      </c>
      <c r="AI9" s="1" t="s">
        <v>269</v>
      </c>
      <c r="AJ9" s="1" t="s">
        <v>872</v>
      </c>
      <c r="AK9" s="1" t="s">
        <v>479</v>
      </c>
      <c r="AL9" s="1" t="s">
        <v>270</v>
      </c>
      <c r="AM9" s="1" t="s">
        <v>270</v>
      </c>
      <c r="AN9" s="1" t="s">
        <v>270</v>
      </c>
      <c r="AO9" s="1" t="s">
        <v>269</v>
      </c>
      <c r="AP9" s="1" t="s">
        <v>1731</v>
      </c>
      <c r="AQ9" s="1" t="s">
        <v>2136</v>
      </c>
    </row>
    <row r="10" spans="1:43" ht="14.25">
      <c r="A10" s="1" t="s">
        <v>260</v>
      </c>
      <c r="B10" s="1" t="s">
        <v>2140</v>
      </c>
      <c r="C10" s="1" t="s">
        <v>262</v>
      </c>
      <c r="D10" s="1" t="s">
        <v>280</v>
      </c>
      <c r="E10" s="1" t="s">
        <v>280</v>
      </c>
      <c r="F10" s="1" t="s">
        <v>472</v>
      </c>
      <c r="G10" s="1" t="s">
        <v>270</v>
      </c>
      <c r="H10" s="1" t="s">
        <v>1390</v>
      </c>
      <c r="I10" s="1" t="s">
        <v>2133</v>
      </c>
      <c r="J10" s="1" t="s">
        <v>2134</v>
      </c>
      <c r="K10" s="1" t="s">
        <v>872</v>
      </c>
      <c r="L10" s="1" t="s">
        <v>275</v>
      </c>
      <c r="M10" s="1" t="s">
        <v>270</v>
      </c>
      <c r="N10" s="1" t="s">
        <v>270</v>
      </c>
      <c r="O10" s="1" t="s">
        <v>472</v>
      </c>
      <c r="P10" s="1" t="s">
        <v>472</v>
      </c>
      <c r="Q10" s="1" t="s">
        <v>472</v>
      </c>
      <c r="R10" s="1" t="s">
        <v>269</v>
      </c>
      <c r="S10" s="1" t="s">
        <v>1450</v>
      </c>
      <c r="T10" s="1" t="s">
        <v>872</v>
      </c>
      <c r="U10" s="1" t="s">
        <v>872</v>
      </c>
      <c r="V10" s="1" t="s">
        <v>269</v>
      </c>
      <c r="W10" s="1" t="s">
        <v>270</v>
      </c>
      <c r="X10" s="1" t="s">
        <v>270</v>
      </c>
      <c r="Y10" s="1" t="s">
        <v>270</v>
      </c>
      <c r="Z10" s="1" t="s">
        <v>872</v>
      </c>
      <c r="AA10" s="1" t="s">
        <v>270</v>
      </c>
      <c r="AB10" s="1" t="s">
        <v>270</v>
      </c>
      <c r="AC10" s="1" t="s">
        <v>872</v>
      </c>
      <c r="AD10" s="1" t="s">
        <v>2135</v>
      </c>
      <c r="AE10" s="1" t="s">
        <v>270</v>
      </c>
      <c r="AF10" s="1" t="s">
        <v>269</v>
      </c>
      <c r="AG10" s="1" t="s">
        <v>269</v>
      </c>
      <c r="AH10" s="1" t="s">
        <v>269</v>
      </c>
      <c r="AI10" s="1" t="s">
        <v>269</v>
      </c>
      <c r="AJ10" s="1" t="s">
        <v>872</v>
      </c>
      <c r="AK10" s="1" t="s">
        <v>479</v>
      </c>
      <c r="AL10" s="1" t="s">
        <v>270</v>
      </c>
      <c r="AM10" s="1" t="s">
        <v>270</v>
      </c>
      <c r="AN10" s="1" t="s">
        <v>270</v>
      </c>
      <c r="AO10" s="1" t="s">
        <v>269</v>
      </c>
      <c r="AP10" s="1" t="s">
        <v>1731</v>
      </c>
      <c r="AQ10" s="1" t="s">
        <v>2136</v>
      </c>
    </row>
    <row r="11" spans="1:43" ht="14.25">
      <c r="A11" s="1" t="s">
        <v>260</v>
      </c>
      <c r="B11" s="1" t="s">
        <v>2141</v>
      </c>
      <c r="C11" s="1" t="s">
        <v>262</v>
      </c>
      <c r="D11" s="1" t="s">
        <v>280</v>
      </c>
      <c r="E11" s="1" t="s">
        <v>280</v>
      </c>
      <c r="F11" s="1" t="s">
        <v>479</v>
      </c>
      <c r="G11" s="1" t="s">
        <v>270</v>
      </c>
      <c r="H11" s="1" t="s">
        <v>1394</v>
      </c>
      <c r="I11" s="1" t="s">
        <v>2133</v>
      </c>
      <c r="J11" s="1" t="s">
        <v>2134</v>
      </c>
      <c r="K11" s="1" t="s">
        <v>872</v>
      </c>
      <c r="L11" s="1" t="s">
        <v>275</v>
      </c>
      <c r="M11" s="1" t="s">
        <v>270</v>
      </c>
      <c r="N11" s="1" t="s">
        <v>270</v>
      </c>
      <c r="O11" s="1" t="s">
        <v>472</v>
      </c>
      <c r="P11" s="1" t="s">
        <v>472</v>
      </c>
      <c r="Q11" s="1" t="s">
        <v>472</v>
      </c>
      <c r="R11" s="1" t="s">
        <v>269</v>
      </c>
      <c r="S11" s="1" t="s">
        <v>1450</v>
      </c>
      <c r="T11" s="1" t="s">
        <v>872</v>
      </c>
      <c r="U11" s="1" t="s">
        <v>872</v>
      </c>
      <c r="V11" s="1" t="s">
        <v>269</v>
      </c>
      <c r="W11" s="1" t="s">
        <v>270</v>
      </c>
      <c r="X11" s="1" t="s">
        <v>270</v>
      </c>
      <c r="Y11" s="1" t="s">
        <v>270</v>
      </c>
      <c r="Z11" s="1" t="s">
        <v>872</v>
      </c>
      <c r="AA11" s="1" t="s">
        <v>270</v>
      </c>
      <c r="AB11" s="1" t="s">
        <v>270</v>
      </c>
      <c r="AC11" s="1" t="s">
        <v>872</v>
      </c>
      <c r="AD11" s="1" t="s">
        <v>2135</v>
      </c>
      <c r="AE11" s="1" t="s">
        <v>270</v>
      </c>
      <c r="AF11" s="1" t="s">
        <v>269</v>
      </c>
      <c r="AG11" s="1" t="s">
        <v>269</v>
      </c>
      <c r="AH11" s="1" t="s">
        <v>269</v>
      </c>
      <c r="AI11" s="1" t="s">
        <v>269</v>
      </c>
      <c r="AJ11" s="1" t="s">
        <v>872</v>
      </c>
      <c r="AK11" s="1" t="s">
        <v>479</v>
      </c>
      <c r="AL11" s="1" t="s">
        <v>270</v>
      </c>
      <c r="AM11" s="1" t="s">
        <v>270</v>
      </c>
      <c r="AN11" s="1" t="s">
        <v>270</v>
      </c>
      <c r="AO11" s="1" t="s">
        <v>269</v>
      </c>
      <c r="AP11" s="1" t="s">
        <v>1731</v>
      </c>
      <c r="AQ11" s="1" t="s">
        <v>2136</v>
      </c>
    </row>
    <row r="12" spans="1:43" ht="14.25">
      <c r="A12" s="1" t="s">
        <v>260</v>
      </c>
      <c r="B12" s="1" t="s">
        <v>2142</v>
      </c>
      <c r="C12" s="1" t="s">
        <v>262</v>
      </c>
      <c r="D12" s="1" t="s">
        <v>286</v>
      </c>
      <c r="E12" s="1" t="s">
        <v>286</v>
      </c>
      <c r="F12" s="1" t="s">
        <v>270</v>
      </c>
      <c r="G12" s="1" t="s">
        <v>270</v>
      </c>
      <c r="H12" s="1" t="s">
        <v>1370</v>
      </c>
      <c r="I12" s="1" t="s">
        <v>2133</v>
      </c>
      <c r="J12" s="1" t="s">
        <v>2134</v>
      </c>
      <c r="K12" s="1" t="s">
        <v>872</v>
      </c>
      <c r="L12" s="1" t="s">
        <v>275</v>
      </c>
      <c r="M12" s="1" t="s">
        <v>270</v>
      </c>
      <c r="N12" s="1" t="s">
        <v>270</v>
      </c>
      <c r="O12" s="1" t="s">
        <v>472</v>
      </c>
      <c r="P12" s="1" t="s">
        <v>472</v>
      </c>
      <c r="Q12" s="1" t="s">
        <v>472</v>
      </c>
      <c r="R12" s="1" t="s">
        <v>269</v>
      </c>
      <c r="S12" s="1" t="s">
        <v>1450</v>
      </c>
      <c r="T12" s="1" t="s">
        <v>872</v>
      </c>
      <c r="U12" s="1" t="s">
        <v>872</v>
      </c>
      <c r="V12" s="1" t="s">
        <v>269</v>
      </c>
      <c r="W12" s="1" t="s">
        <v>270</v>
      </c>
      <c r="X12" s="1" t="s">
        <v>270</v>
      </c>
      <c r="Y12" s="1" t="s">
        <v>270</v>
      </c>
      <c r="Z12" s="1" t="s">
        <v>872</v>
      </c>
      <c r="AA12" s="1" t="s">
        <v>270</v>
      </c>
      <c r="AB12" s="1" t="s">
        <v>270</v>
      </c>
      <c r="AC12" s="1" t="s">
        <v>872</v>
      </c>
      <c r="AD12" s="1" t="s">
        <v>2135</v>
      </c>
      <c r="AE12" s="1" t="s">
        <v>270</v>
      </c>
      <c r="AF12" s="1" t="s">
        <v>269</v>
      </c>
      <c r="AG12" s="1" t="s">
        <v>269</v>
      </c>
      <c r="AH12" s="1" t="s">
        <v>269</v>
      </c>
      <c r="AI12" s="1" t="s">
        <v>269</v>
      </c>
      <c r="AJ12" s="1" t="s">
        <v>872</v>
      </c>
      <c r="AK12" s="1" t="s">
        <v>479</v>
      </c>
      <c r="AL12" s="1" t="s">
        <v>270</v>
      </c>
      <c r="AM12" s="1" t="s">
        <v>270</v>
      </c>
      <c r="AN12" s="1" t="s">
        <v>270</v>
      </c>
      <c r="AO12" s="1" t="s">
        <v>269</v>
      </c>
      <c r="AP12" s="1" t="s">
        <v>1731</v>
      </c>
      <c r="AQ12" s="1" t="s">
        <v>2136</v>
      </c>
    </row>
    <row r="13" spans="1:43" ht="14.25">
      <c r="A13" s="1" t="s">
        <v>260</v>
      </c>
      <c r="B13" s="1" t="s">
        <v>2143</v>
      </c>
      <c r="C13" s="1" t="s">
        <v>262</v>
      </c>
      <c r="D13" s="1" t="s">
        <v>286</v>
      </c>
      <c r="E13" s="1" t="s">
        <v>286</v>
      </c>
      <c r="F13" s="1" t="s">
        <v>472</v>
      </c>
      <c r="G13" s="1" t="s">
        <v>270</v>
      </c>
      <c r="H13" s="1" t="s">
        <v>1390</v>
      </c>
      <c r="I13" s="1" t="s">
        <v>2133</v>
      </c>
      <c r="J13" s="1" t="s">
        <v>2134</v>
      </c>
      <c r="K13" s="1" t="s">
        <v>872</v>
      </c>
      <c r="L13" s="1" t="s">
        <v>275</v>
      </c>
      <c r="M13" s="1" t="s">
        <v>270</v>
      </c>
      <c r="N13" s="1" t="s">
        <v>270</v>
      </c>
      <c r="O13" s="1" t="s">
        <v>472</v>
      </c>
      <c r="P13" s="1" t="s">
        <v>472</v>
      </c>
      <c r="Q13" s="1" t="s">
        <v>472</v>
      </c>
      <c r="R13" s="1" t="s">
        <v>269</v>
      </c>
      <c r="S13" s="1" t="s">
        <v>1450</v>
      </c>
      <c r="T13" s="1" t="s">
        <v>872</v>
      </c>
      <c r="U13" s="1" t="s">
        <v>872</v>
      </c>
      <c r="V13" s="1" t="s">
        <v>269</v>
      </c>
      <c r="W13" s="1" t="s">
        <v>270</v>
      </c>
      <c r="X13" s="1" t="s">
        <v>270</v>
      </c>
      <c r="Y13" s="1" t="s">
        <v>270</v>
      </c>
      <c r="Z13" s="1" t="s">
        <v>872</v>
      </c>
      <c r="AA13" s="1" t="s">
        <v>270</v>
      </c>
      <c r="AB13" s="1" t="s">
        <v>270</v>
      </c>
      <c r="AC13" s="1" t="s">
        <v>872</v>
      </c>
      <c r="AD13" s="1" t="s">
        <v>2135</v>
      </c>
      <c r="AE13" s="1" t="s">
        <v>270</v>
      </c>
      <c r="AF13" s="1" t="s">
        <v>269</v>
      </c>
      <c r="AG13" s="1" t="s">
        <v>269</v>
      </c>
      <c r="AH13" s="1" t="s">
        <v>269</v>
      </c>
      <c r="AI13" s="1" t="s">
        <v>269</v>
      </c>
      <c r="AJ13" s="1" t="s">
        <v>872</v>
      </c>
      <c r="AK13" s="1" t="s">
        <v>479</v>
      </c>
      <c r="AL13" s="1" t="s">
        <v>270</v>
      </c>
      <c r="AM13" s="1" t="s">
        <v>270</v>
      </c>
      <c r="AN13" s="1" t="s">
        <v>270</v>
      </c>
      <c r="AO13" s="1" t="s">
        <v>269</v>
      </c>
      <c r="AP13" s="1" t="s">
        <v>1731</v>
      </c>
      <c r="AQ13" s="1" t="s">
        <v>2136</v>
      </c>
    </row>
    <row r="14" spans="1:43" ht="14.25">
      <c r="A14" s="1" t="s">
        <v>260</v>
      </c>
      <c r="B14" s="1" t="s">
        <v>2144</v>
      </c>
      <c r="C14" s="1" t="s">
        <v>262</v>
      </c>
      <c r="D14" s="1" t="s">
        <v>286</v>
      </c>
      <c r="E14" s="1" t="s">
        <v>286</v>
      </c>
      <c r="F14" s="1" t="s">
        <v>479</v>
      </c>
      <c r="G14" s="1" t="s">
        <v>270</v>
      </c>
      <c r="H14" s="1" t="s">
        <v>1394</v>
      </c>
      <c r="I14" s="1" t="s">
        <v>2133</v>
      </c>
      <c r="J14" s="1" t="s">
        <v>2134</v>
      </c>
      <c r="K14" s="1" t="s">
        <v>872</v>
      </c>
      <c r="L14" s="1" t="s">
        <v>275</v>
      </c>
      <c r="M14" s="1" t="s">
        <v>270</v>
      </c>
      <c r="N14" s="1" t="s">
        <v>270</v>
      </c>
      <c r="O14" s="1" t="s">
        <v>472</v>
      </c>
      <c r="P14" s="1" t="s">
        <v>472</v>
      </c>
      <c r="Q14" s="1" t="s">
        <v>472</v>
      </c>
      <c r="R14" s="1" t="s">
        <v>269</v>
      </c>
      <c r="S14" s="1" t="s">
        <v>1450</v>
      </c>
      <c r="T14" s="1" t="s">
        <v>872</v>
      </c>
      <c r="U14" s="1" t="s">
        <v>872</v>
      </c>
      <c r="V14" s="1" t="s">
        <v>269</v>
      </c>
      <c r="W14" s="1" t="s">
        <v>270</v>
      </c>
      <c r="X14" s="1" t="s">
        <v>270</v>
      </c>
      <c r="Y14" s="1" t="s">
        <v>270</v>
      </c>
      <c r="Z14" s="1" t="s">
        <v>872</v>
      </c>
      <c r="AA14" s="1" t="s">
        <v>270</v>
      </c>
      <c r="AB14" s="1" t="s">
        <v>270</v>
      </c>
      <c r="AC14" s="1" t="s">
        <v>872</v>
      </c>
      <c r="AD14" s="1" t="s">
        <v>2135</v>
      </c>
      <c r="AE14" s="1" t="s">
        <v>270</v>
      </c>
      <c r="AF14" s="1" t="s">
        <v>269</v>
      </c>
      <c r="AG14" s="1" t="s">
        <v>269</v>
      </c>
      <c r="AH14" s="1" t="s">
        <v>269</v>
      </c>
      <c r="AI14" s="1" t="s">
        <v>269</v>
      </c>
      <c r="AJ14" s="1" t="s">
        <v>872</v>
      </c>
      <c r="AK14" s="1" t="s">
        <v>479</v>
      </c>
      <c r="AL14" s="1" t="s">
        <v>270</v>
      </c>
      <c r="AM14" s="1" t="s">
        <v>270</v>
      </c>
      <c r="AN14" s="1" t="s">
        <v>270</v>
      </c>
      <c r="AO14" s="1" t="s">
        <v>269</v>
      </c>
      <c r="AP14" s="1" t="s">
        <v>1731</v>
      </c>
      <c r="AQ14" s="1" t="s">
        <v>2136</v>
      </c>
    </row>
    <row r="15" spans="1:43" ht="14.25">
      <c r="A15" s="1" t="s">
        <v>260</v>
      </c>
      <c r="B15" s="1" t="s">
        <v>2145</v>
      </c>
      <c r="C15" s="1" t="s">
        <v>262</v>
      </c>
      <c r="D15" s="1" t="s">
        <v>292</v>
      </c>
      <c r="E15" s="1" t="s">
        <v>292</v>
      </c>
      <c r="F15" s="1" t="s">
        <v>270</v>
      </c>
      <c r="G15" s="1" t="s">
        <v>270</v>
      </c>
      <c r="H15" s="1" t="s">
        <v>1370</v>
      </c>
      <c r="I15" s="1" t="s">
        <v>2133</v>
      </c>
      <c r="J15" s="1" t="s">
        <v>2134</v>
      </c>
      <c r="K15" s="1" t="s">
        <v>872</v>
      </c>
      <c r="L15" s="1" t="s">
        <v>275</v>
      </c>
      <c r="M15" s="1" t="s">
        <v>270</v>
      </c>
      <c r="N15" s="1" t="s">
        <v>270</v>
      </c>
      <c r="O15" s="1" t="s">
        <v>472</v>
      </c>
      <c r="P15" s="1" t="s">
        <v>472</v>
      </c>
      <c r="Q15" s="1" t="s">
        <v>472</v>
      </c>
      <c r="R15" s="1" t="s">
        <v>269</v>
      </c>
      <c r="S15" s="1" t="s">
        <v>1450</v>
      </c>
      <c r="T15" s="1" t="s">
        <v>872</v>
      </c>
      <c r="U15" s="1" t="s">
        <v>872</v>
      </c>
      <c r="V15" s="1" t="s">
        <v>269</v>
      </c>
      <c r="W15" s="1" t="s">
        <v>270</v>
      </c>
      <c r="X15" s="1" t="s">
        <v>270</v>
      </c>
      <c r="Y15" s="1" t="s">
        <v>270</v>
      </c>
      <c r="Z15" s="1" t="s">
        <v>872</v>
      </c>
      <c r="AA15" s="1" t="s">
        <v>270</v>
      </c>
      <c r="AB15" s="1" t="s">
        <v>270</v>
      </c>
      <c r="AC15" s="1" t="s">
        <v>872</v>
      </c>
      <c r="AD15" s="1" t="s">
        <v>2135</v>
      </c>
      <c r="AE15" s="1" t="s">
        <v>270</v>
      </c>
      <c r="AF15" s="1" t="s">
        <v>269</v>
      </c>
      <c r="AG15" s="1" t="s">
        <v>269</v>
      </c>
      <c r="AH15" s="1" t="s">
        <v>269</v>
      </c>
      <c r="AI15" s="1" t="s">
        <v>269</v>
      </c>
      <c r="AJ15" s="1" t="s">
        <v>872</v>
      </c>
      <c r="AK15" s="1" t="s">
        <v>479</v>
      </c>
      <c r="AL15" s="1" t="s">
        <v>270</v>
      </c>
      <c r="AM15" s="1" t="s">
        <v>270</v>
      </c>
      <c r="AN15" s="1" t="s">
        <v>270</v>
      </c>
      <c r="AO15" s="1" t="s">
        <v>269</v>
      </c>
      <c r="AP15" s="1" t="s">
        <v>1731</v>
      </c>
      <c r="AQ15" s="1" t="s">
        <v>2136</v>
      </c>
    </row>
    <row r="16" spans="1:43" ht="14.25">
      <c r="A16" s="1" t="s">
        <v>260</v>
      </c>
      <c r="B16" s="1" t="s">
        <v>2146</v>
      </c>
      <c r="C16" s="1" t="s">
        <v>262</v>
      </c>
      <c r="D16" s="1" t="s">
        <v>292</v>
      </c>
      <c r="E16" s="1" t="s">
        <v>292</v>
      </c>
      <c r="F16" s="1" t="s">
        <v>472</v>
      </c>
      <c r="G16" s="1" t="s">
        <v>270</v>
      </c>
      <c r="H16" s="1" t="s">
        <v>1390</v>
      </c>
      <c r="I16" s="1" t="s">
        <v>2133</v>
      </c>
      <c r="J16" s="1" t="s">
        <v>2134</v>
      </c>
      <c r="K16" s="1" t="s">
        <v>872</v>
      </c>
      <c r="L16" s="1" t="s">
        <v>275</v>
      </c>
      <c r="M16" s="1" t="s">
        <v>270</v>
      </c>
      <c r="N16" s="1" t="s">
        <v>270</v>
      </c>
      <c r="O16" s="1" t="s">
        <v>472</v>
      </c>
      <c r="P16" s="1" t="s">
        <v>472</v>
      </c>
      <c r="Q16" s="1" t="s">
        <v>472</v>
      </c>
      <c r="R16" s="1" t="s">
        <v>269</v>
      </c>
      <c r="S16" s="1" t="s">
        <v>1450</v>
      </c>
      <c r="T16" s="1" t="s">
        <v>872</v>
      </c>
      <c r="U16" s="1" t="s">
        <v>872</v>
      </c>
      <c r="V16" s="1" t="s">
        <v>269</v>
      </c>
      <c r="W16" s="1" t="s">
        <v>270</v>
      </c>
      <c r="X16" s="1" t="s">
        <v>270</v>
      </c>
      <c r="Y16" s="1" t="s">
        <v>270</v>
      </c>
      <c r="Z16" s="1" t="s">
        <v>872</v>
      </c>
      <c r="AA16" s="1" t="s">
        <v>270</v>
      </c>
      <c r="AB16" s="1" t="s">
        <v>270</v>
      </c>
      <c r="AC16" s="1" t="s">
        <v>872</v>
      </c>
      <c r="AD16" s="1" t="s">
        <v>2135</v>
      </c>
      <c r="AE16" s="1" t="s">
        <v>270</v>
      </c>
      <c r="AF16" s="1" t="s">
        <v>269</v>
      </c>
      <c r="AG16" s="1" t="s">
        <v>269</v>
      </c>
      <c r="AH16" s="1" t="s">
        <v>269</v>
      </c>
      <c r="AI16" s="1" t="s">
        <v>269</v>
      </c>
      <c r="AJ16" s="1" t="s">
        <v>872</v>
      </c>
      <c r="AK16" s="1" t="s">
        <v>479</v>
      </c>
      <c r="AL16" s="1" t="s">
        <v>270</v>
      </c>
      <c r="AM16" s="1" t="s">
        <v>270</v>
      </c>
      <c r="AN16" s="1" t="s">
        <v>270</v>
      </c>
      <c r="AO16" s="1" t="s">
        <v>269</v>
      </c>
      <c r="AP16" s="1" t="s">
        <v>1731</v>
      </c>
      <c r="AQ16" s="1" t="s">
        <v>2136</v>
      </c>
    </row>
    <row r="17" spans="1:43" ht="14.25">
      <c r="A17" s="1" t="s">
        <v>260</v>
      </c>
      <c r="B17" s="1" t="s">
        <v>2147</v>
      </c>
      <c r="C17" s="1" t="s">
        <v>262</v>
      </c>
      <c r="D17" s="1" t="s">
        <v>292</v>
      </c>
      <c r="E17" s="1" t="s">
        <v>292</v>
      </c>
      <c r="F17" s="1" t="s">
        <v>479</v>
      </c>
      <c r="G17" s="1" t="s">
        <v>270</v>
      </c>
      <c r="H17" s="1" t="s">
        <v>1394</v>
      </c>
      <c r="I17" s="1" t="s">
        <v>2133</v>
      </c>
      <c r="J17" s="1" t="s">
        <v>2134</v>
      </c>
      <c r="K17" s="1" t="s">
        <v>872</v>
      </c>
      <c r="L17" s="1" t="s">
        <v>275</v>
      </c>
      <c r="M17" s="1" t="s">
        <v>270</v>
      </c>
      <c r="N17" s="1" t="s">
        <v>270</v>
      </c>
      <c r="O17" s="1" t="s">
        <v>472</v>
      </c>
      <c r="P17" s="1" t="s">
        <v>472</v>
      </c>
      <c r="Q17" s="1" t="s">
        <v>472</v>
      </c>
      <c r="R17" s="1" t="s">
        <v>269</v>
      </c>
      <c r="S17" s="1" t="s">
        <v>1450</v>
      </c>
      <c r="T17" s="1" t="s">
        <v>872</v>
      </c>
      <c r="U17" s="1" t="s">
        <v>872</v>
      </c>
      <c r="V17" s="1" t="s">
        <v>269</v>
      </c>
      <c r="W17" s="1" t="s">
        <v>270</v>
      </c>
      <c r="X17" s="1" t="s">
        <v>270</v>
      </c>
      <c r="Y17" s="1" t="s">
        <v>270</v>
      </c>
      <c r="Z17" s="1" t="s">
        <v>872</v>
      </c>
      <c r="AA17" s="1" t="s">
        <v>270</v>
      </c>
      <c r="AB17" s="1" t="s">
        <v>270</v>
      </c>
      <c r="AC17" s="1" t="s">
        <v>872</v>
      </c>
      <c r="AD17" s="1" t="s">
        <v>2135</v>
      </c>
      <c r="AE17" s="1" t="s">
        <v>270</v>
      </c>
      <c r="AF17" s="1" t="s">
        <v>269</v>
      </c>
      <c r="AG17" s="1" t="s">
        <v>269</v>
      </c>
      <c r="AH17" s="1" t="s">
        <v>269</v>
      </c>
      <c r="AI17" s="1" t="s">
        <v>269</v>
      </c>
      <c r="AJ17" s="1" t="s">
        <v>872</v>
      </c>
      <c r="AK17" s="1" t="s">
        <v>479</v>
      </c>
      <c r="AL17" s="1" t="s">
        <v>270</v>
      </c>
      <c r="AM17" s="1" t="s">
        <v>270</v>
      </c>
      <c r="AN17" s="1" t="s">
        <v>270</v>
      </c>
      <c r="AO17" s="1" t="s">
        <v>269</v>
      </c>
      <c r="AP17" s="1" t="s">
        <v>1731</v>
      </c>
      <c r="AQ17" s="1" t="s">
        <v>2136</v>
      </c>
    </row>
    <row r="18" spans="1:43" ht="14.25">
      <c r="A18" s="1" t="s">
        <v>260</v>
      </c>
      <c r="B18" s="1" t="s">
        <v>2148</v>
      </c>
      <c r="C18" s="1" t="s">
        <v>262</v>
      </c>
      <c r="D18" s="1" t="s">
        <v>298</v>
      </c>
      <c r="E18" s="1" t="s">
        <v>298</v>
      </c>
      <c r="F18" s="1" t="s">
        <v>270</v>
      </c>
      <c r="G18" s="1" t="s">
        <v>270</v>
      </c>
      <c r="H18" s="1" t="s">
        <v>1370</v>
      </c>
      <c r="I18" s="1" t="s">
        <v>2133</v>
      </c>
      <c r="J18" s="1" t="s">
        <v>2134</v>
      </c>
      <c r="K18" s="1" t="s">
        <v>872</v>
      </c>
      <c r="L18" s="1" t="s">
        <v>275</v>
      </c>
      <c r="M18" s="1" t="s">
        <v>270</v>
      </c>
      <c r="N18" s="1" t="s">
        <v>270</v>
      </c>
      <c r="O18" s="1" t="s">
        <v>472</v>
      </c>
      <c r="P18" s="1" t="s">
        <v>472</v>
      </c>
      <c r="Q18" s="1" t="s">
        <v>472</v>
      </c>
      <c r="R18" s="1" t="s">
        <v>269</v>
      </c>
      <c r="S18" s="1" t="s">
        <v>1450</v>
      </c>
      <c r="T18" s="1" t="s">
        <v>872</v>
      </c>
      <c r="U18" s="1" t="s">
        <v>872</v>
      </c>
      <c r="V18" s="1" t="s">
        <v>269</v>
      </c>
      <c r="W18" s="1" t="s">
        <v>270</v>
      </c>
      <c r="X18" s="1" t="s">
        <v>270</v>
      </c>
      <c r="Y18" s="1" t="s">
        <v>270</v>
      </c>
      <c r="Z18" s="1" t="s">
        <v>872</v>
      </c>
      <c r="AA18" s="1" t="s">
        <v>270</v>
      </c>
      <c r="AB18" s="1" t="s">
        <v>270</v>
      </c>
      <c r="AC18" s="1" t="s">
        <v>872</v>
      </c>
      <c r="AD18" s="1" t="s">
        <v>2135</v>
      </c>
      <c r="AE18" s="1" t="s">
        <v>270</v>
      </c>
      <c r="AF18" s="1" t="s">
        <v>269</v>
      </c>
      <c r="AG18" s="1" t="s">
        <v>269</v>
      </c>
      <c r="AH18" s="1" t="s">
        <v>269</v>
      </c>
      <c r="AI18" s="1" t="s">
        <v>269</v>
      </c>
      <c r="AJ18" s="1" t="s">
        <v>872</v>
      </c>
      <c r="AK18" s="1" t="s">
        <v>479</v>
      </c>
      <c r="AL18" s="1" t="s">
        <v>270</v>
      </c>
      <c r="AM18" s="1" t="s">
        <v>270</v>
      </c>
      <c r="AN18" s="1" t="s">
        <v>270</v>
      </c>
      <c r="AO18" s="1" t="s">
        <v>269</v>
      </c>
      <c r="AP18" s="1" t="s">
        <v>1731</v>
      </c>
      <c r="AQ18" s="1" t="s">
        <v>2136</v>
      </c>
    </row>
    <row r="19" spans="1:43" ht="14.25">
      <c r="A19" s="1" t="s">
        <v>260</v>
      </c>
      <c r="B19" s="1" t="s">
        <v>2149</v>
      </c>
      <c r="C19" s="1" t="s">
        <v>262</v>
      </c>
      <c r="D19" s="1" t="s">
        <v>298</v>
      </c>
      <c r="E19" s="1" t="s">
        <v>298</v>
      </c>
      <c r="F19" s="1" t="s">
        <v>472</v>
      </c>
      <c r="G19" s="1" t="s">
        <v>270</v>
      </c>
      <c r="H19" s="1" t="s">
        <v>1390</v>
      </c>
      <c r="I19" s="1" t="s">
        <v>2133</v>
      </c>
      <c r="J19" s="1" t="s">
        <v>2134</v>
      </c>
      <c r="K19" s="1" t="s">
        <v>872</v>
      </c>
      <c r="L19" s="1" t="s">
        <v>275</v>
      </c>
      <c r="M19" s="1" t="s">
        <v>270</v>
      </c>
      <c r="N19" s="1" t="s">
        <v>270</v>
      </c>
      <c r="O19" s="1" t="s">
        <v>472</v>
      </c>
      <c r="P19" s="1" t="s">
        <v>472</v>
      </c>
      <c r="Q19" s="1" t="s">
        <v>472</v>
      </c>
      <c r="R19" s="1" t="s">
        <v>269</v>
      </c>
      <c r="S19" s="1" t="s">
        <v>1450</v>
      </c>
      <c r="T19" s="1" t="s">
        <v>872</v>
      </c>
      <c r="U19" s="1" t="s">
        <v>872</v>
      </c>
      <c r="V19" s="1" t="s">
        <v>269</v>
      </c>
      <c r="W19" s="1" t="s">
        <v>270</v>
      </c>
      <c r="X19" s="1" t="s">
        <v>270</v>
      </c>
      <c r="Y19" s="1" t="s">
        <v>270</v>
      </c>
      <c r="Z19" s="1" t="s">
        <v>872</v>
      </c>
      <c r="AA19" s="1" t="s">
        <v>270</v>
      </c>
      <c r="AB19" s="1" t="s">
        <v>270</v>
      </c>
      <c r="AC19" s="1" t="s">
        <v>872</v>
      </c>
      <c r="AD19" s="1" t="s">
        <v>2135</v>
      </c>
      <c r="AE19" s="1" t="s">
        <v>270</v>
      </c>
      <c r="AF19" s="1" t="s">
        <v>269</v>
      </c>
      <c r="AG19" s="1" t="s">
        <v>269</v>
      </c>
      <c r="AH19" s="1" t="s">
        <v>269</v>
      </c>
      <c r="AI19" s="1" t="s">
        <v>269</v>
      </c>
      <c r="AJ19" s="1" t="s">
        <v>872</v>
      </c>
      <c r="AK19" s="1" t="s">
        <v>479</v>
      </c>
      <c r="AL19" s="1" t="s">
        <v>270</v>
      </c>
      <c r="AM19" s="1" t="s">
        <v>270</v>
      </c>
      <c r="AN19" s="1" t="s">
        <v>270</v>
      </c>
      <c r="AO19" s="1" t="s">
        <v>269</v>
      </c>
      <c r="AP19" s="1" t="s">
        <v>1731</v>
      </c>
      <c r="AQ19" s="1" t="s">
        <v>2136</v>
      </c>
    </row>
    <row r="20" spans="1:43" ht="14.25">
      <c r="A20" s="1" t="s">
        <v>260</v>
      </c>
      <c r="B20" s="1" t="s">
        <v>2150</v>
      </c>
      <c r="C20" s="1" t="s">
        <v>262</v>
      </c>
      <c r="D20" s="1" t="s">
        <v>298</v>
      </c>
      <c r="E20" s="1" t="s">
        <v>298</v>
      </c>
      <c r="F20" s="1" t="s">
        <v>479</v>
      </c>
      <c r="G20" s="1" t="s">
        <v>270</v>
      </c>
      <c r="H20" s="1" t="s">
        <v>1394</v>
      </c>
      <c r="I20" s="1" t="s">
        <v>2133</v>
      </c>
      <c r="J20" s="1" t="s">
        <v>2134</v>
      </c>
      <c r="K20" s="1" t="s">
        <v>872</v>
      </c>
      <c r="L20" s="1" t="s">
        <v>275</v>
      </c>
      <c r="M20" s="1" t="s">
        <v>270</v>
      </c>
      <c r="N20" s="1" t="s">
        <v>270</v>
      </c>
      <c r="O20" s="1" t="s">
        <v>472</v>
      </c>
      <c r="P20" s="1" t="s">
        <v>472</v>
      </c>
      <c r="Q20" s="1" t="s">
        <v>472</v>
      </c>
      <c r="R20" s="1" t="s">
        <v>269</v>
      </c>
      <c r="S20" s="1" t="s">
        <v>1450</v>
      </c>
      <c r="T20" s="1" t="s">
        <v>872</v>
      </c>
      <c r="U20" s="1" t="s">
        <v>872</v>
      </c>
      <c r="V20" s="1" t="s">
        <v>269</v>
      </c>
      <c r="W20" s="1" t="s">
        <v>270</v>
      </c>
      <c r="X20" s="1" t="s">
        <v>270</v>
      </c>
      <c r="Y20" s="1" t="s">
        <v>270</v>
      </c>
      <c r="Z20" s="1" t="s">
        <v>872</v>
      </c>
      <c r="AA20" s="1" t="s">
        <v>270</v>
      </c>
      <c r="AB20" s="1" t="s">
        <v>270</v>
      </c>
      <c r="AC20" s="1" t="s">
        <v>872</v>
      </c>
      <c r="AD20" s="1" t="s">
        <v>2135</v>
      </c>
      <c r="AE20" s="1" t="s">
        <v>270</v>
      </c>
      <c r="AF20" s="1" t="s">
        <v>269</v>
      </c>
      <c r="AG20" s="1" t="s">
        <v>269</v>
      </c>
      <c r="AH20" s="1" t="s">
        <v>269</v>
      </c>
      <c r="AI20" s="1" t="s">
        <v>269</v>
      </c>
      <c r="AJ20" s="1" t="s">
        <v>872</v>
      </c>
      <c r="AK20" s="1" t="s">
        <v>479</v>
      </c>
      <c r="AL20" s="1" t="s">
        <v>270</v>
      </c>
      <c r="AM20" s="1" t="s">
        <v>270</v>
      </c>
      <c r="AN20" s="1" t="s">
        <v>270</v>
      </c>
      <c r="AO20" s="1" t="s">
        <v>269</v>
      </c>
      <c r="AP20" s="1" t="s">
        <v>1731</v>
      </c>
      <c r="AQ20" s="1" t="s">
        <v>2136</v>
      </c>
    </row>
    <row r="21" spans="1:43" ht="14.25">
      <c r="A21" s="1" t="s">
        <v>260</v>
      </c>
      <c r="B21" s="1" t="s">
        <v>2151</v>
      </c>
      <c r="C21" s="1" t="s">
        <v>262</v>
      </c>
      <c r="D21" s="1" t="s">
        <v>304</v>
      </c>
      <c r="E21" s="1" t="s">
        <v>304</v>
      </c>
      <c r="F21" s="1" t="s">
        <v>270</v>
      </c>
      <c r="G21" s="1" t="s">
        <v>270</v>
      </c>
      <c r="H21" s="1" t="s">
        <v>1370</v>
      </c>
      <c r="I21" s="1" t="s">
        <v>2133</v>
      </c>
      <c r="J21" s="1" t="s">
        <v>2134</v>
      </c>
      <c r="K21" s="1" t="s">
        <v>872</v>
      </c>
      <c r="L21" s="1" t="s">
        <v>275</v>
      </c>
      <c r="M21" s="1" t="s">
        <v>270</v>
      </c>
      <c r="N21" s="1" t="s">
        <v>270</v>
      </c>
      <c r="O21" s="1" t="s">
        <v>472</v>
      </c>
      <c r="P21" s="1" t="s">
        <v>472</v>
      </c>
      <c r="Q21" s="1" t="s">
        <v>472</v>
      </c>
      <c r="R21" s="1" t="s">
        <v>269</v>
      </c>
      <c r="S21" s="1" t="s">
        <v>1450</v>
      </c>
      <c r="T21" s="1" t="s">
        <v>872</v>
      </c>
      <c r="U21" s="1" t="s">
        <v>872</v>
      </c>
      <c r="V21" s="1" t="s">
        <v>269</v>
      </c>
      <c r="W21" s="1" t="s">
        <v>270</v>
      </c>
      <c r="X21" s="1" t="s">
        <v>270</v>
      </c>
      <c r="Y21" s="1" t="s">
        <v>270</v>
      </c>
      <c r="Z21" s="1" t="s">
        <v>872</v>
      </c>
      <c r="AA21" s="1" t="s">
        <v>270</v>
      </c>
      <c r="AB21" s="1" t="s">
        <v>270</v>
      </c>
      <c r="AC21" s="1" t="s">
        <v>872</v>
      </c>
      <c r="AD21" s="1" t="s">
        <v>2135</v>
      </c>
      <c r="AE21" s="1" t="s">
        <v>270</v>
      </c>
      <c r="AF21" s="1" t="s">
        <v>269</v>
      </c>
      <c r="AG21" s="1" t="s">
        <v>269</v>
      </c>
      <c r="AH21" s="1" t="s">
        <v>269</v>
      </c>
      <c r="AI21" s="1" t="s">
        <v>269</v>
      </c>
      <c r="AJ21" s="1" t="s">
        <v>872</v>
      </c>
      <c r="AK21" s="1" t="s">
        <v>479</v>
      </c>
      <c r="AL21" s="1" t="s">
        <v>270</v>
      </c>
      <c r="AM21" s="1" t="s">
        <v>270</v>
      </c>
      <c r="AN21" s="1" t="s">
        <v>270</v>
      </c>
      <c r="AO21" s="1" t="s">
        <v>269</v>
      </c>
      <c r="AP21" s="1" t="s">
        <v>1731</v>
      </c>
      <c r="AQ21" s="1" t="s">
        <v>2136</v>
      </c>
    </row>
    <row r="22" spans="1:43" ht="14.25">
      <c r="A22" s="1" t="s">
        <v>260</v>
      </c>
      <c r="B22" s="1" t="s">
        <v>2152</v>
      </c>
      <c r="C22" s="1" t="s">
        <v>262</v>
      </c>
      <c r="D22" s="1" t="s">
        <v>304</v>
      </c>
      <c r="E22" s="1" t="s">
        <v>304</v>
      </c>
      <c r="F22" s="1" t="s">
        <v>472</v>
      </c>
      <c r="G22" s="1" t="s">
        <v>270</v>
      </c>
      <c r="H22" s="1" t="s">
        <v>1390</v>
      </c>
      <c r="I22" s="1" t="s">
        <v>2133</v>
      </c>
      <c r="J22" s="1" t="s">
        <v>2134</v>
      </c>
      <c r="K22" s="1" t="s">
        <v>872</v>
      </c>
      <c r="L22" s="1" t="s">
        <v>275</v>
      </c>
      <c r="M22" s="1" t="s">
        <v>270</v>
      </c>
      <c r="N22" s="1" t="s">
        <v>270</v>
      </c>
      <c r="O22" s="1" t="s">
        <v>472</v>
      </c>
      <c r="P22" s="1" t="s">
        <v>472</v>
      </c>
      <c r="Q22" s="1" t="s">
        <v>472</v>
      </c>
      <c r="R22" s="1" t="s">
        <v>269</v>
      </c>
      <c r="S22" s="1" t="s">
        <v>1450</v>
      </c>
      <c r="T22" s="1" t="s">
        <v>872</v>
      </c>
      <c r="U22" s="1" t="s">
        <v>872</v>
      </c>
      <c r="V22" s="1" t="s">
        <v>269</v>
      </c>
      <c r="W22" s="1" t="s">
        <v>270</v>
      </c>
      <c r="X22" s="1" t="s">
        <v>270</v>
      </c>
      <c r="Y22" s="1" t="s">
        <v>270</v>
      </c>
      <c r="Z22" s="1" t="s">
        <v>872</v>
      </c>
      <c r="AA22" s="1" t="s">
        <v>270</v>
      </c>
      <c r="AB22" s="1" t="s">
        <v>270</v>
      </c>
      <c r="AC22" s="1" t="s">
        <v>872</v>
      </c>
      <c r="AD22" s="1" t="s">
        <v>2135</v>
      </c>
      <c r="AE22" s="1" t="s">
        <v>270</v>
      </c>
      <c r="AF22" s="1" t="s">
        <v>269</v>
      </c>
      <c r="AG22" s="1" t="s">
        <v>269</v>
      </c>
      <c r="AH22" s="1" t="s">
        <v>269</v>
      </c>
      <c r="AI22" s="1" t="s">
        <v>269</v>
      </c>
      <c r="AJ22" s="1" t="s">
        <v>872</v>
      </c>
      <c r="AK22" s="1" t="s">
        <v>479</v>
      </c>
      <c r="AL22" s="1" t="s">
        <v>270</v>
      </c>
      <c r="AM22" s="1" t="s">
        <v>270</v>
      </c>
      <c r="AN22" s="1" t="s">
        <v>270</v>
      </c>
      <c r="AO22" s="1" t="s">
        <v>269</v>
      </c>
      <c r="AP22" s="1" t="s">
        <v>1731</v>
      </c>
      <c r="AQ22" s="1" t="s">
        <v>2136</v>
      </c>
    </row>
    <row r="23" spans="1:43" ht="14.25">
      <c r="A23" s="1" t="s">
        <v>260</v>
      </c>
      <c r="B23" s="1" t="s">
        <v>2153</v>
      </c>
      <c r="C23" s="1" t="s">
        <v>262</v>
      </c>
      <c r="D23" s="1" t="s">
        <v>304</v>
      </c>
      <c r="E23" s="1" t="s">
        <v>304</v>
      </c>
      <c r="F23" s="1" t="s">
        <v>479</v>
      </c>
      <c r="G23" s="1" t="s">
        <v>270</v>
      </c>
      <c r="H23" s="1" t="s">
        <v>1394</v>
      </c>
      <c r="I23" s="1" t="s">
        <v>2133</v>
      </c>
      <c r="J23" s="1" t="s">
        <v>2134</v>
      </c>
      <c r="K23" s="1" t="s">
        <v>872</v>
      </c>
      <c r="L23" s="1" t="s">
        <v>275</v>
      </c>
      <c r="M23" s="1" t="s">
        <v>270</v>
      </c>
      <c r="N23" s="1" t="s">
        <v>270</v>
      </c>
      <c r="O23" s="1" t="s">
        <v>472</v>
      </c>
      <c r="P23" s="1" t="s">
        <v>472</v>
      </c>
      <c r="Q23" s="1" t="s">
        <v>472</v>
      </c>
      <c r="R23" s="1" t="s">
        <v>269</v>
      </c>
      <c r="S23" s="1" t="s">
        <v>1450</v>
      </c>
      <c r="T23" s="1" t="s">
        <v>872</v>
      </c>
      <c r="U23" s="1" t="s">
        <v>872</v>
      </c>
      <c r="V23" s="1" t="s">
        <v>269</v>
      </c>
      <c r="W23" s="1" t="s">
        <v>270</v>
      </c>
      <c r="X23" s="1" t="s">
        <v>270</v>
      </c>
      <c r="Y23" s="1" t="s">
        <v>270</v>
      </c>
      <c r="Z23" s="1" t="s">
        <v>872</v>
      </c>
      <c r="AA23" s="1" t="s">
        <v>270</v>
      </c>
      <c r="AB23" s="1" t="s">
        <v>270</v>
      </c>
      <c r="AC23" s="1" t="s">
        <v>872</v>
      </c>
      <c r="AD23" s="1" t="s">
        <v>2135</v>
      </c>
      <c r="AE23" s="1" t="s">
        <v>270</v>
      </c>
      <c r="AF23" s="1" t="s">
        <v>269</v>
      </c>
      <c r="AG23" s="1" t="s">
        <v>269</v>
      </c>
      <c r="AH23" s="1" t="s">
        <v>269</v>
      </c>
      <c r="AI23" s="1" t="s">
        <v>269</v>
      </c>
      <c r="AJ23" s="1" t="s">
        <v>872</v>
      </c>
      <c r="AK23" s="1" t="s">
        <v>479</v>
      </c>
      <c r="AL23" s="1" t="s">
        <v>270</v>
      </c>
      <c r="AM23" s="1" t="s">
        <v>270</v>
      </c>
      <c r="AN23" s="1" t="s">
        <v>270</v>
      </c>
      <c r="AO23" s="1" t="s">
        <v>269</v>
      </c>
      <c r="AP23" s="1" t="s">
        <v>1731</v>
      </c>
      <c r="AQ23" s="1" t="s">
        <v>2136</v>
      </c>
    </row>
    <row r="24" spans="1:43" ht="14.25">
      <c r="A24" s="1" t="s">
        <v>260</v>
      </c>
      <c r="B24" s="1" t="s">
        <v>2154</v>
      </c>
      <c r="C24" s="1" t="s">
        <v>262</v>
      </c>
      <c r="D24" s="1" t="s">
        <v>310</v>
      </c>
      <c r="E24" s="1" t="s">
        <v>310</v>
      </c>
      <c r="F24" s="1" t="s">
        <v>270</v>
      </c>
      <c r="G24" s="1" t="s">
        <v>270</v>
      </c>
      <c r="H24" s="1" t="s">
        <v>1370</v>
      </c>
      <c r="I24" s="1" t="s">
        <v>2133</v>
      </c>
      <c r="J24" s="1" t="s">
        <v>2134</v>
      </c>
      <c r="K24" s="1" t="s">
        <v>872</v>
      </c>
      <c r="L24" s="1" t="s">
        <v>275</v>
      </c>
      <c r="M24" s="1" t="s">
        <v>270</v>
      </c>
      <c r="N24" s="1" t="s">
        <v>270</v>
      </c>
      <c r="O24" s="1" t="s">
        <v>472</v>
      </c>
      <c r="P24" s="1" t="s">
        <v>472</v>
      </c>
      <c r="Q24" s="1" t="s">
        <v>472</v>
      </c>
      <c r="R24" s="1" t="s">
        <v>269</v>
      </c>
      <c r="S24" s="1" t="s">
        <v>1450</v>
      </c>
      <c r="T24" s="1" t="s">
        <v>872</v>
      </c>
      <c r="U24" s="1" t="s">
        <v>872</v>
      </c>
      <c r="V24" s="1" t="s">
        <v>269</v>
      </c>
      <c r="W24" s="1" t="s">
        <v>270</v>
      </c>
      <c r="X24" s="1" t="s">
        <v>270</v>
      </c>
      <c r="Y24" s="1" t="s">
        <v>270</v>
      </c>
      <c r="Z24" s="1" t="s">
        <v>872</v>
      </c>
      <c r="AA24" s="1" t="s">
        <v>270</v>
      </c>
      <c r="AB24" s="1" t="s">
        <v>270</v>
      </c>
      <c r="AC24" s="1" t="s">
        <v>872</v>
      </c>
      <c r="AD24" s="1" t="s">
        <v>2135</v>
      </c>
      <c r="AE24" s="1" t="s">
        <v>270</v>
      </c>
      <c r="AF24" s="1" t="s">
        <v>269</v>
      </c>
      <c r="AG24" s="1" t="s">
        <v>269</v>
      </c>
      <c r="AH24" s="1" t="s">
        <v>269</v>
      </c>
      <c r="AI24" s="1" t="s">
        <v>269</v>
      </c>
      <c r="AJ24" s="1" t="s">
        <v>872</v>
      </c>
      <c r="AK24" s="1" t="s">
        <v>479</v>
      </c>
      <c r="AL24" s="1" t="s">
        <v>270</v>
      </c>
      <c r="AM24" s="1" t="s">
        <v>270</v>
      </c>
      <c r="AN24" s="1" t="s">
        <v>270</v>
      </c>
      <c r="AO24" s="1" t="s">
        <v>269</v>
      </c>
      <c r="AP24" s="1" t="s">
        <v>1731</v>
      </c>
      <c r="AQ24" s="1" t="s">
        <v>2136</v>
      </c>
    </row>
    <row r="25" spans="1:43" ht="14.25">
      <c r="A25" s="1" t="s">
        <v>260</v>
      </c>
      <c r="B25" s="1" t="s">
        <v>2155</v>
      </c>
      <c r="C25" s="1" t="s">
        <v>262</v>
      </c>
      <c r="D25" s="1" t="s">
        <v>310</v>
      </c>
      <c r="E25" s="1" t="s">
        <v>310</v>
      </c>
      <c r="F25" s="1" t="s">
        <v>472</v>
      </c>
      <c r="G25" s="1" t="s">
        <v>270</v>
      </c>
      <c r="H25" s="1" t="s">
        <v>1390</v>
      </c>
      <c r="I25" s="1" t="s">
        <v>2133</v>
      </c>
      <c r="J25" s="1" t="s">
        <v>2134</v>
      </c>
      <c r="K25" s="1" t="s">
        <v>872</v>
      </c>
      <c r="L25" s="1" t="s">
        <v>275</v>
      </c>
      <c r="M25" s="1" t="s">
        <v>270</v>
      </c>
      <c r="N25" s="1" t="s">
        <v>270</v>
      </c>
      <c r="O25" s="1" t="s">
        <v>472</v>
      </c>
      <c r="P25" s="1" t="s">
        <v>472</v>
      </c>
      <c r="Q25" s="1" t="s">
        <v>472</v>
      </c>
      <c r="R25" s="1" t="s">
        <v>269</v>
      </c>
      <c r="S25" s="1" t="s">
        <v>1450</v>
      </c>
      <c r="T25" s="1" t="s">
        <v>872</v>
      </c>
      <c r="U25" s="1" t="s">
        <v>872</v>
      </c>
      <c r="V25" s="1" t="s">
        <v>269</v>
      </c>
      <c r="W25" s="1" t="s">
        <v>270</v>
      </c>
      <c r="X25" s="1" t="s">
        <v>270</v>
      </c>
      <c r="Y25" s="1" t="s">
        <v>270</v>
      </c>
      <c r="Z25" s="1" t="s">
        <v>872</v>
      </c>
      <c r="AA25" s="1" t="s">
        <v>270</v>
      </c>
      <c r="AB25" s="1" t="s">
        <v>270</v>
      </c>
      <c r="AC25" s="1" t="s">
        <v>872</v>
      </c>
      <c r="AD25" s="1" t="s">
        <v>2135</v>
      </c>
      <c r="AE25" s="1" t="s">
        <v>270</v>
      </c>
      <c r="AF25" s="1" t="s">
        <v>269</v>
      </c>
      <c r="AG25" s="1" t="s">
        <v>269</v>
      </c>
      <c r="AH25" s="1" t="s">
        <v>269</v>
      </c>
      <c r="AI25" s="1" t="s">
        <v>269</v>
      </c>
      <c r="AJ25" s="1" t="s">
        <v>872</v>
      </c>
      <c r="AK25" s="1" t="s">
        <v>479</v>
      </c>
      <c r="AL25" s="1" t="s">
        <v>270</v>
      </c>
      <c r="AM25" s="1" t="s">
        <v>270</v>
      </c>
      <c r="AN25" s="1" t="s">
        <v>270</v>
      </c>
      <c r="AO25" s="1" t="s">
        <v>269</v>
      </c>
      <c r="AP25" s="1" t="s">
        <v>1731</v>
      </c>
      <c r="AQ25" s="1" t="s">
        <v>2136</v>
      </c>
    </row>
    <row r="26" spans="1:43" ht="14.25">
      <c r="A26" s="1" t="s">
        <v>260</v>
      </c>
      <c r="B26" s="1" t="s">
        <v>2156</v>
      </c>
      <c r="C26" s="1" t="s">
        <v>262</v>
      </c>
      <c r="D26" s="1" t="s">
        <v>310</v>
      </c>
      <c r="E26" s="1" t="s">
        <v>310</v>
      </c>
      <c r="F26" s="1" t="s">
        <v>479</v>
      </c>
      <c r="G26" s="1" t="s">
        <v>270</v>
      </c>
      <c r="H26" s="1" t="s">
        <v>1394</v>
      </c>
      <c r="I26" s="1" t="s">
        <v>2133</v>
      </c>
      <c r="J26" s="1" t="s">
        <v>2134</v>
      </c>
      <c r="K26" s="1" t="s">
        <v>872</v>
      </c>
      <c r="L26" s="1" t="s">
        <v>275</v>
      </c>
      <c r="M26" s="1" t="s">
        <v>270</v>
      </c>
      <c r="N26" s="1" t="s">
        <v>270</v>
      </c>
      <c r="O26" s="1" t="s">
        <v>472</v>
      </c>
      <c r="P26" s="1" t="s">
        <v>472</v>
      </c>
      <c r="Q26" s="1" t="s">
        <v>472</v>
      </c>
      <c r="R26" s="1" t="s">
        <v>269</v>
      </c>
      <c r="S26" s="1" t="s">
        <v>1450</v>
      </c>
      <c r="T26" s="1" t="s">
        <v>872</v>
      </c>
      <c r="U26" s="1" t="s">
        <v>872</v>
      </c>
      <c r="V26" s="1" t="s">
        <v>269</v>
      </c>
      <c r="W26" s="1" t="s">
        <v>270</v>
      </c>
      <c r="X26" s="1" t="s">
        <v>270</v>
      </c>
      <c r="Y26" s="1" t="s">
        <v>270</v>
      </c>
      <c r="Z26" s="1" t="s">
        <v>872</v>
      </c>
      <c r="AA26" s="1" t="s">
        <v>270</v>
      </c>
      <c r="AB26" s="1" t="s">
        <v>270</v>
      </c>
      <c r="AC26" s="1" t="s">
        <v>872</v>
      </c>
      <c r="AD26" s="1" t="s">
        <v>2135</v>
      </c>
      <c r="AE26" s="1" t="s">
        <v>270</v>
      </c>
      <c r="AF26" s="1" t="s">
        <v>269</v>
      </c>
      <c r="AG26" s="1" t="s">
        <v>269</v>
      </c>
      <c r="AH26" s="1" t="s">
        <v>269</v>
      </c>
      <c r="AI26" s="1" t="s">
        <v>269</v>
      </c>
      <c r="AJ26" s="1" t="s">
        <v>872</v>
      </c>
      <c r="AK26" s="1" t="s">
        <v>479</v>
      </c>
      <c r="AL26" s="1" t="s">
        <v>270</v>
      </c>
      <c r="AM26" s="1" t="s">
        <v>270</v>
      </c>
      <c r="AN26" s="1" t="s">
        <v>270</v>
      </c>
      <c r="AO26" s="1" t="s">
        <v>269</v>
      </c>
      <c r="AP26" s="1" t="s">
        <v>1731</v>
      </c>
      <c r="AQ26" s="1" t="s">
        <v>2136</v>
      </c>
    </row>
    <row r="27" spans="1:43" ht="14.25">
      <c r="A27" s="1" t="s">
        <v>260</v>
      </c>
      <c r="B27" s="1" t="s">
        <v>2157</v>
      </c>
      <c r="C27" s="1" t="s">
        <v>262</v>
      </c>
      <c r="D27" s="1" t="s">
        <v>316</v>
      </c>
      <c r="E27" s="1" t="s">
        <v>316</v>
      </c>
      <c r="F27" s="1" t="s">
        <v>270</v>
      </c>
      <c r="G27" s="1" t="s">
        <v>270</v>
      </c>
      <c r="H27" s="1" t="s">
        <v>1370</v>
      </c>
      <c r="I27" s="1" t="s">
        <v>2133</v>
      </c>
      <c r="J27" s="1" t="s">
        <v>2134</v>
      </c>
      <c r="K27" s="1" t="s">
        <v>872</v>
      </c>
      <c r="L27" s="1" t="s">
        <v>275</v>
      </c>
      <c r="M27" s="1" t="s">
        <v>270</v>
      </c>
      <c r="N27" s="1" t="s">
        <v>270</v>
      </c>
      <c r="O27" s="1" t="s">
        <v>472</v>
      </c>
      <c r="P27" s="1" t="s">
        <v>472</v>
      </c>
      <c r="Q27" s="1" t="s">
        <v>472</v>
      </c>
      <c r="R27" s="1" t="s">
        <v>269</v>
      </c>
      <c r="S27" s="1" t="s">
        <v>1450</v>
      </c>
      <c r="T27" s="1" t="s">
        <v>872</v>
      </c>
      <c r="U27" s="1" t="s">
        <v>872</v>
      </c>
      <c r="V27" s="1" t="s">
        <v>269</v>
      </c>
      <c r="W27" s="1" t="s">
        <v>270</v>
      </c>
      <c r="X27" s="1" t="s">
        <v>270</v>
      </c>
      <c r="Y27" s="1" t="s">
        <v>270</v>
      </c>
      <c r="Z27" s="1" t="s">
        <v>872</v>
      </c>
      <c r="AA27" s="1" t="s">
        <v>270</v>
      </c>
      <c r="AB27" s="1" t="s">
        <v>270</v>
      </c>
      <c r="AC27" s="1" t="s">
        <v>872</v>
      </c>
      <c r="AD27" s="1" t="s">
        <v>2135</v>
      </c>
      <c r="AE27" s="1" t="s">
        <v>270</v>
      </c>
      <c r="AF27" s="1" t="s">
        <v>269</v>
      </c>
      <c r="AG27" s="1" t="s">
        <v>269</v>
      </c>
      <c r="AH27" s="1" t="s">
        <v>269</v>
      </c>
      <c r="AI27" s="1" t="s">
        <v>269</v>
      </c>
      <c r="AJ27" s="1" t="s">
        <v>872</v>
      </c>
      <c r="AK27" s="1" t="s">
        <v>479</v>
      </c>
      <c r="AL27" s="1" t="s">
        <v>270</v>
      </c>
      <c r="AM27" s="1" t="s">
        <v>270</v>
      </c>
      <c r="AN27" s="1" t="s">
        <v>270</v>
      </c>
      <c r="AO27" s="1" t="s">
        <v>269</v>
      </c>
      <c r="AP27" s="1" t="s">
        <v>1731</v>
      </c>
      <c r="AQ27" s="1" t="s">
        <v>2136</v>
      </c>
    </row>
    <row r="28" spans="1:43" ht="14.25">
      <c r="A28" s="1" t="s">
        <v>260</v>
      </c>
      <c r="B28" s="1" t="s">
        <v>2158</v>
      </c>
      <c r="C28" s="1" t="s">
        <v>262</v>
      </c>
      <c r="D28" s="1" t="s">
        <v>316</v>
      </c>
      <c r="E28" s="1" t="s">
        <v>316</v>
      </c>
      <c r="F28" s="1" t="s">
        <v>472</v>
      </c>
      <c r="G28" s="1" t="s">
        <v>270</v>
      </c>
      <c r="H28" s="1" t="s">
        <v>1390</v>
      </c>
      <c r="I28" s="1" t="s">
        <v>2133</v>
      </c>
      <c r="J28" s="1" t="s">
        <v>2134</v>
      </c>
      <c r="K28" s="1" t="s">
        <v>872</v>
      </c>
      <c r="L28" s="1" t="s">
        <v>275</v>
      </c>
      <c r="M28" s="1" t="s">
        <v>270</v>
      </c>
      <c r="N28" s="1" t="s">
        <v>270</v>
      </c>
      <c r="O28" s="1" t="s">
        <v>472</v>
      </c>
      <c r="P28" s="1" t="s">
        <v>472</v>
      </c>
      <c r="Q28" s="1" t="s">
        <v>472</v>
      </c>
      <c r="R28" s="1" t="s">
        <v>269</v>
      </c>
      <c r="S28" s="1" t="s">
        <v>1450</v>
      </c>
      <c r="T28" s="1" t="s">
        <v>872</v>
      </c>
      <c r="U28" s="1" t="s">
        <v>872</v>
      </c>
      <c r="V28" s="1" t="s">
        <v>269</v>
      </c>
      <c r="W28" s="1" t="s">
        <v>270</v>
      </c>
      <c r="X28" s="1" t="s">
        <v>270</v>
      </c>
      <c r="Y28" s="1" t="s">
        <v>270</v>
      </c>
      <c r="Z28" s="1" t="s">
        <v>872</v>
      </c>
      <c r="AA28" s="1" t="s">
        <v>270</v>
      </c>
      <c r="AB28" s="1" t="s">
        <v>270</v>
      </c>
      <c r="AC28" s="1" t="s">
        <v>872</v>
      </c>
      <c r="AD28" s="1" t="s">
        <v>2135</v>
      </c>
      <c r="AE28" s="1" t="s">
        <v>270</v>
      </c>
      <c r="AF28" s="1" t="s">
        <v>269</v>
      </c>
      <c r="AG28" s="1" t="s">
        <v>269</v>
      </c>
      <c r="AH28" s="1" t="s">
        <v>269</v>
      </c>
      <c r="AI28" s="1" t="s">
        <v>269</v>
      </c>
      <c r="AJ28" s="1" t="s">
        <v>872</v>
      </c>
      <c r="AK28" s="1" t="s">
        <v>479</v>
      </c>
      <c r="AL28" s="1" t="s">
        <v>270</v>
      </c>
      <c r="AM28" s="1" t="s">
        <v>270</v>
      </c>
      <c r="AN28" s="1" t="s">
        <v>270</v>
      </c>
      <c r="AO28" s="1" t="s">
        <v>269</v>
      </c>
      <c r="AP28" s="1" t="s">
        <v>1731</v>
      </c>
      <c r="AQ28" s="1" t="s">
        <v>2136</v>
      </c>
    </row>
    <row r="29" spans="1:43" ht="14.25">
      <c r="A29" s="1" t="s">
        <v>260</v>
      </c>
      <c r="B29" s="1" t="s">
        <v>2159</v>
      </c>
      <c r="C29" s="1" t="s">
        <v>262</v>
      </c>
      <c r="D29" s="1" t="s">
        <v>316</v>
      </c>
      <c r="E29" s="1" t="s">
        <v>316</v>
      </c>
      <c r="F29" s="1" t="s">
        <v>479</v>
      </c>
      <c r="G29" s="1" t="s">
        <v>270</v>
      </c>
      <c r="H29" s="1" t="s">
        <v>1394</v>
      </c>
      <c r="I29" s="1" t="s">
        <v>2133</v>
      </c>
      <c r="J29" s="1" t="s">
        <v>2134</v>
      </c>
      <c r="K29" s="1" t="s">
        <v>872</v>
      </c>
      <c r="L29" s="1" t="s">
        <v>275</v>
      </c>
      <c r="M29" s="1" t="s">
        <v>270</v>
      </c>
      <c r="N29" s="1" t="s">
        <v>270</v>
      </c>
      <c r="O29" s="1" t="s">
        <v>472</v>
      </c>
      <c r="P29" s="1" t="s">
        <v>472</v>
      </c>
      <c r="Q29" s="1" t="s">
        <v>472</v>
      </c>
      <c r="R29" s="1" t="s">
        <v>269</v>
      </c>
      <c r="S29" s="1" t="s">
        <v>1450</v>
      </c>
      <c r="T29" s="1" t="s">
        <v>872</v>
      </c>
      <c r="U29" s="1" t="s">
        <v>872</v>
      </c>
      <c r="V29" s="1" t="s">
        <v>269</v>
      </c>
      <c r="W29" s="1" t="s">
        <v>270</v>
      </c>
      <c r="X29" s="1" t="s">
        <v>270</v>
      </c>
      <c r="Y29" s="1" t="s">
        <v>270</v>
      </c>
      <c r="Z29" s="1" t="s">
        <v>872</v>
      </c>
      <c r="AA29" s="1" t="s">
        <v>270</v>
      </c>
      <c r="AB29" s="1" t="s">
        <v>270</v>
      </c>
      <c r="AC29" s="1" t="s">
        <v>872</v>
      </c>
      <c r="AD29" s="1" t="s">
        <v>2135</v>
      </c>
      <c r="AE29" s="1" t="s">
        <v>270</v>
      </c>
      <c r="AF29" s="1" t="s">
        <v>269</v>
      </c>
      <c r="AG29" s="1" t="s">
        <v>269</v>
      </c>
      <c r="AH29" s="1" t="s">
        <v>269</v>
      </c>
      <c r="AI29" s="1" t="s">
        <v>269</v>
      </c>
      <c r="AJ29" s="1" t="s">
        <v>872</v>
      </c>
      <c r="AK29" s="1" t="s">
        <v>479</v>
      </c>
      <c r="AL29" s="1" t="s">
        <v>270</v>
      </c>
      <c r="AM29" s="1" t="s">
        <v>270</v>
      </c>
      <c r="AN29" s="1" t="s">
        <v>270</v>
      </c>
      <c r="AO29" s="1" t="s">
        <v>269</v>
      </c>
      <c r="AP29" s="1" t="s">
        <v>1731</v>
      </c>
      <c r="AQ29" s="1" t="s">
        <v>2136</v>
      </c>
    </row>
    <row r="30" spans="1:43" ht="14.25">
      <c r="A30" s="1" t="s">
        <v>260</v>
      </c>
      <c r="B30" s="1" t="s">
        <v>2160</v>
      </c>
      <c r="C30" s="1" t="s">
        <v>262</v>
      </c>
      <c r="D30" s="1" t="s">
        <v>322</v>
      </c>
      <c r="E30" s="1" t="s">
        <v>322</v>
      </c>
      <c r="F30" s="1" t="s">
        <v>270</v>
      </c>
      <c r="G30" s="1" t="s">
        <v>270</v>
      </c>
      <c r="H30" s="1" t="s">
        <v>1370</v>
      </c>
      <c r="I30" s="1" t="s">
        <v>2133</v>
      </c>
      <c r="J30" s="1" t="s">
        <v>2134</v>
      </c>
      <c r="K30" s="1" t="s">
        <v>872</v>
      </c>
      <c r="L30" s="1" t="s">
        <v>275</v>
      </c>
      <c r="M30" s="1" t="s">
        <v>270</v>
      </c>
      <c r="N30" s="1" t="s">
        <v>270</v>
      </c>
      <c r="O30" s="1" t="s">
        <v>472</v>
      </c>
      <c r="P30" s="1" t="s">
        <v>472</v>
      </c>
      <c r="Q30" s="1" t="s">
        <v>472</v>
      </c>
      <c r="R30" s="1" t="s">
        <v>269</v>
      </c>
      <c r="S30" s="1" t="s">
        <v>1450</v>
      </c>
      <c r="T30" s="1" t="s">
        <v>872</v>
      </c>
      <c r="U30" s="1" t="s">
        <v>872</v>
      </c>
      <c r="V30" s="1" t="s">
        <v>269</v>
      </c>
      <c r="W30" s="1" t="s">
        <v>270</v>
      </c>
      <c r="X30" s="1" t="s">
        <v>270</v>
      </c>
      <c r="Y30" s="1" t="s">
        <v>270</v>
      </c>
      <c r="Z30" s="1" t="s">
        <v>872</v>
      </c>
      <c r="AA30" s="1" t="s">
        <v>270</v>
      </c>
      <c r="AB30" s="1" t="s">
        <v>270</v>
      </c>
      <c r="AC30" s="1" t="s">
        <v>872</v>
      </c>
      <c r="AD30" s="1" t="s">
        <v>2135</v>
      </c>
      <c r="AE30" s="1" t="s">
        <v>270</v>
      </c>
      <c r="AF30" s="1" t="s">
        <v>269</v>
      </c>
      <c r="AG30" s="1" t="s">
        <v>269</v>
      </c>
      <c r="AH30" s="1" t="s">
        <v>269</v>
      </c>
      <c r="AI30" s="1" t="s">
        <v>269</v>
      </c>
      <c r="AJ30" s="1" t="s">
        <v>872</v>
      </c>
      <c r="AK30" s="1" t="s">
        <v>479</v>
      </c>
      <c r="AL30" s="1" t="s">
        <v>270</v>
      </c>
      <c r="AM30" s="1" t="s">
        <v>270</v>
      </c>
      <c r="AN30" s="1" t="s">
        <v>270</v>
      </c>
      <c r="AO30" s="1" t="s">
        <v>269</v>
      </c>
      <c r="AP30" s="1" t="s">
        <v>1731</v>
      </c>
      <c r="AQ30" s="1" t="s">
        <v>2136</v>
      </c>
    </row>
    <row r="31" spans="1:43" ht="14.25">
      <c r="A31" s="1" t="s">
        <v>260</v>
      </c>
      <c r="B31" s="1" t="s">
        <v>2161</v>
      </c>
      <c r="C31" s="1" t="s">
        <v>262</v>
      </c>
      <c r="D31" s="1" t="s">
        <v>322</v>
      </c>
      <c r="E31" s="1" t="s">
        <v>322</v>
      </c>
      <c r="F31" s="1" t="s">
        <v>472</v>
      </c>
      <c r="G31" s="1" t="s">
        <v>270</v>
      </c>
      <c r="H31" s="1" t="s">
        <v>1390</v>
      </c>
      <c r="I31" s="1" t="s">
        <v>2133</v>
      </c>
      <c r="J31" s="1" t="s">
        <v>2134</v>
      </c>
      <c r="K31" s="1" t="s">
        <v>872</v>
      </c>
      <c r="L31" s="1" t="s">
        <v>275</v>
      </c>
      <c r="M31" s="1" t="s">
        <v>270</v>
      </c>
      <c r="N31" s="1" t="s">
        <v>270</v>
      </c>
      <c r="O31" s="1" t="s">
        <v>472</v>
      </c>
      <c r="P31" s="1" t="s">
        <v>472</v>
      </c>
      <c r="Q31" s="1" t="s">
        <v>472</v>
      </c>
      <c r="R31" s="1" t="s">
        <v>269</v>
      </c>
      <c r="S31" s="1" t="s">
        <v>1450</v>
      </c>
      <c r="T31" s="1" t="s">
        <v>872</v>
      </c>
      <c r="U31" s="1" t="s">
        <v>872</v>
      </c>
      <c r="V31" s="1" t="s">
        <v>269</v>
      </c>
      <c r="W31" s="1" t="s">
        <v>270</v>
      </c>
      <c r="X31" s="1" t="s">
        <v>270</v>
      </c>
      <c r="Y31" s="1" t="s">
        <v>270</v>
      </c>
      <c r="Z31" s="1" t="s">
        <v>872</v>
      </c>
      <c r="AA31" s="1" t="s">
        <v>270</v>
      </c>
      <c r="AB31" s="1" t="s">
        <v>270</v>
      </c>
      <c r="AC31" s="1" t="s">
        <v>872</v>
      </c>
      <c r="AD31" s="1" t="s">
        <v>2135</v>
      </c>
      <c r="AE31" s="1" t="s">
        <v>270</v>
      </c>
      <c r="AF31" s="1" t="s">
        <v>269</v>
      </c>
      <c r="AG31" s="1" t="s">
        <v>269</v>
      </c>
      <c r="AH31" s="1" t="s">
        <v>269</v>
      </c>
      <c r="AI31" s="1" t="s">
        <v>269</v>
      </c>
      <c r="AJ31" s="1" t="s">
        <v>872</v>
      </c>
      <c r="AK31" s="1" t="s">
        <v>479</v>
      </c>
      <c r="AL31" s="1" t="s">
        <v>270</v>
      </c>
      <c r="AM31" s="1" t="s">
        <v>270</v>
      </c>
      <c r="AN31" s="1" t="s">
        <v>270</v>
      </c>
      <c r="AO31" s="1" t="s">
        <v>269</v>
      </c>
      <c r="AP31" s="1" t="s">
        <v>1731</v>
      </c>
      <c r="AQ31" s="1" t="s">
        <v>2136</v>
      </c>
    </row>
    <row r="32" spans="1:43" ht="14.25">
      <c r="A32" s="1" t="s">
        <v>260</v>
      </c>
      <c r="B32" s="1" t="s">
        <v>2162</v>
      </c>
      <c r="C32" s="1" t="s">
        <v>262</v>
      </c>
      <c r="D32" s="1" t="s">
        <v>322</v>
      </c>
      <c r="E32" s="1" t="s">
        <v>322</v>
      </c>
      <c r="F32" s="1" t="s">
        <v>479</v>
      </c>
      <c r="G32" s="1" t="s">
        <v>270</v>
      </c>
      <c r="H32" s="1" t="s">
        <v>1394</v>
      </c>
      <c r="I32" s="1" t="s">
        <v>2133</v>
      </c>
      <c r="J32" s="1" t="s">
        <v>2134</v>
      </c>
      <c r="K32" s="1" t="s">
        <v>872</v>
      </c>
      <c r="L32" s="1" t="s">
        <v>275</v>
      </c>
      <c r="M32" s="1" t="s">
        <v>270</v>
      </c>
      <c r="N32" s="1" t="s">
        <v>270</v>
      </c>
      <c r="O32" s="1" t="s">
        <v>472</v>
      </c>
      <c r="P32" s="1" t="s">
        <v>472</v>
      </c>
      <c r="Q32" s="1" t="s">
        <v>472</v>
      </c>
      <c r="R32" s="1" t="s">
        <v>269</v>
      </c>
      <c r="S32" s="1" t="s">
        <v>1450</v>
      </c>
      <c r="T32" s="1" t="s">
        <v>872</v>
      </c>
      <c r="U32" s="1" t="s">
        <v>872</v>
      </c>
      <c r="V32" s="1" t="s">
        <v>269</v>
      </c>
      <c r="W32" s="1" t="s">
        <v>270</v>
      </c>
      <c r="X32" s="1" t="s">
        <v>270</v>
      </c>
      <c r="Y32" s="1" t="s">
        <v>270</v>
      </c>
      <c r="Z32" s="1" t="s">
        <v>872</v>
      </c>
      <c r="AA32" s="1" t="s">
        <v>270</v>
      </c>
      <c r="AB32" s="1" t="s">
        <v>270</v>
      </c>
      <c r="AC32" s="1" t="s">
        <v>872</v>
      </c>
      <c r="AD32" s="1" t="s">
        <v>2135</v>
      </c>
      <c r="AE32" s="1" t="s">
        <v>270</v>
      </c>
      <c r="AF32" s="1" t="s">
        <v>269</v>
      </c>
      <c r="AG32" s="1" t="s">
        <v>269</v>
      </c>
      <c r="AH32" s="1" t="s">
        <v>269</v>
      </c>
      <c r="AI32" s="1" t="s">
        <v>269</v>
      </c>
      <c r="AJ32" s="1" t="s">
        <v>872</v>
      </c>
      <c r="AK32" s="1" t="s">
        <v>479</v>
      </c>
      <c r="AL32" s="1" t="s">
        <v>270</v>
      </c>
      <c r="AM32" s="1" t="s">
        <v>270</v>
      </c>
      <c r="AN32" s="1" t="s">
        <v>270</v>
      </c>
      <c r="AO32" s="1" t="s">
        <v>269</v>
      </c>
      <c r="AP32" s="1" t="s">
        <v>1731</v>
      </c>
      <c r="AQ32" s="1" t="s">
        <v>2136</v>
      </c>
    </row>
    <row r="33" spans="1:43" ht="14.25">
      <c r="A33" s="1" t="s">
        <v>260</v>
      </c>
      <c r="B33" s="1" t="s">
        <v>2163</v>
      </c>
      <c r="C33" s="1" t="s">
        <v>262</v>
      </c>
      <c r="D33" s="1" t="s">
        <v>328</v>
      </c>
      <c r="E33" s="1" t="s">
        <v>328</v>
      </c>
      <c r="F33" s="1" t="s">
        <v>270</v>
      </c>
      <c r="G33" s="1" t="s">
        <v>270</v>
      </c>
      <c r="H33" s="1" t="s">
        <v>1370</v>
      </c>
      <c r="I33" s="1" t="s">
        <v>2133</v>
      </c>
      <c r="J33" s="1" t="s">
        <v>2134</v>
      </c>
      <c r="K33" s="1" t="s">
        <v>872</v>
      </c>
      <c r="L33" s="1" t="s">
        <v>275</v>
      </c>
      <c r="M33" s="1" t="s">
        <v>270</v>
      </c>
      <c r="N33" s="1" t="s">
        <v>270</v>
      </c>
      <c r="O33" s="1" t="s">
        <v>472</v>
      </c>
      <c r="P33" s="1" t="s">
        <v>472</v>
      </c>
      <c r="Q33" s="1" t="s">
        <v>472</v>
      </c>
      <c r="R33" s="1" t="s">
        <v>269</v>
      </c>
      <c r="S33" s="1" t="s">
        <v>1450</v>
      </c>
      <c r="T33" s="1" t="s">
        <v>872</v>
      </c>
      <c r="U33" s="1" t="s">
        <v>872</v>
      </c>
      <c r="V33" s="1" t="s">
        <v>269</v>
      </c>
      <c r="W33" s="1" t="s">
        <v>270</v>
      </c>
      <c r="X33" s="1" t="s">
        <v>270</v>
      </c>
      <c r="Y33" s="1" t="s">
        <v>270</v>
      </c>
      <c r="Z33" s="1" t="s">
        <v>872</v>
      </c>
      <c r="AA33" s="1" t="s">
        <v>270</v>
      </c>
      <c r="AB33" s="1" t="s">
        <v>270</v>
      </c>
      <c r="AC33" s="1" t="s">
        <v>872</v>
      </c>
      <c r="AD33" s="1" t="s">
        <v>2135</v>
      </c>
      <c r="AE33" s="1" t="s">
        <v>270</v>
      </c>
      <c r="AF33" s="1" t="s">
        <v>269</v>
      </c>
      <c r="AG33" s="1" t="s">
        <v>269</v>
      </c>
      <c r="AH33" s="1" t="s">
        <v>269</v>
      </c>
      <c r="AI33" s="1" t="s">
        <v>269</v>
      </c>
      <c r="AJ33" s="1" t="s">
        <v>872</v>
      </c>
      <c r="AK33" s="1" t="s">
        <v>479</v>
      </c>
      <c r="AL33" s="1" t="s">
        <v>270</v>
      </c>
      <c r="AM33" s="1" t="s">
        <v>270</v>
      </c>
      <c r="AN33" s="1" t="s">
        <v>270</v>
      </c>
      <c r="AO33" s="1" t="s">
        <v>269</v>
      </c>
      <c r="AP33" s="1" t="s">
        <v>1731</v>
      </c>
      <c r="AQ33" s="1" t="s">
        <v>2136</v>
      </c>
    </row>
    <row r="34" spans="1:43" ht="14.25">
      <c r="A34" s="1" t="s">
        <v>260</v>
      </c>
      <c r="B34" s="1" t="s">
        <v>2164</v>
      </c>
      <c r="C34" s="1" t="s">
        <v>262</v>
      </c>
      <c r="D34" s="1" t="s">
        <v>328</v>
      </c>
      <c r="E34" s="1" t="s">
        <v>328</v>
      </c>
      <c r="F34" s="1" t="s">
        <v>472</v>
      </c>
      <c r="G34" s="1" t="s">
        <v>270</v>
      </c>
      <c r="H34" s="1" t="s">
        <v>1390</v>
      </c>
      <c r="I34" s="1" t="s">
        <v>2133</v>
      </c>
      <c r="J34" s="1" t="s">
        <v>2134</v>
      </c>
      <c r="K34" s="1" t="s">
        <v>872</v>
      </c>
      <c r="L34" s="1" t="s">
        <v>275</v>
      </c>
      <c r="M34" s="1" t="s">
        <v>270</v>
      </c>
      <c r="N34" s="1" t="s">
        <v>270</v>
      </c>
      <c r="O34" s="1" t="s">
        <v>472</v>
      </c>
      <c r="P34" s="1" t="s">
        <v>472</v>
      </c>
      <c r="Q34" s="1" t="s">
        <v>472</v>
      </c>
      <c r="R34" s="1" t="s">
        <v>269</v>
      </c>
      <c r="S34" s="1" t="s">
        <v>1450</v>
      </c>
      <c r="T34" s="1" t="s">
        <v>872</v>
      </c>
      <c r="U34" s="1" t="s">
        <v>872</v>
      </c>
      <c r="V34" s="1" t="s">
        <v>269</v>
      </c>
      <c r="W34" s="1" t="s">
        <v>270</v>
      </c>
      <c r="X34" s="1" t="s">
        <v>270</v>
      </c>
      <c r="Y34" s="1" t="s">
        <v>270</v>
      </c>
      <c r="Z34" s="1" t="s">
        <v>872</v>
      </c>
      <c r="AA34" s="1" t="s">
        <v>270</v>
      </c>
      <c r="AB34" s="1" t="s">
        <v>270</v>
      </c>
      <c r="AC34" s="1" t="s">
        <v>872</v>
      </c>
      <c r="AD34" s="1" t="s">
        <v>2135</v>
      </c>
      <c r="AE34" s="1" t="s">
        <v>270</v>
      </c>
      <c r="AF34" s="1" t="s">
        <v>269</v>
      </c>
      <c r="AG34" s="1" t="s">
        <v>269</v>
      </c>
      <c r="AH34" s="1" t="s">
        <v>269</v>
      </c>
      <c r="AI34" s="1" t="s">
        <v>269</v>
      </c>
      <c r="AJ34" s="1" t="s">
        <v>872</v>
      </c>
      <c r="AK34" s="1" t="s">
        <v>479</v>
      </c>
      <c r="AL34" s="1" t="s">
        <v>270</v>
      </c>
      <c r="AM34" s="1" t="s">
        <v>270</v>
      </c>
      <c r="AN34" s="1" t="s">
        <v>270</v>
      </c>
      <c r="AO34" s="1" t="s">
        <v>269</v>
      </c>
      <c r="AP34" s="1" t="s">
        <v>1731</v>
      </c>
      <c r="AQ34" s="1" t="s">
        <v>2136</v>
      </c>
    </row>
    <row r="35" spans="1:43" ht="14.25">
      <c r="A35" s="1" t="s">
        <v>260</v>
      </c>
      <c r="B35" s="1" t="s">
        <v>2165</v>
      </c>
      <c r="C35" s="1" t="s">
        <v>262</v>
      </c>
      <c r="D35" s="1" t="s">
        <v>328</v>
      </c>
      <c r="E35" s="1" t="s">
        <v>328</v>
      </c>
      <c r="F35" s="1" t="s">
        <v>479</v>
      </c>
      <c r="G35" s="1" t="s">
        <v>270</v>
      </c>
      <c r="H35" s="1" t="s">
        <v>1394</v>
      </c>
      <c r="I35" s="1" t="s">
        <v>2133</v>
      </c>
      <c r="J35" s="1" t="s">
        <v>2134</v>
      </c>
      <c r="K35" s="1" t="s">
        <v>872</v>
      </c>
      <c r="L35" s="1" t="s">
        <v>275</v>
      </c>
      <c r="M35" s="1" t="s">
        <v>270</v>
      </c>
      <c r="N35" s="1" t="s">
        <v>270</v>
      </c>
      <c r="O35" s="1" t="s">
        <v>472</v>
      </c>
      <c r="P35" s="1" t="s">
        <v>472</v>
      </c>
      <c r="Q35" s="1" t="s">
        <v>472</v>
      </c>
      <c r="R35" s="1" t="s">
        <v>269</v>
      </c>
      <c r="S35" s="1" t="s">
        <v>1450</v>
      </c>
      <c r="T35" s="1" t="s">
        <v>872</v>
      </c>
      <c r="U35" s="1" t="s">
        <v>872</v>
      </c>
      <c r="V35" s="1" t="s">
        <v>269</v>
      </c>
      <c r="W35" s="1" t="s">
        <v>270</v>
      </c>
      <c r="X35" s="1" t="s">
        <v>270</v>
      </c>
      <c r="Y35" s="1" t="s">
        <v>270</v>
      </c>
      <c r="Z35" s="1" t="s">
        <v>872</v>
      </c>
      <c r="AA35" s="1" t="s">
        <v>270</v>
      </c>
      <c r="AB35" s="1" t="s">
        <v>270</v>
      </c>
      <c r="AC35" s="1" t="s">
        <v>872</v>
      </c>
      <c r="AD35" s="1" t="s">
        <v>2135</v>
      </c>
      <c r="AE35" s="1" t="s">
        <v>270</v>
      </c>
      <c r="AF35" s="1" t="s">
        <v>269</v>
      </c>
      <c r="AG35" s="1" t="s">
        <v>269</v>
      </c>
      <c r="AH35" s="1" t="s">
        <v>269</v>
      </c>
      <c r="AI35" s="1" t="s">
        <v>269</v>
      </c>
      <c r="AJ35" s="1" t="s">
        <v>872</v>
      </c>
      <c r="AK35" s="1" t="s">
        <v>479</v>
      </c>
      <c r="AL35" s="1" t="s">
        <v>270</v>
      </c>
      <c r="AM35" s="1" t="s">
        <v>270</v>
      </c>
      <c r="AN35" s="1" t="s">
        <v>270</v>
      </c>
      <c r="AO35" s="1" t="s">
        <v>269</v>
      </c>
      <c r="AP35" s="1" t="s">
        <v>1731</v>
      </c>
      <c r="AQ35" s="1" t="s">
        <v>2136</v>
      </c>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35"/>
  <sheetViews>
    <sheetView workbookViewId="0"/>
  </sheetViews>
  <sheetFormatPr defaultRowHeight="13.5"/>
  <cols>
    <col min="1" max="15" width="20" customWidth="1"/>
  </cols>
  <sheetData>
    <row r="1" spans="1:15" ht="27.95" customHeight="1">
      <c r="A1" s="4" t="s">
        <v>105</v>
      </c>
      <c r="B1" s="4" t="s">
        <v>106</v>
      </c>
      <c r="C1" s="4" t="s">
        <v>107</v>
      </c>
      <c r="D1" s="4" t="s">
        <v>108</v>
      </c>
      <c r="E1" s="4" t="s">
        <v>109</v>
      </c>
      <c r="F1" s="4" t="s">
        <v>1058</v>
      </c>
      <c r="G1" s="4" t="s">
        <v>2166</v>
      </c>
      <c r="H1" s="4" t="s">
        <v>110</v>
      </c>
      <c r="I1" s="4" t="s">
        <v>2167</v>
      </c>
      <c r="J1" s="4" t="s">
        <v>2168</v>
      </c>
      <c r="K1" s="4" t="s">
        <v>2169</v>
      </c>
      <c r="L1" s="4" t="s">
        <v>2170</v>
      </c>
      <c r="M1" s="4" t="s">
        <v>2171</v>
      </c>
      <c r="N1" s="4" t="s">
        <v>2172</v>
      </c>
      <c r="O1" s="4" t="s">
        <v>2173</v>
      </c>
    </row>
    <row r="2" spans="1:15" ht="27.95" customHeight="1">
      <c r="A2" s="5" t="s">
        <v>153</v>
      </c>
      <c r="B2" s="5" t="s">
        <v>154</v>
      </c>
      <c r="C2" s="5" t="s">
        <v>155</v>
      </c>
      <c r="D2" s="5" t="s">
        <v>156</v>
      </c>
      <c r="E2" s="5" t="s">
        <v>157</v>
      </c>
      <c r="F2" s="5" t="s">
        <v>1150</v>
      </c>
      <c r="G2" s="5" t="s">
        <v>2174</v>
      </c>
      <c r="H2" s="5" t="s">
        <v>158</v>
      </c>
      <c r="I2" s="5" t="s">
        <v>2175</v>
      </c>
      <c r="J2" s="5" t="s">
        <v>2176</v>
      </c>
      <c r="K2" s="5" t="s">
        <v>2177</v>
      </c>
      <c r="L2" s="5" t="s">
        <v>2178</v>
      </c>
      <c r="M2" s="5" t="s">
        <v>2179</v>
      </c>
      <c r="N2" s="5" t="s">
        <v>2180</v>
      </c>
      <c r="O2" s="5" t="s">
        <v>2181</v>
      </c>
    </row>
    <row r="3" spans="1:15" ht="27.95" customHeight="1">
      <c r="A3" s="6" t="s">
        <v>190</v>
      </c>
      <c r="B3" s="6" t="s">
        <v>191</v>
      </c>
      <c r="C3" s="6" t="s">
        <v>192</v>
      </c>
      <c r="D3" s="6" t="s">
        <v>193</v>
      </c>
      <c r="E3" s="6" t="s">
        <v>194</v>
      </c>
      <c r="F3" s="6" t="s">
        <v>345</v>
      </c>
      <c r="G3" s="6" t="s">
        <v>345</v>
      </c>
      <c r="H3" s="6" t="s">
        <v>195</v>
      </c>
      <c r="I3" s="6" t="s">
        <v>2182</v>
      </c>
      <c r="J3" s="6" t="s">
        <v>2182</v>
      </c>
      <c r="K3" s="6" t="s">
        <v>2182</v>
      </c>
      <c r="L3" s="6" t="s">
        <v>2182</v>
      </c>
      <c r="M3" s="6" t="s">
        <v>2182</v>
      </c>
      <c r="N3" s="6" t="s">
        <v>2182</v>
      </c>
      <c r="O3" s="6" t="s">
        <v>214</v>
      </c>
    </row>
    <row r="4" spans="1:15" ht="27.95" customHeight="1">
      <c r="A4" s="7" t="s">
        <v>227</v>
      </c>
      <c r="B4" s="7" t="s">
        <v>228</v>
      </c>
      <c r="C4" s="7" t="s">
        <v>155</v>
      </c>
      <c r="D4" s="7" t="s">
        <v>156</v>
      </c>
      <c r="E4" s="7" t="s">
        <v>229</v>
      </c>
      <c r="F4" s="7" t="s">
        <v>229</v>
      </c>
      <c r="G4" s="7" t="s">
        <v>229</v>
      </c>
      <c r="H4" s="7" t="s">
        <v>230</v>
      </c>
      <c r="I4" s="7" t="s">
        <v>2183</v>
      </c>
      <c r="J4" s="7" t="s">
        <v>2184</v>
      </c>
      <c r="K4" s="7" t="s">
        <v>2185</v>
      </c>
      <c r="L4" s="7" t="s">
        <v>2186</v>
      </c>
      <c r="M4" s="7" t="s">
        <v>2187</v>
      </c>
      <c r="N4" s="7" t="s">
        <v>2187</v>
      </c>
      <c r="O4" s="7" t="s">
        <v>2188</v>
      </c>
    </row>
    <row r="5" spans="1:15"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row>
    <row r="6" spans="1:15" ht="14.25">
      <c r="A6" s="1" t="s">
        <v>260</v>
      </c>
      <c r="B6" s="1" t="s">
        <v>2189</v>
      </c>
      <c r="C6" s="1" t="s">
        <v>262</v>
      </c>
      <c r="D6" s="1" t="s">
        <v>263</v>
      </c>
      <c r="E6" s="1" t="s">
        <v>263</v>
      </c>
      <c r="F6" s="1" t="s">
        <v>270</v>
      </c>
      <c r="G6" s="1" t="s">
        <v>270</v>
      </c>
      <c r="H6" s="1" t="s">
        <v>1370</v>
      </c>
      <c r="I6" s="1" t="s">
        <v>472</v>
      </c>
      <c r="J6" s="1" t="s">
        <v>472</v>
      </c>
      <c r="K6" s="1" t="s">
        <v>472</v>
      </c>
      <c r="L6" s="1" t="s">
        <v>472</v>
      </c>
      <c r="M6" s="1" t="s">
        <v>472</v>
      </c>
      <c r="N6" s="1" t="s">
        <v>472</v>
      </c>
      <c r="O6" s="1" t="s">
        <v>269</v>
      </c>
    </row>
    <row r="7" spans="1:15" ht="14.25">
      <c r="A7" s="1" t="s">
        <v>260</v>
      </c>
      <c r="B7" s="1" t="s">
        <v>2190</v>
      </c>
      <c r="C7" s="1" t="s">
        <v>262</v>
      </c>
      <c r="D7" s="1" t="s">
        <v>263</v>
      </c>
      <c r="E7" s="1" t="s">
        <v>263</v>
      </c>
      <c r="F7" s="1" t="s">
        <v>472</v>
      </c>
      <c r="G7" s="1" t="s">
        <v>270</v>
      </c>
      <c r="H7" s="1" t="s">
        <v>1390</v>
      </c>
      <c r="I7" s="1" t="s">
        <v>472</v>
      </c>
      <c r="J7" s="1" t="s">
        <v>472</v>
      </c>
      <c r="K7" s="1" t="s">
        <v>472</v>
      </c>
      <c r="L7" s="1" t="s">
        <v>472</v>
      </c>
      <c r="M7" s="1" t="s">
        <v>472</v>
      </c>
      <c r="N7" s="1" t="s">
        <v>472</v>
      </c>
      <c r="O7" s="1" t="s">
        <v>269</v>
      </c>
    </row>
    <row r="8" spans="1:15" ht="14.25">
      <c r="A8" s="1" t="s">
        <v>260</v>
      </c>
      <c r="B8" s="1" t="s">
        <v>2191</v>
      </c>
      <c r="C8" s="1" t="s">
        <v>262</v>
      </c>
      <c r="D8" s="1" t="s">
        <v>263</v>
      </c>
      <c r="E8" s="1" t="s">
        <v>263</v>
      </c>
      <c r="F8" s="1" t="s">
        <v>479</v>
      </c>
      <c r="G8" s="1" t="s">
        <v>270</v>
      </c>
      <c r="H8" s="1" t="s">
        <v>1394</v>
      </c>
      <c r="I8" s="1" t="s">
        <v>472</v>
      </c>
      <c r="J8" s="1" t="s">
        <v>472</v>
      </c>
      <c r="K8" s="1" t="s">
        <v>472</v>
      </c>
      <c r="L8" s="1" t="s">
        <v>472</v>
      </c>
      <c r="M8" s="1" t="s">
        <v>472</v>
      </c>
      <c r="N8" s="1" t="s">
        <v>472</v>
      </c>
      <c r="O8" s="1" t="s">
        <v>269</v>
      </c>
    </row>
    <row r="9" spans="1:15" ht="14.25">
      <c r="A9" s="1" t="s">
        <v>260</v>
      </c>
      <c r="B9" s="1" t="s">
        <v>2192</v>
      </c>
      <c r="C9" s="1" t="s">
        <v>262</v>
      </c>
      <c r="D9" s="1" t="s">
        <v>280</v>
      </c>
      <c r="E9" s="1" t="s">
        <v>280</v>
      </c>
      <c r="F9" s="1" t="s">
        <v>270</v>
      </c>
      <c r="G9" s="1" t="s">
        <v>270</v>
      </c>
      <c r="H9" s="1" t="s">
        <v>1370</v>
      </c>
      <c r="I9" s="1" t="s">
        <v>472</v>
      </c>
      <c r="J9" s="1" t="s">
        <v>472</v>
      </c>
      <c r="K9" s="1" t="s">
        <v>472</v>
      </c>
      <c r="L9" s="1" t="s">
        <v>472</v>
      </c>
      <c r="M9" s="1" t="s">
        <v>472</v>
      </c>
      <c r="N9" s="1" t="s">
        <v>472</v>
      </c>
      <c r="O9" s="1" t="s">
        <v>269</v>
      </c>
    </row>
    <row r="10" spans="1:15" ht="14.25">
      <c r="A10" s="1" t="s">
        <v>260</v>
      </c>
      <c r="B10" s="1" t="s">
        <v>2193</v>
      </c>
      <c r="C10" s="1" t="s">
        <v>262</v>
      </c>
      <c r="D10" s="1" t="s">
        <v>280</v>
      </c>
      <c r="E10" s="1" t="s">
        <v>280</v>
      </c>
      <c r="F10" s="1" t="s">
        <v>472</v>
      </c>
      <c r="G10" s="1" t="s">
        <v>270</v>
      </c>
      <c r="H10" s="1" t="s">
        <v>1390</v>
      </c>
      <c r="I10" s="1" t="s">
        <v>472</v>
      </c>
      <c r="J10" s="1" t="s">
        <v>472</v>
      </c>
      <c r="K10" s="1" t="s">
        <v>472</v>
      </c>
      <c r="L10" s="1" t="s">
        <v>472</v>
      </c>
      <c r="M10" s="1" t="s">
        <v>472</v>
      </c>
      <c r="N10" s="1" t="s">
        <v>472</v>
      </c>
      <c r="O10" s="1" t="s">
        <v>269</v>
      </c>
    </row>
    <row r="11" spans="1:15" ht="14.25">
      <c r="A11" s="1" t="s">
        <v>260</v>
      </c>
      <c r="B11" s="1" t="s">
        <v>2194</v>
      </c>
      <c r="C11" s="1" t="s">
        <v>262</v>
      </c>
      <c r="D11" s="1" t="s">
        <v>280</v>
      </c>
      <c r="E11" s="1" t="s">
        <v>280</v>
      </c>
      <c r="F11" s="1" t="s">
        <v>479</v>
      </c>
      <c r="G11" s="1" t="s">
        <v>270</v>
      </c>
      <c r="H11" s="1" t="s">
        <v>1394</v>
      </c>
      <c r="I11" s="1" t="s">
        <v>472</v>
      </c>
      <c r="J11" s="1" t="s">
        <v>472</v>
      </c>
      <c r="K11" s="1" t="s">
        <v>472</v>
      </c>
      <c r="L11" s="1" t="s">
        <v>472</v>
      </c>
      <c r="M11" s="1" t="s">
        <v>472</v>
      </c>
      <c r="N11" s="1" t="s">
        <v>472</v>
      </c>
      <c r="O11" s="1" t="s">
        <v>269</v>
      </c>
    </row>
    <row r="12" spans="1:15" ht="14.25">
      <c r="A12" s="1" t="s">
        <v>260</v>
      </c>
      <c r="B12" s="1" t="s">
        <v>2195</v>
      </c>
      <c r="C12" s="1" t="s">
        <v>262</v>
      </c>
      <c r="D12" s="1" t="s">
        <v>286</v>
      </c>
      <c r="E12" s="1" t="s">
        <v>286</v>
      </c>
      <c r="F12" s="1" t="s">
        <v>270</v>
      </c>
      <c r="G12" s="1" t="s">
        <v>270</v>
      </c>
      <c r="H12" s="1" t="s">
        <v>1370</v>
      </c>
      <c r="I12" s="1" t="s">
        <v>472</v>
      </c>
      <c r="J12" s="1" t="s">
        <v>472</v>
      </c>
      <c r="K12" s="1" t="s">
        <v>472</v>
      </c>
      <c r="L12" s="1" t="s">
        <v>472</v>
      </c>
      <c r="M12" s="1" t="s">
        <v>472</v>
      </c>
      <c r="N12" s="1" t="s">
        <v>472</v>
      </c>
      <c r="O12" s="1" t="s">
        <v>269</v>
      </c>
    </row>
    <row r="13" spans="1:15" ht="14.25">
      <c r="A13" s="1" t="s">
        <v>260</v>
      </c>
      <c r="B13" s="1" t="s">
        <v>2196</v>
      </c>
      <c r="C13" s="1" t="s">
        <v>262</v>
      </c>
      <c r="D13" s="1" t="s">
        <v>286</v>
      </c>
      <c r="E13" s="1" t="s">
        <v>286</v>
      </c>
      <c r="F13" s="1" t="s">
        <v>472</v>
      </c>
      <c r="G13" s="1" t="s">
        <v>270</v>
      </c>
      <c r="H13" s="1" t="s">
        <v>1390</v>
      </c>
      <c r="I13" s="1" t="s">
        <v>472</v>
      </c>
      <c r="J13" s="1" t="s">
        <v>472</v>
      </c>
      <c r="K13" s="1" t="s">
        <v>472</v>
      </c>
      <c r="L13" s="1" t="s">
        <v>472</v>
      </c>
      <c r="M13" s="1" t="s">
        <v>472</v>
      </c>
      <c r="N13" s="1" t="s">
        <v>472</v>
      </c>
      <c r="O13" s="1" t="s">
        <v>269</v>
      </c>
    </row>
    <row r="14" spans="1:15" ht="14.25">
      <c r="A14" s="1" t="s">
        <v>260</v>
      </c>
      <c r="B14" s="1" t="s">
        <v>2197</v>
      </c>
      <c r="C14" s="1" t="s">
        <v>262</v>
      </c>
      <c r="D14" s="1" t="s">
        <v>286</v>
      </c>
      <c r="E14" s="1" t="s">
        <v>286</v>
      </c>
      <c r="F14" s="1" t="s">
        <v>479</v>
      </c>
      <c r="G14" s="1" t="s">
        <v>270</v>
      </c>
      <c r="H14" s="1" t="s">
        <v>1394</v>
      </c>
      <c r="I14" s="1" t="s">
        <v>472</v>
      </c>
      <c r="J14" s="1" t="s">
        <v>472</v>
      </c>
      <c r="K14" s="1" t="s">
        <v>472</v>
      </c>
      <c r="L14" s="1" t="s">
        <v>472</v>
      </c>
      <c r="M14" s="1" t="s">
        <v>472</v>
      </c>
      <c r="N14" s="1" t="s">
        <v>472</v>
      </c>
      <c r="O14" s="1" t="s">
        <v>269</v>
      </c>
    </row>
    <row r="15" spans="1:15" ht="14.25">
      <c r="A15" s="1" t="s">
        <v>260</v>
      </c>
      <c r="B15" s="1" t="s">
        <v>2198</v>
      </c>
      <c r="C15" s="1" t="s">
        <v>262</v>
      </c>
      <c r="D15" s="1" t="s">
        <v>292</v>
      </c>
      <c r="E15" s="1" t="s">
        <v>292</v>
      </c>
      <c r="F15" s="1" t="s">
        <v>270</v>
      </c>
      <c r="G15" s="1" t="s">
        <v>270</v>
      </c>
      <c r="H15" s="1" t="s">
        <v>1370</v>
      </c>
      <c r="I15" s="1" t="s">
        <v>472</v>
      </c>
      <c r="J15" s="1" t="s">
        <v>472</v>
      </c>
      <c r="K15" s="1" t="s">
        <v>472</v>
      </c>
      <c r="L15" s="1" t="s">
        <v>472</v>
      </c>
      <c r="M15" s="1" t="s">
        <v>472</v>
      </c>
      <c r="N15" s="1" t="s">
        <v>472</v>
      </c>
      <c r="O15" s="1" t="s">
        <v>269</v>
      </c>
    </row>
    <row r="16" spans="1:15" ht="14.25">
      <c r="A16" s="1" t="s">
        <v>260</v>
      </c>
      <c r="B16" s="1" t="s">
        <v>2199</v>
      </c>
      <c r="C16" s="1" t="s">
        <v>262</v>
      </c>
      <c r="D16" s="1" t="s">
        <v>292</v>
      </c>
      <c r="E16" s="1" t="s">
        <v>292</v>
      </c>
      <c r="F16" s="1" t="s">
        <v>472</v>
      </c>
      <c r="G16" s="1" t="s">
        <v>270</v>
      </c>
      <c r="H16" s="1" t="s">
        <v>1390</v>
      </c>
      <c r="I16" s="1" t="s">
        <v>472</v>
      </c>
      <c r="J16" s="1" t="s">
        <v>472</v>
      </c>
      <c r="K16" s="1" t="s">
        <v>472</v>
      </c>
      <c r="L16" s="1" t="s">
        <v>472</v>
      </c>
      <c r="M16" s="1" t="s">
        <v>472</v>
      </c>
      <c r="N16" s="1" t="s">
        <v>472</v>
      </c>
      <c r="O16" s="1" t="s">
        <v>269</v>
      </c>
    </row>
    <row r="17" spans="1:15" ht="14.25">
      <c r="A17" s="1" t="s">
        <v>260</v>
      </c>
      <c r="B17" s="1" t="s">
        <v>2200</v>
      </c>
      <c r="C17" s="1" t="s">
        <v>262</v>
      </c>
      <c r="D17" s="1" t="s">
        <v>292</v>
      </c>
      <c r="E17" s="1" t="s">
        <v>292</v>
      </c>
      <c r="F17" s="1" t="s">
        <v>479</v>
      </c>
      <c r="G17" s="1" t="s">
        <v>270</v>
      </c>
      <c r="H17" s="1" t="s">
        <v>1394</v>
      </c>
      <c r="I17" s="1" t="s">
        <v>472</v>
      </c>
      <c r="J17" s="1" t="s">
        <v>472</v>
      </c>
      <c r="K17" s="1" t="s">
        <v>472</v>
      </c>
      <c r="L17" s="1" t="s">
        <v>472</v>
      </c>
      <c r="M17" s="1" t="s">
        <v>472</v>
      </c>
      <c r="N17" s="1" t="s">
        <v>472</v>
      </c>
      <c r="O17" s="1" t="s">
        <v>269</v>
      </c>
    </row>
    <row r="18" spans="1:15" ht="14.25">
      <c r="A18" s="1" t="s">
        <v>260</v>
      </c>
      <c r="B18" s="1" t="s">
        <v>2201</v>
      </c>
      <c r="C18" s="1" t="s">
        <v>262</v>
      </c>
      <c r="D18" s="1" t="s">
        <v>298</v>
      </c>
      <c r="E18" s="1" t="s">
        <v>298</v>
      </c>
      <c r="F18" s="1" t="s">
        <v>270</v>
      </c>
      <c r="G18" s="1" t="s">
        <v>270</v>
      </c>
      <c r="H18" s="1" t="s">
        <v>1370</v>
      </c>
      <c r="I18" s="1" t="s">
        <v>472</v>
      </c>
      <c r="J18" s="1" t="s">
        <v>472</v>
      </c>
      <c r="K18" s="1" t="s">
        <v>472</v>
      </c>
      <c r="L18" s="1" t="s">
        <v>472</v>
      </c>
      <c r="M18" s="1" t="s">
        <v>472</v>
      </c>
      <c r="N18" s="1" t="s">
        <v>472</v>
      </c>
      <c r="O18" s="1" t="s">
        <v>269</v>
      </c>
    </row>
    <row r="19" spans="1:15" ht="14.25">
      <c r="A19" s="1" t="s">
        <v>260</v>
      </c>
      <c r="B19" s="1" t="s">
        <v>2202</v>
      </c>
      <c r="C19" s="1" t="s">
        <v>262</v>
      </c>
      <c r="D19" s="1" t="s">
        <v>298</v>
      </c>
      <c r="E19" s="1" t="s">
        <v>298</v>
      </c>
      <c r="F19" s="1" t="s">
        <v>472</v>
      </c>
      <c r="G19" s="1" t="s">
        <v>270</v>
      </c>
      <c r="H19" s="1" t="s">
        <v>1390</v>
      </c>
      <c r="I19" s="1" t="s">
        <v>472</v>
      </c>
      <c r="J19" s="1" t="s">
        <v>472</v>
      </c>
      <c r="K19" s="1" t="s">
        <v>472</v>
      </c>
      <c r="L19" s="1" t="s">
        <v>472</v>
      </c>
      <c r="M19" s="1" t="s">
        <v>472</v>
      </c>
      <c r="N19" s="1" t="s">
        <v>472</v>
      </c>
      <c r="O19" s="1" t="s">
        <v>269</v>
      </c>
    </row>
    <row r="20" spans="1:15" ht="14.25">
      <c r="A20" s="1" t="s">
        <v>260</v>
      </c>
      <c r="B20" s="1" t="s">
        <v>2203</v>
      </c>
      <c r="C20" s="1" t="s">
        <v>262</v>
      </c>
      <c r="D20" s="1" t="s">
        <v>298</v>
      </c>
      <c r="E20" s="1" t="s">
        <v>298</v>
      </c>
      <c r="F20" s="1" t="s">
        <v>479</v>
      </c>
      <c r="G20" s="1" t="s">
        <v>270</v>
      </c>
      <c r="H20" s="1" t="s">
        <v>1394</v>
      </c>
      <c r="I20" s="1" t="s">
        <v>472</v>
      </c>
      <c r="J20" s="1" t="s">
        <v>472</v>
      </c>
      <c r="K20" s="1" t="s">
        <v>472</v>
      </c>
      <c r="L20" s="1" t="s">
        <v>472</v>
      </c>
      <c r="M20" s="1" t="s">
        <v>472</v>
      </c>
      <c r="N20" s="1" t="s">
        <v>472</v>
      </c>
      <c r="O20" s="1" t="s">
        <v>269</v>
      </c>
    </row>
    <row r="21" spans="1:15" ht="14.25">
      <c r="A21" s="1" t="s">
        <v>260</v>
      </c>
      <c r="B21" s="1" t="s">
        <v>2204</v>
      </c>
      <c r="C21" s="1" t="s">
        <v>262</v>
      </c>
      <c r="D21" s="1" t="s">
        <v>304</v>
      </c>
      <c r="E21" s="1" t="s">
        <v>304</v>
      </c>
      <c r="F21" s="1" t="s">
        <v>270</v>
      </c>
      <c r="G21" s="1" t="s">
        <v>270</v>
      </c>
      <c r="H21" s="1" t="s">
        <v>1370</v>
      </c>
      <c r="I21" s="1" t="s">
        <v>472</v>
      </c>
      <c r="J21" s="1" t="s">
        <v>472</v>
      </c>
      <c r="K21" s="1" t="s">
        <v>472</v>
      </c>
      <c r="L21" s="1" t="s">
        <v>472</v>
      </c>
      <c r="M21" s="1" t="s">
        <v>472</v>
      </c>
      <c r="N21" s="1" t="s">
        <v>472</v>
      </c>
      <c r="O21" s="1" t="s">
        <v>269</v>
      </c>
    </row>
    <row r="22" spans="1:15" ht="14.25">
      <c r="A22" s="1" t="s">
        <v>260</v>
      </c>
      <c r="B22" s="1" t="s">
        <v>2205</v>
      </c>
      <c r="C22" s="1" t="s">
        <v>262</v>
      </c>
      <c r="D22" s="1" t="s">
        <v>304</v>
      </c>
      <c r="E22" s="1" t="s">
        <v>304</v>
      </c>
      <c r="F22" s="1" t="s">
        <v>472</v>
      </c>
      <c r="G22" s="1" t="s">
        <v>270</v>
      </c>
      <c r="H22" s="1" t="s">
        <v>1390</v>
      </c>
      <c r="I22" s="1" t="s">
        <v>472</v>
      </c>
      <c r="J22" s="1" t="s">
        <v>472</v>
      </c>
      <c r="K22" s="1" t="s">
        <v>472</v>
      </c>
      <c r="L22" s="1" t="s">
        <v>472</v>
      </c>
      <c r="M22" s="1" t="s">
        <v>472</v>
      </c>
      <c r="N22" s="1" t="s">
        <v>472</v>
      </c>
      <c r="O22" s="1" t="s">
        <v>269</v>
      </c>
    </row>
    <row r="23" spans="1:15" ht="14.25">
      <c r="A23" s="1" t="s">
        <v>260</v>
      </c>
      <c r="B23" s="1" t="s">
        <v>2206</v>
      </c>
      <c r="C23" s="1" t="s">
        <v>262</v>
      </c>
      <c r="D23" s="1" t="s">
        <v>304</v>
      </c>
      <c r="E23" s="1" t="s">
        <v>304</v>
      </c>
      <c r="F23" s="1" t="s">
        <v>479</v>
      </c>
      <c r="G23" s="1" t="s">
        <v>270</v>
      </c>
      <c r="H23" s="1" t="s">
        <v>1394</v>
      </c>
      <c r="I23" s="1" t="s">
        <v>472</v>
      </c>
      <c r="J23" s="1" t="s">
        <v>472</v>
      </c>
      <c r="K23" s="1" t="s">
        <v>472</v>
      </c>
      <c r="L23" s="1" t="s">
        <v>472</v>
      </c>
      <c r="M23" s="1" t="s">
        <v>472</v>
      </c>
      <c r="N23" s="1" t="s">
        <v>472</v>
      </c>
      <c r="O23" s="1" t="s">
        <v>269</v>
      </c>
    </row>
    <row r="24" spans="1:15" ht="14.25">
      <c r="A24" s="1" t="s">
        <v>260</v>
      </c>
      <c r="B24" s="1" t="s">
        <v>2207</v>
      </c>
      <c r="C24" s="1" t="s">
        <v>262</v>
      </c>
      <c r="D24" s="1" t="s">
        <v>310</v>
      </c>
      <c r="E24" s="1" t="s">
        <v>310</v>
      </c>
      <c r="F24" s="1" t="s">
        <v>270</v>
      </c>
      <c r="G24" s="1" t="s">
        <v>270</v>
      </c>
      <c r="H24" s="1" t="s">
        <v>1370</v>
      </c>
      <c r="I24" s="1" t="s">
        <v>472</v>
      </c>
      <c r="J24" s="1" t="s">
        <v>472</v>
      </c>
      <c r="K24" s="1" t="s">
        <v>472</v>
      </c>
      <c r="L24" s="1" t="s">
        <v>472</v>
      </c>
      <c r="M24" s="1" t="s">
        <v>472</v>
      </c>
      <c r="N24" s="1" t="s">
        <v>472</v>
      </c>
      <c r="O24" s="1" t="s">
        <v>269</v>
      </c>
    </row>
    <row r="25" spans="1:15" ht="14.25">
      <c r="A25" s="1" t="s">
        <v>260</v>
      </c>
      <c r="B25" s="1" t="s">
        <v>2208</v>
      </c>
      <c r="C25" s="1" t="s">
        <v>262</v>
      </c>
      <c r="D25" s="1" t="s">
        <v>310</v>
      </c>
      <c r="E25" s="1" t="s">
        <v>310</v>
      </c>
      <c r="F25" s="1" t="s">
        <v>472</v>
      </c>
      <c r="G25" s="1" t="s">
        <v>270</v>
      </c>
      <c r="H25" s="1" t="s">
        <v>1390</v>
      </c>
      <c r="I25" s="1" t="s">
        <v>472</v>
      </c>
      <c r="J25" s="1" t="s">
        <v>472</v>
      </c>
      <c r="K25" s="1" t="s">
        <v>472</v>
      </c>
      <c r="L25" s="1" t="s">
        <v>472</v>
      </c>
      <c r="M25" s="1" t="s">
        <v>472</v>
      </c>
      <c r="N25" s="1" t="s">
        <v>472</v>
      </c>
      <c r="O25" s="1" t="s">
        <v>269</v>
      </c>
    </row>
    <row r="26" spans="1:15" ht="14.25">
      <c r="A26" s="1" t="s">
        <v>260</v>
      </c>
      <c r="B26" s="1" t="s">
        <v>2209</v>
      </c>
      <c r="C26" s="1" t="s">
        <v>262</v>
      </c>
      <c r="D26" s="1" t="s">
        <v>310</v>
      </c>
      <c r="E26" s="1" t="s">
        <v>310</v>
      </c>
      <c r="F26" s="1" t="s">
        <v>479</v>
      </c>
      <c r="G26" s="1" t="s">
        <v>270</v>
      </c>
      <c r="H26" s="1" t="s">
        <v>1394</v>
      </c>
      <c r="I26" s="1" t="s">
        <v>472</v>
      </c>
      <c r="J26" s="1" t="s">
        <v>472</v>
      </c>
      <c r="K26" s="1" t="s">
        <v>472</v>
      </c>
      <c r="L26" s="1" t="s">
        <v>472</v>
      </c>
      <c r="M26" s="1" t="s">
        <v>472</v>
      </c>
      <c r="N26" s="1" t="s">
        <v>472</v>
      </c>
      <c r="O26" s="1" t="s">
        <v>269</v>
      </c>
    </row>
    <row r="27" spans="1:15" ht="14.25">
      <c r="A27" s="1" t="s">
        <v>260</v>
      </c>
      <c r="B27" s="1" t="s">
        <v>2210</v>
      </c>
      <c r="C27" s="1" t="s">
        <v>262</v>
      </c>
      <c r="D27" s="1" t="s">
        <v>316</v>
      </c>
      <c r="E27" s="1" t="s">
        <v>316</v>
      </c>
      <c r="F27" s="1" t="s">
        <v>270</v>
      </c>
      <c r="G27" s="1" t="s">
        <v>270</v>
      </c>
      <c r="H27" s="1" t="s">
        <v>1370</v>
      </c>
      <c r="I27" s="1" t="s">
        <v>472</v>
      </c>
      <c r="J27" s="1" t="s">
        <v>472</v>
      </c>
      <c r="K27" s="1" t="s">
        <v>472</v>
      </c>
      <c r="L27" s="1" t="s">
        <v>472</v>
      </c>
      <c r="M27" s="1" t="s">
        <v>472</v>
      </c>
      <c r="N27" s="1" t="s">
        <v>472</v>
      </c>
      <c r="O27" s="1" t="s">
        <v>269</v>
      </c>
    </row>
    <row r="28" spans="1:15" ht="14.25">
      <c r="A28" s="1" t="s">
        <v>260</v>
      </c>
      <c r="B28" s="1" t="s">
        <v>2211</v>
      </c>
      <c r="C28" s="1" t="s">
        <v>262</v>
      </c>
      <c r="D28" s="1" t="s">
        <v>316</v>
      </c>
      <c r="E28" s="1" t="s">
        <v>316</v>
      </c>
      <c r="F28" s="1" t="s">
        <v>472</v>
      </c>
      <c r="G28" s="1" t="s">
        <v>270</v>
      </c>
      <c r="H28" s="1" t="s">
        <v>1390</v>
      </c>
      <c r="I28" s="1" t="s">
        <v>472</v>
      </c>
      <c r="J28" s="1" t="s">
        <v>472</v>
      </c>
      <c r="K28" s="1" t="s">
        <v>472</v>
      </c>
      <c r="L28" s="1" t="s">
        <v>472</v>
      </c>
      <c r="M28" s="1" t="s">
        <v>472</v>
      </c>
      <c r="N28" s="1" t="s">
        <v>472</v>
      </c>
      <c r="O28" s="1" t="s">
        <v>269</v>
      </c>
    </row>
    <row r="29" spans="1:15" ht="14.25">
      <c r="A29" s="1" t="s">
        <v>260</v>
      </c>
      <c r="B29" s="1" t="s">
        <v>2212</v>
      </c>
      <c r="C29" s="1" t="s">
        <v>262</v>
      </c>
      <c r="D29" s="1" t="s">
        <v>316</v>
      </c>
      <c r="E29" s="1" t="s">
        <v>316</v>
      </c>
      <c r="F29" s="1" t="s">
        <v>479</v>
      </c>
      <c r="G29" s="1" t="s">
        <v>270</v>
      </c>
      <c r="H29" s="1" t="s">
        <v>1394</v>
      </c>
      <c r="I29" s="1" t="s">
        <v>472</v>
      </c>
      <c r="J29" s="1" t="s">
        <v>472</v>
      </c>
      <c r="K29" s="1" t="s">
        <v>472</v>
      </c>
      <c r="L29" s="1" t="s">
        <v>472</v>
      </c>
      <c r="M29" s="1" t="s">
        <v>472</v>
      </c>
      <c r="N29" s="1" t="s">
        <v>472</v>
      </c>
      <c r="O29" s="1" t="s">
        <v>269</v>
      </c>
    </row>
    <row r="30" spans="1:15" ht="14.25">
      <c r="A30" s="1" t="s">
        <v>260</v>
      </c>
      <c r="B30" s="1" t="s">
        <v>2213</v>
      </c>
      <c r="C30" s="1" t="s">
        <v>262</v>
      </c>
      <c r="D30" s="1" t="s">
        <v>322</v>
      </c>
      <c r="E30" s="1" t="s">
        <v>322</v>
      </c>
      <c r="F30" s="1" t="s">
        <v>270</v>
      </c>
      <c r="G30" s="1" t="s">
        <v>270</v>
      </c>
      <c r="H30" s="1" t="s">
        <v>1370</v>
      </c>
      <c r="I30" s="1" t="s">
        <v>472</v>
      </c>
      <c r="J30" s="1" t="s">
        <v>472</v>
      </c>
      <c r="K30" s="1" t="s">
        <v>472</v>
      </c>
      <c r="L30" s="1" t="s">
        <v>472</v>
      </c>
      <c r="M30" s="1" t="s">
        <v>472</v>
      </c>
      <c r="N30" s="1" t="s">
        <v>472</v>
      </c>
      <c r="O30" s="1" t="s">
        <v>269</v>
      </c>
    </row>
    <row r="31" spans="1:15" ht="14.25">
      <c r="A31" s="1" t="s">
        <v>260</v>
      </c>
      <c r="B31" s="1" t="s">
        <v>2214</v>
      </c>
      <c r="C31" s="1" t="s">
        <v>262</v>
      </c>
      <c r="D31" s="1" t="s">
        <v>322</v>
      </c>
      <c r="E31" s="1" t="s">
        <v>322</v>
      </c>
      <c r="F31" s="1" t="s">
        <v>472</v>
      </c>
      <c r="G31" s="1" t="s">
        <v>270</v>
      </c>
      <c r="H31" s="1" t="s">
        <v>1390</v>
      </c>
      <c r="I31" s="1" t="s">
        <v>472</v>
      </c>
      <c r="J31" s="1" t="s">
        <v>472</v>
      </c>
      <c r="K31" s="1" t="s">
        <v>472</v>
      </c>
      <c r="L31" s="1" t="s">
        <v>472</v>
      </c>
      <c r="M31" s="1" t="s">
        <v>472</v>
      </c>
      <c r="N31" s="1" t="s">
        <v>472</v>
      </c>
      <c r="O31" s="1" t="s">
        <v>269</v>
      </c>
    </row>
    <row r="32" spans="1:15" ht="14.25">
      <c r="A32" s="1" t="s">
        <v>260</v>
      </c>
      <c r="B32" s="1" t="s">
        <v>2215</v>
      </c>
      <c r="C32" s="1" t="s">
        <v>262</v>
      </c>
      <c r="D32" s="1" t="s">
        <v>322</v>
      </c>
      <c r="E32" s="1" t="s">
        <v>322</v>
      </c>
      <c r="F32" s="1" t="s">
        <v>479</v>
      </c>
      <c r="G32" s="1" t="s">
        <v>270</v>
      </c>
      <c r="H32" s="1" t="s">
        <v>1394</v>
      </c>
      <c r="I32" s="1" t="s">
        <v>472</v>
      </c>
      <c r="J32" s="1" t="s">
        <v>472</v>
      </c>
      <c r="K32" s="1" t="s">
        <v>472</v>
      </c>
      <c r="L32" s="1" t="s">
        <v>472</v>
      </c>
      <c r="M32" s="1" t="s">
        <v>472</v>
      </c>
      <c r="N32" s="1" t="s">
        <v>472</v>
      </c>
      <c r="O32" s="1" t="s">
        <v>269</v>
      </c>
    </row>
    <row r="33" spans="1:15" ht="14.25">
      <c r="A33" s="1" t="s">
        <v>260</v>
      </c>
      <c r="B33" s="1" t="s">
        <v>2216</v>
      </c>
      <c r="C33" s="1" t="s">
        <v>262</v>
      </c>
      <c r="D33" s="1" t="s">
        <v>328</v>
      </c>
      <c r="E33" s="1" t="s">
        <v>328</v>
      </c>
      <c r="F33" s="1" t="s">
        <v>270</v>
      </c>
      <c r="G33" s="1" t="s">
        <v>270</v>
      </c>
      <c r="H33" s="1" t="s">
        <v>1370</v>
      </c>
      <c r="I33" s="1" t="s">
        <v>472</v>
      </c>
      <c r="J33" s="1" t="s">
        <v>472</v>
      </c>
      <c r="K33" s="1" t="s">
        <v>472</v>
      </c>
      <c r="L33" s="1" t="s">
        <v>472</v>
      </c>
      <c r="M33" s="1" t="s">
        <v>472</v>
      </c>
      <c r="N33" s="1" t="s">
        <v>472</v>
      </c>
      <c r="O33" s="1" t="s">
        <v>269</v>
      </c>
    </row>
    <row r="34" spans="1:15" ht="14.25">
      <c r="A34" s="1" t="s">
        <v>260</v>
      </c>
      <c r="B34" s="1" t="s">
        <v>2217</v>
      </c>
      <c r="C34" s="1" t="s">
        <v>262</v>
      </c>
      <c r="D34" s="1" t="s">
        <v>328</v>
      </c>
      <c r="E34" s="1" t="s">
        <v>328</v>
      </c>
      <c r="F34" s="1" t="s">
        <v>472</v>
      </c>
      <c r="G34" s="1" t="s">
        <v>270</v>
      </c>
      <c r="H34" s="1" t="s">
        <v>1390</v>
      </c>
      <c r="I34" s="1" t="s">
        <v>472</v>
      </c>
      <c r="J34" s="1" t="s">
        <v>472</v>
      </c>
      <c r="K34" s="1" t="s">
        <v>472</v>
      </c>
      <c r="L34" s="1" t="s">
        <v>472</v>
      </c>
      <c r="M34" s="1" t="s">
        <v>472</v>
      </c>
      <c r="N34" s="1" t="s">
        <v>472</v>
      </c>
      <c r="O34" s="1" t="s">
        <v>269</v>
      </c>
    </row>
    <row r="35" spans="1:15" ht="14.25">
      <c r="A35" s="1" t="s">
        <v>260</v>
      </c>
      <c r="B35" s="1" t="s">
        <v>2218</v>
      </c>
      <c r="C35" s="1" t="s">
        <v>262</v>
      </c>
      <c r="D35" s="1" t="s">
        <v>328</v>
      </c>
      <c r="E35" s="1" t="s">
        <v>328</v>
      </c>
      <c r="F35" s="1" t="s">
        <v>479</v>
      </c>
      <c r="G35" s="1" t="s">
        <v>270</v>
      </c>
      <c r="H35" s="1" t="s">
        <v>1394</v>
      </c>
      <c r="I35" s="1" t="s">
        <v>472</v>
      </c>
      <c r="J35" s="1" t="s">
        <v>472</v>
      </c>
      <c r="K35" s="1" t="s">
        <v>472</v>
      </c>
      <c r="L35" s="1" t="s">
        <v>472</v>
      </c>
      <c r="M35" s="1" t="s">
        <v>472</v>
      </c>
      <c r="N35" s="1" t="s">
        <v>472</v>
      </c>
      <c r="O35" s="1" t="s">
        <v>269</v>
      </c>
    </row>
  </sheetData>
  <phoneticPr fontId="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Z35"/>
  <sheetViews>
    <sheetView tabSelected="1" topLeftCell="ET1" workbookViewId="0">
      <selection activeCell="FA2" sqref="FA2"/>
    </sheetView>
  </sheetViews>
  <sheetFormatPr defaultRowHeight="13.5"/>
  <cols>
    <col min="1" max="156" width="20" customWidth="1"/>
  </cols>
  <sheetData>
    <row r="1" spans="1:156" ht="27.95" customHeight="1">
      <c r="A1" s="4" t="s">
        <v>105</v>
      </c>
      <c r="B1" s="4" t="s">
        <v>106</v>
      </c>
      <c r="C1" s="4" t="s">
        <v>107</v>
      </c>
      <c r="D1" s="4" t="s">
        <v>108</v>
      </c>
      <c r="E1" s="4" t="s">
        <v>109</v>
      </c>
      <c r="F1" s="4" t="s">
        <v>1058</v>
      </c>
      <c r="G1" s="4" t="s">
        <v>2219</v>
      </c>
      <c r="H1" s="4" t="s">
        <v>110</v>
      </c>
      <c r="I1" s="4" t="s">
        <v>2220</v>
      </c>
      <c r="J1" s="4" t="s">
        <v>2221</v>
      </c>
      <c r="K1" s="4" t="s">
        <v>2222</v>
      </c>
      <c r="L1" s="4" t="s">
        <v>2223</v>
      </c>
      <c r="M1" s="4" t="s">
        <v>2224</v>
      </c>
      <c r="N1" s="4" t="s">
        <v>2225</v>
      </c>
      <c r="O1" s="4" t="s">
        <v>2226</v>
      </c>
      <c r="P1" s="4" t="s">
        <v>2227</v>
      </c>
      <c r="Q1" s="4" t="s">
        <v>2228</v>
      </c>
      <c r="R1" s="4" t="s">
        <v>2229</v>
      </c>
      <c r="S1" s="4" t="s">
        <v>2230</v>
      </c>
      <c r="T1" s="4" t="s">
        <v>2231</v>
      </c>
      <c r="U1" s="4" t="s">
        <v>2232</v>
      </c>
      <c r="V1" s="4" t="s">
        <v>2233</v>
      </c>
      <c r="W1" s="4" t="s">
        <v>2234</v>
      </c>
      <c r="X1" s="4" t="s">
        <v>2235</v>
      </c>
      <c r="Y1" s="4" t="s">
        <v>2236</v>
      </c>
      <c r="Z1" s="4" t="s">
        <v>2237</v>
      </c>
      <c r="AA1" s="4" t="s">
        <v>2238</v>
      </c>
      <c r="AB1" s="4" t="s">
        <v>2239</v>
      </c>
      <c r="AC1" s="4" t="s">
        <v>2240</v>
      </c>
      <c r="AD1" s="4" t="s">
        <v>2241</v>
      </c>
      <c r="AE1" s="4" t="s">
        <v>2242</v>
      </c>
      <c r="AF1" s="4" t="s">
        <v>2243</v>
      </c>
      <c r="AG1" s="4" t="s">
        <v>2244</v>
      </c>
      <c r="AH1" s="4" t="s">
        <v>2245</v>
      </c>
      <c r="AI1" s="4" t="s">
        <v>2246</v>
      </c>
      <c r="AJ1" s="4" t="s">
        <v>2247</v>
      </c>
      <c r="AK1" s="4" t="s">
        <v>2248</v>
      </c>
      <c r="AL1" s="4" t="s">
        <v>2249</v>
      </c>
      <c r="AM1" s="4" t="s">
        <v>2250</v>
      </c>
      <c r="AN1" s="4" t="s">
        <v>2251</v>
      </c>
      <c r="AO1" s="4" t="s">
        <v>2252</v>
      </c>
      <c r="AP1" s="4" t="s">
        <v>2253</v>
      </c>
      <c r="AQ1" s="4" t="s">
        <v>2254</v>
      </c>
      <c r="AR1" s="4" t="s">
        <v>2255</v>
      </c>
      <c r="AS1" s="4" t="s">
        <v>2256</v>
      </c>
      <c r="AT1" s="4" t="s">
        <v>2257</v>
      </c>
      <c r="AU1" s="4" t="s">
        <v>2258</v>
      </c>
      <c r="AV1" s="4" t="s">
        <v>2259</v>
      </c>
      <c r="AW1" s="4" t="s">
        <v>2260</v>
      </c>
      <c r="AX1" s="4" t="s">
        <v>2261</v>
      </c>
      <c r="AY1" s="4" t="s">
        <v>2262</v>
      </c>
      <c r="AZ1" s="4" t="s">
        <v>2263</v>
      </c>
      <c r="BA1" s="4" t="s">
        <v>2264</v>
      </c>
      <c r="BB1" s="4" t="s">
        <v>2265</v>
      </c>
      <c r="BC1" s="4" t="s">
        <v>2266</v>
      </c>
      <c r="BD1" s="4" t="s">
        <v>2267</v>
      </c>
      <c r="BE1" s="4" t="s">
        <v>2268</v>
      </c>
      <c r="BF1" s="4" t="s">
        <v>2269</v>
      </c>
      <c r="BG1" s="4" t="s">
        <v>2270</v>
      </c>
      <c r="BH1" s="4" t="s">
        <v>2271</v>
      </c>
      <c r="BI1" s="4" t="s">
        <v>2272</v>
      </c>
      <c r="BJ1" s="4" t="s">
        <v>2273</v>
      </c>
      <c r="BK1" s="4" t="s">
        <v>2274</v>
      </c>
      <c r="BL1" s="4" t="s">
        <v>2275</v>
      </c>
      <c r="BM1" s="4" t="s">
        <v>2276</v>
      </c>
      <c r="BN1" s="4" t="s">
        <v>2277</v>
      </c>
      <c r="BO1" s="4" t="s">
        <v>2278</v>
      </c>
      <c r="BP1" s="4" t="s">
        <v>2279</v>
      </c>
      <c r="BQ1" s="4" t="s">
        <v>2280</v>
      </c>
      <c r="BR1" s="4" t="s">
        <v>2281</v>
      </c>
      <c r="BS1" s="4" t="s">
        <v>2282</v>
      </c>
      <c r="BT1" s="4" t="s">
        <v>2283</v>
      </c>
      <c r="BU1" s="4" t="s">
        <v>2284</v>
      </c>
      <c r="BV1" s="4" t="s">
        <v>2285</v>
      </c>
      <c r="BW1" s="4" t="s">
        <v>2286</v>
      </c>
      <c r="BX1" s="4" t="s">
        <v>2287</v>
      </c>
      <c r="BY1" s="4" t="s">
        <v>1121</v>
      </c>
      <c r="BZ1" s="4" t="s">
        <v>1122</v>
      </c>
      <c r="CA1" s="4" t="s">
        <v>1123</v>
      </c>
      <c r="CB1" s="4" t="s">
        <v>2288</v>
      </c>
      <c r="CC1" s="4" t="s">
        <v>1097</v>
      </c>
      <c r="CD1" s="4" t="s">
        <v>2289</v>
      </c>
      <c r="CE1" s="4" t="s">
        <v>2290</v>
      </c>
      <c r="CF1" s="4" t="s">
        <v>2291</v>
      </c>
      <c r="CG1" s="4" t="s">
        <v>2292</v>
      </c>
      <c r="CH1" s="4" t="s">
        <v>2293</v>
      </c>
      <c r="CI1" s="4" t="s">
        <v>2294</v>
      </c>
      <c r="CJ1" s="4" t="s">
        <v>2295</v>
      </c>
      <c r="CK1" s="4" t="s">
        <v>2296</v>
      </c>
      <c r="CL1" s="4" t="s">
        <v>2297</v>
      </c>
      <c r="CM1" s="4" t="s">
        <v>2298</v>
      </c>
      <c r="CN1" s="4" t="s">
        <v>2299</v>
      </c>
      <c r="CO1" s="4" t="s">
        <v>2300</v>
      </c>
      <c r="CP1" s="4" t="s">
        <v>2301</v>
      </c>
      <c r="CQ1" s="4" t="s">
        <v>2302</v>
      </c>
      <c r="CR1" s="4" t="s">
        <v>2303</v>
      </c>
      <c r="CS1" s="4" t="s">
        <v>2304</v>
      </c>
      <c r="CT1" s="4" t="s">
        <v>2305</v>
      </c>
      <c r="CU1" s="4" t="s">
        <v>2306</v>
      </c>
      <c r="CV1" s="4" t="s">
        <v>2307</v>
      </c>
      <c r="CW1" s="4" t="s">
        <v>2308</v>
      </c>
      <c r="CX1" s="4" t="s">
        <v>2309</v>
      </c>
      <c r="CY1" s="4" t="s">
        <v>2310</v>
      </c>
      <c r="CZ1" s="4" t="s">
        <v>2311</v>
      </c>
      <c r="DA1" s="4" t="s">
        <v>2312</v>
      </c>
      <c r="DB1" s="4" t="s">
        <v>2313</v>
      </c>
      <c r="DC1" s="4" t="s">
        <v>2314</v>
      </c>
      <c r="DD1" s="4" t="s">
        <v>2315</v>
      </c>
      <c r="DE1" s="4" t="s">
        <v>2316</v>
      </c>
      <c r="DF1" s="4" t="s">
        <v>2317</v>
      </c>
      <c r="DG1" s="4" t="s">
        <v>2318</v>
      </c>
      <c r="DH1" s="4" t="s">
        <v>2319</v>
      </c>
      <c r="DI1" s="4" t="s">
        <v>2320</v>
      </c>
      <c r="DJ1" s="4" t="s">
        <v>2321</v>
      </c>
      <c r="DK1" s="4" t="s">
        <v>2322</v>
      </c>
      <c r="DL1" s="4" t="s">
        <v>2323</v>
      </c>
      <c r="DM1" s="4" t="s">
        <v>2324</v>
      </c>
      <c r="DN1" s="4" t="s">
        <v>2325</v>
      </c>
      <c r="DO1" s="4" t="s">
        <v>2326</v>
      </c>
      <c r="DP1" s="4" t="s">
        <v>2327</v>
      </c>
      <c r="DQ1" s="4" t="s">
        <v>2328</v>
      </c>
      <c r="DR1" s="4" t="s">
        <v>2329</v>
      </c>
      <c r="DS1" s="4" t="s">
        <v>2330</v>
      </c>
      <c r="DT1" s="4" t="s">
        <v>2331</v>
      </c>
      <c r="DU1" s="4" t="s">
        <v>2332</v>
      </c>
      <c r="DV1" s="4" t="s">
        <v>2333</v>
      </c>
      <c r="DW1" s="4" t="s">
        <v>2334</v>
      </c>
      <c r="DX1" s="4" t="s">
        <v>2335</v>
      </c>
      <c r="DY1" s="4" t="s">
        <v>2336</v>
      </c>
      <c r="DZ1" s="4" t="s">
        <v>2337</v>
      </c>
      <c r="EA1" s="4" t="s">
        <v>2338</v>
      </c>
      <c r="EB1" s="4" t="s">
        <v>2339</v>
      </c>
      <c r="EC1" s="4" t="s">
        <v>2340</v>
      </c>
      <c r="ED1" s="4" t="s">
        <v>2341</v>
      </c>
      <c r="EE1" s="4" t="s">
        <v>2342</v>
      </c>
      <c r="EF1" s="4" t="s">
        <v>2343</v>
      </c>
      <c r="EG1" s="4" t="s">
        <v>2344</v>
      </c>
      <c r="EH1" s="4" t="s">
        <v>2345</v>
      </c>
      <c r="EI1" s="4" t="s">
        <v>2346</v>
      </c>
      <c r="EJ1" s="4" t="s">
        <v>2347</v>
      </c>
      <c r="EK1" s="4" t="s">
        <v>2348</v>
      </c>
      <c r="EL1" s="4" t="s">
        <v>2349</v>
      </c>
      <c r="EM1" s="4" t="s">
        <v>2350</v>
      </c>
      <c r="EN1" s="4" t="s">
        <v>2351</v>
      </c>
      <c r="EO1" s="4" t="s">
        <v>2352</v>
      </c>
      <c r="EP1" s="4" t="s">
        <v>2353</v>
      </c>
      <c r="EQ1" s="4" t="s">
        <v>2354</v>
      </c>
      <c r="ER1" s="4" t="s">
        <v>2355</v>
      </c>
      <c r="ES1" s="4" t="s">
        <v>2356</v>
      </c>
      <c r="ET1" s="4" t="s">
        <v>2357</v>
      </c>
      <c r="EU1" s="4" t="s">
        <v>2358</v>
      </c>
      <c r="EV1" s="4" t="s">
        <v>2359</v>
      </c>
      <c r="EW1" s="4" t="s">
        <v>2360</v>
      </c>
      <c r="EX1" s="4" t="s">
        <v>2361</v>
      </c>
      <c r="EY1" s="4" t="s">
        <v>2362</v>
      </c>
      <c r="EZ1" s="4" t="s">
        <v>2363</v>
      </c>
    </row>
    <row r="2" spans="1:156" ht="27.95" customHeight="1">
      <c r="A2" s="5" t="s">
        <v>153</v>
      </c>
      <c r="B2" s="5" t="s">
        <v>154</v>
      </c>
      <c r="C2" s="5" t="s">
        <v>155</v>
      </c>
      <c r="D2" s="5" t="s">
        <v>156</v>
      </c>
      <c r="E2" s="5" t="s">
        <v>157</v>
      </c>
      <c r="F2" s="5" t="s">
        <v>1150</v>
      </c>
      <c r="G2" s="5" t="s">
        <v>2364</v>
      </c>
      <c r="H2" s="5" t="s">
        <v>158</v>
      </c>
      <c r="I2" s="5" t="s">
        <v>2365</v>
      </c>
      <c r="J2" s="5" t="s">
        <v>2366</v>
      </c>
      <c r="K2" s="5" t="s">
        <v>2367</v>
      </c>
      <c r="L2" s="5" t="s">
        <v>2368</v>
      </c>
      <c r="M2" s="5" t="s">
        <v>2369</v>
      </c>
      <c r="N2" s="5" t="s">
        <v>2370</v>
      </c>
      <c r="O2" s="5" t="s">
        <v>2371</v>
      </c>
      <c r="P2" s="5" t="s">
        <v>2372</v>
      </c>
      <c r="Q2" s="5" t="s">
        <v>2373</v>
      </c>
      <c r="R2" s="5" t="s">
        <v>2374</v>
      </c>
      <c r="S2" s="5" t="s">
        <v>2375</v>
      </c>
      <c r="T2" s="5" t="s">
        <v>2376</v>
      </c>
      <c r="U2" s="5" t="s">
        <v>2377</v>
      </c>
      <c r="V2" s="5" t="s">
        <v>2378</v>
      </c>
      <c r="W2" s="5" t="s">
        <v>2379</v>
      </c>
      <c r="X2" s="5" t="s">
        <v>2380</v>
      </c>
      <c r="Y2" s="5" t="s">
        <v>2381</v>
      </c>
      <c r="Z2" s="5" t="s">
        <v>2382</v>
      </c>
      <c r="AA2" s="5" t="s">
        <v>2383</v>
      </c>
      <c r="AB2" s="5" t="s">
        <v>2384</v>
      </c>
      <c r="AC2" s="5" t="s">
        <v>2385</v>
      </c>
      <c r="AD2" s="5" t="s">
        <v>2386</v>
      </c>
      <c r="AE2" s="5" t="s">
        <v>2387</v>
      </c>
      <c r="AF2" s="5" t="s">
        <v>2388</v>
      </c>
      <c r="AG2" s="5" t="s">
        <v>2389</v>
      </c>
      <c r="AH2" s="5" t="s">
        <v>2390</v>
      </c>
      <c r="AI2" s="5" t="s">
        <v>2391</v>
      </c>
      <c r="AJ2" s="5" t="s">
        <v>2392</v>
      </c>
      <c r="AK2" s="5" t="s">
        <v>2393</v>
      </c>
      <c r="AL2" s="5" t="s">
        <v>2394</v>
      </c>
      <c r="AM2" s="5" t="s">
        <v>2395</v>
      </c>
      <c r="AN2" s="5" t="s">
        <v>2396</v>
      </c>
      <c r="AO2" s="5" t="s">
        <v>2397</v>
      </c>
      <c r="AP2" s="5" t="s">
        <v>2398</v>
      </c>
      <c r="AQ2" s="5" t="s">
        <v>2399</v>
      </c>
      <c r="AR2" s="5" t="s">
        <v>2400</v>
      </c>
      <c r="AS2" s="5" t="s">
        <v>2401</v>
      </c>
      <c r="AT2" s="5" t="s">
        <v>2402</v>
      </c>
      <c r="AU2" s="5" t="s">
        <v>2403</v>
      </c>
      <c r="AV2" s="5" t="s">
        <v>2404</v>
      </c>
      <c r="AW2" s="5" t="s">
        <v>2405</v>
      </c>
      <c r="AX2" s="5" t="s">
        <v>2406</v>
      </c>
      <c r="AY2" s="5" t="s">
        <v>2407</v>
      </c>
      <c r="AZ2" s="5" t="s">
        <v>2408</v>
      </c>
      <c r="BA2" s="5" t="s">
        <v>166</v>
      </c>
      <c r="BB2" s="5" t="s">
        <v>167</v>
      </c>
      <c r="BC2" s="5" t="s">
        <v>2409</v>
      </c>
      <c r="BD2" s="5" t="s">
        <v>2410</v>
      </c>
      <c r="BE2" s="5" t="s">
        <v>2411</v>
      </c>
      <c r="BF2" s="5" t="s">
        <v>2412</v>
      </c>
      <c r="BG2" s="5" t="s">
        <v>2413</v>
      </c>
      <c r="BH2" s="5" t="s">
        <v>2414</v>
      </c>
      <c r="BI2" s="5" t="s">
        <v>2415</v>
      </c>
      <c r="BJ2" s="5" t="s">
        <v>166</v>
      </c>
      <c r="BK2" s="5" t="s">
        <v>167</v>
      </c>
      <c r="BL2" s="5" t="s">
        <v>2416</v>
      </c>
      <c r="BM2" s="5" t="s">
        <v>2417</v>
      </c>
      <c r="BN2" s="5" t="s">
        <v>2418</v>
      </c>
      <c r="BO2" s="5" t="s">
        <v>2419</v>
      </c>
      <c r="BP2" s="5" t="s">
        <v>166</v>
      </c>
      <c r="BQ2" s="5" t="s">
        <v>167</v>
      </c>
      <c r="BR2" s="5" t="s">
        <v>2420</v>
      </c>
      <c r="BS2" s="5" t="s">
        <v>2421</v>
      </c>
      <c r="BT2" s="5" t="s">
        <v>2422</v>
      </c>
      <c r="BU2" s="5" t="s">
        <v>2423</v>
      </c>
      <c r="BV2" s="5" t="s">
        <v>166</v>
      </c>
      <c r="BW2" s="5" t="s">
        <v>167</v>
      </c>
      <c r="BX2" s="5" t="s">
        <v>2424</v>
      </c>
      <c r="BY2" s="5" t="s">
        <v>1213</v>
      </c>
      <c r="BZ2" s="5" t="s">
        <v>1214</v>
      </c>
      <c r="CA2" s="5" t="s">
        <v>1215</v>
      </c>
      <c r="CB2" s="5" t="s">
        <v>2425</v>
      </c>
      <c r="CC2" s="5" t="s">
        <v>1190</v>
      </c>
      <c r="CD2" s="5" t="s">
        <v>2426</v>
      </c>
      <c r="CE2" s="5" t="s">
        <v>2427</v>
      </c>
      <c r="CF2" s="5" t="s">
        <v>2428</v>
      </c>
      <c r="CG2" s="5" t="s">
        <v>2429</v>
      </c>
      <c r="CH2" s="5" t="s">
        <v>2430</v>
      </c>
      <c r="CI2" s="5" t="s">
        <v>2431</v>
      </c>
      <c r="CJ2" s="5" t="s">
        <v>2432</v>
      </c>
      <c r="CK2" s="5" t="s">
        <v>2433</v>
      </c>
      <c r="CL2" s="5" t="s">
        <v>2434</v>
      </c>
      <c r="CM2" s="5" t="s">
        <v>2435</v>
      </c>
      <c r="CN2" s="5" t="s">
        <v>2436</v>
      </c>
      <c r="CO2" s="5" t="s">
        <v>2437</v>
      </c>
      <c r="CP2" s="5" t="s">
        <v>2438</v>
      </c>
      <c r="CQ2" s="5" t="s">
        <v>2439</v>
      </c>
      <c r="CR2" s="5" t="s">
        <v>2440</v>
      </c>
      <c r="CS2" s="5" t="s">
        <v>166</v>
      </c>
      <c r="CT2" s="5" t="s">
        <v>167</v>
      </c>
      <c r="CU2" s="5" t="s">
        <v>2441</v>
      </c>
      <c r="CV2" s="5" t="s">
        <v>2442</v>
      </c>
      <c r="CW2" s="5" t="s">
        <v>2443</v>
      </c>
      <c r="CX2" s="5" t="s">
        <v>2444</v>
      </c>
      <c r="CY2" s="5" t="s">
        <v>2445</v>
      </c>
      <c r="CZ2" s="5" t="s">
        <v>2446</v>
      </c>
      <c r="DA2" s="5" t="s">
        <v>2447</v>
      </c>
      <c r="DB2" s="5" t="s">
        <v>2448</v>
      </c>
      <c r="DC2" s="5" t="s">
        <v>2449</v>
      </c>
      <c r="DD2" s="5" t="s">
        <v>2450</v>
      </c>
      <c r="DE2" s="5" t="s">
        <v>2451</v>
      </c>
      <c r="DF2" s="5" t="s">
        <v>166</v>
      </c>
      <c r="DG2" s="5" t="s">
        <v>167</v>
      </c>
      <c r="DH2" s="5" t="s">
        <v>2452</v>
      </c>
      <c r="DI2" s="5" t="s">
        <v>2453</v>
      </c>
      <c r="DJ2" s="5" t="s">
        <v>2454</v>
      </c>
      <c r="DK2" s="5" t="s">
        <v>2455</v>
      </c>
      <c r="DL2" s="5" t="s">
        <v>2455</v>
      </c>
      <c r="DM2" s="5" t="s">
        <v>2456</v>
      </c>
      <c r="DN2" s="5" t="s">
        <v>2457</v>
      </c>
      <c r="DO2" s="5" t="s">
        <v>2458</v>
      </c>
      <c r="DP2" s="5" t="s">
        <v>2459</v>
      </c>
      <c r="DQ2" s="5" t="s">
        <v>2460</v>
      </c>
      <c r="DR2" s="5" t="s">
        <v>2461</v>
      </c>
      <c r="DS2" s="5" t="s">
        <v>2462</v>
      </c>
      <c r="DT2" s="5" t="s">
        <v>2463</v>
      </c>
      <c r="DU2" s="5" t="s">
        <v>2464</v>
      </c>
      <c r="DV2" s="5" t="s">
        <v>166</v>
      </c>
      <c r="DW2" s="5" t="s">
        <v>167</v>
      </c>
      <c r="DX2" s="5" t="s">
        <v>2465</v>
      </c>
      <c r="DY2" s="5" t="s">
        <v>2466</v>
      </c>
      <c r="DZ2" s="5" t="s">
        <v>2467</v>
      </c>
      <c r="EA2" s="5" t="s">
        <v>2468</v>
      </c>
      <c r="EB2" s="5" t="s">
        <v>2469</v>
      </c>
      <c r="EC2" s="5" t="s">
        <v>2470</v>
      </c>
      <c r="ED2" s="5" t="s">
        <v>2471</v>
      </c>
      <c r="EE2" s="5" t="s">
        <v>2472</v>
      </c>
      <c r="EF2" s="5" t="s">
        <v>2473</v>
      </c>
      <c r="EG2" s="5" t="s">
        <v>2474</v>
      </c>
      <c r="EH2" s="5" t="s">
        <v>166</v>
      </c>
      <c r="EI2" s="5" t="s">
        <v>167</v>
      </c>
      <c r="EJ2" s="5" t="s">
        <v>2475</v>
      </c>
      <c r="EK2" s="5" t="s">
        <v>2476</v>
      </c>
      <c r="EL2" s="5" t="s">
        <v>2477</v>
      </c>
      <c r="EM2" s="5" t="s">
        <v>2478</v>
      </c>
      <c r="EN2" s="5" t="s">
        <v>2479</v>
      </c>
      <c r="EO2" s="5" t="s">
        <v>2480</v>
      </c>
      <c r="EP2" s="5" t="s">
        <v>2481</v>
      </c>
      <c r="EQ2" s="5" t="s">
        <v>2482</v>
      </c>
      <c r="ER2" s="5" t="s">
        <v>2483</v>
      </c>
      <c r="ES2" s="5" t="s">
        <v>2484</v>
      </c>
      <c r="ET2" s="5" t="s">
        <v>2485</v>
      </c>
      <c r="EU2" s="5" t="s">
        <v>2486</v>
      </c>
      <c r="EV2" s="5" t="s">
        <v>2487</v>
      </c>
      <c r="EW2" s="5" t="s">
        <v>2488</v>
      </c>
      <c r="EX2" s="5" t="s">
        <v>2489</v>
      </c>
      <c r="EY2" s="5" t="s">
        <v>2490</v>
      </c>
      <c r="EZ2" s="5" t="s">
        <v>2491</v>
      </c>
    </row>
    <row r="3" spans="1:156" ht="27.95" customHeight="1">
      <c r="A3" s="6" t="s">
        <v>190</v>
      </c>
      <c r="B3" s="6" t="s">
        <v>191</v>
      </c>
      <c r="C3" s="6" t="s">
        <v>192</v>
      </c>
      <c r="D3" s="6" t="s">
        <v>193</v>
      </c>
      <c r="E3" s="6" t="s">
        <v>194</v>
      </c>
      <c r="F3" s="6" t="s">
        <v>345</v>
      </c>
      <c r="G3" s="6" t="s">
        <v>345</v>
      </c>
      <c r="H3" s="6" t="s">
        <v>195</v>
      </c>
      <c r="I3" s="6" t="s">
        <v>199</v>
      </c>
      <c r="J3" s="6" t="s">
        <v>2492</v>
      </c>
      <c r="K3" s="6" t="s">
        <v>2493</v>
      </c>
      <c r="L3" s="6" t="s">
        <v>2494</v>
      </c>
      <c r="M3" s="6" t="s">
        <v>2495</v>
      </c>
      <c r="N3" s="6" t="s">
        <v>2496</v>
      </c>
      <c r="O3" s="6" t="s">
        <v>2497</v>
      </c>
      <c r="P3" s="6" t="s">
        <v>2498</v>
      </c>
      <c r="Q3" s="6" t="s">
        <v>2499</v>
      </c>
      <c r="R3" s="6" t="s">
        <v>2500</v>
      </c>
      <c r="S3" s="6" t="s">
        <v>2501</v>
      </c>
      <c r="T3" s="6" t="s">
        <v>2502</v>
      </c>
      <c r="U3" s="6" t="s">
        <v>2503</v>
      </c>
      <c r="V3" s="6" t="s">
        <v>2504</v>
      </c>
      <c r="W3" s="6" t="s">
        <v>2505</v>
      </c>
      <c r="X3" s="6" t="s">
        <v>2506</v>
      </c>
      <c r="Y3" s="6" t="s">
        <v>2507</v>
      </c>
      <c r="Z3" s="6" t="s">
        <v>2508</v>
      </c>
      <c r="AA3" s="6" t="s">
        <v>2509</v>
      </c>
      <c r="AB3" s="6" t="s">
        <v>2510</v>
      </c>
      <c r="AC3" s="6" t="s">
        <v>2511</v>
      </c>
      <c r="AD3" s="6" t="s">
        <v>2512</v>
      </c>
      <c r="AE3" s="6" t="s">
        <v>2513</v>
      </c>
      <c r="AF3" s="6" t="s">
        <v>2514</v>
      </c>
      <c r="AG3" s="6" t="s">
        <v>2515</v>
      </c>
      <c r="AH3" s="6" t="s">
        <v>2516</v>
      </c>
      <c r="AI3" s="6" t="s">
        <v>214</v>
      </c>
      <c r="AJ3" s="6" t="s">
        <v>214</v>
      </c>
      <c r="AK3" s="6" t="s">
        <v>214</v>
      </c>
      <c r="AL3" s="6" t="s">
        <v>214</v>
      </c>
      <c r="AM3" s="6" t="s">
        <v>214</v>
      </c>
      <c r="AN3" s="6" t="s">
        <v>2517</v>
      </c>
      <c r="AO3" s="6" t="s">
        <v>994</v>
      </c>
      <c r="AP3" s="6" t="s">
        <v>2518</v>
      </c>
      <c r="AQ3" s="6" t="s">
        <v>2519</v>
      </c>
      <c r="AR3" s="6" t="s">
        <v>2520</v>
      </c>
      <c r="AS3" s="6" t="s">
        <v>1257</v>
      </c>
      <c r="AT3" s="6" t="s">
        <v>441</v>
      </c>
      <c r="AU3" s="6" t="s">
        <v>441</v>
      </c>
      <c r="AV3" s="6" t="s">
        <v>441</v>
      </c>
      <c r="AW3" s="6" t="s">
        <v>441</v>
      </c>
      <c r="AX3" s="6" t="s">
        <v>441</v>
      </c>
      <c r="AY3" s="6" t="s">
        <v>2521</v>
      </c>
      <c r="AZ3" s="6" t="s">
        <v>2522</v>
      </c>
      <c r="BA3" s="6" t="s">
        <v>1276</v>
      </c>
      <c r="BB3" s="6" t="s">
        <v>193</v>
      </c>
      <c r="BC3" s="6" t="s">
        <v>2523</v>
      </c>
      <c r="BD3" s="6" t="s">
        <v>2523</v>
      </c>
      <c r="BE3" s="6" t="s">
        <v>2523</v>
      </c>
      <c r="BF3" s="6" t="s">
        <v>2523</v>
      </c>
      <c r="BG3" s="6" t="s">
        <v>2523</v>
      </c>
      <c r="BH3" s="6" t="s">
        <v>2523</v>
      </c>
      <c r="BI3" s="6" t="s">
        <v>2523</v>
      </c>
      <c r="BJ3" s="6" t="s">
        <v>1276</v>
      </c>
      <c r="BK3" s="6" t="s">
        <v>193</v>
      </c>
      <c r="BL3" s="6" t="s">
        <v>441</v>
      </c>
      <c r="BM3" s="6" t="s">
        <v>441</v>
      </c>
      <c r="BN3" s="6" t="s">
        <v>441</v>
      </c>
      <c r="BO3" s="6" t="s">
        <v>215</v>
      </c>
      <c r="BP3" s="6" t="s">
        <v>1276</v>
      </c>
      <c r="BQ3" s="6" t="s">
        <v>193</v>
      </c>
      <c r="BR3" s="6" t="s">
        <v>441</v>
      </c>
      <c r="BS3" s="6" t="s">
        <v>441</v>
      </c>
      <c r="BT3" s="6" t="s">
        <v>215</v>
      </c>
      <c r="BU3" s="6" t="s">
        <v>441</v>
      </c>
      <c r="BV3" s="6" t="s">
        <v>1276</v>
      </c>
      <c r="BW3" s="6" t="s">
        <v>193</v>
      </c>
      <c r="BX3" s="6" t="s">
        <v>1259</v>
      </c>
      <c r="BY3" s="6" t="s">
        <v>1283</v>
      </c>
      <c r="BZ3" s="6" t="s">
        <v>1284</v>
      </c>
      <c r="CA3" s="6" t="s">
        <v>1285</v>
      </c>
      <c r="CB3" s="6" t="s">
        <v>2524</v>
      </c>
      <c r="CC3" s="6" t="s">
        <v>1272</v>
      </c>
      <c r="CD3" s="6" t="s">
        <v>2525</v>
      </c>
      <c r="CE3" s="6" t="s">
        <v>2526</v>
      </c>
      <c r="CF3" s="6" t="s">
        <v>2526</v>
      </c>
      <c r="CG3" s="6" t="s">
        <v>2527</v>
      </c>
      <c r="CH3" s="6" t="s">
        <v>2521</v>
      </c>
      <c r="CI3" s="6" t="s">
        <v>2528</v>
      </c>
      <c r="CJ3" s="6" t="s">
        <v>2529</v>
      </c>
      <c r="CK3" s="6" t="s">
        <v>2530</v>
      </c>
      <c r="CL3" s="6" t="s">
        <v>2531</v>
      </c>
      <c r="CM3" s="6" t="s">
        <v>2532</v>
      </c>
      <c r="CN3" s="6" t="s">
        <v>2533</v>
      </c>
      <c r="CO3" s="6" t="s">
        <v>2531</v>
      </c>
      <c r="CP3" s="6" t="s">
        <v>2534</v>
      </c>
      <c r="CQ3" s="6" t="s">
        <v>2535</v>
      </c>
      <c r="CR3" s="6" t="s">
        <v>2536</v>
      </c>
      <c r="CS3" s="6" t="s">
        <v>2537</v>
      </c>
      <c r="CT3" s="6" t="s">
        <v>2538</v>
      </c>
      <c r="CU3" s="6" t="s">
        <v>2539</v>
      </c>
      <c r="CV3" s="6" t="s">
        <v>2526</v>
      </c>
      <c r="CW3" s="6" t="s">
        <v>2540</v>
      </c>
      <c r="CX3" s="6" t="s">
        <v>2541</v>
      </c>
      <c r="CY3" s="6" t="s">
        <v>2541</v>
      </c>
      <c r="CZ3" s="6" t="s">
        <v>2542</v>
      </c>
      <c r="DA3" s="6" t="s">
        <v>2543</v>
      </c>
      <c r="DB3" s="6" t="s">
        <v>2544</v>
      </c>
      <c r="DC3" s="6" t="s">
        <v>2545</v>
      </c>
      <c r="DD3" s="6" t="s">
        <v>2546</v>
      </c>
      <c r="DE3" s="6" t="s">
        <v>2547</v>
      </c>
      <c r="DF3" s="6" t="s">
        <v>2548</v>
      </c>
      <c r="DG3" s="6" t="s">
        <v>2549</v>
      </c>
      <c r="DH3" s="6" t="s">
        <v>2550</v>
      </c>
      <c r="DI3" s="6" t="s">
        <v>2551</v>
      </c>
      <c r="DJ3" s="6" t="s">
        <v>2552</v>
      </c>
      <c r="DK3" s="6" t="s">
        <v>2526</v>
      </c>
      <c r="DL3" s="6" t="s">
        <v>2553</v>
      </c>
      <c r="DM3" s="6" t="s">
        <v>2554</v>
      </c>
      <c r="DN3" s="6" t="s">
        <v>2555</v>
      </c>
      <c r="DO3" s="6" t="s">
        <v>2555</v>
      </c>
      <c r="DP3" s="6" t="s">
        <v>2556</v>
      </c>
      <c r="DQ3" s="6" t="s">
        <v>2557</v>
      </c>
      <c r="DR3" s="6" t="s">
        <v>2558</v>
      </c>
      <c r="DS3" s="6" t="s">
        <v>2559</v>
      </c>
      <c r="DT3" s="6" t="s">
        <v>2560</v>
      </c>
      <c r="DU3" s="6" t="s">
        <v>2561</v>
      </c>
      <c r="DV3" s="6" t="s">
        <v>2562</v>
      </c>
      <c r="DW3" s="6" t="s">
        <v>2563</v>
      </c>
      <c r="DX3" s="6" t="s">
        <v>2551</v>
      </c>
      <c r="DY3" s="6" t="s">
        <v>2564</v>
      </c>
      <c r="DZ3" s="6" t="s">
        <v>2555</v>
      </c>
      <c r="EA3" s="6" t="s">
        <v>2555</v>
      </c>
      <c r="EB3" s="6" t="s">
        <v>2556</v>
      </c>
      <c r="EC3" s="6" t="s">
        <v>2565</v>
      </c>
      <c r="ED3" s="6" t="s">
        <v>2566</v>
      </c>
      <c r="EE3" s="6" t="s">
        <v>2567</v>
      </c>
      <c r="EF3" s="6" t="s">
        <v>2568</v>
      </c>
      <c r="EG3" s="6" t="s">
        <v>2554</v>
      </c>
      <c r="EH3" s="6" t="s">
        <v>2562</v>
      </c>
      <c r="EI3" s="6" t="s">
        <v>2563</v>
      </c>
      <c r="EJ3" s="6" t="s">
        <v>2569</v>
      </c>
      <c r="EK3" s="6" t="s">
        <v>2570</v>
      </c>
      <c r="EL3" s="6" t="s">
        <v>2571</v>
      </c>
      <c r="EM3" s="6" t="s">
        <v>2572</v>
      </c>
      <c r="EN3" s="6" t="s">
        <v>2573</v>
      </c>
      <c r="EO3" s="6" t="s">
        <v>2574</v>
      </c>
      <c r="EP3" s="6" t="s">
        <v>2575</v>
      </c>
      <c r="EQ3" s="6" t="s">
        <v>2576</v>
      </c>
      <c r="ER3" s="6" t="s">
        <v>2577</v>
      </c>
      <c r="ES3" s="6" t="s">
        <v>214</v>
      </c>
      <c r="ET3" s="6" t="s">
        <v>214</v>
      </c>
      <c r="EU3" s="6" t="s">
        <v>214</v>
      </c>
      <c r="EV3" s="6" t="s">
        <v>2578</v>
      </c>
      <c r="EW3" s="6" t="s">
        <v>2579</v>
      </c>
      <c r="EX3" s="6" t="s">
        <v>214</v>
      </c>
      <c r="EY3" s="6" t="s">
        <v>2580</v>
      </c>
      <c r="EZ3" s="6" t="s">
        <v>214</v>
      </c>
    </row>
    <row r="4" spans="1:156" ht="27.95" customHeight="1">
      <c r="A4" s="7" t="s">
        <v>227</v>
      </c>
      <c r="B4" s="7" t="s">
        <v>228</v>
      </c>
      <c r="C4" s="7" t="s">
        <v>155</v>
      </c>
      <c r="D4" s="7" t="s">
        <v>156</v>
      </c>
      <c r="E4" s="7" t="s">
        <v>229</v>
      </c>
      <c r="F4" s="7" t="s">
        <v>229</v>
      </c>
      <c r="G4" s="7" t="s">
        <v>229</v>
      </c>
      <c r="H4" s="7" t="s">
        <v>230</v>
      </c>
      <c r="I4" s="7" t="s">
        <v>2365</v>
      </c>
      <c r="J4" s="7" t="s">
        <v>2366</v>
      </c>
      <c r="K4" s="7" t="s">
        <v>2581</v>
      </c>
      <c r="L4" s="7" t="s">
        <v>2582</v>
      </c>
      <c r="M4" s="7" t="s">
        <v>2583</v>
      </c>
      <c r="N4" s="7" t="s">
        <v>2370</v>
      </c>
      <c r="O4" s="7" t="s">
        <v>2371</v>
      </c>
      <c r="P4" s="7" t="s">
        <v>2584</v>
      </c>
      <c r="Q4" s="7" t="s">
        <v>2373</v>
      </c>
      <c r="R4" s="7" t="s">
        <v>2374</v>
      </c>
      <c r="S4" s="7" t="s">
        <v>2375</v>
      </c>
      <c r="T4" s="7" t="s">
        <v>2376</v>
      </c>
      <c r="U4" s="7" t="s">
        <v>2377</v>
      </c>
      <c r="V4" s="7" t="s">
        <v>2378</v>
      </c>
      <c r="W4" s="7" t="s">
        <v>2379</v>
      </c>
      <c r="X4" s="7" t="s">
        <v>2380</v>
      </c>
      <c r="Y4" s="7" t="s">
        <v>2381</v>
      </c>
      <c r="Z4" s="7" t="s">
        <v>2382</v>
      </c>
      <c r="AA4" s="7" t="s">
        <v>2383</v>
      </c>
      <c r="AB4" s="7" t="s">
        <v>2384</v>
      </c>
      <c r="AC4" s="7" t="s">
        <v>2385</v>
      </c>
      <c r="AD4" s="7" t="s">
        <v>2386</v>
      </c>
      <c r="AE4" s="7" t="s">
        <v>2387</v>
      </c>
      <c r="AF4" s="7" t="s">
        <v>2388</v>
      </c>
      <c r="AG4" s="7" t="s">
        <v>2389</v>
      </c>
      <c r="AH4" s="7" t="s">
        <v>2585</v>
      </c>
      <c r="AI4" s="7" t="s">
        <v>2586</v>
      </c>
      <c r="AJ4" s="7" t="s">
        <v>2587</v>
      </c>
      <c r="AK4" s="7" t="s">
        <v>2588</v>
      </c>
      <c r="AL4" s="7" t="s">
        <v>2589</v>
      </c>
      <c r="AM4" s="7" t="s">
        <v>2590</v>
      </c>
      <c r="AN4" s="7" t="s">
        <v>2591</v>
      </c>
      <c r="AO4" s="7" t="s">
        <v>2592</v>
      </c>
      <c r="AP4" s="7" t="s">
        <v>2593</v>
      </c>
      <c r="AQ4" s="7" t="s">
        <v>2594</v>
      </c>
      <c r="AR4" s="7" t="s">
        <v>2595</v>
      </c>
      <c r="AS4" s="7" t="s">
        <v>2596</v>
      </c>
      <c r="AT4" s="7" t="s">
        <v>2402</v>
      </c>
      <c r="AU4" s="7" t="s">
        <v>2403</v>
      </c>
      <c r="AV4" s="7" t="s">
        <v>2404</v>
      </c>
      <c r="AW4" s="7" t="s">
        <v>2405</v>
      </c>
      <c r="AX4" s="7" t="s">
        <v>2406</v>
      </c>
      <c r="AY4" s="7" t="s">
        <v>2407</v>
      </c>
      <c r="AZ4" s="7" t="s">
        <v>2408</v>
      </c>
      <c r="BA4" s="7" t="s">
        <v>235</v>
      </c>
      <c r="BB4" s="7" t="s">
        <v>236</v>
      </c>
      <c r="BC4" s="7" t="s">
        <v>2597</v>
      </c>
      <c r="BD4" s="7" t="s">
        <v>2598</v>
      </c>
      <c r="BE4" s="7" t="s">
        <v>2599</v>
      </c>
      <c r="BF4" s="7" t="s">
        <v>2600</v>
      </c>
      <c r="BG4" s="7" t="s">
        <v>2601</v>
      </c>
      <c r="BH4" s="7" t="s">
        <v>2602</v>
      </c>
      <c r="BI4" s="7" t="s">
        <v>2603</v>
      </c>
      <c r="BJ4" s="7" t="s">
        <v>235</v>
      </c>
      <c r="BK4" s="7" t="s">
        <v>236</v>
      </c>
      <c r="BL4" s="7" t="s">
        <v>2416</v>
      </c>
      <c r="BM4" s="7" t="s">
        <v>2417</v>
      </c>
      <c r="BN4" s="7" t="s">
        <v>2418</v>
      </c>
      <c r="BO4" s="7" t="s">
        <v>2419</v>
      </c>
      <c r="BP4" s="7" t="s">
        <v>235</v>
      </c>
      <c r="BQ4" s="7" t="s">
        <v>236</v>
      </c>
      <c r="BR4" s="7" t="s">
        <v>2420</v>
      </c>
      <c r="BS4" s="7" t="s">
        <v>2421</v>
      </c>
      <c r="BT4" s="7" t="s">
        <v>2422</v>
      </c>
      <c r="BU4" s="7" t="s">
        <v>2423</v>
      </c>
      <c r="BV4" s="7" t="s">
        <v>235</v>
      </c>
      <c r="BW4" s="7" t="s">
        <v>236</v>
      </c>
      <c r="BX4" s="7" t="s">
        <v>2604</v>
      </c>
      <c r="BY4" s="7" t="s">
        <v>2605</v>
      </c>
      <c r="BZ4" s="7" t="s">
        <v>2606</v>
      </c>
      <c r="CA4" s="7" t="s">
        <v>2607</v>
      </c>
      <c r="CB4" s="7" t="s">
        <v>2608</v>
      </c>
      <c r="CC4" s="7" t="s">
        <v>1341</v>
      </c>
      <c r="CD4" s="7" t="s">
        <v>2609</v>
      </c>
      <c r="CE4" s="7" t="s">
        <v>2610</v>
      </c>
      <c r="CF4" s="7" t="s">
        <v>2611</v>
      </c>
      <c r="CG4" s="7" t="s">
        <v>2612</v>
      </c>
      <c r="CH4" s="7" t="s">
        <v>2613</v>
      </c>
      <c r="CI4" s="7" t="s">
        <v>2614</v>
      </c>
      <c r="CJ4" s="7" t="s">
        <v>2615</v>
      </c>
      <c r="CK4" s="7" t="s">
        <v>2433</v>
      </c>
      <c r="CL4" s="7" t="s">
        <v>2616</v>
      </c>
      <c r="CM4" s="7" t="s">
        <v>2617</v>
      </c>
      <c r="CN4" s="7" t="s">
        <v>2618</v>
      </c>
      <c r="CO4" s="7" t="s">
        <v>2619</v>
      </c>
      <c r="CP4" s="7" t="s">
        <v>2620</v>
      </c>
      <c r="CQ4" s="7" t="s">
        <v>2621</v>
      </c>
      <c r="CR4" s="7" t="s">
        <v>2622</v>
      </c>
      <c r="CS4" s="7" t="s">
        <v>235</v>
      </c>
      <c r="CT4" s="7" t="s">
        <v>236</v>
      </c>
      <c r="CU4" s="7" t="s">
        <v>2623</v>
      </c>
      <c r="CV4" s="7" t="s">
        <v>2624</v>
      </c>
      <c r="CW4" s="7" t="s">
        <v>2625</v>
      </c>
      <c r="CX4" s="7" t="s">
        <v>2626</v>
      </c>
      <c r="CY4" s="7" t="s">
        <v>2627</v>
      </c>
      <c r="CZ4" s="7" t="s">
        <v>2628</v>
      </c>
      <c r="DA4" s="7" t="s">
        <v>2629</v>
      </c>
      <c r="DB4" s="7" t="s">
        <v>2630</v>
      </c>
      <c r="DC4" s="7" t="s">
        <v>2631</v>
      </c>
      <c r="DD4" s="7" t="s">
        <v>2632</v>
      </c>
      <c r="DE4" s="7" t="s">
        <v>2633</v>
      </c>
      <c r="DF4" s="7" t="s">
        <v>235</v>
      </c>
      <c r="DG4" s="7" t="s">
        <v>236</v>
      </c>
      <c r="DH4" s="7" t="s">
        <v>2634</v>
      </c>
      <c r="DI4" s="7" t="s">
        <v>2635</v>
      </c>
      <c r="DJ4" s="7" t="s">
        <v>2636</v>
      </c>
      <c r="DK4" s="7" t="s">
        <v>2455</v>
      </c>
      <c r="DL4" s="7" t="s">
        <v>2637</v>
      </c>
      <c r="DM4" s="7" t="s">
        <v>2638</v>
      </c>
      <c r="DN4" s="7" t="s">
        <v>2627</v>
      </c>
      <c r="DO4" s="7" t="s">
        <v>2639</v>
      </c>
      <c r="DP4" s="7" t="s">
        <v>2640</v>
      </c>
      <c r="DQ4" s="7" t="s">
        <v>2460</v>
      </c>
      <c r="DR4" s="7" t="s">
        <v>2461</v>
      </c>
      <c r="DS4" s="7" t="s">
        <v>2462</v>
      </c>
      <c r="DT4" s="7" t="s">
        <v>2463</v>
      </c>
      <c r="DU4" s="7" t="s">
        <v>2641</v>
      </c>
      <c r="DV4" s="7" t="s">
        <v>235</v>
      </c>
      <c r="DW4" s="7" t="s">
        <v>236</v>
      </c>
      <c r="DX4" s="7" t="s">
        <v>2642</v>
      </c>
      <c r="DY4" s="7" t="s">
        <v>2643</v>
      </c>
      <c r="DZ4" s="7" t="s">
        <v>2644</v>
      </c>
      <c r="EA4" s="7" t="s">
        <v>2645</v>
      </c>
      <c r="EB4" s="7" t="s">
        <v>2646</v>
      </c>
      <c r="EC4" s="7" t="s">
        <v>2647</v>
      </c>
      <c r="ED4" s="7" t="s">
        <v>2648</v>
      </c>
      <c r="EE4" s="7" t="s">
        <v>2649</v>
      </c>
      <c r="EF4" s="7" t="s">
        <v>2650</v>
      </c>
      <c r="EG4" s="7" t="s">
        <v>2651</v>
      </c>
      <c r="EH4" s="7" t="s">
        <v>235</v>
      </c>
      <c r="EI4" s="7" t="s">
        <v>236</v>
      </c>
      <c r="EJ4" s="7" t="s">
        <v>2475</v>
      </c>
      <c r="EK4" s="7" t="s">
        <v>2476</v>
      </c>
      <c r="EL4" s="7" t="s">
        <v>2477</v>
      </c>
      <c r="EM4" s="7" t="s">
        <v>2478</v>
      </c>
      <c r="EN4" s="7" t="s">
        <v>2479</v>
      </c>
      <c r="EO4" s="7" t="s">
        <v>2480</v>
      </c>
      <c r="EP4" s="7" t="s">
        <v>2481</v>
      </c>
      <c r="EQ4" s="7" t="s">
        <v>2482</v>
      </c>
      <c r="ER4" s="7" t="s">
        <v>2483</v>
      </c>
      <c r="ES4" s="7" t="s">
        <v>2652</v>
      </c>
      <c r="ET4" s="7" t="s">
        <v>2653</v>
      </c>
      <c r="EU4" s="7" t="s">
        <v>2654</v>
      </c>
      <c r="EV4" s="7" t="s">
        <v>2655</v>
      </c>
      <c r="EW4" s="7" t="s">
        <v>2656</v>
      </c>
      <c r="EX4" s="7" t="s">
        <v>2657</v>
      </c>
      <c r="EY4" s="7" t="s">
        <v>2658</v>
      </c>
      <c r="EZ4" s="7" t="s">
        <v>2659</v>
      </c>
    </row>
    <row r="5" spans="1:156"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c r="AY5" s="8" t="s">
        <v>259</v>
      </c>
      <c r="AZ5" s="8" t="s">
        <v>259</v>
      </c>
      <c r="BA5" s="8" t="s">
        <v>259</v>
      </c>
      <c r="BB5" s="8" t="s">
        <v>259</v>
      </c>
      <c r="BC5" s="8" t="s">
        <v>259</v>
      </c>
      <c r="BD5" s="8" t="s">
        <v>259</v>
      </c>
      <c r="BE5" s="8" t="s">
        <v>259</v>
      </c>
      <c r="BF5" s="8" t="s">
        <v>259</v>
      </c>
      <c r="BG5" s="8" t="s">
        <v>259</v>
      </c>
      <c r="BH5" s="8" t="s">
        <v>259</v>
      </c>
      <c r="BI5" s="8" t="s">
        <v>259</v>
      </c>
      <c r="BJ5" s="8" t="s">
        <v>259</v>
      </c>
      <c r="BK5" s="8" t="s">
        <v>259</v>
      </c>
      <c r="BL5" s="8" t="s">
        <v>259</v>
      </c>
      <c r="BM5" s="8" t="s">
        <v>259</v>
      </c>
      <c r="BN5" s="8" t="s">
        <v>259</v>
      </c>
      <c r="BO5" s="8" t="s">
        <v>259</v>
      </c>
      <c r="BP5" s="8" t="s">
        <v>259</v>
      </c>
      <c r="BQ5" s="8" t="s">
        <v>259</v>
      </c>
      <c r="BR5" s="8" t="s">
        <v>259</v>
      </c>
      <c r="BS5" s="8" t="s">
        <v>259</v>
      </c>
      <c r="BT5" s="8" t="s">
        <v>259</v>
      </c>
      <c r="BU5" s="8" t="s">
        <v>259</v>
      </c>
      <c r="BV5" s="8" t="s">
        <v>259</v>
      </c>
      <c r="BW5" s="8" t="s">
        <v>259</v>
      </c>
      <c r="BX5" s="8" t="s">
        <v>259</v>
      </c>
      <c r="BY5" s="8" t="s">
        <v>259</v>
      </c>
      <c r="BZ5" s="8" t="s">
        <v>259</v>
      </c>
      <c r="CA5" s="8" t="s">
        <v>259</v>
      </c>
      <c r="CB5" s="8" t="s">
        <v>259</v>
      </c>
      <c r="CC5" s="8" t="s">
        <v>259</v>
      </c>
      <c r="CD5" s="8" t="s">
        <v>259</v>
      </c>
      <c r="CE5" s="8" t="s">
        <v>259</v>
      </c>
      <c r="CF5" s="8" t="s">
        <v>259</v>
      </c>
      <c r="CG5" s="8" t="s">
        <v>259</v>
      </c>
      <c r="CH5" s="8" t="s">
        <v>259</v>
      </c>
      <c r="CI5" s="8" t="s">
        <v>259</v>
      </c>
      <c r="CJ5" s="8" t="s">
        <v>258</v>
      </c>
      <c r="CK5" s="8" t="s">
        <v>258</v>
      </c>
      <c r="CL5" s="8" t="s">
        <v>258</v>
      </c>
      <c r="CM5" s="8" t="s">
        <v>258</v>
      </c>
      <c r="CN5" s="8" t="s">
        <v>258</v>
      </c>
      <c r="CO5" s="8" t="s">
        <v>258</v>
      </c>
      <c r="CP5" s="8" t="s">
        <v>258</v>
      </c>
      <c r="CQ5" s="8" t="s">
        <v>258</v>
      </c>
      <c r="CR5" s="8" t="s">
        <v>258</v>
      </c>
      <c r="CS5" s="8" t="s">
        <v>258</v>
      </c>
      <c r="CT5" s="8" t="s">
        <v>258</v>
      </c>
      <c r="CU5" s="8" t="s">
        <v>259</v>
      </c>
      <c r="CV5" s="8" t="s">
        <v>259</v>
      </c>
      <c r="CW5" s="8" t="s">
        <v>258</v>
      </c>
      <c r="CX5" s="8" t="s">
        <v>258</v>
      </c>
      <c r="CY5" s="8" t="s">
        <v>258</v>
      </c>
      <c r="CZ5" s="8" t="s">
        <v>258</v>
      </c>
      <c r="DA5" s="8" t="s">
        <v>258</v>
      </c>
      <c r="DB5" s="8" t="s">
        <v>258</v>
      </c>
      <c r="DC5" s="8" t="s">
        <v>258</v>
      </c>
      <c r="DD5" s="8" t="s">
        <v>258</v>
      </c>
      <c r="DE5" s="8" t="s">
        <v>258</v>
      </c>
      <c r="DF5" s="8" t="s">
        <v>258</v>
      </c>
      <c r="DG5" s="8" t="s">
        <v>258</v>
      </c>
      <c r="DH5" s="8" t="s">
        <v>259</v>
      </c>
      <c r="DI5" s="8" t="s">
        <v>259</v>
      </c>
      <c r="DJ5" s="8" t="s">
        <v>259</v>
      </c>
      <c r="DK5" s="8" t="s">
        <v>259</v>
      </c>
      <c r="DL5" s="8" t="s">
        <v>259</v>
      </c>
      <c r="DM5" s="8" t="s">
        <v>258</v>
      </c>
      <c r="DN5" s="8" t="s">
        <v>258</v>
      </c>
      <c r="DO5" s="8" t="s">
        <v>258</v>
      </c>
      <c r="DP5" s="8" t="s">
        <v>258</v>
      </c>
      <c r="DQ5" s="8" t="s">
        <v>258</v>
      </c>
      <c r="DR5" s="8" t="s">
        <v>258</v>
      </c>
      <c r="DS5" s="8" t="s">
        <v>258</v>
      </c>
      <c r="DT5" s="8" t="s">
        <v>258</v>
      </c>
      <c r="DU5" s="8" t="s">
        <v>258</v>
      </c>
      <c r="DV5" s="8" t="s">
        <v>258</v>
      </c>
      <c r="DW5" s="8" t="s">
        <v>258</v>
      </c>
      <c r="DX5" s="8" t="s">
        <v>259</v>
      </c>
      <c r="DY5" s="8" t="s">
        <v>258</v>
      </c>
      <c r="DZ5" s="8" t="s">
        <v>258</v>
      </c>
      <c r="EA5" s="8" t="s">
        <v>258</v>
      </c>
      <c r="EB5" s="8" t="s">
        <v>258</v>
      </c>
      <c r="EC5" s="8" t="s">
        <v>258</v>
      </c>
      <c r="ED5" s="8" t="s">
        <v>258</v>
      </c>
      <c r="EE5" s="8" t="s">
        <v>258</v>
      </c>
      <c r="EF5" s="8" t="s">
        <v>258</v>
      </c>
      <c r="EG5" s="8" t="s">
        <v>258</v>
      </c>
      <c r="EH5" s="8" t="s">
        <v>258</v>
      </c>
      <c r="EI5" s="8" t="s">
        <v>258</v>
      </c>
      <c r="EJ5" s="8" t="s">
        <v>259</v>
      </c>
      <c r="EK5" s="8" t="s">
        <v>259</v>
      </c>
      <c r="EL5" s="8" t="s">
        <v>259</v>
      </c>
      <c r="EM5" s="8" t="s">
        <v>259</v>
      </c>
      <c r="EN5" s="8" t="s">
        <v>259</v>
      </c>
      <c r="EO5" s="8" t="s">
        <v>259</v>
      </c>
      <c r="EP5" s="8" t="s">
        <v>259</v>
      </c>
      <c r="EQ5" s="8" t="s">
        <v>259</v>
      </c>
      <c r="ER5" s="8" t="s">
        <v>259</v>
      </c>
      <c r="ES5" s="8" t="s">
        <v>259</v>
      </c>
      <c r="ET5" s="8" t="s">
        <v>259</v>
      </c>
      <c r="EU5" s="8" t="s">
        <v>259</v>
      </c>
      <c r="EV5" s="8" t="s">
        <v>259</v>
      </c>
      <c r="EW5" s="8" t="s">
        <v>259</v>
      </c>
      <c r="EX5" s="8" t="s">
        <v>259</v>
      </c>
      <c r="EY5" s="8" t="s">
        <v>259</v>
      </c>
      <c r="EZ5" s="8" t="s">
        <v>259</v>
      </c>
    </row>
    <row r="6" spans="1:156" ht="14.25">
      <c r="A6" s="1" t="s">
        <v>260</v>
      </c>
      <c r="B6" s="1" t="s">
        <v>2660</v>
      </c>
      <c r="C6" s="1" t="s">
        <v>262</v>
      </c>
      <c r="D6" s="1" t="s">
        <v>263</v>
      </c>
      <c r="E6" s="1" t="s">
        <v>263</v>
      </c>
      <c r="F6" s="1" t="s">
        <v>270</v>
      </c>
      <c r="G6" s="1" t="s">
        <v>270</v>
      </c>
      <c r="H6" s="1" t="s">
        <v>1370</v>
      </c>
      <c r="I6" s="1" t="s">
        <v>2661</v>
      </c>
      <c r="J6" s="1" t="s">
        <v>2662</v>
      </c>
      <c r="K6" s="1" t="s">
        <v>2663</v>
      </c>
      <c r="L6" s="1" t="s">
        <v>2664</v>
      </c>
      <c r="M6" s="1" t="s">
        <v>2665</v>
      </c>
      <c r="N6" s="1" t="s">
        <v>2666</v>
      </c>
      <c r="O6" s="1" t="s">
        <v>2667</v>
      </c>
      <c r="P6" s="1" t="s">
        <v>2668</v>
      </c>
      <c r="Q6" s="1" t="s">
        <v>2669</v>
      </c>
      <c r="R6" s="1" t="s">
        <v>2670</v>
      </c>
      <c r="S6" s="1" t="s">
        <v>2671</v>
      </c>
      <c r="T6" s="1" t="s">
        <v>2672</v>
      </c>
      <c r="U6" s="1" t="s">
        <v>2673</v>
      </c>
      <c r="V6" s="1" t="s">
        <v>2674</v>
      </c>
      <c r="W6" s="1" t="s">
        <v>2675</v>
      </c>
      <c r="X6" s="1" t="s">
        <v>2676</v>
      </c>
      <c r="Y6" s="1" t="s">
        <v>2677</v>
      </c>
      <c r="Z6" s="1" t="s">
        <v>2678</v>
      </c>
      <c r="AA6" s="1" t="s">
        <v>2135</v>
      </c>
      <c r="AB6" s="1" t="s">
        <v>2679</v>
      </c>
      <c r="AC6" s="1" t="s">
        <v>2680</v>
      </c>
      <c r="AD6" s="1" t="s">
        <v>1470</v>
      </c>
      <c r="AE6" s="1" t="s">
        <v>2681</v>
      </c>
      <c r="AF6" s="1" t="s">
        <v>2682</v>
      </c>
      <c r="AG6" s="1" t="s">
        <v>2683</v>
      </c>
      <c r="AH6" s="1" t="s">
        <v>269</v>
      </c>
      <c r="AI6" s="1" t="s">
        <v>269</v>
      </c>
      <c r="AJ6" s="1" t="s">
        <v>269</v>
      </c>
      <c r="AK6" s="1" t="s">
        <v>269</v>
      </c>
      <c r="AL6" s="1" t="s">
        <v>269</v>
      </c>
      <c r="AM6" s="1" t="s">
        <v>269</v>
      </c>
      <c r="AN6" s="1" t="s">
        <v>269</v>
      </c>
      <c r="AO6" s="1" t="s">
        <v>270</v>
      </c>
      <c r="AP6" s="1" t="s">
        <v>472</v>
      </c>
      <c r="AQ6" s="1" t="s">
        <v>472</v>
      </c>
      <c r="AR6" s="1" t="s">
        <v>872</v>
      </c>
      <c r="AS6" s="1" t="s">
        <v>270</v>
      </c>
      <c r="AT6" s="1" t="s">
        <v>269</v>
      </c>
      <c r="AU6" s="1" t="s">
        <v>269</v>
      </c>
      <c r="AV6" s="1" t="s">
        <v>2684</v>
      </c>
      <c r="AW6" s="1" t="s">
        <v>269</v>
      </c>
      <c r="AX6" s="1" t="s">
        <v>2685</v>
      </c>
      <c r="AY6" s="1" t="s">
        <v>465</v>
      </c>
      <c r="AZ6" s="1" t="s">
        <v>269</v>
      </c>
      <c r="BA6" s="1" t="s">
        <v>2219</v>
      </c>
      <c r="BB6" s="1" t="s">
        <v>269</v>
      </c>
      <c r="BC6" s="1" t="s">
        <v>269</v>
      </c>
      <c r="BD6" s="1" t="s">
        <v>269</v>
      </c>
      <c r="BE6" s="1" t="s">
        <v>269</v>
      </c>
      <c r="BF6" s="1" t="s">
        <v>269</v>
      </c>
      <c r="BG6" s="1" t="s">
        <v>269</v>
      </c>
      <c r="BH6" s="1" t="s">
        <v>269</v>
      </c>
      <c r="BI6" s="1" t="s">
        <v>269</v>
      </c>
      <c r="BJ6" s="1" t="s">
        <v>2219</v>
      </c>
      <c r="BK6" s="1" t="s">
        <v>269</v>
      </c>
      <c r="BL6" s="1" t="s">
        <v>269</v>
      </c>
      <c r="BM6" s="1" t="s">
        <v>269</v>
      </c>
      <c r="BN6" s="1" t="s">
        <v>269</v>
      </c>
      <c r="BO6" s="1" t="s">
        <v>274</v>
      </c>
      <c r="BP6" s="1" t="s">
        <v>2219</v>
      </c>
      <c r="BQ6" s="1" t="s">
        <v>269</v>
      </c>
      <c r="BR6" s="1" t="s">
        <v>269</v>
      </c>
      <c r="BS6" s="1" t="s">
        <v>269</v>
      </c>
      <c r="BT6" s="1" t="s">
        <v>269</v>
      </c>
      <c r="BU6" s="1" t="s">
        <v>274</v>
      </c>
      <c r="BV6" s="1" t="s">
        <v>2219</v>
      </c>
      <c r="BW6" s="1" t="s">
        <v>269</v>
      </c>
      <c r="BX6" s="1" t="s">
        <v>269</v>
      </c>
      <c r="BY6" s="1" t="s">
        <v>269</v>
      </c>
      <c r="BZ6" s="1" t="s">
        <v>472</v>
      </c>
      <c r="CA6" s="1" t="s">
        <v>269</v>
      </c>
      <c r="CB6" s="1" t="s">
        <v>715</v>
      </c>
      <c r="CC6" s="1" t="s">
        <v>713</v>
      </c>
      <c r="CD6" s="1" t="s">
        <v>2686</v>
      </c>
      <c r="CE6" s="1" t="s">
        <v>873</v>
      </c>
      <c r="CF6" s="1" t="s">
        <v>873</v>
      </c>
      <c r="CG6" s="1" t="s">
        <v>872</v>
      </c>
      <c r="CH6" s="1" t="s">
        <v>465</v>
      </c>
      <c r="CI6" s="1" t="s">
        <v>873</v>
      </c>
      <c r="CJ6" s="1" t="s">
        <v>2687</v>
      </c>
      <c r="CK6" s="1" t="s">
        <v>2687</v>
      </c>
      <c r="CL6" s="1" t="s">
        <v>2688</v>
      </c>
      <c r="CM6" s="1" t="s">
        <v>2689</v>
      </c>
      <c r="CN6" s="1" t="s">
        <v>2687</v>
      </c>
      <c r="CO6" s="1" t="s">
        <v>2688</v>
      </c>
      <c r="CP6" s="1" t="s">
        <v>2690</v>
      </c>
      <c r="CQ6" s="1" t="s">
        <v>2691</v>
      </c>
      <c r="CR6" s="1" t="s">
        <v>2687</v>
      </c>
      <c r="CS6" s="1" t="s">
        <v>2692</v>
      </c>
      <c r="CT6" s="1" t="s">
        <v>2693</v>
      </c>
      <c r="CU6" s="1" t="s">
        <v>270</v>
      </c>
      <c r="CV6" s="1" t="s">
        <v>873</v>
      </c>
      <c r="CW6" s="1" t="s">
        <v>269</v>
      </c>
      <c r="CX6" s="1" t="s">
        <v>2684</v>
      </c>
      <c r="CY6" s="1" t="s">
        <v>465</v>
      </c>
      <c r="CZ6" s="1" t="s">
        <v>465</v>
      </c>
      <c r="DA6" s="1" t="s">
        <v>269</v>
      </c>
      <c r="DB6" s="1" t="s">
        <v>277</v>
      </c>
      <c r="DC6" s="1" t="s">
        <v>270</v>
      </c>
      <c r="DD6" s="1" t="s">
        <v>269</v>
      </c>
      <c r="DE6" s="1" t="s">
        <v>2694</v>
      </c>
      <c r="DF6" s="1" t="s">
        <v>2219</v>
      </c>
      <c r="DG6" s="1" t="s">
        <v>269</v>
      </c>
      <c r="DH6" s="1" t="s">
        <v>2695</v>
      </c>
      <c r="DI6" s="1" t="s">
        <v>277</v>
      </c>
      <c r="DJ6" s="1" t="s">
        <v>269</v>
      </c>
      <c r="DK6" s="1" t="s">
        <v>873</v>
      </c>
      <c r="DL6" s="1" t="s">
        <v>2696</v>
      </c>
      <c r="DM6" s="1" t="s">
        <v>2697</v>
      </c>
      <c r="DN6" s="1" t="s">
        <v>2697</v>
      </c>
      <c r="DO6" s="1" t="s">
        <v>2698</v>
      </c>
      <c r="DP6" s="1" t="s">
        <v>2697</v>
      </c>
      <c r="DQ6" s="1" t="s">
        <v>2699</v>
      </c>
      <c r="DR6" s="1" t="s">
        <v>2697</v>
      </c>
      <c r="DS6" s="1" t="s">
        <v>2700</v>
      </c>
      <c r="DT6" s="1" t="s">
        <v>2697</v>
      </c>
      <c r="DU6" s="1" t="s">
        <v>2701</v>
      </c>
      <c r="DV6" s="1" t="s">
        <v>2702</v>
      </c>
      <c r="DW6" s="1" t="s">
        <v>2703</v>
      </c>
      <c r="DX6" s="1" t="s">
        <v>269</v>
      </c>
      <c r="DY6" s="1" t="s">
        <v>254</v>
      </c>
      <c r="DZ6" s="1" t="s">
        <v>254</v>
      </c>
      <c r="EA6" s="1" t="s">
        <v>254</v>
      </c>
      <c r="EB6" s="1" t="s">
        <v>254</v>
      </c>
      <c r="EC6" s="1" t="s">
        <v>254</v>
      </c>
      <c r="ED6" s="1" t="s">
        <v>254</v>
      </c>
      <c r="EE6" s="1" t="s">
        <v>254</v>
      </c>
      <c r="EF6" s="1" t="s">
        <v>254</v>
      </c>
      <c r="EG6" s="1" t="s">
        <v>254</v>
      </c>
      <c r="EH6" s="1" t="s">
        <v>254</v>
      </c>
      <c r="EI6" s="1" t="s">
        <v>254</v>
      </c>
      <c r="EJ6" s="1" t="s">
        <v>269</v>
      </c>
      <c r="EK6" s="1" t="s">
        <v>2704</v>
      </c>
      <c r="EL6" s="1" t="s">
        <v>2705</v>
      </c>
      <c r="EM6" s="1" t="s">
        <v>2706</v>
      </c>
      <c r="EN6" s="1" t="s">
        <v>2707</v>
      </c>
      <c r="EO6" s="1" t="s">
        <v>2708</v>
      </c>
      <c r="EP6" s="1" t="s">
        <v>2709</v>
      </c>
      <c r="EQ6" s="1" t="s">
        <v>2710</v>
      </c>
      <c r="ER6" s="1" t="s">
        <v>2711</v>
      </c>
      <c r="ES6" s="1" t="s">
        <v>269</v>
      </c>
      <c r="ET6" s="1" t="s">
        <v>269</v>
      </c>
      <c r="EU6" s="1" t="s">
        <v>269</v>
      </c>
      <c r="EV6" s="1" t="s">
        <v>713</v>
      </c>
      <c r="EW6" s="1" t="s">
        <v>479</v>
      </c>
      <c r="EX6" s="1" t="s">
        <v>269</v>
      </c>
      <c r="EY6" s="1" t="s">
        <v>2712</v>
      </c>
      <c r="EZ6" s="1" t="s">
        <v>269</v>
      </c>
    </row>
    <row r="7" spans="1:156" ht="14.25">
      <c r="A7" s="1" t="s">
        <v>260</v>
      </c>
      <c r="B7" s="1" t="s">
        <v>2713</v>
      </c>
      <c r="C7" s="1" t="s">
        <v>262</v>
      </c>
      <c r="D7" s="1" t="s">
        <v>263</v>
      </c>
      <c r="E7" s="1" t="s">
        <v>263</v>
      </c>
      <c r="F7" s="1" t="s">
        <v>472</v>
      </c>
      <c r="G7" s="1" t="s">
        <v>270</v>
      </c>
      <c r="H7" s="1" t="s">
        <v>1390</v>
      </c>
      <c r="I7" s="1" t="s">
        <v>2661</v>
      </c>
      <c r="J7" s="1" t="s">
        <v>2662</v>
      </c>
      <c r="K7" s="1" t="s">
        <v>2663</v>
      </c>
      <c r="L7" s="1" t="s">
        <v>2664</v>
      </c>
      <c r="M7" s="1" t="s">
        <v>2665</v>
      </c>
      <c r="N7" s="1" t="s">
        <v>2666</v>
      </c>
      <c r="O7" s="1" t="s">
        <v>2667</v>
      </c>
      <c r="P7" s="1" t="s">
        <v>2668</v>
      </c>
      <c r="Q7" s="1" t="s">
        <v>2669</v>
      </c>
      <c r="R7" s="1" t="s">
        <v>2670</v>
      </c>
      <c r="S7" s="1" t="s">
        <v>2671</v>
      </c>
      <c r="T7" s="1" t="s">
        <v>2672</v>
      </c>
      <c r="U7" s="1" t="s">
        <v>2673</v>
      </c>
      <c r="V7" s="1" t="s">
        <v>2674</v>
      </c>
      <c r="W7" s="1" t="s">
        <v>2675</v>
      </c>
      <c r="X7" s="1" t="s">
        <v>2676</v>
      </c>
      <c r="Y7" s="1" t="s">
        <v>2677</v>
      </c>
      <c r="Z7" s="1" t="s">
        <v>2678</v>
      </c>
      <c r="AA7" s="1" t="s">
        <v>2135</v>
      </c>
      <c r="AB7" s="1" t="s">
        <v>2679</v>
      </c>
      <c r="AC7" s="1" t="s">
        <v>2680</v>
      </c>
      <c r="AD7" s="1" t="s">
        <v>1470</v>
      </c>
      <c r="AE7" s="1" t="s">
        <v>2681</v>
      </c>
      <c r="AF7" s="1" t="s">
        <v>2682</v>
      </c>
      <c r="AG7" s="1" t="s">
        <v>2683</v>
      </c>
      <c r="AH7" s="1" t="s">
        <v>269</v>
      </c>
      <c r="AI7" s="1" t="s">
        <v>269</v>
      </c>
      <c r="AJ7" s="1" t="s">
        <v>269</v>
      </c>
      <c r="AK7" s="1" t="s">
        <v>269</v>
      </c>
      <c r="AL7" s="1" t="s">
        <v>269</v>
      </c>
      <c r="AM7" s="1" t="s">
        <v>269</v>
      </c>
      <c r="AN7" s="1" t="s">
        <v>269</v>
      </c>
      <c r="AO7" s="1" t="s">
        <v>270</v>
      </c>
      <c r="AP7" s="1" t="s">
        <v>472</v>
      </c>
      <c r="AQ7" s="1" t="s">
        <v>472</v>
      </c>
      <c r="AR7" s="1" t="s">
        <v>872</v>
      </c>
      <c r="AS7" s="1" t="s">
        <v>270</v>
      </c>
      <c r="AT7" s="1" t="s">
        <v>269</v>
      </c>
      <c r="AU7" s="1" t="s">
        <v>269</v>
      </c>
      <c r="AV7" s="1" t="s">
        <v>2684</v>
      </c>
      <c r="AW7" s="1" t="s">
        <v>269</v>
      </c>
      <c r="AX7" s="1" t="s">
        <v>2685</v>
      </c>
      <c r="AY7" s="1" t="s">
        <v>465</v>
      </c>
      <c r="AZ7" s="1" t="s">
        <v>269</v>
      </c>
      <c r="BA7" s="1" t="s">
        <v>2219</v>
      </c>
      <c r="BB7" s="1" t="s">
        <v>269</v>
      </c>
      <c r="BC7" s="1" t="s">
        <v>269</v>
      </c>
      <c r="BD7" s="1" t="s">
        <v>269</v>
      </c>
      <c r="BE7" s="1" t="s">
        <v>269</v>
      </c>
      <c r="BF7" s="1" t="s">
        <v>269</v>
      </c>
      <c r="BG7" s="1" t="s">
        <v>269</v>
      </c>
      <c r="BH7" s="1" t="s">
        <v>269</v>
      </c>
      <c r="BI7" s="1" t="s">
        <v>269</v>
      </c>
      <c r="BJ7" s="1" t="s">
        <v>2219</v>
      </c>
      <c r="BK7" s="1" t="s">
        <v>269</v>
      </c>
      <c r="BL7" s="1" t="s">
        <v>269</v>
      </c>
      <c r="BM7" s="1" t="s">
        <v>269</v>
      </c>
      <c r="BN7" s="1" t="s">
        <v>269</v>
      </c>
      <c r="BO7" s="1" t="s">
        <v>274</v>
      </c>
      <c r="BP7" s="1" t="s">
        <v>2219</v>
      </c>
      <c r="BQ7" s="1" t="s">
        <v>269</v>
      </c>
      <c r="BR7" s="1" t="s">
        <v>269</v>
      </c>
      <c r="BS7" s="1" t="s">
        <v>269</v>
      </c>
      <c r="BT7" s="1" t="s">
        <v>269</v>
      </c>
      <c r="BU7" s="1" t="s">
        <v>274</v>
      </c>
      <c r="BV7" s="1" t="s">
        <v>2219</v>
      </c>
      <c r="BW7" s="1" t="s">
        <v>269</v>
      </c>
      <c r="BX7" s="1" t="s">
        <v>269</v>
      </c>
      <c r="BY7" s="1" t="s">
        <v>269</v>
      </c>
      <c r="BZ7" s="1" t="s">
        <v>472</v>
      </c>
      <c r="CA7" s="1" t="s">
        <v>269</v>
      </c>
      <c r="CB7" s="1" t="s">
        <v>715</v>
      </c>
      <c r="CC7" s="1" t="s">
        <v>713</v>
      </c>
      <c r="CD7" s="1" t="s">
        <v>2686</v>
      </c>
      <c r="CE7" s="1" t="s">
        <v>873</v>
      </c>
      <c r="CF7" s="1" t="s">
        <v>873</v>
      </c>
      <c r="CG7" s="1" t="s">
        <v>872</v>
      </c>
      <c r="CH7" s="1" t="s">
        <v>465</v>
      </c>
      <c r="CI7" s="1" t="s">
        <v>873</v>
      </c>
      <c r="CJ7" s="1" t="s">
        <v>2687</v>
      </c>
      <c r="CK7" s="1" t="s">
        <v>2687</v>
      </c>
      <c r="CL7" s="1" t="s">
        <v>2688</v>
      </c>
      <c r="CM7" s="1" t="s">
        <v>2689</v>
      </c>
      <c r="CN7" s="1" t="s">
        <v>2687</v>
      </c>
      <c r="CO7" s="1" t="s">
        <v>2688</v>
      </c>
      <c r="CP7" s="1" t="s">
        <v>2690</v>
      </c>
      <c r="CQ7" s="1" t="s">
        <v>2691</v>
      </c>
      <c r="CR7" s="1" t="s">
        <v>2687</v>
      </c>
      <c r="CS7" s="1" t="s">
        <v>2692</v>
      </c>
      <c r="CT7" s="1" t="s">
        <v>2693</v>
      </c>
      <c r="CU7" s="1" t="s">
        <v>270</v>
      </c>
      <c r="CV7" s="1" t="s">
        <v>873</v>
      </c>
      <c r="CW7" s="1" t="s">
        <v>269</v>
      </c>
      <c r="CX7" s="1" t="s">
        <v>2684</v>
      </c>
      <c r="CY7" s="1" t="s">
        <v>465</v>
      </c>
      <c r="CZ7" s="1" t="s">
        <v>465</v>
      </c>
      <c r="DA7" s="1" t="s">
        <v>269</v>
      </c>
      <c r="DB7" s="1" t="s">
        <v>277</v>
      </c>
      <c r="DC7" s="1" t="s">
        <v>270</v>
      </c>
      <c r="DD7" s="1" t="s">
        <v>269</v>
      </c>
      <c r="DE7" s="1" t="s">
        <v>2694</v>
      </c>
      <c r="DF7" s="1" t="s">
        <v>2219</v>
      </c>
      <c r="DG7" s="1" t="s">
        <v>269</v>
      </c>
      <c r="DH7" s="1" t="s">
        <v>2714</v>
      </c>
      <c r="DI7" s="1" t="s">
        <v>277</v>
      </c>
      <c r="DJ7" s="1" t="s">
        <v>269</v>
      </c>
      <c r="DK7" s="1" t="s">
        <v>873</v>
      </c>
      <c r="DL7" s="1" t="s">
        <v>2696</v>
      </c>
      <c r="DM7" s="1" t="s">
        <v>2697</v>
      </c>
      <c r="DN7" s="1" t="s">
        <v>2697</v>
      </c>
      <c r="DO7" s="1" t="s">
        <v>2698</v>
      </c>
      <c r="DP7" s="1" t="s">
        <v>2697</v>
      </c>
      <c r="DQ7" s="1" t="s">
        <v>2699</v>
      </c>
      <c r="DR7" s="1" t="s">
        <v>2697</v>
      </c>
      <c r="DS7" s="1" t="s">
        <v>2700</v>
      </c>
      <c r="DT7" s="1" t="s">
        <v>2697</v>
      </c>
      <c r="DU7" s="1" t="s">
        <v>2701</v>
      </c>
      <c r="DV7" s="1" t="s">
        <v>2702</v>
      </c>
      <c r="DW7" s="1" t="s">
        <v>2703</v>
      </c>
      <c r="DX7" s="1" t="s">
        <v>269</v>
      </c>
      <c r="DY7" s="1" t="s">
        <v>254</v>
      </c>
      <c r="DZ7" s="1" t="s">
        <v>254</v>
      </c>
      <c r="EA7" s="1" t="s">
        <v>254</v>
      </c>
      <c r="EB7" s="1" t="s">
        <v>254</v>
      </c>
      <c r="EC7" s="1" t="s">
        <v>254</v>
      </c>
      <c r="ED7" s="1" t="s">
        <v>254</v>
      </c>
      <c r="EE7" s="1" t="s">
        <v>254</v>
      </c>
      <c r="EF7" s="1" t="s">
        <v>254</v>
      </c>
      <c r="EG7" s="1" t="s">
        <v>254</v>
      </c>
      <c r="EH7" s="1" t="s">
        <v>254</v>
      </c>
      <c r="EI7" s="1" t="s">
        <v>254</v>
      </c>
      <c r="EJ7" s="1" t="s">
        <v>269</v>
      </c>
      <c r="EK7" s="1" t="s">
        <v>2704</v>
      </c>
      <c r="EL7" s="1" t="s">
        <v>2705</v>
      </c>
      <c r="EM7" s="1" t="s">
        <v>2706</v>
      </c>
      <c r="EN7" s="1" t="s">
        <v>2707</v>
      </c>
      <c r="EO7" s="1" t="s">
        <v>2708</v>
      </c>
      <c r="EP7" s="1" t="s">
        <v>2709</v>
      </c>
      <c r="EQ7" s="1" t="s">
        <v>2710</v>
      </c>
      <c r="ER7" s="1" t="s">
        <v>2711</v>
      </c>
      <c r="ES7" s="1" t="s">
        <v>269</v>
      </c>
      <c r="ET7" s="1" t="s">
        <v>269</v>
      </c>
      <c r="EU7" s="1" t="s">
        <v>269</v>
      </c>
      <c r="EV7" s="1" t="s">
        <v>713</v>
      </c>
      <c r="EW7" s="1" t="s">
        <v>479</v>
      </c>
      <c r="EX7" s="1" t="s">
        <v>269</v>
      </c>
      <c r="EY7" s="1" t="s">
        <v>2712</v>
      </c>
      <c r="EZ7" s="1" t="s">
        <v>269</v>
      </c>
    </row>
    <row r="8" spans="1:156" ht="14.25">
      <c r="A8" s="1" t="s">
        <v>260</v>
      </c>
      <c r="B8" s="1" t="s">
        <v>2715</v>
      </c>
      <c r="C8" s="1" t="s">
        <v>262</v>
      </c>
      <c r="D8" s="1" t="s">
        <v>263</v>
      </c>
      <c r="E8" s="1" t="s">
        <v>263</v>
      </c>
      <c r="F8" s="1" t="s">
        <v>479</v>
      </c>
      <c r="G8" s="1" t="s">
        <v>270</v>
      </c>
      <c r="H8" s="1" t="s">
        <v>1394</v>
      </c>
      <c r="I8" s="1" t="s">
        <v>2661</v>
      </c>
      <c r="J8" s="1" t="s">
        <v>2662</v>
      </c>
      <c r="K8" s="1" t="s">
        <v>2663</v>
      </c>
      <c r="L8" s="1" t="s">
        <v>2664</v>
      </c>
      <c r="M8" s="1" t="s">
        <v>2665</v>
      </c>
      <c r="N8" s="1" t="s">
        <v>2666</v>
      </c>
      <c r="O8" s="1" t="s">
        <v>2667</v>
      </c>
      <c r="P8" s="1" t="s">
        <v>2668</v>
      </c>
      <c r="Q8" s="1" t="s">
        <v>2669</v>
      </c>
      <c r="R8" s="1" t="s">
        <v>2670</v>
      </c>
      <c r="S8" s="1" t="s">
        <v>2671</v>
      </c>
      <c r="T8" s="1" t="s">
        <v>2672</v>
      </c>
      <c r="U8" s="1" t="s">
        <v>2673</v>
      </c>
      <c r="V8" s="1" t="s">
        <v>2674</v>
      </c>
      <c r="W8" s="1" t="s">
        <v>2675</v>
      </c>
      <c r="X8" s="1" t="s">
        <v>2676</v>
      </c>
      <c r="Y8" s="1" t="s">
        <v>2677</v>
      </c>
      <c r="Z8" s="1" t="s">
        <v>2678</v>
      </c>
      <c r="AA8" s="1" t="s">
        <v>2135</v>
      </c>
      <c r="AB8" s="1" t="s">
        <v>2679</v>
      </c>
      <c r="AC8" s="1" t="s">
        <v>2680</v>
      </c>
      <c r="AD8" s="1" t="s">
        <v>1470</v>
      </c>
      <c r="AE8" s="1" t="s">
        <v>2681</v>
      </c>
      <c r="AF8" s="1" t="s">
        <v>2682</v>
      </c>
      <c r="AG8" s="1" t="s">
        <v>2683</v>
      </c>
      <c r="AH8" s="1" t="s">
        <v>269</v>
      </c>
      <c r="AI8" s="1" t="s">
        <v>269</v>
      </c>
      <c r="AJ8" s="1" t="s">
        <v>269</v>
      </c>
      <c r="AK8" s="1" t="s">
        <v>269</v>
      </c>
      <c r="AL8" s="1" t="s">
        <v>269</v>
      </c>
      <c r="AM8" s="1" t="s">
        <v>269</v>
      </c>
      <c r="AN8" s="1" t="s">
        <v>269</v>
      </c>
      <c r="AO8" s="1" t="s">
        <v>270</v>
      </c>
      <c r="AP8" s="1" t="s">
        <v>472</v>
      </c>
      <c r="AQ8" s="1" t="s">
        <v>472</v>
      </c>
      <c r="AR8" s="1" t="s">
        <v>872</v>
      </c>
      <c r="AS8" s="1" t="s">
        <v>270</v>
      </c>
      <c r="AT8" s="1" t="s">
        <v>269</v>
      </c>
      <c r="AU8" s="1" t="s">
        <v>269</v>
      </c>
      <c r="AV8" s="1" t="s">
        <v>2684</v>
      </c>
      <c r="AW8" s="1" t="s">
        <v>269</v>
      </c>
      <c r="AX8" s="1" t="s">
        <v>2685</v>
      </c>
      <c r="AY8" s="1" t="s">
        <v>465</v>
      </c>
      <c r="AZ8" s="1" t="s">
        <v>269</v>
      </c>
      <c r="BA8" s="1" t="s">
        <v>2219</v>
      </c>
      <c r="BB8" s="1" t="s">
        <v>269</v>
      </c>
      <c r="BC8" s="1" t="s">
        <v>269</v>
      </c>
      <c r="BD8" s="1" t="s">
        <v>269</v>
      </c>
      <c r="BE8" s="1" t="s">
        <v>269</v>
      </c>
      <c r="BF8" s="1" t="s">
        <v>269</v>
      </c>
      <c r="BG8" s="1" t="s">
        <v>269</v>
      </c>
      <c r="BH8" s="1" t="s">
        <v>269</v>
      </c>
      <c r="BI8" s="1" t="s">
        <v>269</v>
      </c>
      <c r="BJ8" s="1" t="s">
        <v>2219</v>
      </c>
      <c r="BK8" s="1" t="s">
        <v>269</v>
      </c>
      <c r="BL8" s="1" t="s">
        <v>269</v>
      </c>
      <c r="BM8" s="1" t="s">
        <v>269</v>
      </c>
      <c r="BN8" s="1" t="s">
        <v>269</v>
      </c>
      <c r="BO8" s="1" t="s">
        <v>274</v>
      </c>
      <c r="BP8" s="1" t="s">
        <v>2219</v>
      </c>
      <c r="BQ8" s="1" t="s">
        <v>269</v>
      </c>
      <c r="BR8" s="1" t="s">
        <v>269</v>
      </c>
      <c r="BS8" s="1" t="s">
        <v>269</v>
      </c>
      <c r="BT8" s="1" t="s">
        <v>269</v>
      </c>
      <c r="BU8" s="1" t="s">
        <v>274</v>
      </c>
      <c r="BV8" s="1" t="s">
        <v>2219</v>
      </c>
      <c r="BW8" s="1" t="s">
        <v>269</v>
      </c>
      <c r="BX8" s="1" t="s">
        <v>269</v>
      </c>
      <c r="BY8" s="1" t="s">
        <v>269</v>
      </c>
      <c r="BZ8" s="1" t="s">
        <v>472</v>
      </c>
      <c r="CA8" s="1" t="s">
        <v>269</v>
      </c>
      <c r="CB8" s="1" t="s">
        <v>715</v>
      </c>
      <c r="CC8" s="1" t="s">
        <v>713</v>
      </c>
      <c r="CD8" s="1" t="s">
        <v>2686</v>
      </c>
      <c r="CE8" s="1" t="s">
        <v>873</v>
      </c>
      <c r="CF8" s="1" t="s">
        <v>873</v>
      </c>
      <c r="CG8" s="1" t="s">
        <v>872</v>
      </c>
      <c r="CH8" s="1" t="s">
        <v>465</v>
      </c>
      <c r="CI8" s="1" t="s">
        <v>873</v>
      </c>
      <c r="CJ8" s="1" t="s">
        <v>2687</v>
      </c>
      <c r="CK8" s="1" t="s">
        <v>2687</v>
      </c>
      <c r="CL8" s="1" t="s">
        <v>2688</v>
      </c>
      <c r="CM8" s="1" t="s">
        <v>2689</v>
      </c>
      <c r="CN8" s="1" t="s">
        <v>2687</v>
      </c>
      <c r="CO8" s="1" t="s">
        <v>2688</v>
      </c>
      <c r="CP8" s="1" t="s">
        <v>2690</v>
      </c>
      <c r="CQ8" s="1" t="s">
        <v>2691</v>
      </c>
      <c r="CR8" s="1" t="s">
        <v>2687</v>
      </c>
      <c r="CS8" s="1" t="s">
        <v>2692</v>
      </c>
      <c r="CT8" s="1" t="s">
        <v>2693</v>
      </c>
      <c r="CU8" s="1" t="s">
        <v>270</v>
      </c>
      <c r="CV8" s="1" t="s">
        <v>873</v>
      </c>
      <c r="CW8" s="1" t="s">
        <v>269</v>
      </c>
      <c r="CX8" s="1" t="s">
        <v>2684</v>
      </c>
      <c r="CY8" s="1" t="s">
        <v>465</v>
      </c>
      <c r="CZ8" s="1" t="s">
        <v>465</v>
      </c>
      <c r="DA8" s="1" t="s">
        <v>269</v>
      </c>
      <c r="DB8" s="1" t="s">
        <v>1971</v>
      </c>
      <c r="DC8" s="1" t="s">
        <v>270</v>
      </c>
      <c r="DD8" s="1" t="s">
        <v>269</v>
      </c>
      <c r="DE8" s="1" t="s">
        <v>2694</v>
      </c>
      <c r="DF8" s="1" t="s">
        <v>2219</v>
      </c>
      <c r="DG8" s="1" t="s">
        <v>269</v>
      </c>
      <c r="DH8" s="1" t="s">
        <v>2716</v>
      </c>
      <c r="DI8" s="1" t="s">
        <v>277</v>
      </c>
      <c r="DJ8" s="1" t="s">
        <v>269</v>
      </c>
      <c r="DK8" s="1" t="s">
        <v>873</v>
      </c>
      <c r="DL8" s="1" t="s">
        <v>2696</v>
      </c>
      <c r="DM8" s="1" t="s">
        <v>2697</v>
      </c>
      <c r="DN8" s="1" t="s">
        <v>2697</v>
      </c>
      <c r="DO8" s="1" t="s">
        <v>2698</v>
      </c>
      <c r="DP8" s="1" t="s">
        <v>2697</v>
      </c>
      <c r="DQ8" s="1" t="s">
        <v>2699</v>
      </c>
      <c r="DR8" s="1" t="s">
        <v>2697</v>
      </c>
      <c r="DS8" s="1" t="s">
        <v>2700</v>
      </c>
      <c r="DT8" s="1" t="s">
        <v>2697</v>
      </c>
      <c r="DU8" s="1" t="s">
        <v>2701</v>
      </c>
      <c r="DV8" s="1" t="s">
        <v>2702</v>
      </c>
      <c r="DW8" s="1" t="s">
        <v>2703</v>
      </c>
      <c r="DX8" s="1" t="s">
        <v>269</v>
      </c>
      <c r="DY8" s="1" t="s">
        <v>254</v>
      </c>
      <c r="DZ8" s="1" t="s">
        <v>254</v>
      </c>
      <c r="EA8" s="1" t="s">
        <v>254</v>
      </c>
      <c r="EB8" s="1" t="s">
        <v>254</v>
      </c>
      <c r="EC8" s="1" t="s">
        <v>254</v>
      </c>
      <c r="ED8" s="1" t="s">
        <v>254</v>
      </c>
      <c r="EE8" s="1" t="s">
        <v>254</v>
      </c>
      <c r="EF8" s="1" t="s">
        <v>254</v>
      </c>
      <c r="EG8" s="1" t="s">
        <v>254</v>
      </c>
      <c r="EH8" s="1" t="s">
        <v>254</v>
      </c>
      <c r="EI8" s="1" t="s">
        <v>254</v>
      </c>
      <c r="EJ8" s="1" t="s">
        <v>269</v>
      </c>
      <c r="EK8" s="1" t="s">
        <v>2704</v>
      </c>
      <c r="EL8" s="1" t="s">
        <v>2705</v>
      </c>
      <c r="EM8" s="1" t="s">
        <v>2706</v>
      </c>
      <c r="EN8" s="1" t="s">
        <v>2707</v>
      </c>
      <c r="EO8" s="1" t="s">
        <v>2708</v>
      </c>
      <c r="EP8" s="1" t="s">
        <v>2709</v>
      </c>
      <c r="EQ8" s="1" t="s">
        <v>2710</v>
      </c>
      <c r="ER8" s="1" t="s">
        <v>2711</v>
      </c>
      <c r="ES8" s="1" t="s">
        <v>269</v>
      </c>
      <c r="ET8" s="1" t="s">
        <v>269</v>
      </c>
      <c r="EU8" s="1" t="s">
        <v>269</v>
      </c>
      <c r="EV8" s="1" t="s">
        <v>713</v>
      </c>
      <c r="EW8" s="1" t="s">
        <v>479</v>
      </c>
      <c r="EX8" s="1" t="s">
        <v>269</v>
      </c>
      <c r="EY8" s="1" t="s">
        <v>2712</v>
      </c>
      <c r="EZ8" s="1" t="s">
        <v>269</v>
      </c>
    </row>
    <row r="9" spans="1:156" ht="14.25">
      <c r="A9" s="1" t="s">
        <v>260</v>
      </c>
      <c r="B9" s="1" t="s">
        <v>2717</v>
      </c>
      <c r="C9" s="1" t="s">
        <v>262</v>
      </c>
      <c r="D9" s="1" t="s">
        <v>280</v>
      </c>
      <c r="E9" s="1" t="s">
        <v>280</v>
      </c>
      <c r="F9" s="1" t="s">
        <v>270</v>
      </c>
      <c r="G9" s="1" t="s">
        <v>270</v>
      </c>
      <c r="H9" s="1" t="s">
        <v>1370</v>
      </c>
      <c r="I9" s="1" t="s">
        <v>2718</v>
      </c>
      <c r="J9" s="1" t="s">
        <v>2662</v>
      </c>
      <c r="K9" s="1" t="s">
        <v>2663</v>
      </c>
      <c r="L9" s="1" t="s">
        <v>2664</v>
      </c>
      <c r="M9" s="1" t="s">
        <v>2665</v>
      </c>
      <c r="N9" s="1" t="s">
        <v>2666</v>
      </c>
      <c r="O9" s="1" t="s">
        <v>2667</v>
      </c>
      <c r="P9" s="1" t="s">
        <v>2668</v>
      </c>
      <c r="Q9" s="1" t="s">
        <v>2669</v>
      </c>
      <c r="R9" s="1" t="s">
        <v>2670</v>
      </c>
      <c r="S9" s="1" t="s">
        <v>2671</v>
      </c>
      <c r="T9" s="1" t="s">
        <v>2672</v>
      </c>
      <c r="U9" s="1" t="s">
        <v>2673</v>
      </c>
      <c r="V9" s="1" t="s">
        <v>2674</v>
      </c>
      <c r="W9" s="1" t="s">
        <v>2675</v>
      </c>
      <c r="X9" s="1" t="s">
        <v>2676</v>
      </c>
      <c r="Y9" s="1" t="s">
        <v>2677</v>
      </c>
      <c r="Z9" s="1" t="s">
        <v>2678</v>
      </c>
      <c r="AA9" s="1" t="s">
        <v>2135</v>
      </c>
      <c r="AB9" s="1" t="s">
        <v>2679</v>
      </c>
      <c r="AC9" s="1" t="s">
        <v>2680</v>
      </c>
      <c r="AD9" s="1" t="s">
        <v>1470</v>
      </c>
      <c r="AE9" s="1" t="s">
        <v>2681</v>
      </c>
      <c r="AF9" s="1" t="s">
        <v>2682</v>
      </c>
      <c r="AG9" s="1" t="s">
        <v>2683</v>
      </c>
      <c r="AH9" s="1" t="s">
        <v>269</v>
      </c>
      <c r="AI9" s="1" t="s">
        <v>269</v>
      </c>
      <c r="AJ9" s="1" t="s">
        <v>269</v>
      </c>
      <c r="AK9" s="1" t="s">
        <v>269</v>
      </c>
      <c r="AL9" s="1" t="s">
        <v>269</v>
      </c>
      <c r="AM9" s="1" t="s">
        <v>269</v>
      </c>
      <c r="AN9" s="1" t="s">
        <v>269</v>
      </c>
      <c r="AO9" s="1" t="s">
        <v>270</v>
      </c>
      <c r="AP9" s="1" t="s">
        <v>472</v>
      </c>
      <c r="AQ9" s="1" t="s">
        <v>472</v>
      </c>
      <c r="AR9" s="1" t="s">
        <v>872</v>
      </c>
      <c r="AS9" s="1" t="s">
        <v>270</v>
      </c>
      <c r="AT9" s="1" t="s">
        <v>269</v>
      </c>
      <c r="AU9" s="1" t="s">
        <v>269</v>
      </c>
      <c r="AV9" s="1" t="s">
        <v>2684</v>
      </c>
      <c r="AW9" s="1" t="s">
        <v>269</v>
      </c>
      <c r="AX9" s="1" t="s">
        <v>2685</v>
      </c>
      <c r="AY9" s="1" t="s">
        <v>465</v>
      </c>
      <c r="AZ9" s="1" t="s">
        <v>269</v>
      </c>
      <c r="BA9" s="1" t="s">
        <v>2219</v>
      </c>
      <c r="BB9" s="1" t="s">
        <v>269</v>
      </c>
      <c r="BC9" s="1" t="s">
        <v>269</v>
      </c>
      <c r="BD9" s="1" t="s">
        <v>269</v>
      </c>
      <c r="BE9" s="1" t="s">
        <v>269</v>
      </c>
      <c r="BF9" s="1" t="s">
        <v>269</v>
      </c>
      <c r="BG9" s="1" t="s">
        <v>269</v>
      </c>
      <c r="BH9" s="1" t="s">
        <v>269</v>
      </c>
      <c r="BI9" s="1" t="s">
        <v>269</v>
      </c>
      <c r="BJ9" s="1" t="s">
        <v>2219</v>
      </c>
      <c r="BK9" s="1" t="s">
        <v>269</v>
      </c>
      <c r="BL9" s="1" t="s">
        <v>269</v>
      </c>
      <c r="BM9" s="1" t="s">
        <v>269</v>
      </c>
      <c r="BN9" s="1" t="s">
        <v>269</v>
      </c>
      <c r="BO9" s="1" t="s">
        <v>274</v>
      </c>
      <c r="BP9" s="1" t="s">
        <v>2219</v>
      </c>
      <c r="BQ9" s="1" t="s">
        <v>269</v>
      </c>
      <c r="BR9" s="1" t="s">
        <v>269</v>
      </c>
      <c r="BS9" s="1" t="s">
        <v>269</v>
      </c>
      <c r="BT9" s="1" t="s">
        <v>269</v>
      </c>
      <c r="BU9" s="1" t="s">
        <v>274</v>
      </c>
      <c r="BV9" s="1" t="s">
        <v>2219</v>
      </c>
      <c r="BW9" s="1" t="s">
        <v>269</v>
      </c>
      <c r="BX9" s="1" t="s">
        <v>269</v>
      </c>
      <c r="BY9" s="1" t="s">
        <v>269</v>
      </c>
      <c r="BZ9" s="1" t="s">
        <v>472</v>
      </c>
      <c r="CA9" s="1" t="s">
        <v>269</v>
      </c>
      <c r="CB9" s="1" t="s">
        <v>715</v>
      </c>
      <c r="CC9" s="1" t="s">
        <v>713</v>
      </c>
      <c r="CD9" s="1" t="s">
        <v>2686</v>
      </c>
      <c r="CE9" s="1" t="s">
        <v>873</v>
      </c>
      <c r="CF9" s="1" t="s">
        <v>873</v>
      </c>
      <c r="CG9" s="1" t="s">
        <v>872</v>
      </c>
      <c r="CH9" s="1" t="s">
        <v>465</v>
      </c>
      <c r="CI9" s="1" t="s">
        <v>479</v>
      </c>
      <c r="CJ9" s="1" t="s">
        <v>2719</v>
      </c>
      <c r="CK9" s="1" t="s">
        <v>2719</v>
      </c>
      <c r="CL9" s="1" t="s">
        <v>2720</v>
      </c>
      <c r="CM9" s="1" t="s">
        <v>2721</v>
      </c>
      <c r="CN9" s="1" t="s">
        <v>2719</v>
      </c>
      <c r="CO9" s="1" t="s">
        <v>2720</v>
      </c>
      <c r="CP9" s="1" t="s">
        <v>2722</v>
      </c>
      <c r="CQ9" s="1" t="s">
        <v>2723</v>
      </c>
      <c r="CR9" s="1" t="s">
        <v>2719</v>
      </c>
      <c r="CS9" s="1" t="s">
        <v>2724</v>
      </c>
      <c r="CT9" s="1" t="s">
        <v>2725</v>
      </c>
      <c r="CU9" s="1" t="s">
        <v>270</v>
      </c>
      <c r="CV9" s="1" t="s">
        <v>873</v>
      </c>
      <c r="CW9" s="1" t="s">
        <v>269</v>
      </c>
      <c r="CX9" s="1" t="s">
        <v>2684</v>
      </c>
      <c r="CY9" s="1" t="s">
        <v>465</v>
      </c>
      <c r="CZ9" s="1" t="s">
        <v>465</v>
      </c>
      <c r="DA9" s="1" t="s">
        <v>269</v>
      </c>
      <c r="DB9" s="1" t="s">
        <v>714</v>
      </c>
      <c r="DC9" s="1" t="s">
        <v>2726</v>
      </c>
      <c r="DD9" s="1" t="s">
        <v>479</v>
      </c>
      <c r="DE9" s="1" t="s">
        <v>269</v>
      </c>
      <c r="DF9" s="1" t="s">
        <v>2219</v>
      </c>
      <c r="DG9" s="1" t="s">
        <v>269</v>
      </c>
      <c r="DH9" s="1" t="s">
        <v>2727</v>
      </c>
      <c r="DI9" s="1" t="s">
        <v>277</v>
      </c>
      <c r="DJ9" s="1" t="s">
        <v>269</v>
      </c>
      <c r="DK9" s="1" t="s">
        <v>873</v>
      </c>
      <c r="DL9" s="1" t="s">
        <v>2696</v>
      </c>
      <c r="DM9" s="1" t="s">
        <v>2697</v>
      </c>
      <c r="DN9" s="1" t="s">
        <v>2697</v>
      </c>
      <c r="DO9" s="1" t="s">
        <v>2698</v>
      </c>
      <c r="DP9" s="1" t="s">
        <v>2697</v>
      </c>
      <c r="DQ9" s="1" t="s">
        <v>2699</v>
      </c>
      <c r="DR9" s="1" t="s">
        <v>2697</v>
      </c>
      <c r="DS9" s="1" t="s">
        <v>2700</v>
      </c>
      <c r="DT9" s="1" t="s">
        <v>2697</v>
      </c>
      <c r="DU9" s="1" t="s">
        <v>2701</v>
      </c>
      <c r="DV9" s="1" t="s">
        <v>2702</v>
      </c>
      <c r="DW9" s="1" t="s">
        <v>2703</v>
      </c>
      <c r="DX9" s="1" t="s">
        <v>269</v>
      </c>
      <c r="DY9" s="1" t="s">
        <v>254</v>
      </c>
      <c r="DZ9" s="1" t="s">
        <v>254</v>
      </c>
      <c r="EA9" s="1" t="s">
        <v>254</v>
      </c>
      <c r="EB9" s="1" t="s">
        <v>254</v>
      </c>
      <c r="EC9" s="1" t="s">
        <v>254</v>
      </c>
      <c r="ED9" s="1" t="s">
        <v>254</v>
      </c>
      <c r="EE9" s="1" t="s">
        <v>254</v>
      </c>
      <c r="EF9" s="1" t="s">
        <v>254</v>
      </c>
      <c r="EG9" s="1" t="s">
        <v>254</v>
      </c>
      <c r="EH9" s="1" t="s">
        <v>254</v>
      </c>
      <c r="EI9" s="1" t="s">
        <v>254</v>
      </c>
      <c r="EJ9" s="1" t="s">
        <v>269</v>
      </c>
      <c r="EK9" s="1" t="s">
        <v>2704</v>
      </c>
      <c r="EL9" s="1" t="s">
        <v>2705</v>
      </c>
      <c r="EM9" s="1" t="s">
        <v>2706</v>
      </c>
      <c r="EN9" s="1" t="s">
        <v>2707</v>
      </c>
      <c r="EO9" s="1" t="s">
        <v>2708</v>
      </c>
      <c r="EP9" s="1" t="s">
        <v>2709</v>
      </c>
      <c r="EQ9" s="1" t="s">
        <v>2710</v>
      </c>
      <c r="ER9" s="1" t="s">
        <v>2711</v>
      </c>
      <c r="ES9" s="1" t="s">
        <v>269</v>
      </c>
      <c r="ET9" s="1" t="s">
        <v>269</v>
      </c>
      <c r="EU9" s="1" t="s">
        <v>269</v>
      </c>
      <c r="EV9" s="1" t="s">
        <v>713</v>
      </c>
      <c r="EW9" s="1" t="s">
        <v>479</v>
      </c>
      <c r="EX9" s="1" t="s">
        <v>269</v>
      </c>
      <c r="EY9" s="1" t="s">
        <v>2712</v>
      </c>
      <c r="EZ9" s="1" t="s">
        <v>269</v>
      </c>
    </row>
    <row r="10" spans="1:156" ht="14.25">
      <c r="A10" s="1" t="s">
        <v>260</v>
      </c>
      <c r="B10" s="1" t="s">
        <v>2728</v>
      </c>
      <c r="C10" s="1" t="s">
        <v>262</v>
      </c>
      <c r="D10" s="1" t="s">
        <v>280</v>
      </c>
      <c r="E10" s="1" t="s">
        <v>280</v>
      </c>
      <c r="F10" s="1" t="s">
        <v>472</v>
      </c>
      <c r="G10" s="1" t="s">
        <v>270</v>
      </c>
      <c r="H10" s="1" t="s">
        <v>1390</v>
      </c>
      <c r="I10" s="1" t="s">
        <v>2718</v>
      </c>
      <c r="J10" s="1" t="s">
        <v>2662</v>
      </c>
      <c r="K10" s="1" t="s">
        <v>2663</v>
      </c>
      <c r="L10" s="1" t="s">
        <v>2664</v>
      </c>
      <c r="M10" s="1" t="s">
        <v>2665</v>
      </c>
      <c r="N10" s="1" t="s">
        <v>2666</v>
      </c>
      <c r="O10" s="1" t="s">
        <v>2667</v>
      </c>
      <c r="P10" s="1" t="s">
        <v>2668</v>
      </c>
      <c r="Q10" s="1" t="s">
        <v>2669</v>
      </c>
      <c r="R10" s="1" t="s">
        <v>2670</v>
      </c>
      <c r="S10" s="1" t="s">
        <v>2671</v>
      </c>
      <c r="T10" s="1" t="s">
        <v>2672</v>
      </c>
      <c r="U10" s="1" t="s">
        <v>2673</v>
      </c>
      <c r="V10" s="1" t="s">
        <v>2674</v>
      </c>
      <c r="W10" s="1" t="s">
        <v>2675</v>
      </c>
      <c r="X10" s="1" t="s">
        <v>2676</v>
      </c>
      <c r="Y10" s="1" t="s">
        <v>2677</v>
      </c>
      <c r="Z10" s="1" t="s">
        <v>2678</v>
      </c>
      <c r="AA10" s="1" t="s">
        <v>2135</v>
      </c>
      <c r="AB10" s="1" t="s">
        <v>2679</v>
      </c>
      <c r="AC10" s="1" t="s">
        <v>2680</v>
      </c>
      <c r="AD10" s="1" t="s">
        <v>1470</v>
      </c>
      <c r="AE10" s="1" t="s">
        <v>2681</v>
      </c>
      <c r="AF10" s="1" t="s">
        <v>2682</v>
      </c>
      <c r="AG10" s="1" t="s">
        <v>2683</v>
      </c>
      <c r="AH10" s="1" t="s">
        <v>269</v>
      </c>
      <c r="AI10" s="1" t="s">
        <v>269</v>
      </c>
      <c r="AJ10" s="1" t="s">
        <v>269</v>
      </c>
      <c r="AK10" s="1" t="s">
        <v>269</v>
      </c>
      <c r="AL10" s="1" t="s">
        <v>269</v>
      </c>
      <c r="AM10" s="1" t="s">
        <v>269</v>
      </c>
      <c r="AN10" s="1" t="s">
        <v>269</v>
      </c>
      <c r="AO10" s="1" t="s">
        <v>270</v>
      </c>
      <c r="AP10" s="1" t="s">
        <v>472</v>
      </c>
      <c r="AQ10" s="1" t="s">
        <v>472</v>
      </c>
      <c r="AR10" s="1" t="s">
        <v>872</v>
      </c>
      <c r="AS10" s="1" t="s">
        <v>270</v>
      </c>
      <c r="AT10" s="1" t="s">
        <v>269</v>
      </c>
      <c r="AU10" s="1" t="s">
        <v>269</v>
      </c>
      <c r="AV10" s="1" t="s">
        <v>2684</v>
      </c>
      <c r="AW10" s="1" t="s">
        <v>269</v>
      </c>
      <c r="AX10" s="1" t="s">
        <v>2685</v>
      </c>
      <c r="AY10" s="1" t="s">
        <v>465</v>
      </c>
      <c r="AZ10" s="1" t="s">
        <v>269</v>
      </c>
      <c r="BA10" s="1" t="s">
        <v>2219</v>
      </c>
      <c r="BB10" s="1" t="s">
        <v>269</v>
      </c>
      <c r="BC10" s="1" t="s">
        <v>269</v>
      </c>
      <c r="BD10" s="1" t="s">
        <v>269</v>
      </c>
      <c r="BE10" s="1" t="s">
        <v>269</v>
      </c>
      <c r="BF10" s="1" t="s">
        <v>269</v>
      </c>
      <c r="BG10" s="1" t="s">
        <v>269</v>
      </c>
      <c r="BH10" s="1" t="s">
        <v>269</v>
      </c>
      <c r="BI10" s="1" t="s">
        <v>269</v>
      </c>
      <c r="BJ10" s="1" t="s">
        <v>2219</v>
      </c>
      <c r="BK10" s="1" t="s">
        <v>269</v>
      </c>
      <c r="BL10" s="1" t="s">
        <v>269</v>
      </c>
      <c r="BM10" s="1" t="s">
        <v>269</v>
      </c>
      <c r="BN10" s="1" t="s">
        <v>269</v>
      </c>
      <c r="BO10" s="1" t="s">
        <v>274</v>
      </c>
      <c r="BP10" s="1" t="s">
        <v>2219</v>
      </c>
      <c r="BQ10" s="1" t="s">
        <v>269</v>
      </c>
      <c r="BR10" s="1" t="s">
        <v>269</v>
      </c>
      <c r="BS10" s="1" t="s">
        <v>269</v>
      </c>
      <c r="BT10" s="1" t="s">
        <v>269</v>
      </c>
      <c r="BU10" s="1" t="s">
        <v>274</v>
      </c>
      <c r="BV10" s="1" t="s">
        <v>2219</v>
      </c>
      <c r="BW10" s="1" t="s">
        <v>269</v>
      </c>
      <c r="BX10" s="1" t="s">
        <v>269</v>
      </c>
      <c r="BY10" s="1" t="s">
        <v>269</v>
      </c>
      <c r="BZ10" s="1" t="s">
        <v>472</v>
      </c>
      <c r="CA10" s="1" t="s">
        <v>269</v>
      </c>
      <c r="CB10" s="1" t="s">
        <v>715</v>
      </c>
      <c r="CC10" s="1" t="s">
        <v>713</v>
      </c>
      <c r="CD10" s="1" t="s">
        <v>2686</v>
      </c>
      <c r="CE10" s="1" t="s">
        <v>873</v>
      </c>
      <c r="CF10" s="1" t="s">
        <v>873</v>
      </c>
      <c r="CG10" s="1" t="s">
        <v>872</v>
      </c>
      <c r="CH10" s="1" t="s">
        <v>465</v>
      </c>
      <c r="CI10" s="1" t="s">
        <v>479</v>
      </c>
      <c r="CJ10" s="1" t="s">
        <v>2719</v>
      </c>
      <c r="CK10" s="1" t="s">
        <v>2719</v>
      </c>
      <c r="CL10" s="1" t="s">
        <v>2720</v>
      </c>
      <c r="CM10" s="1" t="s">
        <v>2721</v>
      </c>
      <c r="CN10" s="1" t="s">
        <v>2719</v>
      </c>
      <c r="CO10" s="1" t="s">
        <v>2720</v>
      </c>
      <c r="CP10" s="1" t="s">
        <v>2722</v>
      </c>
      <c r="CQ10" s="1" t="s">
        <v>2723</v>
      </c>
      <c r="CR10" s="1" t="s">
        <v>2719</v>
      </c>
      <c r="CS10" s="1" t="s">
        <v>2724</v>
      </c>
      <c r="CT10" s="1" t="s">
        <v>2725</v>
      </c>
      <c r="CU10" s="1" t="s">
        <v>270</v>
      </c>
      <c r="CV10" s="1" t="s">
        <v>873</v>
      </c>
      <c r="CW10" s="1" t="s">
        <v>269</v>
      </c>
      <c r="CX10" s="1" t="s">
        <v>2684</v>
      </c>
      <c r="CY10" s="1" t="s">
        <v>465</v>
      </c>
      <c r="CZ10" s="1" t="s">
        <v>465</v>
      </c>
      <c r="DA10" s="1" t="s">
        <v>269</v>
      </c>
      <c r="DB10" s="1" t="s">
        <v>1450</v>
      </c>
      <c r="DC10" s="1" t="s">
        <v>2726</v>
      </c>
      <c r="DD10" s="1" t="s">
        <v>479</v>
      </c>
      <c r="DE10" s="1" t="s">
        <v>269</v>
      </c>
      <c r="DF10" s="1" t="s">
        <v>2219</v>
      </c>
      <c r="DG10" s="1" t="s">
        <v>269</v>
      </c>
      <c r="DH10" s="1" t="s">
        <v>2729</v>
      </c>
      <c r="DI10" s="1" t="s">
        <v>277</v>
      </c>
      <c r="DJ10" s="1" t="s">
        <v>269</v>
      </c>
      <c r="DK10" s="1" t="s">
        <v>873</v>
      </c>
      <c r="DL10" s="1" t="s">
        <v>2696</v>
      </c>
      <c r="DM10" s="1" t="s">
        <v>2697</v>
      </c>
      <c r="DN10" s="1" t="s">
        <v>2697</v>
      </c>
      <c r="DO10" s="1" t="s">
        <v>2698</v>
      </c>
      <c r="DP10" s="1" t="s">
        <v>2697</v>
      </c>
      <c r="DQ10" s="1" t="s">
        <v>2699</v>
      </c>
      <c r="DR10" s="1" t="s">
        <v>2697</v>
      </c>
      <c r="DS10" s="1" t="s">
        <v>2700</v>
      </c>
      <c r="DT10" s="1" t="s">
        <v>2697</v>
      </c>
      <c r="DU10" s="1" t="s">
        <v>2701</v>
      </c>
      <c r="DV10" s="1" t="s">
        <v>2702</v>
      </c>
      <c r="DW10" s="1" t="s">
        <v>2703</v>
      </c>
      <c r="DX10" s="1" t="s">
        <v>269</v>
      </c>
      <c r="DY10" s="1" t="s">
        <v>254</v>
      </c>
      <c r="DZ10" s="1" t="s">
        <v>254</v>
      </c>
      <c r="EA10" s="1" t="s">
        <v>254</v>
      </c>
      <c r="EB10" s="1" t="s">
        <v>254</v>
      </c>
      <c r="EC10" s="1" t="s">
        <v>254</v>
      </c>
      <c r="ED10" s="1" t="s">
        <v>254</v>
      </c>
      <c r="EE10" s="1" t="s">
        <v>254</v>
      </c>
      <c r="EF10" s="1" t="s">
        <v>254</v>
      </c>
      <c r="EG10" s="1" t="s">
        <v>254</v>
      </c>
      <c r="EH10" s="1" t="s">
        <v>254</v>
      </c>
      <c r="EI10" s="1" t="s">
        <v>254</v>
      </c>
      <c r="EJ10" s="1" t="s">
        <v>269</v>
      </c>
      <c r="EK10" s="1" t="s">
        <v>2704</v>
      </c>
      <c r="EL10" s="1" t="s">
        <v>2705</v>
      </c>
      <c r="EM10" s="1" t="s">
        <v>2706</v>
      </c>
      <c r="EN10" s="1" t="s">
        <v>2707</v>
      </c>
      <c r="EO10" s="1" t="s">
        <v>2708</v>
      </c>
      <c r="EP10" s="1" t="s">
        <v>2709</v>
      </c>
      <c r="EQ10" s="1" t="s">
        <v>2710</v>
      </c>
      <c r="ER10" s="1" t="s">
        <v>2711</v>
      </c>
      <c r="ES10" s="1" t="s">
        <v>269</v>
      </c>
      <c r="ET10" s="1" t="s">
        <v>269</v>
      </c>
      <c r="EU10" s="1" t="s">
        <v>269</v>
      </c>
      <c r="EV10" s="1" t="s">
        <v>713</v>
      </c>
      <c r="EW10" s="1" t="s">
        <v>479</v>
      </c>
      <c r="EX10" s="1" t="s">
        <v>269</v>
      </c>
      <c r="EY10" s="1" t="s">
        <v>2712</v>
      </c>
      <c r="EZ10" s="1" t="s">
        <v>269</v>
      </c>
    </row>
    <row r="11" spans="1:156" ht="14.25">
      <c r="A11" s="1" t="s">
        <v>260</v>
      </c>
      <c r="B11" s="1" t="s">
        <v>2730</v>
      </c>
      <c r="C11" s="1" t="s">
        <v>262</v>
      </c>
      <c r="D11" s="1" t="s">
        <v>280</v>
      </c>
      <c r="E11" s="1" t="s">
        <v>280</v>
      </c>
      <c r="F11" s="1" t="s">
        <v>479</v>
      </c>
      <c r="G11" s="1" t="s">
        <v>270</v>
      </c>
      <c r="H11" s="1" t="s">
        <v>1394</v>
      </c>
      <c r="I11" s="1" t="s">
        <v>2718</v>
      </c>
      <c r="J11" s="1" t="s">
        <v>2662</v>
      </c>
      <c r="K11" s="1" t="s">
        <v>2663</v>
      </c>
      <c r="L11" s="1" t="s">
        <v>2664</v>
      </c>
      <c r="M11" s="1" t="s">
        <v>2665</v>
      </c>
      <c r="N11" s="1" t="s">
        <v>2666</v>
      </c>
      <c r="O11" s="1" t="s">
        <v>2667</v>
      </c>
      <c r="P11" s="1" t="s">
        <v>2668</v>
      </c>
      <c r="Q11" s="1" t="s">
        <v>2669</v>
      </c>
      <c r="R11" s="1" t="s">
        <v>2670</v>
      </c>
      <c r="S11" s="1" t="s">
        <v>2671</v>
      </c>
      <c r="T11" s="1" t="s">
        <v>2672</v>
      </c>
      <c r="U11" s="1" t="s">
        <v>2673</v>
      </c>
      <c r="V11" s="1" t="s">
        <v>2674</v>
      </c>
      <c r="W11" s="1" t="s">
        <v>2675</v>
      </c>
      <c r="X11" s="1" t="s">
        <v>2676</v>
      </c>
      <c r="Y11" s="1" t="s">
        <v>2677</v>
      </c>
      <c r="Z11" s="1" t="s">
        <v>2678</v>
      </c>
      <c r="AA11" s="1" t="s">
        <v>2135</v>
      </c>
      <c r="AB11" s="1" t="s">
        <v>2679</v>
      </c>
      <c r="AC11" s="1" t="s">
        <v>2680</v>
      </c>
      <c r="AD11" s="1" t="s">
        <v>1470</v>
      </c>
      <c r="AE11" s="1" t="s">
        <v>2681</v>
      </c>
      <c r="AF11" s="1" t="s">
        <v>2682</v>
      </c>
      <c r="AG11" s="1" t="s">
        <v>2683</v>
      </c>
      <c r="AH11" s="1" t="s">
        <v>269</v>
      </c>
      <c r="AI11" s="1" t="s">
        <v>269</v>
      </c>
      <c r="AJ11" s="1" t="s">
        <v>269</v>
      </c>
      <c r="AK11" s="1" t="s">
        <v>269</v>
      </c>
      <c r="AL11" s="1" t="s">
        <v>269</v>
      </c>
      <c r="AM11" s="1" t="s">
        <v>269</v>
      </c>
      <c r="AN11" s="1" t="s">
        <v>269</v>
      </c>
      <c r="AO11" s="1" t="s">
        <v>270</v>
      </c>
      <c r="AP11" s="1" t="s">
        <v>472</v>
      </c>
      <c r="AQ11" s="1" t="s">
        <v>472</v>
      </c>
      <c r="AR11" s="1" t="s">
        <v>872</v>
      </c>
      <c r="AS11" s="1" t="s">
        <v>270</v>
      </c>
      <c r="AT11" s="1" t="s">
        <v>269</v>
      </c>
      <c r="AU11" s="1" t="s">
        <v>269</v>
      </c>
      <c r="AV11" s="1" t="s">
        <v>2684</v>
      </c>
      <c r="AW11" s="1" t="s">
        <v>269</v>
      </c>
      <c r="AX11" s="1" t="s">
        <v>2685</v>
      </c>
      <c r="AY11" s="1" t="s">
        <v>465</v>
      </c>
      <c r="AZ11" s="1" t="s">
        <v>269</v>
      </c>
      <c r="BA11" s="1" t="s">
        <v>2219</v>
      </c>
      <c r="BB11" s="1" t="s">
        <v>269</v>
      </c>
      <c r="BC11" s="1" t="s">
        <v>269</v>
      </c>
      <c r="BD11" s="1" t="s">
        <v>269</v>
      </c>
      <c r="BE11" s="1" t="s">
        <v>269</v>
      </c>
      <c r="BF11" s="1" t="s">
        <v>269</v>
      </c>
      <c r="BG11" s="1" t="s">
        <v>269</v>
      </c>
      <c r="BH11" s="1" t="s">
        <v>269</v>
      </c>
      <c r="BI11" s="1" t="s">
        <v>269</v>
      </c>
      <c r="BJ11" s="1" t="s">
        <v>2219</v>
      </c>
      <c r="BK11" s="1" t="s">
        <v>269</v>
      </c>
      <c r="BL11" s="1" t="s">
        <v>269</v>
      </c>
      <c r="BM11" s="1" t="s">
        <v>269</v>
      </c>
      <c r="BN11" s="1" t="s">
        <v>269</v>
      </c>
      <c r="BO11" s="1" t="s">
        <v>274</v>
      </c>
      <c r="BP11" s="1" t="s">
        <v>2219</v>
      </c>
      <c r="BQ11" s="1" t="s">
        <v>269</v>
      </c>
      <c r="BR11" s="1" t="s">
        <v>269</v>
      </c>
      <c r="BS11" s="1" t="s">
        <v>269</v>
      </c>
      <c r="BT11" s="1" t="s">
        <v>269</v>
      </c>
      <c r="BU11" s="1" t="s">
        <v>274</v>
      </c>
      <c r="BV11" s="1" t="s">
        <v>2219</v>
      </c>
      <c r="BW11" s="1" t="s">
        <v>269</v>
      </c>
      <c r="BX11" s="1" t="s">
        <v>269</v>
      </c>
      <c r="BY11" s="1" t="s">
        <v>269</v>
      </c>
      <c r="BZ11" s="1" t="s">
        <v>472</v>
      </c>
      <c r="CA11" s="1" t="s">
        <v>269</v>
      </c>
      <c r="CB11" s="1" t="s">
        <v>715</v>
      </c>
      <c r="CC11" s="1" t="s">
        <v>713</v>
      </c>
      <c r="CD11" s="1" t="s">
        <v>2686</v>
      </c>
      <c r="CE11" s="1" t="s">
        <v>873</v>
      </c>
      <c r="CF11" s="1" t="s">
        <v>873</v>
      </c>
      <c r="CG11" s="1" t="s">
        <v>872</v>
      </c>
      <c r="CH11" s="1" t="s">
        <v>465</v>
      </c>
      <c r="CI11" s="1" t="s">
        <v>479</v>
      </c>
      <c r="CJ11" s="1" t="s">
        <v>2719</v>
      </c>
      <c r="CK11" s="1" t="s">
        <v>2719</v>
      </c>
      <c r="CL11" s="1" t="s">
        <v>2720</v>
      </c>
      <c r="CM11" s="1" t="s">
        <v>2721</v>
      </c>
      <c r="CN11" s="1" t="s">
        <v>2719</v>
      </c>
      <c r="CO11" s="1" t="s">
        <v>2720</v>
      </c>
      <c r="CP11" s="1" t="s">
        <v>2722</v>
      </c>
      <c r="CQ11" s="1" t="s">
        <v>2723</v>
      </c>
      <c r="CR11" s="1" t="s">
        <v>2719</v>
      </c>
      <c r="CS11" s="1" t="s">
        <v>2724</v>
      </c>
      <c r="CT11" s="1" t="s">
        <v>2725</v>
      </c>
      <c r="CU11" s="1" t="s">
        <v>270</v>
      </c>
      <c r="CV11" s="1" t="s">
        <v>873</v>
      </c>
      <c r="CW11" s="1" t="s">
        <v>269</v>
      </c>
      <c r="CX11" s="1" t="s">
        <v>2684</v>
      </c>
      <c r="CY11" s="1" t="s">
        <v>465</v>
      </c>
      <c r="CZ11" s="1" t="s">
        <v>465</v>
      </c>
      <c r="DA11" s="1" t="s">
        <v>269</v>
      </c>
      <c r="DB11" s="1" t="s">
        <v>714</v>
      </c>
      <c r="DC11" s="1" t="s">
        <v>2726</v>
      </c>
      <c r="DD11" s="1" t="s">
        <v>479</v>
      </c>
      <c r="DE11" s="1" t="s">
        <v>269</v>
      </c>
      <c r="DF11" s="1" t="s">
        <v>2219</v>
      </c>
      <c r="DG11" s="1" t="s">
        <v>269</v>
      </c>
      <c r="DH11" s="1" t="s">
        <v>2731</v>
      </c>
      <c r="DI11" s="1" t="s">
        <v>277</v>
      </c>
      <c r="DJ11" s="1" t="s">
        <v>269</v>
      </c>
      <c r="DK11" s="1" t="s">
        <v>873</v>
      </c>
      <c r="DL11" s="1" t="s">
        <v>2696</v>
      </c>
      <c r="DM11" s="1" t="s">
        <v>2697</v>
      </c>
      <c r="DN11" s="1" t="s">
        <v>2697</v>
      </c>
      <c r="DO11" s="1" t="s">
        <v>2698</v>
      </c>
      <c r="DP11" s="1" t="s">
        <v>2697</v>
      </c>
      <c r="DQ11" s="1" t="s">
        <v>2699</v>
      </c>
      <c r="DR11" s="1" t="s">
        <v>2697</v>
      </c>
      <c r="DS11" s="1" t="s">
        <v>2700</v>
      </c>
      <c r="DT11" s="1" t="s">
        <v>2697</v>
      </c>
      <c r="DU11" s="1" t="s">
        <v>2701</v>
      </c>
      <c r="DV11" s="1" t="s">
        <v>2702</v>
      </c>
      <c r="DW11" s="1" t="s">
        <v>2703</v>
      </c>
      <c r="DX11" s="1" t="s">
        <v>269</v>
      </c>
      <c r="DY11" s="1" t="s">
        <v>254</v>
      </c>
      <c r="DZ11" s="1" t="s">
        <v>254</v>
      </c>
      <c r="EA11" s="1" t="s">
        <v>254</v>
      </c>
      <c r="EB11" s="1" t="s">
        <v>254</v>
      </c>
      <c r="EC11" s="1" t="s">
        <v>254</v>
      </c>
      <c r="ED11" s="1" t="s">
        <v>254</v>
      </c>
      <c r="EE11" s="1" t="s">
        <v>254</v>
      </c>
      <c r="EF11" s="1" t="s">
        <v>254</v>
      </c>
      <c r="EG11" s="1" t="s">
        <v>254</v>
      </c>
      <c r="EH11" s="1" t="s">
        <v>254</v>
      </c>
      <c r="EI11" s="1" t="s">
        <v>254</v>
      </c>
      <c r="EJ11" s="1" t="s">
        <v>269</v>
      </c>
      <c r="EK11" s="1" t="s">
        <v>2704</v>
      </c>
      <c r="EL11" s="1" t="s">
        <v>2705</v>
      </c>
      <c r="EM11" s="1" t="s">
        <v>2706</v>
      </c>
      <c r="EN11" s="1" t="s">
        <v>2707</v>
      </c>
      <c r="EO11" s="1" t="s">
        <v>2708</v>
      </c>
      <c r="EP11" s="1" t="s">
        <v>2709</v>
      </c>
      <c r="EQ11" s="1" t="s">
        <v>2710</v>
      </c>
      <c r="ER11" s="1" t="s">
        <v>2711</v>
      </c>
      <c r="ES11" s="1" t="s">
        <v>269</v>
      </c>
      <c r="ET11" s="1" t="s">
        <v>269</v>
      </c>
      <c r="EU11" s="1" t="s">
        <v>269</v>
      </c>
      <c r="EV11" s="1" t="s">
        <v>713</v>
      </c>
      <c r="EW11" s="1" t="s">
        <v>479</v>
      </c>
      <c r="EX11" s="1" t="s">
        <v>269</v>
      </c>
      <c r="EY11" s="1" t="s">
        <v>2712</v>
      </c>
      <c r="EZ11" s="1" t="s">
        <v>269</v>
      </c>
    </row>
    <row r="12" spans="1:156" ht="14.25">
      <c r="A12" s="1" t="s">
        <v>260</v>
      </c>
      <c r="B12" s="1" t="s">
        <v>2732</v>
      </c>
      <c r="C12" s="1" t="s">
        <v>262</v>
      </c>
      <c r="D12" s="1" t="s">
        <v>286</v>
      </c>
      <c r="E12" s="1" t="s">
        <v>286</v>
      </c>
      <c r="F12" s="1" t="s">
        <v>270</v>
      </c>
      <c r="G12" s="1" t="s">
        <v>270</v>
      </c>
      <c r="H12" s="1" t="s">
        <v>1370</v>
      </c>
      <c r="I12" s="1" t="s">
        <v>2733</v>
      </c>
      <c r="J12" s="1" t="s">
        <v>2662</v>
      </c>
      <c r="K12" s="1" t="s">
        <v>2663</v>
      </c>
      <c r="L12" s="1" t="s">
        <v>2664</v>
      </c>
      <c r="M12" s="1" t="s">
        <v>2665</v>
      </c>
      <c r="N12" s="1" t="s">
        <v>2666</v>
      </c>
      <c r="O12" s="1" t="s">
        <v>2667</v>
      </c>
      <c r="P12" s="1" t="s">
        <v>2668</v>
      </c>
      <c r="Q12" s="1" t="s">
        <v>2669</v>
      </c>
      <c r="R12" s="1" t="s">
        <v>2670</v>
      </c>
      <c r="S12" s="1" t="s">
        <v>2671</v>
      </c>
      <c r="T12" s="1" t="s">
        <v>2672</v>
      </c>
      <c r="U12" s="1" t="s">
        <v>2673</v>
      </c>
      <c r="V12" s="1" t="s">
        <v>2674</v>
      </c>
      <c r="W12" s="1" t="s">
        <v>2675</v>
      </c>
      <c r="X12" s="1" t="s">
        <v>2676</v>
      </c>
      <c r="Y12" s="1" t="s">
        <v>2677</v>
      </c>
      <c r="Z12" s="1" t="s">
        <v>2678</v>
      </c>
      <c r="AA12" s="1" t="s">
        <v>2135</v>
      </c>
      <c r="AB12" s="1" t="s">
        <v>2679</v>
      </c>
      <c r="AC12" s="1" t="s">
        <v>2680</v>
      </c>
      <c r="AD12" s="1" t="s">
        <v>1470</v>
      </c>
      <c r="AE12" s="1" t="s">
        <v>2681</v>
      </c>
      <c r="AF12" s="1" t="s">
        <v>2682</v>
      </c>
      <c r="AG12" s="1" t="s">
        <v>2683</v>
      </c>
      <c r="AH12" s="1" t="s">
        <v>269</v>
      </c>
      <c r="AI12" s="1" t="s">
        <v>269</v>
      </c>
      <c r="AJ12" s="1" t="s">
        <v>269</v>
      </c>
      <c r="AK12" s="1" t="s">
        <v>269</v>
      </c>
      <c r="AL12" s="1" t="s">
        <v>269</v>
      </c>
      <c r="AM12" s="1" t="s">
        <v>269</v>
      </c>
      <c r="AN12" s="1" t="s">
        <v>269</v>
      </c>
      <c r="AO12" s="1" t="s">
        <v>270</v>
      </c>
      <c r="AP12" s="1" t="s">
        <v>472</v>
      </c>
      <c r="AQ12" s="1" t="s">
        <v>472</v>
      </c>
      <c r="AR12" s="1" t="s">
        <v>872</v>
      </c>
      <c r="AS12" s="1" t="s">
        <v>270</v>
      </c>
      <c r="AT12" s="1" t="s">
        <v>269</v>
      </c>
      <c r="AU12" s="1" t="s">
        <v>269</v>
      </c>
      <c r="AV12" s="1" t="s">
        <v>2684</v>
      </c>
      <c r="AW12" s="1" t="s">
        <v>269</v>
      </c>
      <c r="AX12" s="1" t="s">
        <v>2685</v>
      </c>
      <c r="AY12" s="1" t="s">
        <v>465</v>
      </c>
      <c r="AZ12" s="1" t="s">
        <v>269</v>
      </c>
      <c r="BA12" s="1" t="s">
        <v>2219</v>
      </c>
      <c r="BB12" s="1" t="s">
        <v>269</v>
      </c>
      <c r="BC12" s="1" t="s">
        <v>269</v>
      </c>
      <c r="BD12" s="1" t="s">
        <v>269</v>
      </c>
      <c r="BE12" s="1" t="s">
        <v>269</v>
      </c>
      <c r="BF12" s="1" t="s">
        <v>269</v>
      </c>
      <c r="BG12" s="1" t="s">
        <v>269</v>
      </c>
      <c r="BH12" s="1" t="s">
        <v>269</v>
      </c>
      <c r="BI12" s="1" t="s">
        <v>269</v>
      </c>
      <c r="BJ12" s="1" t="s">
        <v>2219</v>
      </c>
      <c r="BK12" s="1" t="s">
        <v>269</v>
      </c>
      <c r="BL12" s="1" t="s">
        <v>269</v>
      </c>
      <c r="BM12" s="1" t="s">
        <v>269</v>
      </c>
      <c r="BN12" s="1" t="s">
        <v>269</v>
      </c>
      <c r="BO12" s="1" t="s">
        <v>274</v>
      </c>
      <c r="BP12" s="1" t="s">
        <v>2219</v>
      </c>
      <c r="BQ12" s="1" t="s">
        <v>269</v>
      </c>
      <c r="BR12" s="1" t="s">
        <v>269</v>
      </c>
      <c r="BS12" s="1" t="s">
        <v>269</v>
      </c>
      <c r="BT12" s="1" t="s">
        <v>269</v>
      </c>
      <c r="BU12" s="1" t="s">
        <v>274</v>
      </c>
      <c r="BV12" s="1" t="s">
        <v>2219</v>
      </c>
      <c r="BW12" s="1" t="s">
        <v>269</v>
      </c>
      <c r="BX12" s="1" t="s">
        <v>269</v>
      </c>
      <c r="BY12" s="1" t="s">
        <v>269</v>
      </c>
      <c r="BZ12" s="1" t="s">
        <v>472</v>
      </c>
      <c r="CA12" s="1" t="s">
        <v>269</v>
      </c>
      <c r="CB12" s="1" t="s">
        <v>715</v>
      </c>
      <c r="CC12" s="1" t="s">
        <v>713</v>
      </c>
      <c r="CD12" s="1" t="s">
        <v>2686</v>
      </c>
      <c r="CE12" s="1" t="s">
        <v>873</v>
      </c>
      <c r="CF12" s="1" t="s">
        <v>873</v>
      </c>
      <c r="CG12" s="1" t="s">
        <v>872</v>
      </c>
      <c r="CH12" s="1" t="s">
        <v>465</v>
      </c>
      <c r="CI12" s="1" t="s">
        <v>479</v>
      </c>
      <c r="CJ12" s="1" t="s">
        <v>2719</v>
      </c>
      <c r="CK12" s="1" t="s">
        <v>2719</v>
      </c>
      <c r="CL12" s="1" t="s">
        <v>2720</v>
      </c>
      <c r="CM12" s="1" t="s">
        <v>2721</v>
      </c>
      <c r="CN12" s="1" t="s">
        <v>2719</v>
      </c>
      <c r="CO12" s="1" t="s">
        <v>2720</v>
      </c>
      <c r="CP12" s="1" t="s">
        <v>2722</v>
      </c>
      <c r="CQ12" s="1" t="s">
        <v>2723</v>
      </c>
      <c r="CR12" s="1" t="s">
        <v>2719</v>
      </c>
      <c r="CS12" s="1" t="s">
        <v>2724</v>
      </c>
      <c r="CT12" s="1" t="s">
        <v>2725</v>
      </c>
      <c r="CU12" s="1" t="s">
        <v>270</v>
      </c>
      <c r="CV12" s="1" t="s">
        <v>873</v>
      </c>
      <c r="CW12" s="1" t="s">
        <v>269</v>
      </c>
      <c r="CX12" s="1" t="s">
        <v>2684</v>
      </c>
      <c r="CY12" s="1" t="s">
        <v>465</v>
      </c>
      <c r="CZ12" s="1" t="s">
        <v>465</v>
      </c>
      <c r="DA12" s="1" t="s">
        <v>269</v>
      </c>
      <c r="DB12" s="1" t="s">
        <v>1450</v>
      </c>
      <c r="DC12" s="1" t="s">
        <v>2726</v>
      </c>
      <c r="DD12" s="1" t="s">
        <v>479</v>
      </c>
      <c r="DE12" s="1" t="s">
        <v>269</v>
      </c>
      <c r="DF12" s="1" t="s">
        <v>2219</v>
      </c>
      <c r="DG12" s="1" t="s">
        <v>269</v>
      </c>
      <c r="DH12" s="1" t="s">
        <v>2734</v>
      </c>
      <c r="DI12" s="1" t="s">
        <v>277</v>
      </c>
      <c r="DJ12" s="1" t="s">
        <v>269</v>
      </c>
      <c r="DK12" s="1" t="s">
        <v>873</v>
      </c>
      <c r="DL12" s="1" t="s">
        <v>2696</v>
      </c>
      <c r="DM12" s="1" t="s">
        <v>2697</v>
      </c>
      <c r="DN12" s="1" t="s">
        <v>2697</v>
      </c>
      <c r="DO12" s="1" t="s">
        <v>2698</v>
      </c>
      <c r="DP12" s="1" t="s">
        <v>2697</v>
      </c>
      <c r="DQ12" s="1" t="s">
        <v>2699</v>
      </c>
      <c r="DR12" s="1" t="s">
        <v>2697</v>
      </c>
      <c r="DS12" s="1" t="s">
        <v>2700</v>
      </c>
      <c r="DT12" s="1" t="s">
        <v>2697</v>
      </c>
      <c r="DU12" s="1" t="s">
        <v>2701</v>
      </c>
      <c r="DV12" s="1" t="s">
        <v>2702</v>
      </c>
      <c r="DW12" s="1" t="s">
        <v>2703</v>
      </c>
      <c r="DX12" s="1" t="s">
        <v>269</v>
      </c>
      <c r="DY12" s="1" t="s">
        <v>254</v>
      </c>
      <c r="DZ12" s="1" t="s">
        <v>254</v>
      </c>
      <c r="EA12" s="1" t="s">
        <v>254</v>
      </c>
      <c r="EB12" s="1" t="s">
        <v>254</v>
      </c>
      <c r="EC12" s="1" t="s">
        <v>254</v>
      </c>
      <c r="ED12" s="1" t="s">
        <v>254</v>
      </c>
      <c r="EE12" s="1" t="s">
        <v>254</v>
      </c>
      <c r="EF12" s="1" t="s">
        <v>254</v>
      </c>
      <c r="EG12" s="1" t="s">
        <v>254</v>
      </c>
      <c r="EH12" s="1" t="s">
        <v>254</v>
      </c>
      <c r="EI12" s="1" t="s">
        <v>254</v>
      </c>
      <c r="EJ12" s="1" t="s">
        <v>269</v>
      </c>
      <c r="EK12" s="1" t="s">
        <v>2704</v>
      </c>
      <c r="EL12" s="1" t="s">
        <v>2705</v>
      </c>
      <c r="EM12" s="1" t="s">
        <v>2706</v>
      </c>
      <c r="EN12" s="1" t="s">
        <v>2707</v>
      </c>
      <c r="EO12" s="1" t="s">
        <v>2708</v>
      </c>
      <c r="EP12" s="1" t="s">
        <v>2709</v>
      </c>
      <c r="EQ12" s="1" t="s">
        <v>2710</v>
      </c>
      <c r="ER12" s="1" t="s">
        <v>2711</v>
      </c>
      <c r="ES12" s="1" t="s">
        <v>269</v>
      </c>
      <c r="ET12" s="1" t="s">
        <v>269</v>
      </c>
      <c r="EU12" s="1" t="s">
        <v>269</v>
      </c>
      <c r="EV12" s="1" t="s">
        <v>713</v>
      </c>
      <c r="EW12" s="1" t="s">
        <v>479</v>
      </c>
      <c r="EX12" s="1" t="s">
        <v>269</v>
      </c>
      <c r="EY12" s="1" t="s">
        <v>2712</v>
      </c>
      <c r="EZ12" s="1" t="s">
        <v>269</v>
      </c>
    </row>
    <row r="13" spans="1:156" ht="14.25">
      <c r="A13" s="1" t="s">
        <v>260</v>
      </c>
      <c r="B13" s="1" t="s">
        <v>2735</v>
      </c>
      <c r="C13" s="1" t="s">
        <v>262</v>
      </c>
      <c r="D13" s="1" t="s">
        <v>286</v>
      </c>
      <c r="E13" s="1" t="s">
        <v>286</v>
      </c>
      <c r="F13" s="1" t="s">
        <v>472</v>
      </c>
      <c r="G13" s="1" t="s">
        <v>270</v>
      </c>
      <c r="H13" s="1" t="s">
        <v>1390</v>
      </c>
      <c r="I13" s="1" t="s">
        <v>2733</v>
      </c>
      <c r="J13" s="1" t="s">
        <v>2662</v>
      </c>
      <c r="K13" s="1" t="s">
        <v>2663</v>
      </c>
      <c r="L13" s="1" t="s">
        <v>2664</v>
      </c>
      <c r="M13" s="1" t="s">
        <v>2665</v>
      </c>
      <c r="N13" s="1" t="s">
        <v>2666</v>
      </c>
      <c r="O13" s="1" t="s">
        <v>2667</v>
      </c>
      <c r="P13" s="1" t="s">
        <v>2668</v>
      </c>
      <c r="Q13" s="1" t="s">
        <v>2669</v>
      </c>
      <c r="R13" s="1" t="s">
        <v>2670</v>
      </c>
      <c r="S13" s="1" t="s">
        <v>2671</v>
      </c>
      <c r="T13" s="1" t="s">
        <v>2672</v>
      </c>
      <c r="U13" s="1" t="s">
        <v>2673</v>
      </c>
      <c r="V13" s="1" t="s">
        <v>2674</v>
      </c>
      <c r="W13" s="1" t="s">
        <v>2675</v>
      </c>
      <c r="X13" s="1" t="s">
        <v>2676</v>
      </c>
      <c r="Y13" s="1" t="s">
        <v>2677</v>
      </c>
      <c r="Z13" s="1" t="s">
        <v>2678</v>
      </c>
      <c r="AA13" s="1" t="s">
        <v>2135</v>
      </c>
      <c r="AB13" s="1" t="s">
        <v>2679</v>
      </c>
      <c r="AC13" s="1" t="s">
        <v>2680</v>
      </c>
      <c r="AD13" s="1" t="s">
        <v>1470</v>
      </c>
      <c r="AE13" s="1" t="s">
        <v>2681</v>
      </c>
      <c r="AF13" s="1" t="s">
        <v>2682</v>
      </c>
      <c r="AG13" s="1" t="s">
        <v>2683</v>
      </c>
      <c r="AH13" s="1" t="s">
        <v>269</v>
      </c>
      <c r="AI13" s="1" t="s">
        <v>269</v>
      </c>
      <c r="AJ13" s="1" t="s">
        <v>269</v>
      </c>
      <c r="AK13" s="1" t="s">
        <v>269</v>
      </c>
      <c r="AL13" s="1" t="s">
        <v>269</v>
      </c>
      <c r="AM13" s="1" t="s">
        <v>269</v>
      </c>
      <c r="AN13" s="1" t="s">
        <v>269</v>
      </c>
      <c r="AO13" s="1" t="s">
        <v>270</v>
      </c>
      <c r="AP13" s="1" t="s">
        <v>472</v>
      </c>
      <c r="AQ13" s="1" t="s">
        <v>472</v>
      </c>
      <c r="AR13" s="1" t="s">
        <v>872</v>
      </c>
      <c r="AS13" s="1" t="s">
        <v>270</v>
      </c>
      <c r="AT13" s="1" t="s">
        <v>269</v>
      </c>
      <c r="AU13" s="1" t="s">
        <v>269</v>
      </c>
      <c r="AV13" s="1" t="s">
        <v>2684</v>
      </c>
      <c r="AW13" s="1" t="s">
        <v>269</v>
      </c>
      <c r="AX13" s="1" t="s">
        <v>2685</v>
      </c>
      <c r="AY13" s="1" t="s">
        <v>465</v>
      </c>
      <c r="AZ13" s="1" t="s">
        <v>269</v>
      </c>
      <c r="BA13" s="1" t="s">
        <v>2219</v>
      </c>
      <c r="BB13" s="1" t="s">
        <v>269</v>
      </c>
      <c r="BC13" s="1" t="s">
        <v>269</v>
      </c>
      <c r="BD13" s="1" t="s">
        <v>269</v>
      </c>
      <c r="BE13" s="1" t="s">
        <v>269</v>
      </c>
      <c r="BF13" s="1" t="s">
        <v>269</v>
      </c>
      <c r="BG13" s="1" t="s">
        <v>269</v>
      </c>
      <c r="BH13" s="1" t="s">
        <v>269</v>
      </c>
      <c r="BI13" s="1" t="s">
        <v>269</v>
      </c>
      <c r="BJ13" s="1" t="s">
        <v>2219</v>
      </c>
      <c r="BK13" s="1" t="s">
        <v>269</v>
      </c>
      <c r="BL13" s="1" t="s">
        <v>269</v>
      </c>
      <c r="BM13" s="1" t="s">
        <v>269</v>
      </c>
      <c r="BN13" s="1" t="s">
        <v>269</v>
      </c>
      <c r="BO13" s="1" t="s">
        <v>274</v>
      </c>
      <c r="BP13" s="1" t="s">
        <v>2219</v>
      </c>
      <c r="BQ13" s="1" t="s">
        <v>269</v>
      </c>
      <c r="BR13" s="1" t="s">
        <v>269</v>
      </c>
      <c r="BS13" s="1" t="s">
        <v>269</v>
      </c>
      <c r="BT13" s="1" t="s">
        <v>269</v>
      </c>
      <c r="BU13" s="1" t="s">
        <v>274</v>
      </c>
      <c r="BV13" s="1" t="s">
        <v>2219</v>
      </c>
      <c r="BW13" s="1" t="s">
        <v>269</v>
      </c>
      <c r="BX13" s="1" t="s">
        <v>269</v>
      </c>
      <c r="BY13" s="1" t="s">
        <v>269</v>
      </c>
      <c r="BZ13" s="1" t="s">
        <v>472</v>
      </c>
      <c r="CA13" s="1" t="s">
        <v>269</v>
      </c>
      <c r="CB13" s="1" t="s">
        <v>715</v>
      </c>
      <c r="CC13" s="1" t="s">
        <v>713</v>
      </c>
      <c r="CD13" s="1" t="s">
        <v>2686</v>
      </c>
      <c r="CE13" s="1" t="s">
        <v>873</v>
      </c>
      <c r="CF13" s="1" t="s">
        <v>873</v>
      </c>
      <c r="CG13" s="1" t="s">
        <v>872</v>
      </c>
      <c r="CH13" s="1" t="s">
        <v>465</v>
      </c>
      <c r="CI13" s="1" t="s">
        <v>479</v>
      </c>
      <c r="CJ13" s="1" t="s">
        <v>2719</v>
      </c>
      <c r="CK13" s="1" t="s">
        <v>2719</v>
      </c>
      <c r="CL13" s="1" t="s">
        <v>2720</v>
      </c>
      <c r="CM13" s="1" t="s">
        <v>2721</v>
      </c>
      <c r="CN13" s="1" t="s">
        <v>2719</v>
      </c>
      <c r="CO13" s="1" t="s">
        <v>2720</v>
      </c>
      <c r="CP13" s="1" t="s">
        <v>2722</v>
      </c>
      <c r="CQ13" s="1" t="s">
        <v>2723</v>
      </c>
      <c r="CR13" s="1" t="s">
        <v>2719</v>
      </c>
      <c r="CS13" s="1" t="s">
        <v>2724</v>
      </c>
      <c r="CT13" s="1" t="s">
        <v>2725</v>
      </c>
      <c r="CU13" s="1" t="s">
        <v>270</v>
      </c>
      <c r="CV13" s="1" t="s">
        <v>873</v>
      </c>
      <c r="CW13" s="1" t="s">
        <v>269</v>
      </c>
      <c r="CX13" s="1" t="s">
        <v>2684</v>
      </c>
      <c r="CY13" s="1" t="s">
        <v>465</v>
      </c>
      <c r="CZ13" s="1" t="s">
        <v>465</v>
      </c>
      <c r="DA13" s="1" t="s">
        <v>269</v>
      </c>
      <c r="DB13" s="1" t="s">
        <v>1450</v>
      </c>
      <c r="DC13" s="1" t="s">
        <v>2726</v>
      </c>
      <c r="DD13" s="1" t="s">
        <v>479</v>
      </c>
      <c r="DE13" s="1" t="s">
        <v>269</v>
      </c>
      <c r="DF13" s="1" t="s">
        <v>2219</v>
      </c>
      <c r="DG13" s="1" t="s">
        <v>269</v>
      </c>
      <c r="DH13" s="1" t="s">
        <v>2736</v>
      </c>
      <c r="DI13" s="1" t="s">
        <v>277</v>
      </c>
      <c r="DJ13" s="1" t="s">
        <v>269</v>
      </c>
      <c r="DK13" s="1" t="s">
        <v>873</v>
      </c>
      <c r="DL13" s="1" t="s">
        <v>2696</v>
      </c>
      <c r="DM13" s="1" t="s">
        <v>2697</v>
      </c>
      <c r="DN13" s="1" t="s">
        <v>2697</v>
      </c>
      <c r="DO13" s="1" t="s">
        <v>2698</v>
      </c>
      <c r="DP13" s="1" t="s">
        <v>2697</v>
      </c>
      <c r="DQ13" s="1" t="s">
        <v>2699</v>
      </c>
      <c r="DR13" s="1" t="s">
        <v>2697</v>
      </c>
      <c r="DS13" s="1" t="s">
        <v>2700</v>
      </c>
      <c r="DT13" s="1" t="s">
        <v>2697</v>
      </c>
      <c r="DU13" s="1" t="s">
        <v>2701</v>
      </c>
      <c r="DV13" s="1" t="s">
        <v>2702</v>
      </c>
      <c r="DW13" s="1" t="s">
        <v>2703</v>
      </c>
      <c r="DX13" s="1" t="s">
        <v>269</v>
      </c>
      <c r="DY13" s="1" t="s">
        <v>254</v>
      </c>
      <c r="DZ13" s="1" t="s">
        <v>254</v>
      </c>
      <c r="EA13" s="1" t="s">
        <v>254</v>
      </c>
      <c r="EB13" s="1" t="s">
        <v>254</v>
      </c>
      <c r="EC13" s="1" t="s">
        <v>254</v>
      </c>
      <c r="ED13" s="1" t="s">
        <v>254</v>
      </c>
      <c r="EE13" s="1" t="s">
        <v>254</v>
      </c>
      <c r="EF13" s="1" t="s">
        <v>254</v>
      </c>
      <c r="EG13" s="1" t="s">
        <v>254</v>
      </c>
      <c r="EH13" s="1" t="s">
        <v>254</v>
      </c>
      <c r="EI13" s="1" t="s">
        <v>254</v>
      </c>
      <c r="EJ13" s="1" t="s">
        <v>269</v>
      </c>
      <c r="EK13" s="1" t="s">
        <v>2704</v>
      </c>
      <c r="EL13" s="1" t="s">
        <v>2705</v>
      </c>
      <c r="EM13" s="1" t="s">
        <v>2706</v>
      </c>
      <c r="EN13" s="1" t="s">
        <v>2707</v>
      </c>
      <c r="EO13" s="1" t="s">
        <v>2708</v>
      </c>
      <c r="EP13" s="1" t="s">
        <v>2709</v>
      </c>
      <c r="EQ13" s="1" t="s">
        <v>2710</v>
      </c>
      <c r="ER13" s="1" t="s">
        <v>2711</v>
      </c>
      <c r="ES13" s="1" t="s">
        <v>269</v>
      </c>
      <c r="ET13" s="1" t="s">
        <v>269</v>
      </c>
      <c r="EU13" s="1" t="s">
        <v>269</v>
      </c>
      <c r="EV13" s="1" t="s">
        <v>713</v>
      </c>
      <c r="EW13" s="1" t="s">
        <v>479</v>
      </c>
      <c r="EX13" s="1" t="s">
        <v>269</v>
      </c>
      <c r="EY13" s="1" t="s">
        <v>2712</v>
      </c>
      <c r="EZ13" s="1" t="s">
        <v>269</v>
      </c>
    </row>
    <row r="14" spans="1:156" ht="14.25">
      <c r="A14" s="1" t="s">
        <v>260</v>
      </c>
      <c r="B14" s="1" t="s">
        <v>2737</v>
      </c>
      <c r="C14" s="1" t="s">
        <v>262</v>
      </c>
      <c r="D14" s="1" t="s">
        <v>286</v>
      </c>
      <c r="E14" s="1" t="s">
        <v>286</v>
      </c>
      <c r="F14" s="1" t="s">
        <v>479</v>
      </c>
      <c r="G14" s="1" t="s">
        <v>270</v>
      </c>
      <c r="H14" s="1" t="s">
        <v>1394</v>
      </c>
      <c r="I14" s="1" t="s">
        <v>2733</v>
      </c>
      <c r="J14" s="1" t="s">
        <v>2662</v>
      </c>
      <c r="K14" s="1" t="s">
        <v>2663</v>
      </c>
      <c r="L14" s="1" t="s">
        <v>2664</v>
      </c>
      <c r="M14" s="1" t="s">
        <v>2665</v>
      </c>
      <c r="N14" s="1" t="s">
        <v>2666</v>
      </c>
      <c r="O14" s="1" t="s">
        <v>2667</v>
      </c>
      <c r="P14" s="1" t="s">
        <v>2668</v>
      </c>
      <c r="Q14" s="1" t="s">
        <v>2669</v>
      </c>
      <c r="R14" s="1" t="s">
        <v>2670</v>
      </c>
      <c r="S14" s="1" t="s">
        <v>2671</v>
      </c>
      <c r="T14" s="1" t="s">
        <v>2672</v>
      </c>
      <c r="U14" s="1" t="s">
        <v>2673</v>
      </c>
      <c r="V14" s="1" t="s">
        <v>2674</v>
      </c>
      <c r="W14" s="1" t="s">
        <v>2675</v>
      </c>
      <c r="X14" s="1" t="s">
        <v>2676</v>
      </c>
      <c r="Y14" s="1" t="s">
        <v>2677</v>
      </c>
      <c r="Z14" s="1" t="s">
        <v>2678</v>
      </c>
      <c r="AA14" s="1" t="s">
        <v>2135</v>
      </c>
      <c r="AB14" s="1" t="s">
        <v>2679</v>
      </c>
      <c r="AC14" s="1" t="s">
        <v>2680</v>
      </c>
      <c r="AD14" s="1" t="s">
        <v>1470</v>
      </c>
      <c r="AE14" s="1" t="s">
        <v>2681</v>
      </c>
      <c r="AF14" s="1" t="s">
        <v>2682</v>
      </c>
      <c r="AG14" s="1" t="s">
        <v>2683</v>
      </c>
      <c r="AH14" s="1" t="s">
        <v>269</v>
      </c>
      <c r="AI14" s="1" t="s">
        <v>269</v>
      </c>
      <c r="AJ14" s="1" t="s">
        <v>269</v>
      </c>
      <c r="AK14" s="1" t="s">
        <v>269</v>
      </c>
      <c r="AL14" s="1" t="s">
        <v>269</v>
      </c>
      <c r="AM14" s="1" t="s">
        <v>269</v>
      </c>
      <c r="AN14" s="1" t="s">
        <v>269</v>
      </c>
      <c r="AO14" s="1" t="s">
        <v>270</v>
      </c>
      <c r="AP14" s="1" t="s">
        <v>472</v>
      </c>
      <c r="AQ14" s="1" t="s">
        <v>472</v>
      </c>
      <c r="AR14" s="1" t="s">
        <v>872</v>
      </c>
      <c r="AS14" s="1" t="s">
        <v>270</v>
      </c>
      <c r="AT14" s="1" t="s">
        <v>269</v>
      </c>
      <c r="AU14" s="1" t="s">
        <v>269</v>
      </c>
      <c r="AV14" s="1" t="s">
        <v>2684</v>
      </c>
      <c r="AW14" s="1" t="s">
        <v>269</v>
      </c>
      <c r="AX14" s="1" t="s">
        <v>2685</v>
      </c>
      <c r="AY14" s="1" t="s">
        <v>465</v>
      </c>
      <c r="AZ14" s="1" t="s">
        <v>269</v>
      </c>
      <c r="BA14" s="1" t="s">
        <v>2219</v>
      </c>
      <c r="BB14" s="1" t="s">
        <v>269</v>
      </c>
      <c r="BC14" s="1" t="s">
        <v>269</v>
      </c>
      <c r="BD14" s="1" t="s">
        <v>269</v>
      </c>
      <c r="BE14" s="1" t="s">
        <v>269</v>
      </c>
      <c r="BF14" s="1" t="s">
        <v>269</v>
      </c>
      <c r="BG14" s="1" t="s">
        <v>269</v>
      </c>
      <c r="BH14" s="1" t="s">
        <v>269</v>
      </c>
      <c r="BI14" s="1" t="s">
        <v>269</v>
      </c>
      <c r="BJ14" s="1" t="s">
        <v>2219</v>
      </c>
      <c r="BK14" s="1" t="s">
        <v>269</v>
      </c>
      <c r="BL14" s="1" t="s">
        <v>269</v>
      </c>
      <c r="BM14" s="1" t="s">
        <v>269</v>
      </c>
      <c r="BN14" s="1" t="s">
        <v>269</v>
      </c>
      <c r="BO14" s="1" t="s">
        <v>274</v>
      </c>
      <c r="BP14" s="1" t="s">
        <v>2219</v>
      </c>
      <c r="BQ14" s="1" t="s">
        <v>269</v>
      </c>
      <c r="BR14" s="1" t="s">
        <v>269</v>
      </c>
      <c r="BS14" s="1" t="s">
        <v>269</v>
      </c>
      <c r="BT14" s="1" t="s">
        <v>269</v>
      </c>
      <c r="BU14" s="1" t="s">
        <v>274</v>
      </c>
      <c r="BV14" s="1" t="s">
        <v>2219</v>
      </c>
      <c r="BW14" s="1" t="s">
        <v>269</v>
      </c>
      <c r="BX14" s="1" t="s">
        <v>269</v>
      </c>
      <c r="BY14" s="1" t="s">
        <v>269</v>
      </c>
      <c r="BZ14" s="1" t="s">
        <v>472</v>
      </c>
      <c r="CA14" s="1" t="s">
        <v>269</v>
      </c>
      <c r="CB14" s="1" t="s">
        <v>715</v>
      </c>
      <c r="CC14" s="1" t="s">
        <v>713</v>
      </c>
      <c r="CD14" s="1" t="s">
        <v>2686</v>
      </c>
      <c r="CE14" s="1" t="s">
        <v>873</v>
      </c>
      <c r="CF14" s="1" t="s">
        <v>873</v>
      </c>
      <c r="CG14" s="1" t="s">
        <v>872</v>
      </c>
      <c r="CH14" s="1" t="s">
        <v>465</v>
      </c>
      <c r="CI14" s="1" t="s">
        <v>479</v>
      </c>
      <c r="CJ14" s="1" t="s">
        <v>2719</v>
      </c>
      <c r="CK14" s="1" t="s">
        <v>2719</v>
      </c>
      <c r="CL14" s="1" t="s">
        <v>2720</v>
      </c>
      <c r="CM14" s="1" t="s">
        <v>2721</v>
      </c>
      <c r="CN14" s="1" t="s">
        <v>2719</v>
      </c>
      <c r="CO14" s="1" t="s">
        <v>2720</v>
      </c>
      <c r="CP14" s="1" t="s">
        <v>2722</v>
      </c>
      <c r="CQ14" s="1" t="s">
        <v>2723</v>
      </c>
      <c r="CR14" s="1" t="s">
        <v>2719</v>
      </c>
      <c r="CS14" s="1" t="s">
        <v>2724</v>
      </c>
      <c r="CT14" s="1" t="s">
        <v>2725</v>
      </c>
      <c r="CU14" s="1" t="s">
        <v>270</v>
      </c>
      <c r="CV14" s="1" t="s">
        <v>873</v>
      </c>
      <c r="CW14" s="1" t="s">
        <v>269</v>
      </c>
      <c r="CX14" s="1" t="s">
        <v>2684</v>
      </c>
      <c r="CY14" s="1" t="s">
        <v>465</v>
      </c>
      <c r="CZ14" s="1" t="s">
        <v>465</v>
      </c>
      <c r="DA14" s="1" t="s">
        <v>269</v>
      </c>
      <c r="DB14" s="1" t="s">
        <v>277</v>
      </c>
      <c r="DC14" s="1" t="s">
        <v>2726</v>
      </c>
      <c r="DD14" s="1" t="s">
        <v>479</v>
      </c>
      <c r="DE14" s="1" t="s">
        <v>269</v>
      </c>
      <c r="DF14" s="1" t="s">
        <v>2219</v>
      </c>
      <c r="DG14" s="1" t="s">
        <v>269</v>
      </c>
      <c r="DH14" s="1" t="s">
        <v>2738</v>
      </c>
      <c r="DI14" s="1" t="s">
        <v>277</v>
      </c>
      <c r="DJ14" s="1" t="s">
        <v>269</v>
      </c>
      <c r="DK14" s="1" t="s">
        <v>873</v>
      </c>
      <c r="DL14" s="1" t="s">
        <v>2696</v>
      </c>
      <c r="DM14" s="1" t="s">
        <v>2697</v>
      </c>
      <c r="DN14" s="1" t="s">
        <v>2697</v>
      </c>
      <c r="DO14" s="1" t="s">
        <v>2698</v>
      </c>
      <c r="DP14" s="1" t="s">
        <v>2697</v>
      </c>
      <c r="DQ14" s="1" t="s">
        <v>2699</v>
      </c>
      <c r="DR14" s="1" t="s">
        <v>2697</v>
      </c>
      <c r="DS14" s="1" t="s">
        <v>2700</v>
      </c>
      <c r="DT14" s="1" t="s">
        <v>2697</v>
      </c>
      <c r="DU14" s="1" t="s">
        <v>2701</v>
      </c>
      <c r="DV14" s="1" t="s">
        <v>2702</v>
      </c>
      <c r="DW14" s="1" t="s">
        <v>2703</v>
      </c>
      <c r="DX14" s="1" t="s">
        <v>269</v>
      </c>
      <c r="DY14" s="1" t="s">
        <v>254</v>
      </c>
      <c r="DZ14" s="1" t="s">
        <v>254</v>
      </c>
      <c r="EA14" s="1" t="s">
        <v>254</v>
      </c>
      <c r="EB14" s="1" t="s">
        <v>254</v>
      </c>
      <c r="EC14" s="1" t="s">
        <v>254</v>
      </c>
      <c r="ED14" s="1" t="s">
        <v>254</v>
      </c>
      <c r="EE14" s="1" t="s">
        <v>254</v>
      </c>
      <c r="EF14" s="1" t="s">
        <v>254</v>
      </c>
      <c r="EG14" s="1" t="s">
        <v>254</v>
      </c>
      <c r="EH14" s="1" t="s">
        <v>254</v>
      </c>
      <c r="EI14" s="1" t="s">
        <v>254</v>
      </c>
      <c r="EJ14" s="1" t="s">
        <v>269</v>
      </c>
      <c r="EK14" s="1" t="s">
        <v>2704</v>
      </c>
      <c r="EL14" s="1" t="s">
        <v>2705</v>
      </c>
      <c r="EM14" s="1" t="s">
        <v>2706</v>
      </c>
      <c r="EN14" s="1" t="s">
        <v>2707</v>
      </c>
      <c r="EO14" s="1" t="s">
        <v>2708</v>
      </c>
      <c r="EP14" s="1" t="s">
        <v>2709</v>
      </c>
      <c r="EQ14" s="1" t="s">
        <v>2710</v>
      </c>
      <c r="ER14" s="1" t="s">
        <v>2711</v>
      </c>
      <c r="ES14" s="1" t="s">
        <v>269</v>
      </c>
      <c r="ET14" s="1" t="s">
        <v>269</v>
      </c>
      <c r="EU14" s="1" t="s">
        <v>269</v>
      </c>
      <c r="EV14" s="1" t="s">
        <v>713</v>
      </c>
      <c r="EW14" s="1" t="s">
        <v>479</v>
      </c>
      <c r="EX14" s="1" t="s">
        <v>269</v>
      </c>
      <c r="EY14" s="1" t="s">
        <v>2712</v>
      </c>
      <c r="EZ14" s="1" t="s">
        <v>269</v>
      </c>
    </row>
    <row r="15" spans="1:156" ht="14.25">
      <c r="A15" s="1" t="s">
        <v>260</v>
      </c>
      <c r="B15" s="1" t="s">
        <v>2739</v>
      </c>
      <c r="C15" s="1" t="s">
        <v>262</v>
      </c>
      <c r="D15" s="1" t="s">
        <v>292</v>
      </c>
      <c r="E15" s="1" t="s">
        <v>292</v>
      </c>
      <c r="F15" s="1" t="s">
        <v>270</v>
      </c>
      <c r="G15" s="1" t="s">
        <v>270</v>
      </c>
      <c r="H15" s="1" t="s">
        <v>1370</v>
      </c>
      <c r="I15" s="1" t="s">
        <v>2740</v>
      </c>
      <c r="J15" s="1" t="s">
        <v>2662</v>
      </c>
      <c r="K15" s="1" t="s">
        <v>2663</v>
      </c>
      <c r="L15" s="1" t="s">
        <v>2664</v>
      </c>
      <c r="M15" s="1" t="s">
        <v>2665</v>
      </c>
      <c r="N15" s="1" t="s">
        <v>2666</v>
      </c>
      <c r="O15" s="1" t="s">
        <v>2667</v>
      </c>
      <c r="P15" s="1" t="s">
        <v>2668</v>
      </c>
      <c r="Q15" s="1" t="s">
        <v>2669</v>
      </c>
      <c r="R15" s="1" t="s">
        <v>2670</v>
      </c>
      <c r="S15" s="1" t="s">
        <v>2671</v>
      </c>
      <c r="T15" s="1" t="s">
        <v>2672</v>
      </c>
      <c r="U15" s="1" t="s">
        <v>2673</v>
      </c>
      <c r="V15" s="1" t="s">
        <v>2674</v>
      </c>
      <c r="W15" s="1" t="s">
        <v>2675</v>
      </c>
      <c r="X15" s="1" t="s">
        <v>2676</v>
      </c>
      <c r="Y15" s="1" t="s">
        <v>2677</v>
      </c>
      <c r="Z15" s="1" t="s">
        <v>2678</v>
      </c>
      <c r="AA15" s="1" t="s">
        <v>2135</v>
      </c>
      <c r="AB15" s="1" t="s">
        <v>2679</v>
      </c>
      <c r="AC15" s="1" t="s">
        <v>2680</v>
      </c>
      <c r="AD15" s="1" t="s">
        <v>1470</v>
      </c>
      <c r="AE15" s="1" t="s">
        <v>2681</v>
      </c>
      <c r="AF15" s="1" t="s">
        <v>2682</v>
      </c>
      <c r="AG15" s="1" t="s">
        <v>2683</v>
      </c>
      <c r="AH15" s="1" t="s">
        <v>269</v>
      </c>
      <c r="AI15" s="1" t="s">
        <v>269</v>
      </c>
      <c r="AJ15" s="1" t="s">
        <v>269</v>
      </c>
      <c r="AK15" s="1" t="s">
        <v>269</v>
      </c>
      <c r="AL15" s="1" t="s">
        <v>269</v>
      </c>
      <c r="AM15" s="1" t="s">
        <v>269</v>
      </c>
      <c r="AN15" s="1" t="s">
        <v>269</v>
      </c>
      <c r="AO15" s="1" t="s">
        <v>270</v>
      </c>
      <c r="AP15" s="1" t="s">
        <v>472</v>
      </c>
      <c r="AQ15" s="1" t="s">
        <v>472</v>
      </c>
      <c r="AR15" s="1" t="s">
        <v>872</v>
      </c>
      <c r="AS15" s="1" t="s">
        <v>270</v>
      </c>
      <c r="AT15" s="1" t="s">
        <v>269</v>
      </c>
      <c r="AU15" s="1" t="s">
        <v>269</v>
      </c>
      <c r="AV15" s="1" t="s">
        <v>2684</v>
      </c>
      <c r="AW15" s="1" t="s">
        <v>269</v>
      </c>
      <c r="AX15" s="1" t="s">
        <v>2685</v>
      </c>
      <c r="AY15" s="1" t="s">
        <v>465</v>
      </c>
      <c r="AZ15" s="1" t="s">
        <v>269</v>
      </c>
      <c r="BA15" s="1" t="s">
        <v>2219</v>
      </c>
      <c r="BB15" s="1" t="s">
        <v>269</v>
      </c>
      <c r="BC15" s="1" t="s">
        <v>269</v>
      </c>
      <c r="BD15" s="1" t="s">
        <v>269</v>
      </c>
      <c r="BE15" s="1" t="s">
        <v>269</v>
      </c>
      <c r="BF15" s="1" t="s">
        <v>269</v>
      </c>
      <c r="BG15" s="1" t="s">
        <v>269</v>
      </c>
      <c r="BH15" s="1" t="s">
        <v>269</v>
      </c>
      <c r="BI15" s="1" t="s">
        <v>269</v>
      </c>
      <c r="BJ15" s="1" t="s">
        <v>2219</v>
      </c>
      <c r="BK15" s="1" t="s">
        <v>269</v>
      </c>
      <c r="BL15" s="1" t="s">
        <v>269</v>
      </c>
      <c r="BM15" s="1" t="s">
        <v>269</v>
      </c>
      <c r="BN15" s="1" t="s">
        <v>269</v>
      </c>
      <c r="BO15" s="1" t="s">
        <v>274</v>
      </c>
      <c r="BP15" s="1" t="s">
        <v>2219</v>
      </c>
      <c r="BQ15" s="1" t="s">
        <v>269</v>
      </c>
      <c r="BR15" s="1" t="s">
        <v>269</v>
      </c>
      <c r="BS15" s="1" t="s">
        <v>269</v>
      </c>
      <c r="BT15" s="1" t="s">
        <v>269</v>
      </c>
      <c r="BU15" s="1" t="s">
        <v>274</v>
      </c>
      <c r="BV15" s="1" t="s">
        <v>2219</v>
      </c>
      <c r="BW15" s="1" t="s">
        <v>269</v>
      </c>
      <c r="BX15" s="1" t="s">
        <v>269</v>
      </c>
      <c r="BY15" s="1" t="s">
        <v>269</v>
      </c>
      <c r="BZ15" s="1" t="s">
        <v>472</v>
      </c>
      <c r="CA15" s="1" t="s">
        <v>269</v>
      </c>
      <c r="CB15" s="1" t="s">
        <v>715</v>
      </c>
      <c r="CC15" s="1" t="s">
        <v>713</v>
      </c>
      <c r="CD15" s="1" t="s">
        <v>2686</v>
      </c>
      <c r="CE15" s="1" t="s">
        <v>873</v>
      </c>
      <c r="CF15" s="1" t="s">
        <v>873</v>
      </c>
      <c r="CG15" s="1" t="s">
        <v>872</v>
      </c>
      <c r="CH15" s="1" t="s">
        <v>465</v>
      </c>
      <c r="CI15" s="1" t="s">
        <v>479</v>
      </c>
      <c r="CJ15" s="1" t="s">
        <v>2719</v>
      </c>
      <c r="CK15" s="1" t="s">
        <v>2719</v>
      </c>
      <c r="CL15" s="1" t="s">
        <v>2720</v>
      </c>
      <c r="CM15" s="1" t="s">
        <v>2721</v>
      </c>
      <c r="CN15" s="1" t="s">
        <v>2719</v>
      </c>
      <c r="CO15" s="1" t="s">
        <v>2720</v>
      </c>
      <c r="CP15" s="1" t="s">
        <v>2722</v>
      </c>
      <c r="CQ15" s="1" t="s">
        <v>2723</v>
      </c>
      <c r="CR15" s="1" t="s">
        <v>2719</v>
      </c>
      <c r="CS15" s="1" t="s">
        <v>2724</v>
      </c>
      <c r="CT15" s="1" t="s">
        <v>2725</v>
      </c>
      <c r="CU15" s="1" t="s">
        <v>270</v>
      </c>
      <c r="CV15" s="1" t="s">
        <v>873</v>
      </c>
      <c r="CW15" s="1" t="s">
        <v>269</v>
      </c>
      <c r="CX15" s="1" t="s">
        <v>2684</v>
      </c>
      <c r="CY15" s="1" t="s">
        <v>465</v>
      </c>
      <c r="CZ15" s="1" t="s">
        <v>465</v>
      </c>
      <c r="DA15" s="1" t="s">
        <v>269</v>
      </c>
      <c r="DB15" s="1" t="s">
        <v>714</v>
      </c>
      <c r="DC15" s="1" t="s">
        <v>270</v>
      </c>
      <c r="DD15" s="1" t="s">
        <v>269</v>
      </c>
      <c r="DE15" s="1" t="s">
        <v>1407</v>
      </c>
      <c r="DF15" s="1" t="s">
        <v>2219</v>
      </c>
      <c r="DG15" s="1" t="s">
        <v>269</v>
      </c>
      <c r="DH15" s="1" t="s">
        <v>2741</v>
      </c>
      <c r="DI15" s="1" t="s">
        <v>277</v>
      </c>
      <c r="DJ15" s="1" t="s">
        <v>269</v>
      </c>
      <c r="DK15" s="1" t="s">
        <v>873</v>
      </c>
      <c r="DL15" s="1" t="s">
        <v>2696</v>
      </c>
      <c r="DM15" s="1" t="s">
        <v>2697</v>
      </c>
      <c r="DN15" s="1" t="s">
        <v>2697</v>
      </c>
      <c r="DO15" s="1" t="s">
        <v>2698</v>
      </c>
      <c r="DP15" s="1" t="s">
        <v>2697</v>
      </c>
      <c r="DQ15" s="1" t="s">
        <v>2699</v>
      </c>
      <c r="DR15" s="1" t="s">
        <v>2697</v>
      </c>
      <c r="DS15" s="1" t="s">
        <v>2700</v>
      </c>
      <c r="DT15" s="1" t="s">
        <v>2697</v>
      </c>
      <c r="DU15" s="1" t="s">
        <v>2701</v>
      </c>
      <c r="DV15" s="1" t="s">
        <v>2702</v>
      </c>
      <c r="DW15" s="1" t="s">
        <v>2703</v>
      </c>
      <c r="DX15" s="1" t="s">
        <v>269</v>
      </c>
      <c r="DY15" s="1" t="s">
        <v>254</v>
      </c>
      <c r="DZ15" s="1" t="s">
        <v>254</v>
      </c>
      <c r="EA15" s="1" t="s">
        <v>254</v>
      </c>
      <c r="EB15" s="1" t="s">
        <v>254</v>
      </c>
      <c r="EC15" s="1" t="s">
        <v>254</v>
      </c>
      <c r="ED15" s="1" t="s">
        <v>254</v>
      </c>
      <c r="EE15" s="1" t="s">
        <v>254</v>
      </c>
      <c r="EF15" s="1" t="s">
        <v>254</v>
      </c>
      <c r="EG15" s="1" t="s">
        <v>254</v>
      </c>
      <c r="EH15" s="1" t="s">
        <v>254</v>
      </c>
      <c r="EI15" s="1" t="s">
        <v>254</v>
      </c>
      <c r="EJ15" s="1" t="s">
        <v>269</v>
      </c>
      <c r="EK15" s="1" t="s">
        <v>2704</v>
      </c>
      <c r="EL15" s="1" t="s">
        <v>2705</v>
      </c>
      <c r="EM15" s="1" t="s">
        <v>2706</v>
      </c>
      <c r="EN15" s="1" t="s">
        <v>2707</v>
      </c>
      <c r="EO15" s="1" t="s">
        <v>2708</v>
      </c>
      <c r="EP15" s="1" t="s">
        <v>2709</v>
      </c>
      <c r="EQ15" s="1" t="s">
        <v>2710</v>
      </c>
      <c r="ER15" s="1" t="s">
        <v>2711</v>
      </c>
      <c r="ES15" s="1" t="s">
        <v>269</v>
      </c>
      <c r="ET15" s="1" t="s">
        <v>269</v>
      </c>
      <c r="EU15" s="1" t="s">
        <v>269</v>
      </c>
      <c r="EV15" s="1" t="s">
        <v>713</v>
      </c>
      <c r="EW15" s="1" t="s">
        <v>479</v>
      </c>
      <c r="EX15" s="1" t="s">
        <v>269</v>
      </c>
      <c r="EY15" s="1" t="s">
        <v>2712</v>
      </c>
      <c r="EZ15" s="1" t="s">
        <v>269</v>
      </c>
    </row>
    <row r="16" spans="1:156" ht="14.25">
      <c r="A16" s="1" t="s">
        <v>260</v>
      </c>
      <c r="B16" s="1" t="s">
        <v>2742</v>
      </c>
      <c r="C16" s="1" t="s">
        <v>262</v>
      </c>
      <c r="D16" s="1" t="s">
        <v>292</v>
      </c>
      <c r="E16" s="1" t="s">
        <v>292</v>
      </c>
      <c r="F16" s="1" t="s">
        <v>472</v>
      </c>
      <c r="G16" s="1" t="s">
        <v>270</v>
      </c>
      <c r="H16" s="1" t="s">
        <v>1390</v>
      </c>
      <c r="I16" s="1" t="s">
        <v>2740</v>
      </c>
      <c r="J16" s="1" t="s">
        <v>2662</v>
      </c>
      <c r="K16" s="1" t="s">
        <v>2663</v>
      </c>
      <c r="L16" s="1" t="s">
        <v>2664</v>
      </c>
      <c r="M16" s="1" t="s">
        <v>2665</v>
      </c>
      <c r="N16" s="1" t="s">
        <v>2666</v>
      </c>
      <c r="O16" s="1" t="s">
        <v>2667</v>
      </c>
      <c r="P16" s="1" t="s">
        <v>2668</v>
      </c>
      <c r="Q16" s="1" t="s">
        <v>2669</v>
      </c>
      <c r="R16" s="1" t="s">
        <v>2670</v>
      </c>
      <c r="S16" s="1" t="s">
        <v>2671</v>
      </c>
      <c r="T16" s="1" t="s">
        <v>2672</v>
      </c>
      <c r="U16" s="1" t="s">
        <v>2673</v>
      </c>
      <c r="V16" s="1" t="s">
        <v>2674</v>
      </c>
      <c r="W16" s="1" t="s">
        <v>2675</v>
      </c>
      <c r="X16" s="1" t="s">
        <v>2676</v>
      </c>
      <c r="Y16" s="1" t="s">
        <v>2677</v>
      </c>
      <c r="Z16" s="1" t="s">
        <v>2678</v>
      </c>
      <c r="AA16" s="1" t="s">
        <v>2135</v>
      </c>
      <c r="AB16" s="1" t="s">
        <v>2679</v>
      </c>
      <c r="AC16" s="1" t="s">
        <v>2680</v>
      </c>
      <c r="AD16" s="1" t="s">
        <v>1470</v>
      </c>
      <c r="AE16" s="1" t="s">
        <v>2681</v>
      </c>
      <c r="AF16" s="1" t="s">
        <v>2682</v>
      </c>
      <c r="AG16" s="1" t="s">
        <v>2683</v>
      </c>
      <c r="AH16" s="1" t="s">
        <v>269</v>
      </c>
      <c r="AI16" s="1" t="s">
        <v>269</v>
      </c>
      <c r="AJ16" s="1" t="s">
        <v>269</v>
      </c>
      <c r="AK16" s="1" t="s">
        <v>269</v>
      </c>
      <c r="AL16" s="1" t="s">
        <v>269</v>
      </c>
      <c r="AM16" s="1" t="s">
        <v>269</v>
      </c>
      <c r="AN16" s="1" t="s">
        <v>269</v>
      </c>
      <c r="AO16" s="1" t="s">
        <v>270</v>
      </c>
      <c r="AP16" s="1" t="s">
        <v>472</v>
      </c>
      <c r="AQ16" s="1" t="s">
        <v>472</v>
      </c>
      <c r="AR16" s="1" t="s">
        <v>872</v>
      </c>
      <c r="AS16" s="1" t="s">
        <v>270</v>
      </c>
      <c r="AT16" s="1" t="s">
        <v>269</v>
      </c>
      <c r="AU16" s="1" t="s">
        <v>269</v>
      </c>
      <c r="AV16" s="1" t="s">
        <v>2684</v>
      </c>
      <c r="AW16" s="1" t="s">
        <v>269</v>
      </c>
      <c r="AX16" s="1" t="s">
        <v>2685</v>
      </c>
      <c r="AY16" s="1" t="s">
        <v>465</v>
      </c>
      <c r="AZ16" s="1" t="s">
        <v>269</v>
      </c>
      <c r="BA16" s="1" t="s">
        <v>2219</v>
      </c>
      <c r="BB16" s="1" t="s">
        <v>269</v>
      </c>
      <c r="BC16" s="1" t="s">
        <v>269</v>
      </c>
      <c r="BD16" s="1" t="s">
        <v>269</v>
      </c>
      <c r="BE16" s="1" t="s">
        <v>269</v>
      </c>
      <c r="BF16" s="1" t="s">
        <v>269</v>
      </c>
      <c r="BG16" s="1" t="s">
        <v>269</v>
      </c>
      <c r="BH16" s="1" t="s">
        <v>269</v>
      </c>
      <c r="BI16" s="1" t="s">
        <v>269</v>
      </c>
      <c r="BJ16" s="1" t="s">
        <v>2219</v>
      </c>
      <c r="BK16" s="1" t="s">
        <v>269</v>
      </c>
      <c r="BL16" s="1" t="s">
        <v>269</v>
      </c>
      <c r="BM16" s="1" t="s">
        <v>269</v>
      </c>
      <c r="BN16" s="1" t="s">
        <v>269</v>
      </c>
      <c r="BO16" s="1" t="s">
        <v>274</v>
      </c>
      <c r="BP16" s="1" t="s">
        <v>2219</v>
      </c>
      <c r="BQ16" s="1" t="s">
        <v>269</v>
      </c>
      <c r="BR16" s="1" t="s">
        <v>269</v>
      </c>
      <c r="BS16" s="1" t="s">
        <v>269</v>
      </c>
      <c r="BT16" s="1" t="s">
        <v>269</v>
      </c>
      <c r="BU16" s="1" t="s">
        <v>274</v>
      </c>
      <c r="BV16" s="1" t="s">
        <v>2219</v>
      </c>
      <c r="BW16" s="1" t="s">
        <v>269</v>
      </c>
      <c r="BX16" s="1" t="s">
        <v>269</v>
      </c>
      <c r="BY16" s="1" t="s">
        <v>269</v>
      </c>
      <c r="BZ16" s="1" t="s">
        <v>472</v>
      </c>
      <c r="CA16" s="1" t="s">
        <v>269</v>
      </c>
      <c r="CB16" s="1" t="s">
        <v>715</v>
      </c>
      <c r="CC16" s="1" t="s">
        <v>713</v>
      </c>
      <c r="CD16" s="1" t="s">
        <v>2686</v>
      </c>
      <c r="CE16" s="1" t="s">
        <v>873</v>
      </c>
      <c r="CF16" s="1" t="s">
        <v>873</v>
      </c>
      <c r="CG16" s="1" t="s">
        <v>872</v>
      </c>
      <c r="CH16" s="1" t="s">
        <v>465</v>
      </c>
      <c r="CI16" s="1" t="s">
        <v>873</v>
      </c>
      <c r="CJ16" s="1" t="s">
        <v>2687</v>
      </c>
      <c r="CK16" s="1" t="s">
        <v>2687</v>
      </c>
      <c r="CL16" s="1" t="s">
        <v>2688</v>
      </c>
      <c r="CM16" s="1" t="s">
        <v>2689</v>
      </c>
      <c r="CN16" s="1" t="s">
        <v>2687</v>
      </c>
      <c r="CO16" s="1" t="s">
        <v>2688</v>
      </c>
      <c r="CP16" s="1" t="s">
        <v>2690</v>
      </c>
      <c r="CQ16" s="1" t="s">
        <v>2691</v>
      </c>
      <c r="CR16" s="1" t="s">
        <v>2687</v>
      </c>
      <c r="CS16" s="1" t="s">
        <v>2692</v>
      </c>
      <c r="CT16" s="1" t="s">
        <v>2693</v>
      </c>
      <c r="CU16" s="1" t="s">
        <v>270</v>
      </c>
      <c r="CV16" s="1" t="s">
        <v>873</v>
      </c>
      <c r="CW16" s="1" t="s">
        <v>269</v>
      </c>
      <c r="CX16" s="1" t="s">
        <v>2684</v>
      </c>
      <c r="CY16" s="1" t="s">
        <v>465</v>
      </c>
      <c r="CZ16" s="1" t="s">
        <v>465</v>
      </c>
      <c r="DA16" s="1" t="s">
        <v>269</v>
      </c>
      <c r="DB16" s="1" t="s">
        <v>277</v>
      </c>
      <c r="DC16" s="1" t="s">
        <v>270</v>
      </c>
      <c r="DD16" s="1" t="s">
        <v>269</v>
      </c>
      <c r="DE16" s="1" t="s">
        <v>1399</v>
      </c>
      <c r="DF16" s="1" t="s">
        <v>2219</v>
      </c>
      <c r="DG16" s="1" t="s">
        <v>269</v>
      </c>
      <c r="DH16" s="1" t="s">
        <v>2743</v>
      </c>
      <c r="DI16" s="1" t="s">
        <v>277</v>
      </c>
      <c r="DJ16" s="1" t="s">
        <v>269</v>
      </c>
      <c r="DK16" s="1" t="s">
        <v>873</v>
      </c>
      <c r="DL16" s="1" t="s">
        <v>2696</v>
      </c>
      <c r="DM16" s="1" t="s">
        <v>2697</v>
      </c>
      <c r="DN16" s="1" t="s">
        <v>2697</v>
      </c>
      <c r="DO16" s="1" t="s">
        <v>2698</v>
      </c>
      <c r="DP16" s="1" t="s">
        <v>2697</v>
      </c>
      <c r="DQ16" s="1" t="s">
        <v>2699</v>
      </c>
      <c r="DR16" s="1" t="s">
        <v>2697</v>
      </c>
      <c r="DS16" s="1" t="s">
        <v>2700</v>
      </c>
      <c r="DT16" s="1" t="s">
        <v>2697</v>
      </c>
      <c r="DU16" s="1" t="s">
        <v>2701</v>
      </c>
      <c r="DV16" s="1" t="s">
        <v>2702</v>
      </c>
      <c r="DW16" s="1" t="s">
        <v>2703</v>
      </c>
      <c r="DX16" s="1" t="s">
        <v>269</v>
      </c>
      <c r="DY16" s="1" t="s">
        <v>254</v>
      </c>
      <c r="DZ16" s="1" t="s">
        <v>254</v>
      </c>
      <c r="EA16" s="1" t="s">
        <v>254</v>
      </c>
      <c r="EB16" s="1" t="s">
        <v>254</v>
      </c>
      <c r="EC16" s="1" t="s">
        <v>254</v>
      </c>
      <c r="ED16" s="1" t="s">
        <v>254</v>
      </c>
      <c r="EE16" s="1" t="s">
        <v>254</v>
      </c>
      <c r="EF16" s="1" t="s">
        <v>254</v>
      </c>
      <c r="EG16" s="1" t="s">
        <v>254</v>
      </c>
      <c r="EH16" s="1" t="s">
        <v>254</v>
      </c>
      <c r="EI16" s="1" t="s">
        <v>254</v>
      </c>
      <c r="EJ16" s="1" t="s">
        <v>269</v>
      </c>
      <c r="EK16" s="1" t="s">
        <v>2704</v>
      </c>
      <c r="EL16" s="1" t="s">
        <v>2705</v>
      </c>
      <c r="EM16" s="1" t="s">
        <v>2706</v>
      </c>
      <c r="EN16" s="1" t="s">
        <v>2707</v>
      </c>
      <c r="EO16" s="1" t="s">
        <v>2708</v>
      </c>
      <c r="EP16" s="1" t="s">
        <v>2709</v>
      </c>
      <c r="EQ16" s="1" t="s">
        <v>2710</v>
      </c>
      <c r="ER16" s="1" t="s">
        <v>2711</v>
      </c>
      <c r="ES16" s="1" t="s">
        <v>269</v>
      </c>
      <c r="ET16" s="1" t="s">
        <v>269</v>
      </c>
      <c r="EU16" s="1" t="s">
        <v>269</v>
      </c>
      <c r="EV16" s="1" t="s">
        <v>713</v>
      </c>
      <c r="EW16" s="1" t="s">
        <v>479</v>
      </c>
      <c r="EX16" s="1" t="s">
        <v>269</v>
      </c>
      <c r="EY16" s="1" t="s">
        <v>2712</v>
      </c>
      <c r="EZ16" s="1" t="s">
        <v>269</v>
      </c>
    </row>
    <row r="17" spans="1:156" ht="14.25">
      <c r="A17" s="1" t="s">
        <v>260</v>
      </c>
      <c r="B17" s="1" t="s">
        <v>2744</v>
      </c>
      <c r="C17" s="1" t="s">
        <v>262</v>
      </c>
      <c r="D17" s="1" t="s">
        <v>292</v>
      </c>
      <c r="E17" s="1" t="s">
        <v>292</v>
      </c>
      <c r="F17" s="1" t="s">
        <v>479</v>
      </c>
      <c r="G17" s="1" t="s">
        <v>270</v>
      </c>
      <c r="H17" s="1" t="s">
        <v>1394</v>
      </c>
      <c r="I17" s="1" t="s">
        <v>2740</v>
      </c>
      <c r="J17" s="1" t="s">
        <v>2662</v>
      </c>
      <c r="K17" s="1" t="s">
        <v>2663</v>
      </c>
      <c r="L17" s="1" t="s">
        <v>2664</v>
      </c>
      <c r="M17" s="1" t="s">
        <v>2665</v>
      </c>
      <c r="N17" s="1" t="s">
        <v>2666</v>
      </c>
      <c r="O17" s="1" t="s">
        <v>2667</v>
      </c>
      <c r="P17" s="1" t="s">
        <v>2668</v>
      </c>
      <c r="Q17" s="1" t="s">
        <v>2669</v>
      </c>
      <c r="R17" s="1" t="s">
        <v>2670</v>
      </c>
      <c r="S17" s="1" t="s">
        <v>2671</v>
      </c>
      <c r="T17" s="1" t="s">
        <v>2672</v>
      </c>
      <c r="U17" s="1" t="s">
        <v>2673</v>
      </c>
      <c r="V17" s="1" t="s">
        <v>2674</v>
      </c>
      <c r="W17" s="1" t="s">
        <v>2675</v>
      </c>
      <c r="X17" s="1" t="s">
        <v>2676</v>
      </c>
      <c r="Y17" s="1" t="s">
        <v>2677</v>
      </c>
      <c r="Z17" s="1" t="s">
        <v>2678</v>
      </c>
      <c r="AA17" s="1" t="s">
        <v>2135</v>
      </c>
      <c r="AB17" s="1" t="s">
        <v>2679</v>
      </c>
      <c r="AC17" s="1" t="s">
        <v>2680</v>
      </c>
      <c r="AD17" s="1" t="s">
        <v>1470</v>
      </c>
      <c r="AE17" s="1" t="s">
        <v>2681</v>
      </c>
      <c r="AF17" s="1" t="s">
        <v>2682</v>
      </c>
      <c r="AG17" s="1" t="s">
        <v>2683</v>
      </c>
      <c r="AH17" s="1" t="s">
        <v>269</v>
      </c>
      <c r="AI17" s="1" t="s">
        <v>269</v>
      </c>
      <c r="AJ17" s="1" t="s">
        <v>269</v>
      </c>
      <c r="AK17" s="1" t="s">
        <v>269</v>
      </c>
      <c r="AL17" s="1" t="s">
        <v>269</v>
      </c>
      <c r="AM17" s="1" t="s">
        <v>269</v>
      </c>
      <c r="AN17" s="1" t="s">
        <v>269</v>
      </c>
      <c r="AO17" s="1" t="s">
        <v>270</v>
      </c>
      <c r="AP17" s="1" t="s">
        <v>472</v>
      </c>
      <c r="AQ17" s="1" t="s">
        <v>472</v>
      </c>
      <c r="AR17" s="1" t="s">
        <v>872</v>
      </c>
      <c r="AS17" s="1" t="s">
        <v>270</v>
      </c>
      <c r="AT17" s="1" t="s">
        <v>269</v>
      </c>
      <c r="AU17" s="1" t="s">
        <v>269</v>
      </c>
      <c r="AV17" s="1" t="s">
        <v>2684</v>
      </c>
      <c r="AW17" s="1" t="s">
        <v>269</v>
      </c>
      <c r="AX17" s="1" t="s">
        <v>2685</v>
      </c>
      <c r="AY17" s="1" t="s">
        <v>465</v>
      </c>
      <c r="AZ17" s="1" t="s">
        <v>269</v>
      </c>
      <c r="BA17" s="1" t="s">
        <v>2219</v>
      </c>
      <c r="BB17" s="1" t="s">
        <v>269</v>
      </c>
      <c r="BC17" s="1" t="s">
        <v>269</v>
      </c>
      <c r="BD17" s="1" t="s">
        <v>269</v>
      </c>
      <c r="BE17" s="1" t="s">
        <v>269</v>
      </c>
      <c r="BF17" s="1" t="s">
        <v>269</v>
      </c>
      <c r="BG17" s="1" t="s">
        <v>269</v>
      </c>
      <c r="BH17" s="1" t="s">
        <v>269</v>
      </c>
      <c r="BI17" s="1" t="s">
        <v>269</v>
      </c>
      <c r="BJ17" s="1" t="s">
        <v>2219</v>
      </c>
      <c r="BK17" s="1" t="s">
        <v>269</v>
      </c>
      <c r="BL17" s="1" t="s">
        <v>269</v>
      </c>
      <c r="BM17" s="1" t="s">
        <v>269</v>
      </c>
      <c r="BN17" s="1" t="s">
        <v>269</v>
      </c>
      <c r="BO17" s="1" t="s">
        <v>274</v>
      </c>
      <c r="BP17" s="1" t="s">
        <v>2219</v>
      </c>
      <c r="BQ17" s="1" t="s">
        <v>269</v>
      </c>
      <c r="BR17" s="1" t="s">
        <v>269</v>
      </c>
      <c r="BS17" s="1" t="s">
        <v>269</v>
      </c>
      <c r="BT17" s="1" t="s">
        <v>269</v>
      </c>
      <c r="BU17" s="1" t="s">
        <v>274</v>
      </c>
      <c r="BV17" s="1" t="s">
        <v>2219</v>
      </c>
      <c r="BW17" s="1" t="s">
        <v>269</v>
      </c>
      <c r="BX17" s="1" t="s">
        <v>269</v>
      </c>
      <c r="BY17" s="1" t="s">
        <v>269</v>
      </c>
      <c r="BZ17" s="1" t="s">
        <v>472</v>
      </c>
      <c r="CA17" s="1" t="s">
        <v>269</v>
      </c>
      <c r="CB17" s="1" t="s">
        <v>715</v>
      </c>
      <c r="CC17" s="1" t="s">
        <v>713</v>
      </c>
      <c r="CD17" s="1" t="s">
        <v>2686</v>
      </c>
      <c r="CE17" s="1" t="s">
        <v>873</v>
      </c>
      <c r="CF17" s="1" t="s">
        <v>873</v>
      </c>
      <c r="CG17" s="1" t="s">
        <v>872</v>
      </c>
      <c r="CH17" s="1" t="s">
        <v>465</v>
      </c>
      <c r="CI17" s="1" t="s">
        <v>873</v>
      </c>
      <c r="CJ17" s="1" t="s">
        <v>2687</v>
      </c>
      <c r="CK17" s="1" t="s">
        <v>2687</v>
      </c>
      <c r="CL17" s="1" t="s">
        <v>2688</v>
      </c>
      <c r="CM17" s="1" t="s">
        <v>2689</v>
      </c>
      <c r="CN17" s="1" t="s">
        <v>2687</v>
      </c>
      <c r="CO17" s="1" t="s">
        <v>2688</v>
      </c>
      <c r="CP17" s="1" t="s">
        <v>2690</v>
      </c>
      <c r="CQ17" s="1" t="s">
        <v>2691</v>
      </c>
      <c r="CR17" s="1" t="s">
        <v>2687</v>
      </c>
      <c r="CS17" s="1" t="s">
        <v>2692</v>
      </c>
      <c r="CT17" s="1" t="s">
        <v>2693</v>
      </c>
      <c r="CU17" s="1" t="s">
        <v>270</v>
      </c>
      <c r="CV17" s="1" t="s">
        <v>873</v>
      </c>
      <c r="CW17" s="1" t="s">
        <v>269</v>
      </c>
      <c r="CX17" s="1" t="s">
        <v>2684</v>
      </c>
      <c r="CY17" s="1" t="s">
        <v>465</v>
      </c>
      <c r="CZ17" s="1" t="s">
        <v>465</v>
      </c>
      <c r="DA17" s="1" t="s">
        <v>269</v>
      </c>
      <c r="DB17" s="1" t="s">
        <v>277</v>
      </c>
      <c r="DC17" s="1" t="s">
        <v>270</v>
      </c>
      <c r="DD17" s="1" t="s">
        <v>269</v>
      </c>
      <c r="DE17" s="1" t="s">
        <v>1407</v>
      </c>
      <c r="DF17" s="1" t="s">
        <v>2219</v>
      </c>
      <c r="DG17" s="1" t="s">
        <v>269</v>
      </c>
      <c r="DH17" s="1" t="s">
        <v>2745</v>
      </c>
      <c r="DI17" s="1" t="s">
        <v>277</v>
      </c>
      <c r="DJ17" s="1" t="s">
        <v>269</v>
      </c>
      <c r="DK17" s="1" t="s">
        <v>873</v>
      </c>
      <c r="DL17" s="1" t="s">
        <v>2696</v>
      </c>
      <c r="DM17" s="1" t="s">
        <v>2697</v>
      </c>
      <c r="DN17" s="1" t="s">
        <v>2697</v>
      </c>
      <c r="DO17" s="1" t="s">
        <v>2698</v>
      </c>
      <c r="DP17" s="1" t="s">
        <v>2697</v>
      </c>
      <c r="DQ17" s="1" t="s">
        <v>2699</v>
      </c>
      <c r="DR17" s="1" t="s">
        <v>2697</v>
      </c>
      <c r="DS17" s="1" t="s">
        <v>2700</v>
      </c>
      <c r="DT17" s="1" t="s">
        <v>2697</v>
      </c>
      <c r="DU17" s="1" t="s">
        <v>2701</v>
      </c>
      <c r="DV17" s="1" t="s">
        <v>2702</v>
      </c>
      <c r="DW17" s="1" t="s">
        <v>2703</v>
      </c>
      <c r="DX17" s="1" t="s">
        <v>269</v>
      </c>
      <c r="DY17" s="1" t="s">
        <v>254</v>
      </c>
      <c r="DZ17" s="1" t="s">
        <v>254</v>
      </c>
      <c r="EA17" s="1" t="s">
        <v>254</v>
      </c>
      <c r="EB17" s="1" t="s">
        <v>254</v>
      </c>
      <c r="EC17" s="1" t="s">
        <v>254</v>
      </c>
      <c r="ED17" s="1" t="s">
        <v>254</v>
      </c>
      <c r="EE17" s="1" t="s">
        <v>254</v>
      </c>
      <c r="EF17" s="1" t="s">
        <v>254</v>
      </c>
      <c r="EG17" s="1" t="s">
        <v>254</v>
      </c>
      <c r="EH17" s="1" t="s">
        <v>254</v>
      </c>
      <c r="EI17" s="1" t="s">
        <v>254</v>
      </c>
      <c r="EJ17" s="1" t="s">
        <v>269</v>
      </c>
      <c r="EK17" s="1" t="s">
        <v>2704</v>
      </c>
      <c r="EL17" s="1" t="s">
        <v>2705</v>
      </c>
      <c r="EM17" s="1" t="s">
        <v>2706</v>
      </c>
      <c r="EN17" s="1" t="s">
        <v>2707</v>
      </c>
      <c r="EO17" s="1" t="s">
        <v>2708</v>
      </c>
      <c r="EP17" s="1" t="s">
        <v>2709</v>
      </c>
      <c r="EQ17" s="1" t="s">
        <v>2710</v>
      </c>
      <c r="ER17" s="1" t="s">
        <v>2711</v>
      </c>
      <c r="ES17" s="1" t="s">
        <v>269</v>
      </c>
      <c r="ET17" s="1" t="s">
        <v>269</v>
      </c>
      <c r="EU17" s="1" t="s">
        <v>269</v>
      </c>
      <c r="EV17" s="1" t="s">
        <v>713</v>
      </c>
      <c r="EW17" s="1" t="s">
        <v>479</v>
      </c>
      <c r="EX17" s="1" t="s">
        <v>269</v>
      </c>
      <c r="EY17" s="1" t="s">
        <v>2712</v>
      </c>
      <c r="EZ17" s="1" t="s">
        <v>269</v>
      </c>
    </row>
    <row r="18" spans="1:156" ht="14.25">
      <c r="A18" s="1" t="s">
        <v>260</v>
      </c>
      <c r="B18" s="1" t="s">
        <v>2746</v>
      </c>
      <c r="C18" s="1" t="s">
        <v>262</v>
      </c>
      <c r="D18" s="1" t="s">
        <v>298</v>
      </c>
      <c r="E18" s="1" t="s">
        <v>298</v>
      </c>
      <c r="F18" s="1" t="s">
        <v>270</v>
      </c>
      <c r="G18" s="1" t="s">
        <v>270</v>
      </c>
      <c r="H18" s="1" t="s">
        <v>1370</v>
      </c>
      <c r="I18" s="1" t="s">
        <v>2747</v>
      </c>
      <c r="J18" s="1" t="s">
        <v>2662</v>
      </c>
      <c r="K18" s="1" t="s">
        <v>2663</v>
      </c>
      <c r="L18" s="1" t="s">
        <v>2664</v>
      </c>
      <c r="M18" s="1" t="s">
        <v>2665</v>
      </c>
      <c r="N18" s="1" t="s">
        <v>2666</v>
      </c>
      <c r="O18" s="1" t="s">
        <v>2667</v>
      </c>
      <c r="P18" s="1" t="s">
        <v>2668</v>
      </c>
      <c r="Q18" s="1" t="s">
        <v>2669</v>
      </c>
      <c r="R18" s="1" t="s">
        <v>2670</v>
      </c>
      <c r="S18" s="1" t="s">
        <v>2671</v>
      </c>
      <c r="T18" s="1" t="s">
        <v>2672</v>
      </c>
      <c r="U18" s="1" t="s">
        <v>2673</v>
      </c>
      <c r="V18" s="1" t="s">
        <v>2674</v>
      </c>
      <c r="W18" s="1" t="s">
        <v>2675</v>
      </c>
      <c r="X18" s="1" t="s">
        <v>2676</v>
      </c>
      <c r="Y18" s="1" t="s">
        <v>2677</v>
      </c>
      <c r="Z18" s="1" t="s">
        <v>2678</v>
      </c>
      <c r="AA18" s="1" t="s">
        <v>2135</v>
      </c>
      <c r="AB18" s="1" t="s">
        <v>2679</v>
      </c>
      <c r="AC18" s="1" t="s">
        <v>2680</v>
      </c>
      <c r="AD18" s="1" t="s">
        <v>1470</v>
      </c>
      <c r="AE18" s="1" t="s">
        <v>2681</v>
      </c>
      <c r="AF18" s="1" t="s">
        <v>2682</v>
      </c>
      <c r="AG18" s="1" t="s">
        <v>2683</v>
      </c>
      <c r="AH18" s="1" t="s">
        <v>269</v>
      </c>
      <c r="AI18" s="1" t="s">
        <v>269</v>
      </c>
      <c r="AJ18" s="1" t="s">
        <v>269</v>
      </c>
      <c r="AK18" s="1" t="s">
        <v>269</v>
      </c>
      <c r="AL18" s="1" t="s">
        <v>269</v>
      </c>
      <c r="AM18" s="1" t="s">
        <v>269</v>
      </c>
      <c r="AN18" s="1" t="s">
        <v>269</v>
      </c>
      <c r="AO18" s="1" t="s">
        <v>270</v>
      </c>
      <c r="AP18" s="1" t="s">
        <v>472</v>
      </c>
      <c r="AQ18" s="1" t="s">
        <v>472</v>
      </c>
      <c r="AR18" s="1" t="s">
        <v>872</v>
      </c>
      <c r="AS18" s="1" t="s">
        <v>270</v>
      </c>
      <c r="AT18" s="1" t="s">
        <v>269</v>
      </c>
      <c r="AU18" s="1" t="s">
        <v>269</v>
      </c>
      <c r="AV18" s="1" t="s">
        <v>2684</v>
      </c>
      <c r="AW18" s="1" t="s">
        <v>269</v>
      </c>
      <c r="AX18" s="1" t="s">
        <v>2685</v>
      </c>
      <c r="AY18" s="1" t="s">
        <v>465</v>
      </c>
      <c r="AZ18" s="1" t="s">
        <v>269</v>
      </c>
      <c r="BA18" s="1" t="s">
        <v>2219</v>
      </c>
      <c r="BB18" s="1" t="s">
        <v>269</v>
      </c>
      <c r="BC18" s="1" t="s">
        <v>269</v>
      </c>
      <c r="BD18" s="1" t="s">
        <v>269</v>
      </c>
      <c r="BE18" s="1" t="s">
        <v>269</v>
      </c>
      <c r="BF18" s="1" t="s">
        <v>269</v>
      </c>
      <c r="BG18" s="1" t="s">
        <v>269</v>
      </c>
      <c r="BH18" s="1" t="s">
        <v>269</v>
      </c>
      <c r="BI18" s="1" t="s">
        <v>269</v>
      </c>
      <c r="BJ18" s="1" t="s">
        <v>2219</v>
      </c>
      <c r="BK18" s="1" t="s">
        <v>269</v>
      </c>
      <c r="BL18" s="1" t="s">
        <v>269</v>
      </c>
      <c r="BM18" s="1" t="s">
        <v>269</v>
      </c>
      <c r="BN18" s="1" t="s">
        <v>269</v>
      </c>
      <c r="BO18" s="1" t="s">
        <v>274</v>
      </c>
      <c r="BP18" s="1" t="s">
        <v>2219</v>
      </c>
      <c r="BQ18" s="1" t="s">
        <v>269</v>
      </c>
      <c r="BR18" s="1" t="s">
        <v>269</v>
      </c>
      <c r="BS18" s="1" t="s">
        <v>269</v>
      </c>
      <c r="BT18" s="1" t="s">
        <v>269</v>
      </c>
      <c r="BU18" s="1" t="s">
        <v>274</v>
      </c>
      <c r="BV18" s="1" t="s">
        <v>2219</v>
      </c>
      <c r="BW18" s="1" t="s">
        <v>269</v>
      </c>
      <c r="BX18" s="1" t="s">
        <v>269</v>
      </c>
      <c r="BY18" s="1" t="s">
        <v>269</v>
      </c>
      <c r="BZ18" s="1" t="s">
        <v>472</v>
      </c>
      <c r="CA18" s="1" t="s">
        <v>269</v>
      </c>
      <c r="CB18" s="1" t="s">
        <v>715</v>
      </c>
      <c r="CC18" s="1" t="s">
        <v>713</v>
      </c>
      <c r="CD18" s="1" t="s">
        <v>2686</v>
      </c>
      <c r="CE18" s="1" t="s">
        <v>873</v>
      </c>
      <c r="CF18" s="1" t="s">
        <v>873</v>
      </c>
      <c r="CG18" s="1" t="s">
        <v>872</v>
      </c>
      <c r="CH18" s="1" t="s">
        <v>465</v>
      </c>
      <c r="CI18" s="1" t="s">
        <v>472</v>
      </c>
      <c r="CJ18" s="1" t="s">
        <v>2748</v>
      </c>
      <c r="CK18" s="1" t="s">
        <v>2748</v>
      </c>
      <c r="CL18" s="1" t="s">
        <v>2749</v>
      </c>
      <c r="CM18" s="1" t="s">
        <v>2750</v>
      </c>
      <c r="CN18" s="1" t="s">
        <v>2748</v>
      </c>
      <c r="CO18" s="1" t="s">
        <v>2749</v>
      </c>
      <c r="CP18" s="1" t="s">
        <v>2751</v>
      </c>
      <c r="CQ18" s="1" t="s">
        <v>2752</v>
      </c>
      <c r="CR18" s="1" t="s">
        <v>2748</v>
      </c>
      <c r="CS18" s="1" t="s">
        <v>2753</v>
      </c>
      <c r="CT18" s="1" t="s">
        <v>2754</v>
      </c>
      <c r="CU18" s="1" t="s">
        <v>270</v>
      </c>
      <c r="CV18" s="1" t="s">
        <v>873</v>
      </c>
      <c r="CW18" s="1" t="s">
        <v>269</v>
      </c>
      <c r="CX18" s="1" t="s">
        <v>2684</v>
      </c>
      <c r="CY18" s="1" t="s">
        <v>465</v>
      </c>
      <c r="CZ18" s="1" t="s">
        <v>465</v>
      </c>
      <c r="DA18" s="1" t="s">
        <v>269</v>
      </c>
      <c r="DB18" s="1" t="s">
        <v>2755</v>
      </c>
      <c r="DC18" s="1" t="s">
        <v>270</v>
      </c>
      <c r="DD18" s="1" t="s">
        <v>269</v>
      </c>
      <c r="DE18" s="1" t="s">
        <v>1399</v>
      </c>
      <c r="DF18" s="1" t="s">
        <v>2219</v>
      </c>
      <c r="DG18" s="1" t="s">
        <v>269</v>
      </c>
      <c r="DH18" s="1" t="s">
        <v>2756</v>
      </c>
      <c r="DI18" s="1" t="s">
        <v>277</v>
      </c>
      <c r="DJ18" s="1" t="s">
        <v>269</v>
      </c>
      <c r="DK18" s="1" t="s">
        <v>873</v>
      </c>
      <c r="DL18" s="1" t="s">
        <v>2696</v>
      </c>
      <c r="DM18" s="1" t="s">
        <v>2697</v>
      </c>
      <c r="DN18" s="1" t="s">
        <v>2697</v>
      </c>
      <c r="DO18" s="1" t="s">
        <v>2698</v>
      </c>
      <c r="DP18" s="1" t="s">
        <v>2697</v>
      </c>
      <c r="DQ18" s="1" t="s">
        <v>2699</v>
      </c>
      <c r="DR18" s="1" t="s">
        <v>2697</v>
      </c>
      <c r="DS18" s="1" t="s">
        <v>2700</v>
      </c>
      <c r="DT18" s="1" t="s">
        <v>2697</v>
      </c>
      <c r="DU18" s="1" t="s">
        <v>2701</v>
      </c>
      <c r="DV18" s="1" t="s">
        <v>2702</v>
      </c>
      <c r="DW18" s="1" t="s">
        <v>2703</v>
      </c>
      <c r="DX18" s="1" t="s">
        <v>269</v>
      </c>
      <c r="DY18" s="1" t="s">
        <v>254</v>
      </c>
      <c r="DZ18" s="1" t="s">
        <v>254</v>
      </c>
      <c r="EA18" s="1" t="s">
        <v>254</v>
      </c>
      <c r="EB18" s="1" t="s">
        <v>254</v>
      </c>
      <c r="EC18" s="1" t="s">
        <v>254</v>
      </c>
      <c r="ED18" s="1" t="s">
        <v>254</v>
      </c>
      <c r="EE18" s="1" t="s">
        <v>254</v>
      </c>
      <c r="EF18" s="1" t="s">
        <v>254</v>
      </c>
      <c r="EG18" s="1" t="s">
        <v>254</v>
      </c>
      <c r="EH18" s="1" t="s">
        <v>254</v>
      </c>
      <c r="EI18" s="1" t="s">
        <v>254</v>
      </c>
      <c r="EJ18" s="1" t="s">
        <v>269</v>
      </c>
      <c r="EK18" s="1" t="s">
        <v>2704</v>
      </c>
      <c r="EL18" s="1" t="s">
        <v>2705</v>
      </c>
      <c r="EM18" s="1" t="s">
        <v>2706</v>
      </c>
      <c r="EN18" s="1" t="s">
        <v>2707</v>
      </c>
      <c r="EO18" s="1" t="s">
        <v>2708</v>
      </c>
      <c r="EP18" s="1" t="s">
        <v>2709</v>
      </c>
      <c r="EQ18" s="1" t="s">
        <v>2710</v>
      </c>
      <c r="ER18" s="1" t="s">
        <v>2711</v>
      </c>
      <c r="ES18" s="1" t="s">
        <v>269</v>
      </c>
      <c r="ET18" s="1" t="s">
        <v>269</v>
      </c>
      <c r="EU18" s="1" t="s">
        <v>269</v>
      </c>
      <c r="EV18" s="1" t="s">
        <v>713</v>
      </c>
      <c r="EW18" s="1" t="s">
        <v>479</v>
      </c>
      <c r="EX18" s="1" t="s">
        <v>269</v>
      </c>
      <c r="EY18" s="1" t="s">
        <v>2712</v>
      </c>
      <c r="EZ18" s="1" t="s">
        <v>269</v>
      </c>
    </row>
    <row r="19" spans="1:156" ht="14.25">
      <c r="A19" s="1" t="s">
        <v>260</v>
      </c>
      <c r="B19" s="1" t="s">
        <v>2757</v>
      </c>
      <c r="C19" s="1" t="s">
        <v>262</v>
      </c>
      <c r="D19" s="1" t="s">
        <v>298</v>
      </c>
      <c r="E19" s="1" t="s">
        <v>298</v>
      </c>
      <c r="F19" s="1" t="s">
        <v>472</v>
      </c>
      <c r="G19" s="1" t="s">
        <v>270</v>
      </c>
      <c r="H19" s="1" t="s">
        <v>1390</v>
      </c>
      <c r="I19" s="1" t="s">
        <v>2747</v>
      </c>
      <c r="J19" s="1" t="s">
        <v>2662</v>
      </c>
      <c r="K19" s="1" t="s">
        <v>2663</v>
      </c>
      <c r="L19" s="1" t="s">
        <v>2664</v>
      </c>
      <c r="M19" s="1" t="s">
        <v>2665</v>
      </c>
      <c r="N19" s="1" t="s">
        <v>2666</v>
      </c>
      <c r="O19" s="1" t="s">
        <v>2667</v>
      </c>
      <c r="P19" s="1" t="s">
        <v>2668</v>
      </c>
      <c r="Q19" s="1" t="s">
        <v>2669</v>
      </c>
      <c r="R19" s="1" t="s">
        <v>2670</v>
      </c>
      <c r="S19" s="1" t="s">
        <v>2671</v>
      </c>
      <c r="T19" s="1" t="s">
        <v>2672</v>
      </c>
      <c r="U19" s="1" t="s">
        <v>2673</v>
      </c>
      <c r="V19" s="1" t="s">
        <v>2674</v>
      </c>
      <c r="W19" s="1" t="s">
        <v>2675</v>
      </c>
      <c r="X19" s="1" t="s">
        <v>2676</v>
      </c>
      <c r="Y19" s="1" t="s">
        <v>2677</v>
      </c>
      <c r="Z19" s="1" t="s">
        <v>2678</v>
      </c>
      <c r="AA19" s="1" t="s">
        <v>2135</v>
      </c>
      <c r="AB19" s="1" t="s">
        <v>2679</v>
      </c>
      <c r="AC19" s="1" t="s">
        <v>2680</v>
      </c>
      <c r="AD19" s="1" t="s">
        <v>1470</v>
      </c>
      <c r="AE19" s="1" t="s">
        <v>2681</v>
      </c>
      <c r="AF19" s="1" t="s">
        <v>2682</v>
      </c>
      <c r="AG19" s="1" t="s">
        <v>2683</v>
      </c>
      <c r="AH19" s="1" t="s">
        <v>269</v>
      </c>
      <c r="AI19" s="1" t="s">
        <v>269</v>
      </c>
      <c r="AJ19" s="1" t="s">
        <v>269</v>
      </c>
      <c r="AK19" s="1" t="s">
        <v>269</v>
      </c>
      <c r="AL19" s="1" t="s">
        <v>269</v>
      </c>
      <c r="AM19" s="1" t="s">
        <v>269</v>
      </c>
      <c r="AN19" s="1" t="s">
        <v>269</v>
      </c>
      <c r="AO19" s="1" t="s">
        <v>270</v>
      </c>
      <c r="AP19" s="1" t="s">
        <v>472</v>
      </c>
      <c r="AQ19" s="1" t="s">
        <v>472</v>
      </c>
      <c r="AR19" s="1" t="s">
        <v>872</v>
      </c>
      <c r="AS19" s="1" t="s">
        <v>270</v>
      </c>
      <c r="AT19" s="1" t="s">
        <v>269</v>
      </c>
      <c r="AU19" s="1" t="s">
        <v>269</v>
      </c>
      <c r="AV19" s="1" t="s">
        <v>2684</v>
      </c>
      <c r="AW19" s="1" t="s">
        <v>269</v>
      </c>
      <c r="AX19" s="1" t="s">
        <v>2685</v>
      </c>
      <c r="AY19" s="1" t="s">
        <v>465</v>
      </c>
      <c r="AZ19" s="1" t="s">
        <v>269</v>
      </c>
      <c r="BA19" s="1" t="s">
        <v>2219</v>
      </c>
      <c r="BB19" s="1" t="s">
        <v>269</v>
      </c>
      <c r="BC19" s="1" t="s">
        <v>269</v>
      </c>
      <c r="BD19" s="1" t="s">
        <v>269</v>
      </c>
      <c r="BE19" s="1" t="s">
        <v>269</v>
      </c>
      <c r="BF19" s="1" t="s">
        <v>269</v>
      </c>
      <c r="BG19" s="1" t="s">
        <v>269</v>
      </c>
      <c r="BH19" s="1" t="s">
        <v>269</v>
      </c>
      <c r="BI19" s="1" t="s">
        <v>269</v>
      </c>
      <c r="BJ19" s="1" t="s">
        <v>2219</v>
      </c>
      <c r="BK19" s="1" t="s">
        <v>269</v>
      </c>
      <c r="BL19" s="1" t="s">
        <v>269</v>
      </c>
      <c r="BM19" s="1" t="s">
        <v>269</v>
      </c>
      <c r="BN19" s="1" t="s">
        <v>269</v>
      </c>
      <c r="BO19" s="1" t="s">
        <v>274</v>
      </c>
      <c r="BP19" s="1" t="s">
        <v>2219</v>
      </c>
      <c r="BQ19" s="1" t="s">
        <v>269</v>
      </c>
      <c r="BR19" s="1" t="s">
        <v>269</v>
      </c>
      <c r="BS19" s="1" t="s">
        <v>269</v>
      </c>
      <c r="BT19" s="1" t="s">
        <v>269</v>
      </c>
      <c r="BU19" s="1" t="s">
        <v>274</v>
      </c>
      <c r="BV19" s="1" t="s">
        <v>2219</v>
      </c>
      <c r="BW19" s="1" t="s">
        <v>269</v>
      </c>
      <c r="BX19" s="1" t="s">
        <v>269</v>
      </c>
      <c r="BY19" s="1" t="s">
        <v>269</v>
      </c>
      <c r="BZ19" s="1" t="s">
        <v>472</v>
      </c>
      <c r="CA19" s="1" t="s">
        <v>269</v>
      </c>
      <c r="CB19" s="1" t="s">
        <v>715</v>
      </c>
      <c r="CC19" s="1" t="s">
        <v>713</v>
      </c>
      <c r="CD19" s="1" t="s">
        <v>2686</v>
      </c>
      <c r="CE19" s="1" t="s">
        <v>873</v>
      </c>
      <c r="CF19" s="1" t="s">
        <v>873</v>
      </c>
      <c r="CG19" s="1" t="s">
        <v>872</v>
      </c>
      <c r="CH19" s="1" t="s">
        <v>465</v>
      </c>
      <c r="CI19" s="1" t="s">
        <v>472</v>
      </c>
      <c r="CJ19" s="1" t="s">
        <v>2748</v>
      </c>
      <c r="CK19" s="1" t="s">
        <v>2748</v>
      </c>
      <c r="CL19" s="1" t="s">
        <v>2749</v>
      </c>
      <c r="CM19" s="1" t="s">
        <v>2750</v>
      </c>
      <c r="CN19" s="1" t="s">
        <v>2748</v>
      </c>
      <c r="CO19" s="1" t="s">
        <v>2749</v>
      </c>
      <c r="CP19" s="1" t="s">
        <v>2751</v>
      </c>
      <c r="CQ19" s="1" t="s">
        <v>2752</v>
      </c>
      <c r="CR19" s="1" t="s">
        <v>2748</v>
      </c>
      <c r="CS19" s="1" t="s">
        <v>2753</v>
      </c>
      <c r="CT19" s="1" t="s">
        <v>2754</v>
      </c>
      <c r="CU19" s="1" t="s">
        <v>270</v>
      </c>
      <c r="CV19" s="1" t="s">
        <v>873</v>
      </c>
      <c r="CW19" s="1" t="s">
        <v>269</v>
      </c>
      <c r="CX19" s="1" t="s">
        <v>2684</v>
      </c>
      <c r="CY19" s="1" t="s">
        <v>465</v>
      </c>
      <c r="CZ19" s="1" t="s">
        <v>465</v>
      </c>
      <c r="DA19" s="1" t="s">
        <v>269</v>
      </c>
      <c r="DB19" s="1" t="s">
        <v>714</v>
      </c>
      <c r="DC19" s="1" t="s">
        <v>270</v>
      </c>
      <c r="DD19" s="1" t="s">
        <v>269</v>
      </c>
      <c r="DE19" s="1" t="s">
        <v>1399</v>
      </c>
      <c r="DF19" s="1" t="s">
        <v>2219</v>
      </c>
      <c r="DG19" s="1" t="s">
        <v>269</v>
      </c>
      <c r="DH19" s="1" t="s">
        <v>2758</v>
      </c>
      <c r="DI19" s="1" t="s">
        <v>277</v>
      </c>
      <c r="DJ19" s="1" t="s">
        <v>269</v>
      </c>
      <c r="DK19" s="1" t="s">
        <v>873</v>
      </c>
      <c r="DL19" s="1" t="s">
        <v>2696</v>
      </c>
      <c r="DM19" s="1" t="s">
        <v>2697</v>
      </c>
      <c r="DN19" s="1" t="s">
        <v>2697</v>
      </c>
      <c r="DO19" s="1" t="s">
        <v>2698</v>
      </c>
      <c r="DP19" s="1" t="s">
        <v>2697</v>
      </c>
      <c r="DQ19" s="1" t="s">
        <v>2699</v>
      </c>
      <c r="DR19" s="1" t="s">
        <v>2697</v>
      </c>
      <c r="DS19" s="1" t="s">
        <v>2700</v>
      </c>
      <c r="DT19" s="1" t="s">
        <v>2697</v>
      </c>
      <c r="DU19" s="1" t="s">
        <v>2701</v>
      </c>
      <c r="DV19" s="1" t="s">
        <v>2702</v>
      </c>
      <c r="DW19" s="1" t="s">
        <v>2703</v>
      </c>
      <c r="DX19" s="1" t="s">
        <v>269</v>
      </c>
      <c r="DY19" s="1" t="s">
        <v>254</v>
      </c>
      <c r="DZ19" s="1" t="s">
        <v>254</v>
      </c>
      <c r="EA19" s="1" t="s">
        <v>254</v>
      </c>
      <c r="EB19" s="1" t="s">
        <v>254</v>
      </c>
      <c r="EC19" s="1" t="s">
        <v>254</v>
      </c>
      <c r="ED19" s="1" t="s">
        <v>254</v>
      </c>
      <c r="EE19" s="1" t="s">
        <v>254</v>
      </c>
      <c r="EF19" s="1" t="s">
        <v>254</v>
      </c>
      <c r="EG19" s="1" t="s">
        <v>254</v>
      </c>
      <c r="EH19" s="1" t="s">
        <v>254</v>
      </c>
      <c r="EI19" s="1" t="s">
        <v>254</v>
      </c>
      <c r="EJ19" s="1" t="s">
        <v>269</v>
      </c>
      <c r="EK19" s="1" t="s">
        <v>2704</v>
      </c>
      <c r="EL19" s="1" t="s">
        <v>2705</v>
      </c>
      <c r="EM19" s="1" t="s">
        <v>2706</v>
      </c>
      <c r="EN19" s="1" t="s">
        <v>2707</v>
      </c>
      <c r="EO19" s="1" t="s">
        <v>2708</v>
      </c>
      <c r="EP19" s="1" t="s">
        <v>2709</v>
      </c>
      <c r="EQ19" s="1" t="s">
        <v>2710</v>
      </c>
      <c r="ER19" s="1" t="s">
        <v>2711</v>
      </c>
      <c r="ES19" s="1" t="s">
        <v>269</v>
      </c>
      <c r="ET19" s="1" t="s">
        <v>269</v>
      </c>
      <c r="EU19" s="1" t="s">
        <v>269</v>
      </c>
      <c r="EV19" s="1" t="s">
        <v>713</v>
      </c>
      <c r="EW19" s="1" t="s">
        <v>479</v>
      </c>
      <c r="EX19" s="1" t="s">
        <v>269</v>
      </c>
      <c r="EY19" s="1" t="s">
        <v>2712</v>
      </c>
      <c r="EZ19" s="1" t="s">
        <v>269</v>
      </c>
    </row>
    <row r="20" spans="1:156" ht="14.25">
      <c r="A20" s="1" t="s">
        <v>260</v>
      </c>
      <c r="B20" s="1" t="s">
        <v>2759</v>
      </c>
      <c r="C20" s="1" t="s">
        <v>262</v>
      </c>
      <c r="D20" s="1" t="s">
        <v>298</v>
      </c>
      <c r="E20" s="1" t="s">
        <v>298</v>
      </c>
      <c r="F20" s="1" t="s">
        <v>479</v>
      </c>
      <c r="G20" s="1" t="s">
        <v>270</v>
      </c>
      <c r="H20" s="1" t="s">
        <v>1394</v>
      </c>
      <c r="I20" s="1" t="s">
        <v>2747</v>
      </c>
      <c r="J20" s="1" t="s">
        <v>2662</v>
      </c>
      <c r="K20" s="1" t="s">
        <v>2663</v>
      </c>
      <c r="L20" s="1" t="s">
        <v>2664</v>
      </c>
      <c r="M20" s="1" t="s">
        <v>2665</v>
      </c>
      <c r="N20" s="1" t="s">
        <v>2666</v>
      </c>
      <c r="O20" s="1" t="s">
        <v>2667</v>
      </c>
      <c r="P20" s="1" t="s">
        <v>2668</v>
      </c>
      <c r="Q20" s="1" t="s">
        <v>2669</v>
      </c>
      <c r="R20" s="1" t="s">
        <v>2670</v>
      </c>
      <c r="S20" s="1" t="s">
        <v>2671</v>
      </c>
      <c r="T20" s="1" t="s">
        <v>2672</v>
      </c>
      <c r="U20" s="1" t="s">
        <v>2673</v>
      </c>
      <c r="V20" s="1" t="s">
        <v>2674</v>
      </c>
      <c r="W20" s="1" t="s">
        <v>2675</v>
      </c>
      <c r="X20" s="1" t="s">
        <v>2676</v>
      </c>
      <c r="Y20" s="1" t="s">
        <v>2677</v>
      </c>
      <c r="Z20" s="1" t="s">
        <v>2678</v>
      </c>
      <c r="AA20" s="1" t="s">
        <v>2135</v>
      </c>
      <c r="AB20" s="1" t="s">
        <v>2679</v>
      </c>
      <c r="AC20" s="1" t="s">
        <v>2680</v>
      </c>
      <c r="AD20" s="1" t="s">
        <v>1470</v>
      </c>
      <c r="AE20" s="1" t="s">
        <v>2681</v>
      </c>
      <c r="AF20" s="1" t="s">
        <v>2682</v>
      </c>
      <c r="AG20" s="1" t="s">
        <v>2683</v>
      </c>
      <c r="AH20" s="1" t="s">
        <v>269</v>
      </c>
      <c r="AI20" s="1" t="s">
        <v>269</v>
      </c>
      <c r="AJ20" s="1" t="s">
        <v>269</v>
      </c>
      <c r="AK20" s="1" t="s">
        <v>269</v>
      </c>
      <c r="AL20" s="1" t="s">
        <v>269</v>
      </c>
      <c r="AM20" s="1" t="s">
        <v>269</v>
      </c>
      <c r="AN20" s="1" t="s">
        <v>269</v>
      </c>
      <c r="AO20" s="1" t="s">
        <v>270</v>
      </c>
      <c r="AP20" s="1" t="s">
        <v>472</v>
      </c>
      <c r="AQ20" s="1" t="s">
        <v>472</v>
      </c>
      <c r="AR20" s="1" t="s">
        <v>872</v>
      </c>
      <c r="AS20" s="1" t="s">
        <v>270</v>
      </c>
      <c r="AT20" s="1" t="s">
        <v>269</v>
      </c>
      <c r="AU20" s="1" t="s">
        <v>269</v>
      </c>
      <c r="AV20" s="1" t="s">
        <v>2684</v>
      </c>
      <c r="AW20" s="1" t="s">
        <v>269</v>
      </c>
      <c r="AX20" s="1" t="s">
        <v>2685</v>
      </c>
      <c r="AY20" s="1" t="s">
        <v>465</v>
      </c>
      <c r="AZ20" s="1" t="s">
        <v>269</v>
      </c>
      <c r="BA20" s="1" t="s">
        <v>2219</v>
      </c>
      <c r="BB20" s="1" t="s">
        <v>269</v>
      </c>
      <c r="BC20" s="1" t="s">
        <v>269</v>
      </c>
      <c r="BD20" s="1" t="s">
        <v>269</v>
      </c>
      <c r="BE20" s="1" t="s">
        <v>269</v>
      </c>
      <c r="BF20" s="1" t="s">
        <v>269</v>
      </c>
      <c r="BG20" s="1" t="s">
        <v>269</v>
      </c>
      <c r="BH20" s="1" t="s">
        <v>269</v>
      </c>
      <c r="BI20" s="1" t="s">
        <v>269</v>
      </c>
      <c r="BJ20" s="1" t="s">
        <v>2219</v>
      </c>
      <c r="BK20" s="1" t="s">
        <v>269</v>
      </c>
      <c r="BL20" s="1" t="s">
        <v>269</v>
      </c>
      <c r="BM20" s="1" t="s">
        <v>269</v>
      </c>
      <c r="BN20" s="1" t="s">
        <v>269</v>
      </c>
      <c r="BO20" s="1" t="s">
        <v>274</v>
      </c>
      <c r="BP20" s="1" t="s">
        <v>2219</v>
      </c>
      <c r="BQ20" s="1" t="s">
        <v>269</v>
      </c>
      <c r="BR20" s="1" t="s">
        <v>269</v>
      </c>
      <c r="BS20" s="1" t="s">
        <v>269</v>
      </c>
      <c r="BT20" s="1" t="s">
        <v>269</v>
      </c>
      <c r="BU20" s="1" t="s">
        <v>274</v>
      </c>
      <c r="BV20" s="1" t="s">
        <v>2219</v>
      </c>
      <c r="BW20" s="1" t="s">
        <v>269</v>
      </c>
      <c r="BX20" s="1" t="s">
        <v>269</v>
      </c>
      <c r="BY20" s="1" t="s">
        <v>269</v>
      </c>
      <c r="BZ20" s="1" t="s">
        <v>472</v>
      </c>
      <c r="CA20" s="1" t="s">
        <v>269</v>
      </c>
      <c r="CB20" s="1" t="s">
        <v>715</v>
      </c>
      <c r="CC20" s="1" t="s">
        <v>713</v>
      </c>
      <c r="CD20" s="1" t="s">
        <v>2686</v>
      </c>
      <c r="CE20" s="1" t="s">
        <v>873</v>
      </c>
      <c r="CF20" s="1" t="s">
        <v>873</v>
      </c>
      <c r="CG20" s="1" t="s">
        <v>872</v>
      </c>
      <c r="CH20" s="1" t="s">
        <v>465</v>
      </c>
      <c r="CI20" s="1" t="s">
        <v>472</v>
      </c>
      <c r="CJ20" s="1" t="s">
        <v>2748</v>
      </c>
      <c r="CK20" s="1" t="s">
        <v>2748</v>
      </c>
      <c r="CL20" s="1" t="s">
        <v>2749</v>
      </c>
      <c r="CM20" s="1" t="s">
        <v>2750</v>
      </c>
      <c r="CN20" s="1" t="s">
        <v>2748</v>
      </c>
      <c r="CO20" s="1" t="s">
        <v>2749</v>
      </c>
      <c r="CP20" s="1" t="s">
        <v>2751</v>
      </c>
      <c r="CQ20" s="1" t="s">
        <v>2752</v>
      </c>
      <c r="CR20" s="1" t="s">
        <v>2748</v>
      </c>
      <c r="CS20" s="1" t="s">
        <v>2753</v>
      </c>
      <c r="CT20" s="1" t="s">
        <v>2754</v>
      </c>
      <c r="CU20" s="1" t="s">
        <v>270</v>
      </c>
      <c r="CV20" s="1" t="s">
        <v>873</v>
      </c>
      <c r="CW20" s="1" t="s">
        <v>269</v>
      </c>
      <c r="CX20" s="1" t="s">
        <v>2684</v>
      </c>
      <c r="CY20" s="1" t="s">
        <v>465</v>
      </c>
      <c r="CZ20" s="1" t="s">
        <v>465</v>
      </c>
      <c r="DA20" s="1" t="s">
        <v>269</v>
      </c>
      <c r="DB20" s="1" t="s">
        <v>1729</v>
      </c>
      <c r="DC20" s="1" t="s">
        <v>270</v>
      </c>
      <c r="DD20" s="1" t="s">
        <v>269</v>
      </c>
      <c r="DE20" s="1" t="s">
        <v>1399</v>
      </c>
      <c r="DF20" s="1" t="s">
        <v>2219</v>
      </c>
      <c r="DG20" s="1" t="s">
        <v>269</v>
      </c>
      <c r="DH20" s="1" t="s">
        <v>2760</v>
      </c>
      <c r="DI20" s="1" t="s">
        <v>277</v>
      </c>
      <c r="DJ20" s="1" t="s">
        <v>269</v>
      </c>
      <c r="DK20" s="1" t="s">
        <v>873</v>
      </c>
      <c r="DL20" s="1" t="s">
        <v>2696</v>
      </c>
      <c r="DM20" s="1" t="s">
        <v>2697</v>
      </c>
      <c r="DN20" s="1" t="s">
        <v>2697</v>
      </c>
      <c r="DO20" s="1" t="s">
        <v>2698</v>
      </c>
      <c r="DP20" s="1" t="s">
        <v>2697</v>
      </c>
      <c r="DQ20" s="1" t="s">
        <v>2699</v>
      </c>
      <c r="DR20" s="1" t="s">
        <v>2697</v>
      </c>
      <c r="DS20" s="1" t="s">
        <v>2700</v>
      </c>
      <c r="DT20" s="1" t="s">
        <v>2697</v>
      </c>
      <c r="DU20" s="1" t="s">
        <v>2701</v>
      </c>
      <c r="DV20" s="1" t="s">
        <v>2702</v>
      </c>
      <c r="DW20" s="1" t="s">
        <v>2703</v>
      </c>
      <c r="DX20" s="1" t="s">
        <v>269</v>
      </c>
      <c r="DY20" s="1" t="s">
        <v>254</v>
      </c>
      <c r="DZ20" s="1" t="s">
        <v>254</v>
      </c>
      <c r="EA20" s="1" t="s">
        <v>254</v>
      </c>
      <c r="EB20" s="1" t="s">
        <v>254</v>
      </c>
      <c r="EC20" s="1" t="s">
        <v>254</v>
      </c>
      <c r="ED20" s="1" t="s">
        <v>254</v>
      </c>
      <c r="EE20" s="1" t="s">
        <v>254</v>
      </c>
      <c r="EF20" s="1" t="s">
        <v>254</v>
      </c>
      <c r="EG20" s="1" t="s">
        <v>254</v>
      </c>
      <c r="EH20" s="1" t="s">
        <v>254</v>
      </c>
      <c r="EI20" s="1" t="s">
        <v>254</v>
      </c>
      <c r="EJ20" s="1" t="s">
        <v>269</v>
      </c>
      <c r="EK20" s="1" t="s">
        <v>2704</v>
      </c>
      <c r="EL20" s="1" t="s">
        <v>2705</v>
      </c>
      <c r="EM20" s="1" t="s">
        <v>2706</v>
      </c>
      <c r="EN20" s="1" t="s">
        <v>2707</v>
      </c>
      <c r="EO20" s="1" t="s">
        <v>2708</v>
      </c>
      <c r="EP20" s="1" t="s">
        <v>2709</v>
      </c>
      <c r="EQ20" s="1" t="s">
        <v>2710</v>
      </c>
      <c r="ER20" s="1" t="s">
        <v>2711</v>
      </c>
      <c r="ES20" s="1" t="s">
        <v>269</v>
      </c>
      <c r="ET20" s="1" t="s">
        <v>269</v>
      </c>
      <c r="EU20" s="1" t="s">
        <v>269</v>
      </c>
      <c r="EV20" s="1" t="s">
        <v>713</v>
      </c>
      <c r="EW20" s="1" t="s">
        <v>479</v>
      </c>
      <c r="EX20" s="1" t="s">
        <v>269</v>
      </c>
      <c r="EY20" s="1" t="s">
        <v>2712</v>
      </c>
      <c r="EZ20" s="1" t="s">
        <v>269</v>
      </c>
    </row>
    <row r="21" spans="1:156" ht="14.25">
      <c r="A21" s="1" t="s">
        <v>260</v>
      </c>
      <c r="B21" s="1" t="s">
        <v>2761</v>
      </c>
      <c r="C21" s="1" t="s">
        <v>262</v>
      </c>
      <c r="D21" s="1" t="s">
        <v>304</v>
      </c>
      <c r="E21" s="1" t="s">
        <v>304</v>
      </c>
      <c r="F21" s="1" t="s">
        <v>270</v>
      </c>
      <c r="G21" s="1" t="s">
        <v>270</v>
      </c>
      <c r="H21" s="1" t="s">
        <v>1370</v>
      </c>
      <c r="I21" s="1" t="s">
        <v>2762</v>
      </c>
      <c r="J21" s="1" t="s">
        <v>2662</v>
      </c>
      <c r="K21" s="1" t="s">
        <v>2663</v>
      </c>
      <c r="L21" s="1" t="s">
        <v>2664</v>
      </c>
      <c r="M21" s="1" t="s">
        <v>2665</v>
      </c>
      <c r="N21" s="1" t="s">
        <v>2666</v>
      </c>
      <c r="O21" s="1" t="s">
        <v>2667</v>
      </c>
      <c r="P21" s="1" t="s">
        <v>2668</v>
      </c>
      <c r="Q21" s="1" t="s">
        <v>2669</v>
      </c>
      <c r="R21" s="1" t="s">
        <v>2670</v>
      </c>
      <c r="S21" s="1" t="s">
        <v>2671</v>
      </c>
      <c r="T21" s="1" t="s">
        <v>2672</v>
      </c>
      <c r="U21" s="1" t="s">
        <v>2673</v>
      </c>
      <c r="V21" s="1" t="s">
        <v>2674</v>
      </c>
      <c r="W21" s="1" t="s">
        <v>2675</v>
      </c>
      <c r="X21" s="1" t="s">
        <v>2676</v>
      </c>
      <c r="Y21" s="1" t="s">
        <v>2677</v>
      </c>
      <c r="Z21" s="1" t="s">
        <v>2678</v>
      </c>
      <c r="AA21" s="1" t="s">
        <v>2135</v>
      </c>
      <c r="AB21" s="1" t="s">
        <v>2679</v>
      </c>
      <c r="AC21" s="1" t="s">
        <v>2680</v>
      </c>
      <c r="AD21" s="1" t="s">
        <v>1470</v>
      </c>
      <c r="AE21" s="1" t="s">
        <v>2681</v>
      </c>
      <c r="AF21" s="1" t="s">
        <v>2682</v>
      </c>
      <c r="AG21" s="1" t="s">
        <v>2683</v>
      </c>
      <c r="AH21" s="1" t="s">
        <v>269</v>
      </c>
      <c r="AI21" s="1" t="s">
        <v>269</v>
      </c>
      <c r="AJ21" s="1" t="s">
        <v>269</v>
      </c>
      <c r="AK21" s="1" t="s">
        <v>269</v>
      </c>
      <c r="AL21" s="1" t="s">
        <v>269</v>
      </c>
      <c r="AM21" s="1" t="s">
        <v>269</v>
      </c>
      <c r="AN21" s="1" t="s">
        <v>269</v>
      </c>
      <c r="AO21" s="1" t="s">
        <v>270</v>
      </c>
      <c r="AP21" s="1" t="s">
        <v>472</v>
      </c>
      <c r="AQ21" s="1" t="s">
        <v>472</v>
      </c>
      <c r="AR21" s="1" t="s">
        <v>872</v>
      </c>
      <c r="AS21" s="1" t="s">
        <v>270</v>
      </c>
      <c r="AT21" s="1" t="s">
        <v>269</v>
      </c>
      <c r="AU21" s="1" t="s">
        <v>269</v>
      </c>
      <c r="AV21" s="1" t="s">
        <v>2684</v>
      </c>
      <c r="AW21" s="1" t="s">
        <v>269</v>
      </c>
      <c r="AX21" s="1" t="s">
        <v>2685</v>
      </c>
      <c r="AY21" s="1" t="s">
        <v>465</v>
      </c>
      <c r="AZ21" s="1" t="s">
        <v>269</v>
      </c>
      <c r="BA21" s="1" t="s">
        <v>2219</v>
      </c>
      <c r="BB21" s="1" t="s">
        <v>269</v>
      </c>
      <c r="BC21" s="1" t="s">
        <v>269</v>
      </c>
      <c r="BD21" s="1" t="s">
        <v>269</v>
      </c>
      <c r="BE21" s="1" t="s">
        <v>269</v>
      </c>
      <c r="BF21" s="1" t="s">
        <v>269</v>
      </c>
      <c r="BG21" s="1" t="s">
        <v>269</v>
      </c>
      <c r="BH21" s="1" t="s">
        <v>269</v>
      </c>
      <c r="BI21" s="1" t="s">
        <v>269</v>
      </c>
      <c r="BJ21" s="1" t="s">
        <v>2219</v>
      </c>
      <c r="BK21" s="1" t="s">
        <v>269</v>
      </c>
      <c r="BL21" s="1" t="s">
        <v>269</v>
      </c>
      <c r="BM21" s="1" t="s">
        <v>269</v>
      </c>
      <c r="BN21" s="1" t="s">
        <v>269</v>
      </c>
      <c r="BO21" s="1" t="s">
        <v>274</v>
      </c>
      <c r="BP21" s="1" t="s">
        <v>2219</v>
      </c>
      <c r="BQ21" s="1" t="s">
        <v>269</v>
      </c>
      <c r="BR21" s="1" t="s">
        <v>269</v>
      </c>
      <c r="BS21" s="1" t="s">
        <v>269</v>
      </c>
      <c r="BT21" s="1" t="s">
        <v>269</v>
      </c>
      <c r="BU21" s="1" t="s">
        <v>274</v>
      </c>
      <c r="BV21" s="1" t="s">
        <v>2219</v>
      </c>
      <c r="BW21" s="1" t="s">
        <v>269</v>
      </c>
      <c r="BX21" s="1" t="s">
        <v>269</v>
      </c>
      <c r="BY21" s="1" t="s">
        <v>269</v>
      </c>
      <c r="BZ21" s="1" t="s">
        <v>472</v>
      </c>
      <c r="CA21" s="1" t="s">
        <v>269</v>
      </c>
      <c r="CB21" s="1" t="s">
        <v>715</v>
      </c>
      <c r="CC21" s="1" t="s">
        <v>713</v>
      </c>
      <c r="CD21" s="1" t="s">
        <v>2686</v>
      </c>
      <c r="CE21" s="1" t="s">
        <v>873</v>
      </c>
      <c r="CF21" s="1" t="s">
        <v>873</v>
      </c>
      <c r="CG21" s="1" t="s">
        <v>872</v>
      </c>
      <c r="CH21" s="1" t="s">
        <v>465</v>
      </c>
      <c r="CI21" s="1" t="s">
        <v>479</v>
      </c>
      <c r="CJ21" s="1" t="s">
        <v>2719</v>
      </c>
      <c r="CK21" s="1" t="s">
        <v>2719</v>
      </c>
      <c r="CL21" s="1" t="s">
        <v>2720</v>
      </c>
      <c r="CM21" s="1" t="s">
        <v>2721</v>
      </c>
      <c r="CN21" s="1" t="s">
        <v>2719</v>
      </c>
      <c r="CO21" s="1" t="s">
        <v>2720</v>
      </c>
      <c r="CP21" s="1" t="s">
        <v>2722</v>
      </c>
      <c r="CQ21" s="1" t="s">
        <v>2723</v>
      </c>
      <c r="CR21" s="1" t="s">
        <v>2719</v>
      </c>
      <c r="CS21" s="1" t="s">
        <v>2724</v>
      </c>
      <c r="CT21" s="1" t="s">
        <v>2725</v>
      </c>
      <c r="CU21" s="1" t="s">
        <v>270</v>
      </c>
      <c r="CV21" s="1" t="s">
        <v>873</v>
      </c>
      <c r="CW21" s="1" t="s">
        <v>269</v>
      </c>
      <c r="CX21" s="1" t="s">
        <v>2684</v>
      </c>
      <c r="CY21" s="1" t="s">
        <v>465</v>
      </c>
      <c r="CZ21" s="1" t="s">
        <v>465</v>
      </c>
      <c r="DA21" s="1" t="s">
        <v>269</v>
      </c>
      <c r="DB21" s="1" t="s">
        <v>1450</v>
      </c>
      <c r="DC21" s="1" t="s">
        <v>2726</v>
      </c>
      <c r="DD21" s="1" t="s">
        <v>479</v>
      </c>
      <c r="DE21" s="1" t="s">
        <v>269</v>
      </c>
      <c r="DF21" s="1" t="s">
        <v>2219</v>
      </c>
      <c r="DG21" s="1" t="s">
        <v>269</v>
      </c>
      <c r="DH21" s="1" t="s">
        <v>2763</v>
      </c>
      <c r="DI21" s="1" t="s">
        <v>277</v>
      </c>
      <c r="DJ21" s="1" t="s">
        <v>269</v>
      </c>
      <c r="DK21" s="1" t="s">
        <v>873</v>
      </c>
      <c r="DL21" s="1" t="s">
        <v>2696</v>
      </c>
      <c r="DM21" s="1" t="s">
        <v>2697</v>
      </c>
      <c r="DN21" s="1" t="s">
        <v>2697</v>
      </c>
      <c r="DO21" s="1" t="s">
        <v>2698</v>
      </c>
      <c r="DP21" s="1" t="s">
        <v>2697</v>
      </c>
      <c r="DQ21" s="1" t="s">
        <v>2699</v>
      </c>
      <c r="DR21" s="1" t="s">
        <v>2697</v>
      </c>
      <c r="DS21" s="1" t="s">
        <v>2700</v>
      </c>
      <c r="DT21" s="1" t="s">
        <v>2697</v>
      </c>
      <c r="DU21" s="1" t="s">
        <v>2701</v>
      </c>
      <c r="DV21" s="1" t="s">
        <v>2702</v>
      </c>
      <c r="DW21" s="1" t="s">
        <v>2703</v>
      </c>
      <c r="DX21" s="1" t="s">
        <v>269</v>
      </c>
      <c r="DY21" s="1" t="s">
        <v>254</v>
      </c>
      <c r="DZ21" s="1" t="s">
        <v>254</v>
      </c>
      <c r="EA21" s="1" t="s">
        <v>254</v>
      </c>
      <c r="EB21" s="1" t="s">
        <v>254</v>
      </c>
      <c r="EC21" s="1" t="s">
        <v>254</v>
      </c>
      <c r="ED21" s="1" t="s">
        <v>254</v>
      </c>
      <c r="EE21" s="1" t="s">
        <v>254</v>
      </c>
      <c r="EF21" s="1" t="s">
        <v>254</v>
      </c>
      <c r="EG21" s="1" t="s">
        <v>254</v>
      </c>
      <c r="EH21" s="1" t="s">
        <v>254</v>
      </c>
      <c r="EI21" s="1" t="s">
        <v>254</v>
      </c>
      <c r="EJ21" s="1" t="s">
        <v>269</v>
      </c>
      <c r="EK21" s="1" t="s">
        <v>2704</v>
      </c>
      <c r="EL21" s="1" t="s">
        <v>2705</v>
      </c>
      <c r="EM21" s="1" t="s">
        <v>2706</v>
      </c>
      <c r="EN21" s="1" t="s">
        <v>2707</v>
      </c>
      <c r="EO21" s="1" t="s">
        <v>2708</v>
      </c>
      <c r="EP21" s="1" t="s">
        <v>2709</v>
      </c>
      <c r="EQ21" s="1" t="s">
        <v>2710</v>
      </c>
      <c r="ER21" s="1" t="s">
        <v>2711</v>
      </c>
      <c r="ES21" s="1" t="s">
        <v>269</v>
      </c>
      <c r="ET21" s="1" t="s">
        <v>269</v>
      </c>
      <c r="EU21" s="1" t="s">
        <v>269</v>
      </c>
      <c r="EV21" s="1" t="s">
        <v>713</v>
      </c>
      <c r="EW21" s="1" t="s">
        <v>479</v>
      </c>
      <c r="EX21" s="1" t="s">
        <v>269</v>
      </c>
      <c r="EY21" s="1" t="s">
        <v>2712</v>
      </c>
      <c r="EZ21" s="1" t="s">
        <v>269</v>
      </c>
    </row>
    <row r="22" spans="1:156" ht="14.25">
      <c r="A22" s="1" t="s">
        <v>260</v>
      </c>
      <c r="B22" s="1" t="s">
        <v>2764</v>
      </c>
      <c r="C22" s="1" t="s">
        <v>262</v>
      </c>
      <c r="D22" s="1" t="s">
        <v>304</v>
      </c>
      <c r="E22" s="1" t="s">
        <v>304</v>
      </c>
      <c r="F22" s="1" t="s">
        <v>472</v>
      </c>
      <c r="G22" s="1" t="s">
        <v>270</v>
      </c>
      <c r="H22" s="1" t="s">
        <v>1390</v>
      </c>
      <c r="I22" s="1" t="s">
        <v>2762</v>
      </c>
      <c r="J22" s="1" t="s">
        <v>2662</v>
      </c>
      <c r="K22" s="1" t="s">
        <v>2663</v>
      </c>
      <c r="L22" s="1" t="s">
        <v>2664</v>
      </c>
      <c r="M22" s="1" t="s">
        <v>2665</v>
      </c>
      <c r="N22" s="1" t="s">
        <v>2666</v>
      </c>
      <c r="O22" s="1" t="s">
        <v>2667</v>
      </c>
      <c r="P22" s="1" t="s">
        <v>2668</v>
      </c>
      <c r="Q22" s="1" t="s">
        <v>2669</v>
      </c>
      <c r="R22" s="1" t="s">
        <v>2670</v>
      </c>
      <c r="S22" s="1" t="s">
        <v>2671</v>
      </c>
      <c r="T22" s="1" t="s">
        <v>2672</v>
      </c>
      <c r="U22" s="1" t="s">
        <v>2673</v>
      </c>
      <c r="V22" s="1" t="s">
        <v>2674</v>
      </c>
      <c r="W22" s="1" t="s">
        <v>2675</v>
      </c>
      <c r="X22" s="1" t="s">
        <v>2676</v>
      </c>
      <c r="Y22" s="1" t="s">
        <v>2677</v>
      </c>
      <c r="Z22" s="1" t="s">
        <v>2678</v>
      </c>
      <c r="AA22" s="1" t="s">
        <v>2135</v>
      </c>
      <c r="AB22" s="1" t="s">
        <v>2679</v>
      </c>
      <c r="AC22" s="1" t="s">
        <v>2680</v>
      </c>
      <c r="AD22" s="1" t="s">
        <v>1470</v>
      </c>
      <c r="AE22" s="1" t="s">
        <v>2681</v>
      </c>
      <c r="AF22" s="1" t="s">
        <v>2682</v>
      </c>
      <c r="AG22" s="1" t="s">
        <v>2683</v>
      </c>
      <c r="AH22" s="1" t="s">
        <v>269</v>
      </c>
      <c r="AI22" s="1" t="s">
        <v>269</v>
      </c>
      <c r="AJ22" s="1" t="s">
        <v>269</v>
      </c>
      <c r="AK22" s="1" t="s">
        <v>269</v>
      </c>
      <c r="AL22" s="1" t="s">
        <v>269</v>
      </c>
      <c r="AM22" s="1" t="s">
        <v>269</v>
      </c>
      <c r="AN22" s="1" t="s">
        <v>269</v>
      </c>
      <c r="AO22" s="1" t="s">
        <v>270</v>
      </c>
      <c r="AP22" s="1" t="s">
        <v>472</v>
      </c>
      <c r="AQ22" s="1" t="s">
        <v>472</v>
      </c>
      <c r="AR22" s="1" t="s">
        <v>872</v>
      </c>
      <c r="AS22" s="1" t="s">
        <v>270</v>
      </c>
      <c r="AT22" s="1" t="s">
        <v>269</v>
      </c>
      <c r="AU22" s="1" t="s">
        <v>269</v>
      </c>
      <c r="AV22" s="1" t="s">
        <v>2684</v>
      </c>
      <c r="AW22" s="1" t="s">
        <v>269</v>
      </c>
      <c r="AX22" s="1" t="s">
        <v>2685</v>
      </c>
      <c r="AY22" s="1" t="s">
        <v>465</v>
      </c>
      <c r="AZ22" s="1" t="s">
        <v>269</v>
      </c>
      <c r="BA22" s="1" t="s">
        <v>2219</v>
      </c>
      <c r="BB22" s="1" t="s">
        <v>269</v>
      </c>
      <c r="BC22" s="1" t="s">
        <v>269</v>
      </c>
      <c r="BD22" s="1" t="s">
        <v>269</v>
      </c>
      <c r="BE22" s="1" t="s">
        <v>269</v>
      </c>
      <c r="BF22" s="1" t="s">
        <v>269</v>
      </c>
      <c r="BG22" s="1" t="s">
        <v>269</v>
      </c>
      <c r="BH22" s="1" t="s">
        <v>269</v>
      </c>
      <c r="BI22" s="1" t="s">
        <v>269</v>
      </c>
      <c r="BJ22" s="1" t="s">
        <v>2219</v>
      </c>
      <c r="BK22" s="1" t="s">
        <v>269</v>
      </c>
      <c r="BL22" s="1" t="s">
        <v>269</v>
      </c>
      <c r="BM22" s="1" t="s">
        <v>269</v>
      </c>
      <c r="BN22" s="1" t="s">
        <v>269</v>
      </c>
      <c r="BO22" s="1" t="s">
        <v>274</v>
      </c>
      <c r="BP22" s="1" t="s">
        <v>2219</v>
      </c>
      <c r="BQ22" s="1" t="s">
        <v>269</v>
      </c>
      <c r="BR22" s="1" t="s">
        <v>269</v>
      </c>
      <c r="BS22" s="1" t="s">
        <v>269</v>
      </c>
      <c r="BT22" s="1" t="s">
        <v>269</v>
      </c>
      <c r="BU22" s="1" t="s">
        <v>274</v>
      </c>
      <c r="BV22" s="1" t="s">
        <v>2219</v>
      </c>
      <c r="BW22" s="1" t="s">
        <v>269</v>
      </c>
      <c r="BX22" s="1" t="s">
        <v>269</v>
      </c>
      <c r="BY22" s="1" t="s">
        <v>269</v>
      </c>
      <c r="BZ22" s="1" t="s">
        <v>472</v>
      </c>
      <c r="CA22" s="1" t="s">
        <v>269</v>
      </c>
      <c r="CB22" s="1" t="s">
        <v>715</v>
      </c>
      <c r="CC22" s="1" t="s">
        <v>713</v>
      </c>
      <c r="CD22" s="1" t="s">
        <v>2686</v>
      </c>
      <c r="CE22" s="1" t="s">
        <v>873</v>
      </c>
      <c r="CF22" s="1" t="s">
        <v>873</v>
      </c>
      <c r="CG22" s="1" t="s">
        <v>872</v>
      </c>
      <c r="CH22" s="1" t="s">
        <v>465</v>
      </c>
      <c r="CI22" s="1" t="s">
        <v>479</v>
      </c>
      <c r="CJ22" s="1" t="s">
        <v>2719</v>
      </c>
      <c r="CK22" s="1" t="s">
        <v>2719</v>
      </c>
      <c r="CL22" s="1" t="s">
        <v>2720</v>
      </c>
      <c r="CM22" s="1" t="s">
        <v>2721</v>
      </c>
      <c r="CN22" s="1" t="s">
        <v>2719</v>
      </c>
      <c r="CO22" s="1" t="s">
        <v>2720</v>
      </c>
      <c r="CP22" s="1" t="s">
        <v>2722</v>
      </c>
      <c r="CQ22" s="1" t="s">
        <v>2723</v>
      </c>
      <c r="CR22" s="1" t="s">
        <v>2719</v>
      </c>
      <c r="CS22" s="1" t="s">
        <v>2724</v>
      </c>
      <c r="CT22" s="1" t="s">
        <v>2725</v>
      </c>
      <c r="CU22" s="1" t="s">
        <v>270</v>
      </c>
      <c r="CV22" s="1" t="s">
        <v>873</v>
      </c>
      <c r="CW22" s="1" t="s">
        <v>269</v>
      </c>
      <c r="CX22" s="1" t="s">
        <v>2684</v>
      </c>
      <c r="CY22" s="1" t="s">
        <v>465</v>
      </c>
      <c r="CZ22" s="1" t="s">
        <v>465</v>
      </c>
      <c r="DA22" s="1" t="s">
        <v>269</v>
      </c>
      <c r="DB22" s="1" t="s">
        <v>1450</v>
      </c>
      <c r="DC22" s="1" t="s">
        <v>2726</v>
      </c>
      <c r="DD22" s="1" t="s">
        <v>479</v>
      </c>
      <c r="DE22" s="1" t="s">
        <v>269</v>
      </c>
      <c r="DF22" s="1" t="s">
        <v>2219</v>
      </c>
      <c r="DG22" s="1" t="s">
        <v>269</v>
      </c>
      <c r="DH22" s="1" t="s">
        <v>2765</v>
      </c>
      <c r="DI22" s="1" t="s">
        <v>277</v>
      </c>
      <c r="DJ22" s="1" t="s">
        <v>269</v>
      </c>
      <c r="DK22" s="1" t="s">
        <v>873</v>
      </c>
      <c r="DL22" s="1" t="s">
        <v>2696</v>
      </c>
      <c r="DM22" s="1" t="s">
        <v>2697</v>
      </c>
      <c r="DN22" s="1" t="s">
        <v>2697</v>
      </c>
      <c r="DO22" s="1" t="s">
        <v>2698</v>
      </c>
      <c r="DP22" s="1" t="s">
        <v>2697</v>
      </c>
      <c r="DQ22" s="1" t="s">
        <v>2699</v>
      </c>
      <c r="DR22" s="1" t="s">
        <v>2697</v>
      </c>
      <c r="DS22" s="1" t="s">
        <v>2700</v>
      </c>
      <c r="DT22" s="1" t="s">
        <v>2697</v>
      </c>
      <c r="DU22" s="1" t="s">
        <v>2701</v>
      </c>
      <c r="DV22" s="1" t="s">
        <v>2702</v>
      </c>
      <c r="DW22" s="1" t="s">
        <v>2703</v>
      </c>
      <c r="DX22" s="1" t="s">
        <v>269</v>
      </c>
      <c r="DY22" s="1" t="s">
        <v>254</v>
      </c>
      <c r="DZ22" s="1" t="s">
        <v>254</v>
      </c>
      <c r="EA22" s="1" t="s">
        <v>254</v>
      </c>
      <c r="EB22" s="1" t="s">
        <v>254</v>
      </c>
      <c r="EC22" s="1" t="s">
        <v>254</v>
      </c>
      <c r="ED22" s="1" t="s">
        <v>254</v>
      </c>
      <c r="EE22" s="1" t="s">
        <v>254</v>
      </c>
      <c r="EF22" s="1" t="s">
        <v>254</v>
      </c>
      <c r="EG22" s="1" t="s">
        <v>254</v>
      </c>
      <c r="EH22" s="1" t="s">
        <v>254</v>
      </c>
      <c r="EI22" s="1" t="s">
        <v>254</v>
      </c>
      <c r="EJ22" s="1" t="s">
        <v>269</v>
      </c>
      <c r="EK22" s="1" t="s">
        <v>2704</v>
      </c>
      <c r="EL22" s="1" t="s">
        <v>2705</v>
      </c>
      <c r="EM22" s="1" t="s">
        <v>2706</v>
      </c>
      <c r="EN22" s="1" t="s">
        <v>2707</v>
      </c>
      <c r="EO22" s="1" t="s">
        <v>2708</v>
      </c>
      <c r="EP22" s="1" t="s">
        <v>2709</v>
      </c>
      <c r="EQ22" s="1" t="s">
        <v>2710</v>
      </c>
      <c r="ER22" s="1" t="s">
        <v>2711</v>
      </c>
      <c r="ES22" s="1" t="s">
        <v>269</v>
      </c>
      <c r="ET22" s="1" t="s">
        <v>269</v>
      </c>
      <c r="EU22" s="1" t="s">
        <v>269</v>
      </c>
      <c r="EV22" s="1" t="s">
        <v>713</v>
      </c>
      <c r="EW22" s="1" t="s">
        <v>479</v>
      </c>
      <c r="EX22" s="1" t="s">
        <v>269</v>
      </c>
      <c r="EY22" s="1" t="s">
        <v>2712</v>
      </c>
      <c r="EZ22" s="1" t="s">
        <v>269</v>
      </c>
    </row>
    <row r="23" spans="1:156" ht="14.25">
      <c r="A23" s="1" t="s">
        <v>260</v>
      </c>
      <c r="B23" s="1" t="s">
        <v>2766</v>
      </c>
      <c r="C23" s="1" t="s">
        <v>262</v>
      </c>
      <c r="D23" s="1" t="s">
        <v>304</v>
      </c>
      <c r="E23" s="1" t="s">
        <v>304</v>
      </c>
      <c r="F23" s="1" t="s">
        <v>479</v>
      </c>
      <c r="G23" s="1" t="s">
        <v>270</v>
      </c>
      <c r="H23" s="1" t="s">
        <v>1394</v>
      </c>
      <c r="I23" s="1" t="s">
        <v>2762</v>
      </c>
      <c r="J23" s="1" t="s">
        <v>2662</v>
      </c>
      <c r="K23" s="1" t="s">
        <v>2663</v>
      </c>
      <c r="L23" s="1" t="s">
        <v>2664</v>
      </c>
      <c r="M23" s="1" t="s">
        <v>2665</v>
      </c>
      <c r="N23" s="1" t="s">
        <v>2666</v>
      </c>
      <c r="O23" s="1" t="s">
        <v>2667</v>
      </c>
      <c r="P23" s="1" t="s">
        <v>2668</v>
      </c>
      <c r="Q23" s="1" t="s">
        <v>2669</v>
      </c>
      <c r="R23" s="1" t="s">
        <v>2670</v>
      </c>
      <c r="S23" s="1" t="s">
        <v>2671</v>
      </c>
      <c r="T23" s="1" t="s">
        <v>2672</v>
      </c>
      <c r="U23" s="1" t="s">
        <v>2673</v>
      </c>
      <c r="V23" s="1" t="s">
        <v>2674</v>
      </c>
      <c r="W23" s="1" t="s">
        <v>2675</v>
      </c>
      <c r="X23" s="1" t="s">
        <v>2676</v>
      </c>
      <c r="Y23" s="1" t="s">
        <v>2677</v>
      </c>
      <c r="Z23" s="1" t="s">
        <v>2678</v>
      </c>
      <c r="AA23" s="1" t="s">
        <v>2135</v>
      </c>
      <c r="AB23" s="1" t="s">
        <v>2679</v>
      </c>
      <c r="AC23" s="1" t="s">
        <v>2680</v>
      </c>
      <c r="AD23" s="1" t="s">
        <v>1470</v>
      </c>
      <c r="AE23" s="1" t="s">
        <v>2681</v>
      </c>
      <c r="AF23" s="1" t="s">
        <v>2682</v>
      </c>
      <c r="AG23" s="1" t="s">
        <v>2683</v>
      </c>
      <c r="AH23" s="1" t="s">
        <v>269</v>
      </c>
      <c r="AI23" s="1" t="s">
        <v>269</v>
      </c>
      <c r="AJ23" s="1" t="s">
        <v>269</v>
      </c>
      <c r="AK23" s="1" t="s">
        <v>269</v>
      </c>
      <c r="AL23" s="1" t="s">
        <v>269</v>
      </c>
      <c r="AM23" s="1" t="s">
        <v>269</v>
      </c>
      <c r="AN23" s="1" t="s">
        <v>269</v>
      </c>
      <c r="AO23" s="1" t="s">
        <v>270</v>
      </c>
      <c r="AP23" s="1" t="s">
        <v>472</v>
      </c>
      <c r="AQ23" s="1" t="s">
        <v>472</v>
      </c>
      <c r="AR23" s="1" t="s">
        <v>872</v>
      </c>
      <c r="AS23" s="1" t="s">
        <v>270</v>
      </c>
      <c r="AT23" s="1" t="s">
        <v>269</v>
      </c>
      <c r="AU23" s="1" t="s">
        <v>269</v>
      </c>
      <c r="AV23" s="1" t="s">
        <v>2684</v>
      </c>
      <c r="AW23" s="1" t="s">
        <v>269</v>
      </c>
      <c r="AX23" s="1" t="s">
        <v>2685</v>
      </c>
      <c r="AY23" s="1" t="s">
        <v>465</v>
      </c>
      <c r="AZ23" s="1" t="s">
        <v>269</v>
      </c>
      <c r="BA23" s="1" t="s">
        <v>2219</v>
      </c>
      <c r="BB23" s="1" t="s">
        <v>269</v>
      </c>
      <c r="BC23" s="1" t="s">
        <v>269</v>
      </c>
      <c r="BD23" s="1" t="s">
        <v>269</v>
      </c>
      <c r="BE23" s="1" t="s">
        <v>269</v>
      </c>
      <c r="BF23" s="1" t="s">
        <v>269</v>
      </c>
      <c r="BG23" s="1" t="s">
        <v>269</v>
      </c>
      <c r="BH23" s="1" t="s">
        <v>269</v>
      </c>
      <c r="BI23" s="1" t="s">
        <v>269</v>
      </c>
      <c r="BJ23" s="1" t="s">
        <v>2219</v>
      </c>
      <c r="BK23" s="1" t="s">
        <v>269</v>
      </c>
      <c r="BL23" s="1" t="s">
        <v>269</v>
      </c>
      <c r="BM23" s="1" t="s">
        <v>269</v>
      </c>
      <c r="BN23" s="1" t="s">
        <v>269</v>
      </c>
      <c r="BO23" s="1" t="s">
        <v>274</v>
      </c>
      <c r="BP23" s="1" t="s">
        <v>2219</v>
      </c>
      <c r="BQ23" s="1" t="s">
        <v>269</v>
      </c>
      <c r="BR23" s="1" t="s">
        <v>269</v>
      </c>
      <c r="BS23" s="1" t="s">
        <v>269</v>
      </c>
      <c r="BT23" s="1" t="s">
        <v>269</v>
      </c>
      <c r="BU23" s="1" t="s">
        <v>274</v>
      </c>
      <c r="BV23" s="1" t="s">
        <v>2219</v>
      </c>
      <c r="BW23" s="1" t="s">
        <v>269</v>
      </c>
      <c r="BX23" s="1" t="s">
        <v>269</v>
      </c>
      <c r="BY23" s="1" t="s">
        <v>269</v>
      </c>
      <c r="BZ23" s="1" t="s">
        <v>472</v>
      </c>
      <c r="CA23" s="1" t="s">
        <v>269</v>
      </c>
      <c r="CB23" s="1" t="s">
        <v>715</v>
      </c>
      <c r="CC23" s="1" t="s">
        <v>713</v>
      </c>
      <c r="CD23" s="1" t="s">
        <v>2686</v>
      </c>
      <c r="CE23" s="1" t="s">
        <v>873</v>
      </c>
      <c r="CF23" s="1" t="s">
        <v>873</v>
      </c>
      <c r="CG23" s="1" t="s">
        <v>872</v>
      </c>
      <c r="CH23" s="1" t="s">
        <v>465</v>
      </c>
      <c r="CI23" s="1" t="s">
        <v>479</v>
      </c>
      <c r="CJ23" s="1" t="s">
        <v>2719</v>
      </c>
      <c r="CK23" s="1" t="s">
        <v>2719</v>
      </c>
      <c r="CL23" s="1" t="s">
        <v>2720</v>
      </c>
      <c r="CM23" s="1" t="s">
        <v>2721</v>
      </c>
      <c r="CN23" s="1" t="s">
        <v>2719</v>
      </c>
      <c r="CO23" s="1" t="s">
        <v>2720</v>
      </c>
      <c r="CP23" s="1" t="s">
        <v>2722</v>
      </c>
      <c r="CQ23" s="1" t="s">
        <v>2723</v>
      </c>
      <c r="CR23" s="1" t="s">
        <v>2719</v>
      </c>
      <c r="CS23" s="1" t="s">
        <v>2724</v>
      </c>
      <c r="CT23" s="1" t="s">
        <v>2725</v>
      </c>
      <c r="CU23" s="1" t="s">
        <v>270</v>
      </c>
      <c r="CV23" s="1" t="s">
        <v>873</v>
      </c>
      <c r="CW23" s="1" t="s">
        <v>269</v>
      </c>
      <c r="CX23" s="1" t="s">
        <v>2684</v>
      </c>
      <c r="CY23" s="1" t="s">
        <v>465</v>
      </c>
      <c r="CZ23" s="1" t="s">
        <v>465</v>
      </c>
      <c r="DA23" s="1" t="s">
        <v>269</v>
      </c>
      <c r="DB23" s="1" t="s">
        <v>1450</v>
      </c>
      <c r="DC23" s="1" t="s">
        <v>2726</v>
      </c>
      <c r="DD23" s="1" t="s">
        <v>479</v>
      </c>
      <c r="DE23" s="1" t="s">
        <v>269</v>
      </c>
      <c r="DF23" s="1" t="s">
        <v>2219</v>
      </c>
      <c r="DG23" s="1" t="s">
        <v>269</v>
      </c>
      <c r="DH23" s="1" t="s">
        <v>2767</v>
      </c>
      <c r="DI23" s="1" t="s">
        <v>277</v>
      </c>
      <c r="DJ23" s="1" t="s">
        <v>269</v>
      </c>
      <c r="DK23" s="1" t="s">
        <v>873</v>
      </c>
      <c r="DL23" s="1" t="s">
        <v>2696</v>
      </c>
      <c r="DM23" s="1" t="s">
        <v>2697</v>
      </c>
      <c r="DN23" s="1" t="s">
        <v>2697</v>
      </c>
      <c r="DO23" s="1" t="s">
        <v>2698</v>
      </c>
      <c r="DP23" s="1" t="s">
        <v>2697</v>
      </c>
      <c r="DQ23" s="1" t="s">
        <v>2699</v>
      </c>
      <c r="DR23" s="1" t="s">
        <v>2697</v>
      </c>
      <c r="DS23" s="1" t="s">
        <v>2700</v>
      </c>
      <c r="DT23" s="1" t="s">
        <v>2697</v>
      </c>
      <c r="DU23" s="1" t="s">
        <v>2701</v>
      </c>
      <c r="DV23" s="1" t="s">
        <v>2702</v>
      </c>
      <c r="DW23" s="1" t="s">
        <v>2703</v>
      </c>
      <c r="DX23" s="1" t="s">
        <v>269</v>
      </c>
      <c r="DY23" s="1" t="s">
        <v>254</v>
      </c>
      <c r="DZ23" s="1" t="s">
        <v>254</v>
      </c>
      <c r="EA23" s="1" t="s">
        <v>254</v>
      </c>
      <c r="EB23" s="1" t="s">
        <v>254</v>
      </c>
      <c r="EC23" s="1" t="s">
        <v>254</v>
      </c>
      <c r="ED23" s="1" t="s">
        <v>254</v>
      </c>
      <c r="EE23" s="1" t="s">
        <v>254</v>
      </c>
      <c r="EF23" s="1" t="s">
        <v>254</v>
      </c>
      <c r="EG23" s="1" t="s">
        <v>254</v>
      </c>
      <c r="EH23" s="1" t="s">
        <v>254</v>
      </c>
      <c r="EI23" s="1" t="s">
        <v>254</v>
      </c>
      <c r="EJ23" s="1" t="s">
        <v>269</v>
      </c>
      <c r="EK23" s="1" t="s">
        <v>2704</v>
      </c>
      <c r="EL23" s="1" t="s">
        <v>2705</v>
      </c>
      <c r="EM23" s="1" t="s">
        <v>2706</v>
      </c>
      <c r="EN23" s="1" t="s">
        <v>2707</v>
      </c>
      <c r="EO23" s="1" t="s">
        <v>2708</v>
      </c>
      <c r="EP23" s="1" t="s">
        <v>2709</v>
      </c>
      <c r="EQ23" s="1" t="s">
        <v>2710</v>
      </c>
      <c r="ER23" s="1" t="s">
        <v>2711</v>
      </c>
      <c r="ES23" s="1" t="s">
        <v>269</v>
      </c>
      <c r="ET23" s="1" t="s">
        <v>269</v>
      </c>
      <c r="EU23" s="1" t="s">
        <v>269</v>
      </c>
      <c r="EV23" s="1" t="s">
        <v>713</v>
      </c>
      <c r="EW23" s="1" t="s">
        <v>479</v>
      </c>
      <c r="EX23" s="1" t="s">
        <v>269</v>
      </c>
      <c r="EY23" s="1" t="s">
        <v>2712</v>
      </c>
      <c r="EZ23" s="1" t="s">
        <v>269</v>
      </c>
    </row>
    <row r="24" spans="1:156" ht="14.25">
      <c r="A24" s="1" t="s">
        <v>260</v>
      </c>
      <c r="B24" s="1" t="s">
        <v>2768</v>
      </c>
      <c r="C24" s="1" t="s">
        <v>262</v>
      </c>
      <c r="D24" s="1" t="s">
        <v>310</v>
      </c>
      <c r="E24" s="1" t="s">
        <v>310</v>
      </c>
      <c r="F24" s="1" t="s">
        <v>270</v>
      </c>
      <c r="G24" s="1" t="s">
        <v>270</v>
      </c>
      <c r="H24" s="1" t="s">
        <v>1370</v>
      </c>
      <c r="I24" s="1" t="s">
        <v>2769</v>
      </c>
      <c r="J24" s="1" t="s">
        <v>2662</v>
      </c>
      <c r="K24" s="1" t="s">
        <v>2663</v>
      </c>
      <c r="L24" s="1" t="s">
        <v>2664</v>
      </c>
      <c r="M24" s="1" t="s">
        <v>2665</v>
      </c>
      <c r="N24" s="1" t="s">
        <v>2666</v>
      </c>
      <c r="O24" s="1" t="s">
        <v>2667</v>
      </c>
      <c r="P24" s="1" t="s">
        <v>2668</v>
      </c>
      <c r="Q24" s="1" t="s">
        <v>2669</v>
      </c>
      <c r="R24" s="1" t="s">
        <v>2670</v>
      </c>
      <c r="S24" s="1" t="s">
        <v>2671</v>
      </c>
      <c r="T24" s="1" t="s">
        <v>2672</v>
      </c>
      <c r="U24" s="1" t="s">
        <v>2673</v>
      </c>
      <c r="V24" s="1" t="s">
        <v>2674</v>
      </c>
      <c r="W24" s="1" t="s">
        <v>2675</v>
      </c>
      <c r="X24" s="1" t="s">
        <v>2676</v>
      </c>
      <c r="Y24" s="1" t="s">
        <v>2677</v>
      </c>
      <c r="Z24" s="1" t="s">
        <v>2678</v>
      </c>
      <c r="AA24" s="1" t="s">
        <v>2135</v>
      </c>
      <c r="AB24" s="1" t="s">
        <v>2679</v>
      </c>
      <c r="AC24" s="1" t="s">
        <v>2680</v>
      </c>
      <c r="AD24" s="1" t="s">
        <v>1470</v>
      </c>
      <c r="AE24" s="1" t="s">
        <v>2681</v>
      </c>
      <c r="AF24" s="1" t="s">
        <v>2682</v>
      </c>
      <c r="AG24" s="1" t="s">
        <v>2683</v>
      </c>
      <c r="AH24" s="1" t="s">
        <v>269</v>
      </c>
      <c r="AI24" s="1" t="s">
        <v>269</v>
      </c>
      <c r="AJ24" s="1" t="s">
        <v>269</v>
      </c>
      <c r="AK24" s="1" t="s">
        <v>269</v>
      </c>
      <c r="AL24" s="1" t="s">
        <v>269</v>
      </c>
      <c r="AM24" s="1" t="s">
        <v>269</v>
      </c>
      <c r="AN24" s="1" t="s">
        <v>269</v>
      </c>
      <c r="AO24" s="1" t="s">
        <v>270</v>
      </c>
      <c r="AP24" s="1" t="s">
        <v>472</v>
      </c>
      <c r="AQ24" s="1" t="s">
        <v>472</v>
      </c>
      <c r="AR24" s="1" t="s">
        <v>872</v>
      </c>
      <c r="AS24" s="1" t="s">
        <v>270</v>
      </c>
      <c r="AT24" s="1" t="s">
        <v>269</v>
      </c>
      <c r="AU24" s="1" t="s">
        <v>269</v>
      </c>
      <c r="AV24" s="1" t="s">
        <v>2684</v>
      </c>
      <c r="AW24" s="1" t="s">
        <v>269</v>
      </c>
      <c r="AX24" s="1" t="s">
        <v>2685</v>
      </c>
      <c r="AY24" s="1" t="s">
        <v>465</v>
      </c>
      <c r="AZ24" s="1" t="s">
        <v>269</v>
      </c>
      <c r="BA24" s="1" t="s">
        <v>2219</v>
      </c>
      <c r="BB24" s="1" t="s">
        <v>269</v>
      </c>
      <c r="BC24" s="1" t="s">
        <v>269</v>
      </c>
      <c r="BD24" s="1" t="s">
        <v>269</v>
      </c>
      <c r="BE24" s="1" t="s">
        <v>269</v>
      </c>
      <c r="BF24" s="1" t="s">
        <v>269</v>
      </c>
      <c r="BG24" s="1" t="s">
        <v>269</v>
      </c>
      <c r="BH24" s="1" t="s">
        <v>269</v>
      </c>
      <c r="BI24" s="1" t="s">
        <v>269</v>
      </c>
      <c r="BJ24" s="1" t="s">
        <v>2219</v>
      </c>
      <c r="BK24" s="1" t="s">
        <v>269</v>
      </c>
      <c r="BL24" s="1" t="s">
        <v>269</v>
      </c>
      <c r="BM24" s="1" t="s">
        <v>269</v>
      </c>
      <c r="BN24" s="1" t="s">
        <v>269</v>
      </c>
      <c r="BO24" s="1" t="s">
        <v>274</v>
      </c>
      <c r="BP24" s="1" t="s">
        <v>2219</v>
      </c>
      <c r="BQ24" s="1" t="s">
        <v>269</v>
      </c>
      <c r="BR24" s="1" t="s">
        <v>269</v>
      </c>
      <c r="BS24" s="1" t="s">
        <v>269</v>
      </c>
      <c r="BT24" s="1" t="s">
        <v>269</v>
      </c>
      <c r="BU24" s="1" t="s">
        <v>274</v>
      </c>
      <c r="BV24" s="1" t="s">
        <v>2219</v>
      </c>
      <c r="BW24" s="1" t="s">
        <v>269</v>
      </c>
      <c r="BX24" s="1" t="s">
        <v>269</v>
      </c>
      <c r="BY24" s="1" t="s">
        <v>269</v>
      </c>
      <c r="BZ24" s="1" t="s">
        <v>472</v>
      </c>
      <c r="CA24" s="1" t="s">
        <v>269</v>
      </c>
      <c r="CB24" s="1" t="s">
        <v>715</v>
      </c>
      <c r="CC24" s="1" t="s">
        <v>713</v>
      </c>
      <c r="CD24" s="1" t="s">
        <v>2686</v>
      </c>
      <c r="CE24" s="1" t="s">
        <v>873</v>
      </c>
      <c r="CF24" s="1" t="s">
        <v>873</v>
      </c>
      <c r="CG24" s="1" t="s">
        <v>872</v>
      </c>
      <c r="CH24" s="1" t="s">
        <v>465</v>
      </c>
      <c r="CI24" s="1" t="s">
        <v>479</v>
      </c>
      <c r="CJ24" s="1" t="s">
        <v>2719</v>
      </c>
      <c r="CK24" s="1" t="s">
        <v>2719</v>
      </c>
      <c r="CL24" s="1" t="s">
        <v>2720</v>
      </c>
      <c r="CM24" s="1" t="s">
        <v>2721</v>
      </c>
      <c r="CN24" s="1" t="s">
        <v>2719</v>
      </c>
      <c r="CO24" s="1" t="s">
        <v>2720</v>
      </c>
      <c r="CP24" s="1" t="s">
        <v>2722</v>
      </c>
      <c r="CQ24" s="1" t="s">
        <v>2723</v>
      </c>
      <c r="CR24" s="1" t="s">
        <v>2719</v>
      </c>
      <c r="CS24" s="1" t="s">
        <v>2724</v>
      </c>
      <c r="CT24" s="1" t="s">
        <v>2725</v>
      </c>
      <c r="CU24" s="1" t="s">
        <v>270</v>
      </c>
      <c r="CV24" s="1" t="s">
        <v>873</v>
      </c>
      <c r="CW24" s="1" t="s">
        <v>269</v>
      </c>
      <c r="CX24" s="1" t="s">
        <v>2684</v>
      </c>
      <c r="CY24" s="1" t="s">
        <v>465</v>
      </c>
      <c r="CZ24" s="1" t="s">
        <v>465</v>
      </c>
      <c r="DA24" s="1" t="s">
        <v>269</v>
      </c>
      <c r="DB24" s="1" t="s">
        <v>2755</v>
      </c>
      <c r="DC24" s="1" t="s">
        <v>2726</v>
      </c>
      <c r="DD24" s="1" t="s">
        <v>479</v>
      </c>
      <c r="DE24" s="1" t="s">
        <v>269</v>
      </c>
      <c r="DF24" s="1" t="s">
        <v>2219</v>
      </c>
      <c r="DG24" s="1" t="s">
        <v>269</v>
      </c>
      <c r="DH24" s="1" t="s">
        <v>2770</v>
      </c>
      <c r="DI24" s="1" t="s">
        <v>277</v>
      </c>
      <c r="DJ24" s="1" t="s">
        <v>269</v>
      </c>
      <c r="DK24" s="1" t="s">
        <v>873</v>
      </c>
      <c r="DL24" s="1" t="s">
        <v>2696</v>
      </c>
      <c r="DM24" s="1" t="s">
        <v>2697</v>
      </c>
      <c r="DN24" s="1" t="s">
        <v>2697</v>
      </c>
      <c r="DO24" s="1" t="s">
        <v>2698</v>
      </c>
      <c r="DP24" s="1" t="s">
        <v>2697</v>
      </c>
      <c r="DQ24" s="1" t="s">
        <v>2699</v>
      </c>
      <c r="DR24" s="1" t="s">
        <v>2697</v>
      </c>
      <c r="DS24" s="1" t="s">
        <v>2700</v>
      </c>
      <c r="DT24" s="1" t="s">
        <v>2697</v>
      </c>
      <c r="DU24" s="1" t="s">
        <v>2701</v>
      </c>
      <c r="DV24" s="1" t="s">
        <v>2702</v>
      </c>
      <c r="DW24" s="1" t="s">
        <v>2703</v>
      </c>
      <c r="DX24" s="1" t="s">
        <v>269</v>
      </c>
      <c r="DY24" s="1" t="s">
        <v>254</v>
      </c>
      <c r="DZ24" s="1" t="s">
        <v>254</v>
      </c>
      <c r="EA24" s="1" t="s">
        <v>254</v>
      </c>
      <c r="EB24" s="1" t="s">
        <v>254</v>
      </c>
      <c r="EC24" s="1" t="s">
        <v>254</v>
      </c>
      <c r="ED24" s="1" t="s">
        <v>254</v>
      </c>
      <c r="EE24" s="1" t="s">
        <v>254</v>
      </c>
      <c r="EF24" s="1" t="s">
        <v>254</v>
      </c>
      <c r="EG24" s="1" t="s">
        <v>254</v>
      </c>
      <c r="EH24" s="1" t="s">
        <v>254</v>
      </c>
      <c r="EI24" s="1" t="s">
        <v>254</v>
      </c>
      <c r="EJ24" s="1" t="s">
        <v>269</v>
      </c>
      <c r="EK24" s="1" t="s">
        <v>2704</v>
      </c>
      <c r="EL24" s="1" t="s">
        <v>2705</v>
      </c>
      <c r="EM24" s="1" t="s">
        <v>2706</v>
      </c>
      <c r="EN24" s="1" t="s">
        <v>2707</v>
      </c>
      <c r="EO24" s="1" t="s">
        <v>2708</v>
      </c>
      <c r="EP24" s="1" t="s">
        <v>2709</v>
      </c>
      <c r="EQ24" s="1" t="s">
        <v>2710</v>
      </c>
      <c r="ER24" s="1" t="s">
        <v>2711</v>
      </c>
      <c r="ES24" s="1" t="s">
        <v>269</v>
      </c>
      <c r="ET24" s="1" t="s">
        <v>269</v>
      </c>
      <c r="EU24" s="1" t="s">
        <v>269</v>
      </c>
      <c r="EV24" s="1" t="s">
        <v>713</v>
      </c>
      <c r="EW24" s="1" t="s">
        <v>479</v>
      </c>
      <c r="EX24" s="1" t="s">
        <v>269</v>
      </c>
      <c r="EY24" s="1" t="s">
        <v>2712</v>
      </c>
      <c r="EZ24" s="1" t="s">
        <v>269</v>
      </c>
    </row>
    <row r="25" spans="1:156" ht="14.25">
      <c r="A25" s="1" t="s">
        <v>260</v>
      </c>
      <c r="B25" s="1" t="s">
        <v>2771</v>
      </c>
      <c r="C25" s="1" t="s">
        <v>262</v>
      </c>
      <c r="D25" s="1" t="s">
        <v>310</v>
      </c>
      <c r="E25" s="1" t="s">
        <v>310</v>
      </c>
      <c r="F25" s="1" t="s">
        <v>472</v>
      </c>
      <c r="G25" s="1" t="s">
        <v>270</v>
      </c>
      <c r="H25" s="1" t="s">
        <v>1390</v>
      </c>
      <c r="I25" s="1" t="s">
        <v>2769</v>
      </c>
      <c r="J25" s="1" t="s">
        <v>2662</v>
      </c>
      <c r="K25" s="1" t="s">
        <v>2663</v>
      </c>
      <c r="L25" s="1" t="s">
        <v>2664</v>
      </c>
      <c r="M25" s="1" t="s">
        <v>2665</v>
      </c>
      <c r="N25" s="1" t="s">
        <v>2666</v>
      </c>
      <c r="O25" s="1" t="s">
        <v>2667</v>
      </c>
      <c r="P25" s="1" t="s">
        <v>2668</v>
      </c>
      <c r="Q25" s="1" t="s">
        <v>2669</v>
      </c>
      <c r="R25" s="1" t="s">
        <v>2670</v>
      </c>
      <c r="S25" s="1" t="s">
        <v>2671</v>
      </c>
      <c r="T25" s="1" t="s">
        <v>2672</v>
      </c>
      <c r="U25" s="1" t="s">
        <v>2673</v>
      </c>
      <c r="V25" s="1" t="s">
        <v>2674</v>
      </c>
      <c r="W25" s="1" t="s">
        <v>2675</v>
      </c>
      <c r="X25" s="1" t="s">
        <v>2676</v>
      </c>
      <c r="Y25" s="1" t="s">
        <v>2677</v>
      </c>
      <c r="Z25" s="1" t="s">
        <v>2678</v>
      </c>
      <c r="AA25" s="1" t="s">
        <v>2135</v>
      </c>
      <c r="AB25" s="1" t="s">
        <v>2679</v>
      </c>
      <c r="AC25" s="1" t="s">
        <v>2680</v>
      </c>
      <c r="AD25" s="1" t="s">
        <v>1470</v>
      </c>
      <c r="AE25" s="1" t="s">
        <v>2681</v>
      </c>
      <c r="AF25" s="1" t="s">
        <v>2682</v>
      </c>
      <c r="AG25" s="1" t="s">
        <v>2683</v>
      </c>
      <c r="AH25" s="1" t="s">
        <v>269</v>
      </c>
      <c r="AI25" s="1" t="s">
        <v>269</v>
      </c>
      <c r="AJ25" s="1" t="s">
        <v>269</v>
      </c>
      <c r="AK25" s="1" t="s">
        <v>269</v>
      </c>
      <c r="AL25" s="1" t="s">
        <v>269</v>
      </c>
      <c r="AM25" s="1" t="s">
        <v>269</v>
      </c>
      <c r="AN25" s="1" t="s">
        <v>269</v>
      </c>
      <c r="AO25" s="1" t="s">
        <v>270</v>
      </c>
      <c r="AP25" s="1" t="s">
        <v>472</v>
      </c>
      <c r="AQ25" s="1" t="s">
        <v>472</v>
      </c>
      <c r="AR25" s="1" t="s">
        <v>872</v>
      </c>
      <c r="AS25" s="1" t="s">
        <v>270</v>
      </c>
      <c r="AT25" s="1" t="s">
        <v>269</v>
      </c>
      <c r="AU25" s="1" t="s">
        <v>269</v>
      </c>
      <c r="AV25" s="1" t="s">
        <v>2684</v>
      </c>
      <c r="AW25" s="1" t="s">
        <v>269</v>
      </c>
      <c r="AX25" s="1" t="s">
        <v>2685</v>
      </c>
      <c r="AY25" s="1" t="s">
        <v>465</v>
      </c>
      <c r="AZ25" s="1" t="s">
        <v>269</v>
      </c>
      <c r="BA25" s="1" t="s">
        <v>2219</v>
      </c>
      <c r="BB25" s="1" t="s">
        <v>269</v>
      </c>
      <c r="BC25" s="1" t="s">
        <v>269</v>
      </c>
      <c r="BD25" s="1" t="s">
        <v>269</v>
      </c>
      <c r="BE25" s="1" t="s">
        <v>269</v>
      </c>
      <c r="BF25" s="1" t="s">
        <v>269</v>
      </c>
      <c r="BG25" s="1" t="s">
        <v>269</v>
      </c>
      <c r="BH25" s="1" t="s">
        <v>269</v>
      </c>
      <c r="BI25" s="1" t="s">
        <v>269</v>
      </c>
      <c r="BJ25" s="1" t="s">
        <v>2219</v>
      </c>
      <c r="BK25" s="1" t="s">
        <v>269</v>
      </c>
      <c r="BL25" s="1" t="s">
        <v>269</v>
      </c>
      <c r="BM25" s="1" t="s">
        <v>269</v>
      </c>
      <c r="BN25" s="1" t="s">
        <v>269</v>
      </c>
      <c r="BO25" s="1" t="s">
        <v>274</v>
      </c>
      <c r="BP25" s="1" t="s">
        <v>2219</v>
      </c>
      <c r="BQ25" s="1" t="s">
        <v>269</v>
      </c>
      <c r="BR25" s="1" t="s">
        <v>269</v>
      </c>
      <c r="BS25" s="1" t="s">
        <v>269</v>
      </c>
      <c r="BT25" s="1" t="s">
        <v>269</v>
      </c>
      <c r="BU25" s="1" t="s">
        <v>274</v>
      </c>
      <c r="BV25" s="1" t="s">
        <v>2219</v>
      </c>
      <c r="BW25" s="1" t="s">
        <v>269</v>
      </c>
      <c r="BX25" s="1" t="s">
        <v>269</v>
      </c>
      <c r="BY25" s="1" t="s">
        <v>269</v>
      </c>
      <c r="BZ25" s="1" t="s">
        <v>472</v>
      </c>
      <c r="CA25" s="1" t="s">
        <v>269</v>
      </c>
      <c r="CB25" s="1" t="s">
        <v>715</v>
      </c>
      <c r="CC25" s="1" t="s">
        <v>713</v>
      </c>
      <c r="CD25" s="1" t="s">
        <v>2686</v>
      </c>
      <c r="CE25" s="1" t="s">
        <v>873</v>
      </c>
      <c r="CF25" s="1" t="s">
        <v>873</v>
      </c>
      <c r="CG25" s="1" t="s">
        <v>872</v>
      </c>
      <c r="CH25" s="1" t="s">
        <v>465</v>
      </c>
      <c r="CI25" s="1" t="s">
        <v>479</v>
      </c>
      <c r="CJ25" s="1" t="s">
        <v>2719</v>
      </c>
      <c r="CK25" s="1" t="s">
        <v>2719</v>
      </c>
      <c r="CL25" s="1" t="s">
        <v>2720</v>
      </c>
      <c r="CM25" s="1" t="s">
        <v>2721</v>
      </c>
      <c r="CN25" s="1" t="s">
        <v>2719</v>
      </c>
      <c r="CO25" s="1" t="s">
        <v>2720</v>
      </c>
      <c r="CP25" s="1" t="s">
        <v>2722</v>
      </c>
      <c r="CQ25" s="1" t="s">
        <v>2723</v>
      </c>
      <c r="CR25" s="1" t="s">
        <v>2719</v>
      </c>
      <c r="CS25" s="1" t="s">
        <v>2724</v>
      </c>
      <c r="CT25" s="1" t="s">
        <v>2725</v>
      </c>
      <c r="CU25" s="1" t="s">
        <v>270</v>
      </c>
      <c r="CV25" s="1" t="s">
        <v>873</v>
      </c>
      <c r="CW25" s="1" t="s">
        <v>269</v>
      </c>
      <c r="CX25" s="1" t="s">
        <v>2684</v>
      </c>
      <c r="CY25" s="1" t="s">
        <v>465</v>
      </c>
      <c r="CZ25" s="1" t="s">
        <v>465</v>
      </c>
      <c r="DA25" s="1" t="s">
        <v>269</v>
      </c>
      <c r="DB25" s="1" t="s">
        <v>1729</v>
      </c>
      <c r="DC25" s="1" t="s">
        <v>2726</v>
      </c>
      <c r="DD25" s="1" t="s">
        <v>479</v>
      </c>
      <c r="DE25" s="1" t="s">
        <v>269</v>
      </c>
      <c r="DF25" s="1" t="s">
        <v>2219</v>
      </c>
      <c r="DG25" s="1" t="s">
        <v>269</v>
      </c>
      <c r="DH25" s="1" t="s">
        <v>2772</v>
      </c>
      <c r="DI25" s="1" t="s">
        <v>277</v>
      </c>
      <c r="DJ25" s="1" t="s">
        <v>269</v>
      </c>
      <c r="DK25" s="1" t="s">
        <v>873</v>
      </c>
      <c r="DL25" s="1" t="s">
        <v>2696</v>
      </c>
      <c r="DM25" s="1" t="s">
        <v>2697</v>
      </c>
      <c r="DN25" s="1" t="s">
        <v>2697</v>
      </c>
      <c r="DO25" s="1" t="s">
        <v>2698</v>
      </c>
      <c r="DP25" s="1" t="s">
        <v>2697</v>
      </c>
      <c r="DQ25" s="1" t="s">
        <v>2699</v>
      </c>
      <c r="DR25" s="1" t="s">
        <v>2697</v>
      </c>
      <c r="DS25" s="1" t="s">
        <v>2700</v>
      </c>
      <c r="DT25" s="1" t="s">
        <v>2697</v>
      </c>
      <c r="DU25" s="1" t="s">
        <v>2701</v>
      </c>
      <c r="DV25" s="1" t="s">
        <v>2702</v>
      </c>
      <c r="DW25" s="1" t="s">
        <v>2703</v>
      </c>
      <c r="DX25" s="1" t="s">
        <v>269</v>
      </c>
      <c r="DY25" s="1" t="s">
        <v>254</v>
      </c>
      <c r="DZ25" s="1" t="s">
        <v>254</v>
      </c>
      <c r="EA25" s="1" t="s">
        <v>254</v>
      </c>
      <c r="EB25" s="1" t="s">
        <v>254</v>
      </c>
      <c r="EC25" s="1" t="s">
        <v>254</v>
      </c>
      <c r="ED25" s="1" t="s">
        <v>254</v>
      </c>
      <c r="EE25" s="1" t="s">
        <v>254</v>
      </c>
      <c r="EF25" s="1" t="s">
        <v>254</v>
      </c>
      <c r="EG25" s="1" t="s">
        <v>254</v>
      </c>
      <c r="EH25" s="1" t="s">
        <v>254</v>
      </c>
      <c r="EI25" s="1" t="s">
        <v>254</v>
      </c>
      <c r="EJ25" s="1" t="s">
        <v>269</v>
      </c>
      <c r="EK25" s="1" t="s">
        <v>2704</v>
      </c>
      <c r="EL25" s="1" t="s">
        <v>2705</v>
      </c>
      <c r="EM25" s="1" t="s">
        <v>2706</v>
      </c>
      <c r="EN25" s="1" t="s">
        <v>2707</v>
      </c>
      <c r="EO25" s="1" t="s">
        <v>2708</v>
      </c>
      <c r="EP25" s="1" t="s">
        <v>2709</v>
      </c>
      <c r="EQ25" s="1" t="s">
        <v>2710</v>
      </c>
      <c r="ER25" s="1" t="s">
        <v>2711</v>
      </c>
      <c r="ES25" s="1" t="s">
        <v>269</v>
      </c>
      <c r="ET25" s="1" t="s">
        <v>269</v>
      </c>
      <c r="EU25" s="1" t="s">
        <v>269</v>
      </c>
      <c r="EV25" s="1" t="s">
        <v>713</v>
      </c>
      <c r="EW25" s="1" t="s">
        <v>479</v>
      </c>
      <c r="EX25" s="1" t="s">
        <v>269</v>
      </c>
      <c r="EY25" s="1" t="s">
        <v>2712</v>
      </c>
      <c r="EZ25" s="1" t="s">
        <v>269</v>
      </c>
    </row>
    <row r="26" spans="1:156" ht="14.25">
      <c r="A26" s="1" t="s">
        <v>260</v>
      </c>
      <c r="B26" s="1" t="s">
        <v>2773</v>
      </c>
      <c r="C26" s="1" t="s">
        <v>262</v>
      </c>
      <c r="D26" s="1" t="s">
        <v>310</v>
      </c>
      <c r="E26" s="1" t="s">
        <v>310</v>
      </c>
      <c r="F26" s="1" t="s">
        <v>479</v>
      </c>
      <c r="G26" s="1" t="s">
        <v>270</v>
      </c>
      <c r="H26" s="1" t="s">
        <v>1394</v>
      </c>
      <c r="I26" s="1" t="s">
        <v>2769</v>
      </c>
      <c r="J26" s="1" t="s">
        <v>2662</v>
      </c>
      <c r="K26" s="1" t="s">
        <v>2663</v>
      </c>
      <c r="L26" s="1" t="s">
        <v>2664</v>
      </c>
      <c r="M26" s="1" t="s">
        <v>2665</v>
      </c>
      <c r="N26" s="1" t="s">
        <v>2666</v>
      </c>
      <c r="O26" s="1" t="s">
        <v>2667</v>
      </c>
      <c r="P26" s="1" t="s">
        <v>2668</v>
      </c>
      <c r="Q26" s="1" t="s">
        <v>2669</v>
      </c>
      <c r="R26" s="1" t="s">
        <v>2670</v>
      </c>
      <c r="S26" s="1" t="s">
        <v>2671</v>
      </c>
      <c r="T26" s="1" t="s">
        <v>2672</v>
      </c>
      <c r="U26" s="1" t="s">
        <v>2673</v>
      </c>
      <c r="V26" s="1" t="s">
        <v>2674</v>
      </c>
      <c r="W26" s="1" t="s">
        <v>2675</v>
      </c>
      <c r="X26" s="1" t="s">
        <v>2676</v>
      </c>
      <c r="Y26" s="1" t="s">
        <v>2677</v>
      </c>
      <c r="Z26" s="1" t="s">
        <v>2678</v>
      </c>
      <c r="AA26" s="1" t="s">
        <v>2135</v>
      </c>
      <c r="AB26" s="1" t="s">
        <v>2679</v>
      </c>
      <c r="AC26" s="1" t="s">
        <v>2680</v>
      </c>
      <c r="AD26" s="1" t="s">
        <v>1470</v>
      </c>
      <c r="AE26" s="1" t="s">
        <v>2681</v>
      </c>
      <c r="AF26" s="1" t="s">
        <v>2682</v>
      </c>
      <c r="AG26" s="1" t="s">
        <v>2683</v>
      </c>
      <c r="AH26" s="1" t="s">
        <v>269</v>
      </c>
      <c r="AI26" s="1" t="s">
        <v>269</v>
      </c>
      <c r="AJ26" s="1" t="s">
        <v>269</v>
      </c>
      <c r="AK26" s="1" t="s">
        <v>269</v>
      </c>
      <c r="AL26" s="1" t="s">
        <v>269</v>
      </c>
      <c r="AM26" s="1" t="s">
        <v>269</v>
      </c>
      <c r="AN26" s="1" t="s">
        <v>269</v>
      </c>
      <c r="AO26" s="1" t="s">
        <v>270</v>
      </c>
      <c r="AP26" s="1" t="s">
        <v>472</v>
      </c>
      <c r="AQ26" s="1" t="s">
        <v>472</v>
      </c>
      <c r="AR26" s="1" t="s">
        <v>872</v>
      </c>
      <c r="AS26" s="1" t="s">
        <v>270</v>
      </c>
      <c r="AT26" s="1" t="s">
        <v>269</v>
      </c>
      <c r="AU26" s="1" t="s">
        <v>269</v>
      </c>
      <c r="AV26" s="1" t="s">
        <v>2684</v>
      </c>
      <c r="AW26" s="1" t="s">
        <v>269</v>
      </c>
      <c r="AX26" s="1" t="s">
        <v>2685</v>
      </c>
      <c r="AY26" s="1" t="s">
        <v>465</v>
      </c>
      <c r="AZ26" s="1" t="s">
        <v>269</v>
      </c>
      <c r="BA26" s="1" t="s">
        <v>2219</v>
      </c>
      <c r="BB26" s="1" t="s">
        <v>269</v>
      </c>
      <c r="BC26" s="1" t="s">
        <v>269</v>
      </c>
      <c r="BD26" s="1" t="s">
        <v>269</v>
      </c>
      <c r="BE26" s="1" t="s">
        <v>269</v>
      </c>
      <c r="BF26" s="1" t="s">
        <v>269</v>
      </c>
      <c r="BG26" s="1" t="s">
        <v>269</v>
      </c>
      <c r="BH26" s="1" t="s">
        <v>269</v>
      </c>
      <c r="BI26" s="1" t="s">
        <v>269</v>
      </c>
      <c r="BJ26" s="1" t="s">
        <v>2219</v>
      </c>
      <c r="BK26" s="1" t="s">
        <v>269</v>
      </c>
      <c r="BL26" s="1" t="s">
        <v>269</v>
      </c>
      <c r="BM26" s="1" t="s">
        <v>269</v>
      </c>
      <c r="BN26" s="1" t="s">
        <v>269</v>
      </c>
      <c r="BO26" s="1" t="s">
        <v>274</v>
      </c>
      <c r="BP26" s="1" t="s">
        <v>2219</v>
      </c>
      <c r="BQ26" s="1" t="s">
        <v>269</v>
      </c>
      <c r="BR26" s="1" t="s">
        <v>269</v>
      </c>
      <c r="BS26" s="1" t="s">
        <v>269</v>
      </c>
      <c r="BT26" s="1" t="s">
        <v>269</v>
      </c>
      <c r="BU26" s="1" t="s">
        <v>274</v>
      </c>
      <c r="BV26" s="1" t="s">
        <v>2219</v>
      </c>
      <c r="BW26" s="1" t="s">
        <v>269</v>
      </c>
      <c r="BX26" s="1" t="s">
        <v>269</v>
      </c>
      <c r="BY26" s="1" t="s">
        <v>269</v>
      </c>
      <c r="BZ26" s="1" t="s">
        <v>472</v>
      </c>
      <c r="CA26" s="1" t="s">
        <v>269</v>
      </c>
      <c r="CB26" s="1" t="s">
        <v>715</v>
      </c>
      <c r="CC26" s="1" t="s">
        <v>713</v>
      </c>
      <c r="CD26" s="1" t="s">
        <v>2686</v>
      </c>
      <c r="CE26" s="1" t="s">
        <v>873</v>
      </c>
      <c r="CF26" s="1" t="s">
        <v>873</v>
      </c>
      <c r="CG26" s="1" t="s">
        <v>872</v>
      </c>
      <c r="CH26" s="1" t="s">
        <v>465</v>
      </c>
      <c r="CI26" s="1" t="s">
        <v>479</v>
      </c>
      <c r="CJ26" s="1" t="s">
        <v>2719</v>
      </c>
      <c r="CK26" s="1" t="s">
        <v>2719</v>
      </c>
      <c r="CL26" s="1" t="s">
        <v>2720</v>
      </c>
      <c r="CM26" s="1" t="s">
        <v>2721</v>
      </c>
      <c r="CN26" s="1" t="s">
        <v>2719</v>
      </c>
      <c r="CO26" s="1" t="s">
        <v>2720</v>
      </c>
      <c r="CP26" s="1" t="s">
        <v>2722</v>
      </c>
      <c r="CQ26" s="1" t="s">
        <v>2723</v>
      </c>
      <c r="CR26" s="1" t="s">
        <v>2719</v>
      </c>
      <c r="CS26" s="1" t="s">
        <v>2724</v>
      </c>
      <c r="CT26" s="1" t="s">
        <v>2725</v>
      </c>
      <c r="CU26" s="1" t="s">
        <v>270</v>
      </c>
      <c r="CV26" s="1" t="s">
        <v>873</v>
      </c>
      <c r="CW26" s="1" t="s">
        <v>269</v>
      </c>
      <c r="CX26" s="1" t="s">
        <v>2684</v>
      </c>
      <c r="CY26" s="1" t="s">
        <v>465</v>
      </c>
      <c r="CZ26" s="1" t="s">
        <v>465</v>
      </c>
      <c r="DA26" s="1" t="s">
        <v>269</v>
      </c>
      <c r="DB26" s="1" t="s">
        <v>1971</v>
      </c>
      <c r="DC26" s="1" t="s">
        <v>2726</v>
      </c>
      <c r="DD26" s="1" t="s">
        <v>479</v>
      </c>
      <c r="DE26" s="1" t="s">
        <v>269</v>
      </c>
      <c r="DF26" s="1" t="s">
        <v>2219</v>
      </c>
      <c r="DG26" s="1" t="s">
        <v>269</v>
      </c>
      <c r="DH26" s="1" t="s">
        <v>2774</v>
      </c>
      <c r="DI26" s="1" t="s">
        <v>277</v>
      </c>
      <c r="DJ26" s="1" t="s">
        <v>269</v>
      </c>
      <c r="DK26" s="1" t="s">
        <v>873</v>
      </c>
      <c r="DL26" s="1" t="s">
        <v>2696</v>
      </c>
      <c r="DM26" s="1" t="s">
        <v>2697</v>
      </c>
      <c r="DN26" s="1" t="s">
        <v>2697</v>
      </c>
      <c r="DO26" s="1" t="s">
        <v>2698</v>
      </c>
      <c r="DP26" s="1" t="s">
        <v>2697</v>
      </c>
      <c r="DQ26" s="1" t="s">
        <v>2699</v>
      </c>
      <c r="DR26" s="1" t="s">
        <v>2697</v>
      </c>
      <c r="DS26" s="1" t="s">
        <v>2700</v>
      </c>
      <c r="DT26" s="1" t="s">
        <v>2697</v>
      </c>
      <c r="DU26" s="1" t="s">
        <v>2701</v>
      </c>
      <c r="DV26" s="1" t="s">
        <v>2702</v>
      </c>
      <c r="DW26" s="1" t="s">
        <v>2703</v>
      </c>
      <c r="DX26" s="1" t="s">
        <v>269</v>
      </c>
      <c r="DY26" s="1" t="s">
        <v>254</v>
      </c>
      <c r="DZ26" s="1" t="s">
        <v>254</v>
      </c>
      <c r="EA26" s="1" t="s">
        <v>254</v>
      </c>
      <c r="EB26" s="1" t="s">
        <v>254</v>
      </c>
      <c r="EC26" s="1" t="s">
        <v>254</v>
      </c>
      <c r="ED26" s="1" t="s">
        <v>254</v>
      </c>
      <c r="EE26" s="1" t="s">
        <v>254</v>
      </c>
      <c r="EF26" s="1" t="s">
        <v>254</v>
      </c>
      <c r="EG26" s="1" t="s">
        <v>254</v>
      </c>
      <c r="EH26" s="1" t="s">
        <v>254</v>
      </c>
      <c r="EI26" s="1" t="s">
        <v>254</v>
      </c>
      <c r="EJ26" s="1" t="s">
        <v>269</v>
      </c>
      <c r="EK26" s="1" t="s">
        <v>2704</v>
      </c>
      <c r="EL26" s="1" t="s">
        <v>2705</v>
      </c>
      <c r="EM26" s="1" t="s">
        <v>2706</v>
      </c>
      <c r="EN26" s="1" t="s">
        <v>2707</v>
      </c>
      <c r="EO26" s="1" t="s">
        <v>2708</v>
      </c>
      <c r="EP26" s="1" t="s">
        <v>2709</v>
      </c>
      <c r="EQ26" s="1" t="s">
        <v>2710</v>
      </c>
      <c r="ER26" s="1" t="s">
        <v>2711</v>
      </c>
      <c r="ES26" s="1" t="s">
        <v>269</v>
      </c>
      <c r="ET26" s="1" t="s">
        <v>269</v>
      </c>
      <c r="EU26" s="1" t="s">
        <v>269</v>
      </c>
      <c r="EV26" s="1" t="s">
        <v>713</v>
      </c>
      <c r="EW26" s="1" t="s">
        <v>479</v>
      </c>
      <c r="EX26" s="1" t="s">
        <v>269</v>
      </c>
      <c r="EY26" s="1" t="s">
        <v>2712</v>
      </c>
      <c r="EZ26" s="1" t="s">
        <v>269</v>
      </c>
    </row>
    <row r="27" spans="1:156" ht="14.25">
      <c r="A27" s="1" t="s">
        <v>260</v>
      </c>
      <c r="B27" s="1" t="s">
        <v>2775</v>
      </c>
      <c r="C27" s="1" t="s">
        <v>262</v>
      </c>
      <c r="D27" s="1" t="s">
        <v>316</v>
      </c>
      <c r="E27" s="1" t="s">
        <v>316</v>
      </c>
      <c r="F27" s="1" t="s">
        <v>270</v>
      </c>
      <c r="G27" s="1" t="s">
        <v>270</v>
      </c>
      <c r="H27" s="1" t="s">
        <v>1370</v>
      </c>
      <c r="I27" s="1" t="s">
        <v>2776</v>
      </c>
      <c r="J27" s="1" t="s">
        <v>2662</v>
      </c>
      <c r="K27" s="1" t="s">
        <v>2663</v>
      </c>
      <c r="L27" s="1" t="s">
        <v>2664</v>
      </c>
      <c r="M27" s="1" t="s">
        <v>2665</v>
      </c>
      <c r="N27" s="1" t="s">
        <v>2666</v>
      </c>
      <c r="O27" s="1" t="s">
        <v>2667</v>
      </c>
      <c r="P27" s="1" t="s">
        <v>2668</v>
      </c>
      <c r="Q27" s="1" t="s">
        <v>2669</v>
      </c>
      <c r="R27" s="1" t="s">
        <v>2670</v>
      </c>
      <c r="S27" s="1" t="s">
        <v>2671</v>
      </c>
      <c r="T27" s="1" t="s">
        <v>2672</v>
      </c>
      <c r="U27" s="1" t="s">
        <v>2673</v>
      </c>
      <c r="V27" s="1" t="s">
        <v>2674</v>
      </c>
      <c r="W27" s="1" t="s">
        <v>2675</v>
      </c>
      <c r="X27" s="1" t="s">
        <v>2676</v>
      </c>
      <c r="Y27" s="1" t="s">
        <v>2677</v>
      </c>
      <c r="Z27" s="1" t="s">
        <v>2678</v>
      </c>
      <c r="AA27" s="1" t="s">
        <v>2135</v>
      </c>
      <c r="AB27" s="1" t="s">
        <v>2679</v>
      </c>
      <c r="AC27" s="1" t="s">
        <v>2680</v>
      </c>
      <c r="AD27" s="1" t="s">
        <v>1470</v>
      </c>
      <c r="AE27" s="1" t="s">
        <v>2681</v>
      </c>
      <c r="AF27" s="1" t="s">
        <v>2682</v>
      </c>
      <c r="AG27" s="1" t="s">
        <v>2683</v>
      </c>
      <c r="AH27" s="1" t="s">
        <v>269</v>
      </c>
      <c r="AI27" s="1" t="s">
        <v>269</v>
      </c>
      <c r="AJ27" s="1" t="s">
        <v>269</v>
      </c>
      <c r="AK27" s="1" t="s">
        <v>269</v>
      </c>
      <c r="AL27" s="1" t="s">
        <v>269</v>
      </c>
      <c r="AM27" s="1" t="s">
        <v>269</v>
      </c>
      <c r="AN27" s="1" t="s">
        <v>269</v>
      </c>
      <c r="AO27" s="1" t="s">
        <v>270</v>
      </c>
      <c r="AP27" s="1" t="s">
        <v>472</v>
      </c>
      <c r="AQ27" s="1" t="s">
        <v>472</v>
      </c>
      <c r="AR27" s="1" t="s">
        <v>872</v>
      </c>
      <c r="AS27" s="1" t="s">
        <v>270</v>
      </c>
      <c r="AT27" s="1" t="s">
        <v>269</v>
      </c>
      <c r="AU27" s="1" t="s">
        <v>269</v>
      </c>
      <c r="AV27" s="1" t="s">
        <v>2684</v>
      </c>
      <c r="AW27" s="1" t="s">
        <v>269</v>
      </c>
      <c r="AX27" s="1" t="s">
        <v>2685</v>
      </c>
      <c r="AY27" s="1" t="s">
        <v>465</v>
      </c>
      <c r="AZ27" s="1" t="s">
        <v>269</v>
      </c>
      <c r="BA27" s="1" t="s">
        <v>2219</v>
      </c>
      <c r="BB27" s="1" t="s">
        <v>269</v>
      </c>
      <c r="BC27" s="1" t="s">
        <v>269</v>
      </c>
      <c r="BD27" s="1" t="s">
        <v>269</v>
      </c>
      <c r="BE27" s="1" t="s">
        <v>269</v>
      </c>
      <c r="BF27" s="1" t="s">
        <v>269</v>
      </c>
      <c r="BG27" s="1" t="s">
        <v>269</v>
      </c>
      <c r="BH27" s="1" t="s">
        <v>269</v>
      </c>
      <c r="BI27" s="1" t="s">
        <v>269</v>
      </c>
      <c r="BJ27" s="1" t="s">
        <v>2219</v>
      </c>
      <c r="BK27" s="1" t="s">
        <v>269</v>
      </c>
      <c r="BL27" s="1" t="s">
        <v>269</v>
      </c>
      <c r="BM27" s="1" t="s">
        <v>269</v>
      </c>
      <c r="BN27" s="1" t="s">
        <v>269</v>
      </c>
      <c r="BO27" s="1" t="s">
        <v>274</v>
      </c>
      <c r="BP27" s="1" t="s">
        <v>2219</v>
      </c>
      <c r="BQ27" s="1" t="s">
        <v>269</v>
      </c>
      <c r="BR27" s="1" t="s">
        <v>269</v>
      </c>
      <c r="BS27" s="1" t="s">
        <v>269</v>
      </c>
      <c r="BT27" s="1" t="s">
        <v>269</v>
      </c>
      <c r="BU27" s="1" t="s">
        <v>274</v>
      </c>
      <c r="BV27" s="1" t="s">
        <v>2219</v>
      </c>
      <c r="BW27" s="1" t="s">
        <v>269</v>
      </c>
      <c r="BX27" s="1" t="s">
        <v>269</v>
      </c>
      <c r="BY27" s="1" t="s">
        <v>269</v>
      </c>
      <c r="BZ27" s="1" t="s">
        <v>472</v>
      </c>
      <c r="CA27" s="1" t="s">
        <v>269</v>
      </c>
      <c r="CB27" s="1" t="s">
        <v>715</v>
      </c>
      <c r="CC27" s="1" t="s">
        <v>713</v>
      </c>
      <c r="CD27" s="1" t="s">
        <v>2686</v>
      </c>
      <c r="CE27" s="1" t="s">
        <v>873</v>
      </c>
      <c r="CF27" s="1" t="s">
        <v>873</v>
      </c>
      <c r="CG27" s="1" t="s">
        <v>872</v>
      </c>
      <c r="CH27" s="1" t="s">
        <v>465</v>
      </c>
      <c r="CI27" s="1" t="s">
        <v>479</v>
      </c>
      <c r="CJ27" s="1" t="s">
        <v>2719</v>
      </c>
      <c r="CK27" s="1" t="s">
        <v>2719</v>
      </c>
      <c r="CL27" s="1" t="s">
        <v>2720</v>
      </c>
      <c r="CM27" s="1" t="s">
        <v>2721</v>
      </c>
      <c r="CN27" s="1" t="s">
        <v>2719</v>
      </c>
      <c r="CO27" s="1" t="s">
        <v>2720</v>
      </c>
      <c r="CP27" s="1" t="s">
        <v>2722</v>
      </c>
      <c r="CQ27" s="1" t="s">
        <v>2723</v>
      </c>
      <c r="CR27" s="1" t="s">
        <v>2719</v>
      </c>
      <c r="CS27" s="1" t="s">
        <v>2724</v>
      </c>
      <c r="CT27" s="1" t="s">
        <v>2725</v>
      </c>
      <c r="CU27" s="1" t="s">
        <v>270</v>
      </c>
      <c r="CV27" s="1" t="s">
        <v>873</v>
      </c>
      <c r="CW27" s="1" t="s">
        <v>269</v>
      </c>
      <c r="CX27" s="1" t="s">
        <v>2684</v>
      </c>
      <c r="CY27" s="1" t="s">
        <v>465</v>
      </c>
      <c r="CZ27" s="1" t="s">
        <v>465</v>
      </c>
      <c r="DA27" s="1" t="s">
        <v>269</v>
      </c>
      <c r="DB27" s="1" t="s">
        <v>277</v>
      </c>
      <c r="DC27" s="1" t="s">
        <v>2726</v>
      </c>
      <c r="DD27" s="1" t="s">
        <v>479</v>
      </c>
      <c r="DE27" s="1" t="s">
        <v>269</v>
      </c>
      <c r="DF27" s="1" t="s">
        <v>2219</v>
      </c>
      <c r="DG27" s="1" t="s">
        <v>269</v>
      </c>
      <c r="DH27" s="1" t="s">
        <v>2777</v>
      </c>
      <c r="DI27" s="1" t="s">
        <v>277</v>
      </c>
      <c r="DJ27" s="1" t="s">
        <v>269</v>
      </c>
      <c r="DK27" s="1" t="s">
        <v>873</v>
      </c>
      <c r="DL27" s="1" t="s">
        <v>2696</v>
      </c>
      <c r="DM27" s="1" t="s">
        <v>2697</v>
      </c>
      <c r="DN27" s="1" t="s">
        <v>2697</v>
      </c>
      <c r="DO27" s="1" t="s">
        <v>2698</v>
      </c>
      <c r="DP27" s="1" t="s">
        <v>2697</v>
      </c>
      <c r="DQ27" s="1" t="s">
        <v>2699</v>
      </c>
      <c r="DR27" s="1" t="s">
        <v>2697</v>
      </c>
      <c r="DS27" s="1" t="s">
        <v>2700</v>
      </c>
      <c r="DT27" s="1" t="s">
        <v>2697</v>
      </c>
      <c r="DU27" s="1" t="s">
        <v>2701</v>
      </c>
      <c r="DV27" s="1" t="s">
        <v>2702</v>
      </c>
      <c r="DW27" s="1" t="s">
        <v>2703</v>
      </c>
      <c r="DX27" s="1" t="s">
        <v>269</v>
      </c>
      <c r="DY27" s="1" t="s">
        <v>254</v>
      </c>
      <c r="DZ27" s="1" t="s">
        <v>254</v>
      </c>
      <c r="EA27" s="1" t="s">
        <v>254</v>
      </c>
      <c r="EB27" s="1" t="s">
        <v>254</v>
      </c>
      <c r="EC27" s="1" t="s">
        <v>254</v>
      </c>
      <c r="ED27" s="1" t="s">
        <v>254</v>
      </c>
      <c r="EE27" s="1" t="s">
        <v>254</v>
      </c>
      <c r="EF27" s="1" t="s">
        <v>254</v>
      </c>
      <c r="EG27" s="1" t="s">
        <v>254</v>
      </c>
      <c r="EH27" s="1" t="s">
        <v>254</v>
      </c>
      <c r="EI27" s="1" t="s">
        <v>254</v>
      </c>
      <c r="EJ27" s="1" t="s">
        <v>269</v>
      </c>
      <c r="EK27" s="1" t="s">
        <v>2704</v>
      </c>
      <c r="EL27" s="1" t="s">
        <v>2705</v>
      </c>
      <c r="EM27" s="1" t="s">
        <v>2706</v>
      </c>
      <c r="EN27" s="1" t="s">
        <v>2707</v>
      </c>
      <c r="EO27" s="1" t="s">
        <v>2708</v>
      </c>
      <c r="EP27" s="1" t="s">
        <v>2709</v>
      </c>
      <c r="EQ27" s="1" t="s">
        <v>2710</v>
      </c>
      <c r="ER27" s="1" t="s">
        <v>2711</v>
      </c>
      <c r="ES27" s="1" t="s">
        <v>269</v>
      </c>
      <c r="ET27" s="1" t="s">
        <v>269</v>
      </c>
      <c r="EU27" s="1" t="s">
        <v>269</v>
      </c>
      <c r="EV27" s="1" t="s">
        <v>713</v>
      </c>
      <c r="EW27" s="1" t="s">
        <v>479</v>
      </c>
      <c r="EX27" s="1" t="s">
        <v>269</v>
      </c>
      <c r="EY27" s="1" t="s">
        <v>2712</v>
      </c>
      <c r="EZ27" s="1" t="s">
        <v>269</v>
      </c>
    </row>
    <row r="28" spans="1:156" ht="14.25">
      <c r="A28" s="1" t="s">
        <v>260</v>
      </c>
      <c r="B28" s="1" t="s">
        <v>2778</v>
      </c>
      <c r="C28" s="1" t="s">
        <v>262</v>
      </c>
      <c r="D28" s="1" t="s">
        <v>316</v>
      </c>
      <c r="E28" s="1" t="s">
        <v>316</v>
      </c>
      <c r="F28" s="1" t="s">
        <v>472</v>
      </c>
      <c r="G28" s="1" t="s">
        <v>270</v>
      </c>
      <c r="H28" s="1" t="s">
        <v>1390</v>
      </c>
      <c r="I28" s="1" t="s">
        <v>2776</v>
      </c>
      <c r="J28" s="1" t="s">
        <v>2662</v>
      </c>
      <c r="K28" s="1" t="s">
        <v>2663</v>
      </c>
      <c r="L28" s="1" t="s">
        <v>2664</v>
      </c>
      <c r="M28" s="1" t="s">
        <v>2665</v>
      </c>
      <c r="N28" s="1" t="s">
        <v>2666</v>
      </c>
      <c r="O28" s="1" t="s">
        <v>2667</v>
      </c>
      <c r="P28" s="1" t="s">
        <v>2668</v>
      </c>
      <c r="Q28" s="1" t="s">
        <v>2669</v>
      </c>
      <c r="R28" s="1" t="s">
        <v>2670</v>
      </c>
      <c r="S28" s="1" t="s">
        <v>2671</v>
      </c>
      <c r="T28" s="1" t="s">
        <v>2672</v>
      </c>
      <c r="U28" s="1" t="s">
        <v>2673</v>
      </c>
      <c r="V28" s="1" t="s">
        <v>2674</v>
      </c>
      <c r="W28" s="1" t="s">
        <v>2675</v>
      </c>
      <c r="X28" s="1" t="s">
        <v>2676</v>
      </c>
      <c r="Y28" s="1" t="s">
        <v>2677</v>
      </c>
      <c r="Z28" s="1" t="s">
        <v>2678</v>
      </c>
      <c r="AA28" s="1" t="s">
        <v>2135</v>
      </c>
      <c r="AB28" s="1" t="s">
        <v>2679</v>
      </c>
      <c r="AC28" s="1" t="s">
        <v>2680</v>
      </c>
      <c r="AD28" s="1" t="s">
        <v>1470</v>
      </c>
      <c r="AE28" s="1" t="s">
        <v>2681</v>
      </c>
      <c r="AF28" s="1" t="s">
        <v>2682</v>
      </c>
      <c r="AG28" s="1" t="s">
        <v>2683</v>
      </c>
      <c r="AH28" s="1" t="s">
        <v>269</v>
      </c>
      <c r="AI28" s="1" t="s">
        <v>269</v>
      </c>
      <c r="AJ28" s="1" t="s">
        <v>269</v>
      </c>
      <c r="AK28" s="1" t="s">
        <v>269</v>
      </c>
      <c r="AL28" s="1" t="s">
        <v>269</v>
      </c>
      <c r="AM28" s="1" t="s">
        <v>269</v>
      </c>
      <c r="AN28" s="1" t="s">
        <v>269</v>
      </c>
      <c r="AO28" s="1" t="s">
        <v>270</v>
      </c>
      <c r="AP28" s="1" t="s">
        <v>472</v>
      </c>
      <c r="AQ28" s="1" t="s">
        <v>472</v>
      </c>
      <c r="AR28" s="1" t="s">
        <v>872</v>
      </c>
      <c r="AS28" s="1" t="s">
        <v>270</v>
      </c>
      <c r="AT28" s="1" t="s">
        <v>269</v>
      </c>
      <c r="AU28" s="1" t="s">
        <v>269</v>
      </c>
      <c r="AV28" s="1" t="s">
        <v>2684</v>
      </c>
      <c r="AW28" s="1" t="s">
        <v>269</v>
      </c>
      <c r="AX28" s="1" t="s">
        <v>2685</v>
      </c>
      <c r="AY28" s="1" t="s">
        <v>465</v>
      </c>
      <c r="AZ28" s="1" t="s">
        <v>269</v>
      </c>
      <c r="BA28" s="1" t="s">
        <v>2219</v>
      </c>
      <c r="BB28" s="1" t="s">
        <v>269</v>
      </c>
      <c r="BC28" s="1" t="s">
        <v>269</v>
      </c>
      <c r="BD28" s="1" t="s">
        <v>269</v>
      </c>
      <c r="BE28" s="1" t="s">
        <v>269</v>
      </c>
      <c r="BF28" s="1" t="s">
        <v>269</v>
      </c>
      <c r="BG28" s="1" t="s">
        <v>269</v>
      </c>
      <c r="BH28" s="1" t="s">
        <v>269</v>
      </c>
      <c r="BI28" s="1" t="s">
        <v>269</v>
      </c>
      <c r="BJ28" s="1" t="s">
        <v>2219</v>
      </c>
      <c r="BK28" s="1" t="s">
        <v>269</v>
      </c>
      <c r="BL28" s="1" t="s">
        <v>269</v>
      </c>
      <c r="BM28" s="1" t="s">
        <v>269</v>
      </c>
      <c r="BN28" s="1" t="s">
        <v>269</v>
      </c>
      <c r="BO28" s="1" t="s">
        <v>274</v>
      </c>
      <c r="BP28" s="1" t="s">
        <v>2219</v>
      </c>
      <c r="BQ28" s="1" t="s">
        <v>269</v>
      </c>
      <c r="BR28" s="1" t="s">
        <v>269</v>
      </c>
      <c r="BS28" s="1" t="s">
        <v>269</v>
      </c>
      <c r="BT28" s="1" t="s">
        <v>269</v>
      </c>
      <c r="BU28" s="1" t="s">
        <v>274</v>
      </c>
      <c r="BV28" s="1" t="s">
        <v>2219</v>
      </c>
      <c r="BW28" s="1" t="s">
        <v>269</v>
      </c>
      <c r="BX28" s="1" t="s">
        <v>269</v>
      </c>
      <c r="BY28" s="1" t="s">
        <v>269</v>
      </c>
      <c r="BZ28" s="1" t="s">
        <v>472</v>
      </c>
      <c r="CA28" s="1" t="s">
        <v>269</v>
      </c>
      <c r="CB28" s="1" t="s">
        <v>715</v>
      </c>
      <c r="CC28" s="1" t="s">
        <v>713</v>
      </c>
      <c r="CD28" s="1" t="s">
        <v>2686</v>
      </c>
      <c r="CE28" s="1" t="s">
        <v>873</v>
      </c>
      <c r="CF28" s="1" t="s">
        <v>873</v>
      </c>
      <c r="CG28" s="1" t="s">
        <v>872</v>
      </c>
      <c r="CH28" s="1" t="s">
        <v>465</v>
      </c>
      <c r="CI28" s="1" t="s">
        <v>479</v>
      </c>
      <c r="CJ28" s="1" t="s">
        <v>2719</v>
      </c>
      <c r="CK28" s="1" t="s">
        <v>2719</v>
      </c>
      <c r="CL28" s="1" t="s">
        <v>2720</v>
      </c>
      <c r="CM28" s="1" t="s">
        <v>2721</v>
      </c>
      <c r="CN28" s="1" t="s">
        <v>2719</v>
      </c>
      <c r="CO28" s="1" t="s">
        <v>2720</v>
      </c>
      <c r="CP28" s="1" t="s">
        <v>2722</v>
      </c>
      <c r="CQ28" s="1" t="s">
        <v>2723</v>
      </c>
      <c r="CR28" s="1" t="s">
        <v>2719</v>
      </c>
      <c r="CS28" s="1" t="s">
        <v>2724</v>
      </c>
      <c r="CT28" s="1" t="s">
        <v>2725</v>
      </c>
      <c r="CU28" s="1" t="s">
        <v>270</v>
      </c>
      <c r="CV28" s="1" t="s">
        <v>873</v>
      </c>
      <c r="CW28" s="1" t="s">
        <v>269</v>
      </c>
      <c r="CX28" s="1" t="s">
        <v>2684</v>
      </c>
      <c r="CY28" s="1" t="s">
        <v>465</v>
      </c>
      <c r="CZ28" s="1" t="s">
        <v>465</v>
      </c>
      <c r="DA28" s="1" t="s">
        <v>269</v>
      </c>
      <c r="DB28" s="1" t="s">
        <v>1450</v>
      </c>
      <c r="DC28" s="1" t="s">
        <v>2726</v>
      </c>
      <c r="DD28" s="1" t="s">
        <v>479</v>
      </c>
      <c r="DE28" s="1" t="s">
        <v>269</v>
      </c>
      <c r="DF28" s="1" t="s">
        <v>2219</v>
      </c>
      <c r="DG28" s="1" t="s">
        <v>269</v>
      </c>
      <c r="DH28" s="1" t="s">
        <v>2779</v>
      </c>
      <c r="DI28" s="1" t="s">
        <v>277</v>
      </c>
      <c r="DJ28" s="1" t="s">
        <v>269</v>
      </c>
      <c r="DK28" s="1" t="s">
        <v>873</v>
      </c>
      <c r="DL28" s="1" t="s">
        <v>2696</v>
      </c>
      <c r="DM28" s="1" t="s">
        <v>2697</v>
      </c>
      <c r="DN28" s="1" t="s">
        <v>2697</v>
      </c>
      <c r="DO28" s="1" t="s">
        <v>2698</v>
      </c>
      <c r="DP28" s="1" t="s">
        <v>2697</v>
      </c>
      <c r="DQ28" s="1" t="s">
        <v>2699</v>
      </c>
      <c r="DR28" s="1" t="s">
        <v>2697</v>
      </c>
      <c r="DS28" s="1" t="s">
        <v>2700</v>
      </c>
      <c r="DT28" s="1" t="s">
        <v>2697</v>
      </c>
      <c r="DU28" s="1" t="s">
        <v>2701</v>
      </c>
      <c r="DV28" s="1" t="s">
        <v>2702</v>
      </c>
      <c r="DW28" s="1" t="s">
        <v>2703</v>
      </c>
      <c r="DX28" s="1" t="s">
        <v>269</v>
      </c>
      <c r="DY28" s="1" t="s">
        <v>254</v>
      </c>
      <c r="DZ28" s="1" t="s">
        <v>254</v>
      </c>
      <c r="EA28" s="1" t="s">
        <v>254</v>
      </c>
      <c r="EB28" s="1" t="s">
        <v>254</v>
      </c>
      <c r="EC28" s="1" t="s">
        <v>254</v>
      </c>
      <c r="ED28" s="1" t="s">
        <v>254</v>
      </c>
      <c r="EE28" s="1" t="s">
        <v>254</v>
      </c>
      <c r="EF28" s="1" t="s">
        <v>254</v>
      </c>
      <c r="EG28" s="1" t="s">
        <v>254</v>
      </c>
      <c r="EH28" s="1" t="s">
        <v>254</v>
      </c>
      <c r="EI28" s="1" t="s">
        <v>254</v>
      </c>
      <c r="EJ28" s="1" t="s">
        <v>269</v>
      </c>
      <c r="EK28" s="1" t="s">
        <v>2704</v>
      </c>
      <c r="EL28" s="1" t="s">
        <v>2705</v>
      </c>
      <c r="EM28" s="1" t="s">
        <v>2706</v>
      </c>
      <c r="EN28" s="1" t="s">
        <v>2707</v>
      </c>
      <c r="EO28" s="1" t="s">
        <v>2708</v>
      </c>
      <c r="EP28" s="1" t="s">
        <v>2709</v>
      </c>
      <c r="EQ28" s="1" t="s">
        <v>2710</v>
      </c>
      <c r="ER28" s="1" t="s">
        <v>2711</v>
      </c>
      <c r="ES28" s="1" t="s">
        <v>269</v>
      </c>
      <c r="ET28" s="1" t="s">
        <v>269</v>
      </c>
      <c r="EU28" s="1" t="s">
        <v>269</v>
      </c>
      <c r="EV28" s="1" t="s">
        <v>713</v>
      </c>
      <c r="EW28" s="1" t="s">
        <v>479</v>
      </c>
      <c r="EX28" s="1" t="s">
        <v>269</v>
      </c>
      <c r="EY28" s="1" t="s">
        <v>2712</v>
      </c>
      <c r="EZ28" s="1" t="s">
        <v>269</v>
      </c>
    </row>
    <row r="29" spans="1:156" ht="14.25">
      <c r="A29" s="1" t="s">
        <v>260</v>
      </c>
      <c r="B29" s="1" t="s">
        <v>2780</v>
      </c>
      <c r="C29" s="1" t="s">
        <v>262</v>
      </c>
      <c r="D29" s="1" t="s">
        <v>316</v>
      </c>
      <c r="E29" s="1" t="s">
        <v>316</v>
      </c>
      <c r="F29" s="1" t="s">
        <v>479</v>
      </c>
      <c r="G29" s="1" t="s">
        <v>270</v>
      </c>
      <c r="H29" s="1" t="s">
        <v>1394</v>
      </c>
      <c r="I29" s="1" t="s">
        <v>2776</v>
      </c>
      <c r="J29" s="1" t="s">
        <v>2662</v>
      </c>
      <c r="K29" s="1" t="s">
        <v>2663</v>
      </c>
      <c r="L29" s="1" t="s">
        <v>2664</v>
      </c>
      <c r="M29" s="1" t="s">
        <v>2665</v>
      </c>
      <c r="N29" s="1" t="s">
        <v>2666</v>
      </c>
      <c r="O29" s="1" t="s">
        <v>2667</v>
      </c>
      <c r="P29" s="1" t="s">
        <v>2668</v>
      </c>
      <c r="Q29" s="1" t="s">
        <v>2669</v>
      </c>
      <c r="R29" s="1" t="s">
        <v>2670</v>
      </c>
      <c r="S29" s="1" t="s">
        <v>2671</v>
      </c>
      <c r="T29" s="1" t="s">
        <v>2672</v>
      </c>
      <c r="U29" s="1" t="s">
        <v>2673</v>
      </c>
      <c r="V29" s="1" t="s">
        <v>2674</v>
      </c>
      <c r="W29" s="1" t="s">
        <v>2675</v>
      </c>
      <c r="X29" s="1" t="s">
        <v>2676</v>
      </c>
      <c r="Y29" s="1" t="s">
        <v>2677</v>
      </c>
      <c r="Z29" s="1" t="s">
        <v>2678</v>
      </c>
      <c r="AA29" s="1" t="s">
        <v>2135</v>
      </c>
      <c r="AB29" s="1" t="s">
        <v>2679</v>
      </c>
      <c r="AC29" s="1" t="s">
        <v>2680</v>
      </c>
      <c r="AD29" s="1" t="s">
        <v>1470</v>
      </c>
      <c r="AE29" s="1" t="s">
        <v>2681</v>
      </c>
      <c r="AF29" s="1" t="s">
        <v>2682</v>
      </c>
      <c r="AG29" s="1" t="s">
        <v>2683</v>
      </c>
      <c r="AH29" s="1" t="s">
        <v>269</v>
      </c>
      <c r="AI29" s="1" t="s">
        <v>269</v>
      </c>
      <c r="AJ29" s="1" t="s">
        <v>269</v>
      </c>
      <c r="AK29" s="1" t="s">
        <v>269</v>
      </c>
      <c r="AL29" s="1" t="s">
        <v>269</v>
      </c>
      <c r="AM29" s="1" t="s">
        <v>269</v>
      </c>
      <c r="AN29" s="1" t="s">
        <v>269</v>
      </c>
      <c r="AO29" s="1" t="s">
        <v>270</v>
      </c>
      <c r="AP29" s="1" t="s">
        <v>472</v>
      </c>
      <c r="AQ29" s="1" t="s">
        <v>472</v>
      </c>
      <c r="AR29" s="1" t="s">
        <v>872</v>
      </c>
      <c r="AS29" s="1" t="s">
        <v>270</v>
      </c>
      <c r="AT29" s="1" t="s">
        <v>269</v>
      </c>
      <c r="AU29" s="1" t="s">
        <v>269</v>
      </c>
      <c r="AV29" s="1" t="s">
        <v>2684</v>
      </c>
      <c r="AW29" s="1" t="s">
        <v>269</v>
      </c>
      <c r="AX29" s="1" t="s">
        <v>2685</v>
      </c>
      <c r="AY29" s="1" t="s">
        <v>465</v>
      </c>
      <c r="AZ29" s="1" t="s">
        <v>269</v>
      </c>
      <c r="BA29" s="1" t="s">
        <v>2219</v>
      </c>
      <c r="BB29" s="1" t="s">
        <v>269</v>
      </c>
      <c r="BC29" s="1" t="s">
        <v>269</v>
      </c>
      <c r="BD29" s="1" t="s">
        <v>269</v>
      </c>
      <c r="BE29" s="1" t="s">
        <v>269</v>
      </c>
      <c r="BF29" s="1" t="s">
        <v>269</v>
      </c>
      <c r="BG29" s="1" t="s">
        <v>269</v>
      </c>
      <c r="BH29" s="1" t="s">
        <v>269</v>
      </c>
      <c r="BI29" s="1" t="s">
        <v>269</v>
      </c>
      <c r="BJ29" s="1" t="s">
        <v>2219</v>
      </c>
      <c r="BK29" s="1" t="s">
        <v>269</v>
      </c>
      <c r="BL29" s="1" t="s">
        <v>269</v>
      </c>
      <c r="BM29" s="1" t="s">
        <v>269</v>
      </c>
      <c r="BN29" s="1" t="s">
        <v>269</v>
      </c>
      <c r="BO29" s="1" t="s">
        <v>274</v>
      </c>
      <c r="BP29" s="1" t="s">
        <v>2219</v>
      </c>
      <c r="BQ29" s="1" t="s">
        <v>269</v>
      </c>
      <c r="BR29" s="1" t="s">
        <v>269</v>
      </c>
      <c r="BS29" s="1" t="s">
        <v>269</v>
      </c>
      <c r="BT29" s="1" t="s">
        <v>269</v>
      </c>
      <c r="BU29" s="1" t="s">
        <v>274</v>
      </c>
      <c r="BV29" s="1" t="s">
        <v>2219</v>
      </c>
      <c r="BW29" s="1" t="s">
        <v>269</v>
      </c>
      <c r="BX29" s="1" t="s">
        <v>269</v>
      </c>
      <c r="BY29" s="1" t="s">
        <v>269</v>
      </c>
      <c r="BZ29" s="1" t="s">
        <v>472</v>
      </c>
      <c r="CA29" s="1" t="s">
        <v>269</v>
      </c>
      <c r="CB29" s="1" t="s">
        <v>715</v>
      </c>
      <c r="CC29" s="1" t="s">
        <v>713</v>
      </c>
      <c r="CD29" s="1" t="s">
        <v>2686</v>
      </c>
      <c r="CE29" s="1" t="s">
        <v>873</v>
      </c>
      <c r="CF29" s="1" t="s">
        <v>873</v>
      </c>
      <c r="CG29" s="1" t="s">
        <v>872</v>
      </c>
      <c r="CH29" s="1" t="s">
        <v>465</v>
      </c>
      <c r="CI29" s="1" t="s">
        <v>479</v>
      </c>
      <c r="CJ29" s="1" t="s">
        <v>2719</v>
      </c>
      <c r="CK29" s="1" t="s">
        <v>2719</v>
      </c>
      <c r="CL29" s="1" t="s">
        <v>2720</v>
      </c>
      <c r="CM29" s="1" t="s">
        <v>2721</v>
      </c>
      <c r="CN29" s="1" t="s">
        <v>2719</v>
      </c>
      <c r="CO29" s="1" t="s">
        <v>2720</v>
      </c>
      <c r="CP29" s="1" t="s">
        <v>2722</v>
      </c>
      <c r="CQ29" s="1" t="s">
        <v>2723</v>
      </c>
      <c r="CR29" s="1" t="s">
        <v>2719</v>
      </c>
      <c r="CS29" s="1" t="s">
        <v>2724</v>
      </c>
      <c r="CT29" s="1" t="s">
        <v>2725</v>
      </c>
      <c r="CU29" s="1" t="s">
        <v>270</v>
      </c>
      <c r="CV29" s="1" t="s">
        <v>873</v>
      </c>
      <c r="CW29" s="1" t="s">
        <v>269</v>
      </c>
      <c r="CX29" s="1" t="s">
        <v>2684</v>
      </c>
      <c r="CY29" s="1" t="s">
        <v>465</v>
      </c>
      <c r="CZ29" s="1" t="s">
        <v>465</v>
      </c>
      <c r="DA29" s="1" t="s">
        <v>269</v>
      </c>
      <c r="DB29" s="1" t="s">
        <v>1729</v>
      </c>
      <c r="DC29" s="1" t="s">
        <v>2726</v>
      </c>
      <c r="DD29" s="1" t="s">
        <v>479</v>
      </c>
      <c r="DE29" s="1" t="s">
        <v>269</v>
      </c>
      <c r="DF29" s="1" t="s">
        <v>2219</v>
      </c>
      <c r="DG29" s="1" t="s">
        <v>269</v>
      </c>
      <c r="DH29" s="1" t="s">
        <v>2781</v>
      </c>
      <c r="DI29" s="1" t="s">
        <v>277</v>
      </c>
      <c r="DJ29" s="1" t="s">
        <v>269</v>
      </c>
      <c r="DK29" s="1" t="s">
        <v>873</v>
      </c>
      <c r="DL29" s="1" t="s">
        <v>2696</v>
      </c>
      <c r="DM29" s="1" t="s">
        <v>2697</v>
      </c>
      <c r="DN29" s="1" t="s">
        <v>2697</v>
      </c>
      <c r="DO29" s="1" t="s">
        <v>2698</v>
      </c>
      <c r="DP29" s="1" t="s">
        <v>2697</v>
      </c>
      <c r="DQ29" s="1" t="s">
        <v>2699</v>
      </c>
      <c r="DR29" s="1" t="s">
        <v>2697</v>
      </c>
      <c r="DS29" s="1" t="s">
        <v>2700</v>
      </c>
      <c r="DT29" s="1" t="s">
        <v>2697</v>
      </c>
      <c r="DU29" s="1" t="s">
        <v>2701</v>
      </c>
      <c r="DV29" s="1" t="s">
        <v>2702</v>
      </c>
      <c r="DW29" s="1" t="s">
        <v>2703</v>
      </c>
      <c r="DX29" s="1" t="s">
        <v>269</v>
      </c>
      <c r="DY29" s="1" t="s">
        <v>254</v>
      </c>
      <c r="DZ29" s="1" t="s">
        <v>254</v>
      </c>
      <c r="EA29" s="1" t="s">
        <v>254</v>
      </c>
      <c r="EB29" s="1" t="s">
        <v>254</v>
      </c>
      <c r="EC29" s="1" t="s">
        <v>254</v>
      </c>
      <c r="ED29" s="1" t="s">
        <v>254</v>
      </c>
      <c r="EE29" s="1" t="s">
        <v>254</v>
      </c>
      <c r="EF29" s="1" t="s">
        <v>254</v>
      </c>
      <c r="EG29" s="1" t="s">
        <v>254</v>
      </c>
      <c r="EH29" s="1" t="s">
        <v>254</v>
      </c>
      <c r="EI29" s="1" t="s">
        <v>254</v>
      </c>
      <c r="EJ29" s="1" t="s">
        <v>269</v>
      </c>
      <c r="EK29" s="1" t="s">
        <v>2704</v>
      </c>
      <c r="EL29" s="1" t="s">
        <v>2705</v>
      </c>
      <c r="EM29" s="1" t="s">
        <v>2706</v>
      </c>
      <c r="EN29" s="1" t="s">
        <v>2707</v>
      </c>
      <c r="EO29" s="1" t="s">
        <v>2708</v>
      </c>
      <c r="EP29" s="1" t="s">
        <v>2709</v>
      </c>
      <c r="EQ29" s="1" t="s">
        <v>2710</v>
      </c>
      <c r="ER29" s="1" t="s">
        <v>2711</v>
      </c>
      <c r="ES29" s="1" t="s">
        <v>269</v>
      </c>
      <c r="ET29" s="1" t="s">
        <v>269</v>
      </c>
      <c r="EU29" s="1" t="s">
        <v>269</v>
      </c>
      <c r="EV29" s="1" t="s">
        <v>713</v>
      </c>
      <c r="EW29" s="1" t="s">
        <v>479</v>
      </c>
      <c r="EX29" s="1" t="s">
        <v>269</v>
      </c>
      <c r="EY29" s="1" t="s">
        <v>2712</v>
      </c>
      <c r="EZ29" s="1" t="s">
        <v>269</v>
      </c>
    </row>
    <row r="30" spans="1:156" ht="14.25">
      <c r="A30" s="1" t="s">
        <v>260</v>
      </c>
      <c r="B30" s="1" t="s">
        <v>2782</v>
      </c>
      <c r="C30" s="1" t="s">
        <v>262</v>
      </c>
      <c r="D30" s="1" t="s">
        <v>322</v>
      </c>
      <c r="E30" s="1" t="s">
        <v>322</v>
      </c>
      <c r="F30" s="1" t="s">
        <v>270</v>
      </c>
      <c r="G30" s="1" t="s">
        <v>270</v>
      </c>
      <c r="H30" s="1" t="s">
        <v>1370</v>
      </c>
      <c r="I30" s="1" t="s">
        <v>2783</v>
      </c>
      <c r="J30" s="1" t="s">
        <v>2662</v>
      </c>
      <c r="K30" s="1" t="s">
        <v>2663</v>
      </c>
      <c r="L30" s="1" t="s">
        <v>2664</v>
      </c>
      <c r="M30" s="1" t="s">
        <v>2665</v>
      </c>
      <c r="N30" s="1" t="s">
        <v>2666</v>
      </c>
      <c r="O30" s="1" t="s">
        <v>2667</v>
      </c>
      <c r="P30" s="1" t="s">
        <v>2668</v>
      </c>
      <c r="Q30" s="1" t="s">
        <v>2669</v>
      </c>
      <c r="R30" s="1" t="s">
        <v>2670</v>
      </c>
      <c r="S30" s="1" t="s">
        <v>2671</v>
      </c>
      <c r="T30" s="1" t="s">
        <v>2672</v>
      </c>
      <c r="U30" s="1" t="s">
        <v>2673</v>
      </c>
      <c r="V30" s="1" t="s">
        <v>2674</v>
      </c>
      <c r="W30" s="1" t="s">
        <v>2675</v>
      </c>
      <c r="X30" s="1" t="s">
        <v>2676</v>
      </c>
      <c r="Y30" s="1" t="s">
        <v>2677</v>
      </c>
      <c r="Z30" s="1" t="s">
        <v>2678</v>
      </c>
      <c r="AA30" s="1" t="s">
        <v>2135</v>
      </c>
      <c r="AB30" s="1" t="s">
        <v>2679</v>
      </c>
      <c r="AC30" s="1" t="s">
        <v>2680</v>
      </c>
      <c r="AD30" s="1" t="s">
        <v>1470</v>
      </c>
      <c r="AE30" s="1" t="s">
        <v>2681</v>
      </c>
      <c r="AF30" s="1" t="s">
        <v>2682</v>
      </c>
      <c r="AG30" s="1" t="s">
        <v>2683</v>
      </c>
      <c r="AH30" s="1" t="s">
        <v>269</v>
      </c>
      <c r="AI30" s="1" t="s">
        <v>269</v>
      </c>
      <c r="AJ30" s="1" t="s">
        <v>269</v>
      </c>
      <c r="AK30" s="1" t="s">
        <v>269</v>
      </c>
      <c r="AL30" s="1" t="s">
        <v>269</v>
      </c>
      <c r="AM30" s="1" t="s">
        <v>269</v>
      </c>
      <c r="AN30" s="1" t="s">
        <v>269</v>
      </c>
      <c r="AO30" s="1" t="s">
        <v>270</v>
      </c>
      <c r="AP30" s="1" t="s">
        <v>472</v>
      </c>
      <c r="AQ30" s="1" t="s">
        <v>472</v>
      </c>
      <c r="AR30" s="1" t="s">
        <v>872</v>
      </c>
      <c r="AS30" s="1" t="s">
        <v>270</v>
      </c>
      <c r="AT30" s="1" t="s">
        <v>269</v>
      </c>
      <c r="AU30" s="1" t="s">
        <v>269</v>
      </c>
      <c r="AV30" s="1" t="s">
        <v>2684</v>
      </c>
      <c r="AW30" s="1" t="s">
        <v>269</v>
      </c>
      <c r="AX30" s="1" t="s">
        <v>2685</v>
      </c>
      <c r="AY30" s="1" t="s">
        <v>465</v>
      </c>
      <c r="AZ30" s="1" t="s">
        <v>269</v>
      </c>
      <c r="BA30" s="1" t="s">
        <v>2219</v>
      </c>
      <c r="BB30" s="1" t="s">
        <v>269</v>
      </c>
      <c r="BC30" s="1" t="s">
        <v>269</v>
      </c>
      <c r="BD30" s="1" t="s">
        <v>269</v>
      </c>
      <c r="BE30" s="1" t="s">
        <v>269</v>
      </c>
      <c r="BF30" s="1" t="s">
        <v>269</v>
      </c>
      <c r="BG30" s="1" t="s">
        <v>269</v>
      </c>
      <c r="BH30" s="1" t="s">
        <v>269</v>
      </c>
      <c r="BI30" s="1" t="s">
        <v>269</v>
      </c>
      <c r="BJ30" s="1" t="s">
        <v>2219</v>
      </c>
      <c r="BK30" s="1" t="s">
        <v>269</v>
      </c>
      <c r="BL30" s="1" t="s">
        <v>269</v>
      </c>
      <c r="BM30" s="1" t="s">
        <v>269</v>
      </c>
      <c r="BN30" s="1" t="s">
        <v>269</v>
      </c>
      <c r="BO30" s="1" t="s">
        <v>274</v>
      </c>
      <c r="BP30" s="1" t="s">
        <v>2219</v>
      </c>
      <c r="BQ30" s="1" t="s">
        <v>269</v>
      </c>
      <c r="BR30" s="1" t="s">
        <v>269</v>
      </c>
      <c r="BS30" s="1" t="s">
        <v>269</v>
      </c>
      <c r="BT30" s="1" t="s">
        <v>269</v>
      </c>
      <c r="BU30" s="1" t="s">
        <v>274</v>
      </c>
      <c r="BV30" s="1" t="s">
        <v>2219</v>
      </c>
      <c r="BW30" s="1" t="s">
        <v>269</v>
      </c>
      <c r="BX30" s="1" t="s">
        <v>269</v>
      </c>
      <c r="BY30" s="1" t="s">
        <v>269</v>
      </c>
      <c r="BZ30" s="1" t="s">
        <v>472</v>
      </c>
      <c r="CA30" s="1" t="s">
        <v>269</v>
      </c>
      <c r="CB30" s="1" t="s">
        <v>715</v>
      </c>
      <c r="CC30" s="1" t="s">
        <v>713</v>
      </c>
      <c r="CD30" s="1" t="s">
        <v>2686</v>
      </c>
      <c r="CE30" s="1" t="s">
        <v>873</v>
      </c>
      <c r="CF30" s="1" t="s">
        <v>873</v>
      </c>
      <c r="CG30" s="1" t="s">
        <v>872</v>
      </c>
      <c r="CH30" s="1" t="s">
        <v>465</v>
      </c>
      <c r="CI30" s="1" t="s">
        <v>479</v>
      </c>
      <c r="CJ30" s="1" t="s">
        <v>2719</v>
      </c>
      <c r="CK30" s="1" t="s">
        <v>2719</v>
      </c>
      <c r="CL30" s="1" t="s">
        <v>2720</v>
      </c>
      <c r="CM30" s="1" t="s">
        <v>2721</v>
      </c>
      <c r="CN30" s="1" t="s">
        <v>2719</v>
      </c>
      <c r="CO30" s="1" t="s">
        <v>2720</v>
      </c>
      <c r="CP30" s="1" t="s">
        <v>2722</v>
      </c>
      <c r="CQ30" s="1" t="s">
        <v>2723</v>
      </c>
      <c r="CR30" s="1" t="s">
        <v>2719</v>
      </c>
      <c r="CS30" s="1" t="s">
        <v>2724</v>
      </c>
      <c r="CT30" s="1" t="s">
        <v>2725</v>
      </c>
      <c r="CU30" s="1" t="s">
        <v>270</v>
      </c>
      <c r="CV30" s="1" t="s">
        <v>873</v>
      </c>
      <c r="CW30" s="1" t="s">
        <v>269</v>
      </c>
      <c r="CX30" s="1" t="s">
        <v>2684</v>
      </c>
      <c r="CY30" s="1" t="s">
        <v>465</v>
      </c>
      <c r="CZ30" s="1" t="s">
        <v>465</v>
      </c>
      <c r="DA30" s="1" t="s">
        <v>269</v>
      </c>
      <c r="DB30" s="1" t="s">
        <v>276</v>
      </c>
      <c r="DC30" s="1" t="s">
        <v>270</v>
      </c>
      <c r="DD30" s="1" t="s">
        <v>269</v>
      </c>
      <c r="DE30" s="1" t="s">
        <v>1732</v>
      </c>
      <c r="DF30" s="1" t="s">
        <v>2219</v>
      </c>
      <c r="DG30" s="1" t="s">
        <v>269</v>
      </c>
      <c r="DH30" s="1" t="s">
        <v>2784</v>
      </c>
      <c r="DI30" s="1" t="s">
        <v>277</v>
      </c>
      <c r="DJ30" s="1" t="s">
        <v>269</v>
      </c>
      <c r="DK30" s="1" t="s">
        <v>873</v>
      </c>
      <c r="DL30" s="1" t="s">
        <v>2696</v>
      </c>
      <c r="DM30" s="1" t="s">
        <v>2697</v>
      </c>
      <c r="DN30" s="1" t="s">
        <v>2697</v>
      </c>
      <c r="DO30" s="1" t="s">
        <v>2698</v>
      </c>
      <c r="DP30" s="1" t="s">
        <v>2697</v>
      </c>
      <c r="DQ30" s="1" t="s">
        <v>2699</v>
      </c>
      <c r="DR30" s="1" t="s">
        <v>2697</v>
      </c>
      <c r="DS30" s="1" t="s">
        <v>2700</v>
      </c>
      <c r="DT30" s="1" t="s">
        <v>2697</v>
      </c>
      <c r="DU30" s="1" t="s">
        <v>2701</v>
      </c>
      <c r="DV30" s="1" t="s">
        <v>2702</v>
      </c>
      <c r="DW30" s="1" t="s">
        <v>2703</v>
      </c>
      <c r="DX30" s="1" t="s">
        <v>269</v>
      </c>
      <c r="DY30" s="1" t="s">
        <v>254</v>
      </c>
      <c r="DZ30" s="1" t="s">
        <v>254</v>
      </c>
      <c r="EA30" s="1" t="s">
        <v>254</v>
      </c>
      <c r="EB30" s="1" t="s">
        <v>254</v>
      </c>
      <c r="EC30" s="1" t="s">
        <v>254</v>
      </c>
      <c r="ED30" s="1" t="s">
        <v>254</v>
      </c>
      <c r="EE30" s="1" t="s">
        <v>254</v>
      </c>
      <c r="EF30" s="1" t="s">
        <v>254</v>
      </c>
      <c r="EG30" s="1" t="s">
        <v>254</v>
      </c>
      <c r="EH30" s="1" t="s">
        <v>254</v>
      </c>
      <c r="EI30" s="1" t="s">
        <v>254</v>
      </c>
      <c r="EJ30" s="1" t="s">
        <v>269</v>
      </c>
      <c r="EK30" s="1" t="s">
        <v>2704</v>
      </c>
      <c r="EL30" s="1" t="s">
        <v>2705</v>
      </c>
      <c r="EM30" s="1" t="s">
        <v>2706</v>
      </c>
      <c r="EN30" s="1" t="s">
        <v>2707</v>
      </c>
      <c r="EO30" s="1" t="s">
        <v>2708</v>
      </c>
      <c r="EP30" s="1" t="s">
        <v>2709</v>
      </c>
      <c r="EQ30" s="1" t="s">
        <v>2710</v>
      </c>
      <c r="ER30" s="1" t="s">
        <v>2711</v>
      </c>
      <c r="ES30" s="1" t="s">
        <v>269</v>
      </c>
      <c r="ET30" s="1" t="s">
        <v>269</v>
      </c>
      <c r="EU30" s="1" t="s">
        <v>269</v>
      </c>
      <c r="EV30" s="1" t="s">
        <v>713</v>
      </c>
      <c r="EW30" s="1" t="s">
        <v>479</v>
      </c>
      <c r="EX30" s="1" t="s">
        <v>269</v>
      </c>
      <c r="EY30" s="1" t="s">
        <v>2712</v>
      </c>
      <c r="EZ30" s="1" t="s">
        <v>269</v>
      </c>
    </row>
    <row r="31" spans="1:156" ht="14.25">
      <c r="A31" s="1" t="s">
        <v>260</v>
      </c>
      <c r="B31" s="1" t="s">
        <v>2785</v>
      </c>
      <c r="C31" s="1" t="s">
        <v>262</v>
      </c>
      <c r="D31" s="1" t="s">
        <v>322</v>
      </c>
      <c r="E31" s="1" t="s">
        <v>322</v>
      </c>
      <c r="F31" s="1" t="s">
        <v>472</v>
      </c>
      <c r="G31" s="1" t="s">
        <v>270</v>
      </c>
      <c r="H31" s="1" t="s">
        <v>1390</v>
      </c>
      <c r="I31" s="1" t="s">
        <v>2783</v>
      </c>
      <c r="J31" s="1" t="s">
        <v>2662</v>
      </c>
      <c r="K31" s="1" t="s">
        <v>2663</v>
      </c>
      <c r="L31" s="1" t="s">
        <v>2664</v>
      </c>
      <c r="M31" s="1" t="s">
        <v>2665</v>
      </c>
      <c r="N31" s="1" t="s">
        <v>2666</v>
      </c>
      <c r="O31" s="1" t="s">
        <v>2667</v>
      </c>
      <c r="P31" s="1" t="s">
        <v>2668</v>
      </c>
      <c r="Q31" s="1" t="s">
        <v>2669</v>
      </c>
      <c r="R31" s="1" t="s">
        <v>2670</v>
      </c>
      <c r="S31" s="1" t="s">
        <v>2671</v>
      </c>
      <c r="T31" s="1" t="s">
        <v>2672</v>
      </c>
      <c r="U31" s="1" t="s">
        <v>2673</v>
      </c>
      <c r="V31" s="1" t="s">
        <v>2674</v>
      </c>
      <c r="W31" s="1" t="s">
        <v>2675</v>
      </c>
      <c r="X31" s="1" t="s">
        <v>2676</v>
      </c>
      <c r="Y31" s="1" t="s">
        <v>2677</v>
      </c>
      <c r="Z31" s="1" t="s">
        <v>2678</v>
      </c>
      <c r="AA31" s="1" t="s">
        <v>2135</v>
      </c>
      <c r="AB31" s="1" t="s">
        <v>2679</v>
      </c>
      <c r="AC31" s="1" t="s">
        <v>2680</v>
      </c>
      <c r="AD31" s="1" t="s">
        <v>1470</v>
      </c>
      <c r="AE31" s="1" t="s">
        <v>2681</v>
      </c>
      <c r="AF31" s="1" t="s">
        <v>2682</v>
      </c>
      <c r="AG31" s="1" t="s">
        <v>2683</v>
      </c>
      <c r="AH31" s="1" t="s">
        <v>269</v>
      </c>
      <c r="AI31" s="1" t="s">
        <v>269</v>
      </c>
      <c r="AJ31" s="1" t="s">
        <v>269</v>
      </c>
      <c r="AK31" s="1" t="s">
        <v>269</v>
      </c>
      <c r="AL31" s="1" t="s">
        <v>269</v>
      </c>
      <c r="AM31" s="1" t="s">
        <v>269</v>
      </c>
      <c r="AN31" s="1" t="s">
        <v>269</v>
      </c>
      <c r="AO31" s="1" t="s">
        <v>270</v>
      </c>
      <c r="AP31" s="1" t="s">
        <v>472</v>
      </c>
      <c r="AQ31" s="1" t="s">
        <v>472</v>
      </c>
      <c r="AR31" s="1" t="s">
        <v>872</v>
      </c>
      <c r="AS31" s="1" t="s">
        <v>270</v>
      </c>
      <c r="AT31" s="1" t="s">
        <v>269</v>
      </c>
      <c r="AU31" s="1" t="s">
        <v>269</v>
      </c>
      <c r="AV31" s="1" t="s">
        <v>2684</v>
      </c>
      <c r="AW31" s="1" t="s">
        <v>269</v>
      </c>
      <c r="AX31" s="1" t="s">
        <v>2685</v>
      </c>
      <c r="AY31" s="1" t="s">
        <v>465</v>
      </c>
      <c r="AZ31" s="1" t="s">
        <v>269</v>
      </c>
      <c r="BA31" s="1" t="s">
        <v>2219</v>
      </c>
      <c r="BB31" s="1" t="s">
        <v>269</v>
      </c>
      <c r="BC31" s="1" t="s">
        <v>269</v>
      </c>
      <c r="BD31" s="1" t="s">
        <v>269</v>
      </c>
      <c r="BE31" s="1" t="s">
        <v>269</v>
      </c>
      <c r="BF31" s="1" t="s">
        <v>269</v>
      </c>
      <c r="BG31" s="1" t="s">
        <v>269</v>
      </c>
      <c r="BH31" s="1" t="s">
        <v>269</v>
      </c>
      <c r="BI31" s="1" t="s">
        <v>269</v>
      </c>
      <c r="BJ31" s="1" t="s">
        <v>2219</v>
      </c>
      <c r="BK31" s="1" t="s">
        <v>269</v>
      </c>
      <c r="BL31" s="1" t="s">
        <v>269</v>
      </c>
      <c r="BM31" s="1" t="s">
        <v>269</v>
      </c>
      <c r="BN31" s="1" t="s">
        <v>269</v>
      </c>
      <c r="BO31" s="1" t="s">
        <v>274</v>
      </c>
      <c r="BP31" s="1" t="s">
        <v>2219</v>
      </c>
      <c r="BQ31" s="1" t="s">
        <v>269</v>
      </c>
      <c r="BR31" s="1" t="s">
        <v>269</v>
      </c>
      <c r="BS31" s="1" t="s">
        <v>269</v>
      </c>
      <c r="BT31" s="1" t="s">
        <v>269</v>
      </c>
      <c r="BU31" s="1" t="s">
        <v>274</v>
      </c>
      <c r="BV31" s="1" t="s">
        <v>2219</v>
      </c>
      <c r="BW31" s="1" t="s">
        <v>269</v>
      </c>
      <c r="BX31" s="1" t="s">
        <v>269</v>
      </c>
      <c r="BY31" s="1" t="s">
        <v>269</v>
      </c>
      <c r="BZ31" s="1" t="s">
        <v>472</v>
      </c>
      <c r="CA31" s="1" t="s">
        <v>269</v>
      </c>
      <c r="CB31" s="1" t="s">
        <v>715</v>
      </c>
      <c r="CC31" s="1" t="s">
        <v>713</v>
      </c>
      <c r="CD31" s="1" t="s">
        <v>2686</v>
      </c>
      <c r="CE31" s="1" t="s">
        <v>873</v>
      </c>
      <c r="CF31" s="1" t="s">
        <v>873</v>
      </c>
      <c r="CG31" s="1" t="s">
        <v>872</v>
      </c>
      <c r="CH31" s="1" t="s">
        <v>465</v>
      </c>
      <c r="CI31" s="1" t="s">
        <v>479</v>
      </c>
      <c r="CJ31" s="1" t="s">
        <v>2719</v>
      </c>
      <c r="CK31" s="1" t="s">
        <v>2719</v>
      </c>
      <c r="CL31" s="1" t="s">
        <v>2720</v>
      </c>
      <c r="CM31" s="1" t="s">
        <v>2721</v>
      </c>
      <c r="CN31" s="1" t="s">
        <v>2719</v>
      </c>
      <c r="CO31" s="1" t="s">
        <v>2720</v>
      </c>
      <c r="CP31" s="1" t="s">
        <v>2722</v>
      </c>
      <c r="CQ31" s="1" t="s">
        <v>2723</v>
      </c>
      <c r="CR31" s="1" t="s">
        <v>2719</v>
      </c>
      <c r="CS31" s="1" t="s">
        <v>2724</v>
      </c>
      <c r="CT31" s="1" t="s">
        <v>2725</v>
      </c>
      <c r="CU31" s="1" t="s">
        <v>270</v>
      </c>
      <c r="CV31" s="1" t="s">
        <v>873</v>
      </c>
      <c r="CW31" s="1" t="s">
        <v>269</v>
      </c>
      <c r="CX31" s="1" t="s">
        <v>2684</v>
      </c>
      <c r="CY31" s="1" t="s">
        <v>465</v>
      </c>
      <c r="CZ31" s="1" t="s">
        <v>465</v>
      </c>
      <c r="DA31" s="1" t="s">
        <v>269</v>
      </c>
      <c r="DB31" s="1" t="s">
        <v>874</v>
      </c>
      <c r="DC31" s="1" t="s">
        <v>270</v>
      </c>
      <c r="DD31" s="1" t="s">
        <v>269</v>
      </c>
      <c r="DE31" s="1" t="s">
        <v>1732</v>
      </c>
      <c r="DF31" s="1" t="s">
        <v>2219</v>
      </c>
      <c r="DG31" s="1" t="s">
        <v>269</v>
      </c>
      <c r="DH31" s="1" t="s">
        <v>2786</v>
      </c>
      <c r="DI31" s="1" t="s">
        <v>277</v>
      </c>
      <c r="DJ31" s="1" t="s">
        <v>269</v>
      </c>
      <c r="DK31" s="1" t="s">
        <v>873</v>
      </c>
      <c r="DL31" s="1" t="s">
        <v>2696</v>
      </c>
      <c r="DM31" s="1" t="s">
        <v>2697</v>
      </c>
      <c r="DN31" s="1" t="s">
        <v>2697</v>
      </c>
      <c r="DO31" s="1" t="s">
        <v>2698</v>
      </c>
      <c r="DP31" s="1" t="s">
        <v>2697</v>
      </c>
      <c r="DQ31" s="1" t="s">
        <v>2699</v>
      </c>
      <c r="DR31" s="1" t="s">
        <v>2697</v>
      </c>
      <c r="DS31" s="1" t="s">
        <v>2700</v>
      </c>
      <c r="DT31" s="1" t="s">
        <v>2697</v>
      </c>
      <c r="DU31" s="1" t="s">
        <v>2701</v>
      </c>
      <c r="DV31" s="1" t="s">
        <v>2702</v>
      </c>
      <c r="DW31" s="1" t="s">
        <v>2703</v>
      </c>
      <c r="DX31" s="1" t="s">
        <v>269</v>
      </c>
      <c r="DY31" s="1" t="s">
        <v>254</v>
      </c>
      <c r="DZ31" s="1" t="s">
        <v>254</v>
      </c>
      <c r="EA31" s="1" t="s">
        <v>254</v>
      </c>
      <c r="EB31" s="1" t="s">
        <v>254</v>
      </c>
      <c r="EC31" s="1" t="s">
        <v>254</v>
      </c>
      <c r="ED31" s="1" t="s">
        <v>254</v>
      </c>
      <c r="EE31" s="1" t="s">
        <v>254</v>
      </c>
      <c r="EF31" s="1" t="s">
        <v>254</v>
      </c>
      <c r="EG31" s="1" t="s">
        <v>254</v>
      </c>
      <c r="EH31" s="1" t="s">
        <v>254</v>
      </c>
      <c r="EI31" s="1" t="s">
        <v>254</v>
      </c>
      <c r="EJ31" s="1" t="s">
        <v>269</v>
      </c>
      <c r="EK31" s="1" t="s">
        <v>2704</v>
      </c>
      <c r="EL31" s="1" t="s">
        <v>2705</v>
      </c>
      <c r="EM31" s="1" t="s">
        <v>2706</v>
      </c>
      <c r="EN31" s="1" t="s">
        <v>2707</v>
      </c>
      <c r="EO31" s="1" t="s">
        <v>2708</v>
      </c>
      <c r="EP31" s="1" t="s">
        <v>2709</v>
      </c>
      <c r="EQ31" s="1" t="s">
        <v>2710</v>
      </c>
      <c r="ER31" s="1" t="s">
        <v>2711</v>
      </c>
      <c r="ES31" s="1" t="s">
        <v>269</v>
      </c>
      <c r="ET31" s="1" t="s">
        <v>269</v>
      </c>
      <c r="EU31" s="1" t="s">
        <v>269</v>
      </c>
      <c r="EV31" s="1" t="s">
        <v>713</v>
      </c>
      <c r="EW31" s="1" t="s">
        <v>479</v>
      </c>
      <c r="EX31" s="1" t="s">
        <v>269</v>
      </c>
      <c r="EY31" s="1" t="s">
        <v>2712</v>
      </c>
      <c r="EZ31" s="1" t="s">
        <v>269</v>
      </c>
    </row>
    <row r="32" spans="1:156" ht="14.25">
      <c r="A32" s="1" t="s">
        <v>260</v>
      </c>
      <c r="B32" s="1" t="s">
        <v>2787</v>
      </c>
      <c r="C32" s="1" t="s">
        <v>262</v>
      </c>
      <c r="D32" s="1" t="s">
        <v>322</v>
      </c>
      <c r="E32" s="1" t="s">
        <v>322</v>
      </c>
      <c r="F32" s="1" t="s">
        <v>479</v>
      </c>
      <c r="G32" s="1" t="s">
        <v>270</v>
      </c>
      <c r="H32" s="1" t="s">
        <v>1394</v>
      </c>
      <c r="I32" s="1" t="s">
        <v>2783</v>
      </c>
      <c r="J32" s="1" t="s">
        <v>2662</v>
      </c>
      <c r="K32" s="1" t="s">
        <v>2663</v>
      </c>
      <c r="L32" s="1" t="s">
        <v>2664</v>
      </c>
      <c r="M32" s="1" t="s">
        <v>2665</v>
      </c>
      <c r="N32" s="1" t="s">
        <v>2666</v>
      </c>
      <c r="O32" s="1" t="s">
        <v>2667</v>
      </c>
      <c r="P32" s="1" t="s">
        <v>2668</v>
      </c>
      <c r="Q32" s="1" t="s">
        <v>2669</v>
      </c>
      <c r="R32" s="1" t="s">
        <v>2670</v>
      </c>
      <c r="S32" s="1" t="s">
        <v>2671</v>
      </c>
      <c r="T32" s="1" t="s">
        <v>2672</v>
      </c>
      <c r="U32" s="1" t="s">
        <v>2673</v>
      </c>
      <c r="V32" s="1" t="s">
        <v>2674</v>
      </c>
      <c r="W32" s="1" t="s">
        <v>2675</v>
      </c>
      <c r="X32" s="1" t="s">
        <v>2676</v>
      </c>
      <c r="Y32" s="1" t="s">
        <v>2677</v>
      </c>
      <c r="Z32" s="1" t="s">
        <v>2678</v>
      </c>
      <c r="AA32" s="1" t="s">
        <v>2135</v>
      </c>
      <c r="AB32" s="1" t="s">
        <v>2679</v>
      </c>
      <c r="AC32" s="1" t="s">
        <v>2680</v>
      </c>
      <c r="AD32" s="1" t="s">
        <v>1470</v>
      </c>
      <c r="AE32" s="1" t="s">
        <v>2681</v>
      </c>
      <c r="AF32" s="1" t="s">
        <v>2682</v>
      </c>
      <c r="AG32" s="1" t="s">
        <v>2683</v>
      </c>
      <c r="AH32" s="1" t="s">
        <v>269</v>
      </c>
      <c r="AI32" s="1" t="s">
        <v>269</v>
      </c>
      <c r="AJ32" s="1" t="s">
        <v>269</v>
      </c>
      <c r="AK32" s="1" t="s">
        <v>269</v>
      </c>
      <c r="AL32" s="1" t="s">
        <v>269</v>
      </c>
      <c r="AM32" s="1" t="s">
        <v>269</v>
      </c>
      <c r="AN32" s="1" t="s">
        <v>269</v>
      </c>
      <c r="AO32" s="1" t="s">
        <v>270</v>
      </c>
      <c r="AP32" s="1" t="s">
        <v>472</v>
      </c>
      <c r="AQ32" s="1" t="s">
        <v>472</v>
      </c>
      <c r="AR32" s="1" t="s">
        <v>872</v>
      </c>
      <c r="AS32" s="1" t="s">
        <v>270</v>
      </c>
      <c r="AT32" s="1" t="s">
        <v>269</v>
      </c>
      <c r="AU32" s="1" t="s">
        <v>269</v>
      </c>
      <c r="AV32" s="1" t="s">
        <v>2684</v>
      </c>
      <c r="AW32" s="1" t="s">
        <v>269</v>
      </c>
      <c r="AX32" s="1" t="s">
        <v>2685</v>
      </c>
      <c r="AY32" s="1" t="s">
        <v>465</v>
      </c>
      <c r="AZ32" s="1" t="s">
        <v>269</v>
      </c>
      <c r="BA32" s="1" t="s">
        <v>2219</v>
      </c>
      <c r="BB32" s="1" t="s">
        <v>269</v>
      </c>
      <c r="BC32" s="1" t="s">
        <v>269</v>
      </c>
      <c r="BD32" s="1" t="s">
        <v>269</v>
      </c>
      <c r="BE32" s="1" t="s">
        <v>269</v>
      </c>
      <c r="BF32" s="1" t="s">
        <v>269</v>
      </c>
      <c r="BG32" s="1" t="s">
        <v>269</v>
      </c>
      <c r="BH32" s="1" t="s">
        <v>269</v>
      </c>
      <c r="BI32" s="1" t="s">
        <v>269</v>
      </c>
      <c r="BJ32" s="1" t="s">
        <v>2219</v>
      </c>
      <c r="BK32" s="1" t="s">
        <v>269</v>
      </c>
      <c r="BL32" s="1" t="s">
        <v>269</v>
      </c>
      <c r="BM32" s="1" t="s">
        <v>269</v>
      </c>
      <c r="BN32" s="1" t="s">
        <v>269</v>
      </c>
      <c r="BO32" s="1" t="s">
        <v>274</v>
      </c>
      <c r="BP32" s="1" t="s">
        <v>2219</v>
      </c>
      <c r="BQ32" s="1" t="s">
        <v>269</v>
      </c>
      <c r="BR32" s="1" t="s">
        <v>269</v>
      </c>
      <c r="BS32" s="1" t="s">
        <v>269</v>
      </c>
      <c r="BT32" s="1" t="s">
        <v>269</v>
      </c>
      <c r="BU32" s="1" t="s">
        <v>274</v>
      </c>
      <c r="BV32" s="1" t="s">
        <v>2219</v>
      </c>
      <c r="BW32" s="1" t="s">
        <v>269</v>
      </c>
      <c r="BX32" s="1" t="s">
        <v>269</v>
      </c>
      <c r="BY32" s="1" t="s">
        <v>269</v>
      </c>
      <c r="BZ32" s="1" t="s">
        <v>472</v>
      </c>
      <c r="CA32" s="1" t="s">
        <v>269</v>
      </c>
      <c r="CB32" s="1" t="s">
        <v>715</v>
      </c>
      <c r="CC32" s="1" t="s">
        <v>713</v>
      </c>
      <c r="CD32" s="1" t="s">
        <v>2686</v>
      </c>
      <c r="CE32" s="1" t="s">
        <v>873</v>
      </c>
      <c r="CF32" s="1" t="s">
        <v>873</v>
      </c>
      <c r="CG32" s="1" t="s">
        <v>872</v>
      </c>
      <c r="CH32" s="1" t="s">
        <v>465</v>
      </c>
      <c r="CI32" s="1" t="s">
        <v>479</v>
      </c>
      <c r="CJ32" s="1" t="s">
        <v>2719</v>
      </c>
      <c r="CK32" s="1" t="s">
        <v>2719</v>
      </c>
      <c r="CL32" s="1" t="s">
        <v>2720</v>
      </c>
      <c r="CM32" s="1" t="s">
        <v>2721</v>
      </c>
      <c r="CN32" s="1" t="s">
        <v>2719</v>
      </c>
      <c r="CO32" s="1" t="s">
        <v>2720</v>
      </c>
      <c r="CP32" s="1" t="s">
        <v>2722</v>
      </c>
      <c r="CQ32" s="1" t="s">
        <v>2723</v>
      </c>
      <c r="CR32" s="1" t="s">
        <v>2719</v>
      </c>
      <c r="CS32" s="1" t="s">
        <v>2724</v>
      </c>
      <c r="CT32" s="1" t="s">
        <v>2725</v>
      </c>
      <c r="CU32" s="1" t="s">
        <v>270</v>
      </c>
      <c r="CV32" s="1" t="s">
        <v>873</v>
      </c>
      <c r="CW32" s="1" t="s">
        <v>269</v>
      </c>
      <c r="CX32" s="1" t="s">
        <v>2684</v>
      </c>
      <c r="CY32" s="1" t="s">
        <v>465</v>
      </c>
      <c r="CZ32" s="1" t="s">
        <v>465</v>
      </c>
      <c r="DA32" s="1" t="s">
        <v>269</v>
      </c>
      <c r="DB32" s="1" t="s">
        <v>874</v>
      </c>
      <c r="DC32" s="1" t="s">
        <v>270</v>
      </c>
      <c r="DD32" s="1" t="s">
        <v>269</v>
      </c>
      <c r="DE32" s="1" t="s">
        <v>1372</v>
      </c>
      <c r="DF32" s="1" t="s">
        <v>2219</v>
      </c>
      <c r="DG32" s="1" t="s">
        <v>269</v>
      </c>
      <c r="DH32" s="1" t="s">
        <v>2788</v>
      </c>
      <c r="DI32" s="1" t="s">
        <v>277</v>
      </c>
      <c r="DJ32" s="1" t="s">
        <v>269</v>
      </c>
      <c r="DK32" s="1" t="s">
        <v>873</v>
      </c>
      <c r="DL32" s="1" t="s">
        <v>2696</v>
      </c>
      <c r="DM32" s="1" t="s">
        <v>2697</v>
      </c>
      <c r="DN32" s="1" t="s">
        <v>2697</v>
      </c>
      <c r="DO32" s="1" t="s">
        <v>2698</v>
      </c>
      <c r="DP32" s="1" t="s">
        <v>2697</v>
      </c>
      <c r="DQ32" s="1" t="s">
        <v>2699</v>
      </c>
      <c r="DR32" s="1" t="s">
        <v>2697</v>
      </c>
      <c r="DS32" s="1" t="s">
        <v>2700</v>
      </c>
      <c r="DT32" s="1" t="s">
        <v>2697</v>
      </c>
      <c r="DU32" s="1" t="s">
        <v>2701</v>
      </c>
      <c r="DV32" s="1" t="s">
        <v>2702</v>
      </c>
      <c r="DW32" s="1" t="s">
        <v>2703</v>
      </c>
      <c r="DX32" s="1" t="s">
        <v>269</v>
      </c>
      <c r="DY32" s="1" t="s">
        <v>254</v>
      </c>
      <c r="DZ32" s="1" t="s">
        <v>254</v>
      </c>
      <c r="EA32" s="1" t="s">
        <v>254</v>
      </c>
      <c r="EB32" s="1" t="s">
        <v>254</v>
      </c>
      <c r="EC32" s="1" t="s">
        <v>254</v>
      </c>
      <c r="ED32" s="1" t="s">
        <v>254</v>
      </c>
      <c r="EE32" s="1" t="s">
        <v>254</v>
      </c>
      <c r="EF32" s="1" t="s">
        <v>254</v>
      </c>
      <c r="EG32" s="1" t="s">
        <v>254</v>
      </c>
      <c r="EH32" s="1" t="s">
        <v>254</v>
      </c>
      <c r="EI32" s="1" t="s">
        <v>254</v>
      </c>
      <c r="EJ32" s="1" t="s">
        <v>269</v>
      </c>
      <c r="EK32" s="1" t="s">
        <v>2704</v>
      </c>
      <c r="EL32" s="1" t="s">
        <v>2705</v>
      </c>
      <c r="EM32" s="1" t="s">
        <v>2706</v>
      </c>
      <c r="EN32" s="1" t="s">
        <v>2707</v>
      </c>
      <c r="EO32" s="1" t="s">
        <v>2708</v>
      </c>
      <c r="EP32" s="1" t="s">
        <v>2709</v>
      </c>
      <c r="EQ32" s="1" t="s">
        <v>2710</v>
      </c>
      <c r="ER32" s="1" t="s">
        <v>2711</v>
      </c>
      <c r="ES32" s="1" t="s">
        <v>269</v>
      </c>
      <c r="ET32" s="1" t="s">
        <v>269</v>
      </c>
      <c r="EU32" s="1" t="s">
        <v>269</v>
      </c>
      <c r="EV32" s="1" t="s">
        <v>713</v>
      </c>
      <c r="EW32" s="1" t="s">
        <v>479</v>
      </c>
      <c r="EX32" s="1" t="s">
        <v>269</v>
      </c>
      <c r="EY32" s="1" t="s">
        <v>2712</v>
      </c>
      <c r="EZ32" s="1" t="s">
        <v>269</v>
      </c>
    </row>
    <row r="33" spans="1:156" ht="14.25">
      <c r="A33" s="1" t="s">
        <v>260</v>
      </c>
      <c r="B33" s="1" t="s">
        <v>2789</v>
      </c>
      <c r="C33" s="1" t="s">
        <v>262</v>
      </c>
      <c r="D33" s="1" t="s">
        <v>328</v>
      </c>
      <c r="E33" s="1" t="s">
        <v>328</v>
      </c>
      <c r="F33" s="1" t="s">
        <v>270</v>
      </c>
      <c r="G33" s="1" t="s">
        <v>270</v>
      </c>
      <c r="H33" s="1" t="s">
        <v>1370</v>
      </c>
      <c r="I33" s="1" t="s">
        <v>2790</v>
      </c>
      <c r="J33" s="1" t="s">
        <v>2662</v>
      </c>
      <c r="K33" s="1" t="s">
        <v>2663</v>
      </c>
      <c r="L33" s="1" t="s">
        <v>2664</v>
      </c>
      <c r="M33" s="1" t="s">
        <v>2665</v>
      </c>
      <c r="N33" s="1" t="s">
        <v>2666</v>
      </c>
      <c r="O33" s="1" t="s">
        <v>2667</v>
      </c>
      <c r="P33" s="1" t="s">
        <v>2668</v>
      </c>
      <c r="Q33" s="1" t="s">
        <v>2669</v>
      </c>
      <c r="R33" s="1" t="s">
        <v>2670</v>
      </c>
      <c r="S33" s="1" t="s">
        <v>2671</v>
      </c>
      <c r="T33" s="1" t="s">
        <v>2672</v>
      </c>
      <c r="U33" s="1" t="s">
        <v>2673</v>
      </c>
      <c r="V33" s="1" t="s">
        <v>2674</v>
      </c>
      <c r="W33" s="1" t="s">
        <v>2675</v>
      </c>
      <c r="X33" s="1" t="s">
        <v>2676</v>
      </c>
      <c r="Y33" s="1" t="s">
        <v>2677</v>
      </c>
      <c r="Z33" s="1" t="s">
        <v>2678</v>
      </c>
      <c r="AA33" s="1" t="s">
        <v>2135</v>
      </c>
      <c r="AB33" s="1" t="s">
        <v>2679</v>
      </c>
      <c r="AC33" s="1" t="s">
        <v>2680</v>
      </c>
      <c r="AD33" s="1" t="s">
        <v>1470</v>
      </c>
      <c r="AE33" s="1" t="s">
        <v>2681</v>
      </c>
      <c r="AF33" s="1" t="s">
        <v>2682</v>
      </c>
      <c r="AG33" s="1" t="s">
        <v>2683</v>
      </c>
      <c r="AH33" s="1" t="s">
        <v>269</v>
      </c>
      <c r="AI33" s="1" t="s">
        <v>269</v>
      </c>
      <c r="AJ33" s="1" t="s">
        <v>269</v>
      </c>
      <c r="AK33" s="1" t="s">
        <v>269</v>
      </c>
      <c r="AL33" s="1" t="s">
        <v>269</v>
      </c>
      <c r="AM33" s="1" t="s">
        <v>269</v>
      </c>
      <c r="AN33" s="1" t="s">
        <v>269</v>
      </c>
      <c r="AO33" s="1" t="s">
        <v>270</v>
      </c>
      <c r="AP33" s="1" t="s">
        <v>472</v>
      </c>
      <c r="AQ33" s="1" t="s">
        <v>472</v>
      </c>
      <c r="AR33" s="1" t="s">
        <v>872</v>
      </c>
      <c r="AS33" s="1" t="s">
        <v>270</v>
      </c>
      <c r="AT33" s="1" t="s">
        <v>269</v>
      </c>
      <c r="AU33" s="1" t="s">
        <v>269</v>
      </c>
      <c r="AV33" s="1" t="s">
        <v>2684</v>
      </c>
      <c r="AW33" s="1" t="s">
        <v>269</v>
      </c>
      <c r="AX33" s="1" t="s">
        <v>2685</v>
      </c>
      <c r="AY33" s="1" t="s">
        <v>465</v>
      </c>
      <c r="AZ33" s="1" t="s">
        <v>269</v>
      </c>
      <c r="BA33" s="1" t="s">
        <v>2219</v>
      </c>
      <c r="BB33" s="1" t="s">
        <v>269</v>
      </c>
      <c r="BC33" s="1" t="s">
        <v>269</v>
      </c>
      <c r="BD33" s="1" t="s">
        <v>269</v>
      </c>
      <c r="BE33" s="1" t="s">
        <v>269</v>
      </c>
      <c r="BF33" s="1" t="s">
        <v>269</v>
      </c>
      <c r="BG33" s="1" t="s">
        <v>269</v>
      </c>
      <c r="BH33" s="1" t="s">
        <v>269</v>
      </c>
      <c r="BI33" s="1" t="s">
        <v>269</v>
      </c>
      <c r="BJ33" s="1" t="s">
        <v>2219</v>
      </c>
      <c r="BK33" s="1" t="s">
        <v>269</v>
      </c>
      <c r="BL33" s="1" t="s">
        <v>269</v>
      </c>
      <c r="BM33" s="1" t="s">
        <v>269</v>
      </c>
      <c r="BN33" s="1" t="s">
        <v>269</v>
      </c>
      <c r="BO33" s="1" t="s">
        <v>274</v>
      </c>
      <c r="BP33" s="1" t="s">
        <v>2219</v>
      </c>
      <c r="BQ33" s="1" t="s">
        <v>269</v>
      </c>
      <c r="BR33" s="1" t="s">
        <v>269</v>
      </c>
      <c r="BS33" s="1" t="s">
        <v>269</v>
      </c>
      <c r="BT33" s="1" t="s">
        <v>269</v>
      </c>
      <c r="BU33" s="1" t="s">
        <v>274</v>
      </c>
      <c r="BV33" s="1" t="s">
        <v>2219</v>
      </c>
      <c r="BW33" s="1" t="s">
        <v>269</v>
      </c>
      <c r="BX33" s="1" t="s">
        <v>269</v>
      </c>
      <c r="BY33" s="1" t="s">
        <v>269</v>
      </c>
      <c r="BZ33" s="1" t="s">
        <v>472</v>
      </c>
      <c r="CA33" s="1" t="s">
        <v>269</v>
      </c>
      <c r="CB33" s="1" t="s">
        <v>715</v>
      </c>
      <c r="CC33" s="1" t="s">
        <v>713</v>
      </c>
      <c r="CD33" s="1" t="s">
        <v>2686</v>
      </c>
      <c r="CE33" s="1" t="s">
        <v>873</v>
      </c>
      <c r="CF33" s="1" t="s">
        <v>873</v>
      </c>
      <c r="CG33" s="1" t="s">
        <v>872</v>
      </c>
      <c r="CH33" s="1" t="s">
        <v>465</v>
      </c>
      <c r="CI33" s="1" t="s">
        <v>873</v>
      </c>
      <c r="CJ33" s="1" t="s">
        <v>2687</v>
      </c>
      <c r="CK33" s="1" t="s">
        <v>2687</v>
      </c>
      <c r="CL33" s="1" t="s">
        <v>2688</v>
      </c>
      <c r="CM33" s="1" t="s">
        <v>2689</v>
      </c>
      <c r="CN33" s="1" t="s">
        <v>2687</v>
      </c>
      <c r="CO33" s="1" t="s">
        <v>2688</v>
      </c>
      <c r="CP33" s="1" t="s">
        <v>2791</v>
      </c>
      <c r="CQ33" s="1" t="s">
        <v>2792</v>
      </c>
      <c r="CR33" s="1" t="s">
        <v>2687</v>
      </c>
      <c r="CS33" s="1" t="s">
        <v>2692</v>
      </c>
      <c r="CT33" s="1" t="s">
        <v>2693</v>
      </c>
      <c r="CU33" s="1" t="s">
        <v>270</v>
      </c>
      <c r="CV33" s="1" t="s">
        <v>873</v>
      </c>
      <c r="CW33" s="1" t="s">
        <v>269</v>
      </c>
      <c r="CX33" s="1" t="s">
        <v>2684</v>
      </c>
      <c r="CY33" s="1" t="s">
        <v>465</v>
      </c>
      <c r="CZ33" s="1" t="s">
        <v>465</v>
      </c>
      <c r="DA33" s="1" t="s">
        <v>269</v>
      </c>
      <c r="DB33" s="1" t="s">
        <v>2793</v>
      </c>
      <c r="DC33" s="1" t="s">
        <v>270</v>
      </c>
      <c r="DD33" s="1" t="s">
        <v>269</v>
      </c>
      <c r="DE33" s="1" t="s">
        <v>1399</v>
      </c>
      <c r="DF33" s="1" t="s">
        <v>2219</v>
      </c>
      <c r="DG33" s="1" t="s">
        <v>269</v>
      </c>
      <c r="DH33" s="1" t="s">
        <v>2794</v>
      </c>
      <c r="DI33" s="1" t="s">
        <v>277</v>
      </c>
      <c r="DJ33" s="1" t="s">
        <v>269</v>
      </c>
      <c r="DK33" s="1" t="s">
        <v>873</v>
      </c>
      <c r="DL33" s="1" t="s">
        <v>2696</v>
      </c>
      <c r="DM33" s="1" t="s">
        <v>2697</v>
      </c>
      <c r="DN33" s="1" t="s">
        <v>2697</v>
      </c>
      <c r="DO33" s="1" t="s">
        <v>2698</v>
      </c>
      <c r="DP33" s="1" t="s">
        <v>2697</v>
      </c>
      <c r="DQ33" s="1" t="s">
        <v>2699</v>
      </c>
      <c r="DR33" s="1" t="s">
        <v>2697</v>
      </c>
      <c r="DS33" s="1" t="s">
        <v>2700</v>
      </c>
      <c r="DT33" s="1" t="s">
        <v>2697</v>
      </c>
      <c r="DU33" s="1" t="s">
        <v>2701</v>
      </c>
      <c r="DV33" s="1" t="s">
        <v>2702</v>
      </c>
      <c r="DW33" s="1" t="s">
        <v>2703</v>
      </c>
      <c r="DX33" s="1" t="s">
        <v>269</v>
      </c>
      <c r="DY33" s="1" t="s">
        <v>254</v>
      </c>
      <c r="DZ33" s="1" t="s">
        <v>254</v>
      </c>
      <c r="EA33" s="1" t="s">
        <v>254</v>
      </c>
      <c r="EB33" s="1" t="s">
        <v>254</v>
      </c>
      <c r="EC33" s="1" t="s">
        <v>254</v>
      </c>
      <c r="ED33" s="1" t="s">
        <v>254</v>
      </c>
      <c r="EE33" s="1" t="s">
        <v>254</v>
      </c>
      <c r="EF33" s="1" t="s">
        <v>254</v>
      </c>
      <c r="EG33" s="1" t="s">
        <v>254</v>
      </c>
      <c r="EH33" s="1" t="s">
        <v>254</v>
      </c>
      <c r="EI33" s="1" t="s">
        <v>254</v>
      </c>
      <c r="EJ33" s="1" t="s">
        <v>269</v>
      </c>
      <c r="EK33" s="1" t="s">
        <v>2704</v>
      </c>
      <c r="EL33" s="1" t="s">
        <v>2705</v>
      </c>
      <c r="EM33" s="1" t="s">
        <v>2706</v>
      </c>
      <c r="EN33" s="1" t="s">
        <v>2707</v>
      </c>
      <c r="EO33" s="1" t="s">
        <v>2708</v>
      </c>
      <c r="EP33" s="1" t="s">
        <v>2709</v>
      </c>
      <c r="EQ33" s="1" t="s">
        <v>2710</v>
      </c>
      <c r="ER33" s="1" t="s">
        <v>2711</v>
      </c>
      <c r="ES33" s="1" t="s">
        <v>269</v>
      </c>
      <c r="ET33" s="1" t="s">
        <v>269</v>
      </c>
      <c r="EU33" s="1" t="s">
        <v>269</v>
      </c>
      <c r="EV33" s="1" t="s">
        <v>713</v>
      </c>
      <c r="EW33" s="1" t="s">
        <v>479</v>
      </c>
      <c r="EX33" s="1" t="s">
        <v>269</v>
      </c>
      <c r="EY33" s="1" t="s">
        <v>2712</v>
      </c>
      <c r="EZ33" s="1" t="s">
        <v>269</v>
      </c>
    </row>
    <row r="34" spans="1:156" ht="14.25">
      <c r="A34" s="1" t="s">
        <v>260</v>
      </c>
      <c r="B34" s="1" t="s">
        <v>2795</v>
      </c>
      <c r="C34" s="1" t="s">
        <v>262</v>
      </c>
      <c r="D34" s="1" t="s">
        <v>328</v>
      </c>
      <c r="E34" s="1" t="s">
        <v>328</v>
      </c>
      <c r="F34" s="1" t="s">
        <v>472</v>
      </c>
      <c r="G34" s="1" t="s">
        <v>270</v>
      </c>
      <c r="H34" s="1" t="s">
        <v>1390</v>
      </c>
      <c r="I34" s="1" t="s">
        <v>2790</v>
      </c>
      <c r="J34" s="1" t="s">
        <v>2662</v>
      </c>
      <c r="K34" s="1" t="s">
        <v>2663</v>
      </c>
      <c r="L34" s="1" t="s">
        <v>2664</v>
      </c>
      <c r="M34" s="1" t="s">
        <v>2665</v>
      </c>
      <c r="N34" s="1" t="s">
        <v>2666</v>
      </c>
      <c r="O34" s="1" t="s">
        <v>2667</v>
      </c>
      <c r="P34" s="1" t="s">
        <v>2668</v>
      </c>
      <c r="Q34" s="1" t="s">
        <v>2669</v>
      </c>
      <c r="R34" s="1" t="s">
        <v>2670</v>
      </c>
      <c r="S34" s="1" t="s">
        <v>2671</v>
      </c>
      <c r="T34" s="1" t="s">
        <v>2672</v>
      </c>
      <c r="U34" s="1" t="s">
        <v>2673</v>
      </c>
      <c r="V34" s="1" t="s">
        <v>2674</v>
      </c>
      <c r="W34" s="1" t="s">
        <v>2675</v>
      </c>
      <c r="X34" s="1" t="s">
        <v>2676</v>
      </c>
      <c r="Y34" s="1" t="s">
        <v>2677</v>
      </c>
      <c r="Z34" s="1" t="s">
        <v>2678</v>
      </c>
      <c r="AA34" s="1" t="s">
        <v>2135</v>
      </c>
      <c r="AB34" s="1" t="s">
        <v>2679</v>
      </c>
      <c r="AC34" s="1" t="s">
        <v>2680</v>
      </c>
      <c r="AD34" s="1" t="s">
        <v>1470</v>
      </c>
      <c r="AE34" s="1" t="s">
        <v>2681</v>
      </c>
      <c r="AF34" s="1" t="s">
        <v>2682</v>
      </c>
      <c r="AG34" s="1" t="s">
        <v>2683</v>
      </c>
      <c r="AH34" s="1" t="s">
        <v>269</v>
      </c>
      <c r="AI34" s="1" t="s">
        <v>269</v>
      </c>
      <c r="AJ34" s="1" t="s">
        <v>269</v>
      </c>
      <c r="AK34" s="1" t="s">
        <v>269</v>
      </c>
      <c r="AL34" s="1" t="s">
        <v>269</v>
      </c>
      <c r="AM34" s="1" t="s">
        <v>269</v>
      </c>
      <c r="AN34" s="1" t="s">
        <v>269</v>
      </c>
      <c r="AO34" s="1" t="s">
        <v>270</v>
      </c>
      <c r="AP34" s="1" t="s">
        <v>472</v>
      </c>
      <c r="AQ34" s="1" t="s">
        <v>472</v>
      </c>
      <c r="AR34" s="1" t="s">
        <v>872</v>
      </c>
      <c r="AS34" s="1" t="s">
        <v>270</v>
      </c>
      <c r="AT34" s="1" t="s">
        <v>269</v>
      </c>
      <c r="AU34" s="1" t="s">
        <v>269</v>
      </c>
      <c r="AV34" s="1" t="s">
        <v>2684</v>
      </c>
      <c r="AW34" s="1" t="s">
        <v>269</v>
      </c>
      <c r="AX34" s="1" t="s">
        <v>2685</v>
      </c>
      <c r="AY34" s="1" t="s">
        <v>465</v>
      </c>
      <c r="AZ34" s="1" t="s">
        <v>269</v>
      </c>
      <c r="BA34" s="1" t="s">
        <v>2219</v>
      </c>
      <c r="BB34" s="1" t="s">
        <v>269</v>
      </c>
      <c r="BC34" s="1" t="s">
        <v>269</v>
      </c>
      <c r="BD34" s="1" t="s">
        <v>269</v>
      </c>
      <c r="BE34" s="1" t="s">
        <v>269</v>
      </c>
      <c r="BF34" s="1" t="s">
        <v>269</v>
      </c>
      <c r="BG34" s="1" t="s">
        <v>269</v>
      </c>
      <c r="BH34" s="1" t="s">
        <v>269</v>
      </c>
      <c r="BI34" s="1" t="s">
        <v>269</v>
      </c>
      <c r="BJ34" s="1" t="s">
        <v>2219</v>
      </c>
      <c r="BK34" s="1" t="s">
        <v>269</v>
      </c>
      <c r="BL34" s="1" t="s">
        <v>269</v>
      </c>
      <c r="BM34" s="1" t="s">
        <v>269</v>
      </c>
      <c r="BN34" s="1" t="s">
        <v>269</v>
      </c>
      <c r="BO34" s="1" t="s">
        <v>274</v>
      </c>
      <c r="BP34" s="1" t="s">
        <v>2219</v>
      </c>
      <c r="BQ34" s="1" t="s">
        <v>269</v>
      </c>
      <c r="BR34" s="1" t="s">
        <v>269</v>
      </c>
      <c r="BS34" s="1" t="s">
        <v>269</v>
      </c>
      <c r="BT34" s="1" t="s">
        <v>269</v>
      </c>
      <c r="BU34" s="1" t="s">
        <v>274</v>
      </c>
      <c r="BV34" s="1" t="s">
        <v>2219</v>
      </c>
      <c r="BW34" s="1" t="s">
        <v>269</v>
      </c>
      <c r="BX34" s="1" t="s">
        <v>269</v>
      </c>
      <c r="BY34" s="1" t="s">
        <v>269</v>
      </c>
      <c r="BZ34" s="1" t="s">
        <v>472</v>
      </c>
      <c r="CA34" s="1" t="s">
        <v>269</v>
      </c>
      <c r="CB34" s="1" t="s">
        <v>715</v>
      </c>
      <c r="CC34" s="1" t="s">
        <v>713</v>
      </c>
      <c r="CD34" s="1" t="s">
        <v>2686</v>
      </c>
      <c r="CE34" s="1" t="s">
        <v>873</v>
      </c>
      <c r="CF34" s="1" t="s">
        <v>873</v>
      </c>
      <c r="CG34" s="1" t="s">
        <v>872</v>
      </c>
      <c r="CH34" s="1" t="s">
        <v>465</v>
      </c>
      <c r="CI34" s="1" t="s">
        <v>873</v>
      </c>
      <c r="CJ34" s="1" t="s">
        <v>2687</v>
      </c>
      <c r="CK34" s="1" t="s">
        <v>2687</v>
      </c>
      <c r="CL34" s="1" t="s">
        <v>2688</v>
      </c>
      <c r="CM34" s="1" t="s">
        <v>2689</v>
      </c>
      <c r="CN34" s="1" t="s">
        <v>2687</v>
      </c>
      <c r="CO34" s="1" t="s">
        <v>2688</v>
      </c>
      <c r="CP34" s="1" t="s">
        <v>2791</v>
      </c>
      <c r="CQ34" s="1" t="s">
        <v>2792</v>
      </c>
      <c r="CR34" s="1" t="s">
        <v>2687</v>
      </c>
      <c r="CS34" s="1" t="s">
        <v>2692</v>
      </c>
      <c r="CT34" s="1" t="s">
        <v>2693</v>
      </c>
      <c r="CU34" s="1" t="s">
        <v>270</v>
      </c>
      <c r="CV34" s="1" t="s">
        <v>873</v>
      </c>
      <c r="CW34" s="1" t="s">
        <v>269</v>
      </c>
      <c r="CX34" s="1" t="s">
        <v>2684</v>
      </c>
      <c r="CY34" s="1" t="s">
        <v>465</v>
      </c>
      <c r="CZ34" s="1" t="s">
        <v>465</v>
      </c>
      <c r="DA34" s="1" t="s">
        <v>269</v>
      </c>
      <c r="DB34" s="1" t="s">
        <v>2796</v>
      </c>
      <c r="DC34" s="1" t="s">
        <v>270</v>
      </c>
      <c r="DD34" s="1" t="s">
        <v>269</v>
      </c>
      <c r="DE34" s="1" t="s">
        <v>1399</v>
      </c>
      <c r="DF34" s="1" t="s">
        <v>2219</v>
      </c>
      <c r="DG34" s="1" t="s">
        <v>269</v>
      </c>
      <c r="DH34" s="1" t="s">
        <v>2797</v>
      </c>
      <c r="DI34" s="1" t="s">
        <v>277</v>
      </c>
      <c r="DJ34" s="1" t="s">
        <v>269</v>
      </c>
      <c r="DK34" s="1" t="s">
        <v>873</v>
      </c>
      <c r="DL34" s="1" t="s">
        <v>2696</v>
      </c>
      <c r="DM34" s="1" t="s">
        <v>2697</v>
      </c>
      <c r="DN34" s="1" t="s">
        <v>2697</v>
      </c>
      <c r="DO34" s="1" t="s">
        <v>2698</v>
      </c>
      <c r="DP34" s="1" t="s">
        <v>2697</v>
      </c>
      <c r="DQ34" s="1" t="s">
        <v>2699</v>
      </c>
      <c r="DR34" s="1" t="s">
        <v>2697</v>
      </c>
      <c r="DS34" s="1" t="s">
        <v>2700</v>
      </c>
      <c r="DT34" s="1" t="s">
        <v>2697</v>
      </c>
      <c r="DU34" s="1" t="s">
        <v>2701</v>
      </c>
      <c r="DV34" s="1" t="s">
        <v>2702</v>
      </c>
      <c r="DW34" s="1" t="s">
        <v>2703</v>
      </c>
      <c r="DX34" s="1" t="s">
        <v>269</v>
      </c>
      <c r="DY34" s="1" t="s">
        <v>254</v>
      </c>
      <c r="DZ34" s="1" t="s">
        <v>254</v>
      </c>
      <c r="EA34" s="1" t="s">
        <v>254</v>
      </c>
      <c r="EB34" s="1" t="s">
        <v>254</v>
      </c>
      <c r="EC34" s="1" t="s">
        <v>254</v>
      </c>
      <c r="ED34" s="1" t="s">
        <v>254</v>
      </c>
      <c r="EE34" s="1" t="s">
        <v>254</v>
      </c>
      <c r="EF34" s="1" t="s">
        <v>254</v>
      </c>
      <c r="EG34" s="1" t="s">
        <v>254</v>
      </c>
      <c r="EH34" s="1" t="s">
        <v>254</v>
      </c>
      <c r="EI34" s="1" t="s">
        <v>254</v>
      </c>
      <c r="EJ34" s="1" t="s">
        <v>269</v>
      </c>
      <c r="EK34" s="1" t="s">
        <v>2704</v>
      </c>
      <c r="EL34" s="1" t="s">
        <v>2705</v>
      </c>
      <c r="EM34" s="1" t="s">
        <v>2706</v>
      </c>
      <c r="EN34" s="1" t="s">
        <v>2707</v>
      </c>
      <c r="EO34" s="1" t="s">
        <v>2708</v>
      </c>
      <c r="EP34" s="1" t="s">
        <v>2709</v>
      </c>
      <c r="EQ34" s="1" t="s">
        <v>2710</v>
      </c>
      <c r="ER34" s="1" t="s">
        <v>2711</v>
      </c>
      <c r="ES34" s="1" t="s">
        <v>269</v>
      </c>
      <c r="ET34" s="1" t="s">
        <v>269</v>
      </c>
      <c r="EU34" s="1" t="s">
        <v>269</v>
      </c>
      <c r="EV34" s="1" t="s">
        <v>713</v>
      </c>
      <c r="EW34" s="1" t="s">
        <v>479</v>
      </c>
      <c r="EX34" s="1" t="s">
        <v>269</v>
      </c>
      <c r="EY34" s="1" t="s">
        <v>2712</v>
      </c>
      <c r="EZ34" s="1" t="s">
        <v>269</v>
      </c>
    </row>
    <row r="35" spans="1:156" ht="14.25">
      <c r="A35" s="1" t="s">
        <v>260</v>
      </c>
      <c r="B35" s="1" t="s">
        <v>2798</v>
      </c>
      <c r="C35" s="1" t="s">
        <v>262</v>
      </c>
      <c r="D35" s="1" t="s">
        <v>328</v>
      </c>
      <c r="E35" s="1" t="s">
        <v>328</v>
      </c>
      <c r="F35" s="1" t="s">
        <v>479</v>
      </c>
      <c r="G35" s="1" t="s">
        <v>270</v>
      </c>
      <c r="H35" s="1" t="s">
        <v>1394</v>
      </c>
      <c r="I35" s="1" t="s">
        <v>2790</v>
      </c>
      <c r="J35" s="1" t="s">
        <v>2662</v>
      </c>
      <c r="K35" s="1" t="s">
        <v>2663</v>
      </c>
      <c r="L35" s="1" t="s">
        <v>2664</v>
      </c>
      <c r="M35" s="1" t="s">
        <v>2665</v>
      </c>
      <c r="N35" s="1" t="s">
        <v>2666</v>
      </c>
      <c r="O35" s="1" t="s">
        <v>2667</v>
      </c>
      <c r="P35" s="1" t="s">
        <v>2668</v>
      </c>
      <c r="Q35" s="1" t="s">
        <v>2669</v>
      </c>
      <c r="R35" s="1" t="s">
        <v>2670</v>
      </c>
      <c r="S35" s="1" t="s">
        <v>2671</v>
      </c>
      <c r="T35" s="1" t="s">
        <v>2672</v>
      </c>
      <c r="U35" s="1" t="s">
        <v>2673</v>
      </c>
      <c r="V35" s="1" t="s">
        <v>2674</v>
      </c>
      <c r="W35" s="1" t="s">
        <v>2675</v>
      </c>
      <c r="X35" s="1" t="s">
        <v>2676</v>
      </c>
      <c r="Y35" s="1" t="s">
        <v>2677</v>
      </c>
      <c r="Z35" s="1" t="s">
        <v>2678</v>
      </c>
      <c r="AA35" s="1" t="s">
        <v>2135</v>
      </c>
      <c r="AB35" s="1" t="s">
        <v>2679</v>
      </c>
      <c r="AC35" s="1" t="s">
        <v>2680</v>
      </c>
      <c r="AD35" s="1" t="s">
        <v>1470</v>
      </c>
      <c r="AE35" s="1" t="s">
        <v>2681</v>
      </c>
      <c r="AF35" s="1" t="s">
        <v>2682</v>
      </c>
      <c r="AG35" s="1" t="s">
        <v>2683</v>
      </c>
      <c r="AH35" s="1" t="s">
        <v>269</v>
      </c>
      <c r="AI35" s="1" t="s">
        <v>269</v>
      </c>
      <c r="AJ35" s="1" t="s">
        <v>269</v>
      </c>
      <c r="AK35" s="1" t="s">
        <v>269</v>
      </c>
      <c r="AL35" s="1" t="s">
        <v>269</v>
      </c>
      <c r="AM35" s="1" t="s">
        <v>269</v>
      </c>
      <c r="AN35" s="1" t="s">
        <v>269</v>
      </c>
      <c r="AO35" s="1" t="s">
        <v>270</v>
      </c>
      <c r="AP35" s="1" t="s">
        <v>472</v>
      </c>
      <c r="AQ35" s="1" t="s">
        <v>472</v>
      </c>
      <c r="AR35" s="1" t="s">
        <v>872</v>
      </c>
      <c r="AS35" s="1" t="s">
        <v>270</v>
      </c>
      <c r="AT35" s="1" t="s">
        <v>269</v>
      </c>
      <c r="AU35" s="1" t="s">
        <v>269</v>
      </c>
      <c r="AV35" s="1" t="s">
        <v>2684</v>
      </c>
      <c r="AW35" s="1" t="s">
        <v>269</v>
      </c>
      <c r="AX35" s="1" t="s">
        <v>2685</v>
      </c>
      <c r="AY35" s="1" t="s">
        <v>465</v>
      </c>
      <c r="AZ35" s="1" t="s">
        <v>269</v>
      </c>
      <c r="BA35" s="1" t="s">
        <v>2219</v>
      </c>
      <c r="BB35" s="1" t="s">
        <v>269</v>
      </c>
      <c r="BC35" s="1" t="s">
        <v>269</v>
      </c>
      <c r="BD35" s="1" t="s">
        <v>269</v>
      </c>
      <c r="BE35" s="1" t="s">
        <v>269</v>
      </c>
      <c r="BF35" s="1" t="s">
        <v>269</v>
      </c>
      <c r="BG35" s="1" t="s">
        <v>269</v>
      </c>
      <c r="BH35" s="1" t="s">
        <v>269</v>
      </c>
      <c r="BI35" s="1" t="s">
        <v>269</v>
      </c>
      <c r="BJ35" s="1" t="s">
        <v>2219</v>
      </c>
      <c r="BK35" s="1" t="s">
        <v>269</v>
      </c>
      <c r="BL35" s="1" t="s">
        <v>269</v>
      </c>
      <c r="BM35" s="1" t="s">
        <v>269</v>
      </c>
      <c r="BN35" s="1" t="s">
        <v>269</v>
      </c>
      <c r="BO35" s="1" t="s">
        <v>274</v>
      </c>
      <c r="BP35" s="1" t="s">
        <v>2219</v>
      </c>
      <c r="BQ35" s="1" t="s">
        <v>269</v>
      </c>
      <c r="BR35" s="1" t="s">
        <v>269</v>
      </c>
      <c r="BS35" s="1" t="s">
        <v>269</v>
      </c>
      <c r="BT35" s="1" t="s">
        <v>269</v>
      </c>
      <c r="BU35" s="1" t="s">
        <v>274</v>
      </c>
      <c r="BV35" s="1" t="s">
        <v>2219</v>
      </c>
      <c r="BW35" s="1" t="s">
        <v>269</v>
      </c>
      <c r="BX35" s="1" t="s">
        <v>269</v>
      </c>
      <c r="BY35" s="1" t="s">
        <v>269</v>
      </c>
      <c r="BZ35" s="1" t="s">
        <v>472</v>
      </c>
      <c r="CA35" s="1" t="s">
        <v>269</v>
      </c>
      <c r="CB35" s="1" t="s">
        <v>715</v>
      </c>
      <c r="CC35" s="1" t="s">
        <v>713</v>
      </c>
      <c r="CD35" s="1" t="s">
        <v>2686</v>
      </c>
      <c r="CE35" s="1" t="s">
        <v>873</v>
      </c>
      <c r="CF35" s="1" t="s">
        <v>873</v>
      </c>
      <c r="CG35" s="1" t="s">
        <v>872</v>
      </c>
      <c r="CH35" s="1" t="s">
        <v>465</v>
      </c>
      <c r="CI35" s="1" t="s">
        <v>873</v>
      </c>
      <c r="CJ35" s="1" t="s">
        <v>2687</v>
      </c>
      <c r="CK35" s="1" t="s">
        <v>2687</v>
      </c>
      <c r="CL35" s="1" t="s">
        <v>2688</v>
      </c>
      <c r="CM35" s="1" t="s">
        <v>2689</v>
      </c>
      <c r="CN35" s="1" t="s">
        <v>2687</v>
      </c>
      <c r="CO35" s="1" t="s">
        <v>2688</v>
      </c>
      <c r="CP35" s="1" t="s">
        <v>2791</v>
      </c>
      <c r="CQ35" s="1" t="s">
        <v>2792</v>
      </c>
      <c r="CR35" s="1" t="s">
        <v>2687</v>
      </c>
      <c r="CS35" s="1" t="s">
        <v>2692</v>
      </c>
      <c r="CT35" s="1" t="s">
        <v>2693</v>
      </c>
      <c r="CU35" s="1" t="s">
        <v>270</v>
      </c>
      <c r="CV35" s="1" t="s">
        <v>873</v>
      </c>
      <c r="CW35" s="1" t="s">
        <v>269</v>
      </c>
      <c r="CX35" s="1" t="s">
        <v>2684</v>
      </c>
      <c r="CY35" s="1" t="s">
        <v>465</v>
      </c>
      <c r="CZ35" s="1" t="s">
        <v>465</v>
      </c>
      <c r="DA35" s="1" t="s">
        <v>269</v>
      </c>
      <c r="DB35" s="1" t="s">
        <v>2796</v>
      </c>
      <c r="DC35" s="1" t="s">
        <v>270</v>
      </c>
      <c r="DD35" s="1" t="s">
        <v>269</v>
      </c>
      <c r="DE35" s="1" t="s">
        <v>2694</v>
      </c>
      <c r="DF35" s="1" t="s">
        <v>2219</v>
      </c>
      <c r="DG35" s="1" t="s">
        <v>269</v>
      </c>
      <c r="DH35" s="1" t="s">
        <v>2799</v>
      </c>
      <c r="DI35" s="1" t="s">
        <v>277</v>
      </c>
      <c r="DJ35" s="1" t="s">
        <v>269</v>
      </c>
      <c r="DK35" s="1" t="s">
        <v>873</v>
      </c>
      <c r="DL35" s="1" t="s">
        <v>2696</v>
      </c>
      <c r="DM35" s="1" t="s">
        <v>2697</v>
      </c>
      <c r="DN35" s="1" t="s">
        <v>2697</v>
      </c>
      <c r="DO35" s="1" t="s">
        <v>2698</v>
      </c>
      <c r="DP35" s="1" t="s">
        <v>2697</v>
      </c>
      <c r="DQ35" s="1" t="s">
        <v>2699</v>
      </c>
      <c r="DR35" s="1" t="s">
        <v>2697</v>
      </c>
      <c r="DS35" s="1" t="s">
        <v>2700</v>
      </c>
      <c r="DT35" s="1" t="s">
        <v>2697</v>
      </c>
      <c r="DU35" s="1" t="s">
        <v>2701</v>
      </c>
      <c r="DV35" s="1" t="s">
        <v>2702</v>
      </c>
      <c r="DW35" s="1" t="s">
        <v>2703</v>
      </c>
      <c r="DX35" s="1" t="s">
        <v>269</v>
      </c>
      <c r="DY35" s="1" t="s">
        <v>254</v>
      </c>
      <c r="DZ35" s="1" t="s">
        <v>254</v>
      </c>
      <c r="EA35" s="1" t="s">
        <v>254</v>
      </c>
      <c r="EB35" s="1" t="s">
        <v>254</v>
      </c>
      <c r="EC35" s="1" t="s">
        <v>254</v>
      </c>
      <c r="ED35" s="1" t="s">
        <v>254</v>
      </c>
      <c r="EE35" s="1" t="s">
        <v>254</v>
      </c>
      <c r="EF35" s="1" t="s">
        <v>254</v>
      </c>
      <c r="EG35" s="1" t="s">
        <v>254</v>
      </c>
      <c r="EH35" s="1" t="s">
        <v>254</v>
      </c>
      <c r="EI35" s="1" t="s">
        <v>254</v>
      </c>
      <c r="EJ35" s="1" t="s">
        <v>269</v>
      </c>
      <c r="EK35" s="1" t="s">
        <v>2704</v>
      </c>
      <c r="EL35" s="1" t="s">
        <v>2705</v>
      </c>
      <c r="EM35" s="1" t="s">
        <v>2706</v>
      </c>
      <c r="EN35" s="1" t="s">
        <v>2707</v>
      </c>
      <c r="EO35" s="1" t="s">
        <v>2708</v>
      </c>
      <c r="EP35" s="1" t="s">
        <v>2709</v>
      </c>
      <c r="EQ35" s="1" t="s">
        <v>2710</v>
      </c>
      <c r="ER35" s="1" t="s">
        <v>2711</v>
      </c>
      <c r="ES35" s="1" t="s">
        <v>269</v>
      </c>
      <c r="ET35" s="1" t="s">
        <v>269</v>
      </c>
      <c r="EU35" s="1" t="s">
        <v>269</v>
      </c>
      <c r="EV35" s="1" t="s">
        <v>713</v>
      </c>
      <c r="EW35" s="1" t="s">
        <v>479</v>
      </c>
      <c r="EX35" s="1" t="s">
        <v>269</v>
      </c>
      <c r="EY35" s="1" t="s">
        <v>2712</v>
      </c>
      <c r="EZ35" s="1" t="s">
        <v>269</v>
      </c>
    </row>
  </sheetData>
  <autoFilter ref="A5:EZ5"/>
  <phoneticPr fontId="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G699"/>
  <sheetViews>
    <sheetView topLeftCell="E1" workbookViewId="0">
      <selection activeCell="I28" sqref="I28"/>
    </sheetView>
  </sheetViews>
  <sheetFormatPr defaultRowHeight="13.5"/>
  <cols>
    <col min="1" max="33" width="20" customWidth="1"/>
  </cols>
  <sheetData>
    <row r="1" spans="1:33" ht="27.95" customHeight="1">
      <c r="A1" s="4" t="s">
        <v>105</v>
      </c>
      <c r="B1" s="4" t="s">
        <v>106</v>
      </c>
      <c r="C1" s="4" t="s">
        <v>107</v>
      </c>
      <c r="D1" s="4" t="s">
        <v>108</v>
      </c>
      <c r="E1" s="4" t="s">
        <v>109</v>
      </c>
      <c r="F1" s="4" t="s">
        <v>1058</v>
      </c>
      <c r="G1" s="4" t="s">
        <v>2800</v>
      </c>
      <c r="H1" s="4" t="s">
        <v>110</v>
      </c>
      <c r="I1" s="4" t="s">
        <v>111</v>
      </c>
      <c r="J1" s="4" t="s">
        <v>2801</v>
      </c>
      <c r="K1" s="4" t="s">
        <v>2802</v>
      </c>
      <c r="L1" s="4" t="s">
        <v>2803</v>
      </c>
      <c r="M1" s="4" t="s">
        <v>2804</v>
      </c>
      <c r="N1" s="4" t="s">
        <v>2805</v>
      </c>
      <c r="O1" s="4" t="s">
        <v>2806</v>
      </c>
      <c r="P1" s="4" t="s">
        <v>2807</v>
      </c>
      <c r="Q1" s="4" t="s">
        <v>2808</v>
      </c>
      <c r="R1" s="4" t="s">
        <v>2809</v>
      </c>
      <c r="S1" s="4" t="s">
        <v>2810</v>
      </c>
      <c r="T1" s="4" t="s">
        <v>2811</v>
      </c>
      <c r="U1" s="4" t="s">
        <v>2812</v>
      </c>
      <c r="V1" s="4" t="s">
        <v>2813</v>
      </c>
      <c r="W1" s="4" t="s">
        <v>2814</v>
      </c>
      <c r="X1" s="4" t="s">
        <v>2815</v>
      </c>
      <c r="Y1" s="4" t="s">
        <v>2816</v>
      </c>
      <c r="Z1" s="4" t="s">
        <v>2817</v>
      </c>
      <c r="AA1" s="4" t="s">
        <v>2818</v>
      </c>
      <c r="AB1" s="4" t="s">
        <v>2819</v>
      </c>
      <c r="AC1" s="4" t="s">
        <v>2820</v>
      </c>
      <c r="AD1" s="4" t="s">
        <v>2821</v>
      </c>
      <c r="AE1" s="4" t="s">
        <v>2822</v>
      </c>
      <c r="AF1" s="4" t="s">
        <v>2823</v>
      </c>
      <c r="AG1" s="4" t="s">
        <v>2824</v>
      </c>
    </row>
    <row r="2" spans="1:33" ht="27.95" customHeight="1">
      <c r="A2" s="5" t="s">
        <v>153</v>
      </c>
      <c r="B2" s="5" t="s">
        <v>154</v>
      </c>
      <c r="C2" s="5" t="s">
        <v>155</v>
      </c>
      <c r="D2" s="5" t="s">
        <v>156</v>
      </c>
      <c r="E2" s="5" t="s">
        <v>157</v>
      </c>
      <c r="F2" s="5" t="s">
        <v>1150</v>
      </c>
      <c r="G2" s="5" t="s">
        <v>2825</v>
      </c>
      <c r="H2" s="5" t="s">
        <v>158</v>
      </c>
      <c r="I2" s="5" t="s">
        <v>159</v>
      </c>
      <c r="J2" s="5" t="s">
        <v>2826</v>
      </c>
      <c r="K2" s="5" t="s">
        <v>2827</v>
      </c>
      <c r="L2" s="5" t="s">
        <v>2828</v>
      </c>
      <c r="M2" s="5" t="s">
        <v>2829</v>
      </c>
      <c r="N2" s="5" t="s">
        <v>2830</v>
      </c>
      <c r="O2" s="5" t="s">
        <v>2831</v>
      </c>
      <c r="P2" s="5" t="s">
        <v>2832</v>
      </c>
      <c r="Q2" s="5" t="s">
        <v>2833</v>
      </c>
      <c r="R2" s="5" t="s">
        <v>2834</v>
      </c>
      <c r="S2" s="5" t="s">
        <v>2835</v>
      </c>
      <c r="T2" s="5" t="s">
        <v>2836</v>
      </c>
      <c r="U2" s="5" t="s">
        <v>2837</v>
      </c>
      <c r="V2" s="5" t="s">
        <v>2838</v>
      </c>
      <c r="W2" s="5" t="s">
        <v>2839</v>
      </c>
      <c r="X2" s="5" t="s">
        <v>2840</v>
      </c>
      <c r="Y2" s="5" t="s">
        <v>2841</v>
      </c>
      <c r="Z2" s="5" t="s">
        <v>2842</v>
      </c>
      <c r="AA2" s="5" t="s">
        <v>2843</v>
      </c>
      <c r="AB2" s="5" t="s">
        <v>2844</v>
      </c>
      <c r="AC2" s="5" t="s">
        <v>2845</v>
      </c>
      <c r="AD2" s="5" t="s">
        <v>2846</v>
      </c>
      <c r="AE2" s="5" t="s">
        <v>2847</v>
      </c>
      <c r="AF2" s="5" t="s">
        <v>2848</v>
      </c>
      <c r="AG2" s="5" t="s">
        <v>2849</v>
      </c>
    </row>
    <row r="3" spans="1:33" ht="27.95" customHeight="1">
      <c r="A3" s="6" t="s">
        <v>190</v>
      </c>
      <c r="B3" s="6" t="s">
        <v>191</v>
      </c>
      <c r="C3" s="6" t="s">
        <v>192</v>
      </c>
      <c r="D3" s="6" t="s">
        <v>193</v>
      </c>
      <c r="E3" s="6" t="s">
        <v>194</v>
      </c>
      <c r="F3" s="6" t="s">
        <v>345</v>
      </c>
      <c r="G3" s="6" t="s">
        <v>345</v>
      </c>
      <c r="H3" s="6" t="s">
        <v>195</v>
      </c>
      <c r="I3" s="6" t="s">
        <v>196</v>
      </c>
      <c r="J3" s="6" t="s">
        <v>199</v>
      </c>
      <c r="K3" s="6" t="s">
        <v>199</v>
      </c>
      <c r="L3" s="6" t="s">
        <v>199</v>
      </c>
      <c r="M3" s="6" t="s">
        <v>2086</v>
      </c>
      <c r="N3" s="6" t="s">
        <v>2086</v>
      </c>
      <c r="O3" s="6" t="s">
        <v>2086</v>
      </c>
      <c r="P3" s="6" t="s">
        <v>1259</v>
      </c>
      <c r="Q3" s="6" t="s">
        <v>1259</v>
      </c>
      <c r="R3" s="6" t="s">
        <v>2850</v>
      </c>
      <c r="S3" s="6" t="s">
        <v>1272</v>
      </c>
      <c r="T3" s="6" t="s">
        <v>1259</v>
      </c>
      <c r="U3" s="6" t="s">
        <v>2851</v>
      </c>
      <c r="V3" s="6" t="s">
        <v>1259</v>
      </c>
      <c r="W3" s="6" t="s">
        <v>1272</v>
      </c>
      <c r="X3" s="6" t="s">
        <v>2852</v>
      </c>
      <c r="Y3" s="6" t="s">
        <v>2853</v>
      </c>
      <c r="Z3" s="6" t="s">
        <v>2854</v>
      </c>
      <c r="AA3" s="6" t="s">
        <v>2855</v>
      </c>
      <c r="AB3" s="6" t="s">
        <v>2855</v>
      </c>
      <c r="AC3" s="6" t="s">
        <v>2856</v>
      </c>
      <c r="AD3" s="6" t="s">
        <v>214</v>
      </c>
      <c r="AE3" s="6" t="s">
        <v>2857</v>
      </c>
      <c r="AF3" s="6" t="s">
        <v>2858</v>
      </c>
      <c r="AG3" s="6" t="s">
        <v>2859</v>
      </c>
    </row>
    <row r="4" spans="1:33" ht="27.95" customHeight="1">
      <c r="A4" s="7" t="s">
        <v>227</v>
      </c>
      <c r="B4" s="7" t="s">
        <v>228</v>
      </c>
      <c r="C4" s="7" t="s">
        <v>155</v>
      </c>
      <c r="D4" s="7" t="s">
        <v>156</v>
      </c>
      <c r="E4" s="7" t="s">
        <v>229</v>
      </c>
      <c r="F4" s="7" t="s">
        <v>229</v>
      </c>
      <c r="G4" s="7" t="s">
        <v>229</v>
      </c>
      <c r="H4" s="7" t="s">
        <v>230</v>
      </c>
      <c r="I4" s="7" t="s">
        <v>231</v>
      </c>
      <c r="J4" s="7" t="s">
        <v>2826</v>
      </c>
      <c r="K4" s="7" t="s">
        <v>2827</v>
      </c>
      <c r="L4" s="7" t="s">
        <v>2828</v>
      </c>
      <c r="M4" s="7" t="s">
        <v>2860</v>
      </c>
      <c r="N4" s="7" t="s">
        <v>2861</v>
      </c>
      <c r="O4" s="7" t="s">
        <v>2862</v>
      </c>
      <c r="P4" s="7" t="s">
        <v>2832</v>
      </c>
      <c r="Q4" s="7" t="s">
        <v>2833</v>
      </c>
      <c r="R4" s="7" t="s">
        <v>2863</v>
      </c>
      <c r="S4" s="7" t="s">
        <v>2864</v>
      </c>
      <c r="T4" s="7" t="s">
        <v>2865</v>
      </c>
      <c r="U4" s="7" t="s">
        <v>2837</v>
      </c>
      <c r="V4" s="7" t="s">
        <v>2866</v>
      </c>
      <c r="W4" s="7" t="s">
        <v>2867</v>
      </c>
      <c r="X4" s="7" t="s">
        <v>2868</v>
      </c>
      <c r="Y4" s="7" t="s">
        <v>2869</v>
      </c>
      <c r="Z4" s="7" t="s">
        <v>2870</v>
      </c>
      <c r="AA4" s="7" t="s">
        <v>2871</v>
      </c>
      <c r="AB4" s="7" t="s">
        <v>2872</v>
      </c>
      <c r="AC4" s="7" t="s">
        <v>2873</v>
      </c>
      <c r="AD4" s="7" t="s">
        <v>2846</v>
      </c>
      <c r="AE4" s="7" t="s">
        <v>2874</v>
      </c>
      <c r="AF4" s="7" t="s">
        <v>2848</v>
      </c>
      <c r="AG4" s="7" t="s">
        <v>2875</v>
      </c>
    </row>
    <row r="5" spans="1:33" ht="27.95" customHeight="1">
      <c r="A5" s="8" t="s">
        <v>254</v>
      </c>
      <c r="B5" s="8" t="s">
        <v>255</v>
      </c>
      <c r="C5" s="8" t="s">
        <v>256</v>
      </c>
      <c r="D5" s="8" t="s">
        <v>256</v>
      </c>
      <c r="E5" s="8" t="s">
        <v>256</v>
      </c>
      <c r="F5" s="8" t="s">
        <v>256</v>
      </c>
      <c r="G5" s="8" t="s">
        <v>256</v>
      </c>
      <c r="H5" s="8" t="s">
        <v>257</v>
      </c>
      <c r="I5" s="8" t="s">
        <v>258</v>
      </c>
      <c r="J5" s="8" t="s">
        <v>257</v>
      </c>
      <c r="K5" s="8" t="s">
        <v>257</v>
      </c>
      <c r="L5" s="8" t="s">
        <v>257</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row>
    <row r="6" spans="1:33" ht="14.25">
      <c r="A6" s="1" t="s">
        <v>260</v>
      </c>
      <c r="B6" s="1" t="s">
        <v>2876</v>
      </c>
      <c r="C6" s="1" t="s">
        <v>262</v>
      </c>
      <c r="D6" s="1" t="s">
        <v>263</v>
      </c>
      <c r="E6" s="1" t="s">
        <v>263</v>
      </c>
      <c r="F6" s="1" t="s">
        <v>270</v>
      </c>
      <c r="G6" s="1" t="s">
        <v>270</v>
      </c>
      <c r="H6" s="1" t="s">
        <v>1370</v>
      </c>
      <c r="I6" s="1" t="s">
        <v>254</v>
      </c>
      <c r="J6" s="1" t="s">
        <v>254</v>
      </c>
      <c r="K6" s="1" t="s">
        <v>254</v>
      </c>
      <c r="L6" s="1" t="s">
        <v>2877</v>
      </c>
      <c r="M6" s="1" t="s">
        <v>270</v>
      </c>
      <c r="N6" s="1" t="s">
        <v>270</v>
      </c>
      <c r="O6" s="1" t="s">
        <v>270</v>
      </c>
      <c r="P6" s="1" t="s">
        <v>269</v>
      </c>
      <c r="Q6" s="1" t="s">
        <v>269</v>
      </c>
      <c r="R6" s="1" t="s">
        <v>269</v>
      </c>
      <c r="S6" s="1" t="s">
        <v>713</v>
      </c>
      <c r="T6" s="1" t="s">
        <v>269</v>
      </c>
      <c r="U6" s="1" t="s">
        <v>472</v>
      </c>
      <c r="V6" s="1" t="s">
        <v>269</v>
      </c>
      <c r="W6" s="1" t="s">
        <v>713</v>
      </c>
      <c r="X6" s="1" t="s">
        <v>472</v>
      </c>
      <c r="Y6" s="1" t="s">
        <v>269</v>
      </c>
      <c r="Z6" s="1" t="s">
        <v>269</v>
      </c>
      <c r="AA6" s="1" t="s">
        <v>872</v>
      </c>
      <c r="AB6" s="1" t="s">
        <v>872</v>
      </c>
      <c r="AC6" s="1" t="s">
        <v>270</v>
      </c>
      <c r="AD6" s="1" t="s">
        <v>269</v>
      </c>
      <c r="AE6" s="1" t="s">
        <v>2878</v>
      </c>
      <c r="AF6" s="1" t="s">
        <v>2879</v>
      </c>
      <c r="AG6" s="1" t="s">
        <v>269</v>
      </c>
    </row>
    <row r="7" spans="1:33" ht="14.25">
      <c r="A7" s="1" t="s">
        <v>260</v>
      </c>
      <c r="B7" s="1" t="s">
        <v>2880</v>
      </c>
      <c r="C7" s="1" t="s">
        <v>262</v>
      </c>
      <c r="D7" s="1" t="s">
        <v>263</v>
      </c>
      <c r="E7" s="1" t="s">
        <v>263</v>
      </c>
      <c r="F7" s="1" t="s">
        <v>270</v>
      </c>
      <c r="G7" s="1" t="s">
        <v>472</v>
      </c>
      <c r="H7" s="1" t="s">
        <v>1370</v>
      </c>
      <c r="I7" s="1" t="s">
        <v>254</v>
      </c>
      <c r="J7" s="1" t="s">
        <v>254</v>
      </c>
      <c r="K7" s="1" t="s">
        <v>254</v>
      </c>
      <c r="L7" s="1" t="s">
        <v>2881</v>
      </c>
      <c r="M7" s="1" t="s">
        <v>270</v>
      </c>
      <c r="N7" s="1" t="s">
        <v>270</v>
      </c>
      <c r="O7" s="1" t="s">
        <v>270</v>
      </c>
      <c r="P7" s="1" t="s">
        <v>269</v>
      </c>
      <c r="Q7" s="1" t="s">
        <v>269</v>
      </c>
      <c r="R7" s="1" t="s">
        <v>269</v>
      </c>
      <c r="S7" s="1" t="s">
        <v>713</v>
      </c>
      <c r="T7" s="1" t="s">
        <v>269</v>
      </c>
      <c r="U7" s="1" t="s">
        <v>472</v>
      </c>
      <c r="V7" s="1" t="s">
        <v>269</v>
      </c>
      <c r="W7" s="1" t="s">
        <v>713</v>
      </c>
      <c r="X7" s="1" t="s">
        <v>472</v>
      </c>
      <c r="Y7" s="1" t="s">
        <v>269</v>
      </c>
      <c r="Z7" s="1" t="s">
        <v>269</v>
      </c>
      <c r="AA7" s="1" t="s">
        <v>872</v>
      </c>
      <c r="AB7" s="1" t="s">
        <v>872</v>
      </c>
      <c r="AC7" s="1" t="s">
        <v>270</v>
      </c>
      <c r="AD7" s="1" t="s">
        <v>269</v>
      </c>
      <c r="AE7" s="1" t="s">
        <v>2878</v>
      </c>
      <c r="AF7" s="1" t="s">
        <v>2879</v>
      </c>
      <c r="AG7" s="1" t="s">
        <v>269</v>
      </c>
    </row>
    <row r="8" spans="1:33" ht="14.25">
      <c r="A8" s="1" t="s">
        <v>260</v>
      </c>
      <c r="B8" s="1" t="s">
        <v>2882</v>
      </c>
      <c r="C8" s="1" t="s">
        <v>262</v>
      </c>
      <c r="D8" s="1" t="s">
        <v>263</v>
      </c>
      <c r="E8" s="1" t="s">
        <v>263</v>
      </c>
      <c r="F8" s="1" t="s">
        <v>270</v>
      </c>
      <c r="G8" s="1" t="s">
        <v>479</v>
      </c>
      <c r="H8" s="1" t="s">
        <v>1370</v>
      </c>
      <c r="I8" s="1" t="s">
        <v>254</v>
      </c>
      <c r="J8" s="1" t="s">
        <v>254</v>
      </c>
      <c r="K8" s="1" t="s">
        <v>254</v>
      </c>
      <c r="L8" s="1" t="s">
        <v>2883</v>
      </c>
      <c r="M8" s="1" t="s">
        <v>270</v>
      </c>
      <c r="N8" s="1" t="s">
        <v>270</v>
      </c>
      <c r="O8" s="1" t="s">
        <v>270</v>
      </c>
      <c r="P8" s="1" t="s">
        <v>269</v>
      </c>
      <c r="Q8" s="1" t="s">
        <v>269</v>
      </c>
      <c r="R8" s="1" t="s">
        <v>269</v>
      </c>
      <c r="S8" s="1" t="s">
        <v>713</v>
      </c>
      <c r="T8" s="1" t="s">
        <v>269</v>
      </c>
      <c r="U8" s="1" t="s">
        <v>472</v>
      </c>
      <c r="V8" s="1" t="s">
        <v>269</v>
      </c>
      <c r="W8" s="1" t="s">
        <v>713</v>
      </c>
      <c r="X8" s="1" t="s">
        <v>472</v>
      </c>
      <c r="Y8" s="1" t="s">
        <v>269</v>
      </c>
      <c r="Z8" s="1" t="s">
        <v>269</v>
      </c>
      <c r="AA8" s="1" t="s">
        <v>872</v>
      </c>
      <c r="AB8" s="1" t="s">
        <v>872</v>
      </c>
      <c r="AC8" s="1" t="s">
        <v>270</v>
      </c>
      <c r="AD8" s="1" t="s">
        <v>269</v>
      </c>
      <c r="AE8" s="1" t="s">
        <v>2878</v>
      </c>
      <c r="AF8" s="1" t="s">
        <v>2879</v>
      </c>
      <c r="AG8" s="1" t="s">
        <v>269</v>
      </c>
    </row>
    <row r="9" spans="1:33" ht="14.25">
      <c r="A9" s="1" t="s">
        <v>260</v>
      </c>
      <c r="B9" s="1" t="s">
        <v>2884</v>
      </c>
      <c r="C9" s="1" t="s">
        <v>262</v>
      </c>
      <c r="D9" s="1" t="s">
        <v>263</v>
      </c>
      <c r="E9" s="1" t="s">
        <v>263</v>
      </c>
      <c r="F9" s="1" t="s">
        <v>270</v>
      </c>
      <c r="G9" s="1" t="s">
        <v>873</v>
      </c>
      <c r="H9" s="1" t="s">
        <v>1370</v>
      </c>
      <c r="I9" s="1" t="s">
        <v>2885</v>
      </c>
      <c r="J9" s="1" t="s">
        <v>254</v>
      </c>
      <c r="K9" s="1" t="s">
        <v>254</v>
      </c>
      <c r="L9" s="1" t="s">
        <v>2886</v>
      </c>
      <c r="M9" s="1" t="s">
        <v>270</v>
      </c>
      <c r="N9" s="1" t="s">
        <v>270</v>
      </c>
      <c r="O9" s="1" t="s">
        <v>270</v>
      </c>
      <c r="P9" s="1" t="s">
        <v>269</v>
      </c>
      <c r="Q9" s="1" t="s">
        <v>269</v>
      </c>
      <c r="R9" s="1" t="s">
        <v>269</v>
      </c>
      <c r="S9" s="1" t="s">
        <v>713</v>
      </c>
      <c r="T9" s="1" t="s">
        <v>269</v>
      </c>
      <c r="U9" s="1" t="s">
        <v>472</v>
      </c>
      <c r="V9" s="1" t="s">
        <v>269</v>
      </c>
      <c r="W9" s="1" t="s">
        <v>713</v>
      </c>
      <c r="X9" s="1" t="s">
        <v>472</v>
      </c>
      <c r="Y9" s="1" t="s">
        <v>269</v>
      </c>
      <c r="Z9" s="1" t="s">
        <v>269</v>
      </c>
      <c r="AA9" s="1" t="s">
        <v>872</v>
      </c>
      <c r="AB9" s="1" t="s">
        <v>872</v>
      </c>
      <c r="AC9" s="1" t="s">
        <v>270</v>
      </c>
      <c r="AD9" s="1" t="s">
        <v>269</v>
      </c>
      <c r="AE9" s="1" t="s">
        <v>2878</v>
      </c>
      <c r="AF9" s="1" t="s">
        <v>2879</v>
      </c>
      <c r="AG9" s="1" t="s">
        <v>269</v>
      </c>
    </row>
    <row r="10" spans="1:33" ht="14.25">
      <c r="A10" s="1" t="s">
        <v>260</v>
      </c>
      <c r="B10" s="1" t="s">
        <v>2887</v>
      </c>
      <c r="C10" s="1" t="s">
        <v>262</v>
      </c>
      <c r="D10" s="1" t="s">
        <v>263</v>
      </c>
      <c r="E10" s="1" t="s">
        <v>263</v>
      </c>
      <c r="F10" s="1" t="s">
        <v>270</v>
      </c>
      <c r="G10" s="1" t="s">
        <v>872</v>
      </c>
      <c r="H10" s="1" t="s">
        <v>1370</v>
      </c>
      <c r="I10" s="1" t="s">
        <v>254</v>
      </c>
      <c r="J10" s="1" t="s">
        <v>254</v>
      </c>
      <c r="K10" s="1" t="s">
        <v>254</v>
      </c>
      <c r="L10" s="1" t="s">
        <v>2888</v>
      </c>
      <c r="M10" s="1" t="s">
        <v>270</v>
      </c>
      <c r="N10" s="1" t="s">
        <v>270</v>
      </c>
      <c r="O10" s="1" t="s">
        <v>270</v>
      </c>
      <c r="P10" s="1" t="s">
        <v>269</v>
      </c>
      <c r="Q10" s="1" t="s">
        <v>269</v>
      </c>
      <c r="R10" s="1" t="s">
        <v>269</v>
      </c>
      <c r="S10" s="1" t="s">
        <v>713</v>
      </c>
      <c r="T10" s="1" t="s">
        <v>269</v>
      </c>
      <c r="U10" s="1" t="s">
        <v>472</v>
      </c>
      <c r="V10" s="1" t="s">
        <v>269</v>
      </c>
      <c r="W10" s="1" t="s">
        <v>713</v>
      </c>
      <c r="X10" s="1" t="s">
        <v>472</v>
      </c>
      <c r="Y10" s="1" t="s">
        <v>269</v>
      </c>
      <c r="Z10" s="1" t="s">
        <v>269</v>
      </c>
      <c r="AA10" s="1" t="s">
        <v>872</v>
      </c>
      <c r="AB10" s="1" t="s">
        <v>872</v>
      </c>
      <c r="AC10" s="1" t="s">
        <v>270</v>
      </c>
      <c r="AD10" s="1" t="s">
        <v>269</v>
      </c>
      <c r="AE10" s="1" t="s">
        <v>2878</v>
      </c>
      <c r="AF10" s="1" t="s">
        <v>2879</v>
      </c>
      <c r="AG10" s="1" t="s">
        <v>269</v>
      </c>
    </row>
    <row r="11" spans="1:33" ht="14.25">
      <c r="A11" s="1" t="s">
        <v>260</v>
      </c>
      <c r="B11" s="1" t="s">
        <v>2889</v>
      </c>
      <c r="C11" s="1" t="s">
        <v>262</v>
      </c>
      <c r="D11" s="1" t="s">
        <v>263</v>
      </c>
      <c r="E11" s="1" t="s">
        <v>263</v>
      </c>
      <c r="F11" s="1" t="s">
        <v>270</v>
      </c>
      <c r="G11" s="1" t="s">
        <v>276</v>
      </c>
      <c r="H11" s="1" t="s">
        <v>1370</v>
      </c>
      <c r="I11" s="1" t="s">
        <v>254</v>
      </c>
      <c r="J11" s="1" t="s">
        <v>254</v>
      </c>
      <c r="K11" s="1" t="s">
        <v>254</v>
      </c>
      <c r="L11" s="1" t="s">
        <v>2890</v>
      </c>
      <c r="M11" s="1" t="s">
        <v>270</v>
      </c>
      <c r="N11" s="1" t="s">
        <v>270</v>
      </c>
      <c r="O11" s="1" t="s">
        <v>270</v>
      </c>
      <c r="P11" s="1" t="s">
        <v>269</v>
      </c>
      <c r="Q11" s="1" t="s">
        <v>269</v>
      </c>
      <c r="R11" s="1" t="s">
        <v>269</v>
      </c>
      <c r="S11" s="1" t="s">
        <v>713</v>
      </c>
      <c r="T11" s="1" t="s">
        <v>269</v>
      </c>
      <c r="U11" s="1" t="s">
        <v>472</v>
      </c>
      <c r="V11" s="1" t="s">
        <v>269</v>
      </c>
      <c r="W11" s="1" t="s">
        <v>713</v>
      </c>
      <c r="X11" s="1" t="s">
        <v>472</v>
      </c>
      <c r="Y11" s="1" t="s">
        <v>269</v>
      </c>
      <c r="Z11" s="1" t="s">
        <v>269</v>
      </c>
      <c r="AA11" s="1" t="s">
        <v>872</v>
      </c>
      <c r="AB11" s="1" t="s">
        <v>872</v>
      </c>
      <c r="AC11" s="1" t="s">
        <v>270</v>
      </c>
      <c r="AD11" s="1" t="s">
        <v>269</v>
      </c>
      <c r="AE11" s="1" t="s">
        <v>2878</v>
      </c>
      <c r="AF11" s="1" t="s">
        <v>2879</v>
      </c>
      <c r="AG11" s="1" t="s">
        <v>269</v>
      </c>
    </row>
    <row r="12" spans="1:33" ht="14.25">
      <c r="A12" s="1" t="s">
        <v>260</v>
      </c>
      <c r="B12" s="1" t="s">
        <v>2891</v>
      </c>
      <c r="C12" s="1" t="s">
        <v>262</v>
      </c>
      <c r="D12" s="1" t="s">
        <v>263</v>
      </c>
      <c r="E12" s="1" t="s">
        <v>263</v>
      </c>
      <c r="F12" s="1" t="s">
        <v>270</v>
      </c>
      <c r="G12" s="1" t="s">
        <v>874</v>
      </c>
      <c r="H12" s="1" t="s">
        <v>1370</v>
      </c>
      <c r="I12" s="1" t="s">
        <v>2892</v>
      </c>
      <c r="J12" s="1" t="s">
        <v>254</v>
      </c>
      <c r="K12" s="1" t="s">
        <v>254</v>
      </c>
      <c r="L12" s="1" t="s">
        <v>2893</v>
      </c>
      <c r="M12" s="1" t="s">
        <v>270</v>
      </c>
      <c r="N12" s="1" t="s">
        <v>270</v>
      </c>
      <c r="O12" s="1" t="s">
        <v>270</v>
      </c>
      <c r="P12" s="1" t="s">
        <v>269</v>
      </c>
      <c r="Q12" s="1" t="s">
        <v>269</v>
      </c>
      <c r="R12" s="1" t="s">
        <v>269</v>
      </c>
      <c r="S12" s="1" t="s">
        <v>713</v>
      </c>
      <c r="T12" s="1" t="s">
        <v>269</v>
      </c>
      <c r="U12" s="1" t="s">
        <v>472</v>
      </c>
      <c r="V12" s="1" t="s">
        <v>269</v>
      </c>
      <c r="W12" s="1" t="s">
        <v>713</v>
      </c>
      <c r="X12" s="1" t="s">
        <v>472</v>
      </c>
      <c r="Y12" s="1" t="s">
        <v>269</v>
      </c>
      <c r="Z12" s="1" t="s">
        <v>269</v>
      </c>
      <c r="AA12" s="1" t="s">
        <v>872</v>
      </c>
      <c r="AB12" s="1" t="s">
        <v>872</v>
      </c>
      <c r="AC12" s="1" t="s">
        <v>270</v>
      </c>
      <c r="AD12" s="1" t="s">
        <v>269</v>
      </c>
      <c r="AE12" s="1" t="s">
        <v>2878</v>
      </c>
      <c r="AF12" s="1" t="s">
        <v>2879</v>
      </c>
      <c r="AG12" s="1" t="s">
        <v>269</v>
      </c>
    </row>
    <row r="13" spans="1:33" ht="14.25">
      <c r="A13" s="1" t="s">
        <v>260</v>
      </c>
      <c r="B13" s="1" t="s">
        <v>2894</v>
      </c>
      <c r="C13" s="1" t="s">
        <v>262</v>
      </c>
      <c r="D13" s="1" t="s">
        <v>263</v>
      </c>
      <c r="E13" s="1" t="s">
        <v>263</v>
      </c>
      <c r="F13" s="1" t="s">
        <v>270</v>
      </c>
      <c r="G13" s="1" t="s">
        <v>1450</v>
      </c>
      <c r="H13" s="1" t="s">
        <v>1370</v>
      </c>
      <c r="I13" s="1" t="s">
        <v>254</v>
      </c>
      <c r="J13" s="1" t="s">
        <v>254</v>
      </c>
      <c r="K13" s="1" t="s">
        <v>254</v>
      </c>
      <c r="L13" s="1" t="s">
        <v>2895</v>
      </c>
      <c r="M13" s="1" t="s">
        <v>270</v>
      </c>
      <c r="N13" s="1" t="s">
        <v>270</v>
      </c>
      <c r="O13" s="1" t="s">
        <v>270</v>
      </c>
      <c r="P13" s="1" t="s">
        <v>269</v>
      </c>
      <c r="Q13" s="1" t="s">
        <v>269</v>
      </c>
      <c r="R13" s="1" t="s">
        <v>269</v>
      </c>
      <c r="S13" s="1" t="s">
        <v>713</v>
      </c>
      <c r="T13" s="1" t="s">
        <v>269</v>
      </c>
      <c r="U13" s="1" t="s">
        <v>472</v>
      </c>
      <c r="V13" s="1" t="s">
        <v>269</v>
      </c>
      <c r="W13" s="1" t="s">
        <v>713</v>
      </c>
      <c r="X13" s="1" t="s">
        <v>472</v>
      </c>
      <c r="Y13" s="1" t="s">
        <v>269</v>
      </c>
      <c r="Z13" s="1" t="s">
        <v>269</v>
      </c>
      <c r="AA13" s="1" t="s">
        <v>872</v>
      </c>
      <c r="AB13" s="1" t="s">
        <v>872</v>
      </c>
      <c r="AC13" s="1" t="s">
        <v>270</v>
      </c>
      <c r="AD13" s="1" t="s">
        <v>269</v>
      </c>
      <c r="AE13" s="1" t="s">
        <v>2878</v>
      </c>
      <c r="AF13" s="1" t="s">
        <v>2879</v>
      </c>
      <c r="AG13" s="1" t="s">
        <v>269</v>
      </c>
    </row>
    <row r="14" spans="1:33" ht="14.25">
      <c r="A14" s="1" t="s">
        <v>260</v>
      </c>
      <c r="B14" s="1" t="s">
        <v>2896</v>
      </c>
      <c r="C14" s="1" t="s">
        <v>262</v>
      </c>
      <c r="D14" s="1" t="s">
        <v>263</v>
      </c>
      <c r="E14" s="1" t="s">
        <v>263</v>
      </c>
      <c r="F14" s="1" t="s">
        <v>270</v>
      </c>
      <c r="G14" s="1" t="s">
        <v>277</v>
      </c>
      <c r="H14" s="1" t="s">
        <v>1370</v>
      </c>
      <c r="I14" s="1" t="s">
        <v>254</v>
      </c>
      <c r="J14" s="1" t="s">
        <v>254</v>
      </c>
      <c r="K14" s="1" t="s">
        <v>254</v>
      </c>
      <c r="L14" s="1" t="s">
        <v>2897</v>
      </c>
      <c r="M14" s="1" t="s">
        <v>270</v>
      </c>
      <c r="N14" s="1" t="s">
        <v>270</v>
      </c>
      <c r="O14" s="1" t="s">
        <v>270</v>
      </c>
      <c r="P14" s="1" t="s">
        <v>269</v>
      </c>
      <c r="Q14" s="1" t="s">
        <v>269</v>
      </c>
      <c r="R14" s="1" t="s">
        <v>269</v>
      </c>
      <c r="S14" s="1" t="s">
        <v>713</v>
      </c>
      <c r="T14" s="1" t="s">
        <v>269</v>
      </c>
      <c r="U14" s="1" t="s">
        <v>472</v>
      </c>
      <c r="V14" s="1" t="s">
        <v>269</v>
      </c>
      <c r="W14" s="1" t="s">
        <v>713</v>
      </c>
      <c r="X14" s="1" t="s">
        <v>472</v>
      </c>
      <c r="Y14" s="1" t="s">
        <v>269</v>
      </c>
      <c r="Z14" s="1" t="s">
        <v>269</v>
      </c>
      <c r="AA14" s="1" t="s">
        <v>872</v>
      </c>
      <c r="AB14" s="1" t="s">
        <v>872</v>
      </c>
      <c r="AC14" s="1" t="s">
        <v>270</v>
      </c>
      <c r="AD14" s="1" t="s">
        <v>269</v>
      </c>
      <c r="AE14" s="1" t="s">
        <v>2878</v>
      </c>
      <c r="AF14" s="1" t="s">
        <v>2879</v>
      </c>
      <c r="AG14" s="1" t="s">
        <v>269</v>
      </c>
    </row>
    <row r="15" spans="1:33" ht="14.25">
      <c r="A15" s="1" t="s">
        <v>260</v>
      </c>
      <c r="B15" s="1" t="s">
        <v>2898</v>
      </c>
      <c r="C15" s="1" t="s">
        <v>262</v>
      </c>
      <c r="D15" s="1" t="s">
        <v>263</v>
      </c>
      <c r="E15" s="1" t="s">
        <v>263</v>
      </c>
      <c r="F15" s="1" t="s">
        <v>270</v>
      </c>
      <c r="G15" s="1" t="s">
        <v>714</v>
      </c>
      <c r="H15" s="1" t="s">
        <v>1370</v>
      </c>
      <c r="I15" s="1" t="s">
        <v>254</v>
      </c>
      <c r="J15" s="1" t="s">
        <v>1389</v>
      </c>
      <c r="K15" s="1" t="s">
        <v>254</v>
      </c>
      <c r="L15" s="1" t="s">
        <v>254</v>
      </c>
      <c r="M15" s="1" t="s">
        <v>270</v>
      </c>
      <c r="N15" s="1" t="s">
        <v>270</v>
      </c>
      <c r="O15" s="1" t="s">
        <v>270</v>
      </c>
      <c r="P15" s="1" t="s">
        <v>269</v>
      </c>
      <c r="Q15" s="1" t="s">
        <v>269</v>
      </c>
      <c r="R15" s="1" t="s">
        <v>269</v>
      </c>
      <c r="S15" s="1" t="s">
        <v>713</v>
      </c>
      <c r="T15" s="1" t="s">
        <v>269</v>
      </c>
      <c r="U15" s="1" t="s">
        <v>472</v>
      </c>
      <c r="V15" s="1" t="s">
        <v>269</v>
      </c>
      <c r="W15" s="1" t="s">
        <v>713</v>
      </c>
      <c r="X15" s="1" t="s">
        <v>472</v>
      </c>
      <c r="Y15" s="1" t="s">
        <v>269</v>
      </c>
      <c r="Z15" s="1" t="s">
        <v>269</v>
      </c>
      <c r="AA15" s="1" t="s">
        <v>872</v>
      </c>
      <c r="AB15" s="1" t="s">
        <v>872</v>
      </c>
      <c r="AC15" s="1" t="s">
        <v>270</v>
      </c>
      <c r="AD15" s="1" t="s">
        <v>269</v>
      </c>
      <c r="AE15" s="1" t="s">
        <v>2878</v>
      </c>
      <c r="AF15" s="1" t="s">
        <v>2879</v>
      </c>
      <c r="AG15" s="1" t="s">
        <v>269</v>
      </c>
    </row>
    <row r="16" spans="1:33" ht="14.25">
      <c r="A16" s="1" t="s">
        <v>260</v>
      </c>
      <c r="B16" s="1" t="s">
        <v>2899</v>
      </c>
      <c r="C16" s="1" t="s">
        <v>262</v>
      </c>
      <c r="D16" s="1" t="s">
        <v>263</v>
      </c>
      <c r="E16" s="1" t="s">
        <v>263</v>
      </c>
      <c r="F16" s="1" t="s">
        <v>270</v>
      </c>
      <c r="G16" s="1" t="s">
        <v>1971</v>
      </c>
      <c r="H16" s="1" t="s">
        <v>1370</v>
      </c>
      <c r="I16" s="1" t="s">
        <v>254</v>
      </c>
      <c r="J16" s="1" t="s">
        <v>1393</v>
      </c>
      <c r="K16" s="1" t="s">
        <v>254</v>
      </c>
      <c r="L16" s="1" t="s">
        <v>254</v>
      </c>
      <c r="M16" s="1" t="s">
        <v>270</v>
      </c>
      <c r="N16" s="1" t="s">
        <v>270</v>
      </c>
      <c r="O16" s="1" t="s">
        <v>270</v>
      </c>
      <c r="P16" s="1" t="s">
        <v>269</v>
      </c>
      <c r="Q16" s="1" t="s">
        <v>269</v>
      </c>
      <c r="R16" s="1" t="s">
        <v>269</v>
      </c>
      <c r="S16" s="1" t="s">
        <v>713</v>
      </c>
      <c r="T16" s="1" t="s">
        <v>269</v>
      </c>
      <c r="U16" s="1" t="s">
        <v>472</v>
      </c>
      <c r="V16" s="1" t="s">
        <v>269</v>
      </c>
      <c r="W16" s="1" t="s">
        <v>713</v>
      </c>
      <c r="X16" s="1" t="s">
        <v>472</v>
      </c>
      <c r="Y16" s="1" t="s">
        <v>269</v>
      </c>
      <c r="Z16" s="1" t="s">
        <v>269</v>
      </c>
      <c r="AA16" s="1" t="s">
        <v>872</v>
      </c>
      <c r="AB16" s="1" t="s">
        <v>872</v>
      </c>
      <c r="AC16" s="1" t="s">
        <v>270</v>
      </c>
      <c r="AD16" s="1" t="s">
        <v>269</v>
      </c>
      <c r="AE16" s="1" t="s">
        <v>2878</v>
      </c>
      <c r="AF16" s="1" t="s">
        <v>2879</v>
      </c>
      <c r="AG16" s="1" t="s">
        <v>269</v>
      </c>
    </row>
    <row r="17" spans="1:33" ht="14.25">
      <c r="A17" s="1" t="s">
        <v>260</v>
      </c>
      <c r="B17" s="1" t="s">
        <v>2900</v>
      </c>
      <c r="C17" s="1" t="s">
        <v>262</v>
      </c>
      <c r="D17" s="1" t="s">
        <v>263</v>
      </c>
      <c r="E17" s="1" t="s">
        <v>263</v>
      </c>
      <c r="F17" s="1" t="s">
        <v>270</v>
      </c>
      <c r="G17" s="1" t="s">
        <v>1729</v>
      </c>
      <c r="H17" s="1" t="s">
        <v>1370</v>
      </c>
      <c r="I17" s="1" t="s">
        <v>2901</v>
      </c>
      <c r="J17" s="1" t="s">
        <v>254</v>
      </c>
      <c r="K17" s="1" t="s">
        <v>254</v>
      </c>
      <c r="L17" s="1" t="s">
        <v>2902</v>
      </c>
      <c r="M17" s="1" t="s">
        <v>270</v>
      </c>
      <c r="N17" s="1" t="s">
        <v>270</v>
      </c>
      <c r="O17" s="1" t="s">
        <v>270</v>
      </c>
      <c r="P17" s="1" t="s">
        <v>269</v>
      </c>
      <c r="Q17" s="1" t="s">
        <v>269</v>
      </c>
      <c r="R17" s="1" t="s">
        <v>269</v>
      </c>
      <c r="S17" s="1" t="s">
        <v>713</v>
      </c>
      <c r="T17" s="1" t="s">
        <v>269</v>
      </c>
      <c r="U17" s="1" t="s">
        <v>472</v>
      </c>
      <c r="V17" s="1" t="s">
        <v>269</v>
      </c>
      <c r="W17" s="1" t="s">
        <v>713</v>
      </c>
      <c r="X17" s="1" t="s">
        <v>472</v>
      </c>
      <c r="Y17" s="1" t="s">
        <v>269</v>
      </c>
      <c r="Z17" s="1" t="s">
        <v>269</v>
      </c>
      <c r="AA17" s="1" t="s">
        <v>872</v>
      </c>
      <c r="AB17" s="1" t="s">
        <v>872</v>
      </c>
      <c r="AC17" s="1" t="s">
        <v>270</v>
      </c>
      <c r="AD17" s="1" t="s">
        <v>269</v>
      </c>
      <c r="AE17" s="1" t="s">
        <v>2878</v>
      </c>
      <c r="AF17" s="1" t="s">
        <v>2879</v>
      </c>
      <c r="AG17" s="1" t="s">
        <v>269</v>
      </c>
    </row>
    <row r="18" spans="1:33" ht="14.25">
      <c r="A18" s="1" t="s">
        <v>260</v>
      </c>
      <c r="B18" s="1" t="s">
        <v>2903</v>
      </c>
      <c r="C18" s="1" t="s">
        <v>262</v>
      </c>
      <c r="D18" s="1" t="s">
        <v>263</v>
      </c>
      <c r="E18" s="1" t="s">
        <v>263</v>
      </c>
      <c r="F18" s="1" t="s">
        <v>270</v>
      </c>
      <c r="G18" s="1" t="s">
        <v>2793</v>
      </c>
      <c r="H18" s="1" t="s">
        <v>1370</v>
      </c>
      <c r="I18" s="1" t="s">
        <v>254</v>
      </c>
      <c r="J18" s="1" t="s">
        <v>254</v>
      </c>
      <c r="K18" s="1" t="s">
        <v>254</v>
      </c>
      <c r="L18" s="1" t="s">
        <v>2904</v>
      </c>
      <c r="M18" s="1" t="s">
        <v>270</v>
      </c>
      <c r="N18" s="1" t="s">
        <v>270</v>
      </c>
      <c r="O18" s="1" t="s">
        <v>270</v>
      </c>
      <c r="P18" s="1" t="s">
        <v>269</v>
      </c>
      <c r="Q18" s="1" t="s">
        <v>269</v>
      </c>
      <c r="R18" s="1" t="s">
        <v>269</v>
      </c>
      <c r="S18" s="1" t="s">
        <v>713</v>
      </c>
      <c r="T18" s="1" t="s">
        <v>269</v>
      </c>
      <c r="U18" s="1" t="s">
        <v>472</v>
      </c>
      <c r="V18" s="1" t="s">
        <v>269</v>
      </c>
      <c r="W18" s="1" t="s">
        <v>713</v>
      </c>
      <c r="X18" s="1" t="s">
        <v>472</v>
      </c>
      <c r="Y18" s="1" t="s">
        <v>269</v>
      </c>
      <c r="Z18" s="1" t="s">
        <v>269</v>
      </c>
      <c r="AA18" s="1" t="s">
        <v>872</v>
      </c>
      <c r="AB18" s="1" t="s">
        <v>872</v>
      </c>
      <c r="AC18" s="1" t="s">
        <v>270</v>
      </c>
      <c r="AD18" s="1" t="s">
        <v>269</v>
      </c>
      <c r="AE18" s="1" t="s">
        <v>2878</v>
      </c>
      <c r="AF18" s="1" t="s">
        <v>2879</v>
      </c>
      <c r="AG18" s="1" t="s">
        <v>269</v>
      </c>
    </row>
    <row r="19" spans="1:33" ht="14.25">
      <c r="A19" s="1" t="s">
        <v>260</v>
      </c>
      <c r="B19" s="1" t="s">
        <v>2905</v>
      </c>
      <c r="C19" s="1" t="s">
        <v>262</v>
      </c>
      <c r="D19" s="1" t="s">
        <v>263</v>
      </c>
      <c r="E19" s="1" t="s">
        <v>263</v>
      </c>
      <c r="F19" s="1" t="s">
        <v>270</v>
      </c>
      <c r="G19" s="1" t="s">
        <v>2755</v>
      </c>
      <c r="H19" s="1" t="s">
        <v>1370</v>
      </c>
      <c r="I19" s="1" t="s">
        <v>2906</v>
      </c>
      <c r="J19" s="1" t="s">
        <v>254</v>
      </c>
      <c r="K19" s="1" t="s">
        <v>254</v>
      </c>
      <c r="L19" s="1" t="s">
        <v>2907</v>
      </c>
      <c r="M19" s="1" t="s">
        <v>270</v>
      </c>
      <c r="N19" s="1" t="s">
        <v>270</v>
      </c>
      <c r="O19" s="1" t="s">
        <v>270</v>
      </c>
      <c r="P19" s="1" t="s">
        <v>269</v>
      </c>
      <c r="Q19" s="1" t="s">
        <v>269</v>
      </c>
      <c r="R19" s="1" t="s">
        <v>269</v>
      </c>
      <c r="S19" s="1" t="s">
        <v>713</v>
      </c>
      <c r="T19" s="1" t="s">
        <v>269</v>
      </c>
      <c r="U19" s="1" t="s">
        <v>472</v>
      </c>
      <c r="V19" s="1" t="s">
        <v>269</v>
      </c>
      <c r="W19" s="1" t="s">
        <v>713</v>
      </c>
      <c r="X19" s="1" t="s">
        <v>472</v>
      </c>
      <c r="Y19" s="1" t="s">
        <v>269</v>
      </c>
      <c r="Z19" s="1" t="s">
        <v>269</v>
      </c>
      <c r="AA19" s="1" t="s">
        <v>872</v>
      </c>
      <c r="AB19" s="1" t="s">
        <v>872</v>
      </c>
      <c r="AC19" s="1" t="s">
        <v>270</v>
      </c>
      <c r="AD19" s="1" t="s">
        <v>269</v>
      </c>
      <c r="AE19" s="1" t="s">
        <v>2878</v>
      </c>
      <c r="AF19" s="1" t="s">
        <v>2879</v>
      </c>
      <c r="AG19" s="1" t="s">
        <v>269</v>
      </c>
    </row>
    <row r="20" spans="1:33" ht="14.25">
      <c r="A20" s="1" t="s">
        <v>260</v>
      </c>
      <c r="B20" s="1" t="s">
        <v>2908</v>
      </c>
      <c r="C20" s="1" t="s">
        <v>262</v>
      </c>
      <c r="D20" s="1" t="s">
        <v>263</v>
      </c>
      <c r="E20" s="1" t="s">
        <v>263</v>
      </c>
      <c r="F20" s="1" t="s">
        <v>270</v>
      </c>
      <c r="G20" s="1" t="s">
        <v>713</v>
      </c>
      <c r="H20" s="1" t="s">
        <v>1370</v>
      </c>
      <c r="I20" s="1" t="s">
        <v>254</v>
      </c>
      <c r="J20" s="1" t="s">
        <v>254</v>
      </c>
      <c r="K20" s="1" t="s">
        <v>254</v>
      </c>
      <c r="L20" s="1" t="s">
        <v>2909</v>
      </c>
      <c r="M20" s="1" t="s">
        <v>270</v>
      </c>
      <c r="N20" s="1" t="s">
        <v>270</v>
      </c>
      <c r="O20" s="1" t="s">
        <v>270</v>
      </c>
      <c r="P20" s="1" t="s">
        <v>269</v>
      </c>
      <c r="Q20" s="1" t="s">
        <v>269</v>
      </c>
      <c r="R20" s="1" t="s">
        <v>269</v>
      </c>
      <c r="S20" s="1" t="s">
        <v>713</v>
      </c>
      <c r="T20" s="1" t="s">
        <v>269</v>
      </c>
      <c r="U20" s="1" t="s">
        <v>472</v>
      </c>
      <c r="V20" s="1" t="s">
        <v>269</v>
      </c>
      <c r="W20" s="1" t="s">
        <v>713</v>
      </c>
      <c r="X20" s="1" t="s">
        <v>472</v>
      </c>
      <c r="Y20" s="1" t="s">
        <v>269</v>
      </c>
      <c r="Z20" s="1" t="s">
        <v>269</v>
      </c>
      <c r="AA20" s="1" t="s">
        <v>872</v>
      </c>
      <c r="AB20" s="1" t="s">
        <v>872</v>
      </c>
      <c r="AC20" s="1" t="s">
        <v>270</v>
      </c>
      <c r="AD20" s="1" t="s">
        <v>269</v>
      </c>
      <c r="AE20" s="1" t="s">
        <v>2878</v>
      </c>
      <c r="AF20" s="1" t="s">
        <v>2879</v>
      </c>
      <c r="AG20" s="1" t="s">
        <v>269</v>
      </c>
    </row>
    <row r="21" spans="1:33" ht="14.25">
      <c r="A21" s="1" t="s">
        <v>260</v>
      </c>
      <c r="B21" s="1" t="s">
        <v>2910</v>
      </c>
      <c r="C21" s="1" t="s">
        <v>262</v>
      </c>
      <c r="D21" s="1" t="s">
        <v>263</v>
      </c>
      <c r="E21" s="1" t="s">
        <v>263</v>
      </c>
      <c r="F21" s="1" t="s">
        <v>270</v>
      </c>
      <c r="G21" s="1" t="s">
        <v>1731</v>
      </c>
      <c r="H21" s="1" t="s">
        <v>1370</v>
      </c>
      <c r="I21" s="1" t="s">
        <v>254</v>
      </c>
      <c r="J21" s="1" t="s">
        <v>254</v>
      </c>
      <c r="K21" s="1" t="s">
        <v>254</v>
      </c>
      <c r="L21" s="1" t="s">
        <v>2911</v>
      </c>
      <c r="M21" s="1" t="s">
        <v>270</v>
      </c>
      <c r="N21" s="1" t="s">
        <v>270</v>
      </c>
      <c r="O21" s="1" t="s">
        <v>270</v>
      </c>
      <c r="P21" s="1" t="s">
        <v>269</v>
      </c>
      <c r="Q21" s="1" t="s">
        <v>269</v>
      </c>
      <c r="R21" s="1" t="s">
        <v>269</v>
      </c>
      <c r="S21" s="1" t="s">
        <v>713</v>
      </c>
      <c r="T21" s="1" t="s">
        <v>269</v>
      </c>
      <c r="U21" s="1" t="s">
        <v>472</v>
      </c>
      <c r="V21" s="1" t="s">
        <v>269</v>
      </c>
      <c r="W21" s="1" t="s">
        <v>713</v>
      </c>
      <c r="X21" s="1" t="s">
        <v>472</v>
      </c>
      <c r="Y21" s="1" t="s">
        <v>269</v>
      </c>
      <c r="Z21" s="1" t="s">
        <v>269</v>
      </c>
      <c r="AA21" s="1" t="s">
        <v>872</v>
      </c>
      <c r="AB21" s="1" t="s">
        <v>872</v>
      </c>
      <c r="AC21" s="1" t="s">
        <v>270</v>
      </c>
      <c r="AD21" s="1" t="s">
        <v>269</v>
      </c>
      <c r="AE21" s="1" t="s">
        <v>2878</v>
      </c>
      <c r="AF21" s="1" t="s">
        <v>2879</v>
      </c>
      <c r="AG21" s="1" t="s">
        <v>269</v>
      </c>
    </row>
    <row r="22" spans="1:33" ht="14.25">
      <c r="A22" s="1" t="s">
        <v>260</v>
      </c>
      <c r="B22" s="1" t="s">
        <v>2912</v>
      </c>
      <c r="C22" s="1" t="s">
        <v>262</v>
      </c>
      <c r="D22" s="1" t="s">
        <v>263</v>
      </c>
      <c r="E22" s="1" t="s">
        <v>263</v>
      </c>
      <c r="F22" s="1" t="s">
        <v>270</v>
      </c>
      <c r="G22" s="1" t="s">
        <v>2913</v>
      </c>
      <c r="H22" s="1" t="s">
        <v>1370</v>
      </c>
      <c r="I22" s="1" t="s">
        <v>254</v>
      </c>
      <c r="J22" s="1" t="s">
        <v>254</v>
      </c>
      <c r="K22" s="1" t="s">
        <v>254</v>
      </c>
      <c r="L22" s="1" t="s">
        <v>2914</v>
      </c>
      <c r="M22" s="1" t="s">
        <v>270</v>
      </c>
      <c r="N22" s="1" t="s">
        <v>270</v>
      </c>
      <c r="O22" s="1" t="s">
        <v>270</v>
      </c>
      <c r="P22" s="1" t="s">
        <v>269</v>
      </c>
      <c r="Q22" s="1" t="s">
        <v>269</v>
      </c>
      <c r="R22" s="1" t="s">
        <v>269</v>
      </c>
      <c r="S22" s="1" t="s">
        <v>713</v>
      </c>
      <c r="T22" s="1" t="s">
        <v>269</v>
      </c>
      <c r="U22" s="1" t="s">
        <v>472</v>
      </c>
      <c r="V22" s="1" t="s">
        <v>269</v>
      </c>
      <c r="W22" s="1" t="s">
        <v>713</v>
      </c>
      <c r="X22" s="1" t="s">
        <v>472</v>
      </c>
      <c r="Y22" s="1" t="s">
        <v>269</v>
      </c>
      <c r="Z22" s="1" t="s">
        <v>269</v>
      </c>
      <c r="AA22" s="1" t="s">
        <v>872</v>
      </c>
      <c r="AB22" s="1" t="s">
        <v>872</v>
      </c>
      <c r="AC22" s="1" t="s">
        <v>270</v>
      </c>
      <c r="AD22" s="1" t="s">
        <v>269</v>
      </c>
      <c r="AE22" s="1" t="s">
        <v>2878</v>
      </c>
      <c r="AF22" s="1" t="s">
        <v>2879</v>
      </c>
      <c r="AG22" s="1" t="s">
        <v>269</v>
      </c>
    </row>
    <row r="23" spans="1:33" ht="14.25">
      <c r="A23" s="1" t="s">
        <v>260</v>
      </c>
      <c r="B23" s="1" t="s">
        <v>2915</v>
      </c>
      <c r="C23" s="1" t="s">
        <v>262</v>
      </c>
      <c r="D23" s="1" t="s">
        <v>263</v>
      </c>
      <c r="E23" s="1" t="s">
        <v>263</v>
      </c>
      <c r="F23" s="1" t="s">
        <v>270</v>
      </c>
      <c r="G23" s="1" t="s">
        <v>2796</v>
      </c>
      <c r="H23" s="1" t="s">
        <v>1370</v>
      </c>
      <c r="I23" s="1" t="s">
        <v>2916</v>
      </c>
      <c r="J23" s="1" t="s">
        <v>254</v>
      </c>
      <c r="K23" s="1" t="s">
        <v>254</v>
      </c>
      <c r="L23" s="1" t="s">
        <v>2917</v>
      </c>
      <c r="M23" s="1" t="s">
        <v>270</v>
      </c>
      <c r="N23" s="1" t="s">
        <v>270</v>
      </c>
      <c r="O23" s="1" t="s">
        <v>270</v>
      </c>
      <c r="P23" s="1" t="s">
        <v>269</v>
      </c>
      <c r="Q23" s="1" t="s">
        <v>269</v>
      </c>
      <c r="R23" s="1" t="s">
        <v>269</v>
      </c>
      <c r="S23" s="1" t="s">
        <v>713</v>
      </c>
      <c r="T23" s="1" t="s">
        <v>269</v>
      </c>
      <c r="U23" s="1" t="s">
        <v>472</v>
      </c>
      <c r="V23" s="1" t="s">
        <v>269</v>
      </c>
      <c r="W23" s="1" t="s">
        <v>713</v>
      </c>
      <c r="X23" s="1" t="s">
        <v>472</v>
      </c>
      <c r="Y23" s="1" t="s">
        <v>269</v>
      </c>
      <c r="Z23" s="1" t="s">
        <v>269</v>
      </c>
      <c r="AA23" s="1" t="s">
        <v>872</v>
      </c>
      <c r="AB23" s="1" t="s">
        <v>872</v>
      </c>
      <c r="AC23" s="1" t="s">
        <v>270</v>
      </c>
      <c r="AD23" s="1" t="s">
        <v>269</v>
      </c>
      <c r="AE23" s="1" t="s">
        <v>2878</v>
      </c>
      <c r="AF23" s="1" t="s">
        <v>2879</v>
      </c>
      <c r="AG23" s="1" t="s">
        <v>269</v>
      </c>
    </row>
    <row r="24" spans="1:33" ht="14.25">
      <c r="A24" s="1" t="s">
        <v>260</v>
      </c>
      <c r="B24" s="1" t="s">
        <v>2918</v>
      </c>
      <c r="C24" s="1" t="s">
        <v>262</v>
      </c>
      <c r="D24" s="1" t="s">
        <v>263</v>
      </c>
      <c r="E24" s="1" t="s">
        <v>263</v>
      </c>
      <c r="F24" s="1" t="s">
        <v>270</v>
      </c>
      <c r="G24" s="1" t="s">
        <v>2919</v>
      </c>
      <c r="H24" s="1" t="s">
        <v>1370</v>
      </c>
      <c r="I24" s="1" t="s">
        <v>2920</v>
      </c>
      <c r="J24" s="1" t="s">
        <v>254</v>
      </c>
      <c r="K24" s="1" t="s">
        <v>254</v>
      </c>
      <c r="L24" s="1" t="s">
        <v>2921</v>
      </c>
      <c r="M24" s="1" t="s">
        <v>270</v>
      </c>
      <c r="N24" s="1" t="s">
        <v>270</v>
      </c>
      <c r="O24" s="1" t="s">
        <v>270</v>
      </c>
      <c r="P24" s="1" t="s">
        <v>269</v>
      </c>
      <c r="Q24" s="1" t="s">
        <v>269</v>
      </c>
      <c r="R24" s="1" t="s">
        <v>269</v>
      </c>
      <c r="S24" s="1" t="s">
        <v>713</v>
      </c>
      <c r="T24" s="1" t="s">
        <v>269</v>
      </c>
      <c r="U24" s="1" t="s">
        <v>472</v>
      </c>
      <c r="V24" s="1" t="s">
        <v>269</v>
      </c>
      <c r="W24" s="1" t="s">
        <v>713</v>
      </c>
      <c r="X24" s="1" t="s">
        <v>472</v>
      </c>
      <c r="Y24" s="1" t="s">
        <v>269</v>
      </c>
      <c r="Z24" s="1" t="s">
        <v>269</v>
      </c>
      <c r="AA24" s="1" t="s">
        <v>872</v>
      </c>
      <c r="AB24" s="1" t="s">
        <v>872</v>
      </c>
      <c r="AC24" s="1" t="s">
        <v>270</v>
      </c>
      <c r="AD24" s="1" t="s">
        <v>269</v>
      </c>
      <c r="AE24" s="1" t="s">
        <v>2878</v>
      </c>
      <c r="AF24" s="1" t="s">
        <v>2879</v>
      </c>
      <c r="AG24" s="1" t="s">
        <v>269</v>
      </c>
    </row>
    <row r="25" spans="1:33" ht="14.25">
      <c r="A25" s="1" t="s">
        <v>260</v>
      </c>
      <c r="B25" s="1" t="s">
        <v>2922</v>
      </c>
      <c r="C25" s="1" t="s">
        <v>262</v>
      </c>
      <c r="D25" s="1" t="s">
        <v>263</v>
      </c>
      <c r="E25" s="1" t="s">
        <v>263</v>
      </c>
      <c r="F25" s="1" t="s">
        <v>270</v>
      </c>
      <c r="G25" s="1" t="s">
        <v>1739</v>
      </c>
      <c r="H25" s="1" t="s">
        <v>1370</v>
      </c>
      <c r="I25" s="1" t="s">
        <v>2923</v>
      </c>
      <c r="J25" s="1" t="s">
        <v>254</v>
      </c>
      <c r="K25" s="1" t="s">
        <v>254</v>
      </c>
      <c r="L25" s="1" t="s">
        <v>2924</v>
      </c>
      <c r="M25" s="1" t="s">
        <v>270</v>
      </c>
      <c r="N25" s="1" t="s">
        <v>270</v>
      </c>
      <c r="O25" s="1" t="s">
        <v>270</v>
      </c>
      <c r="P25" s="1" t="s">
        <v>269</v>
      </c>
      <c r="Q25" s="1" t="s">
        <v>269</v>
      </c>
      <c r="R25" s="1" t="s">
        <v>269</v>
      </c>
      <c r="S25" s="1" t="s">
        <v>713</v>
      </c>
      <c r="T25" s="1" t="s">
        <v>269</v>
      </c>
      <c r="U25" s="1" t="s">
        <v>472</v>
      </c>
      <c r="V25" s="1" t="s">
        <v>269</v>
      </c>
      <c r="W25" s="1" t="s">
        <v>713</v>
      </c>
      <c r="X25" s="1" t="s">
        <v>472</v>
      </c>
      <c r="Y25" s="1" t="s">
        <v>269</v>
      </c>
      <c r="Z25" s="1" t="s">
        <v>269</v>
      </c>
      <c r="AA25" s="1" t="s">
        <v>872</v>
      </c>
      <c r="AB25" s="1" t="s">
        <v>872</v>
      </c>
      <c r="AC25" s="1" t="s">
        <v>270</v>
      </c>
      <c r="AD25" s="1" t="s">
        <v>269</v>
      </c>
      <c r="AE25" s="1" t="s">
        <v>2878</v>
      </c>
      <c r="AF25" s="1" t="s">
        <v>2879</v>
      </c>
      <c r="AG25" s="1" t="s">
        <v>269</v>
      </c>
    </row>
    <row r="26" spans="1:33" ht="14.25">
      <c r="A26" s="1" t="s">
        <v>260</v>
      </c>
      <c r="B26" s="1" t="s">
        <v>2925</v>
      </c>
      <c r="C26" s="1" t="s">
        <v>262</v>
      </c>
      <c r="D26" s="1" t="s">
        <v>263</v>
      </c>
      <c r="E26" s="1" t="s">
        <v>263</v>
      </c>
      <c r="F26" s="1" t="s">
        <v>270</v>
      </c>
      <c r="G26" s="1" t="s">
        <v>2926</v>
      </c>
      <c r="H26" s="1" t="s">
        <v>1370</v>
      </c>
      <c r="I26" s="1" t="s">
        <v>2927</v>
      </c>
      <c r="J26" s="1" t="s">
        <v>254</v>
      </c>
      <c r="K26" s="1" t="s">
        <v>254</v>
      </c>
      <c r="L26" s="1" t="s">
        <v>2928</v>
      </c>
      <c r="M26" s="1" t="s">
        <v>270</v>
      </c>
      <c r="N26" s="1" t="s">
        <v>270</v>
      </c>
      <c r="O26" s="1" t="s">
        <v>270</v>
      </c>
      <c r="P26" s="1" t="s">
        <v>269</v>
      </c>
      <c r="Q26" s="1" t="s">
        <v>269</v>
      </c>
      <c r="R26" s="1" t="s">
        <v>269</v>
      </c>
      <c r="S26" s="1" t="s">
        <v>713</v>
      </c>
      <c r="T26" s="1" t="s">
        <v>269</v>
      </c>
      <c r="U26" s="1" t="s">
        <v>472</v>
      </c>
      <c r="V26" s="1" t="s">
        <v>269</v>
      </c>
      <c r="W26" s="1" t="s">
        <v>713</v>
      </c>
      <c r="X26" s="1" t="s">
        <v>472</v>
      </c>
      <c r="Y26" s="1" t="s">
        <v>269</v>
      </c>
      <c r="Z26" s="1" t="s">
        <v>269</v>
      </c>
      <c r="AA26" s="1" t="s">
        <v>872</v>
      </c>
      <c r="AB26" s="1" t="s">
        <v>872</v>
      </c>
      <c r="AC26" s="1" t="s">
        <v>270</v>
      </c>
      <c r="AD26" s="1" t="s">
        <v>269</v>
      </c>
      <c r="AE26" s="1" t="s">
        <v>2878</v>
      </c>
      <c r="AF26" s="1" t="s">
        <v>2879</v>
      </c>
      <c r="AG26" s="1" t="s">
        <v>269</v>
      </c>
    </row>
    <row r="27" spans="1:33" ht="14.25">
      <c r="A27" s="1" t="s">
        <v>260</v>
      </c>
      <c r="B27" s="1" t="s">
        <v>2929</v>
      </c>
      <c r="C27" s="1" t="s">
        <v>262</v>
      </c>
      <c r="D27" s="1" t="s">
        <v>263</v>
      </c>
      <c r="E27" s="1" t="s">
        <v>263</v>
      </c>
      <c r="F27" s="1" t="s">
        <v>270</v>
      </c>
      <c r="G27" s="1" t="s">
        <v>2136</v>
      </c>
      <c r="H27" s="1" t="s">
        <v>1370</v>
      </c>
      <c r="I27" s="1" t="s">
        <v>2930</v>
      </c>
      <c r="J27" s="1" t="s">
        <v>254</v>
      </c>
      <c r="K27" s="1" t="s">
        <v>254</v>
      </c>
      <c r="L27" s="1" t="s">
        <v>2931</v>
      </c>
      <c r="M27" s="1" t="s">
        <v>270</v>
      </c>
      <c r="N27" s="1" t="s">
        <v>270</v>
      </c>
      <c r="O27" s="1" t="s">
        <v>270</v>
      </c>
      <c r="P27" s="1" t="s">
        <v>269</v>
      </c>
      <c r="Q27" s="1" t="s">
        <v>269</v>
      </c>
      <c r="R27" s="1" t="s">
        <v>269</v>
      </c>
      <c r="S27" s="1" t="s">
        <v>713</v>
      </c>
      <c r="T27" s="1" t="s">
        <v>269</v>
      </c>
      <c r="U27" s="1" t="s">
        <v>472</v>
      </c>
      <c r="V27" s="1" t="s">
        <v>269</v>
      </c>
      <c r="W27" s="1" t="s">
        <v>713</v>
      </c>
      <c r="X27" s="1" t="s">
        <v>472</v>
      </c>
      <c r="Y27" s="1" t="s">
        <v>269</v>
      </c>
      <c r="Z27" s="1" t="s">
        <v>269</v>
      </c>
      <c r="AA27" s="1" t="s">
        <v>872</v>
      </c>
      <c r="AB27" s="1" t="s">
        <v>872</v>
      </c>
      <c r="AC27" s="1" t="s">
        <v>270</v>
      </c>
      <c r="AD27" s="1" t="s">
        <v>269</v>
      </c>
      <c r="AE27" s="1" t="s">
        <v>2878</v>
      </c>
      <c r="AF27" s="1" t="s">
        <v>2879</v>
      </c>
      <c r="AG27" s="1" t="s">
        <v>269</v>
      </c>
    </row>
    <row r="28" spans="1:33" ht="14.25">
      <c r="A28" s="1" t="s">
        <v>260</v>
      </c>
      <c r="B28" s="1" t="s">
        <v>2932</v>
      </c>
      <c r="C28" s="1" t="s">
        <v>262</v>
      </c>
      <c r="D28" s="1" t="s">
        <v>263</v>
      </c>
      <c r="E28" s="1" t="s">
        <v>263</v>
      </c>
      <c r="F28" s="1" t="s">
        <v>270</v>
      </c>
      <c r="G28" s="1" t="s">
        <v>2933</v>
      </c>
      <c r="H28" s="1" t="s">
        <v>1370</v>
      </c>
      <c r="I28" s="1" t="s">
        <v>2934</v>
      </c>
      <c r="J28" s="1" t="s">
        <v>254</v>
      </c>
      <c r="K28" s="1" t="s">
        <v>254</v>
      </c>
      <c r="L28" s="1" t="s">
        <v>2935</v>
      </c>
      <c r="M28" s="1" t="s">
        <v>270</v>
      </c>
      <c r="N28" s="1" t="s">
        <v>270</v>
      </c>
      <c r="O28" s="1" t="s">
        <v>270</v>
      </c>
      <c r="P28" s="1" t="s">
        <v>269</v>
      </c>
      <c r="Q28" s="1" t="s">
        <v>269</v>
      </c>
      <c r="R28" s="1" t="s">
        <v>269</v>
      </c>
      <c r="S28" s="1" t="s">
        <v>713</v>
      </c>
      <c r="T28" s="1" t="s">
        <v>269</v>
      </c>
      <c r="U28" s="1" t="s">
        <v>472</v>
      </c>
      <c r="V28" s="1" t="s">
        <v>269</v>
      </c>
      <c r="W28" s="1" t="s">
        <v>713</v>
      </c>
      <c r="X28" s="1" t="s">
        <v>472</v>
      </c>
      <c r="Y28" s="1" t="s">
        <v>269</v>
      </c>
      <c r="Z28" s="1" t="s">
        <v>269</v>
      </c>
      <c r="AA28" s="1" t="s">
        <v>872</v>
      </c>
      <c r="AB28" s="1" t="s">
        <v>872</v>
      </c>
      <c r="AC28" s="1" t="s">
        <v>270</v>
      </c>
      <c r="AD28" s="1" t="s">
        <v>269</v>
      </c>
      <c r="AE28" s="1" t="s">
        <v>2878</v>
      </c>
      <c r="AF28" s="1" t="s">
        <v>2879</v>
      </c>
      <c r="AG28" s="1" t="s">
        <v>269</v>
      </c>
    </row>
    <row r="29" spans="1:33" ht="14.25">
      <c r="A29" s="1" t="s">
        <v>260</v>
      </c>
      <c r="B29" s="1" t="s">
        <v>2936</v>
      </c>
      <c r="C29" s="1" t="s">
        <v>262</v>
      </c>
      <c r="D29" s="1" t="s">
        <v>263</v>
      </c>
      <c r="E29" s="1" t="s">
        <v>263</v>
      </c>
      <c r="F29" s="1" t="s">
        <v>270</v>
      </c>
      <c r="G29" s="1" t="s">
        <v>2937</v>
      </c>
      <c r="H29" s="1" t="s">
        <v>1370</v>
      </c>
      <c r="I29" s="1" t="s">
        <v>2938</v>
      </c>
      <c r="J29" s="1" t="s">
        <v>254</v>
      </c>
      <c r="K29" s="1" t="s">
        <v>254</v>
      </c>
      <c r="L29" s="1" t="s">
        <v>2939</v>
      </c>
      <c r="M29" s="1" t="s">
        <v>270</v>
      </c>
      <c r="N29" s="1" t="s">
        <v>270</v>
      </c>
      <c r="O29" s="1" t="s">
        <v>270</v>
      </c>
      <c r="P29" s="1" t="s">
        <v>269</v>
      </c>
      <c r="Q29" s="1" t="s">
        <v>269</v>
      </c>
      <c r="R29" s="1" t="s">
        <v>269</v>
      </c>
      <c r="S29" s="1" t="s">
        <v>713</v>
      </c>
      <c r="T29" s="1" t="s">
        <v>269</v>
      </c>
      <c r="U29" s="1" t="s">
        <v>472</v>
      </c>
      <c r="V29" s="1" t="s">
        <v>269</v>
      </c>
      <c r="W29" s="1" t="s">
        <v>713</v>
      </c>
      <c r="X29" s="1" t="s">
        <v>472</v>
      </c>
      <c r="Y29" s="1" t="s">
        <v>269</v>
      </c>
      <c r="Z29" s="1" t="s">
        <v>269</v>
      </c>
      <c r="AA29" s="1" t="s">
        <v>872</v>
      </c>
      <c r="AB29" s="1" t="s">
        <v>872</v>
      </c>
      <c r="AC29" s="1" t="s">
        <v>270</v>
      </c>
      <c r="AD29" s="1" t="s">
        <v>269</v>
      </c>
      <c r="AE29" s="1" t="s">
        <v>2878</v>
      </c>
      <c r="AF29" s="1" t="s">
        <v>2879</v>
      </c>
      <c r="AG29" s="1" t="s">
        <v>269</v>
      </c>
    </row>
    <row r="30" spans="1:33" ht="14.25">
      <c r="A30" s="1" t="s">
        <v>260</v>
      </c>
      <c r="B30" s="1" t="s">
        <v>2940</v>
      </c>
      <c r="C30" s="1" t="s">
        <v>262</v>
      </c>
      <c r="D30" s="1" t="s">
        <v>263</v>
      </c>
      <c r="E30" s="1" t="s">
        <v>263</v>
      </c>
      <c r="F30" s="1" t="s">
        <v>270</v>
      </c>
      <c r="G30" s="1" t="s">
        <v>2941</v>
      </c>
      <c r="H30" s="1" t="s">
        <v>1370</v>
      </c>
      <c r="I30" s="1" t="s">
        <v>2942</v>
      </c>
      <c r="J30" s="1" t="s">
        <v>254</v>
      </c>
      <c r="K30" s="1" t="s">
        <v>254</v>
      </c>
      <c r="L30" s="1" t="s">
        <v>2943</v>
      </c>
      <c r="M30" s="1" t="s">
        <v>270</v>
      </c>
      <c r="N30" s="1" t="s">
        <v>270</v>
      </c>
      <c r="O30" s="1" t="s">
        <v>270</v>
      </c>
      <c r="P30" s="1" t="s">
        <v>269</v>
      </c>
      <c r="Q30" s="1" t="s">
        <v>269</v>
      </c>
      <c r="R30" s="1" t="s">
        <v>269</v>
      </c>
      <c r="S30" s="1" t="s">
        <v>713</v>
      </c>
      <c r="T30" s="1" t="s">
        <v>269</v>
      </c>
      <c r="U30" s="1" t="s">
        <v>472</v>
      </c>
      <c r="V30" s="1" t="s">
        <v>269</v>
      </c>
      <c r="W30" s="1" t="s">
        <v>713</v>
      </c>
      <c r="X30" s="1" t="s">
        <v>472</v>
      </c>
      <c r="Y30" s="1" t="s">
        <v>269</v>
      </c>
      <c r="Z30" s="1" t="s">
        <v>269</v>
      </c>
      <c r="AA30" s="1" t="s">
        <v>872</v>
      </c>
      <c r="AB30" s="1" t="s">
        <v>872</v>
      </c>
      <c r="AC30" s="1" t="s">
        <v>270</v>
      </c>
      <c r="AD30" s="1" t="s">
        <v>269</v>
      </c>
      <c r="AE30" s="1" t="s">
        <v>2878</v>
      </c>
      <c r="AF30" s="1" t="s">
        <v>2879</v>
      </c>
      <c r="AG30" s="1" t="s">
        <v>269</v>
      </c>
    </row>
    <row r="31" spans="1:33" ht="14.25">
      <c r="A31" s="1" t="s">
        <v>260</v>
      </c>
      <c r="B31" s="1" t="s">
        <v>2944</v>
      </c>
      <c r="C31" s="1" t="s">
        <v>262</v>
      </c>
      <c r="D31" s="1" t="s">
        <v>263</v>
      </c>
      <c r="E31" s="1" t="s">
        <v>263</v>
      </c>
      <c r="F31" s="1" t="s">
        <v>270</v>
      </c>
      <c r="G31" s="1" t="s">
        <v>2945</v>
      </c>
      <c r="H31" s="1" t="s">
        <v>1370</v>
      </c>
      <c r="I31" s="1" t="s">
        <v>2946</v>
      </c>
      <c r="J31" s="1" t="s">
        <v>254</v>
      </c>
      <c r="K31" s="1" t="s">
        <v>254</v>
      </c>
      <c r="L31" s="1" t="s">
        <v>2947</v>
      </c>
      <c r="M31" s="1" t="s">
        <v>270</v>
      </c>
      <c r="N31" s="1" t="s">
        <v>270</v>
      </c>
      <c r="O31" s="1" t="s">
        <v>270</v>
      </c>
      <c r="P31" s="1" t="s">
        <v>269</v>
      </c>
      <c r="Q31" s="1" t="s">
        <v>269</v>
      </c>
      <c r="R31" s="1" t="s">
        <v>269</v>
      </c>
      <c r="S31" s="1" t="s">
        <v>713</v>
      </c>
      <c r="T31" s="1" t="s">
        <v>269</v>
      </c>
      <c r="U31" s="1" t="s">
        <v>472</v>
      </c>
      <c r="V31" s="1" t="s">
        <v>269</v>
      </c>
      <c r="W31" s="1" t="s">
        <v>713</v>
      </c>
      <c r="X31" s="1" t="s">
        <v>472</v>
      </c>
      <c r="Y31" s="1" t="s">
        <v>269</v>
      </c>
      <c r="Z31" s="1" t="s">
        <v>269</v>
      </c>
      <c r="AA31" s="1" t="s">
        <v>872</v>
      </c>
      <c r="AB31" s="1" t="s">
        <v>872</v>
      </c>
      <c r="AC31" s="1" t="s">
        <v>270</v>
      </c>
      <c r="AD31" s="1" t="s">
        <v>269</v>
      </c>
      <c r="AE31" s="1" t="s">
        <v>2878</v>
      </c>
      <c r="AF31" s="1" t="s">
        <v>2879</v>
      </c>
      <c r="AG31" s="1" t="s">
        <v>269</v>
      </c>
    </row>
    <row r="32" spans="1:33" ht="14.25">
      <c r="A32" s="1" t="s">
        <v>260</v>
      </c>
      <c r="B32" s="1" t="s">
        <v>2948</v>
      </c>
      <c r="C32" s="1" t="s">
        <v>262</v>
      </c>
      <c r="D32" s="1" t="s">
        <v>263</v>
      </c>
      <c r="E32" s="1" t="s">
        <v>263</v>
      </c>
      <c r="F32" s="1" t="s">
        <v>270</v>
      </c>
      <c r="G32" s="1" t="s">
        <v>1399</v>
      </c>
      <c r="H32" s="1" t="s">
        <v>1370</v>
      </c>
      <c r="I32" s="1" t="s">
        <v>254</v>
      </c>
      <c r="J32" s="1" t="s">
        <v>254</v>
      </c>
      <c r="K32" s="1" t="s">
        <v>254</v>
      </c>
      <c r="L32" s="1" t="s">
        <v>2949</v>
      </c>
      <c r="M32" s="1" t="s">
        <v>270</v>
      </c>
      <c r="N32" s="1" t="s">
        <v>270</v>
      </c>
      <c r="O32" s="1" t="s">
        <v>270</v>
      </c>
      <c r="P32" s="1" t="s">
        <v>269</v>
      </c>
      <c r="Q32" s="1" t="s">
        <v>269</v>
      </c>
      <c r="R32" s="1" t="s">
        <v>269</v>
      </c>
      <c r="S32" s="1" t="s">
        <v>713</v>
      </c>
      <c r="T32" s="1" t="s">
        <v>269</v>
      </c>
      <c r="U32" s="1" t="s">
        <v>472</v>
      </c>
      <c r="V32" s="1" t="s">
        <v>269</v>
      </c>
      <c r="W32" s="1" t="s">
        <v>713</v>
      </c>
      <c r="X32" s="1" t="s">
        <v>472</v>
      </c>
      <c r="Y32" s="1" t="s">
        <v>269</v>
      </c>
      <c r="Z32" s="1" t="s">
        <v>269</v>
      </c>
      <c r="AA32" s="1" t="s">
        <v>872</v>
      </c>
      <c r="AB32" s="1" t="s">
        <v>872</v>
      </c>
      <c r="AC32" s="1" t="s">
        <v>270</v>
      </c>
      <c r="AD32" s="1" t="s">
        <v>269</v>
      </c>
      <c r="AE32" s="1" t="s">
        <v>2878</v>
      </c>
      <c r="AF32" s="1" t="s">
        <v>2879</v>
      </c>
      <c r="AG32" s="1" t="s">
        <v>269</v>
      </c>
    </row>
    <row r="33" spans="1:33" ht="14.25">
      <c r="A33" s="1" t="s">
        <v>260</v>
      </c>
      <c r="B33" s="1" t="s">
        <v>2950</v>
      </c>
      <c r="C33" s="1" t="s">
        <v>262</v>
      </c>
      <c r="D33" s="1" t="s">
        <v>263</v>
      </c>
      <c r="E33" s="1" t="s">
        <v>263</v>
      </c>
      <c r="F33" s="1" t="s">
        <v>270</v>
      </c>
      <c r="G33" s="1" t="s">
        <v>1384</v>
      </c>
      <c r="H33" s="1" t="s">
        <v>1370</v>
      </c>
      <c r="I33" s="1" t="s">
        <v>254</v>
      </c>
      <c r="J33" s="1" t="s">
        <v>254</v>
      </c>
      <c r="K33" s="1" t="s">
        <v>254</v>
      </c>
      <c r="L33" s="1" t="s">
        <v>2951</v>
      </c>
      <c r="M33" s="1" t="s">
        <v>270</v>
      </c>
      <c r="N33" s="1" t="s">
        <v>270</v>
      </c>
      <c r="O33" s="1" t="s">
        <v>270</v>
      </c>
      <c r="P33" s="1" t="s">
        <v>269</v>
      </c>
      <c r="Q33" s="1" t="s">
        <v>269</v>
      </c>
      <c r="R33" s="1" t="s">
        <v>269</v>
      </c>
      <c r="S33" s="1" t="s">
        <v>713</v>
      </c>
      <c r="T33" s="1" t="s">
        <v>269</v>
      </c>
      <c r="U33" s="1" t="s">
        <v>472</v>
      </c>
      <c r="V33" s="1" t="s">
        <v>269</v>
      </c>
      <c r="W33" s="1" t="s">
        <v>713</v>
      </c>
      <c r="X33" s="1" t="s">
        <v>472</v>
      </c>
      <c r="Y33" s="1" t="s">
        <v>269</v>
      </c>
      <c r="Z33" s="1" t="s">
        <v>269</v>
      </c>
      <c r="AA33" s="1" t="s">
        <v>872</v>
      </c>
      <c r="AB33" s="1" t="s">
        <v>872</v>
      </c>
      <c r="AC33" s="1" t="s">
        <v>270</v>
      </c>
      <c r="AD33" s="1" t="s">
        <v>269</v>
      </c>
      <c r="AE33" s="1" t="s">
        <v>2878</v>
      </c>
      <c r="AF33" s="1" t="s">
        <v>2879</v>
      </c>
      <c r="AG33" s="1" t="s">
        <v>269</v>
      </c>
    </row>
    <row r="34" spans="1:33" ht="14.25">
      <c r="A34" s="1" t="s">
        <v>260</v>
      </c>
      <c r="B34" s="1" t="s">
        <v>2952</v>
      </c>
      <c r="C34" s="1" t="s">
        <v>262</v>
      </c>
      <c r="D34" s="1" t="s">
        <v>263</v>
      </c>
      <c r="E34" s="1" t="s">
        <v>263</v>
      </c>
      <c r="F34" s="1" t="s">
        <v>270</v>
      </c>
      <c r="G34" s="1" t="s">
        <v>1407</v>
      </c>
      <c r="H34" s="1" t="s">
        <v>1370</v>
      </c>
      <c r="I34" s="1" t="s">
        <v>254</v>
      </c>
      <c r="J34" s="1" t="s">
        <v>254</v>
      </c>
      <c r="K34" s="1" t="s">
        <v>254</v>
      </c>
      <c r="L34" s="1" t="s">
        <v>2953</v>
      </c>
      <c r="M34" s="1" t="s">
        <v>270</v>
      </c>
      <c r="N34" s="1" t="s">
        <v>270</v>
      </c>
      <c r="O34" s="1" t="s">
        <v>270</v>
      </c>
      <c r="P34" s="1" t="s">
        <v>269</v>
      </c>
      <c r="Q34" s="1" t="s">
        <v>269</v>
      </c>
      <c r="R34" s="1" t="s">
        <v>269</v>
      </c>
      <c r="S34" s="1" t="s">
        <v>713</v>
      </c>
      <c r="T34" s="1" t="s">
        <v>269</v>
      </c>
      <c r="U34" s="1" t="s">
        <v>472</v>
      </c>
      <c r="V34" s="1" t="s">
        <v>269</v>
      </c>
      <c r="W34" s="1" t="s">
        <v>713</v>
      </c>
      <c r="X34" s="1" t="s">
        <v>472</v>
      </c>
      <c r="Y34" s="1" t="s">
        <v>269</v>
      </c>
      <c r="Z34" s="1" t="s">
        <v>269</v>
      </c>
      <c r="AA34" s="1" t="s">
        <v>872</v>
      </c>
      <c r="AB34" s="1" t="s">
        <v>872</v>
      </c>
      <c r="AC34" s="1" t="s">
        <v>270</v>
      </c>
      <c r="AD34" s="1" t="s">
        <v>269</v>
      </c>
      <c r="AE34" s="1" t="s">
        <v>2878</v>
      </c>
      <c r="AF34" s="1" t="s">
        <v>2879</v>
      </c>
      <c r="AG34" s="1" t="s">
        <v>269</v>
      </c>
    </row>
    <row r="35" spans="1:33" ht="14.25">
      <c r="A35" s="1" t="s">
        <v>260</v>
      </c>
      <c r="B35" s="1" t="s">
        <v>2954</v>
      </c>
      <c r="C35" s="1" t="s">
        <v>262</v>
      </c>
      <c r="D35" s="1" t="s">
        <v>263</v>
      </c>
      <c r="E35" s="1" t="s">
        <v>263</v>
      </c>
      <c r="F35" s="1" t="s">
        <v>270</v>
      </c>
      <c r="G35" s="1" t="s">
        <v>2955</v>
      </c>
      <c r="H35" s="1" t="s">
        <v>1370</v>
      </c>
      <c r="I35" s="1" t="s">
        <v>254</v>
      </c>
      <c r="J35" s="1" t="s">
        <v>254</v>
      </c>
      <c r="K35" s="1" t="s">
        <v>254</v>
      </c>
      <c r="L35" s="1" t="s">
        <v>2956</v>
      </c>
      <c r="M35" s="1" t="s">
        <v>270</v>
      </c>
      <c r="N35" s="1" t="s">
        <v>270</v>
      </c>
      <c r="O35" s="1" t="s">
        <v>270</v>
      </c>
      <c r="P35" s="1" t="s">
        <v>269</v>
      </c>
      <c r="Q35" s="1" t="s">
        <v>269</v>
      </c>
      <c r="R35" s="1" t="s">
        <v>269</v>
      </c>
      <c r="S35" s="1" t="s">
        <v>713</v>
      </c>
      <c r="T35" s="1" t="s">
        <v>269</v>
      </c>
      <c r="U35" s="1" t="s">
        <v>472</v>
      </c>
      <c r="V35" s="1" t="s">
        <v>269</v>
      </c>
      <c r="W35" s="1" t="s">
        <v>713</v>
      </c>
      <c r="X35" s="1" t="s">
        <v>472</v>
      </c>
      <c r="Y35" s="1" t="s">
        <v>269</v>
      </c>
      <c r="Z35" s="1" t="s">
        <v>269</v>
      </c>
      <c r="AA35" s="1" t="s">
        <v>872</v>
      </c>
      <c r="AB35" s="1" t="s">
        <v>872</v>
      </c>
      <c r="AC35" s="1" t="s">
        <v>270</v>
      </c>
      <c r="AD35" s="1" t="s">
        <v>269</v>
      </c>
      <c r="AE35" s="1" t="s">
        <v>2878</v>
      </c>
      <c r="AF35" s="1" t="s">
        <v>2879</v>
      </c>
      <c r="AG35" s="1" t="s">
        <v>269</v>
      </c>
    </row>
    <row r="36" spans="1:33" ht="14.25">
      <c r="A36" s="1" t="s">
        <v>260</v>
      </c>
      <c r="B36" s="1" t="s">
        <v>2957</v>
      </c>
      <c r="C36" s="1" t="s">
        <v>262</v>
      </c>
      <c r="D36" s="1" t="s">
        <v>263</v>
      </c>
      <c r="E36" s="1" t="s">
        <v>263</v>
      </c>
      <c r="F36" s="1" t="s">
        <v>270</v>
      </c>
      <c r="G36" s="1" t="s">
        <v>2958</v>
      </c>
      <c r="H36" s="1" t="s">
        <v>1370</v>
      </c>
      <c r="I36" s="1" t="s">
        <v>254</v>
      </c>
      <c r="J36" s="1" t="s">
        <v>2959</v>
      </c>
      <c r="K36" s="1" t="s">
        <v>2959</v>
      </c>
      <c r="L36" s="1" t="s">
        <v>2960</v>
      </c>
      <c r="M36" s="1" t="s">
        <v>270</v>
      </c>
      <c r="N36" s="1" t="s">
        <v>270</v>
      </c>
      <c r="O36" s="1" t="s">
        <v>270</v>
      </c>
      <c r="P36" s="1" t="s">
        <v>269</v>
      </c>
      <c r="Q36" s="1" t="s">
        <v>269</v>
      </c>
      <c r="R36" s="1" t="s">
        <v>269</v>
      </c>
      <c r="S36" s="1" t="s">
        <v>713</v>
      </c>
      <c r="T36" s="1" t="s">
        <v>269</v>
      </c>
      <c r="U36" s="1" t="s">
        <v>472</v>
      </c>
      <c r="V36" s="1" t="s">
        <v>269</v>
      </c>
      <c r="W36" s="1" t="s">
        <v>713</v>
      </c>
      <c r="X36" s="1" t="s">
        <v>472</v>
      </c>
      <c r="Y36" s="1" t="s">
        <v>269</v>
      </c>
      <c r="Z36" s="1" t="s">
        <v>269</v>
      </c>
      <c r="AA36" s="1" t="s">
        <v>872</v>
      </c>
      <c r="AB36" s="1" t="s">
        <v>872</v>
      </c>
      <c r="AC36" s="1" t="s">
        <v>270</v>
      </c>
      <c r="AD36" s="1" t="s">
        <v>269</v>
      </c>
      <c r="AE36" s="1" t="s">
        <v>2878</v>
      </c>
      <c r="AF36" s="1" t="s">
        <v>2879</v>
      </c>
      <c r="AG36" s="1" t="s">
        <v>269</v>
      </c>
    </row>
    <row r="37" spans="1:33" ht="14.25">
      <c r="A37" s="1" t="s">
        <v>260</v>
      </c>
      <c r="B37" s="1" t="s">
        <v>2961</v>
      </c>
      <c r="C37" s="1" t="s">
        <v>262</v>
      </c>
      <c r="D37" s="1" t="s">
        <v>263</v>
      </c>
      <c r="E37" s="1" t="s">
        <v>263</v>
      </c>
      <c r="F37" s="1" t="s">
        <v>270</v>
      </c>
      <c r="G37" s="1" t="s">
        <v>2962</v>
      </c>
      <c r="H37" s="1" t="s">
        <v>1370</v>
      </c>
      <c r="I37" s="1" t="s">
        <v>254</v>
      </c>
      <c r="J37" s="1" t="s">
        <v>2959</v>
      </c>
      <c r="K37" s="1" t="s">
        <v>2959</v>
      </c>
      <c r="L37" s="1" t="s">
        <v>2963</v>
      </c>
      <c r="M37" s="1" t="s">
        <v>270</v>
      </c>
      <c r="N37" s="1" t="s">
        <v>270</v>
      </c>
      <c r="O37" s="1" t="s">
        <v>270</v>
      </c>
      <c r="P37" s="1" t="s">
        <v>269</v>
      </c>
      <c r="Q37" s="1" t="s">
        <v>269</v>
      </c>
      <c r="R37" s="1" t="s">
        <v>269</v>
      </c>
      <c r="S37" s="1" t="s">
        <v>713</v>
      </c>
      <c r="T37" s="1" t="s">
        <v>269</v>
      </c>
      <c r="U37" s="1" t="s">
        <v>472</v>
      </c>
      <c r="V37" s="1" t="s">
        <v>269</v>
      </c>
      <c r="W37" s="1" t="s">
        <v>713</v>
      </c>
      <c r="X37" s="1" t="s">
        <v>472</v>
      </c>
      <c r="Y37" s="1" t="s">
        <v>269</v>
      </c>
      <c r="Z37" s="1" t="s">
        <v>269</v>
      </c>
      <c r="AA37" s="1" t="s">
        <v>872</v>
      </c>
      <c r="AB37" s="1" t="s">
        <v>872</v>
      </c>
      <c r="AC37" s="1" t="s">
        <v>270</v>
      </c>
      <c r="AD37" s="1" t="s">
        <v>269</v>
      </c>
      <c r="AE37" s="1" t="s">
        <v>2878</v>
      </c>
      <c r="AF37" s="1" t="s">
        <v>2879</v>
      </c>
      <c r="AG37" s="1" t="s">
        <v>269</v>
      </c>
    </row>
    <row r="38" spans="1:33" ht="14.25">
      <c r="A38" s="1" t="s">
        <v>260</v>
      </c>
      <c r="B38" s="1" t="s">
        <v>2964</v>
      </c>
      <c r="C38" s="1" t="s">
        <v>262</v>
      </c>
      <c r="D38" s="1" t="s">
        <v>263</v>
      </c>
      <c r="E38" s="1" t="s">
        <v>263</v>
      </c>
      <c r="F38" s="1" t="s">
        <v>270</v>
      </c>
      <c r="G38" s="1" t="s">
        <v>2965</v>
      </c>
      <c r="H38" s="1" t="s">
        <v>1370</v>
      </c>
      <c r="I38" s="1" t="s">
        <v>254</v>
      </c>
      <c r="J38" s="1" t="s">
        <v>2959</v>
      </c>
      <c r="K38" s="1" t="s">
        <v>2959</v>
      </c>
      <c r="L38" s="1" t="s">
        <v>2966</v>
      </c>
      <c r="M38" s="1" t="s">
        <v>270</v>
      </c>
      <c r="N38" s="1" t="s">
        <v>270</v>
      </c>
      <c r="O38" s="1" t="s">
        <v>270</v>
      </c>
      <c r="P38" s="1" t="s">
        <v>269</v>
      </c>
      <c r="Q38" s="1" t="s">
        <v>269</v>
      </c>
      <c r="R38" s="1" t="s">
        <v>269</v>
      </c>
      <c r="S38" s="1" t="s">
        <v>713</v>
      </c>
      <c r="T38" s="1" t="s">
        <v>269</v>
      </c>
      <c r="U38" s="1" t="s">
        <v>472</v>
      </c>
      <c r="V38" s="1" t="s">
        <v>269</v>
      </c>
      <c r="W38" s="1" t="s">
        <v>713</v>
      </c>
      <c r="X38" s="1" t="s">
        <v>472</v>
      </c>
      <c r="Y38" s="1" t="s">
        <v>269</v>
      </c>
      <c r="Z38" s="1" t="s">
        <v>269</v>
      </c>
      <c r="AA38" s="1" t="s">
        <v>872</v>
      </c>
      <c r="AB38" s="1" t="s">
        <v>872</v>
      </c>
      <c r="AC38" s="1" t="s">
        <v>270</v>
      </c>
      <c r="AD38" s="1" t="s">
        <v>269</v>
      </c>
      <c r="AE38" s="1" t="s">
        <v>2878</v>
      </c>
      <c r="AF38" s="1" t="s">
        <v>2879</v>
      </c>
      <c r="AG38" s="1" t="s">
        <v>269</v>
      </c>
    </row>
    <row r="39" spans="1:33" ht="14.25">
      <c r="A39" s="1" t="s">
        <v>260</v>
      </c>
      <c r="B39" s="1" t="s">
        <v>2967</v>
      </c>
      <c r="C39" s="1" t="s">
        <v>262</v>
      </c>
      <c r="D39" s="1" t="s">
        <v>263</v>
      </c>
      <c r="E39" s="1" t="s">
        <v>263</v>
      </c>
      <c r="F39" s="1" t="s">
        <v>270</v>
      </c>
      <c r="G39" s="1" t="s">
        <v>2968</v>
      </c>
      <c r="H39" s="1" t="s">
        <v>1370</v>
      </c>
      <c r="I39" s="1" t="s">
        <v>254</v>
      </c>
      <c r="J39" s="1" t="s">
        <v>2959</v>
      </c>
      <c r="K39" s="1" t="s">
        <v>2959</v>
      </c>
      <c r="L39" s="1" t="s">
        <v>2969</v>
      </c>
      <c r="M39" s="1" t="s">
        <v>270</v>
      </c>
      <c r="N39" s="1" t="s">
        <v>270</v>
      </c>
      <c r="O39" s="1" t="s">
        <v>270</v>
      </c>
      <c r="P39" s="1" t="s">
        <v>269</v>
      </c>
      <c r="Q39" s="1" t="s">
        <v>269</v>
      </c>
      <c r="R39" s="1" t="s">
        <v>269</v>
      </c>
      <c r="S39" s="1" t="s">
        <v>713</v>
      </c>
      <c r="T39" s="1" t="s">
        <v>269</v>
      </c>
      <c r="U39" s="1" t="s">
        <v>472</v>
      </c>
      <c r="V39" s="1" t="s">
        <v>269</v>
      </c>
      <c r="W39" s="1" t="s">
        <v>713</v>
      </c>
      <c r="X39" s="1" t="s">
        <v>472</v>
      </c>
      <c r="Y39" s="1" t="s">
        <v>269</v>
      </c>
      <c r="Z39" s="1" t="s">
        <v>269</v>
      </c>
      <c r="AA39" s="1" t="s">
        <v>872</v>
      </c>
      <c r="AB39" s="1" t="s">
        <v>872</v>
      </c>
      <c r="AC39" s="1" t="s">
        <v>270</v>
      </c>
      <c r="AD39" s="1" t="s">
        <v>269</v>
      </c>
      <c r="AE39" s="1" t="s">
        <v>2878</v>
      </c>
      <c r="AF39" s="1" t="s">
        <v>2879</v>
      </c>
      <c r="AG39" s="1" t="s">
        <v>269</v>
      </c>
    </row>
    <row r="40" spans="1:33" ht="14.25">
      <c r="A40" s="1" t="s">
        <v>260</v>
      </c>
      <c r="B40" s="1" t="s">
        <v>2970</v>
      </c>
      <c r="C40" s="1" t="s">
        <v>262</v>
      </c>
      <c r="D40" s="1" t="s">
        <v>263</v>
      </c>
      <c r="E40" s="1" t="s">
        <v>263</v>
      </c>
      <c r="F40" s="1" t="s">
        <v>472</v>
      </c>
      <c r="G40" s="1" t="s">
        <v>270</v>
      </c>
      <c r="H40" s="1" t="s">
        <v>1390</v>
      </c>
      <c r="I40" s="1" t="s">
        <v>254</v>
      </c>
      <c r="J40" s="1" t="s">
        <v>254</v>
      </c>
      <c r="K40" s="1" t="s">
        <v>254</v>
      </c>
      <c r="L40" s="1" t="s">
        <v>2881</v>
      </c>
      <c r="M40" s="1" t="s">
        <v>270</v>
      </c>
      <c r="N40" s="1" t="s">
        <v>270</v>
      </c>
      <c r="O40" s="1" t="s">
        <v>270</v>
      </c>
      <c r="P40" s="1" t="s">
        <v>269</v>
      </c>
      <c r="Q40" s="1" t="s">
        <v>269</v>
      </c>
      <c r="R40" s="1" t="s">
        <v>269</v>
      </c>
      <c r="S40" s="1" t="s">
        <v>713</v>
      </c>
      <c r="T40" s="1" t="s">
        <v>269</v>
      </c>
      <c r="U40" s="1" t="s">
        <v>472</v>
      </c>
      <c r="V40" s="1" t="s">
        <v>269</v>
      </c>
      <c r="W40" s="1" t="s">
        <v>713</v>
      </c>
      <c r="X40" s="1" t="s">
        <v>472</v>
      </c>
      <c r="Y40" s="1" t="s">
        <v>269</v>
      </c>
      <c r="Z40" s="1" t="s">
        <v>269</v>
      </c>
      <c r="AA40" s="1" t="s">
        <v>872</v>
      </c>
      <c r="AB40" s="1" t="s">
        <v>872</v>
      </c>
      <c r="AC40" s="1" t="s">
        <v>270</v>
      </c>
      <c r="AD40" s="1" t="s">
        <v>269</v>
      </c>
      <c r="AE40" s="1" t="s">
        <v>2878</v>
      </c>
      <c r="AF40" s="1" t="s">
        <v>2879</v>
      </c>
      <c r="AG40" s="1" t="s">
        <v>269</v>
      </c>
    </row>
    <row r="41" spans="1:33" ht="14.25">
      <c r="A41" s="1" t="s">
        <v>260</v>
      </c>
      <c r="B41" s="1" t="s">
        <v>2971</v>
      </c>
      <c r="C41" s="1" t="s">
        <v>262</v>
      </c>
      <c r="D41" s="1" t="s">
        <v>263</v>
      </c>
      <c r="E41" s="1" t="s">
        <v>263</v>
      </c>
      <c r="F41" s="1" t="s">
        <v>472</v>
      </c>
      <c r="G41" s="1" t="s">
        <v>472</v>
      </c>
      <c r="H41" s="1" t="s">
        <v>1390</v>
      </c>
      <c r="I41" s="1" t="s">
        <v>254</v>
      </c>
      <c r="J41" s="1" t="s">
        <v>254</v>
      </c>
      <c r="K41" s="1" t="s">
        <v>254</v>
      </c>
      <c r="L41" s="1" t="s">
        <v>2877</v>
      </c>
      <c r="M41" s="1" t="s">
        <v>270</v>
      </c>
      <c r="N41" s="1" t="s">
        <v>270</v>
      </c>
      <c r="O41" s="1" t="s">
        <v>270</v>
      </c>
      <c r="P41" s="1" t="s">
        <v>269</v>
      </c>
      <c r="Q41" s="1" t="s">
        <v>269</v>
      </c>
      <c r="R41" s="1" t="s">
        <v>269</v>
      </c>
      <c r="S41" s="1" t="s">
        <v>713</v>
      </c>
      <c r="T41" s="1" t="s">
        <v>269</v>
      </c>
      <c r="U41" s="1" t="s">
        <v>472</v>
      </c>
      <c r="V41" s="1" t="s">
        <v>269</v>
      </c>
      <c r="W41" s="1" t="s">
        <v>713</v>
      </c>
      <c r="X41" s="1" t="s">
        <v>472</v>
      </c>
      <c r="Y41" s="1" t="s">
        <v>269</v>
      </c>
      <c r="Z41" s="1" t="s">
        <v>269</v>
      </c>
      <c r="AA41" s="1" t="s">
        <v>872</v>
      </c>
      <c r="AB41" s="1" t="s">
        <v>872</v>
      </c>
      <c r="AC41" s="1" t="s">
        <v>270</v>
      </c>
      <c r="AD41" s="1" t="s">
        <v>269</v>
      </c>
      <c r="AE41" s="1" t="s">
        <v>2878</v>
      </c>
      <c r="AF41" s="1" t="s">
        <v>2879</v>
      </c>
      <c r="AG41" s="1" t="s">
        <v>269</v>
      </c>
    </row>
    <row r="42" spans="1:33" ht="14.25">
      <c r="A42" s="1" t="s">
        <v>260</v>
      </c>
      <c r="B42" s="1" t="s">
        <v>2972</v>
      </c>
      <c r="C42" s="1" t="s">
        <v>262</v>
      </c>
      <c r="D42" s="1" t="s">
        <v>263</v>
      </c>
      <c r="E42" s="1" t="s">
        <v>263</v>
      </c>
      <c r="F42" s="1" t="s">
        <v>472</v>
      </c>
      <c r="G42" s="1" t="s">
        <v>479</v>
      </c>
      <c r="H42" s="1" t="s">
        <v>1390</v>
      </c>
      <c r="I42" s="1" t="s">
        <v>254</v>
      </c>
      <c r="J42" s="1" t="s">
        <v>254</v>
      </c>
      <c r="K42" s="1" t="s">
        <v>254</v>
      </c>
      <c r="L42" s="1" t="s">
        <v>2886</v>
      </c>
      <c r="M42" s="1" t="s">
        <v>270</v>
      </c>
      <c r="N42" s="1" t="s">
        <v>270</v>
      </c>
      <c r="O42" s="1" t="s">
        <v>270</v>
      </c>
      <c r="P42" s="1" t="s">
        <v>269</v>
      </c>
      <c r="Q42" s="1" t="s">
        <v>269</v>
      </c>
      <c r="R42" s="1" t="s">
        <v>269</v>
      </c>
      <c r="S42" s="1" t="s">
        <v>713</v>
      </c>
      <c r="T42" s="1" t="s">
        <v>269</v>
      </c>
      <c r="U42" s="1" t="s">
        <v>472</v>
      </c>
      <c r="V42" s="1" t="s">
        <v>269</v>
      </c>
      <c r="W42" s="1" t="s">
        <v>713</v>
      </c>
      <c r="X42" s="1" t="s">
        <v>472</v>
      </c>
      <c r="Y42" s="1" t="s">
        <v>269</v>
      </c>
      <c r="Z42" s="1" t="s">
        <v>269</v>
      </c>
      <c r="AA42" s="1" t="s">
        <v>872</v>
      </c>
      <c r="AB42" s="1" t="s">
        <v>872</v>
      </c>
      <c r="AC42" s="1" t="s">
        <v>270</v>
      </c>
      <c r="AD42" s="1" t="s">
        <v>269</v>
      </c>
      <c r="AE42" s="1" t="s">
        <v>2878</v>
      </c>
      <c r="AF42" s="1" t="s">
        <v>2879</v>
      </c>
      <c r="AG42" s="1" t="s">
        <v>269</v>
      </c>
    </row>
    <row r="43" spans="1:33" ht="14.25">
      <c r="A43" s="1" t="s">
        <v>260</v>
      </c>
      <c r="B43" s="1" t="s">
        <v>2973</v>
      </c>
      <c r="C43" s="1" t="s">
        <v>262</v>
      </c>
      <c r="D43" s="1" t="s">
        <v>263</v>
      </c>
      <c r="E43" s="1" t="s">
        <v>263</v>
      </c>
      <c r="F43" s="1" t="s">
        <v>472</v>
      </c>
      <c r="G43" s="1" t="s">
        <v>873</v>
      </c>
      <c r="H43" s="1" t="s">
        <v>1390</v>
      </c>
      <c r="I43" s="1" t="s">
        <v>254</v>
      </c>
      <c r="J43" s="1" t="s">
        <v>254</v>
      </c>
      <c r="K43" s="1" t="s">
        <v>254</v>
      </c>
      <c r="L43" s="1" t="s">
        <v>2888</v>
      </c>
      <c r="M43" s="1" t="s">
        <v>270</v>
      </c>
      <c r="N43" s="1" t="s">
        <v>270</v>
      </c>
      <c r="O43" s="1" t="s">
        <v>270</v>
      </c>
      <c r="P43" s="1" t="s">
        <v>269</v>
      </c>
      <c r="Q43" s="1" t="s">
        <v>269</v>
      </c>
      <c r="R43" s="1" t="s">
        <v>269</v>
      </c>
      <c r="S43" s="1" t="s">
        <v>713</v>
      </c>
      <c r="T43" s="1" t="s">
        <v>269</v>
      </c>
      <c r="U43" s="1" t="s">
        <v>472</v>
      </c>
      <c r="V43" s="1" t="s">
        <v>269</v>
      </c>
      <c r="W43" s="1" t="s">
        <v>713</v>
      </c>
      <c r="X43" s="1" t="s">
        <v>472</v>
      </c>
      <c r="Y43" s="1" t="s">
        <v>269</v>
      </c>
      <c r="Z43" s="1" t="s">
        <v>269</v>
      </c>
      <c r="AA43" s="1" t="s">
        <v>872</v>
      </c>
      <c r="AB43" s="1" t="s">
        <v>872</v>
      </c>
      <c r="AC43" s="1" t="s">
        <v>270</v>
      </c>
      <c r="AD43" s="1" t="s">
        <v>269</v>
      </c>
      <c r="AE43" s="1" t="s">
        <v>2878</v>
      </c>
      <c r="AF43" s="1" t="s">
        <v>2879</v>
      </c>
      <c r="AG43" s="1" t="s">
        <v>269</v>
      </c>
    </row>
    <row r="44" spans="1:33" ht="14.25">
      <c r="A44" s="1" t="s">
        <v>260</v>
      </c>
      <c r="B44" s="1" t="s">
        <v>2974</v>
      </c>
      <c r="C44" s="1" t="s">
        <v>262</v>
      </c>
      <c r="D44" s="1" t="s">
        <v>263</v>
      </c>
      <c r="E44" s="1" t="s">
        <v>263</v>
      </c>
      <c r="F44" s="1" t="s">
        <v>472</v>
      </c>
      <c r="G44" s="1" t="s">
        <v>872</v>
      </c>
      <c r="H44" s="1" t="s">
        <v>1390</v>
      </c>
      <c r="I44" s="1" t="s">
        <v>254</v>
      </c>
      <c r="J44" s="1" t="s">
        <v>254</v>
      </c>
      <c r="K44" s="1" t="s">
        <v>254</v>
      </c>
      <c r="L44" s="1" t="s">
        <v>2975</v>
      </c>
      <c r="M44" s="1" t="s">
        <v>270</v>
      </c>
      <c r="N44" s="1" t="s">
        <v>270</v>
      </c>
      <c r="O44" s="1" t="s">
        <v>270</v>
      </c>
      <c r="P44" s="1" t="s">
        <v>269</v>
      </c>
      <c r="Q44" s="1" t="s">
        <v>269</v>
      </c>
      <c r="R44" s="1" t="s">
        <v>269</v>
      </c>
      <c r="S44" s="1" t="s">
        <v>713</v>
      </c>
      <c r="T44" s="1" t="s">
        <v>269</v>
      </c>
      <c r="U44" s="1" t="s">
        <v>472</v>
      </c>
      <c r="V44" s="1" t="s">
        <v>269</v>
      </c>
      <c r="W44" s="1" t="s">
        <v>713</v>
      </c>
      <c r="X44" s="1" t="s">
        <v>472</v>
      </c>
      <c r="Y44" s="1" t="s">
        <v>269</v>
      </c>
      <c r="Z44" s="1" t="s">
        <v>269</v>
      </c>
      <c r="AA44" s="1" t="s">
        <v>872</v>
      </c>
      <c r="AB44" s="1" t="s">
        <v>872</v>
      </c>
      <c r="AC44" s="1" t="s">
        <v>270</v>
      </c>
      <c r="AD44" s="1" t="s">
        <v>269</v>
      </c>
      <c r="AE44" s="1" t="s">
        <v>2878</v>
      </c>
      <c r="AF44" s="1" t="s">
        <v>2879</v>
      </c>
      <c r="AG44" s="1" t="s">
        <v>269</v>
      </c>
    </row>
    <row r="45" spans="1:33" ht="14.25">
      <c r="A45" s="1" t="s">
        <v>260</v>
      </c>
      <c r="B45" s="1" t="s">
        <v>2976</v>
      </c>
      <c r="C45" s="1" t="s">
        <v>262</v>
      </c>
      <c r="D45" s="1" t="s">
        <v>263</v>
      </c>
      <c r="E45" s="1" t="s">
        <v>263</v>
      </c>
      <c r="F45" s="1" t="s">
        <v>472</v>
      </c>
      <c r="G45" s="1" t="s">
        <v>276</v>
      </c>
      <c r="H45" s="1" t="s">
        <v>1390</v>
      </c>
      <c r="I45" s="1" t="s">
        <v>254</v>
      </c>
      <c r="J45" s="1" t="s">
        <v>254</v>
      </c>
      <c r="K45" s="1" t="s">
        <v>254</v>
      </c>
      <c r="L45" s="1" t="s">
        <v>2977</v>
      </c>
      <c r="M45" s="1" t="s">
        <v>270</v>
      </c>
      <c r="N45" s="1" t="s">
        <v>270</v>
      </c>
      <c r="O45" s="1" t="s">
        <v>270</v>
      </c>
      <c r="P45" s="1" t="s">
        <v>269</v>
      </c>
      <c r="Q45" s="1" t="s">
        <v>269</v>
      </c>
      <c r="R45" s="1" t="s">
        <v>269</v>
      </c>
      <c r="S45" s="1" t="s">
        <v>713</v>
      </c>
      <c r="T45" s="1" t="s">
        <v>269</v>
      </c>
      <c r="U45" s="1" t="s">
        <v>472</v>
      </c>
      <c r="V45" s="1" t="s">
        <v>269</v>
      </c>
      <c r="W45" s="1" t="s">
        <v>713</v>
      </c>
      <c r="X45" s="1" t="s">
        <v>472</v>
      </c>
      <c r="Y45" s="1" t="s">
        <v>269</v>
      </c>
      <c r="Z45" s="1" t="s">
        <v>269</v>
      </c>
      <c r="AA45" s="1" t="s">
        <v>872</v>
      </c>
      <c r="AB45" s="1" t="s">
        <v>872</v>
      </c>
      <c r="AC45" s="1" t="s">
        <v>270</v>
      </c>
      <c r="AD45" s="1" t="s">
        <v>269</v>
      </c>
      <c r="AE45" s="1" t="s">
        <v>2878</v>
      </c>
      <c r="AF45" s="1" t="s">
        <v>2879</v>
      </c>
      <c r="AG45" s="1" t="s">
        <v>269</v>
      </c>
    </row>
    <row r="46" spans="1:33" ht="14.25">
      <c r="A46" s="1" t="s">
        <v>260</v>
      </c>
      <c r="B46" s="1" t="s">
        <v>2978</v>
      </c>
      <c r="C46" s="1" t="s">
        <v>262</v>
      </c>
      <c r="D46" s="1" t="s">
        <v>263</v>
      </c>
      <c r="E46" s="1" t="s">
        <v>263</v>
      </c>
      <c r="F46" s="1" t="s">
        <v>472</v>
      </c>
      <c r="G46" s="1" t="s">
        <v>874</v>
      </c>
      <c r="H46" s="1" t="s">
        <v>1390</v>
      </c>
      <c r="I46" s="1" t="s">
        <v>2979</v>
      </c>
      <c r="J46" s="1" t="s">
        <v>254</v>
      </c>
      <c r="K46" s="1" t="s">
        <v>254</v>
      </c>
      <c r="L46" s="1" t="s">
        <v>2883</v>
      </c>
      <c r="M46" s="1" t="s">
        <v>270</v>
      </c>
      <c r="N46" s="1" t="s">
        <v>270</v>
      </c>
      <c r="O46" s="1" t="s">
        <v>270</v>
      </c>
      <c r="P46" s="1" t="s">
        <v>269</v>
      </c>
      <c r="Q46" s="1" t="s">
        <v>269</v>
      </c>
      <c r="R46" s="1" t="s">
        <v>269</v>
      </c>
      <c r="S46" s="1" t="s">
        <v>713</v>
      </c>
      <c r="T46" s="1" t="s">
        <v>269</v>
      </c>
      <c r="U46" s="1" t="s">
        <v>472</v>
      </c>
      <c r="V46" s="1" t="s">
        <v>269</v>
      </c>
      <c r="W46" s="1" t="s">
        <v>713</v>
      </c>
      <c r="X46" s="1" t="s">
        <v>472</v>
      </c>
      <c r="Y46" s="1" t="s">
        <v>269</v>
      </c>
      <c r="Z46" s="1" t="s">
        <v>269</v>
      </c>
      <c r="AA46" s="1" t="s">
        <v>872</v>
      </c>
      <c r="AB46" s="1" t="s">
        <v>872</v>
      </c>
      <c r="AC46" s="1" t="s">
        <v>270</v>
      </c>
      <c r="AD46" s="1" t="s">
        <v>269</v>
      </c>
      <c r="AE46" s="1" t="s">
        <v>2878</v>
      </c>
      <c r="AF46" s="1" t="s">
        <v>2879</v>
      </c>
      <c r="AG46" s="1" t="s">
        <v>269</v>
      </c>
    </row>
    <row r="47" spans="1:33" ht="14.25">
      <c r="A47" s="1" t="s">
        <v>260</v>
      </c>
      <c r="B47" s="1" t="s">
        <v>2980</v>
      </c>
      <c r="C47" s="1" t="s">
        <v>262</v>
      </c>
      <c r="D47" s="1" t="s">
        <v>263</v>
      </c>
      <c r="E47" s="1" t="s">
        <v>263</v>
      </c>
      <c r="F47" s="1" t="s">
        <v>472</v>
      </c>
      <c r="G47" s="1" t="s">
        <v>1450</v>
      </c>
      <c r="H47" s="1" t="s">
        <v>1390</v>
      </c>
      <c r="I47" s="1" t="s">
        <v>254</v>
      </c>
      <c r="J47" s="1" t="s">
        <v>254</v>
      </c>
      <c r="K47" s="1" t="s">
        <v>254</v>
      </c>
      <c r="L47" s="1" t="s">
        <v>2981</v>
      </c>
      <c r="M47" s="1" t="s">
        <v>270</v>
      </c>
      <c r="N47" s="1" t="s">
        <v>270</v>
      </c>
      <c r="O47" s="1" t="s">
        <v>270</v>
      </c>
      <c r="P47" s="1" t="s">
        <v>269</v>
      </c>
      <c r="Q47" s="1" t="s">
        <v>269</v>
      </c>
      <c r="R47" s="1" t="s">
        <v>269</v>
      </c>
      <c r="S47" s="1" t="s">
        <v>713</v>
      </c>
      <c r="T47" s="1" t="s">
        <v>269</v>
      </c>
      <c r="U47" s="1" t="s">
        <v>472</v>
      </c>
      <c r="V47" s="1" t="s">
        <v>269</v>
      </c>
      <c r="W47" s="1" t="s">
        <v>713</v>
      </c>
      <c r="X47" s="1" t="s">
        <v>472</v>
      </c>
      <c r="Y47" s="1" t="s">
        <v>269</v>
      </c>
      <c r="Z47" s="1" t="s">
        <v>269</v>
      </c>
      <c r="AA47" s="1" t="s">
        <v>872</v>
      </c>
      <c r="AB47" s="1" t="s">
        <v>872</v>
      </c>
      <c r="AC47" s="1" t="s">
        <v>270</v>
      </c>
      <c r="AD47" s="1" t="s">
        <v>269</v>
      </c>
      <c r="AE47" s="1" t="s">
        <v>2878</v>
      </c>
      <c r="AF47" s="1" t="s">
        <v>2879</v>
      </c>
      <c r="AG47" s="1" t="s">
        <v>269</v>
      </c>
    </row>
    <row r="48" spans="1:33" ht="14.25">
      <c r="A48" s="1" t="s">
        <v>260</v>
      </c>
      <c r="B48" s="1" t="s">
        <v>2982</v>
      </c>
      <c r="C48" s="1" t="s">
        <v>262</v>
      </c>
      <c r="D48" s="1" t="s">
        <v>263</v>
      </c>
      <c r="E48" s="1" t="s">
        <v>263</v>
      </c>
      <c r="F48" s="1" t="s">
        <v>472</v>
      </c>
      <c r="G48" s="1" t="s">
        <v>277</v>
      </c>
      <c r="H48" s="1" t="s">
        <v>1390</v>
      </c>
      <c r="I48" s="1" t="s">
        <v>2920</v>
      </c>
      <c r="J48" s="1" t="s">
        <v>254</v>
      </c>
      <c r="K48" s="1" t="s">
        <v>254</v>
      </c>
      <c r="L48" s="1" t="s">
        <v>2921</v>
      </c>
      <c r="M48" s="1" t="s">
        <v>270</v>
      </c>
      <c r="N48" s="1" t="s">
        <v>270</v>
      </c>
      <c r="O48" s="1" t="s">
        <v>270</v>
      </c>
      <c r="P48" s="1" t="s">
        <v>269</v>
      </c>
      <c r="Q48" s="1" t="s">
        <v>269</v>
      </c>
      <c r="R48" s="1" t="s">
        <v>269</v>
      </c>
      <c r="S48" s="1" t="s">
        <v>713</v>
      </c>
      <c r="T48" s="1" t="s">
        <v>269</v>
      </c>
      <c r="U48" s="1" t="s">
        <v>472</v>
      </c>
      <c r="V48" s="1" t="s">
        <v>269</v>
      </c>
      <c r="W48" s="1" t="s">
        <v>713</v>
      </c>
      <c r="X48" s="1" t="s">
        <v>472</v>
      </c>
      <c r="Y48" s="1" t="s">
        <v>269</v>
      </c>
      <c r="Z48" s="1" t="s">
        <v>269</v>
      </c>
      <c r="AA48" s="1" t="s">
        <v>872</v>
      </c>
      <c r="AB48" s="1" t="s">
        <v>872</v>
      </c>
      <c r="AC48" s="1" t="s">
        <v>270</v>
      </c>
      <c r="AD48" s="1" t="s">
        <v>269</v>
      </c>
      <c r="AE48" s="1" t="s">
        <v>2878</v>
      </c>
      <c r="AF48" s="1" t="s">
        <v>2879</v>
      </c>
      <c r="AG48" s="1" t="s">
        <v>269</v>
      </c>
    </row>
    <row r="49" spans="1:33" ht="14.25">
      <c r="A49" s="1" t="s">
        <v>260</v>
      </c>
      <c r="B49" s="1" t="s">
        <v>2983</v>
      </c>
      <c r="C49" s="1" t="s">
        <v>262</v>
      </c>
      <c r="D49" s="1" t="s">
        <v>263</v>
      </c>
      <c r="E49" s="1" t="s">
        <v>263</v>
      </c>
      <c r="F49" s="1" t="s">
        <v>472</v>
      </c>
      <c r="G49" s="1" t="s">
        <v>714</v>
      </c>
      <c r="H49" s="1" t="s">
        <v>1390</v>
      </c>
      <c r="I49" s="1" t="s">
        <v>254</v>
      </c>
      <c r="J49" s="1" t="s">
        <v>254</v>
      </c>
      <c r="K49" s="1" t="s">
        <v>254</v>
      </c>
      <c r="L49" s="1" t="s">
        <v>2984</v>
      </c>
      <c r="M49" s="1" t="s">
        <v>270</v>
      </c>
      <c r="N49" s="1" t="s">
        <v>270</v>
      </c>
      <c r="O49" s="1" t="s">
        <v>270</v>
      </c>
      <c r="P49" s="1" t="s">
        <v>269</v>
      </c>
      <c r="Q49" s="1" t="s">
        <v>269</v>
      </c>
      <c r="R49" s="1" t="s">
        <v>269</v>
      </c>
      <c r="S49" s="1" t="s">
        <v>713</v>
      </c>
      <c r="T49" s="1" t="s">
        <v>269</v>
      </c>
      <c r="U49" s="1" t="s">
        <v>472</v>
      </c>
      <c r="V49" s="1" t="s">
        <v>269</v>
      </c>
      <c r="W49" s="1" t="s">
        <v>713</v>
      </c>
      <c r="X49" s="1" t="s">
        <v>472</v>
      </c>
      <c r="Y49" s="1" t="s">
        <v>269</v>
      </c>
      <c r="Z49" s="1" t="s">
        <v>269</v>
      </c>
      <c r="AA49" s="1" t="s">
        <v>872</v>
      </c>
      <c r="AB49" s="1" t="s">
        <v>872</v>
      </c>
      <c r="AC49" s="1" t="s">
        <v>270</v>
      </c>
      <c r="AD49" s="1" t="s">
        <v>269</v>
      </c>
      <c r="AE49" s="1" t="s">
        <v>2878</v>
      </c>
      <c r="AF49" s="1" t="s">
        <v>2879</v>
      </c>
      <c r="AG49" s="1" t="s">
        <v>269</v>
      </c>
    </row>
    <row r="50" spans="1:33" ht="14.25">
      <c r="A50" s="1" t="s">
        <v>260</v>
      </c>
      <c r="B50" s="1" t="s">
        <v>2985</v>
      </c>
      <c r="C50" s="1" t="s">
        <v>262</v>
      </c>
      <c r="D50" s="1" t="s">
        <v>263</v>
      </c>
      <c r="E50" s="1" t="s">
        <v>263</v>
      </c>
      <c r="F50" s="1" t="s">
        <v>472</v>
      </c>
      <c r="G50" s="1" t="s">
        <v>1971</v>
      </c>
      <c r="H50" s="1" t="s">
        <v>1390</v>
      </c>
      <c r="I50" s="1" t="s">
        <v>2986</v>
      </c>
      <c r="J50" s="1" t="s">
        <v>254</v>
      </c>
      <c r="K50" s="1" t="s">
        <v>254</v>
      </c>
      <c r="L50" s="1" t="s">
        <v>2987</v>
      </c>
      <c r="M50" s="1" t="s">
        <v>270</v>
      </c>
      <c r="N50" s="1" t="s">
        <v>270</v>
      </c>
      <c r="O50" s="1" t="s">
        <v>270</v>
      </c>
      <c r="P50" s="1" t="s">
        <v>269</v>
      </c>
      <c r="Q50" s="1" t="s">
        <v>269</v>
      </c>
      <c r="R50" s="1" t="s">
        <v>269</v>
      </c>
      <c r="S50" s="1" t="s">
        <v>713</v>
      </c>
      <c r="T50" s="1" t="s">
        <v>269</v>
      </c>
      <c r="U50" s="1" t="s">
        <v>472</v>
      </c>
      <c r="V50" s="1" t="s">
        <v>269</v>
      </c>
      <c r="W50" s="1" t="s">
        <v>713</v>
      </c>
      <c r="X50" s="1" t="s">
        <v>472</v>
      </c>
      <c r="Y50" s="1" t="s">
        <v>269</v>
      </c>
      <c r="Z50" s="1" t="s">
        <v>269</v>
      </c>
      <c r="AA50" s="1" t="s">
        <v>872</v>
      </c>
      <c r="AB50" s="1" t="s">
        <v>872</v>
      </c>
      <c r="AC50" s="1" t="s">
        <v>270</v>
      </c>
      <c r="AD50" s="1" t="s">
        <v>269</v>
      </c>
      <c r="AE50" s="1" t="s">
        <v>2878</v>
      </c>
      <c r="AF50" s="1" t="s">
        <v>2879</v>
      </c>
      <c r="AG50" s="1" t="s">
        <v>269</v>
      </c>
    </row>
    <row r="51" spans="1:33" ht="14.25">
      <c r="A51" s="1" t="s">
        <v>260</v>
      </c>
      <c r="B51" s="1" t="s">
        <v>2988</v>
      </c>
      <c r="C51" s="1" t="s">
        <v>262</v>
      </c>
      <c r="D51" s="1" t="s">
        <v>263</v>
      </c>
      <c r="E51" s="1" t="s">
        <v>263</v>
      </c>
      <c r="F51" s="1" t="s">
        <v>472</v>
      </c>
      <c r="G51" s="1" t="s">
        <v>1729</v>
      </c>
      <c r="H51" s="1" t="s">
        <v>1390</v>
      </c>
      <c r="I51" s="1" t="s">
        <v>254</v>
      </c>
      <c r="J51" s="1" t="s">
        <v>1369</v>
      </c>
      <c r="K51" s="1" t="s">
        <v>254</v>
      </c>
      <c r="L51" s="1" t="s">
        <v>254</v>
      </c>
      <c r="M51" s="1" t="s">
        <v>270</v>
      </c>
      <c r="N51" s="1" t="s">
        <v>270</v>
      </c>
      <c r="O51" s="1" t="s">
        <v>270</v>
      </c>
      <c r="P51" s="1" t="s">
        <v>269</v>
      </c>
      <c r="Q51" s="1" t="s">
        <v>269</v>
      </c>
      <c r="R51" s="1" t="s">
        <v>269</v>
      </c>
      <c r="S51" s="1" t="s">
        <v>713</v>
      </c>
      <c r="T51" s="1" t="s">
        <v>269</v>
      </c>
      <c r="U51" s="1" t="s">
        <v>472</v>
      </c>
      <c r="V51" s="1" t="s">
        <v>269</v>
      </c>
      <c r="W51" s="1" t="s">
        <v>713</v>
      </c>
      <c r="X51" s="1" t="s">
        <v>472</v>
      </c>
      <c r="Y51" s="1" t="s">
        <v>269</v>
      </c>
      <c r="Z51" s="1" t="s">
        <v>269</v>
      </c>
      <c r="AA51" s="1" t="s">
        <v>872</v>
      </c>
      <c r="AB51" s="1" t="s">
        <v>872</v>
      </c>
      <c r="AC51" s="1" t="s">
        <v>270</v>
      </c>
      <c r="AD51" s="1" t="s">
        <v>269</v>
      </c>
      <c r="AE51" s="1" t="s">
        <v>2878</v>
      </c>
      <c r="AF51" s="1" t="s">
        <v>2879</v>
      </c>
      <c r="AG51" s="1" t="s">
        <v>269</v>
      </c>
    </row>
    <row r="52" spans="1:33" ht="14.25">
      <c r="A52" s="1" t="s">
        <v>260</v>
      </c>
      <c r="B52" s="1" t="s">
        <v>2989</v>
      </c>
      <c r="C52" s="1" t="s">
        <v>262</v>
      </c>
      <c r="D52" s="1" t="s">
        <v>263</v>
      </c>
      <c r="E52" s="1" t="s">
        <v>263</v>
      </c>
      <c r="F52" s="1" t="s">
        <v>472</v>
      </c>
      <c r="G52" s="1" t="s">
        <v>2793</v>
      </c>
      <c r="H52" s="1" t="s">
        <v>1390</v>
      </c>
      <c r="I52" s="1" t="s">
        <v>254</v>
      </c>
      <c r="J52" s="1" t="s">
        <v>1393</v>
      </c>
      <c r="K52" s="1" t="s">
        <v>254</v>
      </c>
      <c r="L52" s="1" t="s">
        <v>254</v>
      </c>
      <c r="M52" s="1" t="s">
        <v>270</v>
      </c>
      <c r="N52" s="1" t="s">
        <v>270</v>
      </c>
      <c r="O52" s="1" t="s">
        <v>270</v>
      </c>
      <c r="P52" s="1" t="s">
        <v>269</v>
      </c>
      <c r="Q52" s="1" t="s">
        <v>269</v>
      </c>
      <c r="R52" s="1" t="s">
        <v>269</v>
      </c>
      <c r="S52" s="1" t="s">
        <v>713</v>
      </c>
      <c r="T52" s="1" t="s">
        <v>269</v>
      </c>
      <c r="U52" s="1" t="s">
        <v>472</v>
      </c>
      <c r="V52" s="1" t="s">
        <v>269</v>
      </c>
      <c r="W52" s="1" t="s">
        <v>713</v>
      </c>
      <c r="X52" s="1" t="s">
        <v>472</v>
      </c>
      <c r="Y52" s="1" t="s">
        <v>269</v>
      </c>
      <c r="Z52" s="1" t="s">
        <v>269</v>
      </c>
      <c r="AA52" s="1" t="s">
        <v>872</v>
      </c>
      <c r="AB52" s="1" t="s">
        <v>872</v>
      </c>
      <c r="AC52" s="1" t="s">
        <v>270</v>
      </c>
      <c r="AD52" s="1" t="s">
        <v>269</v>
      </c>
      <c r="AE52" s="1" t="s">
        <v>2878</v>
      </c>
      <c r="AF52" s="1" t="s">
        <v>2879</v>
      </c>
      <c r="AG52" s="1" t="s">
        <v>269</v>
      </c>
    </row>
    <row r="53" spans="1:33" ht="14.25">
      <c r="A53" s="1" t="s">
        <v>260</v>
      </c>
      <c r="B53" s="1" t="s">
        <v>2990</v>
      </c>
      <c r="C53" s="1" t="s">
        <v>262</v>
      </c>
      <c r="D53" s="1" t="s">
        <v>263</v>
      </c>
      <c r="E53" s="1" t="s">
        <v>263</v>
      </c>
      <c r="F53" s="1" t="s">
        <v>472</v>
      </c>
      <c r="G53" s="1" t="s">
        <v>2755</v>
      </c>
      <c r="H53" s="1" t="s">
        <v>1390</v>
      </c>
      <c r="I53" s="1" t="s">
        <v>2923</v>
      </c>
      <c r="J53" s="1" t="s">
        <v>254</v>
      </c>
      <c r="K53" s="1" t="s">
        <v>254</v>
      </c>
      <c r="L53" s="1" t="s">
        <v>2924</v>
      </c>
      <c r="M53" s="1" t="s">
        <v>270</v>
      </c>
      <c r="N53" s="1" t="s">
        <v>270</v>
      </c>
      <c r="O53" s="1" t="s">
        <v>270</v>
      </c>
      <c r="P53" s="1" t="s">
        <v>269</v>
      </c>
      <c r="Q53" s="1" t="s">
        <v>269</v>
      </c>
      <c r="R53" s="1" t="s">
        <v>269</v>
      </c>
      <c r="S53" s="1" t="s">
        <v>713</v>
      </c>
      <c r="T53" s="1" t="s">
        <v>269</v>
      </c>
      <c r="U53" s="1" t="s">
        <v>472</v>
      </c>
      <c r="V53" s="1" t="s">
        <v>269</v>
      </c>
      <c r="W53" s="1" t="s">
        <v>713</v>
      </c>
      <c r="X53" s="1" t="s">
        <v>472</v>
      </c>
      <c r="Y53" s="1" t="s">
        <v>269</v>
      </c>
      <c r="Z53" s="1" t="s">
        <v>269</v>
      </c>
      <c r="AA53" s="1" t="s">
        <v>872</v>
      </c>
      <c r="AB53" s="1" t="s">
        <v>872</v>
      </c>
      <c r="AC53" s="1" t="s">
        <v>270</v>
      </c>
      <c r="AD53" s="1" t="s">
        <v>269</v>
      </c>
      <c r="AE53" s="1" t="s">
        <v>2878</v>
      </c>
      <c r="AF53" s="1" t="s">
        <v>2879</v>
      </c>
      <c r="AG53" s="1" t="s">
        <v>269</v>
      </c>
    </row>
    <row r="54" spans="1:33" ht="14.25">
      <c r="A54" s="1" t="s">
        <v>260</v>
      </c>
      <c r="B54" s="1" t="s">
        <v>2991</v>
      </c>
      <c r="C54" s="1" t="s">
        <v>262</v>
      </c>
      <c r="D54" s="1" t="s">
        <v>263</v>
      </c>
      <c r="E54" s="1" t="s">
        <v>263</v>
      </c>
      <c r="F54" s="1" t="s">
        <v>472</v>
      </c>
      <c r="G54" s="1" t="s">
        <v>713</v>
      </c>
      <c r="H54" s="1" t="s">
        <v>1390</v>
      </c>
      <c r="I54" s="1" t="s">
        <v>2942</v>
      </c>
      <c r="J54" s="1" t="s">
        <v>254</v>
      </c>
      <c r="K54" s="1" t="s">
        <v>254</v>
      </c>
      <c r="L54" s="1" t="s">
        <v>2943</v>
      </c>
      <c r="M54" s="1" t="s">
        <v>270</v>
      </c>
      <c r="N54" s="1" t="s">
        <v>270</v>
      </c>
      <c r="O54" s="1" t="s">
        <v>270</v>
      </c>
      <c r="P54" s="1" t="s">
        <v>269</v>
      </c>
      <c r="Q54" s="1" t="s">
        <v>269</v>
      </c>
      <c r="R54" s="1" t="s">
        <v>269</v>
      </c>
      <c r="S54" s="1" t="s">
        <v>713</v>
      </c>
      <c r="T54" s="1" t="s">
        <v>269</v>
      </c>
      <c r="U54" s="1" t="s">
        <v>472</v>
      </c>
      <c r="V54" s="1" t="s">
        <v>269</v>
      </c>
      <c r="W54" s="1" t="s">
        <v>713</v>
      </c>
      <c r="X54" s="1" t="s">
        <v>472</v>
      </c>
      <c r="Y54" s="1" t="s">
        <v>269</v>
      </c>
      <c r="Z54" s="1" t="s">
        <v>269</v>
      </c>
      <c r="AA54" s="1" t="s">
        <v>872</v>
      </c>
      <c r="AB54" s="1" t="s">
        <v>872</v>
      </c>
      <c r="AC54" s="1" t="s">
        <v>270</v>
      </c>
      <c r="AD54" s="1" t="s">
        <v>269</v>
      </c>
      <c r="AE54" s="1" t="s">
        <v>2878</v>
      </c>
      <c r="AF54" s="1" t="s">
        <v>2879</v>
      </c>
      <c r="AG54" s="1" t="s">
        <v>269</v>
      </c>
    </row>
    <row r="55" spans="1:33" ht="14.25">
      <c r="A55" s="1" t="s">
        <v>260</v>
      </c>
      <c r="B55" s="1" t="s">
        <v>2992</v>
      </c>
      <c r="C55" s="1" t="s">
        <v>262</v>
      </c>
      <c r="D55" s="1" t="s">
        <v>263</v>
      </c>
      <c r="E55" s="1" t="s">
        <v>263</v>
      </c>
      <c r="F55" s="1" t="s">
        <v>472</v>
      </c>
      <c r="G55" s="1" t="s">
        <v>1731</v>
      </c>
      <c r="H55" s="1" t="s">
        <v>1390</v>
      </c>
      <c r="I55" s="1" t="s">
        <v>2993</v>
      </c>
      <c r="J55" s="1" t="s">
        <v>254</v>
      </c>
      <c r="K55" s="1" t="s">
        <v>254</v>
      </c>
      <c r="L55" s="1" t="s">
        <v>2994</v>
      </c>
      <c r="M55" s="1" t="s">
        <v>270</v>
      </c>
      <c r="N55" s="1" t="s">
        <v>270</v>
      </c>
      <c r="O55" s="1" t="s">
        <v>270</v>
      </c>
      <c r="P55" s="1" t="s">
        <v>269</v>
      </c>
      <c r="Q55" s="1" t="s">
        <v>269</v>
      </c>
      <c r="R55" s="1" t="s">
        <v>269</v>
      </c>
      <c r="S55" s="1" t="s">
        <v>713</v>
      </c>
      <c r="T55" s="1" t="s">
        <v>269</v>
      </c>
      <c r="U55" s="1" t="s">
        <v>472</v>
      </c>
      <c r="V55" s="1" t="s">
        <v>269</v>
      </c>
      <c r="W55" s="1" t="s">
        <v>713</v>
      </c>
      <c r="X55" s="1" t="s">
        <v>472</v>
      </c>
      <c r="Y55" s="1" t="s">
        <v>269</v>
      </c>
      <c r="Z55" s="1" t="s">
        <v>269</v>
      </c>
      <c r="AA55" s="1" t="s">
        <v>872</v>
      </c>
      <c r="AB55" s="1" t="s">
        <v>872</v>
      </c>
      <c r="AC55" s="1" t="s">
        <v>270</v>
      </c>
      <c r="AD55" s="1" t="s">
        <v>269</v>
      </c>
      <c r="AE55" s="1" t="s">
        <v>2878</v>
      </c>
      <c r="AF55" s="1" t="s">
        <v>2879</v>
      </c>
      <c r="AG55" s="1" t="s">
        <v>269</v>
      </c>
    </row>
    <row r="56" spans="1:33" ht="14.25">
      <c r="A56" s="1" t="s">
        <v>260</v>
      </c>
      <c r="B56" s="1" t="s">
        <v>2995</v>
      </c>
      <c r="C56" s="1" t="s">
        <v>262</v>
      </c>
      <c r="D56" s="1" t="s">
        <v>263</v>
      </c>
      <c r="E56" s="1" t="s">
        <v>263</v>
      </c>
      <c r="F56" s="1" t="s">
        <v>472</v>
      </c>
      <c r="G56" s="1" t="s">
        <v>2913</v>
      </c>
      <c r="H56" s="1" t="s">
        <v>1390</v>
      </c>
      <c r="I56" s="1" t="s">
        <v>2946</v>
      </c>
      <c r="J56" s="1" t="s">
        <v>254</v>
      </c>
      <c r="K56" s="1" t="s">
        <v>254</v>
      </c>
      <c r="L56" s="1" t="s">
        <v>2947</v>
      </c>
      <c r="M56" s="1" t="s">
        <v>270</v>
      </c>
      <c r="N56" s="1" t="s">
        <v>270</v>
      </c>
      <c r="O56" s="1" t="s">
        <v>270</v>
      </c>
      <c r="P56" s="1" t="s">
        <v>269</v>
      </c>
      <c r="Q56" s="1" t="s">
        <v>269</v>
      </c>
      <c r="R56" s="1" t="s">
        <v>269</v>
      </c>
      <c r="S56" s="1" t="s">
        <v>713</v>
      </c>
      <c r="T56" s="1" t="s">
        <v>269</v>
      </c>
      <c r="U56" s="1" t="s">
        <v>472</v>
      </c>
      <c r="V56" s="1" t="s">
        <v>269</v>
      </c>
      <c r="W56" s="1" t="s">
        <v>713</v>
      </c>
      <c r="X56" s="1" t="s">
        <v>472</v>
      </c>
      <c r="Y56" s="1" t="s">
        <v>269</v>
      </c>
      <c r="Z56" s="1" t="s">
        <v>269</v>
      </c>
      <c r="AA56" s="1" t="s">
        <v>872</v>
      </c>
      <c r="AB56" s="1" t="s">
        <v>872</v>
      </c>
      <c r="AC56" s="1" t="s">
        <v>270</v>
      </c>
      <c r="AD56" s="1" t="s">
        <v>269</v>
      </c>
      <c r="AE56" s="1" t="s">
        <v>2878</v>
      </c>
      <c r="AF56" s="1" t="s">
        <v>2879</v>
      </c>
      <c r="AG56" s="1" t="s">
        <v>269</v>
      </c>
    </row>
    <row r="57" spans="1:33" ht="14.25">
      <c r="A57" s="1" t="s">
        <v>260</v>
      </c>
      <c r="B57" s="1" t="s">
        <v>2996</v>
      </c>
      <c r="C57" s="1" t="s">
        <v>262</v>
      </c>
      <c r="D57" s="1" t="s">
        <v>263</v>
      </c>
      <c r="E57" s="1" t="s">
        <v>263</v>
      </c>
      <c r="F57" s="1" t="s">
        <v>472</v>
      </c>
      <c r="G57" s="1" t="s">
        <v>2796</v>
      </c>
      <c r="H57" s="1" t="s">
        <v>1390</v>
      </c>
      <c r="I57" s="1" t="s">
        <v>2997</v>
      </c>
      <c r="J57" s="1" t="s">
        <v>254</v>
      </c>
      <c r="K57" s="1" t="s">
        <v>254</v>
      </c>
      <c r="L57" s="1" t="s">
        <v>2960</v>
      </c>
      <c r="M57" s="1" t="s">
        <v>270</v>
      </c>
      <c r="N57" s="1" t="s">
        <v>270</v>
      </c>
      <c r="O57" s="1" t="s">
        <v>270</v>
      </c>
      <c r="P57" s="1" t="s">
        <v>269</v>
      </c>
      <c r="Q57" s="1" t="s">
        <v>269</v>
      </c>
      <c r="R57" s="1" t="s">
        <v>269</v>
      </c>
      <c r="S57" s="1" t="s">
        <v>713</v>
      </c>
      <c r="T57" s="1" t="s">
        <v>269</v>
      </c>
      <c r="U57" s="1" t="s">
        <v>472</v>
      </c>
      <c r="V57" s="1" t="s">
        <v>269</v>
      </c>
      <c r="W57" s="1" t="s">
        <v>713</v>
      </c>
      <c r="X57" s="1" t="s">
        <v>472</v>
      </c>
      <c r="Y57" s="1" t="s">
        <v>269</v>
      </c>
      <c r="Z57" s="1" t="s">
        <v>269</v>
      </c>
      <c r="AA57" s="1" t="s">
        <v>872</v>
      </c>
      <c r="AB57" s="1" t="s">
        <v>872</v>
      </c>
      <c r="AC57" s="1" t="s">
        <v>270</v>
      </c>
      <c r="AD57" s="1" t="s">
        <v>269</v>
      </c>
      <c r="AE57" s="1" t="s">
        <v>2878</v>
      </c>
      <c r="AF57" s="1" t="s">
        <v>2879</v>
      </c>
      <c r="AG57" s="1" t="s">
        <v>269</v>
      </c>
    </row>
    <row r="58" spans="1:33" ht="14.25">
      <c r="A58" s="1" t="s">
        <v>260</v>
      </c>
      <c r="B58" s="1" t="s">
        <v>2998</v>
      </c>
      <c r="C58" s="1" t="s">
        <v>262</v>
      </c>
      <c r="D58" s="1" t="s">
        <v>263</v>
      </c>
      <c r="E58" s="1" t="s">
        <v>263</v>
      </c>
      <c r="F58" s="1" t="s">
        <v>472</v>
      </c>
      <c r="G58" s="1" t="s">
        <v>2919</v>
      </c>
      <c r="H58" s="1" t="s">
        <v>1390</v>
      </c>
      <c r="I58" s="1" t="s">
        <v>2999</v>
      </c>
      <c r="J58" s="1" t="s">
        <v>254</v>
      </c>
      <c r="K58" s="1" t="s">
        <v>254</v>
      </c>
      <c r="L58" s="1" t="s">
        <v>3000</v>
      </c>
      <c r="M58" s="1" t="s">
        <v>270</v>
      </c>
      <c r="N58" s="1" t="s">
        <v>270</v>
      </c>
      <c r="O58" s="1" t="s">
        <v>270</v>
      </c>
      <c r="P58" s="1" t="s">
        <v>269</v>
      </c>
      <c r="Q58" s="1" t="s">
        <v>269</v>
      </c>
      <c r="R58" s="1" t="s">
        <v>269</v>
      </c>
      <c r="S58" s="1" t="s">
        <v>713</v>
      </c>
      <c r="T58" s="1" t="s">
        <v>269</v>
      </c>
      <c r="U58" s="1" t="s">
        <v>472</v>
      </c>
      <c r="V58" s="1" t="s">
        <v>269</v>
      </c>
      <c r="W58" s="1" t="s">
        <v>713</v>
      </c>
      <c r="X58" s="1" t="s">
        <v>472</v>
      </c>
      <c r="Y58" s="1" t="s">
        <v>269</v>
      </c>
      <c r="Z58" s="1" t="s">
        <v>269</v>
      </c>
      <c r="AA58" s="1" t="s">
        <v>872</v>
      </c>
      <c r="AB58" s="1" t="s">
        <v>872</v>
      </c>
      <c r="AC58" s="1" t="s">
        <v>270</v>
      </c>
      <c r="AD58" s="1" t="s">
        <v>269</v>
      </c>
      <c r="AE58" s="1" t="s">
        <v>2878</v>
      </c>
      <c r="AF58" s="1" t="s">
        <v>2879</v>
      </c>
      <c r="AG58" s="1" t="s">
        <v>269</v>
      </c>
    </row>
    <row r="59" spans="1:33" ht="14.25">
      <c r="A59" s="1" t="s">
        <v>260</v>
      </c>
      <c r="B59" s="1" t="s">
        <v>3001</v>
      </c>
      <c r="C59" s="1" t="s">
        <v>262</v>
      </c>
      <c r="D59" s="1" t="s">
        <v>263</v>
      </c>
      <c r="E59" s="1" t="s">
        <v>263</v>
      </c>
      <c r="F59" s="1" t="s">
        <v>472</v>
      </c>
      <c r="G59" s="1" t="s">
        <v>1739</v>
      </c>
      <c r="H59" s="1" t="s">
        <v>1390</v>
      </c>
      <c r="I59" s="1" t="s">
        <v>3002</v>
      </c>
      <c r="J59" s="1" t="s">
        <v>254</v>
      </c>
      <c r="K59" s="1" t="s">
        <v>254</v>
      </c>
      <c r="L59" s="1" t="s">
        <v>3003</v>
      </c>
      <c r="M59" s="1" t="s">
        <v>270</v>
      </c>
      <c r="N59" s="1" t="s">
        <v>270</v>
      </c>
      <c r="O59" s="1" t="s">
        <v>270</v>
      </c>
      <c r="P59" s="1" t="s">
        <v>269</v>
      </c>
      <c r="Q59" s="1" t="s">
        <v>269</v>
      </c>
      <c r="R59" s="1" t="s">
        <v>269</v>
      </c>
      <c r="S59" s="1" t="s">
        <v>713</v>
      </c>
      <c r="T59" s="1" t="s">
        <v>269</v>
      </c>
      <c r="U59" s="1" t="s">
        <v>472</v>
      </c>
      <c r="V59" s="1" t="s">
        <v>269</v>
      </c>
      <c r="W59" s="1" t="s">
        <v>713</v>
      </c>
      <c r="X59" s="1" t="s">
        <v>472</v>
      </c>
      <c r="Y59" s="1" t="s">
        <v>269</v>
      </c>
      <c r="Z59" s="1" t="s">
        <v>269</v>
      </c>
      <c r="AA59" s="1" t="s">
        <v>872</v>
      </c>
      <c r="AB59" s="1" t="s">
        <v>872</v>
      </c>
      <c r="AC59" s="1" t="s">
        <v>270</v>
      </c>
      <c r="AD59" s="1" t="s">
        <v>269</v>
      </c>
      <c r="AE59" s="1" t="s">
        <v>2878</v>
      </c>
      <c r="AF59" s="1" t="s">
        <v>2879</v>
      </c>
      <c r="AG59" s="1" t="s">
        <v>269</v>
      </c>
    </row>
    <row r="60" spans="1:33" ht="14.25">
      <c r="A60" s="1" t="s">
        <v>260</v>
      </c>
      <c r="B60" s="1" t="s">
        <v>3004</v>
      </c>
      <c r="C60" s="1" t="s">
        <v>262</v>
      </c>
      <c r="D60" s="1" t="s">
        <v>263</v>
      </c>
      <c r="E60" s="1" t="s">
        <v>263</v>
      </c>
      <c r="F60" s="1" t="s">
        <v>472</v>
      </c>
      <c r="G60" s="1" t="s">
        <v>2926</v>
      </c>
      <c r="H60" s="1" t="s">
        <v>1390</v>
      </c>
      <c r="I60" s="1" t="s">
        <v>254</v>
      </c>
      <c r="J60" s="1" t="s">
        <v>254</v>
      </c>
      <c r="K60" s="1" t="s">
        <v>254</v>
      </c>
      <c r="L60" s="1" t="s">
        <v>3005</v>
      </c>
      <c r="M60" s="1" t="s">
        <v>270</v>
      </c>
      <c r="N60" s="1" t="s">
        <v>270</v>
      </c>
      <c r="O60" s="1" t="s">
        <v>270</v>
      </c>
      <c r="P60" s="1" t="s">
        <v>269</v>
      </c>
      <c r="Q60" s="1" t="s">
        <v>269</v>
      </c>
      <c r="R60" s="1" t="s">
        <v>269</v>
      </c>
      <c r="S60" s="1" t="s">
        <v>713</v>
      </c>
      <c r="T60" s="1" t="s">
        <v>269</v>
      </c>
      <c r="U60" s="1" t="s">
        <v>472</v>
      </c>
      <c r="V60" s="1" t="s">
        <v>269</v>
      </c>
      <c r="W60" s="1" t="s">
        <v>713</v>
      </c>
      <c r="X60" s="1" t="s">
        <v>472</v>
      </c>
      <c r="Y60" s="1" t="s">
        <v>269</v>
      </c>
      <c r="Z60" s="1" t="s">
        <v>269</v>
      </c>
      <c r="AA60" s="1" t="s">
        <v>872</v>
      </c>
      <c r="AB60" s="1" t="s">
        <v>872</v>
      </c>
      <c r="AC60" s="1" t="s">
        <v>270</v>
      </c>
      <c r="AD60" s="1" t="s">
        <v>269</v>
      </c>
      <c r="AE60" s="1" t="s">
        <v>2878</v>
      </c>
      <c r="AF60" s="1" t="s">
        <v>2879</v>
      </c>
      <c r="AG60" s="1" t="s">
        <v>269</v>
      </c>
    </row>
    <row r="61" spans="1:33" ht="14.25">
      <c r="A61" s="1" t="s">
        <v>260</v>
      </c>
      <c r="B61" s="1" t="s">
        <v>3006</v>
      </c>
      <c r="C61" s="1" t="s">
        <v>262</v>
      </c>
      <c r="D61" s="1" t="s">
        <v>263</v>
      </c>
      <c r="E61" s="1" t="s">
        <v>263</v>
      </c>
      <c r="F61" s="1" t="s">
        <v>472</v>
      </c>
      <c r="G61" s="1" t="s">
        <v>2136</v>
      </c>
      <c r="H61" s="1" t="s">
        <v>1390</v>
      </c>
      <c r="I61" s="1" t="s">
        <v>254</v>
      </c>
      <c r="J61" s="1" t="s">
        <v>254</v>
      </c>
      <c r="K61" s="1" t="s">
        <v>254</v>
      </c>
      <c r="L61" s="1" t="s">
        <v>2949</v>
      </c>
      <c r="M61" s="1" t="s">
        <v>270</v>
      </c>
      <c r="N61" s="1" t="s">
        <v>270</v>
      </c>
      <c r="O61" s="1" t="s">
        <v>270</v>
      </c>
      <c r="P61" s="1" t="s">
        <v>269</v>
      </c>
      <c r="Q61" s="1" t="s">
        <v>269</v>
      </c>
      <c r="R61" s="1" t="s">
        <v>269</v>
      </c>
      <c r="S61" s="1" t="s">
        <v>713</v>
      </c>
      <c r="T61" s="1" t="s">
        <v>269</v>
      </c>
      <c r="U61" s="1" t="s">
        <v>472</v>
      </c>
      <c r="V61" s="1" t="s">
        <v>269</v>
      </c>
      <c r="W61" s="1" t="s">
        <v>713</v>
      </c>
      <c r="X61" s="1" t="s">
        <v>472</v>
      </c>
      <c r="Y61" s="1" t="s">
        <v>269</v>
      </c>
      <c r="Z61" s="1" t="s">
        <v>269</v>
      </c>
      <c r="AA61" s="1" t="s">
        <v>872</v>
      </c>
      <c r="AB61" s="1" t="s">
        <v>872</v>
      </c>
      <c r="AC61" s="1" t="s">
        <v>270</v>
      </c>
      <c r="AD61" s="1" t="s">
        <v>269</v>
      </c>
      <c r="AE61" s="1" t="s">
        <v>2878</v>
      </c>
      <c r="AF61" s="1" t="s">
        <v>2879</v>
      </c>
      <c r="AG61" s="1" t="s">
        <v>269</v>
      </c>
    </row>
    <row r="62" spans="1:33" ht="14.25">
      <c r="A62" s="1" t="s">
        <v>260</v>
      </c>
      <c r="B62" s="1" t="s">
        <v>3007</v>
      </c>
      <c r="C62" s="1" t="s">
        <v>262</v>
      </c>
      <c r="D62" s="1" t="s">
        <v>263</v>
      </c>
      <c r="E62" s="1" t="s">
        <v>263</v>
      </c>
      <c r="F62" s="1" t="s">
        <v>472</v>
      </c>
      <c r="G62" s="1" t="s">
        <v>2933</v>
      </c>
      <c r="H62" s="1" t="s">
        <v>1390</v>
      </c>
      <c r="I62" s="1" t="s">
        <v>254</v>
      </c>
      <c r="J62" s="1" t="s">
        <v>254</v>
      </c>
      <c r="K62" s="1" t="s">
        <v>254</v>
      </c>
      <c r="L62" s="1" t="s">
        <v>2951</v>
      </c>
      <c r="M62" s="1" t="s">
        <v>270</v>
      </c>
      <c r="N62" s="1" t="s">
        <v>270</v>
      </c>
      <c r="O62" s="1" t="s">
        <v>270</v>
      </c>
      <c r="P62" s="1" t="s">
        <v>269</v>
      </c>
      <c r="Q62" s="1" t="s">
        <v>269</v>
      </c>
      <c r="R62" s="1" t="s">
        <v>269</v>
      </c>
      <c r="S62" s="1" t="s">
        <v>713</v>
      </c>
      <c r="T62" s="1" t="s">
        <v>269</v>
      </c>
      <c r="U62" s="1" t="s">
        <v>472</v>
      </c>
      <c r="V62" s="1" t="s">
        <v>269</v>
      </c>
      <c r="W62" s="1" t="s">
        <v>713</v>
      </c>
      <c r="X62" s="1" t="s">
        <v>472</v>
      </c>
      <c r="Y62" s="1" t="s">
        <v>269</v>
      </c>
      <c r="Z62" s="1" t="s">
        <v>269</v>
      </c>
      <c r="AA62" s="1" t="s">
        <v>872</v>
      </c>
      <c r="AB62" s="1" t="s">
        <v>872</v>
      </c>
      <c r="AC62" s="1" t="s">
        <v>270</v>
      </c>
      <c r="AD62" s="1" t="s">
        <v>269</v>
      </c>
      <c r="AE62" s="1" t="s">
        <v>2878</v>
      </c>
      <c r="AF62" s="1" t="s">
        <v>2879</v>
      </c>
      <c r="AG62" s="1" t="s">
        <v>269</v>
      </c>
    </row>
    <row r="63" spans="1:33" ht="14.25">
      <c r="A63" s="1" t="s">
        <v>260</v>
      </c>
      <c r="B63" s="1" t="s">
        <v>3008</v>
      </c>
      <c r="C63" s="1" t="s">
        <v>262</v>
      </c>
      <c r="D63" s="1" t="s">
        <v>263</v>
      </c>
      <c r="E63" s="1" t="s">
        <v>263</v>
      </c>
      <c r="F63" s="1" t="s">
        <v>472</v>
      </c>
      <c r="G63" s="1" t="s">
        <v>2937</v>
      </c>
      <c r="H63" s="1" t="s">
        <v>1390</v>
      </c>
      <c r="I63" s="1" t="s">
        <v>254</v>
      </c>
      <c r="J63" s="1" t="s">
        <v>254</v>
      </c>
      <c r="K63" s="1" t="s">
        <v>254</v>
      </c>
      <c r="L63" s="1" t="s">
        <v>2953</v>
      </c>
      <c r="M63" s="1" t="s">
        <v>270</v>
      </c>
      <c r="N63" s="1" t="s">
        <v>270</v>
      </c>
      <c r="O63" s="1" t="s">
        <v>270</v>
      </c>
      <c r="P63" s="1" t="s">
        <v>269</v>
      </c>
      <c r="Q63" s="1" t="s">
        <v>269</v>
      </c>
      <c r="R63" s="1" t="s">
        <v>269</v>
      </c>
      <c r="S63" s="1" t="s">
        <v>713</v>
      </c>
      <c r="T63" s="1" t="s">
        <v>269</v>
      </c>
      <c r="U63" s="1" t="s">
        <v>472</v>
      </c>
      <c r="V63" s="1" t="s">
        <v>269</v>
      </c>
      <c r="W63" s="1" t="s">
        <v>713</v>
      </c>
      <c r="X63" s="1" t="s">
        <v>472</v>
      </c>
      <c r="Y63" s="1" t="s">
        <v>269</v>
      </c>
      <c r="Z63" s="1" t="s">
        <v>269</v>
      </c>
      <c r="AA63" s="1" t="s">
        <v>872</v>
      </c>
      <c r="AB63" s="1" t="s">
        <v>872</v>
      </c>
      <c r="AC63" s="1" t="s">
        <v>270</v>
      </c>
      <c r="AD63" s="1" t="s">
        <v>269</v>
      </c>
      <c r="AE63" s="1" t="s">
        <v>2878</v>
      </c>
      <c r="AF63" s="1" t="s">
        <v>2879</v>
      </c>
      <c r="AG63" s="1" t="s">
        <v>269</v>
      </c>
    </row>
    <row r="64" spans="1:33" ht="14.25">
      <c r="A64" s="1" t="s">
        <v>260</v>
      </c>
      <c r="B64" s="1" t="s">
        <v>3009</v>
      </c>
      <c r="C64" s="1" t="s">
        <v>262</v>
      </c>
      <c r="D64" s="1" t="s">
        <v>263</v>
      </c>
      <c r="E64" s="1" t="s">
        <v>263</v>
      </c>
      <c r="F64" s="1" t="s">
        <v>472</v>
      </c>
      <c r="G64" s="1" t="s">
        <v>3010</v>
      </c>
      <c r="H64" s="1" t="s">
        <v>1390</v>
      </c>
      <c r="I64" s="1" t="s">
        <v>254</v>
      </c>
      <c r="J64" s="1" t="s">
        <v>2959</v>
      </c>
      <c r="K64" s="1" t="s">
        <v>2959</v>
      </c>
      <c r="L64" s="1" t="s">
        <v>2963</v>
      </c>
      <c r="M64" s="1" t="s">
        <v>270</v>
      </c>
      <c r="N64" s="1" t="s">
        <v>270</v>
      </c>
      <c r="O64" s="1" t="s">
        <v>270</v>
      </c>
      <c r="P64" s="1" t="s">
        <v>269</v>
      </c>
      <c r="Q64" s="1" t="s">
        <v>269</v>
      </c>
      <c r="R64" s="1" t="s">
        <v>269</v>
      </c>
      <c r="S64" s="1" t="s">
        <v>713</v>
      </c>
      <c r="T64" s="1" t="s">
        <v>269</v>
      </c>
      <c r="U64" s="1" t="s">
        <v>472</v>
      </c>
      <c r="V64" s="1" t="s">
        <v>269</v>
      </c>
      <c r="W64" s="1" t="s">
        <v>713</v>
      </c>
      <c r="X64" s="1" t="s">
        <v>472</v>
      </c>
      <c r="Y64" s="1" t="s">
        <v>269</v>
      </c>
      <c r="Z64" s="1" t="s">
        <v>269</v>
      </c>
      <c r="AA64" s="1" t="s">
        <v>872</v>
      </c>
      <c r="AB64" s="1" t="s">
        <v>872</v>
      </c>
      <c r="AC64" s="1" t="s">
        <v>270</v>
      </c>
      <c r="AD64" s="1" t="s">
        <v>269</v>
      </c>
      <c r="AE64" s="1" t="s">
        <v>2878</v>
      </c>
      <c r="AF64" s="1" t="s">
        <v>2879</v>
      </c>
      <c r="AG64" s="1" t="s">
        <v>269</v>
      </c>
    </row>
    <row r="65" spans="1:33" ht="14.25">
      <c r="A65" s="1" t="s">
        <v>260</v>
      </c>
      <c r="B65" s="1" t="s">
        <v>3011</v>
      </c>
      <c r="C65" s="1" t="s">
        <v>262</v>
      </c>
      <c r="D65" s="1" t="s">
        <v>263</v>
      </c>
      <c r="E65" s="1" t="s">
        <v>263</v>
      </c>
      <c r="F65" s="1" t="s">
        <v>472</v>
      </c>
      <c r="G65" s="1" t="s">
        <v>3012</v>
      </c>
      <c r="H65" s="1" t="s">
        <v>1390</v>
      </c>
      <c r="I65" s="1" t="s">
        <v>254</v>
      </c>
      <c r="J65" s="1" t="s">
        <v>2959</v>
      </c>
      <c r="K65" s="1" t="s">
        <v>2959</v>
      </c>
      <c r="L65" s="1" t="s">
        <v>2966</v>
      </c>
      <c r="M65" s="1" t="s">
        <v>270</v>
      </c>
      <c r="N65" s="1" t="s">
        <v>270</v>
      </c>
      <c r="O65" s="1" t="s">
        <v>270</v>
      </c>
      <c r="P65" s="1" t="s">
        <v>269</v>
      </c>
      <c r="Q65" s="1" t="s">
        <v>269</v>
      </c>
      <c r="R65" s="1" t="s">
        <v>269</v>
      </c>
      <c r="S65" s="1" t="s">
        <v>713</v>
      </c>
      <c r="T65" s="1" t="s">
        <v>269</v>
      </c>
      <c r="U65" s="1" t="s">
        <v>472</v>
      </c>
      <c r="V65" s="1" t="s">
        <v>269</v>
      </c>
      <c r="W65" s="1" t="s">
        <v>713</v>
      </c>
      <c r="X65" s="1" t="s">
        <v>472</v>
      </c>
      <c r="Y65" s="1" t="s">
        <v>269</v>
      </c>
      <c r="Z65" s="1" t="s">
        <v>269</v>
      </c>
      <c r="AA65" s="1" t="s">
        <v>872</v>
      </c>
      <c r="AB65" s="1" t="s">
        <v>872</v>
      </c>
      <c r="AC65" s="1" t="s">
        <v>270</v>
      </c>
      <c r="AD65" s="1" t="s">
        <v>269</v>
      </c>
      <c r="AE65" s="1" t="s">
        <v>2878</v>
      </c>
      <c r="AF65" s="1" t="s">
        <v>2879</v>
      </c>
      <c r="AG65" s="1" t="s">
        <v>269</v>
      </c>
    </row>
    <row r="66" spans="1:33" ht="14.25">
      <c r="A66" s="1" t="s">
        <v>260</v>
      </c>
      <c r="B66" s="1" t="s">
        <v>3013</v>
      </c>
      <c r="C66" s="1" t="s">
        <v>262</v>
      </c>
      <c r="D66" s="1" t="s">
        <v>263</v>
      </c>
      <c r="E66" s="1" t="s">
        <v>263</v>
      </c>
      <c r="F66" s="1" t="s">
        <v>472</v>
      </c>
      <c r="G66" s="1" t="s">
        <v>3014</v>
      </c>
      <c r="H66" s="1" t="s">
        <v>1390</v>
      </c>
      <c r="I66" s="1" t="s">
        <v>254</v>
      </c>
      <c r="J66" s="1" t="s">
        <v>2959</v>
      </c>
      <c r="K66" s="1" t="s">
        <v>2959</v>
      </c>
      <c r="L66" s="1" t="s">
        <v>2969</v>
      </c>
      <c r="M66" s="1" t="s">
        <v>270</v>
      </c>
      <c r="N66" s="1" t="s">
        <v>270</v>
      </c>
      <c r="O66" s="1" t="s">
        <v>270</v>
      </c>
      <c r="P66" s="1" t="s">
        <v>269</v>
      </c>
      <c r="Q66" s="1" t="s">
        <v>269</v>
      </c>
      <c r="R66" s="1" t="s">
        <v>269</v>
      </c>
      <c r="S66" s="1" t="s">
        <v>713</v>
      </c>
      <c r="T66" s="1" t="s">
        <v>269</v>
      </c>
      <c r="U66" s="1" t="s">
        <v>472</v>
      </c>
      <c r="V66" s="1" t="s">
        <v>269</v>
      </c>
      <c r="W66" s="1" t="s">
        <v>713</v>
      </c>
      <c r="X66" s="1" t="s">
        <v>472</v>
      </c>
      <c r="Y66" s="1" t="s">
        <v>269</v>
      </c>
      <c r="Z66" s="1" t="s">
        <v>269</v>
      </c>
      <c r="AA66" s="1" t="s">
        <v>872</v>
      </c>
      <c r="AB66" s="1" t="s">
        <v>872</v>
      </c>
      <c r="AC66" s="1" t="s">
        <v>270</v>
      </c>
      <c r="AD66" s="1" t="s">
        <v>269</v>
      </c>
      <c r="AE66" s="1" t="s">
        <v>2878</v>
      </c>
      <c r="AF66" s="1" t="s">
        <v>2879</v>
      </c>
      <c r="AG66" s="1" t="s">
        <v>269</v>
      </c>
    </row>
    <row r="67" spans="1:33" ht="14.25">
      <c r="A67" s="1" t="s">
        <v>260</v>
      </c>
      <c r="B67" s="1" t="s">
        <v>3015</v>
      </c>
      <c r="C67" s="1" t="s">
        <v>262</v>
      </c>
      <c r="D67" s="1" t="s">
        <v>263</v>
      </c>
      <c r="E67" s="1" t="s">
        <v>263</v>
      </c>
      <c r="F67" s="1" t="s">
        <v>479</v>
      </c>
      <c r="G67" s="1" t="s">
        <v>270</v>
      </c>
      <c r="H67" s="1" t="s">
        <v>1394</v>
      </c>
      <c r="I67" s="1" t="s">
        <v>254</v>
      </c>
      <c r="J67" s="1" t="s">
        <v>254</v>
      </c>
      <c r="K67" s="1" t="s">
        <v>254</v>
      </c>
      <c r="L67" s="1" t="s">
        <v>2883</v>
      </c>
      <c r="M67" s="1" t="s">
        <v>270</v>
      </c>
      <c r="N67" s="1" t="s">
        <v>270</v>
      </c>
      <c r="O67" s="1" t="s">
        <v>270</v>
      </c>
      <c r="P67" s="1" t="s">
        <v>269</v>
      </c>
      <c r="Q67" s="1" t="s">
        <v>269</v>
      </c>
      <c r="R67" s="1" t="s">
        <v>269</v>
      </c>
      <c r="S67" s="1" t="s">
        <v>713</v>
      </c>
      <c r="T67" s="1" t="s">
        <v>269</v>
      </c>
      <c r="U67" s="1" t="s">
        <v>472</v>
      </c>
      <c r="V67" s="1" t="s">
        <v>269</v>
      </c>
      <c r="W67" s="1" t="s">
        <v>713</v>
      </c>
      <c r="X67" s="1" t="s">
        <v>472</v>
      </c>
      <c r="Y67" s="1" t="s">
        <v>269</v>
      </c>
      <c r="Z67" s="1" t="s">
        <v>269</v>
      </c>
      <c r="AA67" s="1" t="s">
        <v>872</v>
      </c>
      <c r="AB67" s="1" t="s">
        <v>872</v>
      </c>
      <c r="AC67" s="1" t="s">
        <v>270</v>
      </c>
      <c r="AD67" s="1" t="s">
        <v>269</v>
      </c>
      <c r="AE67" s="1" t="s">
        <v>2878</v>
      </c>
      <c r="AF67" s="1" t="s">
        <v>2879</v>
      </c>
      <c r="AG67" s="1" t="s">
        <v>269</v>
      </c>
    </row>
    <row r="68" spans="1:33" ht="14.25">
      <c r="A68" s="1" t="s">
        <v>260</v>
      </c>
      <c r="B68" s="1" t="s">
        <v>3016</v>
      </c>
      <c r="C68" s="1" t="s">
        <v>262</v>
      </c>
      <c r="D68" s="1" t="s">
        <v>263</v>
      </c>
      <c r="E68" s="1" t="s">
        <v>263</v>
      </c>
      <c r="F68" s="1" t="s">
        <v>479</v>
      </c>
      <c r="G68" s="1" t="s">
        <v>472</v>
      </c>
      <c r="H68" s="1" t="s">
        <v>1394</v>
      </c>
      <c r="I68" s="1" t="s">
        <v>254</v>
      </c>
      <c r="J68" s="1" t="s">
        <v>254</v>
      </c>
      <c r="K68" s="1" t="s">
        <v>254</v>
      </c>
      <c r="L68" s="1" t="s">
        <v>2886</v>
      </c>
      <c r="M68" s="1" t="s">
        <v>270</v>
      </c>
      <c r="N68" s="1" t="s">
        <v>270</v>
      </c>
      <c r="O68" s="1" t="s">
        <v>270</v>
      </c>
      <c r="P68" s="1" t="s">
        <v>269</v>
      </c>
      <c r="Q68" s="1" t="s">
        <v>269</v>
      </c>
      <c r="R68" s="1" t="s">
        <v>269</v>
      </c>
      <c r="S68" s="1" t="s">
        <v>713</v>
      </c>
      <c r="T68" s="1" t="s">
        <v>269</v>
      </c>
      <c r="U68" s="1" t="s">
        <v>472</v>
      </c>
      <c r="V68" s="1" t="s">
        <v>269</v>
      </c>
      <c r="W68" s="1" t="s">
        <v>713</v>
      </c>
      <c r="X68" s="1" t="s">
        <v>472</v>
      </c>
      <c r="Y68" s="1" t="s">
        <v>269</v>
      </c>
      <c r="Z68" s="1" t="s">
        <v>269</v>
      </c>
      <c r="AA68" s="1" t="s">
        <v>872</v>
      </c>
      <c r="AB68" s="1" t="s">
        <v>872</v>
      </c>
      <c r="AC68" s="1" t="s">
        <v>270</v>
      </c>
      <c r="AD68" s="1" t="s">
        <v>269</v>
      </c>
      <c r="AE68" s="1" t="s">
        <v>2878</v>
      </c>
      <c r="AF68" s="1" t="s">
        <v>2879</v>
      </c>
      <c r="AG68" s="1" t="s">
        <v>269</v>
      </c>
    </row>
    <row r="69" spans="1:33" ht="14.25">
      <c r="A69" s="1" t="s">
        <v>260</v>
      </c>
      <c r="B69" s="1" t="s">
        <v>3017</v>
      </c>
      <c r="C69" s="1" t="s">
        <v>262</v>
      </c>
      <c r="D69" s="1" t="s">
        <v>263</v>
      </c>
      <c r="E69" s="1" t="s">
        <v>263</v>
      </c>
      <c r="F69" s="1" t="s">
        <v>479</v>
      </c>
      <c r="G69" s="1" t="s">
        <v>479</v>
      </c>
      <c r="H69" s="1" t="s">
        <v>1394</v>
      </c>
      <c r="I69" s="1" t="s">
        <v>3018</v>
      </c>
      <c r="J69" s="1" t="s">
        <v>254</v>
      </c>
      <c r="K69" s="1" t="s">
        <v>254</v>
      </c>
      <c r="L69" s="1" t="s">
        <v>3019</v>
      </c>
      <c r="M69" s="1" t="s">
        <v>270</v>
      </c>
      <c r="N69" s="1" t="s">
        <v>270</v>
      </c>
      <c r="O69" s="1" t="s">
        <v>270</v>
      </c>
      <c r="P69" s="1" t="s">
        <v>269</v>
      </c>
      <c r="Q69" s="1" t="s">
        <v>269</v>
      </c>
      <c r="R69" s="1" t="s">
        <v>269</v>
      </c>
      <c r="S69" s="1" t="s">
        <v>713</v>
      </c>
      <c r="T69" s="1" t="s">
        <v>269</v>
      </c>
      <c r="U69" s="1" t="s">
        <v>472</v>
      </c>
      <c r="V69" s="1" t="s">
        <v>269</v>
      </c>
      <c r="W69" s="1" t="s">
        <v>713</v>
      </c>
      <c r="X69" s="1" t="s">
        <v>472</v>
      </c>
      <c r="Y69" s="1" t="s">
        <v>269</v>
      </c>
      <c r="Z69" s="1" t="s">
        <v>269</v>
      </c>
      <c r="AA69" s="1" t="s">
        <v>872</v>
      </c>
      <c r="AB69" s="1" t="s">
        <v>872</v>
      </c>
      <c r="AC69" s="1" t="s">
        <v>270</v>
      </c>
      <c r="AD69" s="1" t="s">
        <v>269</v>
      </c>
      <c r="AE69" s="1" t="s">
        <v>2878</v>
      </c>
      <c r="AF69" s="1" t="s">
        <v>2879</v>
      </c>
      <c r="AG69" s="1" t="s">
        <v>269</v>
      </c>
    </row>
    <row r="70" spans="1:33" ht="14.25">
      <c r="A70" s="1" t="s">
        <v>260</v>
      </c>
      <c r="B70" s="1" t="s">
        <v>3020</v>
      </c>
      <c r="C70" s="1" t="s">
        <v>262</v>
      </c>
      <c r="D70" s="1" t="s">
        <v>263</v>
      </c>
      <c r="E70" s="1" t="s">
        <v>263</v>
      </c>
      <c r="F70" s="1" t="s">
        <v>479</v>
      </c>
      <c r="G70" s="1" t="s">
        <v>873</v>
      </c>
      <c r="H70" s="1" t="s">
        <v>1394</v>
      </c>
      <c r="I70" s="1" t="s">
        <v>254</v>
      </c>
      <c r="J70" s="1" t="s">
        <v>254</v>
      </c>
      <c r="K70" s="1" t="s">
        <v>254</v>
      </c>
      <c r="L70" s="1" t="s">
        <v>2895</v>
      </c>
      <c r="M70" s="1" t="s">
        <v>270</v>
      </c>
      <c r="N70" s="1" t="s">
        <v>270</v>
      </c>
      <c r="O70" s="1" t="s">
        <v>270</v>
      </c>
      <c r="P70" s="1" t="s">
        <v>269</v>
      </c>
      <c r="Q70" s="1" t="s">
        <v>269</v>
      </c>
      <c r="R70" s="1" t="s">
        <v>269</v>
      </c>
      <c r="S70" s="1" t="s">
        <v>713</v>
      </c>
      <c r="T70" s="1" t="s">
        <v>269</v>
      </c>
      <c r="U70" s="1" t="s">
        <v>472</v>
      </c>
      <c r="V70" s="1" t="s">
        <v>269</v>
      </c>
      <c r="W70" s="1" t="s">
        <v>713</v>
      </c>
      <c r="X70" s="1" t="s">
        <v>472</v>
      </c>
      <c r="Y70" s="1" t="s">
        <v>269</v>
      </c>
      <c r="Z70" s="1" t="s">
        <v>269</v>
      </c>
      <c r="AA70" s="1" t="s">
        <v>872</v>
      </c>
      <c r="AB70" s="1" t="s">
        <v>872</v>
      </c>
      <c r="AC70" s="1" t="s">
        <v>270</v>
      </c>
      <c r="AD70" s="1" t="s">
        <v>269</v>
      </c>
      <c r="AE70" s="1" t="s">
        <v>2878</v>
      </c>
      <c r="AF70" s="1" t="s">
        <v>2879</v>
      </c>
      <c r="AG70" s="1" t="s">
        <v>269</v>
      </c>
    </row>
    <row r="71" spans="1:33" ht="14.25">
      <c r="A71" s="1" t="s">
        <v>260</v>
      </c>
      <c r="B71" s="1" t="s">
        <v>3021</v>
      </c>
      <c r="C71" s="1" t="s">
        <v>262</v>
      </c>
      <c r="D71" s="1" t="s">
        <v>263</v>
      </c>
      <c r="E71" s="1" t="s">
        <v>263</v>
      </c>
      <c r="F71" s="1" t="s">
        <v>479</v>
      </c>
      <c r="G71" s="1" t="s">
        <v>872</v>
      </c>
      <c r="H71" s="1" t="s">
        <v>1394</v>
      </c>
      <c r="I71" s="1" t="s">
        <v>3022</v>
      </c>
      <c r="J71" s="1" t="s">
        <v>254</v>
      </c>
      <c r="K71" s="1" t="s">
        <v>254</v>
      </c>
      <c r="L71" s="1" t="s">
        <v>2881</v>
      </c>
      <c r="M71" s="1" t="s">
        <v>270</v>
      </c>
      <c r="N71" s="1" t="s">
        <v>270</v>
      </c>
      <c r="O71" s="1" t="s">
        <v>270</v>
      </c>
      <c r="P71" s="1" t="s">
        <v>269</v>
      </c>
      <c r="Q71" s="1" t="s">
        <v>269</v>
      </c>
      <c r="R71" s="1" t="s">
        <v>269</v>
      </c>
      <c r="S71" s="1" t="s">
        <v>713</v>
      </c>
      <c r="T71" s="1" t="s">
        <v>269</v>
      </c>
      <c r="U71" s="1" t="s">
        <v>472</v>
      </c>
      <c r="V71" s="1" t="s">
        <v>269</v>
      </c>
      <c r="W71" s="1" t="s">
        <v>713</v>
      </c>
      <c r="X71" s="1" t="s">
        <v>472</v>
      </c>
      <c r="Y71" s="1" t="s">
        <v>269</v>
      </c>
      <c r="Z71" s="1" t="s">
        <v>269</v>
      </c>
      <c r="AA71" s="1" t="s">
        <v>872</v>
      </c>
      <c r="AB71" s="1" t="s">
        <v>872</v>
      </c>
      <c r="AC71" s="1" t="s">
        <v>270</v>
      </c>
      <c r="AD71" s="1" t="s">
        <v>269</v>
      </c>
      <c r="AE71" s="1" t="s">
        <v>2878</v>
      </c>
      <c r="AF71" s="1" t="s">
        <v>2879</v>
      </c>
      <c r="AG71" s="1" t="s">
        <v>269</v>
      </c>
    </row>
    <row r="72" spans="1:33" ht="14.25">
      <c r="A72" s="1" t="s">
        <v>260</v>
      </c>
      <c r="B72" s="1" t="s">
        <v>3023</v>
      </c>
      <c r="C72" s="1" t="s">
        <v>262</v>
      </c>
      <c r="D72" s="1" t="s">
        <v>263</v>
      </c>
      <c r="E72" s="1" t="s">
        <v>263</v>
      </c>
      <c r="F72" s="1" t="s">
        <v>479</v>
      </c>
      <c r="G72" s="1" t="s">
        <v>276</v>
      </c>
      <c r="H72" s="1" t="s">
        <v>1394</v>
      </c>
      <c r="I72" s="1" t="s">
        <v>254</v>
      </c>
      <c r="J72" s="1" t="s">
        <v>254</v>
      </c>
      <c r="K72" s="1" t="s">
        <v>254</v>
      </c>
      <c r="L72" s="1" t="s">
        <v>2977</v>
      </c>
      <c r="M72" s="1" t="s">
        <v>270</v>
      </c>
      <c r="N72" s="1" t="s">
        <v>270</v>
      </c>
      <c r="O72" s="1" t="s">
        <v>270</v>
      </c>
      <c r="P72" s="1" t="s">
        <v>269</v>
      </c>
      <c r="Q72" s="1" t="s">
        <v>269</v>
      </c>
      <c r="R72" s="1" t="s">
        <v>269</v>
      </c>
      <c r="S72" s="1" t="s">
        <v>713</v>
      </c>
      <c r="T72" s="1" t="s">
        <v>269</v>
      </c>
      <c r="U72" s="1" t="s">
        <v>472</v>
      </c>
      <c r="V72" s="1" t="s">
        <v>269</v>
      </c>
      <c r="W72" s="1" t="s">
        <v>713</v>
      </c>
      <c r="X72" s="1" t="s">
        <v>472</v>
      </c>
      <c r="Y72" s="1" t="s">
        <v>269</v>
      </c>
      <c r="Z72" s="1" t="s">
        <v>269</v>
      </c>
      <c r="AA72" s="1" t="s">
        <v>872</v>
      </c>
      <c r="AB72" s="1" t="s">
        <v>872</v>
      </c>
      <c r="AC72" s="1" t="s">
        <v>270</v>
      </c>
      <c r="AD72" s="1" t="s">
        <v>269</v>
      </c>
      <c r="AE72" s="1" t="s">
        <v>2878</v>
      </c>
      <c r="AF72" s="1" t="s">
        <v>2879</v>
      </c>
      <c r="AG72" s="1" t="s">
        <v>269</v>
      </c>
    </row>
    <row r="73" spans="1:33" ht="14.25">
      <c r="A73" s="1" t="s">
        <v>260</v>
      </c>
      <c r="B73" s="1" t="s">
        <v>3024</v>
      </c>
      <c r="C73" s="1" t="s">
        <v>262</v>
      </c>
      <c r="D73" s="1" t="s">
        <v>263</v>
      </c>
      <c r="E73" s="1" t="s">
        <v>263</v>
      </c>
      <c r="F73" s="1" t="s">
        <v>479</v>
      </c>
      <c r="G73" s="1" t="s">
        <v>874</v>
      </c>
      <c r="H73" s="1" t="s">
        <v>1394</v>
      </c>
      <c r="I73" s="1" t="s">
        <v>254</v>
      </c>
      <c r="J73" s="1" t="s">
        <v>254</v>
      </c>
      <c r="K73" s="1" t="s">
        <v>254</v>
      </c>
      <c r="L73" s="1" t="s">
        <v>3025</v>
      </c>
      <c r="M73" s="1" t="s">
        <v>270</v>
      </c>
      <c r="N73" s="1" t="s">
        <v>270</v>
      </c>
      <c r="O73" s="1" t="s">
        <v>270</v>
      </c>
      <c r="P73" s="1" t="s">
        <v>269</v>
      </c>
      <c r="Q73" s="1" t="s">
        <v>269</v>
      </c>
      <c r="R73" s="1" t="s">
        <v>269</v>
      </c>
      <c r="S73" s="1" t="s">
        <v>713</v>
      </c>
      <c r="T73" s="1" t="s">
        <v>269</v>
      </c>
      <c r="U73" s="1" t="s">
        <v>472</v>
      </c>
      <c r="V73" s="1" t="s">
        <v>269</v>
      </c>
      <c r="W73" s="1" t="s">
        <v>713</v>
      </c>
      <c r="X73" s="1" t="s">
        <v>472</v>
      </c>
      <c r="Y73" s="1" t="s">
        <v>269</v>
      </c>
      <c r="Z73" s="1" t="s">
        <v>269</v>
      </c>
      <c r="AA73" s="1" t="s">
        <v>872</v>
      </c>
      <c r="AB73" s="1" t="s">
        <v>872</v>
      </c>
      <c r="AC73" s="1" t="s">
        <v>270</v>
      </c>
      <c r="AD73" s="1" t="s">
        <v>269</v>
      </c>
      <c r="AE73" s="1" t="s">
        <v>2878</v>
      </c>
      <c r="AF73" s="1" t="s">
        <v>2879</v>
      </c>
      <c r="AG73" s="1" t="s">
        <v>269</v>
      </c>
    </row>
    <row r="74" spans="1:33" ht="14.25">
      <c r="A74" s="1" t="s">
        <v>260</v>
      </c>
      <c r="B74" s="1" t="s">
        <v>3026</v>
      </c>
      <c r="C74" s="1" t="s">
        <v>262</v>
      </c>
      <c r="D74" s="1" t="s">
        <v>263</v>
      </c>
      <c r="E74" s="1" t="s">
        <v>263</v>
      </c>
      <c r="F74" s="1" t="s">
        <v>479</v>
      </c>
      <c r="G74" s="1" t="s">
        <v>1450</v>
      </c>
      <c r="H74" s="1" t="s">
        <v>1394</v>
      </c>
      <c r="I74" s="1" t="s">
        <v>2901</v>
      </c>
      <c r="J74" s="1" t="s">
        <v>254</v>
      </c>
      <c r="K74" s="1" t="s">
        <v>254</v>
      </c>
      <c r="L74" s="1" t="s">
        <v>2902</v>
      </c>
      <c r="M74" s="1" t="s">
        <v>270</v>
      </c>
      <c r="N74" s="1" t="s">
        <v>270</v>
      </c>
      <c r="O74" s="1" t="s">
        <v>270</v>
      </c>
      <c r="P74" s="1" t="s">
        <v>269</v>
      </c>
      <c r="Q74" s="1" t="s">
        <v>269</v>
      </c>
      <c r="R74" s="1" t="s">
        <v>269</v>
      </c>
      <c r="S74" s="1" t="s">
        <v>713</v>
      </c>
      <c r="T74" s="1" t="s">
        <v>269</v>
      </c>
      <c r="U74" s="1" t="s">
        <v>472</v>
      </c>
      <c r="V74" s="1" t="s">
        <v>269</v>
      </c>
      <c r="W74" s="1" t="s">
        <v>713</v>
      </c>
      <c r="X74" s="1" t="s">
        <v>472</v>
      </c>
      <c r="Y74" s="1" t="s">
        <v>269</v>
      </c>
      <c r="Z74" s="1" t="s">
        <v>269</v>
      </c>
      <c r="AA74" s="1" t="s">
        <v>872</v>
      </c>
      <c r="AB74" s="1" t="s">
        <v>872</v>
      </c>
      <c r="AC74" s="1" t="s">
        <v>270</v>
      </c>
      <c r="AD74" s="1" t="s">
        <v>269</v>
      </c>
      <c r="AE74" s="1" t="s">
        <v>2878</v>
      </c>
      <c r="AF74" s="1" t="s">
        <v>2879</v>
      </c>
      <c r="AG74" s="1" t="s">
        <v>269</v>
      </c>
    </row>
    <row r="75" spans="1:33" ht="14.25">
      <c r="A75" s="1" t="s">
        <v>260</v>
      </c>
      <c r="B75" s="1" t="s">
        <v>3027</v>
      </c>
      <c r="C75" s="1" t="s">
        <v>262</v>
      </c>
      <c r="D75" s="1" t="s">
        <v>263</v>
      </c>
      <c r="E75" s="1" t="s">
        <v>263</v>
      </c>
      <c r="F75" s="1" t="s">
        <v>479</v>
      </c>
      <c r="G75" s="1" t="s">
        <v>277</v>
      </c>
      <c r="H75" s="1" t="s">
        <v>1394</v>
      </c>
      <c r="I75" s="1" t="s">
        <v>2927</v>
      </c>
      <c r="J75" s="1" t="s">
        <v>254</v>
      </c>
      <c r="K75" s="1" t="s">
        <v>254</v>
      </c>
      <c r="L75" s="1" t="s">
        <v>2928</v>
      </c>
      <c r="M75" s="1" t="s">
        <v>270</v>
      </c>
      <c r="N75" s="1" t="s">
        <v>270</v>
      </c>
      <c r="O75" s="1" t="s">
        <v>270</v>
      </c>
      <c r="P75" s="1" t="s">
        <v>269</v>
      </c>
      <c r="Q75" s="1" t="s">
        <v>269</v>
      </c>
      <c r="R75" s="1" t="s">
        <v>269</v>
      </c>
      <c r="S75" s="1" t="s">
        <v>713</v>
      </c>
      <c r="T75" s="1" t="s">
        <v>269</v>
      </c>
      <c r="U75" s="1" t="s">
        <v>472</v>
      </c>
      <c r="V75" s="1" t="s">
        <v>269</v>
      </c>
      <c r="W75" s="1" t="s">
        <v>713</v>
      </c>
      <c r="X75" s="1" t="s">
        <v>472</v>
      </c>
      <c r="Y75" s="1" t="s">
        <v>269</v>
      </c>
      <c r="Z75" s="1" t="s">
        <v>269</v>
      </c>
      <c r="AA75" s="1" t="s">
        <v>872</v>
      </c>
      <c r="AB75" s="1" t="s">
        <v>872</v>
      </c>
      <c r="AC75" s="1" t="s">
        <v>270</v>
      </c>
      <c r="AD75" s="1" t="s">
        <v>269</v>
      </c>
      <c r="AE75" s="1" t="s">
        <v>2878</v>
      </c>
      <c r="AF75" s="1" t="s">
        <v>2879</v>
      </c>
      <c r="AG75" s="1" t="s">
        <v>269</v>
      </c>
    </row>
    <row r="76" spans="1:33" ht="14.25">
      <c r="A76" s="1" t="s">
        <v>260</v>
      </c>
      <c r="B76" s="1" t="s">
        <v>3028</v>
      </c>
      <c r="C76" s="1" t="s">
        <v>262</v>
      </c>
      <c r="D76" s="1" t="s">
        <v>263</v>
      </c>
      <c r="E76" s="1" t="s">
        <v>263</v>
      </c>
      <c r="F76" s="1" t="s">
        <v>479</v>
      </c>
      <c r="G76" s="1" t="s">
        <v>714</v>
      </c>
      <c r="H76" s="1" t="s">
        <v>1394</v>
      </c>
      <c r="I76" s="1" t="s">
        <v>2930</v>
      </c>
      <c r="J76" s="1" t="s">
        <v>254</v>
      </c>
      <c r="K76" s="1" t="s">
        <v>254</v>
      </c>
      <c r="L76" s="1" t="s">
        <v>2931</v>
      </c>
      <c r="M76" s="1" t="s">
        <v>270</v>
      </c>
      <c r="N76" s="1" t="s">
        <v>270</v>
      </c>
      <c r="O76" s="1" t="s">
        <v>270</v>
      </c>
      <c r="P76" s="1" t="s">
        <v>269</v>
      </c>
      <c r="Q76" s="1" t="s">
        <v>269</v>
      </c>
      <c r="R76" s="1" t="s">
        <v>269</v>
      </c>
      <c r="S76" s="1" t="s">
        <v>713</v>
      </c>
      <c r="T76" s="1" t="s">
        <v>269</v>
      </c>
      <c r="U76" s="1" t="s">
        <v>472</v>
      </c>
      <c r="V76" s="1" t="s">
        <v>269</v>
      </c>
      <c r="W76" s="1" t="s">
        <v>713</v>
      </c>
      <c r="X76" s="1" t="s">
        <v>472</v>
      </c>
      <c r="Y76" s="1" t="s">
        <v>269</v>
      </c>
      <c r="Z76" s="1" t="s">
        <v>269</v>
      </c>
      <c r="AA76" s="1" t="s">
        <v>872</v>
      </c>
      <c r="AB76" s="1" t="s">
        <v>872</v>
      </c>
      <c r="AC76" s="1" t="s">
        <v>270</v>
      </c>
      <c r="AD76" s="1" t="s">
        <v>269</v>
      </c>
      <c r="AE76" s="1" t="s">
        <v>2878</v>
      </c>
      <c r="AF76" s="1" t="s">
        <v>2879</v>
      </c>
      <c r="AG76" s="1" t="s">
        <v>269</v>
      </c>
    </row>
    <row r="77" spans="1:33" ht="14.25">
      <c r="A77" s="1" t="s">
        <v>260</v>
      </c>
      <c r="B77" s="1" t="s">
        <v>3029</v>
      </c>
      <c r="C77" s="1" t="s">
        <v>262</v>
      </c>
      <c r="D77" s="1" t="s">
        <v>263</v>
      </c>
      <c r="E77" s="1" t="s">
        <v>263</v>
      </c>
      <c r="F77" s="1" t="s">
        <v>479</v>
      </c>
      <c r="G77" s="1" t="s">
        <v>1971</v>
      </c>
      <c r="H77" s="1" t="s">
        <v>1394</v>
      </c>
      <c r="I77" s="1" t="s">
        <v>3030</v>
      </c>
      <c r="J77" s="1" t="s">
        <v>254</v>
      </c>
      <c r="K77" s="1" t="s">
        <v>254</v>
      </c>
      <c r="L77" s="1" t="s">
        <v>2984</v>
      </c>
      <c r="M77" s="1" t="s">
        <v>270</v>
      </c>
      <c r="N77" s="1" t="s">
        <v>270</v>
      </c>
      <c r="O77" s="1" t="s">
        <v>270</v>
      </c>
      <c r="P77" s="1" t="s">
        <v>269</v>
      </c>
      <c r="Q77" s="1" t="s">
        <v>269</v>
      </c>
      <c r="R77" s="1" t="s">
        <v>269</v>
      </c>
      <c r="S77" s="1" t="s">
        <v>713</v>
      </c>
      <c r="T77" s="1" t="s">
        <v>269</v>
      </c>
      <c r="U77" s="1" t="s">
        <v>472</v>
      </c>
      <c r="V77" s="1" t="s">
        <v>269</v>
      </c>
      <c r="W77" s="1" t="s">
        <v>713</v>
      </c>
      <c r="X77" s="1" t="s">
        <v>472</v>
      </c>
      <c r="Y77" s="1" t="s">
        <v>269</v>
      </c>
      <c r="Z77" s="1" t="s">
        <v>269</v>
      </c>
      <c r="AA77" s="1" t="s">
        <v>872</v>
      </c>
      <c r="AB77" s="1" t="s">
        <v>872</v>
      </c>
      <c r="AC77" s="1" t="s">
        <v>270</v>
      </c>
      <c r="AD77" s="1" t="s">
        <v>269</v>
      </c>
      <c r="AE77" s="1" t="s">
        <v>2878</v>
      </c>
      <c r="AF77" s="1" t="s">
        <v>2879</v>
      </c>
      <c r="AG77" s="1" t="s">
        <v>269</v>
      </c>
    </row>
    <row r="78" spans="1:33" ht="14.25">
      <c r="A78" s="1" t="s">
        <v>260</v>
      </c>
      <c r="B78" s="1" t="s">
        <v>3031</v>
      </c>
      <c r="C78" s="1" t="s">
        <v>262</v>
      </c>
      <c r="D78" s="1" t="s">
        <v>263</v>
      </c>
      <c r="E78" s="1" t="s">
        <v>263</v>
      </c>
      <c r="F78" s="1" t="s">
        <v>479</v>
      </c>
      <c r="G78" s="1" t="s">
        <v>1729</v>
      </c>
      <c r="H78" s="1" t="s">
        <v>1394</v>
      </c>
      <c r="I78" s="1" t="s">
        <v>3032</v>
      </c>
      <c r="J78" s="1" t="s">
        <v>254</v>
      </c>
      <c r="K78" s="1" t="s">
        <v>254</v>
      </c>
      <c r="L78" s="1" t="s">
        <v>2909</v>
      </c>
      <c r="M78" s="1" t="s">
        <v>270</v>
      </c>
      <c r="N78" s="1" t="s">
        <v>270</v>
      </c>
      <c r="O78" s="1" t="s">
        <v>270</v>
      </c>
      <c r="P78" s="1" t="s">
        <v>269</v>
      </c>
      <c r="Q78" s="1" t="s">
        <v>269</v>
      </c>
      <c r="R78" s="1" t="s">
        <v>269</v>
      </c>
      <c r="S78" s="1" t="s">
        <v>713</v>
      </c>
      <c r="T78" s="1" t="s">
        <v>269</v>
      </c>
      <c r="U78" s="1" t="s">
        <v>472</v>
      </c>
      <c r="V78" s="1" t="s">
        <v>269</v>
      </c>
      <c r="W78" s="1" t="s">
        <v>713</v>
      </c>
      <c r="X78" s="1" t="s">
        <v>472</v>
      </c>
      <c r="Y78" s="1" t="s">
        <v>269</v>
      </c>
      <c r="Z78" s="1" t="s">
        <v>269</v>
      </c>
      <c r="AA78" s="1" t="s">
        <v>872</v>
      </c>
      <c r="AB78" s="1" t="s">
        <v>872</v>
      </c>
      <c r="AC78" s="1" t="s">
        <v>270</v>
      </c>
      <c r="AD78" s="1" t="s">
        <v>269</v>
      </c>
      <c r="AE78" s="1" t="s">
        <v>2878</v>
      </c>
      <c r="AF78" s="1" t="s">
        <v>2879</v>
      </c>
      <c r="AG78" s="1" t="s">
        <v>269</v>
      </c>
    </row>
    <row r="79" spans="1:33" ht="14.25">
      <c r="A79" s="1" t="s">
        <v>260</v>
      </c>
      <c r="B79" s="1" t="s">
        <v>3033</v>
      </c>
      <c r="C79" s="1" t="s">
        <v>262</v>
      </c>
      <c r="D79" s="1" t="s">
        <v>263</v>
      </c>
      <c r="E79" s="1" t="s">
        <v>263</v>
      </c>
      <c r="F79" s="1" t="s">
        <v>479</v>
      </c>
      <c r="G79" s="1" t="s">
        <v>2793</v>
      </c>
      <c r="H79" s="1" t="s">
        <v>1394</v>
      </c>
      <c r="I79" s="1" t="s">
        <v>2934</v>
      </c>
      <c r="J79" s="1" t="s">
        <v>254</v>
      </c>
      <c r="K79" s="1" t="s">
        <v>254</v>
      </c>
      <c r="L79" s="1" t="s">
        <v>2935</v>
      </c>
      <c r="M79" s="1" t="s">
        <v>270</v>
      </c>
      <c r="N79" s="1" t="s">
        <v>270</v>
      </c>
      <c r="O79" s="1" t="s">
        <v>270</v>
      </c>
      <c r="P79" s="1" t="s">
        <v>269</v>
      </c>
      <c r="Q79" s="1" t="s">
        <v>269</v>
      </c>
      <c r="R79" s="1" t="s">
        <v>269</v>
      </c>
      <c r="S79" s="1" t="s">
        <v>713</v>
      </c>
      <c r="T79" s="1" t="s">
        <v>269</v>
      </c>
      <c r="U79" s="1" t="s">
        <v>472</v>
      </c>
      <c r="V79" s="1" t="s">
        <v>269</v>
      </c>
      <c r="W79" s="1" t="s">
        <v>713</v>
      </c>
      <c r="X79" s="1" t="s">
        <v>472</v>
      </c>
      <c r="Y79" s="1" t="s">
        <v>269</v>
      </c>
      <c r="Z79" s="1" t="s">
        <v>269</v>
      </c>
      <c r="AA79" s="1" t="s">
        <v>872</v>
      </c>
      <c r="AB79" s="1" t="s">
        <v>872</v>
      </c>
      <c r="AC79" s="1" t="s">
        <v>270</v>
      </c>
      <c r="AD79" s="1" t="s">
        <v>269</v>
      </c>
      <c r="AE79" s="1" t="s">
        <v>2878</v>
      </c>
      <c r="AF79" s="1" t="s">
        <v>2879</v>
      </c>
      <c r="AG79" s="1" t="s">
        <v>269</v>
      </c>
    </row>
    <row r="80" spans="1:33" ht="14.25">
      <c r="A80" s="1" t="s">
        <v>260</v>
      </c>
      <c r="B80" s="1" t="s">
        <v>3034</v>
      </c>
      <c r="C80" s="1" t="s">
        <v>262</v>
      </c>
      <c r="D80" s="1" t="s">
        <v>263</v>
      </c>
      <c r="E80" s="1" t="s">
        <v>263</v>
      </c>
      <c r="F80" s="1" t="s">
        <v>479</v>
      </c>
      <c r="G80" s="1" t="s">
        <v>2755</v>
      </c>
      <c r="H80" s="1" t="s">
        <v>1394</v>
      </c>
      <c r="I80" s="1" t="s">
        <v>254</v>
      </c>
      <c r="J80" s="1" t="s">
        <v>1369</v>
      </c>
      <c r="K80" s="1" t="s">
        <v>254</v>
      </c>
      <c r="L80" s="1" t="s">
        <v>254</v>
      </c>
      <c r="M80" s="1" t="s">
        <v>270</v>
      </c>
      <c r="N80" s="1" t="s">
        <v>270</v>
      </c>
      <c r="O80" s="1" t="s">
        <v>270</v>
      </c>
      <c r="P80" s="1" t="s">
        <v>269</v>
      </c>
      <c r="Q80" s="1" t="s">
        <v>269</v>
      </c>
      <c r="R80" s="1" t="s">
        <v>269</v>
      </c>
      <c r="S80" s="1" t="s">
        <v>713</v>
      </c>
      <c r="T80" s="1" t="s">
        <v>269</v>
      </c>
      <c r="U80" s="1" t="s">
        <v>472</v>
      </c>
      <c r="V80" s="1" t="s">
        <v>269</v>
      </c>
      <c r="W80" s="1" t="s">
        <v>713</v>
      </c>
      <c r="X80" s="1" t="s">
        <v>472</v>
      </c>
      <c r="Y80" s="1" t="s">
        <v>269</v>
      </c>
      <c r="Z80" s="1" t="s">
        <v>269</v>
      </c>
      <c r="AA80" s="1" t="s">
        <v>872</v>
      </c>
      <c r="AB80" s="1" t="s">
        <v>872</v>
      </c>
      <c r="AC80" s="1" t="s">
        <v>270</v>
      </c>
      <c r="AD80" s="1" t="s">
        <v>269</v>
      </c>
      <c r="AE80" s="1" t="s">
        <v>2878</v>
      </c>
      <c r="AF80" s="1" t="s">
        <v>2879</v>
      </c>
      <c r="AG80" s="1" t="s">
        <v>269</v>
      </c>
    </row>
    <row r="81" spans="1:33" ht="14.25">
      <c r="A81" s="1" t="s">
        <v>260</v>
      </c>
      <c r="B81" s="1" t="s">
        <v>3035</v>
      </c>
      <c r="C81" s="1" t="s">
        <v>262</v>
      </c>
      <c r="D81" s="1" t="s">
        <v>263</v>
      </c>
      <c r="E81" s="1" t="s">
        <v>263</v>
      </c>
      <c r="F81" s="1" t="s">
        <v>479</v>
      </c>
      <c r="G81" s="1" t="s">
        <v>713</v>
      </c>
      <c r="H81" s="1" t="s">
        <v>1394</v>
      </c>
      <c r="I81" s="1" t="s">
        <v>254</v>
      </c>
      <c r="J81" s="1" t="s">
        <v>1389</v>
      </c>
      <c r="K81" s="1" t="s">
        <v>254</v>
      </c>
      <c r="L81" s="1" t="s">
        <v>254</v>
      </c>
      <c r="M81" s="1" t="s">
        <v>270</v>
      </c>
      <c r="N81" s="1" t="s">
        <v>270</v>
      </c>
      <c r="O81" s="1" t="s">
        <v>270</v>
      </c>
      <c r="P81" s="1" t="s">
        <v>269</v>
      </c>
      <c r="Q81" s="1" t="s">
        <v>269</v>
      </c>
      <c r="R81" s="1" t="s">
        <v>269</v>
      </c>
      <c r="S81" s="1" t="s">
        <v>713</v>
      </c>
      <c r="T81" s="1" t="s">
        <v>269</v>
      </c>
      <c r="U81" s="1" t="s">
        <v>472</v>
      </c>
      <c r="V81" s="1" t="s">
        <v>269</v>
      </c>
      <c r="W81" s="1" t="s">
        <v>713</v>
      </c>
      <c r="X81" s="1" t="s">
        <v>472</v>
      </c>
      <c r="Y81" s="1" t="s">
        <v>269</v>
      </c>
      <c r="Z81" s="1" t="s">
        <v>269</v>
      </c>
      <c r="AA81" s="1" t="s">
        <v>872</v>
      </c>
      <c r="AB81" s="1" t="s">
        <v>872</v>
      </c>
      <c r="AC81" s="1" t="s">
        <v>270</v>
      </c>
      <c r="AD81" s="1" t="s">
        <v>269</v>
      </c>
      <c r="AE81" s="1" t="s">
        <v>2878</v>
      </c>
      <c r="AF81" s="1" t="s">
        <v>2879</v>
      </c>
      <c r="AG81" s="1" t="s">
        <v>269</v>
      </c>
    </row>
    <row r="82" spans="1:33" ht="14.25">
      <c r="A82" s="1" t="s">
        <v>260</v>
      </c>
      <c r="B82" s="1" t="s">
        <v>3036</v>
      </c>
      <c r="C82" s="1" t="s">
        <v>262</v>
      </c>
      <c r="D82" s="1" t="s">
        <v>263</v>
      </c>
      <c r="E82" s="1" t="s">
        <v>263</v>
      </c>
      <c r="F82" s="1" t="s">
        <v>479</v>
      </c>
      <c r="G82" s="1" t="s">
        <v>1731</v>
      </c>
      <c r="H82" s="1" t="s">
        <v>1394</v>
      </c>
      <c r="I82" s="1" t="s">
        <v>3037</v>
      </c>
      <c r="J82" s="1" t="s">
        <v>254</v>
      </c>
      <c r="K82" s="1" t="s">
        <v>254</v>
      </c>
      <c r="L82" s="1" t="s">
        <v>2904</v>
      </c>
      <c r="M82" s="1" t="s">
        <v>270</v>
      </c>
      <c r="N82" s="1" t="s">
        <v>270</v>
      </c>
      <c r="O82" s="1" t="s">
        <v>270</v>
      </c>
      <c r="P82" s="1" t="s">
        <v>269</v>
      </c>
      <c r="Q82" s="1" t="s">
        <v>269</v>
      </c>
      <c r="R82" s="1" t="s">
        <v>269</v>
      </c>
      <c r="S82" s="1" t="s">
        <v>713</v>
      </c>
      <c r="T82" s="1" t="s">
        <v>269</v>
      </c>
      <c r="U82" s="1" t="s">
        <v>472</v>
      </c>
      <c r="V82" s="1" t="s">
        <v>269</v>
      </c>
      <c r="W82" s="1" t="s">
        <v>713</v>
      </c>
      <c r="X82" s="1" t="s">
        <v>472</v>
      </c>
      <c r="Y82" s="1" t="s">
        <v>269</v>
      </c>
      <c r="Z82" s="1" t="s">
        <v>269</v>
      </c>
      <c r="AA82" s="1" t="s">
        <v>872</v>
      </c>
      <c r="AB82" s="1" t="s">
        <v>872</v>
      </c>
      <c r="AC82" s="1" t="s">
        <v>270</v>
      </c>
      <c r="AD82" s="1" t="s">
        <v>269</v>
      </c>
      <c r="AE82" s="1" t="s">
        <v>2878</v>
      </c>
      <c r="AF82" s="1" t="s">
        <v>2879</v>
      </c>
      <c r="AG82" s="1" t="s">
        <v>269</v>
      </c>
    </row>
    <row r="83" spans="1:33" ht="14.25">
      <c r="A83" s="1" t="s">
        <v>260</v>
      </c>
      <c r="B83" s="1" t="s">
        <v>3038</v>
      </c>
      <c r="C83" s="1" t="s">
        <v>262</v>
      </c>
      <c r="D83" s="1" t="s">
        <v>263</v>
      </c>
      <c r="E83" s="1" t="s">
        <v>263</v>
      </c>
      <c r="F83" s="1" t="s">
        <v>479</v>
      </c>
      <c r="G83" s="1" t="s">
        <v>2913</v>
      </c>
      <c r="H83" s="1" t="s">
        <v>1394</v>
      </c>
      <c r="I83" s="1" t="s">
        <v>2942</v>
      </c>
      <c r="J83" s="1" t="s">
        <v>254</v>
      </c>
      <c r="K83" s="1" t="s">
        <v>254</v>
      </c>
      <c r="L83" s="1" t="s">
        <v>2943</v>
      </c>
      <c r="M83" s="1" t="s">
        <v>270</v>
      </c>
      <c r="N83" s="1" t="s">
        <v>270</v>
      </c>
      <c r="O83" s="1" t="s">
        <v>270</v>
      </c>
      <c r="P83" s="1" t="s">
        <v>269</v>
      </c>
      <c r="Q83" s="1" t="s">
        <v>269</v>
      </c>
      <c r="R83" s="1" t="s">
        <v>269</v>
      </c>
      <c r="S83" s="1" t="s">
        <v>713</v>
      </c>
      <c r="T83" s="1" t="s">
        <v>269</v>
      </c>
      <c r="U83" s="1" t="s">
        <v>472</v>
      </c>
      <c r="V83" s="1" t="s">
        <v>269</v>
      </c>
      <c r="W83" s="1" t="s">
        <v>713</v>
      </c>
      <c r="X83" s="1" t="s">
        <v>472</v>
      </c>
      <c r="Y83" s="1" t="s">
        <v>269</v>
      </c>
      <c r="Z83" s="1" t="s">
        <v>269</v>
      </c>
      <c r="AA83" s="1" t="s">
        <v>872</v>
      </c>
      <c r="AB83" s="1" t="s">
        <v>872</v>
      </c>
      <c r="AC83" s="1" t="s">
        <v>270</v>
      </c>
      <c r="AD83" s="1" t="s">
        <v>269</v>
      </c>
      <c r="AE83" s="1" t="s">
        <v>2878</v>
      </c>
      <c r="AF83" s="1" t="s">
        <v>2879</v>
      </c>
      <c r="AG83" s="1" t="s">
        <v>269</v>
      </c>
    </row>
    <row r="84" spans="1:33" ht="14.25">
      <c r="A84" s="1" t="s">
        <v>260</v>
      </c>
      <c r="B84" s="1" t="s">
        <v>3039</v>
      </c>
      <c r="C84" s="1" t="s">
        <v>262</v>
      </c>
      <c r="D84" s="1" t="s">
        <v>263</v>
      </c>
      <c r="E84" s="1" t="s">
        <v>263</v>
      </c>
      <c r="F84" s="1" t="s">
        <v>479</v>
      </c>
      <c r="G84" s="1" t="s">
        <v>2796</v>
      </c>
      <c r="H84" s="1" t="s">
        <v>1394</v>
      </c>
      <c r="I84" s="1" t="s">
        <v>254</v>
      </c>
      <c r="J84" s="1" t="s">
        <v>254</v>
      </c>
      <c r="K84" s="1" t="s">
        <v>254</v>
      </c>
      <c r="L84" s="1" t="s">
        <v>2949</v>
      </c>
      <c r="M84" s="1" t="s">
        <v>270</v>
      </c>
      <c r="N84" s="1" t="s">
        <v>270</v>
      </c>
      <c r="O84" s="1" t="s">
        <v>270</v>
      </c>
      <c r="P84" s="1" t="s">
        <v>269</v>
      </c>
      <c r="Q84" s="1" t="s">
        <v>269</v>
      </c>
      <c r="R84" s="1" t="s">
        <v>269</v>
      </c>
      <c r="S84" s="1" t="s">
        <v>713</v>
      </c>
      <c r="T84" s="1" t="s">
        <v>269</v>
      </c>
      <c r="U84" s="1" t="s">
        <v>472</v>
      </c>
      <c r="V84" s="1" t="s">
        <v>269</v>
      </c>
      <c r="W84" s="1" t="s">
        <v>713</v>
      </c>
      <c r="X84" s="1" t="s">
        <v>472</v>
      </c>
      <c r="Y84" s="1" t="s">
        <v>269</v>
      </c>
      <c r="Z84" s="1" t="s">
        <v>269</v>
      </c>
      <c r="AA84" s="1" t="s">
        <v>872</v>
      </c>
      <c r="AB84" s="1" t="s">
        <v>872</v>
      </c>
      <c r="AC84" s="1" t="s">
        <v>270</v>
      </c>
      <c r="AD84" s="1" t="s">
        <v>269</v>
      </c>
      <c r="AE84" s="1" t="s">
        <v>2878</v>
      </c>
      <c r="AF84" s="1" t="s">
        <v>2879</v>
      </c>
      <c r="AG84" s="1" t="s">
        <v>269</v>
      </c>
    </row>
    <row r="85" spans="1:33" ht="14.25">
      <c r="A85" s="1" t="s">
        <v>260</v>
      </c>
      <c r="B85" s="1" t="s">
        <v>3040</v>
      </c>
      <c r="C85" s="1" t="s">
        <v>262</v>
      </c>
      <c r="D85" s="1" t="s">
        <v>263</v>
      </c>
      <c r="E85" s="1" t="s">
        <v>263</v>
      </c>
      <c r="F85" s="1" t="s">
        <v>479</v>
      </c>
      <c r="G85" s="1" t="s">
        <v>2919</v>
      </c>
      <c r="H85" s="1" t="s">
        <v>1394</v>
      </c>
      <c r="I85" s="1" t="s">
        <v>254</v>
      </c>
      <c r="J85" s="1" t="s">
        <v>254</v>
      </c>
      <c r="K85" s="1" t="s">
        <v>254</v>
      </c>
      <c r="L85" s="1" t="s">
        <v>2951</v>
      </c>
      <c r="M85" s="1" t="s">
        <v>270</v>
      </c>
      <c r="N85" s="1" t="s">
        <v>270</v>
      </c>
      <c r="O85" s="1" t="s">
        <v>270</v>
      </c>
      <c r="P85" s="1" t="s">
        <v>269</v>
      </c>
      <c r="Q85" s="1" t="s">
        <v>269</v>
      </c>
      <c r="R85" s="1" t="s">
        <v>269</v>
      </c>
      <c r="S85" s="1" t="s">
        <v>713</v>
      </c>
      <c r="T85" s="1" t="s">
        <v>269</v>
      </c>
      <c r="U85" s="1" t="s">
        <v>472</v>
      </c>
      <c r="V85" s="1" t="s">
        <v>269</v>
      </c>
      <c r="W85" s="1" t="s">
        <v>713</v>
      </c>
      <c r="X85" s="1" t="s">
        <v>472</v>
      </c>
      <c r="Y85" s="1" t="s">
        <v>269</v>
      </c>
      <c r="Z85" s="1" t="s">
        <v>269</v>
      </c>
      <c r="AA85" s="1" t="s">
        <v>872</v>
      </c>
      <c r="AB85" s="1" t="s">
        <v>872</v>
      </c>
      <c r="AC85" s="1" t="s">
        <v>270</v>
      </c>
      <c r="AD85" s="1" t="s">
        <v>269</v>
      </c>
      <c r="AE85" s="1" t="s">
        <v>2878</v>
      </c>
      <c r="AF85" s="1" t="s">
        <v>2879</v>
      </c>
      <c r="AG85" s="1" t="s">
        <v>269</v>
      </c>
    </row>
    <row r="86" spans="1:33" ht="14.25">
      <c r="A86" s="1" t="s">
        <v>260</v>
      </c>
      <c r="B86" s="1" t="s">
        <v>3041</v>
      </c>
      <c r="C86" s="1" t="s">
        <v>262</v>
      </c>
      <c r="D86" s="1" t="s">
        <v>263</v>
      </c>
      <c r="E86" s="1" t="s">
        <v>263</v>
      </c>
      <c r="F86" s="1" t="s">
        <v>479</v>
      </c>
      <c r="G86" s="1" t="s">
        <v>1739</v>
      </c>
      <c r="H86" s="1" t="s">
        <v>1394</v>
      </c>
      <c r="I86" s="1" t="s">
        <v>254</v>
      </c>
      <c r="J86" s="1" t="s">
        <v>254</v>
      </c>
      <c r="K86" s="1" t="s">
        <v>254</v>
      </c>
      <c r="L86" s="1" t="s">
        <v>2953</v>
      </c>
      <c r="M86" s="1" t="s">
        <v>270</v>
      </c>
      <c r="N86" s="1" t="s">
        <v>270</v>
      </c>
      <c r="O86" s="1" t="s">
        <v>270</v>
      </c>
      <c r="P86" s="1" t="s">
        <v>269</v>
      </c>
      <c r="Q86" s="1" t="s">
        <v>269</v>
      </c>
      <c r="R86" s="1" t="s">
        <v>269</v>
      </c>
      <c r="S86" s="1" t="s">
        <v>713</v>
      </c>
      <c r="T86" s="1" t="s">
        <v>269</v>
      </c>
      <c r="U86" s="1" t="s">
        <v>472</v>
      </c>
      <c r="V86" s="1" t="s">
        <v>269</v>
      </c>
      <c r="W86" s="1" t="s">
        <v>713</v>
      </c>
      <c r="X86" s="1" t="s">
        <v>472</v>
      </c>
      <c r="Y86" s="1" t="s">
        <v>269</v>
      </c>
      <c r="Z86" s="1" t="s">
        <v>269</v>
      </c>
      <c r="AA86" s="1" t="s">
        <v>872</v>
      </c>
      <c r="AB86" s="1" t="s">
        <v>872</v>
      </c>
      <c r="AC86" s="1" t="s">
        <v>270</v>
      </c>
      <c r="AD86" s="1" t="s">
        <v>269</v>
      </c>
      <c r="AE86" s="1" t="s">
        <v>2878</v>
      </c>
      <c r="AF86" s="1" t="s">
        <v>2879</v>
      </c>
      <c r="AG86" s="1" t="s">
        <v>269</v>
      </c>
    </row>
    <row r="87" spans="1:33" ht="14.25">
      <c r="A87" s="1" t="s">
        <v>260</v>
      </c>
      <c r="B87" s="1" t="s">
        <v>3042</v>
      </c>
      <c r="C87" s="1" t="s">
        <v>262</v>
      </c>
      <c r="D87" s="1" t="s">
        <v>263</v>
      </c>
      <c r="E87" s="1" t="s">
        <v>263</v>
      </c>
      <c r="F87" s="1" t="s">
        <v>479</v>
      </c>
      <c r="G87" s="1" t="s">
        <v>1384</v>
      </c>
      <c r="H87" s="1" t="s">
        <v>1394</v>
      </c>
      <c r="I87" s="1" t="s">
        <v>254</v>
      </c>
      <c r="J87" s="1" t="s">
        <v>254</v>
      </c>
      <c r="K87" s="1" t="s">
        <v>254</v>
      </c>
      <c r="L87" s="1" t="s">
        <v>2911</v>
      </c>
      <c r="M87" s="1" t="s">
        <v>270</v>
      </c>
      <c r="N87" s="1" t="s">
        <v>270</v>
      </c>
      <c r="O87" s="1" t="s">
        <v>270</v>
      </c>
      <c r="P87" s="1" t="s">
        <v>269</v>
      </c>
      <c r="Q87" s="1" t="s">
        <v>269</v>
      </c>
      <c r="R87" s="1" t="s">
        <v>269</v>
      </c>
      <c r="S87" s="1" t="s">
        <v>713</v>
      </c>
      <c r="T87" s="1" t="s">
        <v>269</v>
      </c>
      <c r="U87" s="1" t="s">
        <v>472</v>
      </c>
      <c r="V87" s="1" t="s">
        <v>269</v>
      </c>
      <c r="W87" s="1" t="s">
        <v>713</v>
      </c>
      <c r="X87" s="1" t="s">
        <v>472</v>
      </c>
      <c r="Y87" s="1" t="s">
        <v>269</v>
      </c>
      <c r="Z87" s="1" t="s">
        <v>269</v>
      </c>
      <c r="AA87" s="1" t="s">
        <v>872</v>
      </c>
      <c r="AB87" s="1" t="s">
        <v>872</v>
      </c>
      <c r="AC87" s="1" t="s">
        <v>270</v>
      </c>
      <c r="AD87" s="1" t="s">
        <v>269</v>
      </c>
      <c r="AE87" s="1" t="s">
        <v>2878</v>
      </c>
      <c r="AF87" s="1" t="s">
        <v>2879</v>
      </c>
      <c r="AG87" s="1" t="s">
        <v>269</v>
      </c>
    </row>
    <row r="88" spans="1:33" ht="14.25">
      <c r="A88" s="1" t="s">
        <v>260</v>
      </c>
      <c r="B88" s="1" t="s">
        <v>3043</v>
      </c>
      <c r="C88" s="1" t="s">
        <v>262</v>
      </c>
      <c r="D88" s="1" t="s">
        <v>263</v>
      </c>
      <c r="E88" s="1" t="s">
        <v>263</v>
      </c>
      <c r="F88" s="1" t="s">
        <v>479</v>
      </c>
      <c r="G88" s="1" t="s">
        <v>1407</v>
      </c>
      <c r="H88" s="1" t="s">
        <v>1394</v>
      </c>
      <c r="I88" s="1" t="s">
        <v>254</v>
      </c>
      <c r="J88" s="1" t="s">
        <v>254</v>
      </c>
      <c r="K88" s="1" t="s">
        <v>254</v>
      </c>
      <c r="L88" s="1" t="s">
        <v>2914</v>
      </c>
      <c r="M88" s="1" t="s">
        <v>270</v>
      </c>
      <c r="N88" s="1" t="s">
        <v>270</v>
      </c>
      <c r="O88" s="1" t="s">
        <v>270</v>
      </c>
      <c r="P88" s="1" t="s">
        <v>269</v>
      </c>
      <c r="Q88" s="1" t="s">
        <v>269</v>
      </c>
      <c r="R88" s="1" t="s">
        <v>269</v>
      </c>
      <c r="S88" s="1" t="s">
        <v>713</v>
      </c>
      <c r="T88" s="1" t="s">
        <v>269</v>
      </c>
      <c r="U88" s="1" t="s">
        <v>472</v>
      </c>
      <c r="V88" s="1" t="s">
        <v>269</v>
      </c>
      <c r="W88" s="1" t="s">
        <v>713</v>
      </c>
      <c r="X88" s="1" t="s">
        <v>472</v>
      </c>
      <c r="Y88" s="1" t="s">
        <v>269</v>
      </c>
      <c r="Z88" s="1" t="s">
        <v>269</v>
      </c>
      <c r="AA88" s="1" t="s">
        <v>872</v>
      </c>
      <c r="AB88" s="1" t="s">
        <v>872</v>
      </c>
      <c r="AC88" s="1" t="s">
        <v>270</v>
      </c>
      <c r="AD88" s="1" t="s">
        <v>269</v>
      </c>
      <c r="AE88" s="1" t="s">
        <v>2878</v>
      </c>
      <c r="AF88" s="1" t="s">
        <v>2879</v>
      </c>
      <c r="AG88" s="1" t="s">
        <v>269</v>
      </c>
    </row>
    <row r="89" spans="1:33" ht="14.25">
      <c r="A89" s="1" t="s">
        <v>260</v>
      </c>
      <c r="B89" s="1" t="s">
        <v>3044</v>
      </c>
      <c r="C89" s="1" t="s">
        <v>262</v>
      </c>
      <c r="D89" s="1" t="s">
        <v>263</v>
      </c>
      <c r="E89" s="1" t="s">
        <v>263</v>
      </c>
      <c r="F89" s="1" t="s">
        <v>479</v>
      </c>
      <c r="G89" s="1" t="s">
        <v>3045</v>
      </c>
      <c r="H89" s="1" t="s">
        <v>1394</v>
      </c>
      <c r="I89" s="1" t="s">
        <v>254</v>
      </c>
      <c r="J89" s="1" t="s">
        <v>254</v>
      </c>
      <c r="K89" s="1" t="s">
        <v>254</v>
      </c>
      <c r="L89" s="1" t="s">
        <v>3046</v>
      </c>
      <c r="M89" s="1" t="s">
        <v>270</v>
      </c>
      <c r="N89" s="1" t="s">
        <v>270</v>
      </c>
      <c r="O89" s="1" t="s">
        <v>270</v>
      </c>
      <c r="P89" s="1" t="s">
        <v>269</v>
      </c>
      <c r="Q89" s="1" t="s">
        <v>269</v>
      </c>
      <c r="R89" s="1" t="s">
        <v>269</v>
      </c>
      <c r="S89" s="1" t="s">
        <v>713</v>
      </c>
      <c r="T89" s="1" t="s">
        <v>269</v>
      </c>
      <c r="U89" s="1" t="s">
        <v>472</v>
      </c>
      <c r="V89" s="1" t="s">
        <v>269</v>
      </c>
      <c r="W89" s="1" t="s">
        <v>713</v>
      </c>
      <c r="X89" s="1" t="s">
        <v>472</v>
      </c>
      <c r="Y89" s="1" t="s">
        <v>269</v>
      </c>
      <c r="Z89" s="1" t="s">
        <v>269</v>
      </c>
      <c r="AA89" s="1" t="s">
        <v>872</v>
      </c>
      <c r="AB89" s="1" t="s">
        <v>872</v>
      </c>
      <c r="AC89" s="1" t="s">
        <v>270</v>
      </c>
      <c r="AD89" s="1" t="s">
        <v>269</v>
      </c>
      <c r="AE89" s="1" t="s">
        <v>2878</v>
      </c>
      <c r="AF89" s="1" t="s">
        <v>2879</v>
      </c>
      <c r="AG89" s="1" t="s">
        <v>269</v>
      </c>
    </row>
    <row r="90" spans="1:33" ht="14.25">
      <c r="A90" s="1" t="s">
        <v>260</v>
      </c>
      <c r="B90" s="1" t="s">
        <v>3047</v>
      </c>
      <c r="C90" s="1" t="s">
        <v>262</v>
      </c>
      <c r="D90" s="1" t="s">
        <v>263</v>
      </c>
      <c r="E90" s="1" t="s">
        <v>263</v>
      </c>
      <c r="F90" s="1" t="s">
        <v>479</v>
      </c>
      <c r="G90" s="1" t="s">
        <v>3048</v>
      </c>
      <c r="H90" s="1" t="s">
        <v>1394</v>
      </c>
      <c r="I90" s="1" t="s">
        <v>254</v>
      </c>
      <c r="J90" s="1" t="s">
        <v>254</v>
      </c>
      <c r="K90" s="1" t="s">
        <v>254</v>
      </c>
      <c r="L90" s="1" t="s">
        <v>2888</v>
      </c>
      <c r="M90" s="1" t="s">
        <v>270</v>
      </c>
      <c r="N90" s="1" t="s">
        <v>270</v>
      </c>
      <c r="O90" s="1" t="s">
        <v>270</v>
      </c>
      <c r="P90" s="1" t="s">
        <v>269</v>
      </c>
      <c r="Q90" s="1" t="s">
        <v>269</v>
      </c>
      <c r="R90" s="1" t="s">
        <v>269</v>
      </c>
      <c r="S90" s="1" t="s">
        <v>713</v>
      </c>
      <c r="T90" s="1" t="s">
        <v>269</v>
      </c>
      <c r="U90" s="1" t="s">
        <v>472</v>
      </c>
      <c r="V90" s="1" t="s">
        <v>269</v>
      </c>
      <c r="W90" s="1" t="s">
        <v>713</v>
      </c>
      <c r="X90" s="1" t="s">
        <v>472</v>
      </c>
      <c r="Y90" s="1" t="s">
        <v>269</v>
      </c>
      <c r="Z90" s="1" t="s">
        <v>269</v>
      </c>
      <c r="AA90" s="1" t="s">
        <v>872</v>
      </c>
      <c r="AB90" s="1" t="s">
        <v>872</v>
      </c>
      <c r="AC90" s="1" t="s">
        <v>270</v>
      </c>
      <c r="AD90" s="1" t="s">
        <v>269</v>
      </c>
      <c r="AE90" s="1" t="s">
        <v>2878</v>
      </c>
      <c r="AF90" s="1" t="s">
        <v>2879</v>
      </c>
      <c r="AG90" s="1" t="s">
        <v>269</v>
      </c>
    </row>
    <row r="91" spans="1:33" ht="14.25">
      <c r="A91" s="1" t="s">
        <v>260</v>
      </c>
      <c r="B91" s="1" t="s">
        <v>3049</v>
      </c>
      <c r="C91" s="1" t="s">
        <v>262</v>
      </c>
      <c r="D91" s="1" t="s">
        <v>263</v>
      </c>
      <c r="E91" s="1" t="s">
        <v>263</v>
      </c>
      <c r="F91" s="1" t="s">
        <v>479</v>
      </c>
      <c r="G91" s="1" t="s">
        <v>3050</v>
      </c>
      <c r="H91" s="1" t="s">
        <v>1394</v>
      </c>
      <c r="I91" s="1" t="s">
        <v>254</v>
      </c>
      <c r="J91" s="1" t="s">
        <v>254</v>
      </c>
      <c r="K91" s="1" t="s">
        <v>254</v>
      </c>
      <c r="L91" s="1" t="s">
        <v>2956</v>
      </c>
      <c r="M91" s="1" t="s">
        <v>270</v>
      </c>
      <c r="N91" s="1" t="s">
        <v>270</v>
      </c>
      <c r="O91" s="1" t="s">
        <v>270</v>
      </c>
      <c r="P91" s="1" t="s">
        <v>269</v>
      </c>
      <c r="Q91" s="1" t="s">
        <v>269</v>
      </c>
      <c r="R91" s="1" t="s">
        <v>269</v>
      </c>
      <c r="S91" s="1" t="s">
        <v>713</v>
      </c>
      <c r="T91" s="1" t="s">
        <v>269</v>
      </c>
      <c r="U91" s="1" t="s">
        <v>472</v>
      </c>
      <c r="V91" s="1" t="s">
        <v>269</v>
      </c>
      <c r="W91" s="1" t="s">
        <v>713</v>
      </c>
      <c r="X91" s="1" t="s">
        <v>472</v>
      </c>
      <c r="Y91" s="1" t="s">
        <v>269</v>
      </c>
      <c r="Z91" s="1" t="s">
        <v>269</v>
      </c>
      <c r="AA91" s="1" t="s">
        <v>872</v>
      </c>
      <c r="AB91" s="1" t="s">
        <v>872</v>
      </c>
      <c r="AC91" s="1" t="s">
        <v>270</v>
      </c>
      <c r="AD91" s="1" t="s">
        <v>269</v>
      </c>
      <c r="AE91" s="1" t="s">
        <v>2878</v>
      </c>
      <c r="AF91" s="1" t="s">
        <v>2879</v>
      </c>
      <c r="AG91" s="1" t="s">
        <v>269</v>
      </c>
    </row>
    <row r="92" spans="1:33" ht="14.25">
      <c r="A92" s="1" t="s">
        <v>260</v>
      </c>
      <c r="B92" s="1" t="s">
        <v>3051</v>
      </c>
      <c r="C92" s="1" t="s">
        <v>262</v>
      </c>
      <c r="D92" s="1" t="s">
        <v>263</v>
      </c>
      <c r="E92" s="1" t="s">
        <v>263</v>
      </c>
      <c r="F92" s="1" t="s">
        <v>479</v>
      </c>
      <c r="G92" s="1" t="s">
        <v>3052</v>
      </c>
      <c r="H92" s="1" t="s">
        <v>1394</v>
      </c>
      <c r="I92" s="1" t="s">
        <v>254</v>
      </c>
      <c r="J92" s="1" t="s">
        <v>2959</v>
      </c>
      <c r="K92" s="1" t="s">
        <v>2959</v>
      </c>
      <c r="L92" s="1" t="s">
        <v>2960</v>
      </c>
      <c r="M92" s="1" t="s">
        <v>270</v>
      </c>
      <c r="N92" s="1" t="s">
        <v>270</v>
      </c>
      <c r="O92" s="1" t="s">
        <v>270</v>
      </c>
      <c r="P92" s="1" t="s">
        <v>269</v>
      </c>
      <c r="Q92" s="1" t="s">
        <v>269</v>
      </c>
      <c r="R92" s="1" t="s">
        <v>269</v>
      </c>
      <c r="S92" s="1" t="s">
        <v>713</v>
      </c>
      <c r="T92" s="1" t="s">
        <v>269</v>
      </c>
      <c r="U92" s="1" t="s">
        <v>472</v>
      </c>
      <c r="V92" s="1" t="s">
        <v>269</v>
      </c>
      <c r="W92" s="1" t="s">
        <v>713</v>
      </c>
      <c r="X92" s="1" t="s">
        <v>472</v>
      </c>
      <c r="Y92" s="1" t="s">
        <v>269</v>
      </c>
      <c r="Z92" s="1" t="s">
        <v>269</v>
      </c>
      <c r="AA92" s="1" t="s">
        <v>872</v>
      </c>
      <c r="AB92" s="1" t="s">
        <v>872</v>
      </c>
      <c r="AC92" s="1" t="s">
        <v>270</v>
      </c>
      <c r="AD92" s="1" t="s">
        <v>269</v>
      </c>
      <c r="AE92" s="1" t="s">
        <v>2878</v>
      </c>
      <c r="AF92" s="1" t="s">
        <v>2879</v>
      </c>
      <c r="AG92" s="1" t="s">
        <v>269</v>
      </c>
    </row>
    <row r="93" spans="1:33" ht="14.25">
      <c r="A93" s="1" t="s">
        <v>260</v>
      </c>
      <c r="B93" s="1" t="s">
        <v>3053</v>
      </c>
      <c r="C93" s="1" t="s">
        <v>262</v>
      </c>
      <c r="D93" s="1" t="s">
        <v>263</v>
      </c>
      <c r="E93" s="1" t="s">
        <v>263</v>
      </c>
      <c r="F93" s="1" t="s">
        <v>479</v>
      </c>
      <c r="G93" s="1" t="s">
        <v>3054</v>
      </c>
      <c r="H93" s="1" t="s">
        <v>1394</v>
      </c>
      <c r="I93" s="1" t="s">
        <v>254</v>
      </c>
      <c r="J93" s="1" t="s">
        <v>2959</v>
      </c>
      <c r="K93" s="1" t="s">
        <v>2959</v>
      </c>
      <c r="L93" s="1" t="s">
        <v>2963</v>
      </c>
      <c r="M93" s="1" t="s">
        <v>270</v>
      </c>
      <c r="N93" s="1" t="s">
        <v>270</v>
      </c>
      <c r="O93" s="1" t="s">
        <v>270</v>
      </c>
      <c r="P93" s="1" t="s">
        <v>269</v>
      </c>
      <c r="Q93" s="1" t="s">
        <v>269</v>
      </c>
      <c r="R93" s="1" t="s">
        <v>269</v>
      </c>
      <c r="S93" s="1" t="s">
        <v>713</v>
      </c>
      <c r="T93" s="1" t="s">
        <v>269</v>
      </c>
      <c r="U93" s="1" t="s">
        <v>472</v>
      </c>
      <c r="V93" s="1" t="s">
        <v>269</v>
      </c>
      <c r="W93" s="1" t="s">
        <v>713</v>
      </c>
      <c r="X93" s="1" t="s">
        <v>472</v>
      </c>
      <c r="Y93" s="1" t="s">
        <v>269</v>
      </c>
      <c r="Z93" s="1" t="s">
        <v>269</v>
      </c>
      <c r="AA93" s="1" t="s">
        <v>872</v>
      </c>
      <c r="AB93" s="1" t="s">
        <v>872</v>
      </c>
      <c r="AC93" s="1" t="s">
        <v>270</v>
      </c>
      <c r="AD93" s="1" t="s">
        <v>269</v>
      </c>
      <c r="AE93" s="1" t="s">
        <v>2878</v>
      </c>
      <c r="AF93" s="1" t="s">
        <v>2879</v>
      </c>
      <c r="AG93" s="1" t="s">
        <v>269</v>
      </c>
    </row>
    <row r="94" spans="1:33" ht="14.25">
      <c r="A94" s="1" t="s">
        <v>260</v>
      </c>
      <c r="B94" s="1" t="s">
        <v>3055</v>
      </c>
      <c r="C94" s="1" t="s">
        <v>262</v>
      </c>
      <c r="D94" s="1" t="s">
        <v>263</v>
      </c>
      <c r="E94" s="1" t="s">
        <v>263</v>
      </c>
      <c r="F94" s="1" t="s">
        <v>479</v>
      </c>
      <c r="G94" s="1" t="s">
        <v>3056</v>
      </c>
      <c r="H94" s="1" t="s">
        <v>1394</v>
      </c>
      <c r="I94" s="1" t="s">
        <v>254</v>
      </c>
      <c r="J94" s="1" t="s">
        <v>2959</v>
      </c>
      <c r="K94" s="1" t="s">
        <v>2959</v>
      </c>
      <c r="L94" s="1" t="s">
        <v>2966</v>
      </c>
      <c r="M94" s="1" t="s">
        <v>270</v>
      </c>
      <c r="N94" s="1" t="s">
        <v>270</v>
      </c>
      <c r="O94" s="1" t="s">
        <v>270</v>
      </c>
      <c r="P94" s="1" t="s">
        <v>269</v>
      </c>
      <c r="Q94" s="1" t="s">
        <v>269</v>
      </c>
      <c r="R94" s="1" t="s">
        <v>269</v>
      </c>
      <c r="S94" s="1" t="s">
        <v>713</v>
      </c>
      <c r="T94" s="1" t="s">
        <v>269</v>
      </c>
      <c r="U94" s="1" t="s">
        <v>472</v>
      </c>
      <c r="V94" s="1" t="s">
        <v>269</v>
      </c>
      <c r="W94" s="1" t="s">
        <v>713</v>
      </c>
      <c r="X94" s="1" t="s">
        <v>472</v>
      </c>
      <c r="Y94" s="1" t="s">
        <v>269</v>
      </c>
      <c r="Z94" s="1" t="s">
        <v>269</v>
      </c>
      <c r="AA94" s="1" t="s">
        <v>872</v>
      </c>
      <c r="AB94" s="1" t="s">
        <v>872</v>
      </c>
      <c r="AC94" s="1" t="s">
        <v>270</v>
      </c>
      <c r="AD94" s="1" t="s">
        <v>269</v>
      </c>
      <c r="AE94" s="1" t="s">
        <v>2878</v>
      </c>
      <c r="AF94" s="1" t="s">
        <v>2879</v>
      </c>
      <c r="AG94" s="1" t="s">
        <v>269</v>
      </c>
    </row>
    <row r="95" spans="1:33" ht="14.25">
      <c r="A95" s="1" t="s">
        <v>260</v>
      </c>
      <c r="B95" s="1" t="s">
        <v>3057</v>
      </c>
      <c r="C95" s="1" t="s">
        <v>262</v>
      </c>
      <c r="D95" s="1" t="s">
        <v>263</v>
      </c>
      <c r="E95" s="1" t="s">
        <v>263</v>
      </c>
      <c r="F95" s="1" t="s">
        <v>479</v>
      </c>
      <c r="G95" s="1" t="s">
        <v>3058</v>
      </c>
      <c r="H95" s="1" t="s">
        <v>1394</v>
      </c>
      <c r="I95" s="1" t="s">
        <v>254</v>
      </c>
      <c r="J95" s="1" t="s">
        <v>2959</v>
      </c>
      <c r="K95" s="1" t="s">
        <v>2959</v>
      </c>
      <c r="L95" s="1" t="s">
        <v>2969</v>
      </c>
      <c r="M95" s="1" t="s">
        <v>270</v>
      </c>
      <c r="N95" s="1" t="s">
        <v>270</v>
      </c>
      <c r="O95" s="1" t="s">
        <v>270</v>
      </c>
      <c r="P95" s="1" t="s">
        <v>269</v>
      </c>
      <c r="Q95" s="1" t="s">
        <v>269</v>
      </c>
      <c r="R95" s="1" t="s">
        <v>269</v>
      </c>
      <c r="S95" s="1" t="s">
        <v>713</v>
      </c>
      <c r="T95" s="1" t="s">
        <v>269</v>
      </c>
      <c r="U95" s="1" t="s">
        <v>472</v>
      </c>
      <c r="V95" s="1" t="s">
        <v>269</v>
      </c>
      <c r="W95" s="1" t="s">
        <v>713</v>
      </c>
      <c r="X95" s="1" t="s">
        <v>472</v>
      </c>
      <c r="Y95" s="1" t="s">
        <v>269</v>
      </c>
      <c r="Z95" s="1" t="s">
        <v>269</v>
      </c>
      <c r="AA95" s="1" t="s">
        <v>872</v>
      </c>
      <c r="AB95" s="1" t="s">
        <v>872</v>
      </c>
      <c r="AC95" s="1" t="s">
        <v>270</v>
      </c>
      <c r="AD95" s="1" t="s">
        <v>269</v>
      </c>
      <c r="AE95" s="1" t="s">
        <v>2878</v>
      </c>
      <c r="AF95" s="1" t="s">
        <v>2879</v>
      </c>
      <c r="AG95" s="1" t="s">
        <v>269</v>
      </c>
    </row>
    <row r="96" spans="1:33" ht="14.25">
      <c r="A96" s="1" t="s">
        <v>260</v>
      </c>
      <c r="B96" s="1" t="s">
        <v>3059</v>
      </c>
      <c r="C96" s="1" t="s">
        <v>262</v>
      </c>
      <c r="D96" s="1" t="s">
        <v>280</v>
      </c>
      <c r="E96" s="1" t="s">
        <v>280</v>
      </c>
      <c r="F96" s="1" t="s">
        <v>270</v>
      </c>
      <c r="G96" s="1" t="s">
        <v>270</v>
      </c>
      <c r="H96" s="1" t="s">
        <v>1370</v>
      </c>
      <c r="I96" s="1" t="s">
        <v>254</v>
      </c>
      <c r="J96" s="1" t="s">
        <v>1403</v>
      </c>
      <c r="K96" s="1" t="s">
        <v>254</v>
      </c>
      <c r="L96" s="1" t="s">
        <v>254</v>
      </c>
      <c r="M96" s="1" t="s">
        <v>270</v>
      </c>
      <c r="N96" s="1" t="s">
        <v>270</v>
      </c>
      <c r="O96" s="1" t="s">
        <v>270</v>
      </c>
      <c r="P96" s="1" t="s">
        <v>269</v>
      </c>
      <c r="Q96" s="1" t="s">
        <v>269</v>
      </c>
      <c r="R96" s="1" t="s">
        <v>269</v>
      </c>
      <c r="S96" s="1" t="s">
        <v>713</v>
      </c>
      <c r="T96" s="1" t="s">
        <v>269</v>
      </c>
      <c r="U96" s="1" t="s">
        <v>472</v>
      </c>
      <c r="V96" s="1" t="s">
        <v>269</v>
      </c>
      <c r="W96" s="1" t="s">
        <v>713</v>
      </c>
      <c r="X96" s="1" t="s">
        <v>472</v>
      </c>
      <c r="Y96" s="1" t="s">
        <v>269</v>
      </c>
      <c r="Z96" s="1" t="s">
        <v>269</v>
      </c>
      <c r="AA96" s="1" t="s">
        <v>872</v>
      </c>
      <c r="AB96" s="1" t="s">
        <v>872</v>
      </c>
      <c r="AC96" s="1" t="s">
        <v>270</v>
      </c>
      <c r="AD96" s="1" t="s">
        <v>269</v>
      </c>
      <c r="AE96" s="1" t="s">
        <v>2878</v>
      </c>
      <c r="AF96" s="1" t="s">
        <v>2879</v>
      </c>
      <c r="AG96" s="1" t="s">
        <v>269</v>
      </c>
    </row>
    <row r="97" spans="1:33" ht="14.25">
      <c r="A97" s="1" t="s">
        <v>260</v>
      </c>
      <c r="B97" s="1" t="s">
        <v>3060</v>
      </c>
      <c r="C97" s="1" t="s">
        <v>262</v>
      </c>
      <c r="D97" s="1" t="s">
        <v>280</v>
      </c>
      <c r="E97" s="1" t="s">
        <v>280</v>
      </c>
      <c r="F97" s="1" t="s">
        <v>270</v>
      </c>
      <c r="G97" s="1" t="s">
        <v>472</v>
      </c>
      <c r="H97" s="1" t="s">
        <v>1370</v>
      </c>
      <c r="I97" s="1" t="s">
        <v>254</v>
      </c>
      <c r="J97" s="1" t="s">
        <v>1405</v>
      </c>
      <c r="K97" s="1" t="s">
        <v>254</v>
      </c>
      <c r="L97" s="1" t="s">
        <v>254</v>
      </c>
      <c r="M97" s="1" t="s">
        <v>270</v>
      </c>
      <c r="N97" s="1" t="s">
        <v>270</v>
      </c>
      <c r="O97" s="1" t="s">
        <v>270</v>
      </c>
      <c r="P97" s="1" t="s">
        <v>269</v>
      </c>
      <c r="Q97" s="1" t="s">
        <v>269</v>
      </c>
      <c r="R97" s="1" t="s">
        <v>269</v>
      </c>
      <c r="S97" s="1" t="s">
        <v>713</v>
      </c>
      <c r="T97" s="1" t="s">
        <v>269</v>
      </c>
      <c r="U97" s="1" t="s">
        <v>472</v>
      </c>
      <c r="V97" s="1" t="s">
        <v>269</v>
      </c>
      <c r="W97" s="1" t="s">
        <v>713</v>
      </c>
      <c r="X97" s="1" t="s">
        <v>472</v>
      </c>
      <c r="Y97" s="1" t="s">
        <v>269</v>
      </c>
      <c r="Z97" s="1" t="s">
        <v>269</v>
      </c>
      <c r="AA97" s="1" t="s">
        <v>872</v>
      </c>
      <c r="AB97" s="1" t="s">
        <v>872</v>
      </c>
      <c r="AC97" s="1" t="s">
        <v>270</v>
      </c>
      <c r="AD97" s="1" t="s">
        <v>269</v>
      </c>
      <c r="AE97" s="1" t="s">
        <v>2878</v>
      </c>
      <c r="AF97" s="1" t="s">
        <v>2879</v>
      </c>
      <c r="AG97" s="1" t="s">
        <v>269</v>
      </c>
    </row>
    <row r="98" spans="1:33" ht="14.25">
      <c r="A98" s="1" t="s">
        <v>260</v>
      </c>
      <c r="B98" s="1" t="s">
        <v>3061</v>
      </c>
      <c r="C98" s="1" t="s">
        <v>262</v>
      </c>
      <c r="D98" s="1" t="s">
        <v>280</v>
      </c>
      <c r="E98" s="1" t="s">
        <v>280</v>
      </c>
      <c r="F98" s="1" t="s">
        <v>270</v>
      </c>
      <c r="G98" s="1" t="s">
        <v>479</v>
      </c>
      <c r="H98" s="1" t="s">
        <v>1370</v>
      </c>
      <c r="I98" s="1" t="s">
        <v>254</v>
      </c>
      <c r="J98" s="1" t="s">
        <v>254</v>
      </c>
      <c r="K98" s="1" t="s">
        <v>254</v>
      </c>
      <c r="L98" s="1" t="s">
        <v>3062</v>
      </c>
      <c r="M98" s="1" t="s">
        <v>270</v>
      </c>
      <c r="N98" s="1" t="s">
        <v>270</v>
      </c>
      <c r="O98" s="1" t="s">
        <v>270</v>
      </c>
      <c r="P98" s="1" t="s">
        <v>269</v>
      </c>
      <c r="Q98" s="1" t="s">
        <v>269</v>
      </c>
      <c r="R98" s="1" t="s">
        <v>269</v>
      </c>
      <c r="S98" s="1" t="s">
        <v>713</v>
      </c>
      <c r="T98" s="1" t="s">
        <v>269</v>
      </c>
      <c r="U98" s="1" t="s">
        <v>472</v>
      </c>
      <c r="V98" s="1" t="s">
        <v>269</v>
      </c>
      <c r="W98" s="1" t="s">
        <v>713</v>
      </c>
      <c r="X98" s="1" t="s">
        <v>472</v>
      </c>
      <c r="Y98" s="1" t="s">
        <v>269</v>
      </c>
      <c r="Z98" s="1" t="s">
        <v>269</v>
      </c>
      <c r="AA98" s="1" t="s">
        <v>872</v>
      </c>
      <c r="AB98" s="1" t="s">
        <v>872</v>
      </c>
      <c r="AC98" s="1" t="s">
        <v>270</v>
      </c>
      <c r="AD98" s="1" t="s">
        <v>269</v>
      </c>
      <c r="AE98" s="1" t="s">
        <v>2878</v>
      </c>
      <c r="AF98" s="1" t="s">
        <v>2879</v>
      </c>
      <c r="AG98" s="1" t="s">
        <v>269</v>
      </c>
    </row>
    <row r="99" spans="1:33" ht="14.25">
      <c r="A99" s="1" t="s">
        <v>260</v>
      </c>
      <c r="B99" s="1" t="s">
        <v>3063</v>
      </c>
      <c r="C99" s="1" t="s">
        <v>262</v>
      </c>
      <c r="D99" s="1" t="s">
        <v>280</v>
      </c>
      <c r="E99" s="1" t="s">
        <v>280</v>
      </c>
      <c r="F99" s="1" t="s">
        <v>270</v>
      </c>
      <c r="G99" s="1" t="s">
        <v>873</v>
      </c>
      <c r="H99" s="1" t="s">
        <v>1370</v>
      </c>
      <c r="I99" s="1" t="s">
        <v>254</v>
      </c>
      <c r="J99" s="1" t="s">
        <v>254</v>
      </c>
      <c r="K99" s="1" t="s">
        <v>254</v>
      </c>
      <c r="L99" s="1" t="s">
        <v>3064</v>
      </c>
      <c r="M99" s="1" t="s">
        <v>270</v>
      </c>
      <c r="N99" s="1" t="s">
        <v>270</v>
      </c>
      <c r="O99" s="1" t="s">
        <v>270</v>
      </c>
      <c r="P99" s="1" t="s">
        <v>269</v>
      </c>
      <c r="Q99" s="1" t="s">
        <v>269</v>
      </c>
      <c r="R99" s="1" t="s">
        <v>269</v>
      </c>
      <c r="S99" s="1" t="s">
        <v>713</v>
      </c>
      <c r="T99" s="1" t="s">
        <v>269</v>
      </c>
      <c r="U99" s="1" t="s">
        <v>472</v>
      </c>
      <c r="V99" s="1" t="s">
        <v>269</v>
      </c>
      <c r="W99" s="1" t="s">
        <v>713</v>
      </c>
      <c r="X99" s="1" t="s">
        <v>472</v>
      </c>
      <c r="Y99" s="1" t="s">
        <v>269</v>
      </c>
      <c r="Z99" s="1" t="s">
        <v>269</v>
      </c>
      <c r="AA99" s="1" t="s">
        <v>872</v>
      </c>
      <c r="AB99" s="1" t="s">
        <v>872</v>
      </c>
      <c r="AC99" s="1" t="s">
        <v>270</v>
      </c>
      <c r="AD99" s="1" t="s">
        <v>269</v>
      </c>
      <c r="AE99" s="1" t="s">
        <v>2878</v>
      </c>
      <c r="AF99" s="1" t="s">
        <v>2879</v>
      </c>
      <c r="AG99" s="1" t="s">
        <v>269</v>
      </c>
    </row>
    <row r="100" spans="1:33" ht="14.25">
      <c r="A100" s="1" t="s">
        <v>260</v>
      </c>
      <c r="B100" s="1" t="s">
        <v>3065</v>
      </c>
      <c r="C100" s="1" t="s">
        <v>262</v>
      </c>
      <c r="D100" s="1" t="s">
        <v>280</v>
      </c>
      <c r="E100" s="1" t="s">
        <v>280</v>
      </c>
      <c r="F100" s="1" t="s">
        <v>270</v>
      </c>
      <c r="G100" s="1" t="s">
        <v>3066</v>
      </c>
      <c r="H100" s="1" t="s">
        <v>1370</v>
      </c>
      <c r="I100" s="1" t="s">
        <v>254</v>
      </c>
      <c r="J100" s="1" t="s">
        <v>254</v>
      </c>
      <c r="K100" s="1" t="s">
        <v>254</v>
      </c>
      <c r="L100" s="1" t="s">
        <v>3067</v>
      </c>
      <c r="M100" s="1" t="s">
        <v>270</v>
      </c>
      <c r="N100" s="1" t="s">
        <v>270</v>
      </c>
      <c r="O100" s="1" t="s">
        <v>270</v>
      </c>
      <c r="P100" s="1" t="s">
        <v>269</v>
      </c>
      <c r="Q100" s="1" t="s">
        <v>269</v>
      </c>
      <c r="R100" s="1" t="s">
        <v>269</v>
      </c>
      <c r="S100" s="1" t="s">
        <v>713</v>
      </c>
      <c r="T100" s="1" t="s">
        <v>269</v>
      </c>
      <c r="U100" s="1" t="s">
        <v>472</v>
      </c>
      <c r="V100" s="1" t="s">
        <v>269</v>
      </c>
      <c r="W100" s="1" t="s">
        <v>713</v>
      </c>
      <c r="X100" s="1" t="s">
        <v>472</v>
      </c>
      <c r="Y100" s="1" t="s">
        <v>269</v>
      </c>
      <c r="Z100" s="1" t="s">
        <v>269</v>
      </c>
      <c r="AA100" s="1" t="s">
        <v>872</v>
      </c>
      <c r="AB100" s="1" t="s">
        <v>872</v>
      </c>
      <c r="AC100" s="1" t="s">
        <v>270</v>
      </c>
      <c r="AD100" s="1" t="s">
        <v>269</v>
      </c>
      <c r="AE100" s="1" t="s">
        <v>2878</v>
      </c>
      <c r="AF100" s="1" t="s">
        <v>2879</v>
      </c>
      <c r="AG100" s="1" t="s">
        <v>269</v>
      </c>
    </row>
    <row r="101" spans="1:33" ht="14.25">
      <c r="A101" s="1" t="s">
        <v>260</v>
      </c>
      <c r="B101" s="1" t="s">
        <v>3068</v>
      </c>
      <c r="C101" s="1" t="s">
        <v>262</v>
      </c>
      <c r="D101" s="1" t="s">
        <v>280</v>
      </c>
      <c r="E101" s="1" t="s">
        <v>280</v>
      </c>
      <c r="F101" s="1" t="s">
        <v>270</v>
      </c>
      <c r="G101" s="1" t="s">
        <v>3069</v>
      </c>
      <c r="H101" s="1" t="s">
        <v>1370</v>
      </c>
      <c r="I101" s="1" t="s">
        <v>254</v>
      </c>
      <c r="J101" s="1" t="s">
        <v>254</v>
      </c>
      <c r="K101" s="1" t="s">
        <v>254</v>
      </c>
      <c r="L101" s="1" t="s">
        <v>3070</v>
      </c>
      <c r="M101" s="1" t="s">
        <v>270</v>
      </c>
      <c r="N101" s="1" t="s">
        <v>270</v>
      </c>
      <c r="O101" s="1" t="s">
        <v>270</v>
      </c>
      <c r="P101" s="1" t="s">
        <v>269</v>
      </c>
      <c r="Q101" s="1" t="s">
        <v>269</v>
      </c>
      <c r="R101" s="1" t="s">
        <v>269</v>
      </c>
      <c r="S101" s="1" t="s">
        <v>713</v>
      </c>
      <c r="T101" s="1" t="s">
        <v>269</v>
      </c>
      <c r="U101" s="1" t="s">
        <v>472</v>
      </c>
      <c r="V101" s="1" t="s">
        <v>269</v>
      </c>
      <c r="W101" s="1" t="s">
        <v>713</v>
      </c>
      <c r="X101" s="1" t="s">
        <v>472</v>
      </c>
      <c r="Y101" s="1" t="s">
        <v>269</v>
      </c>
      <c r="Z101" s="1" t="s">
        <v>269</v>
      </c>
      <c r="AA101" s="1" t="s">
        <v>872</v>
      </c>
      <c r="AB101" s="1" t="s">
        <v>872</v>
      </c>
      <c r="AC101" s="1" t="s">
        <v>270</v>
      </c>
      <c r="AD101" s="1" t="s">
        <v>269</v>
      </c>
      <c r="AE101" s="1" t="s">
        <v>2878</v>
      </c>
      <c r="AF101" s="1" t="s">
        <v>2879</v>
      </c>
      <c r="AG101" s="1" t="s">
        <v>269</v>
      </c>
    </row>
    <row r="102" spans="1:33" ht="14.25">
      <c r="A102" s="1" t="s">
        <v>260</v>
      </c>
      <c r="B102" s="1" t="s">
        <v>3071</v>
      </c>
      <c r="C102" s="1" t="s">
        <v>262</v>
      </c>
      <c r="D102" s="1" t="s">
        <v>280</v>
      </c>
      <c r="E102" s="1" t="s">
        <v>280</v>
      </c>
      <c r="F102" s="1" t="s">
        <v>270</v>
      </c>
      <c r="G102" s="1" t="s">
        <v>3072</v>
      </c>
      <c r="H102" s="1" t="s">
        <v>1370</v>
      </c>
      <c r="I102" s="1" t="s">
        <v>254</v>
      </c>
      <c r="J102" s="1" t="s">
        <v>254</v>
      </c>
      <c r="K102" s="1" t="s">
        <v>254</v>
      </c>
      <c r="L102" s="1" t="s">
        <v>3073</v>
      </c>
      <c r="M102" s="1" t="s">
        <v>270</v>
      </c>
      <c r="N102" s="1" t="s">
        <v>270</v>
      </c>
      <c r="O102" s="1" t="s">
        <v>270</v>
      </c>
      <c r="P102" s="1" t="s">
        <v>269</v>
      </c>
      <c r="Q102" s="1" t="s">
        <v>269</v>
      </c>
      <c r="R102" s="1" t="s">
        <v>269</v>
      </c>
      <c r="S102" s="1" t="s">
        <v>713</v>
      </c>
      <c r="T102" s="1" t="s">
        <v>269</v>
      </c>
      <c r="U102" s="1" t="s">
        <v>472</v>
      </c>
      <c r="V102" s="1" t="s">
        <v>269</v>
      </c>
      <c r="W102" s="1" t="s">
        <v>713</v>
      </c>
      <c r="X102" s="1" t="s">
        <v>472</v>
      </c>
      <c r="Y102" s="1" t="s">
        <v>269</v>
      </c>
      <c r="Z102" s="1" t="s">
        <v>269</v>
      </c>
      <c r="AA102" s="1" t="s">
        <v>872</v>
      </c>
      <c r="AB102" s="1" t="s">
        <v>872</v>
      </c>
      <c r="AC102" s="1" t="s">
        <v>270</v>
      </c>
      <c r="AD102" s="1" t="s">
        <v>269</v>
      </c>
      <c r="AE102" s="1" t="s">
        <v>2878</v>
      </c>
      <c r="AF102" s="1" t="s">
        <v>2879</v>
      </c>
      <c r="AG102" s="1" t="s">
        <v>269</v>
      </c>
    </row>
    <row r="103" spans="1:33" ht="14.25">
      <c r="A103" s="1" t="s">
        <v>260</v>
      </c>
      <c r="B103" s="1" t="s">
        <v>3074</v>
      </c>
      <c r="C103" s="1" t="s">
        <v>262</v>
      </c>
      <c r="D103" s="1" t="s">
        <v>280</v>
      </c>
      <c r="E103" s="1" t="s">
        <v>280</v>
      </c>
      <c r="F103" s="1" t="s">
        <v>270</v>
      </c>
      <c r="G103" s="1" t="s">
        <v>715</v>
      </c>
      <c r="H103" s="1" t="s">
        <v>1370</v>
      </c>
      <c r="I103" s="1" t="s">
        <v>254</v>
      </c>
      <c r="J103" s="1" t="s">
        <v>254</v>
      </c>
      <c r="K103" s="1" t="s">
        <v>254</v>
      </c>
      <c r="L103" s="1" t="s">
        <v>3075</v>
      </c>
      <c r="M103" s="1" t="s">
        <v>270</v>
      </c>
      <c r="N103" s="1" t="s">
        <v>270</v>
      </c>
      <c r="O103" s="1" t="s">
        <v>270</v>
      </c>
      <c r="P103" s="1" t="s">
        <v>269</v>
      </c>
      <c r="Q103" s="1" t="s">
        <v>269</v>
      </c>
      <c r="R103" s="1" t="s">
        <v>269</v>
      </c>
      <c r="S103" s="1" t="s">
        <v>713</v>
      </c>
      <c r="T103" s="1" t="s">
        <v>269</v>
      </c>
      <c r="U103" s="1" t="s">
        <v>472</v>
      </c>
      <c r="V103" s="1" t="s">
        <v>269</v>
      </c>
      <c r="W103" s="1" t="s">
        <v>713</v>
      </c>
      <c r="X103" s="1" t="s">
        <v>472</v>
      </c>
      <c r="Y103" s="1" t="s">
        <v>269</v>
      </c>
      <c r="Z103" s="1" t="s">
        <v>269</v>
      </c>
      <c r="AA103" s="1" t="s">
        <v>872</v>
      </c>
      <c r="AB103" s="1" t="s">
        <v>872</v>
      </c>
      <c r="AC103" s="1" t="s">
        <v>270</v>
      </c>
      <c r="AD103" s="1" t="s">
        <v>269</v>
      </c>
      <c r="AE103" s="1" t="s">
        <v>2878</v>
      </c>
      <c r="AF103" s="1" t="s">
        <v>2879</v>
      </c>
      <c r="AG103" s="1" t="s">
        <v>269</v>
      </c>
    </row>
    <row r="104" spans="1:33" ht="14.25">
      <c r="A104" s="1" t="s">
        <v>260</v>
      </c>
      <c r="B104" s="1" t="s">
        <v>3076</v>
      </c>
      <c r="C104" s="1" t="s">
        <v>262</v>
      </c>
      <c r="D104" s="1" t="s">
        <v>280</v>
      </c>
      <c r="E104" s="1" t="s">
        <v>280</v>
      </c>
      <c r="F104" s="1" t="s">
        <v>472</v>
      </c>
      <c r="G104" s="1" t="s">
        <v>270</v>
      </c>
      <c r="H104" s="1" t="s">
        <v>1390</v>
      </c>
      <c r="I104" s="1" t="s">
        <v>254</v>
      </c>
      <c r="J104" s="1" t="s">
        <v>254</v>
      </c>
      <c r="K104" s="1" t="s">
        <v>254</v>
      </c>
      <c r="L104" s="1" t="s">
        <v>3062</v>
      </c>
      <c r="M104" s="1" t="s">
        <v>270</v>
      </c>
      <c r="N104" s="1" t="s">
        <v>270</v>
      </c>
      <c r="O104" s="1" t="s">
        <v>270</v>
      </c>
      <c r="P104" s="1" t="s">
        <v>269</v>
      </c>
      <c r="Q104" s="1" t="s">
        <v>269</v>
      </c>
      <c r="R104" s="1" t="s">
        <v>269</v>
      </c>
      <c r="S104" s="1" t="s">
        <v>713</v>
      </c>
      <c r="T104" s="1" t="s">
        <v>269</v>
      </c>
      <c r="U104" s="1" t="s">
        <v>472</v>
      </c>
      <c r="V104" s="1" t="s">
        <v>269</v>
      </c>
      <c r="W104" s="1" t="s">
        <v>713</v>
      </c>
      <c r="X104" s="1" t="s">
        <v>472</v>
      </c>
      <c r="Y104" s="1" t="s">
        <v>269</v>
      </c>
      <c r="Z104" s="1" t="s">
        <v>269</v>
      </c>
      <c r="AA104" s="1" t="s">
        <v>872</v>
      </c>
      <c r="AB104" s="1" t="s">
        <v>872</v>
      </c>
      <c r="AC104" s="1" t="s">
        <v>270</v>
      </c>
      <c r="AD104" s="1" t="s">
        <v>269</v>
      </c>
      <c r="AE104" s="1" t="s">
        <v>2878</v>
      </c>
      <c r="AF104" s="1" t="s">
        <v>2879</v>
      </c>
      <c r="AG104" s="1" t="s">
        <v>269</v>
      </c>
    </row>
    <row r="105" spans="1:33" ht="14.25">
      <c r="A105" s="1" t="s">
        <v>260</v>
      </c>
      <c r="B105" s="1" t="s">
        <v>3077</v>
      </c>
      <c r="C105" s="1" t="s">
        <v>262</v>
      </c>
      <c r="D105" s="1" t="s">
        <v>280</v>
      </c>
      <c r="E105" s="1" t="s">
        <v>280</v>
      </c>
      <c r="F105" s="1" t="s">
        <v>472</v>
      </c>
      <c r="G105" s="1" t="s">
        <v>472</v>
      </c>
      <c r="H105" s="1" t="s">
        <v>1390</v>
      </c>
      <c r="I105" s="1" t="s">
        <v>254</v>
      </c>
      <c r="J105" s="1" t="s">
        <v>254</v>
      </c>
      <c r="K105" s="1" t="s">
        <v>254</v>
      </c>
      <c r="L105" s="1" t="s">
        <v>3078</v>
      </c>
      <c r="M105" s="1" t="s">
        <v>270</v>
      </c>
      <c r="N105" s="1" t="s">
        <v>270</v>
      </c>
      <c r="O105" s="1" t="s">
        <v>270</v>
      </c>
      <c r="P105" s="1" t="s">
        <v>269</v>
      </c>
      <c r="Q105" s="1" t="s">
        <v>269</v>
      </c>
      <c r="R105" s="1" t="s">
        <v>269</v>
      </c>
      <c r="S105" s="1" t="s">
        <v>713</v>
      </c>
      <c r="T105" s="1" t="s">
        <v>269</v>
      </c>
      <c r="U105" s="1" t="s">
        <v>472</v>
      </c>
      <c r="V105" s="1" t="s">
        <v>269</v>
      </c>
      <c r="W105" s="1" t="s">
        <v>713</v>
      </c>
      <c r="X105" s="1" t="s">
        <v>472</v>
      </c>
      <c r="Y105" s="1" t="s">
        <v>269</v>
      </c>
      <c r="Z105" s="1" t="s">
        <v>269</v>
      </c>
      <c r="AA105" s="1" t="s">
        <v>872</v>
      </c>
      <c r="AB105" s="1" t="s">
        <v>872</v>
      </c>
      <c r="AC105" s="1" t="s">
        <v>270</v>
      </c>
      <c r="AD105" s="1" t="s">
        <v>269</v>
      </c>
      <c r="AE105" s="1" t="s">
        <v>2878</v>
      </c>
      <c r="AF105" s="1" t="s">
        <v>2879</v>
      </c>
      <c r="AG105" s="1" t="s">
        <v>269</v>
      </c>
    </row>
    <row r="106" spans="1:33" ht="14.25">
      <c r="A106" s="1" t="s">
        <v>260</v>
      </c>
      <c r="B106" s="1" t="s">
        <v>3079</v>
      </c>
      <c r="C106" s="1" t="s">
        <v>262</v>
      </c>
      <c r="D106" s="1" t="s">
        <v>280</v>
      </c>
      <c r="E106" s="1" t="s">
        <v>280</v>
      </c>
      <c r="F106" s="1" t="s">
        <v>472</v>
      </c>
      <c r="G106" s="1" t="s">
        <v>479</v>
      </c>
      <c r="H106" s="1" t="s">
        <v>1390</v>
      </c>
      <c r="I106" s="1" t="s">
        <v>254</v>
      </c>
      <c r="J106" s="1" t="s">
        <v>1397</v>
      </c>
      <c r="K106" s="1" t="s">
        <v>254</v>
      </c>
      <c r="L106" s="1" t="s">
        <v>254</v>
      </c>
      <c r="M106" s="1" t="s">
        <v>270</v>
      </c>
      <c r="N106" s="1" t="s">
        <v>270</v>
      </c>
      <c r="O106" s="1" t="s">
        <v>270</v>
      </c>
      <c r="P106" s="1" t="s">
        <v>269</v>
      </c>
      <c r="Q106" s="1" t="s">
        <v>269</v>
      </c>
      <c r="R106" s="1" t="s">
        <v>269</v>
      </c>
      <c r="S106" s="1" t="s">
        <v>713</v>
      </c>
      <c r="T106" s="1" t="s">
        <v>269</v>
      </c>
      <c r="U106" s="1" t="s">
        <v>472</v>
      </c>
      <c r="V106" s="1" t="s">
        <v>269</v>
      </c>
      <c r="W106" s="1" t="s">
        <v>713</v>
      </c>
      <c r="X106" s="1" t="s">
        <v>472</v>
      </c>
      <c r="Y106" s="1" t="s">
        <v>269</v>
      </c>
      <c r="Z106" s="1" t="s">
        <v>269</v>
      </c>
      <c r="AA106" s="1" t="s">
        <v>872</v>
      </c>
      <c r="AB106" s="1" t="s">
        <v>872</v>
      </c>
      <c r="AC106" s="1" t="s">
        <v>270</v>
      </c>
      <c r="AD106" s="1" t="s">
        <v>269</v>
      </c>
      <c r="AE106" s="1" t="s">
        <v>2878</v>
      </c>
      <c r="AF106" s="1" t="s">
        <v>2879</v>
      </c>
      <c r="AG106" s="1" t="s">
        <v>269</v>
      </c>
    </row>
    <row r="107" spans="1:33" ht="14.25">
      <c r="A107" s="1" t="s">
        <v>260</v>
      </c>
      <c r="B107" s="1" t="s">
        <v>3080</v>
      </c>
      <c r="C107" s="1" t="s">
        <v>262</v>
      </c>
      <c r="D107" s="1" t="s">
        <v>280</v>
      </c>
      <c r="E107" s="1" t="s">
        <v>280</v>
      </c>
      <c r="F107" s="1" t="s">
        <v>472</v>
      </c>
      <c r="G107" s="1" t="s">
        <v>873</v>
      </c>
      <c r="H107" s="1" t="s">
        <v>1390</v>
      </c>
      <c r="I107" s="1" t="s">
        <v>254</v>
      </c>
      <c r="J107" s="1" t="s">
        <v>1405</v>
      </c>
      <c r="K107" s="1" t="s">
        <v>254</v>
      </c>
      <c r="L107" s="1" t="s">
        <v>254</v>
      </c>
      <c r="M107" s="1" t="s">
        <v>270</v>
      </c>
      <c r="N107" s="1" t="s">
        <v>270</v>
      </c>
      <c r="O107" s="1" t="s">
        <v>270</v>
      </c>
      <c r="P107" s="1" t="s">
        <v>269</v>
      </c>
      <c r="Q107" s="1" t="s">
        <v>269</v>
      </c>
      <c r="R107" s="1" t="s">
        <v>269</v>
      </c>
      <c r="S107" s="1" t="s">
        <v>713</v>
      </c>
      <c r="T107" s="1" t="s">
        <v>269</v>
      </c>
      <c r="U107" s="1" t="s">
        <v>472</v>
      </c>
      <c r="V107" s="1" t="s">
        <v>269</v>
      </c>
      <c r="W107" s="1" t="s">
        <v>713</v>
      </c>
      <c r="X107" s="1" t="s">
        <v>472</v>
      </c>
      <c r="Y107" s="1" t="s">
        <v>269</v>
      </c>
      <c r="Z107" s="1" t="s">
        <v>269</v>
      </c>
      <c r="AA107" s="1" t="s">
        <v>872</v>
      </c>
      <c r="AB107" s="1" t="s">
        <v>872</v>
      </c>
      <c r="AC107" s="1" t="s">
        <v>270</v>
      </c>
      <c r="AD107" s="1" t="s">
        <v>269</v>
      </c>
      <c r="AE107" s="1" t="s">
        <v>2878</v>
      </c>
      <c r="AF107" s="1" t="s">
        <v>2879</v>
      </c>
      <c r="AG107" s="1" t="s">
        <v>269</v>
      </c>
    </row>
    <row r="108" spans="1:33" ht="14.25">
      <c r="A108" s="1" t="s">
        <v>260</v>
      </c>
      <c r="B108" s="1" t="s">
        <v>3081</v>
      </c>
      <c r="C108" s="1" t="s">
        <v>262</v>
      </c>
      <c r="D108" s="1" t="s">
        <v>280</v>
      </c>
      <c r="E108" s="1" t="s">
        <v>280</v>
      </c>
      <c r="F108" s="1" t="s">
        <v>472</v>
      </c>
      <c r="G108" s="1" t="s">
        <v>1450</v>
      </c>
      <c r="H108" s="1" t="s">
        <v>1390</v>
      </c>
      <c r="I108" s="1" t="s">
        <v>254</v>
      </c>
      <c r="J108" s="1" t="s">
        <v>254</v>
      </c>
      <c r="K108" s="1" t="s">
        <v>254</v>
      </c>
      <c r="L108" s="1" t="s">
        <v>3082</v>
      </c>
      <c r="M108" s="1" t="s">
        <v>270</v>
      </c>
      <c r="N108" s="1" t="s">
        <v>270</v>
      </c>
      <c r="O108" s="1" t="s">
        <v>270</v>
      </c>
      <c r="P108" s="1" t="s">
        <v>269</v>
      </c>
      <c r="Q108" s="1" t="s">
        <v>269</v>
      </c>
      <c r="R108" s="1" t="s">
        <v>269</v>
      </c>
      <c r="S108" s="1" t="s">
        <v>713</v>
      </c>
      <c r="T108" s="1" t="s">
        <v>269</v>
      </c>
      <c r="U108" s="1" t="s">
        <v>472</v>
      </c>
      <c r="V108" s="1" t="s">
        <v>269</v>
      </c>
      <c r="W108" s="1" t="s">
        <v>713</v>
      </c>
      <c r="X108" s="1" t="s">
        <v>472</v>
      </c>
      <c r="Y108" s="1" t="s">
        <v>269</v>
      </c>
      <c r="Z108" s="1" t="s">
        <v>269</v>
      </c>
      <c r="AA108" s="1" t="s">
        <v>872</v>
      </c>
      <c r="AB108" s="1" t="s">
        <v>872</v>
      </c>
      <c r="AC108" s="1" t="s">
        <v>270</v>
      </c>
      <c r="AD108" s="1" t="s">
        <v>269</v>
      </c>
      <c r="AE108" s="1" t="s">
        <v>2878</v>
      </c>
      <c r="AF108" s="1" t="s">
        <v>2879</v>
      </c>
      <c r="AG108" s="1" t="s">
        <v>269</v>
      </c>
    </row>
    <row r="109" spans="1:33" ht="14.25">
      <c r="A109" s="1" t="s">
        <v>260</v>
      </c>
      <c r="B109" s="1" t="s">
        <v>3083</v>
      </c>
      <c r="C109" s="1" t="s">
        <v>262</v>
      </c>
      <c r="D109" s="1" t="s">
        <v>280</v>
      </c>
      <c r="E109" s="1" t="s">
        <v>280</v>
      </c>
      <c r="F109" s="1" t="s">
        <v>472</v>
      </c>
      <c r="G109" s="1" t="s">
        <v>277</v>
      </c>
      <c r="H109" s="1" t="s">
        <v>1390</v>
      </c>
      <c r="I109" s="1" t="s">
        <v>254</v>
      </c>
      <c r="J109" s="1" t="s">
        <v>254</v>
      </c>
      <c r="K109" s="1" t="s">
        <v>254</v>
      </c>
      <c r="L109" s="1" t="s">
        <v>3084</v>
      </c>
      <c r="M109" s="1" t="s">
        <v>270</v>
      </c>
      <c r="N109" s="1" t="s">
        <v>270</v>
      </c>
      <c r="O109" s="1" t="s">
        <v>270</v>
      </c>
      <c r="P109" s="1" t="s">
        <v>269</v>
      </c>
      <c r="Q109" s="1" t="s">
        <v>269</v>
      </c>
      <c r="R109" s="1" t="s">
        <v>269</v>
      </c>
      <c r="S109" s="1" t="s">
        <v>713</v>
      </c>
      <c r="T109" s="1" t="s">
        <v>269</v>
      </c>
      <c r="U109" s="1" t="s">
        <v>472</v>
      </c>
      <c r="V109" s="1" t="s">
        <v>269</v>
      </c>
      <c r="W109" s="1" t="s">
        <v>713</v>
      </c>
      <c r="X109" s="1" t="s">
        <v>472</v>
      </c>
      <c r="Y109" s="1" t="s">
        <v>269</v>
      </c>
      <c r="Z109" s="1" t="s">
        <v>269</v>
      </c>
      <c r="AA109" s="1" t="s">
        <v>872</v>
      </c>
      <c r="AB109" s="1" t="s">
        <v>872</v>
      </c>
      <c r="AC109" s="1" t="s">
        <v>270</v>
      </c>
      <c r="AD109" s="1" t="s">
        <v>269</v>
      </c>
      <c r="AE109" s="1" t="s">
        <v>2878</v>
      </c>
      <c r="AF109" s="1" t="s">
        <v>2879</v>
      </c>
      <c r="AG109" s="1" t="s">
        <v>269</v>
      </c>
    </row>
    <row r="110" spans="1:33" ht="14.25">
      <c r="A110" s="1" t="s">
        <v>260</v>
      </c>
      <c r="B110" s="1" t="s">
        <v>3085</v>
      </c>
      <c r="C110" s="1" t="s">
        <v>262</v>
      </c>
      <c r="D110" s="1" t="s">
        <v>280</v>
      </c>
      <c r="E110" s="1" t="s">
        <v>280</v>
      </c>
      <c r="F110" s="1" t="s">
        <v>472</v>
      </c>
      <c r="G110" s="1" t="s">
        <v>3086</v>
      </c>
      <c r="H110" s="1" t="s">
        <v>1390</v>
      </c>
      <c r="I110" s="1" t="s">
        <v>254</v>
      </c>
      <c r="J110" s="1" t="s">
        <v>254</v>
      </c>
      <c r="K110" s="1" t="s">
        <v>254</v>
      </c>
      <c r="L110" s="1" t="s">
        <v>3067</v>
      </c>
      <c r="M110" s="1" t="s">
        <v>270</v>
      </c>
      <c r="N110" s="1" t="s">
        <v>270</v>
      </c>
      <c r="O110" s="1" t="s">
        <v>270</v>
      </c>
      <c r="P110" s="1" t="s">
        <v>269</v>
      </c>
      <c r="Q110" s="1" t="s">
        <v>269</v>
      </c>
      <c r="R110" s="1" t="s">
        <v>269</v>
      </c>
      <c r="S110" s="1" t="s">
        <v>713</v>
      </c>
      <c r="T110" s="1" t="s">
        <v>269</v>
      </c>
      <c r="U110" s="1" t="s">
        <v>472</v>
      </c>
      <c r="V110" s="1" t="s">
        <v>269</v>
      </c>
      <c r="W110" s="1" t="s">
        <v>713</v>
      </c>
      <c r="X110" s="1" t="s">
        <v>472</v>
      </c>
      <c r="Y110" s="1" t="s">
        <v>269</v>
      </c>
      <c r="Z110" s="1" t="s">
        <v>269</v>
      </c>
      <c r="AA110" s="1" t="s">
        <v>872</v>
      </c>
      <c r="AB110" s="1" t="s">
        <v>872</v>
      </c>
      <c r="AC110" s="1" t="s">
        <v>270</v>
      </c>
      <c r="AD110" s="1" t="s">
        <v>269</v>
      </c>
      <c r="AE110" s="1" t="s">
        <v>2878</v>
      </c>
      <c r="AF110" s="1" t="s">
        <v>2879</v>
      </c>
      <c r="AG110" s="1" t="s">
        <v>269</v>
      </c>
    </row>
    <row r="111" spans="1:33" ht="14.25">
      <c r="A111" s="1" t="s">
        <v>260</v>
      </c>
      <c r="B111" s="1" t="s">
        <v>3087</v>
      </c>
      <c r="C111" s="1" t="s">
        <v>262</v>
      </c>
      <c r="D111" s="1" t="s">
        <v>280</v>
      </c>
      <c r="E111" s="1" t="s">
        <v>280</v>
      </c>
      <c r="F111" s="1" t="s">
        <v>472</v>
      </c>
      <c r="G111" s="1" t="s">
        <v>3088</v>
      </c>
      <c r="H111" s="1" t="s">
        <v>1390</v>
      </c>
      <c r="I111" s="1" t="s">
        <v>254</v>
      </c>
      <c r="J111" s="1" t="s">
        <v>254</v>
      </c>
      <c r="K111" s="1" t="s">
        <v>254</v>
      </c>
      <c r="L111" s="1" t="s">
        <v>3070</v>
      </c>
      <c r="M111" s="1" t="s">
        <v>270</v>
      </c>
      <c r="N111" s="1" t="s">
        <v>270</v>
      </c>
      <c r="O111" s="1" t="s">
        <v>270</v>
      </c>
      <c r="P111" s="1" t="s">
        <v>269</v>
      </c>
      <c r="Q111" s="1" t="s">
        <v>269</v>
      </c>
      <c r="R111" s="1" t="s">
        <v>269</v>
      </c>
      <c r="S111" s="1" t="s">
        <v>713</v>
      </c>
      <c r="T111" s="1" t="s">
        <v>269</v>
      </c>
      <c r="U111" s="1" t="s">
        <v>472</v>
      </c>
      <c r="V111" s="1" t="s">
        <v>269</v>
      </c>
      <c r="W111" s="1" t="s">
        <v>713</v>
      </c>
      <c r="X111" s="1" t="s">
        <v>472</v>
      </c>
      <c r="Y111" s="1" t="s">
        <v>269</v>
      </c>
      <c r="Z111" s="1" t="s">
        <v>269</v>
      </c>
      <c r="AA111" s="1" t="s">
        <v>872</v>
      </c>
      <c r="AB111" s="1" t="s">
        <v>872</v>
      </c>
      <c r="AC111" s="1" t="s">
        <v>270</v>
      </c>
      <c r="AD111" s="1" t="s">
        <v>269</v>
      </c>
      <c r="AE111" s="1" t="s">
        <v>2878</v>
      </c>
      <c r="AF111" s="1" t="s">
        <v>2879</v>
      </c>
      <c r="AG111" s="1" t="s">
        <v>269</v>
      </c>
    </row>
    <row r="112" spans="1:33" ht="14.25">
      <c r="A112" s="1" t="s">
        <v>260</v>
      </c>
      <c r="B112" s="1" t="s">
        <v>3089</v>
      </c>
      <c r="C112" s="1" t="s">
        <v>262</v>
      </c>
      <c r="D112" s="1" t="s">
        <v>280</v>
      </c>
      <c r="E112" s="1" t="s">
        <v>280</v>
      </c>
      <c r="F112" s="1" t="s">
        <v>479</v>
      </c>
      <c r="G112" s="1" t="s">
        <v>270</v>
      </c>
      <c r="H112" s="1" t="s">
        <v>1394</v>
      </c>
      <c r="I112" s="1" t="s">
        <v>254</v>
      </c>
      <c r="J112" s="1" t="s">
        <v>254</v>
      </c>
      <c r="K112" s="1" t="s">
        <v>254</v>
      </c>
      <c r="L112" s="1" t="s">
        <v>3064</v>
      </c>
      <c r="M112" s="1" t="s">
        <v>270</v>
      </c>
      <c r="N112" s="1" t="s">
        <v>270</v>
      </c>
      <c r="O112" s="1" t="s">
        <v>270</v>
      </c>
      <c r="P112" s="1" t="s">
        <v>269</v>
      </c>
      <c r="Q112" s="1" t="s">
        <v>269</v>
      </c>
      <c r="R112" s="1" t="s">
        <v>269</v>
      </c>
      <c r="S112" s="1" t="s">
        <v>713</v>
      </c>
      <c r="T112" s="1" t="s">
        <v>269</v>
      </c>
      <c r="U112" s="1" t="s">
        <v>472</v>
      </c>
      <c r="V112" s="1" t="s">
        <v>269</v>
      </c>
      <c r="W112" s="1" t="s">
        <v>713</v>
      </c>
      <c r="X112" s="1" t="s">
        <v>472</v>
      </c>
      <c r="Y112" s="1" t="s">
        <v>269</v>
      </c>
      <c r="Z112" s="1" t="s">
        <v>269</v>
      </c>
      <c r="AA112" s="1" t="s">
        <v>872</v>
      </c>
      <c r="AB112" s="1" t="s">
        <v>872</v>
      </c>
      <c r="AC112" s="1" t="s">
        <v>270</v>
      </c>
      <c r="AD112" s="1" t="s">
        <v>269</v>
      </c>
      <c r="AE112" s="1" t="s">
        <v>2878</v>
      </c>
      <c r="AF112" s="1" t="s">
        <v>2879</v>
      </c>
      <c r="AG112" s="1" t="s">
        <v>269</v>
      </c>
    </row>
    <row r="113" spans="1:33" ht="14.25">
      <c r="A113" s="1" t="s">
        <v>260</v>
      </c>
      <c r="B113" s="1" t="s">
        <v>3090</v>
      </c>
      <c r="C113" s="1" t="s">
        <v>262</v>
      </c>
      <c r="D113" s="1" t="s">
        <v>280</v>
      </c>
      <c r="E113" s="1" t="s">
        <v>280</v>
      </c>
      <c r="F113" s="1" t="s">
        <v>479</v>
      </c>
      <c r="G113" s="1" t="s">
        <v>472</v>
      </c>
      <c r="H113" s="1" t="s">
        <v>1394</v>
      </c>
      <c r="I113" s="1" t="s">
        <v>254</v>
      </c>
      <c r="J113" s="1" t="s">
        <v>254</v>
      </c>
      <c r="K113" s="1" t="s">
        <v>254</v>
      </c>
      <c r="L113" s="1" t="s">
        <v>3078</v>
      </c>
      <c r="M113" s="1" t="s">
        <v>270</v>
      </c>
      <c r="N113" s="1" t="s">
        <v>270</v>
      </c>
      <c r="O113" s="1" t="s">
        <v>270</v>
      </c>
      <c r="P113" s="1" t="s">
        <v>269</v>
      </c>
      <c r="Q113" s="1" t="s">
        <v>269</v>
      </c>
      <c r="R113" s="1" t="s">
        <v>269</v>
      </c>
      <c r="S113" s="1" t="s">
        <v>713</v>
      </c>
      <c r="T113" s="1" t="s">
        <v>269</v>
      </c>
      <c r="U113" s="1" t="s">
        <v>472</v>
      </c>
      <c r="V113" s="1" t="s">
        <v>269</v>
      </c>
      <c r="W113" s="1" t="s">
        <v>713</v>
      </c>
      <c r="X113" s="1" t="s">
        <v>472</v>
      </c>
      <c r="Y113" s="1" t="s">
        <v>269</v>
      </c>
      <c r="Z113" s="1" t="s">
        <v>269</v>
      </c>
      <c r="AA113" s="1" t="s">
        <v>872</v>
      </c>
      <c r="AB113" s="1" t="s">
        <v>872</v>
      </c>
      <c r="AC113" s="1" t="s">
        <v>270</v>
      </c>
      <c r="AD113" s="1" t="s">
        <v>269</v>
      </c>
      <c r="AE113" s="1" t="s">
        <v>2878</v>
      </c>
      <c r="AF113" s="1" t="s">
        <v>2879</v>
      </c>
      <c r="AG113" s="1" t="s">
        <v>269</v>
      </c>
    </row>
    <row r="114" spans="1:33" ht="14.25">
      <c r="A114" s="1" t="s">
        <v>260</v>
      </c>
      <c r="B114" s="1" t="s">
        <v>3091</v>
      </c>
      <c r="C114" s="1" t="s">
        <v>262</v>
      </c>
      <c r="D114" s="1" t="s">
        <v>280</v>
      </c>
      <c r="E114" s="1" t="s">
        <v>280</v>
      </c>
      <c r="F114" s="1" t="s">
        <v>479</v>
      </c>
      <c r="G114" s="1" t="s">
        <v>872</v>
      </c>
      <c r="H114" s="1" t="s">
        <v>1394</v>
      </c>
      <c r="I114" s="1" t="s">
        <v>254</v>
      </c>
      <c r="J114" s="1" t="s">
        <v>1397</v>
      </c>
      <c r="K114" s="1" t="s">
        <v>254</v>
      </c>
      <c r="L114" s="1" t="s">
        <v>254</v>
      </c>
      <c r="M114" s="1" t="s">
        <v>270</v>
      </c>
      <c r="N114" s="1" t="s">
        <v>270</v>
      </c>
      <c r="O114" s="1" t="s">
        <v>270</v>
      </c>
      <c r="P114" s="1" t="s">
        <v>269</v>
      </c>
      <c r="Q114" s="1" t="s">
        <v>269</v>
      </c>
      <c r="R114" s="1" t="s">
        <v>269</v>
      </c>
      <c r="S114" s="1" t="s">
        <v>713</v>
      </c>
      <c r="T114" s="1" t="s">
        <v>269</v>
      </c>
      <c r="U114" s="1" t="s">
        <v>472</v>
      </c>
      <c r="V114" s="1" t="s">
        <v>269</v>
      </c>
      <c r="W114" s="1" t="s">
        <v>713</v>
      </c>
      <c r="X114" s="1" t="s">
        <v>472</v>
      </c>
      <c r="Y114" s="1" t="s">
        <v>269</v>
      </c>
      <c r="Z114" s="1" t="s">
        <v>269</v>
      </c>
      <c r="AA114" s="1" t="s">
        <v>872</v>
      </c>
      <c r="AB114" s="1" t="s">
        <v>872</v>
      </c>
      <c r="AC114" s="1" t="s">
        <v>270</v>
      </c>
      <c r="AD114" s="1" t="s">
        <v>269</v>
      </c>
      <c r="AE114" s="1" t="s">
        <v>2878</v>
      </c>
      <c r="AF114" s="1" t="s">
        <v>2879</v>
      </c>
      <c r="AG114" s="1" t="s">
        <v>269</v>
      </c>
    </row>
    <row r="115" spans="1:33" ht="14.25">
      <c r="A115" s="1" t="s">
        <v>260</v>
      </c>
      <c r="B115" s="1" t="s">
        <v>3092</v>
      </c>
      <c r="C115" s="1" t="s">
        <v>262</v>
      </c>
      <c r="D115" s="1" t="s">
        <v>280</v>
      </c>
      <c r="E115" s="1" t="s">
        <v>280</v>
      </c>
      <c r="F115" s="1" t="s">
        <v>479</v>
      </c>
      <c r="G115" s="1" t="s">
        <v>276</v>
      </c>
      <c r="H115" s="1" t="s">
        <v>1394</v>
      </c>
      <c r="I115" s="1" t="s">
        <v>254</v>
      </c>
      <c r="J115" s="1" t="s">
        <v>1403</v>
      </c>
      <c r="K115" s="1" t="s">
        <v>254</v>
      </c>
      <c r="L115" s="1" t="s">
        <v>254</v>
      </c>
      <c r="M115" s="1" t="s">
        <v>270</v>
      </c>
      <c r="N115" s="1" t="s">
        <v>270</v>
      </c>
      <c r="O115" s="1" t="s">
        <v>270</v>
      </c>
      <c r="P115" s="1" t="s">
        <v>269</v>
      </c>
      <c r="Q115" s="1" t="s">
        <v>269</v>
      </c>
      <c r="R115" s="1" t="s">
        <v>269</v>
      </c>
      <c r="S115" s="1" t="s">
        <v>713</v>
      </c>
      <c r="T115" s="1" t="s">
        <v>269</v>
      </c>
      <c r="U115" s="1" t="s">
        <v>472</v>
      </c>
      <c r="V115" s="1" t="s">
        <v>269</v>
      </c>
      <c r="W115" s="1" t="s">
        <v>713</v>
      </c>
      <c r="X115" s="1" t="s">
        <v>472</v>
      </c>
      <c r="Y115" s="1" t="s">
        <v>269</v>
      </c>
      <c r="Z115" s="1" t="s">
        <v>269</v>
      </c>
      <c r="AA115" s="1" t="s">
        <v>872</v>
      </c>
      <c r="AB115" s="1" t="s">
        <v>872</v>
      </c>
      <c r="AC115" s="1" t="s">
        <v>270</v>
      </c>
      <c r="AD115" s="1" t="s">
        <v>269</v>
      </c>
      <c r="AE115" s="1" t="s">
        <v>2878</v>
      </c>
      <c r="AF115" s="1" t="s">
        <v>2879</v>
      </c>
      <c r="AG115" s="1" t="s">
        <v>269</v>
      </c>
    </row>
    <row r="116" spans="1:33" ht="14.25">
      <c r="A116" s="1" t="s">
        <v>260</v>
      </c>
      <c r="B116" s="1" t="s">
        <v>3093</v>
      </c>
      <c r="C116" s="1" t="s">
        <v>262</v>
      </c>
      <c r="D116" s="1" t="s">
        <v>280</v>
      </c>
      <c r="E116" s="1" t="s">
        <v>280</v>
      </c>
      <c r="F116" s="1" t="s">
        <v>479</v>
      </c>
      <c r="G116" s="1" t="s">
        <v>1450</v>
      </c>
      <c r="H116" s="1" t="s">
        <v>1394</v>
      </c>
      <c r="I116" s="1" t="s">
        <v>254</v>
      </c>
      <c r="J116" s="1" t="s">
        <v>254</v>
      </c>
      <c r="K116" s="1" t="s">
        <v>254</v>
      </c>
      <c r="L116" s="1" t="s">
        <v>3094</v>
      </c>
      <c r="M116" s="1" t="s">
        <v>270</v>
      </c>
      <c r="N116" s="1" t="s">
        <v>270</v>
      </c>
      <c r="O116" s="1" t="s">
        <v>270</v>
      </c>
      <c r="P116" s="1" t="s">
        <v>269</v>
      </c>
      <c r="Q116" s="1" t="s">
        <v>269</v>
      </c>
      <c r="R116" s="1" t="s">
        <v>269</v>
      </c>
      <c r="S116" s="1" t="s">
        <v>713</v>
      </c>
      <c r="T116" s="1" t="s">
        <v>269</v>
      </c>
      <c r="U116" s="1" t="s">
        <v>472</v>
      </c>
      <c r="V116" s="1" t="s">
        <v>269</v>
      </c>
      <c r="W116" s="1" t="s">
        <v>713</v>
      </c>
      <c r="X116" s="1" t="s">
        <v>472</v>
      </c>
      <c r="Y116" s="1" t="s">
        <v>269</v>
      </c>
      <c r="Z116" s="1" t="s">
        <v>269</v>
      </c>
      <c r="AA116" s="1" t="s">
        <v>872</v>
      </c>
      <c r="AB116" s="1" t="s">
        <v>872</v>
      </c>
      <c r="AC116" s="1" t="s">
        <v>270</v>
      </c>
      <c r="AD116" s="1" t="s">
        <v>269</v>
      </c>
      <c r="AE116" s="1" t="s">
        <v>2878</v>
      </c>
      <c r="AF116" s="1" t="s">
        <v>2879</v>
      </c>
      <c r="AG116" s="1" t="s">
        <v>269</v>
      </c>
    </row>
    <row r="117" spans="1:33" ht="14.25">
      <c r="A117" s="1" t="s">
        <v>260</v>
      </c>
      <c r="B117" s="1" t="s">
        <v>3095</v>
      </c>
      <c r="C117" s="1" t="s">
        <v>262</v>
      </c>
      <c r="D117" s="1" t="s">
        <v>280</v>
      </c>
      <c r="E117" s="1" t="s">
        <v>280</v>
      </c>
      <c r="F117" s="1" t="s">
        <v>479</v>
      </c>
      <c r="G117" s="1" t="s">
        <v>277</v>
      </c>
      <c r="H117" s="1" t="s">
        <v>1394</v>
      </c>
      <c r="I117" s="1" t="s">
        <v>254</v>
      </c>
      <c r="J117" s="1" t="s">
        <v>254</v>
      </c>
      <c r="K117" s="1" t="s">
        <v>254</v>
      </c>
      <c r="L117" s="1" t="s">
        <v>3096</v>
      </c>
      <c r="M117" s="1" t="s">
        <v>270</v>
      </c>
      <c r="N117" s="1" t="s">
        <v>270</v>
      </c>
      <c r="O117" s="1" t="s">
        <v>270</v>
      </c>
      <c r="P117" s="1" t="s">
        <v>269</v>
      </c>
      <c r="Q117" s="1" t="s">
        <v>269</v>
      </c>
      <c r="R117" s="1" t="s">
        <v>269</v>
      </c>
      <c r="S117" s="1" t="s">
        <v>713</v>
      </c>
      <c r="T117" s="1" t="s">
        <v>269</v>
      </c>
      <c r="U117" s="1" t="s">
        <v>472</v>
      </c>
      <c r="V117" s="1" t="s">
        <v>269</v>
      </c>
      <c r="W117" s="1" t="s">
        <v>713</v>
      </c>
      <c r="X117" s="1" t="s">
        <v>472</v>
      </c>
      <c r="Y117" s="1" t="s">
        <v>269</v>
      </c>
      <c r="Z117" s="1" t="s">
        <v>269</v>
      </c>
      <c r="AA117" s="1" t="s">
        <v>872</v>
      </c>
      <c r="AB117" s="1" t="s">
        <v>872</v>
      </c>
      <c r="AC117" s="1" t="s">
        <v>270</v>
      </c>
      <c r="AD117" s="1" t="s">
        <v>269</v>
      </c>
      <c r="AE117" s="1" t="s">
        <v>2878</v>
      </c>
      <c r="AF117" s="1" t="s">
        <v>2879</v>
      </c>
      <c r="AG117" s="1" t="s">
        <v>269</v>
      </c>
    </row>
    <row r="118" spans="1:33" ht="14.25">
      <c r="A118" s="1" t="s">
        <v>260</v>
      </c>
      <c r="B118" s="1" t="s">
        <v>3097</v>
      </c>
      <c r="C118" s="1" t="s">
        <v>262</v>
      </c>
      <c r="D118" s="1" t="s">
        <v>280</v>
      </c>
      <c r="E118" s="1" t="s">
        <v>280</v>
      </c>
      <c r="F118" s="1" t="s">
        <v>479</v>
      </c>
      <c r="G118" s="1" t="s">
        <v>3098</v>
      </c>
      <c r="H118" s="1" t="s">
        <v>1394</v>
      </c>
      <c r="I118" s="1" t="s">
        <v>254</v>
      </c>
      <c r="J118" s="1" t="s">
        <v>254</v>
      </c>
      <c r="K118" s="1" t="s">
        <v>254</v>
      </c>
      <c r="L118" s="1" t="s">
        <v>3067</v>
      </c>
      <c r="M118" s="1" t="s">
        <v>270</v>
      </c>
      <c r="N118" s="1" t="s">
        <v>270</v>
      </c>
      <c r="O118" s="1" t="s">
        <v>270</v>
      </c>
      <c r="P118" s="1" t="s">
        <v>269</v>
      </c>
      <c r="Q118" s="1" t="s">
        <v>269</v>
      </c>
      <c r="R118" s="1" t="s">
        <v>269</v>
      </c>
      <c r="S118" s="1" t="s">
        <v>713</v>
      </c>
      <c r="T118" s="1" t="s">
        <v>269</v>
      </c>
      <c r="U118" s="1" t="s">
        <v>472</v>
      </c>
      <c r="V118" s="1" t="s">
        <v>269</v>
      </c>
      <c r="W118" s="1" t="s">
        <v>713</v>
      </c>
      <c r="X118" s="1" t="s">
        <v>472</v>
      </c>
      <c r="Y118" s="1" t="s">
        <v>269</v>
      </c>
      <c r="Z118" s="1" t="s">
        <v>269</v>
      </c>
      <c r="AA118" s="1" t="s">
        <v>872</v>
      </c>
      <c r="AB118" s="1" t="s">
        <v>872</v>
      </c>
      <c r="AC118" s="1" t="s">
        <v>270</v>
      </c>
      <c r="AD118" s="1" t="s">
        <v>269</v>
      </c>
      <c r="AE118" s="1" t="s">
        <v>2878</v>
      </c>
      <c r="AF118" s="1" t="s">
        <v>2879</v>
      </c>
      <c r="AG118" s="1" t="s">
        <v>269</v>
      </c>
    </row>
    <row r="119" spans="1:33" ht="14.25">
      <c r="A119" s="1" t="s">
        <v>260</v>
      </c>
      <c r="B119" s="1" t="s">
        <v>3099</v>
      </c>
      <c r="C119" s="1" t="s">
        <v>262</v>
      </c>
      <c r="D119" s="1" t="s">
        <v>280</v>
      </c>
      <c r="E119" s="1" t="s">
        <v>280</v>
      </c>
      <c r="F119" s="1" t="s">
        <v>479</v>
      </c>
      <c r="G119" s="1" t="s">
        <v>3100</v>
      </c>
      <c r="H119" s="1" t="s">
        <v>1394</v>
      </c>
      <c r="I119" s="1" t="s">
        <v>254</v>
      </c>
      <c r="J119" s="1" t="s">
        <v>254</v>
      </c>
      <c r="K119" s="1" t="s">
        <v>254</v>
      </c>
      <c r="L119" s="1" t="s">
        <v>3070</v>
      </c>
      <c r="M119" s="1" t="s">
        <v>270</v>
      </c>
      <c r="N119" s="1" t="s">
        <v>270</v>
      </c>
      <c r="O119" s="1" t="s">
        <v>270</v>
      </c>
      <c r="P119" s="1" t="s">
        <v>269</v>
      </c>
      <c r="Q119" s="1" t="s">
        <v>269</v>
      </c>
      <c r="R119" s="1" t="s">
        <v>269</v>
      </c>
      <c r="S119" s="1" t="s">
        <v>713</v>
      </c>
      <c r="T119" s="1" t="s">
        <v>269</v>
      </c>
      <c r="U119" s="1" t="s">
        <v>472</v>
      </c>
      <c r="V119" s="1" t="s">
        <v>269</v>
      </c>
      <c r="W119" s="1" t="s">
        <v>713</v>
      </c>
      <c r="X119" s="1" t="s">
        <v>472</v>
      </c>
      <c r="Y119" s="1" t="s">
        <v>269</v>
      </c>
      <c r="Z119" s="1" t="s">
        <v>269</v>
      </c>
      <c r="AA119" s="1" t="s">
        <v>872</v>
      </c>
      <c r="AB119" s="1" t="s">
        <v>872</v>
      </c>
      <c r="AC119" s="1" t="s">
        <v>270</v>
      </c>
      <c r="AD119" s="1" t="s">
        <v>269</v>
      </c>
      <c r="AE119" s="1" t="s">
        <v>2878</v>
      </c>
      <c r="AF119" s="1" t="s">
        <v>2879</v>
      </c>
      <c r="AG119" s="1" t="s">
        <v>269</v>
      </c>
    </row>
    <row r="120" spans="1:33" ht="14.25">
      <c r="A120" s="1" t="s">
        <v>260</v>
      </c>
      <c r="B120" s="1" t="s">
        <v>3101</v>
      </c>
      <c r="C120" s="1" t="s">
        <v>262</v>
      </c>
      <c r="D120" s="1" t="s">
        <v>286</v>
      </c>
      <c r="E120" s="1" t="s">
        <v>286</v>
      </c>
      <c r="F120" s="1" t="s">
        <v>270</v>
      </c>
      <c r="G120" s="1" t="s">
        <v>270</v>
      </c>
      <c r="H120" s="1" t="s">
        <v>1370</v>
      </c>
      <c r="I120" s="1" t="s">
        <v>254</v>
      </c>
      <c r="J120" s="1" t="s">
        <v>254</v>
      </c>
      <c r="K120" s="1" t="s">
        <v>254</v>
      </c>
      <c r="L120" s="1" t="s">
        <v>3102</v>
      </c>
      <c r="M120" s="1" t="s">
        <v>270</v>
      </c>
      <c r="N120" s="1" t="s">
        <v>270</v>
      </c>
      <c r="O120" s="1" t="s">
        <v>270</v>
      </c>
      <c r="P120" s="1" t="s">
        <v>269</v>
      </c>
      <c r="Q120" s="1" t="s">
        <v>269</v>
      </c>
      <c r="R120" s="1" t="s">
        <v>269</v>
      </c>
      <c r="S120" s="1" t="s">
        <v>713</v>
      </c>
      <c r="T120" s="1" t="s">
        <v>269</v>
      </c>
      <c r="U120" s="1" t="s">
        <v>472</v>
      </c>
      <c r="V120" s="1" t="s">
        <v>269</v>
      </c>
      <c r="W120" s="1" t="s">
        <v>713</v>
      </c>
      <c r="X120" s="1" t="s">
        <v>472</v>
      </c>
      <c r="Y120" s="1" t="s">
        <v>269</v>
      </c>
      <c r="Z120" s="1" t="s">
        <v>269</v>
      </c>
      <c r="AA120" s="1" t="s">
        <v>872</v>
      </c>
      <c r="AB120" s="1" t="s">
        <v>872</v>
      </c>
      <c r="AC120" s="1" t="s">
        <v>270</v>
      </c>
      <c r="AD120" s="1" t="s">
        <v>269</v>
      </c>
      <c r="AE120" s="1" t="s">
        <v>2878</v>
      </c>
      <c r="AF120" s="1" t="s">
        <v>2879</v>
      </c>
      <c r="AG120" s="1" t="s">
        <v>269</v>
      </c>
    </row>
    <row r="121" spans="1:33" ht="14.25">
      <c r="A121" s="1" t="s">
        <v>260</v>
      </c>
      <c r="B121" s="1" t="s">
        <v>3103</v>
      </c>
      <c r="C121" s="1" t="s">
        <v>262</v>
      </c>
      <c r="D121" s="1" t="s">
        <v>286</v>
      </c>
      <c r="E121" s="1" t="s">
        <v>286</v>
      </c>
      <c r="F121" s="1" t="s">
        <v>270</v>
      </c>
      <c r="G121" s="1" t="s">
        <v>472</v>
      </c>
      <c r="H121" s="1" t="s">
        <v>1370</v>
      </c>
      <c r="I121" s="1" t="s">
        <v>254</v>
      </c>
      <c r="J121" s="1" t="s">
        <v>254</v>
      </c>
      <c r="K121" s="1" t="s">
        <v>254</v>
      </c>
      <c r="L121" s="1" t="s">
        <v>3104</v>
      </c>
      <c r="M121" s="1" t="s">
        <v>270</v>
      </c>
      <c r="N121" s="1" t="s">
        <v>270</v>
      </c>
      <c r="O121" s="1" t="s">
        <v>270</v>
      </c>
      <c r="P121" s="1" t="s">
        <v>269</v>
      </c>
      <c r="Q121" s="1" t="s">
        <v>269</v>
      </c>
      <c r="R121" s="1" t="s">
        <v>269</v>
      </c>
      <c r="S121" s="1" t="s">
        <v>713</v>
      </c>
      <c r="T121" s="1" t="s">
        <v>269</v>
      </c>
      <c r="U121" s="1" t="s">
        <v>472</v>
      </c>
      <c r="V121" s="1" t="s">
        <v>269</v>
      </c>
      <c r="W121" s="1" t="s">
        <v>713</v>
      </c>
      <c r="X121" s="1" t="s">
        <v>472</v>
      </c>
      <c r="Y121" s="1" t="s">
        <v>269</v>
      </c>
      <c r="Z121" s="1" t="s">
        <v>269</v>
      </c>
      <c r="AA121" s="1" t="s">
        <v>872</v>
      </c>
      <c r="AB121" s="1" t="s">
        <v>872</v>
      </c>
      <c r="AC121" s="1" t="s">
        <v>270</v>
      </c>
      <c r="AD121" s="1" t="s">
        <v>269</v>
      </c>
      <c r="AE121" s="1" t="s">
        <v>2878</v>
      </c>
      <c r="AF121" s="1" t="s">
        <v>2879</v>
      </c>
      <c r="AG121" s="1" t="s">
        <v>269</v>
      </c>
    </row>
    <row r="122" spans="1:33" ht="14.25">
      <c r="A122" s="1" t="s">
        <v>260</v>
      </c>
      <c r="B122" s="1" t="s">
        <v>3105</v>
      </c>
      <c r="C122" s="1" t="s">
        <v>262</v>
      </c>
      <c r="D122" s="1" t="s">
        <v>286</v>
      </c>
      <c r="E122" s="1" t="s">
        <v>286</v>
      </c>
      <c r="F122" s="1" t="s">
        <v>270</v>
      </c>
      <c r="G122" s="1" t="s">
        <v>479</v>
      </c>
      <c r="H122" s="1" t="s">
        <v>1370</v>
      </c>
      <c r="I122" s="1" t="s">
        <v>254</v>
      </c>
      <c r="J122" s="1" t="s">
        <v>254</v>
      </c>
      <c r="K122" s="1" t="s">
        <v>254</v>
      </c>
      <c r="L122" s="1" t="s">
        <v>3106</v>
      </c>
      <c r="M122" s="1" t="s">
        <v>270</v>
      </c>
      <c r="N122" s="1" t="s">
        <v>270</v>
      </c>
      <c r="O122" s="1" t="s">
        <v>270</v>
      </c>
      <c r="P122" s="1" t="s">
        <v>269</v>
      </c>
      <c r="Q122" s="1" t="s">
        <v>269</v>
      </c>
      <c r="R122" s="1" t="s">
        <v>269</v>
      </c>
      <c r="S122" s="1" t="s">
        <v>713</v>
      </c>
      <c r="T122" s="1" t="s">
        <v>269</v>
      </c>
      <c r="U122" s="1" t="s">
        <v>472</v>
      </c>
      <c r="V122" s="1" t="s">
        <v>269</v>
      </c>
      <c r="W122" s="1" t="s">
        <v>713</v>
      </c>
      <c r="X122" s="1" t="s">
        <v>472</v>
      </c>
      <c r="Y122" s="1" t="s">
        <v>269</v>
      </c>
      <c r="Z122" s="1" t="s">
        <v>269</v>
      </c>
      <c r="AA122" s="1" t="s">
        <v>872</v>
      </c>
      <c r="AB122" s="1" t="s">
        <v>872</v>
      </c>
      <c r="AC122" s="1" t="s">
        <v>270</v>
      </c>
      <c r="AD122" s="1" t="s">
        <v>269</v>
      </c>
      <c r="AE122" s="1" t="s">
        <v>2878</v>
      </c>
      <c r="AF122" s="1" t="s">
        <v>2879</v>
      </c>
      <c r="AG122" s="1" t="s">
        <v>269</v>
      </c>
    </row>
    <row r="123" spans="1:33" ht="14.25">
      <c r="A123" s="1" t="s">
        <v>260</v>
      </c>
      <c r="B123" s="1" t="s">
        <v>3107</v>
      </c>
      <c r="C123" s="1" t="s">
        <v>262</v>
      </c>
      <c r="D123" s="1" t="s">
        <v>286</v>
      </c>
      <c r="E123" s="1" t="s">
        <v>286</v>
      </c>
      <c r="F123" s="1" t="s">
        <v>270</v>
      </c>
      <c r="G123" s="1" t="s">
        <v>873</v>
      </c>
      <c r="H123" s="1" t="s">
        <v>1370</v>
      </c>
      <c r="I123" s="1" t="s">
        <v>254</v>
      </c>
      <c r="J123" s="1" t="s">
        <v>254</v>
      </c>
      <c r="K123" s="1" t="s">
        <v>254</v>
      </c>
      <c r="L123" s="1" t="s">
        <v>3108</v>
      </c>
      <c r="M123" s="1" t="s">
        <v>270</v>
      </c>
      <c r="N123" s="1" t="s">
        <v>270</v>
      </c>
      <c r="O123" s="1" t="s">
        <v>270</v>
      </c>
      <c r="P123" s="1" t="s">
        <v>269</v>
      </c>
      <c r="Q123" s="1" t="s">
        <v>269</v>
      </c>
      <c r="R123" s="1" t="s">
        <v>269</v>
      </c>
      <c r="S123" s="1" t="s">
        <v>713</v>
      </c>
      <c r="T123" s="1" t="s">
        <v>269</v>
      </c>
      <c r="U123" s="1" t="s">
        <v>472</v>
      </c>
      <c r="V123" s="1" t="s">
        <v>269</v>
      </c>
      <c r="W123" s="1" t="s">
        <v>713</v>
      </c>
      <c r="X123" s="1" t="s">
        <v>472</v>
      </c>
      <c r="Y123" s="1" t="s">
        <v>269</v>
      </c>
      <c r="Z123" s="1" t="s">
        <v>269</v>
      </c>
      <c r="AA123" s="1" t="s">
        <v>872</v>
      </c>
      <c r="AB123" s="1" t="s">
        <v>872</v>
      </c>
      <c r="AC123" s="1" t="s">
        <v>270</v>
      </c>
      <c r="AD123" s="1" t="s">
        <v>269</v>
      </c>
      <c r="AE123" s="1" t="s">
        <v>2878</v>
      </c>
      <c r="AF123" s="1" t="s">
        <v>2879</v>
      </c>
      <c r="AG123" s="1" t="s">
        <v>269</v>
      </c>
    </row>
    <row r="124" spans="1:33" ht="14.25">
      <c r="A124" s="1" t="s">
        <v>260</v>
      </c>
      <c r="B124" s="1" t="s">
        <v>3109</v>
      </c>
      <c r="C124" s="1" t="s">
        <v>262</v>
      </c>
      <c r="D124" s="1" t="s">
        <v>286</v>
      </c>
      <c r="E124" s="1" t="s">
        <v>286</v>
      </c>
      <c r="F124" s="1" t="s">
        <v>270</v>
      </c>
      <c r="G124" s="1" t="s">
        <v>872</v>
      </c>
      <c r="H124" s="1" t="s">
        <v>1370</v>
      </c>
      <c r="I124" s="1" t="s">
        <v>254</v>
      </c>
      <c r="J124" s="1" t="s">
        <v>254</v>
      </c>
      <c r="K124" s="1" t="s">
        <v>254</v>
      </c>
      <c r="L124" s="1" t="s">
        <v>3110</v>
      </c>
      <c r="M124" s="1" t="s">
        <v>270</v>
      </c>
      <c r="N124" s="1" t="s">
        <v>270</v>
      </c>
      <c r="O124" s="1" t="s">
        <v>270</v>
      </c>
      <c r="P124" s="1" t="s">
        <v>269</v>
      </c>
      <c r="Q124" s="1" t="s">
        <v>269</v>
      </c>
      <c r="R124" s="1" t="s">
        <v>269</v>
      </c>
      <c r="S124" s="1" t="s">
        <v>713</v>
      </c>
      <c r="T124" s="1" t="s">
        <v>269</v>
      </c>
      <c r="U124" s="1" t="s">
        <v>472</v>
      </c>
      <c r="V124" s="1" t="s">
        <v>269</v>
      </c>
      <c r="W124" s="1" t="s">
        <v>713</v>
      </c>
      <c r="X124" s="1" t="s">
        <v>472</v>
      </c>
      <c r="Y124" s="1" t="s">
        <v>269</v>
      </c>
      <c r="Z124" s="1" t="s">
        <v>269</v>
      </c>
      <c r="AA124" s="1" t="s">
        <v>872</v>
      </c>
      <c r="AB124" s="1" t="s">
        <v>872</v>
      </c>
      <c r="AC124" s="1" t="s">
        <v>270</v>
      </c>
      <c r="AD124" s="1" t="s">
        <v>269</v>
      </c>
      <c r="AE124" s="1" t="s">
        <v>2878</v>
      </c>
      <c r="AF124" s="1" t="s">
        <v>2879</v>
      </c>
      <c r="AG124" s="1" t="s">
        <v>269</v>
      </c>
    </row>
    <row r="125" spans="1:33" ht="14.25">
      <c r="A125" s="1" t="s">
        <v>260</v>
      </c>
      <c r="B125" s="1" t="s">
        <v>3111</v>
      </c>
      <c r="C125" s="1" t="s">
        <v>262</v>
      </c>
      <c r="D125" s="1" t="s">
        <v>286</v>
      </c>
      <c r="E125" s="1" t="s">
        <v>286</v>
      </c>
      <c r="F125" s="1" t="s">
        <v>270</v>
      </c>
      <c r="G125" s="1" t="s">
        <v>276</v>
      </c>
      <c r="H125" s="1" t="s">
        <v>1370</v>
      </c>
      <c r="I125" s="1" t="s">
        <v>254</v>
      </c>
      <c r="J125" s="1" t="s">
        <v>254</v>
      </c>
      <c r="K125" s="1" t="s">
        <v>254</v>
      </c>
      <c r="L125" s="1" t="s">
        <v>3112</v>
      </c>
      <c r="M125" s="1" t="s">
        <v>270</v>
      </c>
      <c r="N125" s="1" t="s">
        <v>270</v>
      </c>
      <c r="O125" s="1" t="s">
        <v>270</v>
      </c>
      <c r="P125" s="1" t="s">
        <v>269</v>
      </c>
      <c r="Q125" s="1" t="s">
        <v>269</v>
      </c>
      <c r="R125" s="1" t="s">
        <v>269</v>
      </c>
      <c r="S125" s="1" t="s">
        <v>713</v>
      </c>
      <c r="T125" s="1" t="s">
        <v>269</v>
      </c>
      <c r="U125" s="1" t="s">
        <v>472</v>
      </c>
      <c r="V125" s="1" t="s">
        <v>269</v>
      </c>
      <c r="W125" s="1" t="s">
        <v>713</v>
      </c>
      <c r="X125" s="1" t="s">
        <v>472</v>
      </c>
      <c r="Y125" s="1" t="s">
        <v>269</v>
      </c>
      <c r="Z125" s="1" t="s">
        <v>269</v>
      </c>
      <c r="AA125" s="1" t="s">
        <v>872</v>
      </c>
      <c r="AB125" s="1" t="s">
        <v>872</v>
      </c>
      <c r="AC125" s="1" t="s">
        <v>270</v>
      </c>
      <c r="AD125" s="1" t="s">
        <v>269</v>
      </c>
      <c r="AE125" s="1" t="s">
        <v>2878</v>
      </c>
      <c r="AF125" s="1" t="s">
        <v>2879</v>
      </c>
      <c r="AG125" s="1" t="s">
        <v>269</v>
      </c>
    </row>
    <row r="126" spans="1:33" ht="14.25">
      <c r="A126" s="1" t="s">
        <v>260</v>
      </c>
      <c r="B126" s="1" t="s">
        <v>3113</v>
      </c>
      <c r="C126" s="1" t="s">
        <v>262</v>
      </c>
      <c r="D126" s="1" t="s">
        <v>286</v>
      </c>
      <c r="E126" s="1" t="s">
        <v>286</v>
      </c>
      <c r="F126" s="1" t="s">
        <v>270</v>
      </c>
      <c r="G126" s="1" t="s">
        <v>874</v>
      </c>
      <c r="H126" s="1" t="s">
        <v>1370</v>
      </c>
      <c r="I126" s="1" t="s">
        <v>254</v>
      </c>
      <c r="J126" s="1" t="s">
        <v>254</v>
      </c>
      <c r="K126" s="1" t="s">
        <v>254</v>
      </c>
      <c r="L126" s="1" t="s">
        <v>3114</v>
      </c>
      <c r="M126" s="1" t="s">
        <v>270</v>
      </c>
      <c r="N126" s="1" t="s">
        <v>270</v>
      </c>
      <c r="O126" s="1" t="s">
        <v>270</v>
      </c>
      <c r="P126" s="1" t="s">
        <v>269</v>
      </c>
      <c r="Q126" s="1" t="s">
        <v>269</v>
      </c>
      <c r="R126" s="1" t="s">
        <v>269</v>
      </c>
      <c r="S126" s="1" t="s">
        <v>713</v>
      </c>
      <c r="T126" s="1" t="s">
        <v>269</v>
      </c>
      <c r="U126" s="1" t="s">
        <v>472</v>
      </c>
      <c r="V126" s="1" t="s">
        <v>269</v>
      </c>
      <c r="W126" s="1" t="s">
        <v>713</v>
      </c>
      <c r="X126" s="1" t="s">
        <v>472</v>
      </c>
      <c r="Y126" s="1" t="s">
        <v>269</v>
      </c>
      <c r="Z126" s="1" t="s">
        <v>269</v>
      </c>
      <c r="AA126" s="1" t="s">
        <v>872</v>
      </c>
      <c r="AB126" s="1" t="s">
        <v>872</v>
      </c>
      <c r="AC126" s="1" t="s">
        <v>270</v>
      </c>
      <c r="AD126" s="1" t="s">
        <v>269</v>
      </c>
      <c r="AE126" s="1" t="s">
        <v>2878</v>
      </c>
      <c r="AF126" s="1" t="s">
        <v>2879</v>
      </c>
      <c r="AG126" s="1" t="s">
        <v>269</v>
      </c>
    </row>
    <row r="127" spans="1:33" ht="14.25">
      <c r="A127" s="1" t="s">
        <v>260</v>
      </c>
      <c r="B127" s="1" t="s">
        <v>3115</v>
      </c>
      <c r="C127" s="1" t="s">
        <v>262</v>
      </c>
      <c r="D127" s="1" t="s">
        <v>286</v>
      </c>
      <c r="E127" s="1" t="s">
        <v>286</v>
      </c>
      <c r="F127" s="1" t="s">
        <v>270</v>
      </c>
      <c r="G127" s="1" t="s">
        <v>1450</v>
      </c>
      <c r="H127" s="1" t="s">
        <v>1370</v>
      </c>
      <c r="I127" s="1" t="s">
        <v>254</v>
      </c>
      <c r="J127" s="1" t="s">
        <v>254</v>
      </c>
      <c r="K127" s="1" t="s">
        <v>254</v>
      </c>
      <c r="L127" s="1" t="s">
        <v>3116</v>
      </c>
      <c r="M127" s="1" t="s">
        <v>270</v>
      </c>
      <c r="N127" s="1" t="s">
        <v>270</v>
      </c>
      <c r="O127" s="1" t="s">
        <v>270</v>
      </c>
      <c r="P127" s="1" t="s">
        <v>269</v>
      </c>
      <c r="Q127" s="1" t="s">
        <v>269</v>
      </c>
      <c r="R127" s="1" t="s">
        <v>269</v>
      </c>
      <c r="S127" s="1" t="s">
        <v>713</v>
      </c>
      <c r="T127" s="1" t="s">
        <v>269</v>
      </c>
      <c r="U127" s="1" t="s">
        <v>472</v>
      </c>
      <c r="V127" s="1" t="s">
        <v>269</v>
      </c>
      <c r="W127" s="1" t="s">
        <v>713</v>
      </c>
      <c r="X127" s="1" t="s">
        <v>472</v>
      </c>
      <c r="Y127" s="1" t="s">
        <v>269</v>
      </c>
      <c r="Z127" s="1" t="s">
        <v>269</v>
      </c>
      <c r="AA127" s="1" t="s">
        <v>872</v>
      </c>
      <c r="AB127" s="1" t="s">
        <v>872</v>
      </c>
      <c r="AC127" s="1" t="s">
        <v>270</v>
      </c>
      <c r="AD127" s="1" t="s">
        <v>269</v>
      </c>
      <c r="AE127" s="1" t="s">
        <v>2878</v>
      </c>
      <c r="AF127" s="1" t="s">
        <v>2879</v>
      </c>
      <c r="AG127" s="1" t="s">
        <v>269</v>
      </c>
    </row>
    <row r="128" spans="1:33" ht="14.25">
      <c r="A128" s="1" t="s">
        <v>260</v>
      </c>
      <c r="B128" s="1" t="s">
        <v>3117</v>
      </c>
      <c r="C128" s="1" t="s">
        <v>262</v>
      </c>
      <c r="D128" s="1" t="s">
        <v>286</v>
      </c>
      <c r="E128" s="1" t="s">
        <v>286</v>
      </c>
      <c r="F128" s="1" t="s">
        <v>270</v>
      </c>
      <c r="G128" s="1" t="s">
        <v>277</v>
      </c>
      <c r="H128" s="1" t="s">
        <v>1370</v>
      </c>
      <c r="I128" s="1" t="s">
        <v>254</v>
      </c>
      <c r="J128" s="1" t="s">
        <v>254</v>
      </c>
      <c r="K128" s="1" t="s">
        <v>254</v>
      </c>
      <c r="L128" s="1" t="s">
        <v>3118</v>
      </c>
      <c r="M128" s="1" t="s">
        <v>270</v>
      </c>
      <c r="N128" s="1" t="s">
        <v>270</v>
      </c>
      <c r="O128" s="1" t="s">
        <v>270</v>
      </c>
      <c r="P128" s="1" t="s">
        <v>269</v>
      </c>
      <c r="Q128" s="1" t="s">
        <v>269</v>
      </c>
      <c r="R128" s="1" t="s">
        <v>269</v>
      </c>
      <c r="S128" s="1" t="s">
        <v>713</v>
      </c>
      <c r="T128" s="1" t="s">
        <v>269</v>
      </c>
      <c r="U128" s="1" t="s">
        <v>472</v>
      </c>
      <c r="V128" s="1" t="s">
        <v>269</v>
      </c>
      <c r="W128" s="1" t="s">
        <v>713</v>
      </c>
      <c r="X128" s="1" t="s">
        <v>472</v>
      </c>
      <c r="Y128" s="1" t="s">
        <v>269</v>
      </c>
      <c r="Z128" s="1" t="s">
        <v>269</v>
      </c>
      <c r="AA128" s="1" t="s">
        <v>872</v>
      </c>
      <c r="AB128" s="1" t="s">
        <v>872</v>
      </c>
      <c r="AC128" s="1" t="s">
        <v>270</v>
      </c>
      <c r="AD128" s="1" t="s">
        <v>269</v>
      </c>
      <c r="AE128" s="1" t="s">
        <v>2878</v>
      </c>
      <c r="AF128" s="1" t="s">
        <v>2879</v>
      </c>
      <c r="AG128" s="1" t="s">
        <v>269</v>
      </c>
    </row>
    <row r="129" spans="1:33" ht="14.25">
      <c r="A129" s="1" t="s">
        <v>260</v>
      </c>
      <c r="B129" s="1" t="s">
        <v>3119</v>
      </c>
      <c r="C129" s="1" t="s">
        <v>262</v>
      </c>
      <c r="D129" s="1" t="s">
        <v>286</v>
      </c>
      <c r="E129" s="1" t="s">
        <v>286</v>
      </c>
      <c r="F129" s="1" t="s">
        <v>270</v>
      </c>
      <c r="G129" s="1" t="s">
        <v>714</v>
      </c>
      <c r="H129" s="1" t="s">
        <v>1370</v>
      </c>
      <c r="I129" s="1" t="s">
        <v>254</v>
      </c>
      <c r="J129" s="1" t="s">
        <v>1413</v>
      </c>
      <c r="K129" s="1" t="s">
        <v>254</v>
      </c>
      <c r="L129" s="1" t="s">
        <v>254</v>
      </c>
      <c r="M129" s="1" t="s">
        <v>270</v>
      </c>
      <c r="N129" s="1" t="s">
        <v>270</v>
      </c>
      <c r="O129" s="1" t="s">
        <v>270</v>
      </c>
      <c r="P129" s="1" t="s">
        <v>269</v>
      </c>
      <c r="Q129" s="1" t="s">
        <v>269</v>
      </c>
      <c r="R129" s="1" t="s">
        <v>269</v>
      </c>
      <c r="S129" s="1" t="s">
        <v>713</v>
      </c>
      <c r="T129" s="1" t="s">
        <v>269</v>
      </c>
      <c r="U129" s="1" t="s">
        <v>472</v>
      </c>
      <c r="V129" s="1" t="s">
        <v>269</v>
      </c>
      <c r="W129" s="1" t="s">
        <v>713</v>
      </c>
      <c r="X129" s="1" t="s">
        <v>472</v>
      </c>
      <c r="Y129" s="1" t="s">
        <v>269</v>
      </c>
      <c r="Z129" s="1" t="s">
        <v>269</v>
      </c>
      <c r="AA129" s="1" t="s">
        <v>872</v>
      </c>
      <c r="AB129" s="1" t="s">
        <v>872</v>
      </c>
      <c r="AC129" s="1" t="s">
        <v>270</v>
      </c>
      <c r="AD129" s="1" t="s">
        <v>269</v>
      </c>
      <c r="AE129" s="1" t="s">
        <v>2878</v>
      </c>
      <c r="AF129" s="1" t="s">
        <v>2879</v>
      </c>
      <c r="AG129" s="1" t="s">
        <v>269</v>
      </c>
    </row>
    <row r="130" spans="1:33" ht="14.25">
      <c r="A130" s="1" t="s">
        <v>260</v>
      </c>
      <c r="B130" s="1" t="s">
        <v>3120</v>
      </c>
      <c r="C130" s="1" t="s">
        <v>262</v>
      </c>
      <c r="D130" s="1" t="s">
        <v>286</v>
      </c>
      <c r="E130" s="1" t="s">
        <v>286</v>
      </c>
      <c r="F130" s="1" t="s">
        <v>270</v>
      </c>
      <c r="G130" s="1" t="s">
        <v>1971</v>
      </c>
      <c r="H130" s="1" t="s">
        <v>1370</v>
      </c>
      <c r="I130" s="1" t="s">
        <v>254</v>
      </c>
      <c r="J130" s="1" t="s">
        <v>1416</v>
      </c>
      <c r="K130" s="1" t="s">
        <v>254</v>
      </c>
      <c r="L130" s="1" t="s">
        <v>254</v>
      </c>
      <c r="M130" s="1" t="s">
        <v>270</v>
      </c>
      <c r="N130" s="1" t="s">
        <v>270</v>
      </c>
      <c r="O130" s="1" t="s">
        <v>270</v>
      </c>
      <c r="P130" s="1" t="s">
        <v>269</v>
      </c>
      <c r="Q130" s="1" t="s">
        <v>269</v>
      </c>
      <c r="R130" s="1" t="s">
        <v>269</v>
      </c>
      <c r="S130" s="1" t="s">
        <v>713</v>
      </c>
      <c r="T130" s="1" t="s">
        <v>269</v>
      </c>
      <c r="U130" s="1" t="s">
        <v>472</v>
      </c>
      <c r="V130" s="1" t="s">
        <v>269</v>
      </c>
      <c r="W130" s="1" t="s">
        <v>713</v>
      </c>
      <c r="X130" s="1" t="s">
        <v>472</v>
      </c>
      <c r="Y130" s="1" t="s">
        <v>269</v>
      </c>
      <c r="Z130" s="1" t="s">
        <v>269</v>
      </c>
      <c r="AA130" s="1" t="s">
        <v>872</v>
      </c>
      <c r="AB130" s="1" t="s">
        <v>872</v>
      </c>
      <c r="AC130" s="1" t="s">
        <v>270</v>
      </c>
      <c r="AD130" s="1" t="s">
        <v>269</v>
      </c>
      <c r="AE130" s="1" t="s">
        <v>2878</v>
      </c>
      <c r="AF130" s="1" t="s">
        <v>2879</v>
      </c>
      <c r="AG130" s="1" t="s">
        <v>269</v>
      </c>
    </row>
    <row r="131" spans="1:33" ht="14.25">
      <c r="A131" s="1" t="s">
        <v>260</v>
      </c>
      <c r="B131" s="1" t="s">
        <v>3121</v>
      </c>
      <c r="C131" s="1" t="s">
        <v>262</v>
      </c>
      <c r="D131" s="1" t="s">
        <v>286</v>
      </c>
      <c r="E131" s="1" t="s">
        <v>286</v>
      </c>
      <c r="F131" s="1" t="s">
        <v>270</v>
      </c>
      <c r="G131" s="1" t="s">
        <v>1729</v>
      </c>
      <c r="H131" s="1" t="s">
        <v>1370</v>
      </c>
      <c r="I131" s="1" t="s">
        <v>254</v>
      </c>
      <c r="J131" s="1" t="s">
        <v>254</v>
      </c>
      <c r="K131" s="1" t="s">
        <v>254</v>
      </c>
      <c r="L131" s="1" t="s">
        <v>3122</v>
      </c>
      <c r="M131" s="1" t="s">
        <v>270</v>
      </c>
      <c r="N131" s="1" t="s">
        <v>270</v>
      </c>
      <c r="O131" s="1" t="s">
        <v>270</v>
      </c>
      <c r="P131" s="1" t="s">
        <v>269</v>
      </c>
      <c r="Q131" s="1" t="s">
        <v>269</v>
      </c>
      <c r="R131" s="1" t="s">
        <v>269</v>
      </c>
      <c r="S131" s="1" t="s">
        <v>713</v>
      </c>
      <c r="T131" s="1" t="s">
        <v>269</v>
      </c>
      <c r="U131" s="1" t="s">
        <v>472</v>
      </c>
      <c r="V131" s="1" t="s">
        <v>269</v>
      </c>
      <c r="W131" s="1" t="s">
        <v>713</v>
      </c>
      <c r="X131" s="1" t="s">
        <v>472</v>
      </c>
      <c r="Y131" s="1" t="s">
        <v>269</v>
      </c>
      <c r="Z131" s="1" t="s">
        <v>269</v>
      </c>
      <c r="AA131" s="1" t="s">
        <v>872</v>
      </c>
      <c r="AB131" s="1" t="s">
        <v>872</v>
      </c>
      <c r="AC131" s="1" t="s">
        <v>270</v>
      </c>
      <c r="AD131" s="1" t="s">
        <v>269</v>
      </c>
      <c r="AE131" s="1" t="s">
        <v>2878</v>
      </c>
      <c r="AF131" s="1" t="s">
        <v>2879</v>
      </c>
      <c r="AG131" s="1" t="s">
        <v>269</v>
      </c>
    </row>
    <row r="132" spans="1:33" ht="14.25">
      <c r="A132" s="1" t="s">
        <v>260</v>
      </c>
      <c r="B132" s="1" t="s">
        <v>3123</v>
      </c>
      <c r="C132" s="1" t="s">
        <v>262</v>
      </c>
      <c r="D132" s="1" t="s">
        <v>286</v>
      </c>
      <c r="E132" s="1" t="s">
        <v>286</v>
      </c>
      <c r="F132" s="1" t="s">
        <v>270</v>
      </c>
      <c r="G132" s="1" t="s">
        <v>2793</v>
      </c>
      <c r="H132" s="1" t="s">
        <v>1370</v>
      </c>
      <c r="I132" s="1" t="s">
        <v>254</v>
      </c>
      <c r="J132" s="1" t="s">
        <v>254</v>
      </c>
      <c r="K132" s="1" t="s">
        <v>254</v>
      </c>
      <c r="L132" s="1" t="s">
        <v>3124</v>
      </c>
      <c r="M132" s="1" t="s">
        <v>270</v>
      </c>
      <c r="N132" s="1" t="s">
        <v>270</v>
      </c>
      <c r="O132" s="1" t="s">
        <v>270</v>
      </c>
      <c r="P132" s="1" t="s">
        <v>269</v>
      </c>
      <c r="Q132" s="1" t="s">
        <v>269</v>
      </c>
      <c r="R132" s="1" t="s">
        <v>269</v>
      </c>
      <c r="S132" s="1" t="s">
        <v>713</v>
      </c>
      <c r="T132" s="1" t="s">
        <v>269</v>
      </c>
      <c r="U132" s="1" t="s">
        <v>472</v>
      </c>
      <c r="V132" s="1" t="s">
        <v>269</v>
      </c>
      <c r="W132" s="1" t="s">
        <v>713</v>
      </c>
      <c r="X132" s="1" t="s">
        <v>472</v>
      </c>
      <c r="Y132" s="1" t="s">
        <v>269</v>
      </c>
      <c r="Z132" s="1" t="s">
        <v>269</v>
      </c>
      <c r="AA132" s="1" t="s">
        <v>872</v>
      </c>
      <c r="AB132" s="1" t="s">
        <v>872</v>
      </c>
      <c r="AC132" s="1" t="s">
        <v>270</v>
      </c>
      <c r="AD132" s="1" t="s">
        <v>269</v>
      </c>
      <c r="AE132" s="1" t="s">
        <v>2878</v>
      </c>
      <c r="AF132" s="1" t="s">
        <v>2879</v>
      </c>
      <c r="AG132" s="1" t="s">
        <v>269</v>
      </c>
    </row>
    <row r="133" spans="1:33" ht="14.25">
      <c r="A133" s="1" t="s">
        <v>260</v>
      </c>
      <c r="B133" s="1" t="s">
        <v>3125</v>
      </c>
      <c r="C133" s="1" t="s">
        <v>262</v>
      </c>
      <c r="D133" s="1" t="s">
        <v>286</v>
      </c>
      <c r="E133" s="1" t="s">
        <v>286</v>
      </c>
      <c r="F133" s="1" t="s">
        <v>270</v>
      </c>
      <c r="G133" s="1" t="s">
        <v>2755</v>
      </c>
      <c r="H133" s="1" t="s">
        <v>1370</v>
      </c>
      <c r="I133" s="1" t="s">
        <v>254</v>
      </c>
      <c r="J133" s="1" t="s">
        <v>254</v>
      </c>
      <c r="K133" s="1" t="s">
        <v>254</v>
      </c>
      <c r="L133" s="1" t="s">
        <v>3126</v>
      </c>
      <c r="M133" s="1" t="s">
        <v>270</v>
      </c>
      <c r="N133" s="1" t="s">
        <v>270</v>
      </c>
      <c r="O133" s="1" t="s">
        <v>270</v>
      </c>
      <c r="P133" s="1" t="s">
        <v>269</v>
      </c>
      <c r="Q133" s="1" t="s">
        <v>269</v>
      </c>
      <c r="R133" s="1" t="s">
        <v>269</v>
      </c>
      <c r="S133" s="1" t="s">
        <v>713</v>
      </c>
      <c r="T133" s="1" t="s">
        <v>269</v>
      </c>
      <c r="U133" s="1" t="s">
        <v>472</v>
      </c>
      <c r="V133" s="1" t="s">
        <v>269</v>
      </c>
      <c r="W133" s="1" t="s">
        <v>713</v>
      </c>
      <c r="X133" s="1" t="s">
        <v>472</v>
      </c>
      <c r="Y133" s="1" t="s">
        <v>269</v>
      </c>
      <c r="Z133" s="1" t="s">
        <v>269</v>
      </c>
      <c r="AA133" s="1" t="s">
        <v>872</v>
      </c>
      <c r="AB133" s="1" t="s">
        <v>872</v>
      </c>
      <c r="AC133" s="1" t="s">
        <v>270</v>
      </c>
      <c r="AD133" s="1" t="s">
        <v>269</v>
      </c>
      <c r="AE133" s="1" t="s">
        <v>2878</v>
      </c>
      <c r="AF133" s="1" t="s">
        <v>2879</v>
      </c>
      <c r="AG133" s="1" t="s">
        <v>269</v>
      </c>
    </row>
    <row r="134" spans="1:33" ht="14.25">
      <c r="A134" s="1" t="s">
        <v>260</v>
      </c>
      <c r="B134" s="1" t="s">
        <v>3127</v>
      </c>
      <c r="C134" s="1" t="s">
        <v>262</v>
      </c>
      <c r="D134" s="1" t="s">
        <v>286</v>
      </c>
      <c r="E134" s="1" t="s">
        <v>286</v>
      </c>
      <c r="F134" s="1" t="s">
        <v>270</v>
      </c>
      <c r="G134" s="1" t="s">
        <v>713</v>
      </c>
      <c r="H134" s="1" t="s">
        <v>1370</v>
      </c>
      <c r="I134" s="1" t="s">
        <v>254</v>
      </c>
      <c r="J134" s="1" t="s">
        <v>254</v>
      </c>
      <c r="K134" s="1" t="s">
        <v>254</v>
      </c>
      <c r="L134" s="1" t="s">
        <v>3128</v>
      </c>
      <c r="M134" s="1" t="s">
        <v>270</v>
      </c>
      <c r="N134" s="1" t="s">
        <v>270</v>
      </c>
      <c r="O134" s="1" t="s">
        <v>270</v>
      </c>
      <c r="P134" s="1" t="s">
        <v>269</v>
      </c>
      <c r="Q134" s="1" t="s">
        <v>269</v>
      </c>
      <c r="R134" s="1" t="s">
        <v>269</v>
      </c>
      <c r="S134" s="1" t="s">
        <v>713</v>
      </c>
      <c r="T134" s="1" t="s">
        <v>269</v>
      </c>
      <c r="U134" s="1" t="s">
        <v>472</v>
      </c>
      <c r="V134" s="1" t="s">
        <v>269</v>
      </c>
      <c r="W134" s="1" t="s">
        <v>713</v>
      </c>
      <c r="X134" s="1" t="s">
        <v>472</v>
      </c>
      <c r="Y134" s="1" t="s">
        <v>269</v>
      </c>
      <c r="Z134" s="1" t="s">
        <v>269</v>
      </c>
      <c r="AA134" s="1" t="s">
        <v>872</v>
      </c>
      <c r="AB134" s="1" t="s">
        <v>872</v>
      </c>
      <c r="AC134" s="1" t="s">
        <v>270</v>
      </c>
      <c r="AD134" s="1" t="s">
        <v>269</v>
      </c>
      <c r="AE134" s="1" t="s">
        <v>2878</v>
      </c>
      <c r="AF134" s="1" t="s">
        <v>2879</v>
      </c>
      <c r="AG134" s="1" t="s">
        <v>269</v>
      </c>
    </row>
    <row r="135" spans="1:33" ht="14.25">
      <c r="A135" s="1" t="s">
        <v>260</v>
      </c>
      <c r="B135" s="1" t="s">
        <v>3129</v>
      </c>
      <c r="C135" s="1" t="s">
        <v>262</v>
      </c>
      <c r="D135" s="1" t="s">
        <v>286</v>
      </c>
      <c r="E135" s="1" t="s">
        <v>286</v>
      </c>
      <c r="F135" s="1" t="s">
        <v>270</v>
      </c>
      <c r="G135" s="1" t="s">
        <v>1731</v>
      </c>
      <c r="H135" s="1" t="s">
        <v>1370</v>
      </c>
      <c r="I135" s="1" t="s">
        <v>254</v>
      </c>
      <c r="J135" s="1" t="s">
        <v>254</v>
      </c>
      <c r="K135" s="1" t="s">
        <v>254</v>
      </c>
      <c r="L135" s="1" t="s">
        <v>3130</v>
      </c>
      <c r="M135" s="1" t="s">
        <v>270</v>
      </c>
      <c r="N135" s="1" t="s">
        <v>270</v>
      </c>
      <c r="O135" s="1" t="s">
        <v>270</v>
      </c>
      <c r="P135" s="1" t="s">
        <v>269</v>
      </c>
      <c r="Q135" s="1" t="s">
        <v>269</v>
      </c>
      <c r="R135" s="1" t="s">
        <v>269</v>
      </c>
      <c r="S135" s="1" t="s">
        <v>713</v>
      </c>
      <c r="T135" s="1" t="s">
        <v>269</v>
      </c>
      <c r="U135" s="1" t="s">
        <v>472</v>
      </c>
      <c r="V135" s="1" t="s">
        <v>269</v>
      </c>
      <c r="W135" s="1" t="s">
        <v>713</v>
      </c>
      <c r="X135" s="1" t="s">
        <v>472</v>
      </c>
      <c r="Y135" s="1" t="s">
        <v>269</v>
      </c>
      <c r="Z135" s="1" t="s">
        <v>269</v>
      </c>
      <c r="AA135" s="1" t="s">
        <v>872</v>
      </c>
      <c r="AB135" s="1" t="s">
        <v>872</v>
      </c>
      <c r="AC135" s="1" t="s">
        <v>270</v>
      </c>
      <c r="AD135" s="1" t="s">
        <v>269</v>
      </c>
      <c r="AE135" s="1" t="s">
        <v>2878</v>
      </c>
      <c r="AF135" s="1" t="s">
        <v>2879</v>
      </c>
      <c r="AG135" s="1" t="s">
        <v>269</v>
      </c>
    </row>
    <row r="136" spans="1:33" ht="14.25">
      <c r="A136" s="1" t="s">
        <v>260</v>
      </c>
      <c r="B136" s="1" t="s">
        <v>3131</v>
      </c>
      <c r="C136" s="1" t="s">
        <v>262</v>
      </c>
      <c r="D136" s="1" t="s">
        <v>286</v>
      </c>
      <c r="E136" s="1" t="s">
        <v>286</v>
      </c>
      <c r="F136" s="1" t="s">
        <v>270</v>
      </c>
      <c r="G136" s="1" t="s">
        <v>2913</v>
      </c>
      <c r="H136" s="1" t="s">
        <v>1370</v>
      </c>
      <c r="I136" s="1" t="s">
        <v>254</v>
      </c>
      <c r="J136" s="1" t="s">
        <v>254</v>
      </c>
      <c r="K136" s="1" t="s">
        <v>254</v>
      </c>
      <c r="L136" s="1" t="s">
        <v>3132</v>
      </c>
      <c r="M136" s="1" t="s">
        <v>270</v>
      </c>
      <c r="N136" s="1" t="s">
        <v>270</v>
      </c>
      <c r="O136" s="1" t="s">
        <v>270</v>
      </c>
      <c r="P136" s="1" t="s">
        <v>269</v>
      </c>
      <c r="Q136" s="1" t="s">
        <v>269</v>
      </c>
      <c r="R136" s="1" t="s">
        <v>269</v>
      </c>
      <c r="S136" s="1" t="s">
        <v>713</v>
      </c>
      <c r="T136" s="1" t="s">
        <v>269</v>
      </c>
      <c r="U136" s="1" t="s">
        <v>472</v>
      </c>
      <c r="V136" s="1" t="s">
        <v>269</v>
      </c>
      <c r="W136" s="1" t="s">
        <v>713</v>
      </c>
      <c r="X136" s="1" t="s">
        <v>472</v>
      </c>
      <c r="Y136" s="1" t="s">
        <v>269</v>
      </c>
      <c r="Z136" s="1" t="s">
        <v>269</v>
      </c>
      <c r="AA136" s="1" t="s">
        <v>872</v>
      </c>
      <c r="AB136" s="1" t="s">
        <v>872</v>
      </c>
      <c r="AC136" s="1" t="s">
        <v>270</v>
      </c>
      <c r="AD136" s="1" t="s">
        <v>269</v>
      </c>
      <c r="AE136" s="1" t="s">
        <v>2878</v>
      </c>
      <c r="AF136" s="1" t="s">
        <v>2879</v>
      </c>
      <c r="AG136" s="1" t="s">
        <v>269</v>
      </c>
    </row>
    <row r="137" spans="1:33" ht="14.25">
      <c r="A137" s="1" t="s">
        <v>260</v>
      </c>
      <c r="B137" s="1" t="s">
        <v>3133</v>
      </c>
      <c r="C137" s="1" t="s">
        <v>262</v>
      </c>
      <c r="D137" s="1" t="s">
        <v>286</v>
      </c>
      <c r="E137" s="1" t="s">
        <v>286</v>
      </c>
      <c r="F137" s="1" t="s">
        <v>270</v>
      </c>
      <c r="G137" s="1" t="s">
        <v>2796</v>
      </c>
      <c r="H137" s="1" t="s">
        <v>1370</v>
      </c>
      <c r="I137" s="1" t="s">
        <v>254</v>
      </c>
      <c r="J137" s="1" t="s">
        <v>254</v>
      </c>
      <c r="K137" s="1" t="s">
        <v>254</v>
      </c>
      <c r="L137" s="1" t="s">
        <v>3134</v>
      </c>
      <c r="M137" s="1" t="s">
        <v>270</v>
      </c>
      <c r="N137" s="1" t="s">
        <v>270</v>
      </c>
      <c r="O137" s="1" t="s">
        <v>270</v>
      </c>
      <c r="P137" s="1" t="s">
        <v>269</v>
      </c>
      <c r="Q137" s="1" t="s">
        <v>269</v>
      </c>
      <c r="R137" s="1" t="s">
        <v>269</v>
      </c>
      <c r="S137" s="1" t="s">
        <v>713</v>
      </c>
      <c r="T137" s="1" t="s">
        <v>269</v>
      </c>
      <c r="U137" s="1" t="s">
        <v>472</v>
      </c>
      <c r="V137" s="1" t="s">
        <v>269</v>
      </c>
      <c r="W137" s="1" t="s">
        <v>713</v>
      </c>
      <c r="X137" s="1" t="s">
        <v>472</v>
      </c>
      <c r="Y137" s="1" t="s">
        <v>269</v>
      </c>
      <c r="Z137" s="1" t="s">
        <v>269</v>
      </c>
      <c r="AA137" s="1" t="s">
        <v>872</v>
      </c>
      <c r="AB137" s="1" t="s">
        <v>872</v>
      </c>
      <c r="AC137" s="1" t="s">
        <v>270</v>
      </c>
      <c r="AD137" s="1" t="s">
        <v>269</v>
      </c>
      <c r="AE137" s="1" t="s">
        <v>2878</v>
      </c>
      <c r="AF137" s="1" t="s">
        <v>2879</v>
      </c>
      <c r="AG137" s="1" t="s">
        <v>269</v>
      </c>
    </row>
    <row r="138" spans="1:33" ht="14.25">
      <c r="A138" s="1" t="s">
        <v>260</v>
      </c>
      <c r="B138" s="1" t="s">
        <v>3135</v>
      </c>
      <c r="C138" s="1" t="s">
        <v>262</v>
      </c>
      <c r="D138" s="1" t="s">
        <v>286</v>
      </c>
      <c r="E138" s="1" t="s">
        <v>286</v>
      </c>
      <c r="F138" s="1" t="s">
        <v>270</v>
      </c>
      <c r="G138" s="1" t="s">
        <v>2919</v>
      </c>
      <c r="H138" s="1" t="s">
        <v>1370</v>
      </c>
      <c r="I138" s="1" t="s">
        <v>254</v>
      </c>
      <c r="J138" s="1" t="s">
        <v>254</v>
      </c>
      <c r="K138" s="1" t="s">
        <v>254</v>
      </c>
      <c r="L138" s="1" t="s">
        <v>3136</v>
      </c>
      <c r="M138" s="1" t="s">
        <v>270</v>
      </c>
      <c r="N138" s="1" t="s">
        <v>270</v>
      </c>
      <c r="O138" s="1" t="s">
        <v>270</v>
      </c>
      <c r="P138" s="1" t="s">
        <v>269</v>
      </c>
      <c r="Q138" s="1" t="s">
        <v>269</v>
      </c>
      <c r="R138" s="1" t="s">
        <v>269</v>
      </c>
      <c r="S138" s="1" t="s">
        <v>713</v>
      </c>
      <c r="T138" s="1" t="s">
        <v>269</v>
      </c>
      <c r="U138" s="1" t="s">
        <v>472</v>
      </c>
      <c r="V138" s="1" t="s">
        <v>269</v>
      </c>
      <c r="W138" s="1" t="s">
        <v>713</v>
      </c>
      <c r="X138" s="1" t="s">
        <v>472</v>
      </c>
      <c r="Y138" s="1" t="s">
        <v>269</v>
      </c>
      <c r="Z138" s="1" t="s">
        <v>269</v>
      </c>
      <c r="AA138" s="1" t="s">
        <v>872</v>
      </c>
      <c r="AB138" s="1" t="s">
        <v>872</v>
      </c>
      <c r="AC138" s="1" t="s">
        <v>270</v>
      </c>
      <c r="AD138" s="1" t="s">
        <v>269</v>
      </c>
      <c r="AE138" s="1" t="s">
        <v>2878</v>
      </c>
      <c r="AF138" s="1" t="s">
        <v>2879</v>
      </c>
      <c r="AG138" s="1" t="s">
        <v>269</v>
      </c>
    </row>
    <row r="139" spans="1:33" ht="14.25">
      <c r="A139" s="1" t="s">
        <v>260</v>
      </c>
      <c r="B139" s="1" t="s">
        <v>3137</v>
      </c>
      <c r="C139" s="1" t="s">
        <v>262</v>
      </c>
      <c r="D139" s="1" t="s">
        <v>286</v>
      </c>
      <c r="E139" s="1" t="s">
        <v>286</v>
      </c>
      <c r="F139" s="1" t="s">
        <v>270</v>
      </c>
      <c r="G139" s="1" t="s">
        <v>1739</v>
      </c>
      <c r="H139" s="1" t="s">
        <v>1370</v>
      </c>
      <c r="I139" s="1" t="s">
        <v>254</v>
      </c>
      <c r="J139" s="1" t="s">
        <v>254</v>
      </c>
      <c r="K139" s="1" t="s">
        <v>254</v>
      </c>
      <c r="L139" s="1" t="s">
        <v>3138</v>
      </c>
      <c r="M139" s="1" t="s">
        <v>270</v>
      </c>
      <c r="N139" s="1" t="s">
        <v>270</v>
      </c>
      <c r="O139" s="1" t="s">
        <v>270</v>
      </c>
      <c r="P139" s="1" t="s">
        <v>269</v>
      </c>
      <c r="Q139" s="1" t="s">
        <v>269</v>
      </c>
      <c r="R139" s="1" t="s">
        <v>269</v>
      </c>
      <c r="S139" s="1" t="s">
        <v>713</v>
      </c>
      <c r="T139" s="1" t="s">
        <v>269</v>
      </c>
      <c r="U139" s="1" t="s">
        <v>472</v>
      </c>
      <c r="V139" s="1" t="s">
        <v>269</v>
      </c>
      <c r="W139" s="1" t="s">
        <v>713</v>
      </c>
      <c r="X139" s="1" t="s">
        <v>472</v>
      </c>
      <c r="Y139" s="1" t="s">
        <v>269</v>
      </c>
      <c r="Z139" s="1" t="s">
        <v>269</v>
      </c>
      <c r="AA139" s="1" t="s">
        <v>872</v>
      </c>
      <c r="AB139" s="1" t="s">
        <v>872</v>
      </c>
      <c r="AC139" s="1" t="s">
        <v>270</v>
      </c>
      <c r="AD139" s="1" t="s">
        <v>269</v>
      </c>
      <c r="AE139" s="1" t="s">
        <v>2878</v>
      </c>
      <c r="AF139" s="1" t="s">
        <v>2879</v>
      </c>
      <c r="AG139" s="1" t="s">
        <v>269</v>
      </c>
    </row>
    <row r="140" spans="1:33" ht="14.25">
      <c r="A140" s="1" t="s">
        <v>260</v>
      </c>
      <c r="B140" s="1" t="s">
        <v>3139</v>
      </c>
      <c r="C140" s="1" t="s">
        <v>262</v>
      </c>
      <c r="D140" s="1" t="s">
        <v>286</v>
      </c>
      <c r="E140" s="1" t="s">
        <v>286</v>
      </c>
      <c r="F140" s="1" t="s">
        <v>270</v>
      </c>
      <c r="G140" s="1" t="s">
        <v>3140</v>
      </c>
      <c r="H140" s="1" t="s">
        <v>1370</v>
      </c>
      <c r="I140" s="1" t="s">
        <v>254</v>
      </c>
      <c r="J140" s="1" t="s">
        <v>254</v>
      </c>
      <c r="K140" s="1" t="s">
        <v>254</v>
      </c>
      <c r="L140" s="1" t="s">
        <v>3141</v>
      </c>
      <c r="M140" s="1" t="s">
        <v>270</v>
      </c>
      <c r="N140" s="1" t="s">
        <v>270</v>
      </c>
      <c r="O140" s="1" t="s">
        <v>270</v>
      </c>
      <c r="P140" s="1" t="s">
        <v>269</v>
      </c>
      <c r="Q140" s="1" t="s">
        <v>269</v>
      </c>
      <c r="R140" s="1" t="s">
        <v>269</v>
      </c>
      <c r="S140" s="1" t="s">
        <v>713</v>
      </c>
      <c r="T140" s="1" t="s">
        <v>269</v>
      </c>
      <c r="U140" s="1" t="s">
        <v>472</v>
      </c>
      <c r="V140" s="1" t="s">
        <v>269</v>
      </c>
      <c r="W140" s="1" t="s">
        <v>713</v>
      </c>
      <c r="X140" s="1" t="s">
        <v>472</v>
      </c>
      <c r="Y140" s="1" t="s">
        <v>269</v>
      </c>
      <c r="Z140" s="1" t="s">
        <v>269</v>
      </c>
      <c r="AA140" s="1" t="s">
        <v>872</v>
      </c>
      <c r="AB140" s="1" t="s">
        <v>872</v>
      </c>
      <c r="AC140" s="1" t="s">
        <v>270</v>
      </c>
      <c r="AD140" s="1" t="s">
        <v>269</v>
      </c>
      <c r="AE140" s="1" t="s">
        <v>2878</v>
      </c>
      <c r="AF140" s="1" t="s">
        <v>2879</v>
      </c>
      <c r="AG140" s="1" t="s">
        <v>269</v>
      </c>
    </row>
    <row r="141" spans="1:33" ht="14.25">
      <c r="A141" s="1" t="s">
        <v>260</v>
      </c>
      <c r="B141" s="1" t="s">
        <v>3142</v>
      </c>
      <c r="C141" s="1" t="s">
        <v>262</v>
      </c>
      <c r="D141" s="1" t="s">
        <v>286</v>
      </c>
      <c r="E141" s="1" t="s">
        <v>286</v>
      </c>
      <c r="F141" s="1" t="s">
        <v>270</v>
      </c>
      <c r="G141" s="1" t="s">
        <v>3143</v>
      </c>
      <c r="H141" s="1" t="s">
        <v>1370</v>
      </c>
      <c r="I141" s="1" t="s">
        <v>254</v>
      </c>
      <c r="J141" s="1" t="s">
        <v>254</v>
      </c>
      <c r="K141" s="1" t="s">
        <v>254</v>
      </c>
      <c r="L141" s="1" t="s">
        <v>3144</v>
      </c>
      <c r="M141" s="1" t="s">
        <v>270</v>
      </c>
      <c r="N141" s="1" t="s">
        <v>270</v>
      </c>
      <c r="O141" s="1" t="s">
        <v>270</v>
      </c>
      <c r="P141" s="1" t="s">
        <v>269</v>
      </c>
      <c r="Q141" s="1" t="s">
        <v>269</v>
      </c>
      <c r="R141" s="1" t="s">
        <v>269</v>
      </c>
      <c r="S141" s="1" t="s">
        <v>713</v>
      </c>
      <c r="T141" s="1" t="s">
        <v>269</v>
      </c>
      <c r="U141" s="1" t="s">
        <v>472</v>
      </c>
      <c r="V141" s="1" t="s">
        <v>269</v>
      </c>
      <c r="W141" s="1" t="s">
        <v>713</v>
      </c>
      <c r="X141" s="1" t="s">
        <v>472</v>
      </c>
      <c r="Y141" s="1" t="s">
        <v>269</v>
      </c>
      <c r="Z141" s="1" t="s">
        <v>269</v>
      </c>
      <c r="AA141" s="1" t="s">
        <v>872</v>
      </c>
      <c r="AB141" s="1" t="s">
        <v>872</v>
      </c>
      <c r="AC141" s="1" t="s">
        <v>270</v>
      </c>
      <c r="AD141" s="1" t="s">
        <v>269</v>
      </c>
      <c r="AE141" s="1" t="s">
        <v>2878</v>
      </c>
      <c r="AF141" s="1" t="s">
        <v>2879</v>
      </c>
      <c r="AG141" s="1" t="s">
        <v>269</v>
      </c>
    </row>
    <row r="142" spans="1:33" ht="14.25">
      <c r="A142" s="1" t="s">
        <v>260</v>
      </c>
      <c r="B142" s="1" t="s">
        <v>3145</v>
      </c>
      <c r="C142" s="1" t="s">
        <v>262</v>
      </c>
      <c r="D142" s="1" t="s">
        <v>286</v>
      </c>
      <c r="E142" s="1" t="s">
        <v>286</v>
      </c>
      <c r="F142" s="1" t="s">
        <v>270</v>
      </c>
      <c r="G142" s="1" t="s">
        <v>274</v>
      </c>
      <c r="H142" s="1" t="s">
        <v>1370</v>
      </c>
      <c r="I142" s="1" t="s">
        <v>254</v>
      </c>
      <c r="J142" s="1" t="s">
        <v>254</v>
      </c>
      <c r="K142" s="1" t="s">
        <v>254</v>
      </c>
      <c r="L142" s="1" t="s">
        <v>3146</v>
      </c>
      <c r="M142" s="1" t="s">
        <v>270</v>
      </c>
      <c r="N142" s="1" t="s">
        <v>270</v>
      </c>
      <c r="O142" s="1" t="s">
        <v>270</v>
      </c>
      <c r="P142" s="1" t="s">
        <v>269</v>
      </c>
      <c r="Q142" s="1" t="s">
        <v>269</v>
      </c>
      <c r="R142" s="1" t="s">
        <v>269</v>
      </c>
      <c r="S142" s="1" t="s">
        <v>713</v>
      </c>
      <c r="T142" s="1" t="s">
        <v>269</v>
      </c>
      <c r="U142" s="1" t="s">
        <v>472</v>
      </c>
      <c r="V142" s="1" t="s">
        <v>269</v>
      </c>
      <c r="W142" s="1" t="s">
        <v>713</v>
      </c>
      <c r="X142" s="1" t="s">
        <v>472</v>
      </c>
      <c r="Y142" s="1" t="s">
        <v>269</v>
      </c>
      <c r="Z142" s="1" t="s">
        <v>269</v>
      </c>
      <c r="AA142" s="1" t="s">
        <v>872</v>
      </c>
      <c r="AB142" s="1" t="s">
        <v>872</v>
      </c>
      <c r="AC142" s="1" t="s">
        <v>270</v>
      </c>
      <c r="AD142" s="1" t="s">
        <v>269</v>
      </c>
      <c r="AE142" s="1" t="s">
        <v>2878</v>
      </c>
      <c r="AF142" s="1" t="s">
        <v>2879</v>
      </c>
      <c r="AG142" s="1" t="s">
        <v>269</v>
      </c>
    </row>
    <row r="143" spans="1:33" ht="14.25">
      <c r="A143" s="1" t="s">
        <v>260</v>
      </c>
      <c r="B143" s="1" t="s">
        <v>3147</v>
      </c>
      <c r="C143" s="1" t="s">
        <v>262</v>
      </c>
      <c r="D143" s="1" t="s">
        <v>286</v>
      </c>
      <c r="E143" s="1" t="s">
        <v>286</v>
      </c>
      <c r="F143" s="1" t="s">
        <v>270</v>
      </c>
      <c r="G143" s="1" t="s">
        <v>3148</v>
      </c>
      <c r="H143" s="1" t="s">
        <v>1370</v>
      </c>
      <c r="I143" s="1" t="s">
        <v>254</v>
      </c>
      <c r="J143" s="1" t="s">
        <v>254</v>
      </c>
      <c r="K143" s="1" t="s">
        <v>254</v>
      </c>
      <c r="L143" s="1" t="s">
        <v>3149</v>
      </c>
      <c r="M143" s="1" t="s">
        <v>270</v>
      </c>
      <c r="N143" s="1" t="s">
        <v>270</v>
      </c>
      <c r="O143" s="1" t="s">
        <v>270</v>
      </c>
      <c r="P143" s="1" t="s">
        <v>269</v>
      </c>
      <c r="Q143" s="1" t="s">
        <v>269</v>
      </c>
      <c r="R143" s="1" t="s">
        <v>269</v>
      </c>
      <c r="S143" s="1" t="s">
        <v>713</v>
      </c>
      <c r="T143" s="1" t="s">
        <v>269</v>
      </c>
      <c r="U143" s="1" t="s">
        <v>472</v>
      </c>
      <c r="V143" s="1" t="s">
        <v>269</v>
      </c>
      <c r="W143" s="1" t="s">
        <v>713</v>
      </c>
      <c r="X143" s="1" t="s">
        <v>472</v>
      </c>
      <c r="Y143" s="1" t="s">
        <v>269</v>
      </c>
      <c r="Z143" s="1" t="s">
        <v>269</v>
      </c>
      <c r="AA143" s="1" t="s">
        <v>872</v>
      </c>
      <c r="AB143" s="1" t="s">
        <v>872</v>
      </c>
      <c r="AC143" s="1" t="s">
        <v>270</v>
      </c>
      <c r="AD143" s="1" t="s">
        <v>269</v>
      </c>
      <c r="AE143" s="1" t="s">
        <v>2878</v>
      </c>
      <c r="AF143" s="1" t="s">
        <v>2879</v>
      </c>
      <c r="AG143" s="1" t="s">
        <v>269</v>
      </c>
    </row>
    <row r="144" spans="1:33" ht="14.25">
      <c r="A144" s="1" t="s">
        <v>260</v>
      </c>
      <c r="B144" s="1" t="s">
        <v>3150</v>
      </c>
      <c r="C144" s="1" t="s">
        <v>262</v>
      </c>
      <c r="D144" s="1" t="s">
        <v>286</v>
      </c>
      <c r="E144" s="1" t="s">
        <v>286</v>
      </c>
      <c r="F144" s="1" t="s">
        <v>270</v>
      </c>
      <c r="G144" s="1" t="s">
        <v>1415</v>
      </c>
      <c r="H144" s="1" t="s">
        <v>1370</v>
      </c>
      <c r="I144" s="1" t="s">
        <v>254</v>
      </c>
      <c r="J144" s="1" t="s">
        <v>254</v>
      </c>
      <c r="K144" s="1" t="s">
        <v>254</v>
      </c>
      <c r="L144" s="1" t="s">
        <v>3151</v>
      </c>
      <c r="M144" s="1" t="s">
        <v>270</v>
      </c>
      <c r="N144" s="1" t="s">
        <v>270</v>
      </c>
      <c r="O144" s="1" t="s">
        <v>270</v>
      </c>
      <c r="P144" s="1" t="s">
        <v>269</v>
      </c>
      <c r="Q144" s="1" t="s">
        <v>269</v>
      </c>
      <c r="R144" s="1" t="s">
        <v>269</v>
      </c>
      <c r="S144" s="1" t="s">
        <v>713</v>
      </c>
      <c r="T144" s="1" t="s">
        <v>269</v>
      </c>
      <c r="U144" s="1" t="s">
        <v>472</v>
      </c>
      <c r="V144" s="1" t="s">
        <v>269</v>
      </c>
      <c r="W144" s="1" t="s">
        <v>713</v>
      </c>
      <c r="X144" s="1" t="s">
        <v>472</v>
      </c>
      <c r="Y144" s="1" t="s">
        <v>269</v>
      </c>
      <c r="Z144" s="1" t="s">
        <v>269</v>
      </c>
      <c r="AA144" s="1" t="s">
        <v>872</v>
      </c>
      <c r="AB144" s="1" t="s">
        <v>872</v>
      </c>
      <c r="AC144" s="1" t="s">
        <v>270</v>
      </c>
      <c r="AD144" s="1" t="s">
        <v>269</v>
      </c>
      <c r="AE144" s="1" t="s">
        <v>2878</v>
      </c>
      <c r="AF144" s="1" t="s">
        <v>2879</v>
      </c>
      <c r="AG144" s="1" t="s">
        <v>269</v>
      </c>
    </row>
    <row r="145" spans="1:33" ht="14.25">
      <c r="A145" s="1" t="s">
        <v>260</v>
      </c>
      <c r="B145" s="1" t="s">
        <v>3152</v>
      </c>
      <c r="C145" s="1" t="s">
        <v>262</v>
      </c>
      <c r="D145" s="1" t="s">
        <v>286</v>
      </c>
      <c r="E145" s="1" t="s">
        <v>286</v>
      </c>
      <c r="F145" s="1" t="s">
        <v>270</v>
      </c>
      <c r="G145" s="1" t="s">
        <v>3153</v>
      </c>
      <c r="H145" s="1" t="s">
        <v>1370</v>
      </c>
      <c r="I145" s="1" t="s">
        <v>254</v>
      </c>
      <c r="J145" s="1" t="s">
        <v>254</v>
      </c>
      <c r="K145" s="1" t="s">
        <v>254</v>
      </c>
      <c r="L145" s="1" t="s">
        <v>3154</v>
      </c>
      <c r="M145" s="1" t="s">
        <v>270</v>
      </c>
      <c r="N145" s="1" t="s">
        <v>270</v>
      </c>
      <c r="O145" s="1" t="s">
        <v>270</v>
      </c>
      <c r="P145" s="1" t="s">
        <v>269</v>
      </c>
      <c r="Q145" s="1" t="s">
        <v>269</v>
      </c>
      <c r="R145" s="1" t="s">
        <v>269</v>
      </c>
      <c r="S145" s="1" t="s">
        <v>713</v>
      </c>
      <c r="T145" s="1" t="s">
        <v>269</v>
      </c>
      <c r="U145" s="1" t="s">
        <v>472</v>
      </c>
      <c r="V145" s="1" t="s">
        <v>269</v>
      </c>
      <c r="W145" s="1" t="s">
        <v>713</v>
      </c>
      <c r="X145" s="1" t="s">
        <v>472</v>
      </c>
      <c r="Y145" s="1" t="s">
        <v>269</v>
      </c>
      <c r="Z145" s="1" t="s">
        <v>269</v>
      </c>
      <c r="AA145" s="1" t="s">
        <v>872</v>
      </c>
      <c r="AB145" s="1" t="s">
        <v>872</v>
      </c>
      <c r="AC145" s="1" t="s">
        <v>270</v>
      </c>
      <c r="AD145" s="1" t="s">
        <v>269</v>
      </c>
      <c r="AE145" s="1" t="s">
        <v>2878</v>
      </c>
      <c r="AF145" s="1" t="s">
        <v>2879</v>
      </c>
      <c r="AG145" s="1" t="s">
        <v>269</v>
      </c>
    </row>
    <row r="146" spans="1:33" ht="14.25">
      <c r="A146" s="1" t="s">
        <v>260</v>
      </c>
      <c r="B146" s="1" t="s">
        <v>3155</v>
      </c>
      <c r="C146" s="1" t="s">
        <v>262</v>
      </c>
      <c r="D146" s="1" t="s">
        <v>286</v>
      </c>
      <c r="E146" s="1" t="s">
        <v>286</v>
      </c>
      <c r="F146" s="1" t="s">
        <v>270</v>
      </c>
      <c r="G146" s="1" t="s">
        <v>3156</v>
      </c>
      <c r="H146" s="1" t="s">
        <v>1370</v>
      </c>
      <c r="I146" s="1" t="s">
        <v>254</v>
      </c>
      <c r="J146" s="1" t="s">
        <v>254</v>
      </c>
      <c r="K146" s="1" t="s">
        <v>254</v>
      </c>
      <c r="L146" s="1" t="s">
        <v>3157</v>
      </c>
      <c r="M146" s="1" t="s">
        <v>270</v>
      </c>
      <c r="N146" s="1" t="s">
        <v>270</v>
      </c>
      <c r="O146" s="1" t="s">
        <v>270</v>
      </c>
      <c r="P146" s="1" t="s">
        <v>269</v>
      </c>
      <c r="Q146" s="1" t="s">
        <v>269</v>
      </c>
      <c r="R146" s="1" t="s">
        <v>269</v>
      </c>
      <c r="S146" s="1" t="s">
        <v>713</v>
      </c>
      <c r="T146" s="1" t="s">
        <v>269</v>
      </c>
      <c r="U146" s="1" t="s">
        <v>472</v>
      </c>
      <c r="V146" s="1" t="s">
        <v>269</v>
      </c>
      <c r="W146" s="1" t="s">
        <v>713</v>
      </c>
      <c r="X146" s="1" t="s">
        <v>472</v>
      </c>
      <c r="Y146" s="1" t="s">
        <v>269</v>
      </c>
      <c r="Z146" s="1" t="s">
        <v>269</v>
      </c>
      <c r="AA146" s="1" t="s">
        <v>872</v>
      </c>
      <c r="AB146" s="1" t="s">
        <v>872</v>
      </c>
      <c r="AC146" s="1" t="s">
        <v>270</v>
      </c>
      <c r="AD146" s="1" t="s">
        <v>269</v>
      </c>
      <c r="AE146" s="1" t="s">
        <v>2878</v>
      </c>
      <c r="AF146" s="1" t="s">
        <v>2879</v>
      </c>
      <c r="AG146" s="1" t="s">
        <v>269</v>
      </c>
    </row>
    <row r="147" spans="1:33" ht="14.25">
      <c r="A147" s="1" t="s">
        <v>260</v>
      </c>
      <c r="B147" s="1" t="s">
        <v>3158</v>
      </c>
      <c r="C147" s="1" t="s">
        <v>262</v>
      </c>
      <c r="D147" s="1" t="s">
        <v>286</v>
      </c>
      <c r="E147" s="1" t="s">
        <v>286</v>
      </c>
      <c r="F147" s="1" t="s">
        <v>270</v>
      </c>
      <c r="G147" s="1" t="s">
        <v>3159</v>
      </c>
      <c r="H147" s="1" t="s">
        <v>1370</v>
      </c>
      <c r="I147" s="1" t="s">
        <v>254</v>
      </c>
      <c r="J147" s="1" t="s">
        <v>254</v>
      </c>
      <c r="K147" s="1" t="s">
        <v>254</v>
      </c>
      <c r="L147" s="1" t="s">
        <v>3160</v>
      </c>
      <c r="M147" s="1" t="s">
        <v>270</v>
      </c>
      <c r="N147" s="1" t="s">
        <v>270</v>
      </c>
      <c r="O147" s="1" t="s">
        <v>270</v>
      </c>
      <c r="P147" s="1" t="s">
        <v>269</v>
      </c>
      <c r="Q147" s="1" t="s">
        <v>269</v>
      </c>
      <c r="R147" s="1" t="s">
        <v>269</v>
      </c>
      <c r="S147" s="1" t="s">
        <v>713</v>
      </c>
      <c r="T147" s="1" t="s">
        <v>269</v>
      </c>
      <c r="U147" s="1" t="s">
        <v>472</v>
      </c>
      <c r="V147" s="1" t="s">
        <v>269</v>
      </c>
      <c r="W147" s="1" t="s">
        <v>713</v>
      </c>
      <c r="X147" s="1" t="s">
        <v>472</v>
      </c>
      <c r="Y147" s="1" t="s">
        <v>269</v>
      </c>
      <c r="Z147" s="1" t="s">
        <v>269</v>
      </c>
      <c r="AA147" s="1" t="s">
        <v>872</v>
      </c>
      <c r="AB147" s="1" t="s">
        <v>872</v>
      </c>
      <c r="AC147" s="1" t="s">
        <v>270</v>
      </c>
      <c r="AD147" s="1" t="s">
        <v>269</v>
      </c>
      <c r="AE147" s="1" t="s">
        <v>2878</v>
      </c>
      <c r="AF147" s="1" t="s">
        <v>2879</v>
      </c>
      <c r="AG147" s="1" t="s">
        <v>269</v>
      </c>
    </row>
    <row r="148" spans="1:33" ht="14.25">
      <c r="A148" s="1" t="s">
        <v>260</v>
      </c>
      <c r="B148" s="1" t="s">
        <v>3161</v>
      </c>
      <c r="C148" s="1" t="s">
        <v>262</v>
      </c>
      <c r="D148" s="1" t="s">
        <v>286</v>
      </c>
      <c r="E148" s="1" t="s">
        <v>286</v>
      </c>
      <c r="F148" s="1" t="s">
        <v>270</v>
      </c>
      <c r="G148" s="1" t="s">
        <v>3162</v>
      </c>
      <c r="H148" s="1" t="s">
        <v>1370</v>
      </c>
      <c r="I148" s="1" t="s">
        <v>254</v>
      </c>
      <c r="J148" s="1" t="s">
        <v>254</v>
      </c>
      <c r="K148" s="1" t="s">
        <v>254</v>
      </c>
      <c r="L148" s="1" t="s">
        <v>3163</v>
      </c>
      <c r="M148" s="1" t="s">
        <v>270</v>
      </c>
      <c r="N148" s="1" t="s">
        <v>270</v>
      </c>
      <c r="O148" s="1" t="s">
        <v>270</v>
      </c>
      <c r="P148" s="1" t="s">
        <v>269</v>
      </c>
      <c r="Q148" s="1" t="s">
        <v>269</v>
      </c>
      <c r="R148" s="1" t="s">
        <v>269</v>
      </c>
      <c r="S148" s="1" t="s">
        <v>713</v>
      </c>
      <c r="T148" s="1" t="s">
        <v>269</v>
      </c>
      <c r="U148" s="1" t="s">
        <v>472</v>
      </c>
      <c r="V148" s="1" t="s">
        <v>269</v>
      </c>
      <c r="W148" s="1" t="s">
        <v>713</v>
      </c>
      <c r="X148" s="1" t="s">
        <v>472</v>
      </c>
      <c r="Y148" s="1" t="s">
        <v>269</v>
      </c>
      <c r="Z148" s="1" t="s">
        <v>269</v>
      </c>
      <c r="AA148" s="1" t="s">
        <v>872</v>
      </c>
      <c r="AB148" s="1" t="s">
        <v>872</v>
      </c>
      <c r="AC148" s="1" t="s">
        <v>270</v>
      </c>
      <c r="AD148" s="1" t="s">
        <v>269</v>
      </c>
      <c r="AE148" s="1" t="s">
        <v>2878</v>
      </c>
      <c r="AF148" s="1" t="s">
        <v>2879</v>
      </c>
      <c r="AG148" s="1" t="s">
        <v>269</v>
      </c>
    </row>
    <row r="149" spans="1:33" ht="14.25">
      <c r="A149" s="1" t="s">
        <v>260</v>
      </c>
      <c r="B149" s="1" t="s">
        <v>3164</v>
      </c>
      <c r="C149" s="1" t="s">
        <v>262</v>
      </c>
      <c r="D149" s="1" t="s">
        <v>286</v>
      </c>
      <c r="E149" s="1" t="s">
        <v>286</v>
      </c>
      <c r="F149" s="1" t="s">
        <v>472</v>
      </c>
      <c r="G149" s="1" t="s">
        <v>270</v>
      </c>
      <c r="H149" s="1" t="s">
        <v>1390</v>
      </c>
      <c r="I149" s="1" t="s">
        <v>254</v>
      </c>
      <c r="J149" s="1" t="s">
        <v>254</v>
      </c>
      <c r="K149" s="1" t="s">
        <v>254</v>
      </c>
      <c r="L149" s="1" t="s">
        <v>3112</v>
      </c>
      <c r="M149" s="1" t="s">
        <v>270</v>
      </c>
      <c r="N149" s="1" t="s">
        <v>270</v>
      </c>
      <c r="O149" s="1" t="s">
        <v>270</v>
      </c>
      <c r="P149" s="1" t="s">
        <v>269</v>
      </c>
      <c r="Q149" s="1" t="s">
        <v>269</v>
      </c>
      <c r="R149" s="1" t="s">
        <v>269</v>
      </c>
      <c r="S149" s="1" t="s">
        <v>713</v>
      </c>
      <c r="T149" s="1" t="s">
        <v>269</v>
      </c>
      <c r="U149" s="1" t="s">
        <v>472</v>
      </c>
      <c r="V149" s="1" t="s">
        <v>269</v>
      </c>
      <c r="W149" s="1" t="s">
        <v>713</v>
      </c>
      <c r="X149" s="1" t="s">
        <v>472</v>
      </c>
      <c r="Y149" s="1" t="s">
        <v>269</v>
      </c>
      <c r="Z149" s="1" t="s">
        <v>269</v>
      </c>
      <c r="AA149" s="1" t="s">
        <v>872</v>
      </c>
      <c r="AB149" s="1" t="s">
        <v>872</v>
      </c>
      <c r="AC149" s="1" t="s">
        <v>270</v>
      </c>
      <c r="AD149" s="1" t="s">
        <v>269</v>
      </c>
      <c r="AE149" s="1" t="s">
        <v>2878</v>
      </c>
      <c r="AF149" s="1" t="s">
        <v>2879</v>
      </c>
      <c r="AG149" s="1" t="s">
        <v>269</v>
      </c>
    </row>
    <row r="150" spans="1:33" ht="14.25">
      <c r="A150" s="1" t="s">
        <v>260</v>
      </c>
      <c r="B150" s="1" t="s">
        <v>3165</v>
      </c>
      <c r="C150" s="1" t="s">
        <v>262</v>
      </c>
      <c r="D150" s="1" t="s">
        <v>286</v>
      </c>
      <c r="E150" s="1" t="s">
        <v>286</v>
      </c>
      <c r="F150" s="1" t="s">
        <v>472</v>
      </c>
      <c r="G150" s="1" t="s">
        <v>472</v>
      </c>
      <c r="H150" s="1" t="s">
        <v>1390</v>
      </c>
      <c r="I150" s="1" t="s">
        <v>254</v>
      </c>
      <c r="J150" s="1" t="s">
        <v>254</v>
      </c>
      <c r="K150" s="1" t="s">
        <v>254</v>
      </c>
      <c r="L150" s="1" t="s">
        <v>3110</v>
      </c>
      <c r="M150" s="1" t="s">
        <v>270</v>
      </c>
      <c r="N150" s="1" t="s">
        <v>270</v>
      </c>
      <c r="O150" s="1" t="s">
        <v>270</v>
      </c>
      <c r="P150" s="1" t="s">
        <v>269</v>
      </c>
      <c r="Q150" s="1" t="s">
        <v>269</v>
      </c>
      <c r="R150" s="1" t="s">
        <v>269</v>
      </c>
      <c r="S150" s="1" t="s">
        <v>713</v>
      </c>
      <c r="T150" s="1" t="s">
        <v>269</v>
      </c>
      <c r="U150" s="1" t="s">
        <v>472</v>
      </c>
      <c r="V150" s="1" t="s">
        <v>269</v>
      </c>
      <c r="W150" s="1" t="s">
        <v>713</v>
      </c>
      <c r="X150" s="1" t="s">
        <v>472</v>
      </c>
      <c r="Y150" s="1" t="s">
        <v>269</v>
      </c>
      <c r="Z150" s="1" t="s">
        <v>269</v>
      </c>
      <c r="AA150" s="1" t="s">
        <v>872</v>
      </c>
      <c r="AB150" s="1" t="s">
        <v>872</v>
      </c>
      <c r="AC150" s="1" t="s">
        <v>270</v>
      </c>
      <c r="AD150" s="1" t="s">
        <v>269</v>
      </c>
      <c r="AE150" s="1" t="s">
        <v>2878</v>
      </c>
      <c r="AF150" s="1" t="s">
        <v>2879</v>
      </c>
      <c r="AG150" s="1" t="s">
        <v>269</v>
      </c>
    </row>
    <row r="151" spans="1:33" ht="14.25">
      <c r="A151" s="1" t="s">
        <v>260</v>
      </c>
      <c r="B151" s="1" t="s">
        <v>3166</v>
      </c>
      <c r="C151" s="1" t="s">
        <v>262</v>
      </c>
      <c r="D151" s="1" t="s">
        <v>286</v>
      </c>
      <c r="E151" s="1" t="s">
        <v>286</v>
      </c>
      <c r="F151" s="1" t="s">
        <v>472</v>
      </c>
      <c r="G151" s="1" t="s">
        <v>479</v>
      </c>
      <c r="H151" s="1" t="s">
        <v>1390</v>
      </c>
      <c r="I151" s="1" t="s">
        <v>254</v>
      </c>
      <c r="J151" s="1" t="s">
        <v>254</v>
      </c>
      <c r="K151" s="1" t="s">
        <v>254</v>
      </c>
      <c r="L151" s="1" t="s">
        <v>3167</v>
      </c>
      <c r="M151" s="1" t="s">
        <v>270</v>
      </c>
      <c r="N151" s="1" t="s">
        <v>270</v>
      </c>
      <c r="O151" s="1" t="s">
        <v>270</v>
      </c>
      <c r="P151" s="1" t="s">
        <v>269</v>
      </c>
      <c r="Q151" s="1" t="s">
        <v>269</v>
      </c>
      <c r="R151" s="1" t="s">
        <v>269</v>
      </c>
      <c r="S151" s="1" t="s">
        <v>713</v>
      </c>
      <c r="T151" s="1" t="s">
        <v>269</v>
      </c>
      <c r="U151" s="1" t="s">
        <v>472</v>
      </c>
      <c r="V151" s="1" t="s">
        <v>269</v>
      </c>
      <c r="W151" s="1" t="s">
        <v>713</v>
      </c>
      <c r="X151" s="1" t="s">
        <v>472</v>
      </c>
      <c r="Y151" s="1" t="s">
        <v>269</v>
      </c>
      <c r="Z151" s="1" t="s">
        <v>269</v>
      </c>
      <c r="AA151" s="1" t="s">
        <v>872</v>
      </c>
      <c r="AB151" s="1" t="s">
        <v>872</v>
      </c>
      <c r="AC151" s="1" t="s">
        <v>270</v>
      </c>
      <c r="AD151" s="1" t="s">
        <v>269</v>
      </c>
      <c r="AE151" s="1" t="s">
        <v>2878</v>
      </c>
      <c r="AF151" s="1" t="s">
        <v>2879</v>
      </c>
      <c r="AG151" s="1" t="s">
        <v>269</v>
      </c>
    </row>
    <row r="152" spans="1:33" ht="14.25">
      <c r="A152" s="1" t="s">
        <v>260</v>
      </c>
      <c r="B152" s="1" t="s">
        <v>3168</v>
      </c>
      <c r="C152" s="1" t="s">
        <v>262</v>
      </c>
      <c r="D152" s="1" t="s">
        <v>286</v>
      </c>
      <c r="E152" s="1" t="s">
        <v>286</v>
      </c>
      <c r="F152" s="1" t="s">
        <v>472</v>
      </c>
      <c r="G152" s="1" t="s">
        <v>873</v>
      </c>
      <c r="H152" s="1" t="s">
        <v>1390</v>
      </c>
      <c r="I152" s="1" t="s">
        <v>254</v>
      </c>
      <c r="J152" s="1" t="s">
        <v>254</v>
      </c>
      <c r="K152" s="1" t="s">
        <v>254</v>
      </c>
      <c r="L152" s="1" t="s">
        <v>3108</v>
      </c>
      <c r="M152" s="1" t="s">
        <v>270</v>
      </c>
      <c r="N152" s="1" t="s">
        <v>270</v>
      </c>
      <c r="O152" s="1" t="s">
        <v>270</v>
      </c>
      <c r="P152" s="1" t="s">
        <v>269</v>
      </c>
      <c r="Q152" s="1" t="s">
        <v>269</v>
      </c>
      <c r="R152" s="1" t="s">
        <v>269</v>
      </c>
      <c r="S152" s="1" t="s">
        <v>713</v>
      </c>
      <c r="T152" s="1" t="s">
        <v>269</v>
      </c>
      <c r="U152" s="1" t="s">
        <v>472</v>
      </c>
      <c r="V152" s="1" t="s">
        <v>269</v>
      </c>
      <c r="W152" s="1" t="s">
        <v>713</v>
      </c>
      <c r="X152" s="1" t="s">
        <v>472</v>
      </c>
      <c r="Y152" s="1" t="s">
        <v>269</v>
      </c>
      <c r="Z152" s="1" t="s">
        <v>269</v>
      </c>
      <c r="AA152" s="1" t="s">
        <v>872</v>
      </c>
      <c r="AB152" s="1" t="s">
        <v>872</v>
      </c>
      <c r="AC152" s="1" t="s">
        <v>270</v>
      </c>
      <c r="AD152" s="1" t="s">
        <v>269</v>
      </c>
      <c r="AE152" s="1" t="s">
        <v>2878</v>
      </c>
      <c r="AF152" s="1" t="s">
        <v>2879</v>
      </c>
      <c r="AG152" s="1" t="s">
        <v>269</v>
      </c>
    </row>
    <row r="153" spans="1:33" ht="14.25">
      <c r="A153" s="1" t="s">
        <v>260</v>
      </c>
      <c r="B153" s="1" t="s">
        <v>3169</v>
      </c>
      <c r="C153" s="1" t="s">
        <v>262</v>
      </c>
      <c r="D153" s="1" t="s">
        <v>286</v>
      </c>
      <c r="E153" s="1" t="s">
        <v>286</v>
      </c>
      <c r="F153" s="1" t="s">
        <v>472</v>
      </c>
      <c r="G153" s="1" t="s">
        <v>872</v>
      </c>
      <c r="H153" s="1" t="s">
        <v>1390</v>
      </c>
      <c r="I153" s="1" t="s">
        <v>254</v>
      </c>
      <c r="J153" s="1" t="s">
        <v>254</v>
      </c>
      <c r="K153" s="1" t="s">
        <v>254</v>
      </c>
      <c r="L153" s="1" t="s">
        <v>3102</v>
      </c>
      <c r="M153" s="1" t="s">
        <v>270</v>
      </c>
      <c r="N153" s="1" t="s">
        <v>270</v>
      </c>
      <c r="O153" s="1" t="s">
        <v>270</v>
      </c>
      <c r="P153" s="1" t="s">
        <v>269</v>
      </c>
      <c r="Q153" s="1" t="s">
        <v>269</v>
      </c>
      <c r="R153" s="1" t="s">
        <v>269</v>
      </c>
      <c r="S153" s="1" t="s">
        <v>713</v>
      </c>
      <c r="T153" s="1" t="s">
        <v>269</v>
      </c>
      <c r="U153" s="1" t="s">
        <v>472</v>
      </c>
      <c r="V153" s="1" t="s">
        <v>269</v>
      </c>
      <c r="W153" s="1" t="s">
        <v>713</v>
      </c>
      <c r="X153" s="1" t="s">
        <v>472</v>
      </c>
      <c r="Y153" s="1" t="s">
        <v>269</v>
      </c>
      <c r="Z153" s="1" t="s">
        <v>269</v>
      </c>
      <c r="AA153" s="1" t="s">
        <v>872</v>
      </c>
      <c r="AB153" s="1" t="s">
        <v>872</v>
      </c>
      <c r="AC153" s="1" t="s">
        <v>270</v>
      </c>
      <c r="AD153" s="1" t="s">
        <v>269</v>
      </c>
      <c r="AE153" s="1" t="s">
        <v>2878</v>
      </c>
      <c r="AF153" s="1" t="s">
        <v>2879</v>
      </c>
      <c r="AG153" s="1" t="s">
        <v>269</v>
      </c>
    </row>
    <row r="154" spans="1:33" ht="14.25">
      <c r="A154" s="1" t="s">
        <v>260</v>
      </c>
      <c r="B154" s="1" t="s">
        <v>3170</v>
      </c>
      <c r="C154" s="1" t="s">
        <v>262</v>
      </c>
      <c r="D154" s="1" t="s">
        <v>286</v>
      </c>
      <c r="E154" s="1" t="s">
        <v>286</v>
      </c>
      <c r="F154" s="1" t="s">
        <v>472</v>
      </c>
      <c r="G154" s="1" t="s">
        <v>276</v>
      </c>
      <c r="H154" s="1" t="s">
        <v>1390</v>
      </c>
      <c r="I154" s="1" t="s">
        <v>254</v>
      </c>
      <c r="J154" s="1" t="s">
        <v>254</v>
      </c>
      <c r="K154" s="1" t="s">
        <v>254</v>
      </c>
      <c r="L154" s="1" t="s">
        <v>3104</v>
      </c>
      <c r="M154" s="1" t="s">
        <v>270</v>
      </c>
      <c r="N154" s="1" t="s">
        <v>270</v>
      </c>
      <c r="O154" s="1" t="s">
        <v>270</v>
      </c>
      <c r="P154" s="1" t="s">
        <v>269</v>
      </c>
      <c r="Q154" s="1" t="s">
        <v>269</v>
      </c>
      <c r="R154" s="1" t="s">
        <v>269</v>
      </c>
      <c r="S154" s="1" t="s">
        <v>713</v>
      </c>
      <c r="T154" s="1" t="s">
        <v>269</v>
      </c>
      <c r="U154" s="1" t="s">
        <v>472</v>
      </c>
      <c r="V154" s="1" t="s">
        <v>269</v>
      </c>
      <c r="W154" s="1" t="s">
        <v>713</v>
      </c>
      <c r="X154" s="1" t="s">
        <v>472</v>
      </c>
      <c r="Y154" s="1" t="s">
        <v>269</v>
      </c>
      <c r="Z154" s="1" t="s">
        <v>269</v>
      </c>
      <c r="AA154" s="1" t="s">
        <v>872</v>
      </c>
      <c r="AB154" s="1" t="s">
        <v>872</v>
      </c>
      <c r="AC154" s="1" t="s">
        <v>270</v>
      </c>
      <c r="AD154" s="1" t="s">
        <v>269</v>
      </c>
      <c r="AE154" s="1" t="s">
        <v>2878</v>
      </c>
      <c r="AF154" s="1" t="s">
        <v>2879</v>
      </c>
      <c r="AG154" s="1" t="s">
        <v>269</v>
      </c>
    </row>
    <row r="155" spans="1:33" ht="14.25">
      <c r="A155" s="1" t="s">
        <v>260</v>
      </c>
      <c r="B155" s="1" t="s">
        <v>3171</v>
      </c>
      <c r="C155" s="1" t="s">
        <v>262</v>
      </c>
      <c r="D155" s="1" t="s">
        <v>286</v>
      </c>
      <c r="E155" s="1" t="s">
        <v>286</v>
      </c>
      <c r="F155" s="1" t="s">
        <v>472</v>
      </c>
      <c r="G155" s="1" t="s">
        <v>874</v>
      </c>
      <c r="H155" s="1" t="s">
        <v>1390</v>
      </c>
      <c r="I155" s="1" t="s">
        <v>254</v>
      </c>
      <c r="J155" s="1" t="s">
        <v>254</v>
      </c>
      <c r="K155" s="1" t="s">
        <v>254</v>
      </c>
      <c r="L155" s="1" t="s">
        <v>3172</v>
      </c>
      <c r="M155" s="1" t="s">
        <v>270</v>
      </c>
      <c r="N155" s="1" t="s">
        <v>270</v>
      </c>
      <c r="O155" s="1" t="s">
        <v>270</v>
      </c>
      <c r="P155" s="1" t="s">
        <v>269</v>
      </c>
      <c r="Q155" s="1" t="s">
        <v>269</v>
      </c>
      <c r="R155" s="1" t="s">
        <v>269</v>
      </c>
      <c r="S155" s="1" t="s">
        <v>713</v>
      </c>
      <c r="T155" s="1" t="s">
        <v>269</v>
      </c>
      <c r="U155" s="1" t="s">
        <v>472</v>
      </c>
      <c r="V155" s="1" t="s">
        <v>269</v>
      </c>
      <c r="W155" s="1" t="s">
        <v>713</v>
      </c>
      <c r="X155" s="1" t="s">
        <v>472</v>
      </c>
      <c r="Y155" s="1" t="s">
        <v>269</v>
      </c>
      <c r="Z155" s="1" t="s">
        <v>269</v>
      </c>
      <c r="AA155" s="1" t="s">
        <v>872</v>
      </c>
      <c r="AB155" s="1" t="s">
        <v>872</v>
      </c>
      <c r="AC155" s="1" t="s">
        <v>270</v>
      </c>
      <c r="AD155" s="1" t="s">
        <v>269</v>
      </c>
      <c r="AE155" s="1" t="s">
        <v>2878</v>
      </c>
      <c r="AF155" s="1" t="s">
        <v>2879</v>
      </c>
      <c r="AG155" s="1" t="s">
        <v>269</v>
      </c>
    </row>
    <row r="156" spans="1:33" ht="14.25">
      <c r="A156" s="1" t="s">
        <v>260</v>
      </c>
      <c r="B156" s="1" t="s">
        <v>3173</v>
      </c>
      <c r="C156" s="1" t="s">
        <v>262</v>
      </c>
      <c r="D156" s="1" t="s">
        <v>286</v>
      </c>
      <c r="E156" s="1" t="s">
        <v>286</v>
      </c>
      <c r="F156" s="1" t="s">
        <v>472</v>
      </c>
      <c r="G156" s="1" t="s">
        <v>1450</v>
      </c>
      <c r="H156" s="1" t="s">
        <v>1390</v>
      </c>
      <c r="I156" s="1" t="s">
        <v>254</v>
      </c>
      <c r="J156" s="1" t="s">
        <v>254</v>
      </c>
      <c r="K156" s="1" t="s">
        <v>254</v>
      </c>
      <c r="L156" s="1" t="s">
        <v>3174</v>
      </c>
      <c r="M156" s="1" t="s">
        <v>270</v>
      </c>
      <c r="N156" s="1" t="s">
        <v>270</v>
      </c>
      <c r="O156" s="1" t="s">
        <v>270</v>
      </c>
      <c r="P156" s="1" t="s">
        <v>269</v>
      </c>
      <c r="Q156" s="1" t="s">
        <v>269</v>
      </c>
      <c r="R156" s="1" t="s">
        <v>269</v>
      </c>
      <c r="S156" s="1" t="s">
        <v>713</v>
      </c>
      <c r="T156" s="1" t="s">
        <v>269</v>
      </c>
      <c r="U156" s="1" t="s">
        <v>472</v>
      </c>
      <c r="V156" s="1" t="s">
        <v>269</v>
      </c>
      <c r="W156" s="1" t="s">
        <v>713</v>
      </c>
      <c r="X156" s="1" t="s">
        <v>472</v>
      </c>
      <c r="Y156" s="1" t="s">
        <v>269</v>
      </c>
      <c r="Z156" s="1" t="s">
        <v>269</v>
      </c>
      <c r="AA156" s="1" t="s">
        <v>872</v>
      </c>
      <c r="AB156" s="1" t="s">
        <v>872</v>
      </c>
      <c r="AC156" s="1" t="s">
        <v>270</v>
      </c>
      <c r="AD156" s="1" t="s">
        <v>269</v>
      </c>
      <c r="AE156" s="1" t="s">
        <v>2878</v>
      </c>
      <c r="AF156" s="1" t="s">
        <v>2879</v>
      </c>
      <c r="AG156" s="1" t="s">
        <v>269</v>
      </c>
    </row>
    <row r="157" spans="1:33" ht="14.25">
      <c r="A157" s="1" t="s">
        <v>260</v>
      </c>
      <c r="B157" s="1" t="s">
        <v>3175</v>
      </c>
      <c r="C157" s="1" t="s">
        <v>262</v>
      </c>
      <c r="D157" s="1" t="s">
        <v>286</v>
      </c>
      <c r="E157" s="1" t="s">
        <v>286</v>
      </c>
      <c r="F157" s="1" t="s">
        <v>472</v>
      </c>
      <c r="G157" s="1" t="s">
        <v>277</v>
      </c>
      <c r="H157" s="1" t="s">
        <v>1390</v>
      </c>
      <c r="I157" s="1" t="s">
        <v>254</v>
      </c>
      <c r="J157" s="1" t="s">
        <v>254</v>
      </c>
      <c r="K157" s="1" t="s">
        <v>254</v>
      </c>
      <c r="L157" s="1" t="s">
        <v>3118</v>
      </c>
      <c r="M157" s="1" t="s">
        <v>270</v>
      </c>
      <c r="N157" s="1" t="s">
        <v>270</v>
      </c>
      <c r="O157" s="1" t="s">
        <v>270</v>
      </c>
      <c r="P157" s="1" t="s">
        <v>269</v>
      </c>
      <c r="Q157" s="1" t="s">
        <v>269</v>
      </c>
      <c r="R157" s="1" t="s">
        <v>269</v>
      </c>
      <c r="S157" s="1" t="s">
        <v>713</v>
      </c>
      <c r="T157" s="1" t="s">
        <v>269</v>
      </c>
      <c r="U157" s="1" t="s">
        <v>472</v>
      </c>
      <c r="V157" s="1" t="s">
        <v>269</v>
      </c>
      <c r="W157" s="1" t="s">
        <v>713</v>
      </c>
      <c r="X157" s="1" t="s">
        <v>472</v>
      </c>
      <c r="Y157" s="1" t="s">
        <v>269</v>
      </c>
      <c r="Z157" s="1" t="s">
        <v>269</v>
      </c>
      <c r="AA157" s="1" t="s">
        <v>872</v>
      </c>
      <c r="AB157" s="1" t="s">
        <v>872</v>
      </c>
      <c r="AC157" s="1" t="s">
        <v>270</v>
      </c>
      <c r="AD157" s="1" t="s">
        <v>269</v>
      </c>
      <c r="AE157" s="1" t="s">
        <v>2878</v>
      </c>
      <c r="AF157" s="1" t="s">
        <v>2879</v>
      </c>
      <c r="AG157" s="1" t="s">
        <v>269</v>
      </c>
    </row>
    <row r="158" spans="1:33" ht="14.25">
      <c r="A158" s="1" t="s">
        <v>260</v>
      </c>
      <c r="B158" s="1" t="s">
        <v>3176</v>
      </c>
      <c r="C158" s="1" t="s">
        <v>262</v>
      </c>
      <c r="D158" s="1" t="s">
        <v>286</v>
      </c>
      <c r="E158" s="1" t="s">
        <v>286</v>
      </c>
      <c r="F158" s="1" t="s">
        <v>472</v>
      </c>
      <c r="G158" s="1" t="s">
        <v>714</v>
      </c>
      <c r="H158" s="1" t="s">
        <v>1390</v>
      </c>
      <c r="I158" s="1" t="s">
        <v>254</v>
      </c>
      <c r="J158" s="1" t="s">
        <v>254</v>
      </c>
      <c r="K158" s="1" t="s">
        <v>254</v>
      </c>
      <c r="L158" s="1" t="s">
        <v>3141</v>
      </c>
      <c r="M158" s="1" t="s">
        <v>270</v>
      </c>
      <c r="N158" s="1" t="s">
        <v>270</v>
      </c>
      <c r="O158" s="1" t="s">
        <v>270</v>
      </c>
      <c r="P158" s="1" t="s">
        <v>269</v>
      </c>
      <c r="Q158" s="1" t="s">
        <v>269</v>
      </c>
      <c r="R158" s="1" t="s">
        <v>269</v>
      </c>
      <c r="S158" s="1" t="s">
        <v>713</v>
      </c>
      <c r="T158" s="1" t="s">
        <v>269</v>
      </c>
      <c r="U158" s="1" t="s">
        <v>472</v>
      </c>
      <c r="V158" s="1" t="s">
        <v>269</v>
      </c>
      <c r="W158" s="1" t="s">
        <v>713</v>
      </c>
      <c r="X158" s="1" t="s">
        <v>472</v>
      </c>
      <c r="Y158" s="1" t="s">
        <v>269</v>
      </c>
      <c r="Z158" s="1" t="s">
        <v>269</v>
      </c>
      <c r="AA158" s="1" t="s">
        <v>872</v>
      </c>
      <c r="AB158" s="1" t="s">
        <v>872</v>
      </c>
      <c r="AC158" s="1" t="s">
        <v>270</v>
      </c>
      <c r="AD158" s="1" t="s">
        <v>269</v>
      </c>
      <c r="AE158" s="1" t="s">
        <v>2878</v>
      </c>
      <c r="AF158" s="1" t="s">
        <v>2879</v>
      </c>
      <c r="AG158" s="1" t="s">
        <v>269</v>
      </c>
    </row>
    <row r="159" spans="1:33" ht="14.25">
      <c r="A159" s="1" t="s">
        <v>260</v>
      </c>
      <c r="B159" s="1" t="s">
        <v>3177</v>
      </c>
      <c r="C159" s="1" t="s">
        <v>262</v>
      </c>
      <c r="D159" s="1" t="s">
        <v>286</v>
      </c>
      <c r="E159" s="1" t="s">
        <v>286</v>
      </c>
      <c r="F159" s="1" t="s">
        <v>472</v>
      </c>
      <c r="G159" s="1" t="s">
        <v>1971</v>
      </c>
      <c r="H159" s="1" t="s">
        <v>1390</v>
      </c>
      <c r="I159" s="1" t="s">
        <v>254</v>
      </c>
      <c r="J159" s="1" t="s">
        <v>254</v>
      </c>
      <c r="K159" s="1" t="s">
        <v>254</v>
      </c>
      <c r="L159" s="1" t="s">
        <v>3124</v>
      </c>
      <c r="M159" s="1" t="s">
        <v>270</v>
      </c>
      <c r="N159" s="1" t="s">
        <v>270</v>
      </c>
      <c r="O159" s="1" t="s">
        <v>270</v>
      </c>
      <c r="P159" s="1" t="s">
        <v>269</v>
      </c>
      <c r="Q159" s="1" t="s">
        <v>269</v>
      </c>
      <c r="R159" s="1" t="s">
        <v>269</v>
      </c>
      <c r="S159" s="1" t="s">
        <v>713</v>
      </c>
      <c r="T159" s="1" t="s">
        <v>269</v>
      </c>
      <c r="U159" s="1" t="s">
        <v>472</v>
      </c>
      <c r="V159" s="1" t="s">
        <v>269</v>
      </c>
      <c r="W159" s="1" t="s">
        <v>713</v>
      </c>
      <c r="X159" s="1" t="s">
        <v>472</v>
      </c>
      <c r="Y159" s="1" t="s">
        <v>269</v>
      </c>
      <c r="Z159" s="1" t="s">
        <v>269</v>
      </c>
      <c r="AA159" s="1" t="s">
        <v>872</v>
      </c>
      <c r="AB159" s="1" t="s">
        <v>872</v>
      </c>
      <c r="AC159" s="1" t="s">
        <v>270</v>
      </c>
      <c r="AD159" s="1" t="s">
        <v>269</v>
      </c>
      <c r="AE159" s="1" t="s">
        <v>2878</v>
      </c>
      <c r="AF159" s="1" t="s">
        <v>2879</v>
      </c>
      <c r="AG159" s="1" t="s">
        <v>269</v>
      </c>
    </row>
    <row r="160" spans="1:33" ht="14.25">
      <c r="A160" s="1" t="s">
        <v>260</v>
      </c>
      <c r="B160" s="1" t="s">
        <v>3178</v>
      </c>
      <c r="C160" s="1" t="s">
        <v>262</v>
      </c>
      <c r="D160" s="1" t="s">
        <v>286</v>
      </c>
      <c r="E160" s="1" t="s">
        <v>286</v>
      </c>
      <c r="F160" s="1" t="s">
        <v>472</v>
      </c>
      <c r="G160" s="1" t="s">
        <v>1729</v>
      </c>
      <c r="H160" s="1" t="s">
        <v>1390</v>
      </c>
      <c r="I160" s="1" t="s">
        <v>254</v>
      </c>
      <c r="J160" s="1" t="s">
        <v>1408</v>
      </c>
      <c r="K160" s="1" t="s">
        <v>254</v>
      </c>
      <c r="L160" s="1" t="s">
        <v>254</v>
      </c>
      <c r="M160" s="1" t="s">
        <v>270</v>
      </c>
      <c r="N160" s="1" t="s">
        <v>270</v>
      </c>
      <c r="O160" s="1" t="s">
        <v>270</v>
      </c>
      <c r="P160" s="1" t="s">
        <v>269</v>
      </c>
      <c r="Q160" s="1" t="s">
        <v>269</v>
      </c>
      <c r="R160" s="1" t="s">
        <v>269</v>
      </c>
      <c r="S160" s="1" t="s">
        <v>713</v>
      </c>
      <c r="T160" s="1" t="s">
        <v>269</v>
      </c>
      <c r="U160" s="1" t="s">
        <v>472</v>
      </c>
      <c r="V160" s="1" t="s">
        <v>269</v>
      </c>
      <c r="W160" s="1" t="s">
        <v>713</v>
      </c>
      <c r="X160" s="1" t="s">
        <v>472</v>
      </c>
      <c r="Y160" s="1" t="s">
        <v>269</v>
      </c>
      <c r="Z160" s="1" t="s">
        <v>269</v>
      </c>
      <c r="AA160" s="1" t="s">
        <v>872</v>
      </c>
      <c r="AB160" s="1" t="s">
        <v>872</v>
      </c>
      <c r="AC160" s="1" t="s">
        <v>270</v>
      </c>
      <c r="AD160" s="1" t="s">
        <v>269</v>
      </c>
      <c r="AE160" s="1" t="s">
        <v>2878</v>
      </c>
      <c r="AF160" s="1" t="s">
        <v>2879</v>
      </c>
      <c r="AG160" s="1" t="s">
        <v>269</v>
      </c>
    </row>
    <row r="161" spans="1:33" ht="14.25">
      <c r="A161" s="1" t="s">
        <v>260</v>
      </c>
      <c r="B161" s="1" t="s">
        <v>3179</v>
      </c>
      <c r="C161" s="1" t="s">
        <v>262</v>
      </c>
      <c r="D161" s="1" t="s">
        <v>286</v>
      </c>
      <c r="E161" s="1" t="s">
        <v>286</v>
      </c>
      <c r="F161" s="1" t="s">
        <v>472</v>
      </c>
      <c r="G161" s="1" t="s">
        <v>2793</v>
      </c>
      <c r="H161" s="1" t="s">
        <v>1390</v>
      </c>
      <c r="I161" s="1" t="s">
        <v>254</v>
      </c>
      <c r="J161" s="1" t="s">
        <v>1416</v>
      </c>
      <c r="K161" s="1" t="s">
        <v>254</v>
      </c>
      <c r="L161" s="1" t="s">
        <v>254</v>
      </c>
      <c r="M161" s="1" t="s">
        <v>270</v>
      </c>
      <c r="N161" s="1" t="s">
        <v>270</v>
      </c>
      <c r="O161" s="1" t="s">
        <v>270</v>
      </c>
      <c r="P161" s="1" t="s">
        <v>269</v>
      </c>
      <c r="Q161" s="1" t="s">
        <v>269</v>
      </c>
      <c r="R161" s="1" t="s">
        <v>269</v>
      </c>
      <c r="S161" s="1" t="s">
        <v>713</v>
      </c>
      <c r="T161" s="1" t="s">
        <v>269</v>
      </c>
      <c r="U161" s="1" t="s">
        <v>472</v>
      </c>
      <c r="V161" s="1" t="s">
        <v>269</v>
      </c>
      <c r="W161" s="1" t="s">
        <v>713</v>
      </c>
      <c r="X161" s="1" t="s">
        <v>472</v>
      </c>
      <c r="Y161" s="1" t="s">
        <v>269</v>
      </c>
      <c r="Z161" s="1" t="s">
        <v>269</v>
      </c>
      <c r="AA161" s="1" t="s">
        <v>872</v>
      </c>
      <c r="AB161" s="1" t="s">
        <v>872</v>
      </c>
      <c r="AC161" s="1" t="s">
        <v>270</v>
      </c>
      <c r="AD161" s="1" t="s">
        <v>269</v>
      </c>
      <c r="AE161" s="1" t="s">
        <v>2878</v>
      </c>
      <c r="AF161" s="1" t="s">
        <v>2879</v>
      </c>
      <c r="AG161" s="1" t="s">
        <v>269</v>
      </c>
    </row>
    <row r="162" spans="1:33" ht="14.25">
      <c r="A162" s="1" t="s">
        <v>260</v>
      </c>
      <c r="B162" s="1" t="s">
        <v>3180</v>
      </c>
      <c r="C162" s="1" t="s">
        <v>262</v>
      </c>
      <c r="D162" s="1" t="s">
        <v>286</v>
      </c>
      <c r="E162" s="1" t="s">
        <v>286</v>
      </c>
      <c r="F162" s="1" t="s">
        <v>472</v>
      </c>
      <c r="G162" s="1" t="s">
        <v>2755</v>
      </c>
      <c r="H162" s="1" t="s">
        <v>1390</v>
      </c>
      <c r="I162" s="1" t="s">
        <v>254</v>
      </c>
      <c r="J162" s="1" t="s">
        <v>254</v>
      </c>
      <c r="K162" s="1" t="s">
        <v>254</v>
      </c>
      <c r="L162" s="1" t="s">
        <v>3126</v>
      </c>
      <c r="M162" s="1" t="s">
        <v>270</v>
      </c>
      <c r="N162" s="1" t="s">
        <v>270</v>
      </c>
      <c r="O162" s="1" t="s">
        <v>270</v>
      </c>
      <c r="P162" s="1" t="s">
        <v>269</v>
      </c>
      <c r="Q162" s="1" t="s">
        <v>269</v>
      </c>
      <c r="R162" s="1" t="s">
        <v>269</v>
      </c>
      <c r="S162" s="1" t="s">
        <v>713</v>
      </c>
      <c r="T162" s="1" t="s">
        <v>269</v>
      </c>
      <c r="U162" s="1" t="s">
        <v>472</v>
      </c>
      <c r="V162" s="1" t="s">
        <v>269</v>
      </c>
      <c r="W162" s="1" t="s">
        <v>713</v>
      </c>
      <c r="X162" s="1" t="s">
        <v>472</v>
      </c>
      <c r="Y162" s="1" t="s">
        <v>269</v>
      </c>
      <c r="Z162" s="1" t="s">
        <v>269</v>
      </c>
      <c r="AA162" s="1" t="s">
        <v>872</v>
      </c>
      <c r="AB162" s="1" t="s">
        <v>872</v>
      </c>
      <c r="AC162" s="1" t="s">
        <v>270</v>
      </c>
      <c r="AD162" s="1" t="s">
        <v>269</v>
      </c>
      <c r="AE162" s="1" t="s">
        <v>2878</v>
      </c>
      <c r="AF162" s="1" t="s">
        <v>2879</v>
      </c>
      <c r="AG162" s="1" t="s">
        <v>269</v>
      </c>
    </row>
    <row r="163" spans="1:33" ht="14.25">
      <c r="A163" s="1" t="s">
        <v>260</v>
      </c>
      <c r="B163" s="1" t="s">
        <v>3181</v>
      </c>
      <c r="C163" s="1" t="s">
        <v>262</v>
      </c>
      <c r="D163" s="1" t="s">
        <v>286</v>
      </c>
      <c r="E163" s="1" t="s">
        <v>286</v>
      </c>
      <c r="F163" s="1" t="s">
        <v>472</v>
      </c>
      <c r="G163" s="1" t="s">
        <v>713</v>
      </c>
      <c r="H163" s="1" t="s">
        <v>1390</v>
      </c>
      <c r="I163" s="1" t="s">
        <v>254</v>
      </c>
      <c r="J163" s="1" t="s">
        <v>254</v>
      </c>
      <c r="K163" s="1" t="s">
        <v>254</v>
      </c>
      <c r="L163" s="1" t="s">
        <v>3128</v>
      </c>
      <c r="M163" s="1" t="s">
        <v>270</v>
      </c>
      <c r="N163" s="1" t="s">
        <v>270</v>
      </c>
      <c r="O163" s="1" t="s">
        <v>270</v>
      </c>
      <c r="P163" s="1" t="s">
        <v>269</v>
      </c>
      <c r="Q163" s="1" t="s">
        <v>269</v>
      </c>
      <c r="R163" s="1" t="s">
        <v>269</v>
      </c>
      <c r="S163" s="1" t="s">
        <v>713</v>
      </c>
      <c r="T163" s="1" t="s">
        <v>269</v>
      </c>
      <c r="U163" s="1" t="s">
        <v>472</v>
      </c>
      <c r="V163" s="1" t="s">
        <v>269</v>
      </c>
      <c r="W163" s="1" t="s">
        <v>713</v>
      </c>
      <c r="X163" s="1" t="s">
        <v>472</v>
      </c>
      <c r="Y163" s="1" t="s">
        <v>269</v>
      </c>
      <c r="Z163" s="1" t="s">
        <v>269</v>
      </c>
      <c r="AA163" s="1" t="s">
        <v>872</v>
      </c>
      <c r="AB163" s="1" t="s">
        <v>872</v>
      </c>
      <c r="AC163" s="1" t="s">
        <v>270</v>
      </c>
      <c r="AD163" s="1" t="s">
        <v>269</v>
      </c>
      <c r="AE163" s="1" t="s">
        <v>2878</v>
      </c>
      <c r="AF163" s="1" t="s">
        <v>2879</v>
      </c>
      <c r="AG163" s="1" t="s">
        <v>269</v>
      </c>
    </row>
    <row r="164" spans="1:33" ht="14.25">
      <c r="A164" s="1" t="s">
        <v>260</v>
      </c>
      <c r="B164" s="1" t="s">
        <v>3182</v>
      </c>
      <c r="C164" s="1" t="s">
        <v>262</v>
      </c>
      <c r="D164" s="1" t="s">
        <v>286</v>
      </c>
      <c r="E164" s="1" t="s">
        <v>286</v>
      </c>
      <c r="F164" s="1" t="s">
        <v>472</v>
      </c>
      <c r="G164" s="1" t="s">
        <v>1731</v>
      </c>
      <c r="H164" s="1" t="s">
        <v>1390</v>
      </c>
      <c r="I164" s="1" t="s">
        <v>254</v>
      </c>
      <c r="J164" s="1" t="s">
        <v>254</v>
      </c>
      <c r="K164" s="1" t="s">
        <v>254</v>
      </c>
      <c r="L164" s="1" t="s">
        <v>3114</v>
      </c>
      <c r="M164" s="1" t="s">
        <v>270</v>
      </c>
      <c r="N164" s="1" t="s">
        <v>270</v>
      </c>
      <c r="O164" s="1" t="s">
        <v>270</v>
      </c>
      <c r="P164" s="1" t="s">
        <v>269</v>
      </c>
      <c r="Q164" s="1" t="s">
        <v>269</v>
      </c>
      <c r="R164" s="1" t="s">
        <v>269</v>
      </c>
      <c r="S164" s="1" t="s">
        <v>713</v>
      </c>
      <c r="T164" s="1" t="s">
        <v>269</v>
      </c>
      <c r="U164" s="1" t="s">
        <v>472</v>
      </c>
      <c r="V164" s="1" t="s">
        <v>269</v>
      </c>
      <c r="W164" s="1" t="s">
        <v>713</v>
      </c>
      <c r="X164" s="1" t="s">
        <v>472</v>
      </c>
      <c r="Y164" s="1" t="s">
        <v>269</v>
      </c>
      <c r="Z164" s="1" t="s">
        <v>269</v>
      </c>
      <c r="AA164" s="1" t="s">
        <v>872</v>
      </c>
      <c r="AB164" s="1" t="s">
        <v>872</v>
      </c>
      <c r="AC164" s="1" t="s">
        <v>270</v>
      </c>
      <c r="AD164" s="1" t="s">
        <v>269</v>
      </c>
      <c r="AE164" s="1" t="s">
        <v>2878</v>
      </c>
      <c r="AF164" s="1" t="s">
        <v>2879</v>
      </c>
      <c r="AG164" s="1" t="s">
        <v>269</v>
      </c>
    </row>
    <row r="165" spans="1:33" ht="14.25">
      <c r="A165" s="1" t="s">
        <v>260</v>
      </c>
      <c r="B165" s="1" t="s">
        <v>3183</v>
      </c>
      <c r="C165" s="1" t="s">
        <v>262</v>
      </c>
      <c r="D165" s="1" t="s">
        <v>286</v>
      </c>
      <c r="E165" s="1" t="s">
        <v>286</v>
      </c>
      <c r="F165" s="1" t="s">
        <v>472</v>
      </c>
      <c r="G165" s="1" t="s">
        <v>2913</v>
      </c>
      <c r="H165" s="1" t="s">
        <v>1390</v>
      </c>
      <c r="I165" s="1" t="s">
        <v>254</v>
      </c>
      <c r="J165" s="1" t="s">
        <v>254</v>
      </c>
      <c r="K165" s="1" t="s">
        <v>254</v>
      </c>
      <c r="L165" s="1" t="s">
        <v>3130</v>
      </c>
      <c r="M165" s="1" t="s">
        <v>270</v>
      </c>
      <c r="N165" s="1" t="s">
        <v>270</v>
      </c>
      <c r="O165" s="1" t="s">
        <v>270</v>
      </c>
      <c r="P165" s="1" t="s">
        <v>269</v>
      </c>
      <c r="Q165" s="1" t="s">
        <v>269</v>
      </c>
      <c r="R165" s="1" t="s">
        <v>269</v>
      </c>
      <c r="S165" s="1" t="s">
        <v>713</v>
      </c>
      <c r="T165" s="1" t="s">
        <v>269</v>
      </c>
      <c r="U165" s="1" t="s">
        <v>472</v>
      </c>
      <c r="V165" s="1" t="s">
        <v>269</v>
      </c>
      <c r="W165" s="1" t="s">
        <v>713</v>
      </c>
      <c r="X165" s="1" t="s">
        <v>472</v>
      </c>
      <c r="Y165" s="1" t="s">
        <v>269</v>
      </c>
      <c r="Z165" s="1" t="s">
        <v>269</v>
      </c>
      <c r="AA165" s="1" t="s">
        <v>872</v>
      </c>
      <c r="AB165" s="1" t="s">
        <v>872</v>
      </c>
      <c r="AC165" s="1" t="s">
        <v>270</v>
      </c>
      <c r="AD165" s="1" t="s">
        <v>269</v>
      </c>
      <c r="AE165" s="1" t="s">
        <v>2878</v>
      </c>
      <c r="AF165" s="1" t="s">
        <v>2879</v>
      </c>
      <c r="AG165" s="1" t="s">
        <v>269</v>
      </c>
    </row>
    <row r="166" spans="1:33" ht="14.25">
      <c r="A166" s="1" t="s">
        <v>260</v>
      </c>
      <c r="B166" s="1" t="s">
        <v>3184</v>
      </c>
      <c r="C166" s="1" t="s">
        <v>262</v>
      </c>
      <c r="D166" s="1" t="s">
        <v>286</v>
      </c>
      <c r="E166" s="1" t="s">
        <v>286</v>
      </c>
      <c r="F166" s="1" t="s">
        <v>472</v>
      </c>
      <c r="G166" s="1" t="s">
        <v>2796</v>
      </c>
      <c r="H166" s="1" t="s">
        <v>1390</v>
      </c>
      <c r="I166" s="1" t="s">
        <v>254</v>
      </c>
      <c r="J166" s="1" t="s">
        <v>254</v>
      </c>
      <c r="K166" s="1" t="s">
        <v>254</v>
      </c>
      <c r="L166" s="1" t="s">
        <v>3132</v>
      </c>
      <c r="M166" s="1" t="s">
        <v>270</v>
      </c>
      <c r="N166" s="1" t="s">
        <v>270</v>
      </c>
      <c r="O166" s="1" t="s">
        <v>270</v>
      </c>
      <c r="P166" s="1" t="s">
        <v>269</v>
      </c>
      <c r="Q166" s="1" t="s">
        <v>269</v>
      </c>
      <c r="R166" s="1" t="s">
        <v>269</v>
      </c>
      <c r="S166" s="1" t="s">
        <v>713</v>
      </c>
      <c r="T166" s="1" t="s">
        <v>269</v>
      </c>
      <c r="U166" s="1" t="s">
        <v>472</v>
      </c>
      <c r="V166" s="1" t="s">
        <v>269</v>
      </c>
      <c r="W166" s="1" t="s">
        <v>713</v>
      </c>
      <c r="X166" s="1" t="s">
        <v>472</v>
      </c>
      <c r="Y166" s="1" t="s">
        <v>269</v>
      </c>
      <c r="Z166" s="1" t="s">
        <v>269</v>
      </c>
      <c r="AA166" s="1" t="s">
        <v>872</v>
      </c>
      <c r="AB166" s="1" t="s">
        <v>872</v>
      </c>
      <c r="AC166" s="1" t="s">
        <v>270</v>
      </c>
      <c r="AD166" s="1" t="s">
        <v>269</v>
      </c>
      <c r="AE166" s="1" t="s">
        <v>2878</v>
      </c>
      <c r="AF166" s="1" t="s">
        <v>2879</v>
      </c>
      <c r="AG166" s="1" t="s">
        <v>269</v>
      </c>
    </row>
    <row r="167" spans="1:33" ht="14.25">
      <c r="A167" s="1" t="s">
        <v>260</v>
      </c>
      <c r="B167" s="1" t="s">
        <v>3185</v>
      </c>
      <c r="C167" s="1" t="s">
        <v>262</v>
      </c>
      <c r="D167" s="1" t="s">
        <v>286</v>
      </c>
      <c r="E167" s="1" t="s">
        <v>286</v>
      </c>
      <c r="F167" s="1" t="s">
        <v>472</v>
      </c>
      <c r="G167" s="1" t="s">
        <v>2919</v>
      </c>
      <c r="H167" s="1" t="s">
        <v>1390</v>
      </c>
      <c r="I167" s="1" t="s">
        <v>254</v>
      </c>
      <c r="J167" s="1" t="s">
        <v>254</v>
      </c>
      <c r="K167" s="1" t="s">
        <v>254</v>
      </c>
      <c r="L167" s="1" t="s">
        <v>3138</v>
      </c>
      <c r="M167" s="1" t="s">
        <v>270</v>
      </c>
      <c r="N167" s="1" t="s">
        <v>270</v>
      </c>
      <c r="O167" s="1" t="s">
        <v>270</v>
      </c>
      <c r="P167" s="1" t="s">
        <v>269</v>
      </c>
      <c r="Q167" s="1" t="s">
        <v>269</v>
      </c>
      <c r="R167" s="1" t="s">
        <v>269</v>
      </c>
      <c r="S167" s="1" t="s">
        <v>713</v>
      </c>
      <c r="T167" s="1" t="s">
        <v>269</v>
      </c>
      <c r="U167" s="1" t="s">
        <v>472</v>
      </c>
      <c r="V167" s="1" t="s">
        <v>269</v>
      </c>
      <c r="W167" s="1" t="s">
        <v>713</v>
      </c>
      <c r="X167" s="1" t="s">
        <v>472</v>
      </c>
      <c r="Y167" s="1" t="s">
        <v>269</v>
      </c>
      <c r="Z167" s="1" t="s">
        <v>269</v>
      </c>
      <c r="AA167" s="1" t="s">
        <v>872</v>
      </c>
      <c r="AB167" s="1" t="s">
        <v>872</v>
      </c>
      <c r="AC167" s="1" t="s">
        <v>270</v>
      </c>
      <c r="AD167" s="1" t="s">
        <v>269</v>
      </c>
      <c r="AE167" s="1" t="s">
        <v>2878</v>
      </c>
      <c r="AF167" s="1" t="s">
        <v>2879</v>
      </c>
      <c r="AG167" s="1" t="s">
        <v>269</v>
      </c>
    </row>
    <row r="168" spans="1:33" ht="14.25">
      <c r="A168" s="1" t="s">
        <v>260</v>
      </c>
      <c r="B168" s="1" t="s">
        <v>3186</v>
      </c>
      <c r="C168" s="1" t="s">
        <v>262</v>
      </c>
      <c r="D168" s="1" t="s">
        <v>286</v>
      </c>
      <c r="E168" s="1" t="s">
        <v>286</v>
      </c>
      <c r="F168" s="1" t="s">
        <v>472</v>
      </c>
      <c r="G168" s="1" t="s">
        <v>1739</v>
      </c>
      <c r="H168" s="1" t="s">
        <v>1390</v>
      </c>
      <c r="I168" s="1" t="s">
        <v>254</v>
      </c>
      <c r="J168" s="1" t="s">
        <v>254</v>
      </c>
      <c r="K168" s="1" t="s">
        <v>254</v>
      </c>
      <c r="L168" s="1" t="s">
        <v>3136</v>
      </c>
      <c r="M168" s="1" t="s">
        <v>270</v>
      </c>
      <c r="N168" s="1" t="s">
        <v>270</v>
      </c>
      <c r="O168" s="1" t="s">
        <v>270</v>
      </c>
      <c r="P168" s="1" t="s">
        <v>269</v>
      </c>
      <c r="Q168" s="1" t="s">
        <v>269</v>
      </c>
      <c r="R168" s="1" t="s">
        <v>269</v>
      </c>
      <c r="S168" s="1" t="s">
        <v>713</v>
      </c>
      <c r="T168" s="1" t="s">
        <v>269</v>
      </c>
      <c r="U168" s="1" t="s">
        <v>472</v>
      </c>
      <c r="V168" s="1" t="s">
        <v>269</v>
      </c>
      <c r="W168" s="1" t="s">
        <v>713</v>
      </c>
      <c r="X168" s="1" t="s">
        <v>472</v>
      </c>
      <c r="Y168" s="1" t="s">
        <v>269</v>
      </c>
      <c r="Z168" s="1" t="s">
        <v>269</v>
      </c>
      <c r="AA168" s="1" t="s">
        <v>872</v>
      </c>
      <c r="AB168" s="1" t="s">
        <v>872</v>
      </c>
      <c r="AC168" s="1" t="s">
        <v>270</v>
      </c>
      <c r="AD168" s="1" t="s">
        <v>269</v>
      </c>
      <c r="AE168" s="1" t="s">
        <v>2878</v>
      </c>
      <c r="AF168" s="1" t="s">
        <v>2879</v>
      </c>
      <c r="AG168" s="1" t="s">
        <v>269</v>
      </c>
    </row>
    <row r="169" spans="1:33" ht="14.25">
      <c r="A169" s="1" t="s">
        <v>260</v>
      </c>
      <c r="B169" s="1" t="s">
        <v>3187</v>
      </c>
      <c r="C169" s="1" t="s">
        <v>262</v>
      </c>
      <c r="D169" s="1" t="s">
        <v>286</v>
      </c>
      <c r="E169" s="1" t="s">
        <v>286</v>
      </c>
      <c r="F169" s="1" t="s">
        <v>472</v>
      </c>
      <c r="G169" s="1" t="s">
        <v>2926</v>
      </c>
      <c r="H169" s="1" t="s">
        <v>1390</v>
      </c>
      <c r="I169" s="1" t="s">
        <v>254</v>
      </c>
      <c r="J169" s="1" t="s">
        <v>254</v>
      </c>
      <c r="K169" s="1" t="s">
        <v>254</v>
      </c>
      <c r="L169" s="1" t="s">
        <v>3134</v>
      </c>
      <c r="M169" s="1" t="s">
        <v>270</v>
      </c>
      <c r="N169" s="1" t="s">
        <v>270</v>
      </c>
      <c r="O169" s="1" t="s">
        <v>270</v>
      </c>
      <c r="P169" s="1" t="s">
        <v>269</v>
      </c>
      <c r="Q169" s="1" t="s">
        <v>269</v>
      </c>
      <c r="R169" s="1" t="s">
        <v>269</v>
      </c>
      <c r="S169" s="1" t="s">
        <v>713</v>
      </c>
      <c r="T169" s="1" t="s">
        <v>269</v>
      </c>
      <c r="U169" s="1" t="s">
        <v>472</v>
      </c>
      <c r="V169" s="1" t="s">
        <v>269</v>
      </c>
      <c r="W169" s="1" t="s">
        <v>713</v>
      </c>
      <c r="X169" s="1" t="s">
        <v>472</v>
      </c>
      <c r="Y169" s="1" t="s">
        <v>269</v>
      </c>
      <c r="Z169" s="1" t="s">
        <v>269</v>
      </c>
      <c r="AA169" s="1" t="s">
        <v>872</v>
      </c>
      <c r="AB169" s="1" t="s">
        <v>872</v>
      </c>
      <c r="AC169" s="1" t="s">
        <v>270</v>
      </c>
      <c r="AD169" s="1" t="s">
        <v>269</v>
      </c>
      <c r="AE169" s="1" t="s">
        <v>2878</v>
      </c>
      <c r="AF169" s="1" t="s">
        <v>2879</v>
      </c>
      <c r="AG169" s="1" t="s">
        <v>269</v>
      </c>
    </row>
    <row r="170" spans="1:33" ht="14.25">
      <c r="A170" s="1" t="s">
        <v>260</v>
      </c>
      <c r="B170" s="1" t="s">
        <v>3188</v>
      </c>
      <c r="C170" s="1" t="s">
        <v>262</v>
      </c>
      <c r="D170" s="1" t="s">
        <v>286</v>
      </c>
      <c r="E170" s="1" t="s">
        <v>286</v>
      </c>
      <c r="F170" s="1" t="s">
        <v>472</v>
      </c>
      <c r="G170" s="1" t="s">
        <v>2136</v>
      </c>
      <c r="H170" s="1" t="s">
        <v>1390</v>
      </c>
      <c r="I170" s="1" t="s">
        <v>254</v>
      </c>
      <c r="J170" s="1" t="s">
        <v>254</v>
      </c>
      <c r="K170" s="1" t="s">
        <v>254</v>
      </c>
      <c r="L170" s="1" t="s">
        <v>3189</v>
      </c>
      <c r="M170" s="1" t="s">
        <v>270</v>
      </c>
      <c r="N170" s="1" t="s">
        <v>270</v>
      </c>
      <c r="O170" s="1" t="s">
        <v>270</v>
      </c>
      <c r="P170" s="1" t="s">
        <v>269</v>
      </c>
      <c r="Q170" s="1" t="s">
        <v>269</v>
      </c>
      <c r="R170" s="1" t="s">
        <v>269</v>
      </c>
      <c r="S170" s="1" t="s">
        <v>713</v>
      </c>
      <c r="T170" s="1" t="s">
        <v>269</v>
      </c>
      <c r="U170" s="1" t="s">
        <v>472</v>
      </c>
      <c r="V170" s="1" t="s">
        <v>269</v>
      </c>
      <c r="W170" s="1" t="s">
        <v>713</v>
      </c>
      <c r="X170" s="1" t="s">
        <v>472</v>
      </c>
      <c r="Y170" s="1" t="s">
        <v>269</v>
      </c>
      <c r="Z170" s="1" t="s">
        <v>269</v>
      </c>
      <c r="AA170" s="1" t="s">
        <v>872</v>
      </c>
      <c r="AB170" s="1" t="s">
        <v>872</v>
      </c>
      <c r="AC170" s="1" t="s">
        <v>270</v>
      </c>
      <c r="AD170" s="1" t="s">
        <v>269</v>
      </c>
      <c r="AE170" s="1" t="s">
        <v>2878</v>
      </c>
      <c r="AF170" s="1" t="s">
        <v>2879</v>
      </c>
      <c r="AG170" s="1" t="s">
        <v>269</v>
      </c>
    </row>
    <row r="171" spans="1:33" ht="14.25">
      <c r="A171" s="1" t="s">
        <v>260</v>
      </c>
      <c r="B171" s="1" t="s">
        <v>3190</v>
      </c>
      <c r="C171" s="1" t="s">
        <v>262</v>
      </c>
      <c r="D171" s="1" t="s">
        <v>286</v>
      </c>
      <c r="E171" s="1" t="s">
        <v>286</v>
      </c>
      <c r="F171" s="1" t="s">
        <v>472</v>
      </c>
      <c r="G171" s="1" t="s">
        <v>3191</v>
      </c>
      <c r="H171" s="1" t="s">
        <v>1390</v>
      </c>
      <c r="I171" s="1" t="s">
        <v>254</v>
      </c>
      <c r="J171" s="1" t="s">
        <v>254</v>
      </c>
      <c r="K171" s="1" t="s">
        <v>254</v>
      </c>
      <c r="L171" s="1" t="s">
        <v>3192</v>
      </c>
      <c r="M171" s="1" t="s">
        <v>270</v>
      </c>
      <c r="N171" s="1" t="s">
        <v>270</v>
      </c>
      <c r="O171" s="1" t="s">
        <v>270</v>
      </c>
      <c r="P171" s="1" t="s">
        <v>269</v>
      </c>
      <c r="Q171" s="1" t="s">
        <v>269</v>
      </c>
      <c r="R171" s="1" t="s">
        <v>269</v>
      </c>
      <c r="S171" s="1" t="s">
        <v>713</v>
      </c>
      <c r="T171" s="1" t="s">
        <v>269</v>
      </c>
      <c r="U171" s="1" t="s">
        <v>472</v>
      </c>
      <c r="V171" s="1" t="s">
        <v>269</v>
      </c>
      <c r="W171" s="1" t="s">
        <v>713</v>
      </c>
      <c r="X171" s="1" t="s">
        <v>472</v>
      </c>
      <c r="Y171" s="1" t="s">
        <v>269</v>
      </c>
      <c r="Z171" s="1" t="s">
        <v>269</v>
      </c>
      <c r="AA171" s="1" t="s">
        <v>872</v>
      </c>
      <c r="AB171" s="1" t="s">
        <v>872</v>
      </c>
      <c r="AC171" s="1" t="s">
        <v>270</v>
      </c>
      <c r="AD171" s="1" t="s">
        <v>269</v>
      </c>
      <c r="AE171" s="1" t="s">
        <v>2878</v>
      </c>
      <c r="AF171" s="1" t="s">
        <v>2879</v>
      </c>
      <c r="AG171" s="1" t="s">
        <v>269</v>
      </c>
    </row>
    <row r="172" spans="1:33" ht="14.25">
      <c r="A172" s="1" t="s">
        <v>260</v>
      </c>
      <c r="B172" s="1" t="s">
        <v>3193</v>
      </c>
      <c r="C172" s="1" t="s">
        <v>262</v>
      </c>
      <c r="D172" s="1" t="s">
        <v>286</v>
      </c>
      <c r="E172" s="1" t="s">
        <v>286</v>
      </c>
      <c r="F172" s="1" t="s">
        <v>472</v>
      </c>
      <c r="G172" s="1" t="s">
        <v>3194</v>
      </c>
      <c r="H172" s="1" t="s">
        <v>1390</v>
      </c>
      <c r="I172" s="1" t="s">
        <v>254</v>
      </c>
      <c r="J172" s="1" t="s">
        <v>254</v>
      </c>
      <c r="K172" s="1" t="s">
        <v>254</v>
      </c>
      <c r="L172" s="1" t="s">
        <v>3144</v>
      </c>
      <c r="M172" s="1" t="s">
        <v>270</v>
      </c>
      <c r="N172" s="1" t="s">
        <v>270</v>
      </c>
      <c r="O172" s="1" t="s">
        <v>270</v>
      </c>
      <c r="P172" s="1" t="s">
        <v>269</v>
      </c>
      <c r="Q172" s="1" t="s">
        <v>269</v>
      </c>
      <c r="R172" s="1" t="s">
        <v>269</v>
      </c>
      <c r="S172" s="1" t="s">
        <v>713</v>
      </c>
      <c r="T172" s="1" t="s">
        <v>269</v>
      </c>
      <c r="U172" s="1" t="s">
        <v>472</v>
      </c>
      <c r="V172" s="1" t="s">
        <v>269</v>
      </c>
      <c r="W172" s="1" t="s">
        <v>713</v>
      </c>
      <c r="X172" s="1" t="s">
        <v>472</v>
      </c>
      <c r="Y172" s="1" t="s">
        <v>269</v>
      </c>
      <c r="Z172" s="1" t="s">
        <v>269</v>
      </c>
      <c r="AA172" s="1" t="s">
        <v>872</v>
      </c>
      <c r="AB172" s="1" t="s">
        <v>872</v>
      </c>
      <c r="AC172" s="1" t="s">
        <v>270</v>
      </c>
      <c r="AD172" s="1" t="s">
        <v>269</v>
      </c>
      <c r="AE172" s="1" t="s">
        <v>2878</v>
      </c>
      <c r="AF172" s="1" t="s">
        <v>2879</v>
      </c>
      <c r="AG172" s="1" t="s">
        <v>269</v>
      </c>
    </row>
    <row r="173" spans="1:33" ht="14.25">
      <c r="A173" s="1" t="s">
        <v>260</v>
      </c>
      <c r="B173" s="1" t="s">
        <v>3195</v>
      </c>
      <c r="C173" s="1" t="s">
        <v>262</v>
      </c>
      <c r="D173" s="1" t="s">
        <v>286</v>
      </c>
      <c r="E173" s="1" t="s">
        <v>286</v>
      </c>
      <c r="F173" s="1" t="s">
        <v>472</v>
      </c>
      <c r="G173" s="1" t="s">
        <v>3196</v>
      </c>
      <c r="H173" s="1" t="s">
        <v>1390</v>
      </c>
      <c r="I173" s="1" t="s">
        <v>254</v>
      </c>
      <c r="J173" s="1" t="s">
        <v>254</v>
      </c>
      <c r="K173" s="1" t="s">
        <v>254</v>
      </c>
      <c r="L173" s="1" t="s">
        <v>3146</v>
      </c>
      <c r="M173" s="1" t="s">
        <v>270</v>
      </c>
      <c r="N173" s="1" t="s">
        <v>270</v>
      </c>
      <c r="O173" s="1" t="s">
        <v>270</v>
      </c>
      <c r="P173" s="1" t="s">
        <v>269</v>
      </c>
      <c r="Q173" s="1" t="s">
        <v>269</v>
      </c>
      <c r="R173" s="1" t="s">
        <v>269</v>
      </c>
      <c r="S173" s="1" t="s">
        <v>713</v>
      </c>
      <c r="T173" s="1" t="s">
        <v>269</v>
      </c>
      <c r="U173" s="1" t="s">
        <v>472</v>
      </c>
      <c r="V173" s="1" t="s">
        <v>269</v>
      </c>
      <c r="W173" s="1" t="s">
        <v>713</v>
      </c>
      <c r="X173" s="1" t="s">
        <v>472</v>
      </c>
      <c r="Y173" s="1" t="s">
        <v>269</v>
      </c>
      <c r="Z173" s="1" t="s">
        <v>269</v>
      </c>
      <c r="AA173" s="1" t="s">
        <v>872</v>
      </c>
      <c r="AB173" s="1" t="s">
        <v>872</v>
      </c>
      <c r="AC173" s="1" t="s">
        <v>270</v>
      </c>
      <c r="AD173" s="1" t="s">
        <v>269</v>
      </c>
      <c r="AE173" s="1" t="s">
        <v>2878</v>
      </c>
      <c r="AF173" s="1" t="s">
        <v>2879</v>
      </c>
      <c r="AG173" s="1" t="s">
        <v>269</v>
      </c>
    </row>
    <row r="174" spans="1:33" ht="14.25">
      <c r="A174" s="1" t="s">
        <v>260</v>
      </c>
      <c r="B174" s="1" t="s">
        <v>3197</v>
      </c>
      <c r="C174" s="1" t="s">
        <v>262</v>
      </c>
      <c r="D174" s="1" t="s">
        <v>286</v>
      </c>
      <c r="E174" s="1" t="s">
        <v>286</v>
      </c>
      <c r="F174" s="1" t="s">
        <v>472</v>
      </c>
      <c r="G174" s="1" t="s">
        <v>3198</v>
      </c>
      <c r="H174" s="1" t="s">
        <v>1390</v>
      </c>
      <c r="I174" s="1" t="s">
        <v>254</v>
      </c>
      <c r="J174" s="1" t="s">
        <v>254</v>
      </c>
      <c r="K174" s="1" t="s">
        <v>254</v>
      </c>
      <c r="L174" s="1" t="s">
        <v>3149</v>
      </c>
      <c r="M174" s="1" t="s">
        <v>270</v>
      </c>
      <c r="N174" s="1" t="s">
        <v>270</v>
      </c>
      <c r="O174" s="1" t="s">
        <v>270</v>
      </c>
      <c r="P174" s="1" t="s">
        <v>269</v>
      </c>
      <c r="Q174" s="1" t="s">
        <v>269</v>
      </c>
      <c r="R174" s="1" t="s">
        <v>269</v>
      </c>
      <c r="S174" s="1" t="s">
        <v>713</v>
      </c>
      <c r="T174" s="1" t="s">
        <v>269</v>
      </c>
      <c r="U174" s="1" t="s">
        <v>472</v>
      </c>
      <c r="V174" s="1" t="s">
        <v>269</v>
      </c>
      <c r="W174" s="1" t="s">
        <v>713</v>
      </c>
      <c r="X174" s="1" t="s">
        <v>472</v>
      </c>
      <c r="Y174" s="1" t="s">
        <v>269</v>
      </c>
      <c r="Z174" s="1" t="s">
        <v>269</v>
      </c>
      <c r="AA174" s="1" t="s">
        <v>872</v>
      </c>
      <c r="AB174" s="1" t="s">
        <v>872</v>
      </c>
      <c r="AC174" s="1" t="s">
        <v>270</v>
      </c>
      <c r="AD174" s="1" t="s">
        <v>269</v>
      </c>
      <c r="AE174" s="1" t="s">
        <v>2878</v>
      </c>
      <c r="AF174" s="1" t="s">
        <v>2879</v>
      </c>
      <c r="AG174" s="1" t="s">
        <v>269</v>
      </c>
    </row>
    <row r="175" spans="1:33" ht="14.25">
      <c r="A175" s="1" t="s">
        <v>260</v>
      </c>
      <c r="B175" s="1" t="s">
        <v>3199</v>
      </c>
      <c r="C175" s="1" t="s">
        <v>262</v>
      </c>
      <c r="D175" s="1" t="s">
        <v>286</v>
      </c>
      <c r="E175" s="1" t="s">
        <v>286</v>
      </c>
      <c r="F175" s="1" t="s">
        <v>472</v>
      </c>
      <c r="G175" s="1" t="s">
        <v>1418</v>
      </c>
      <c r="H175" s="1" t="s">
        <v>1390</v>
      </c>
      <c r="I175" s="1" t="s">
        <v>254</v>
      </c>
      <c r="J175" s="1" t="s">
        <v>254</v>
      </c>
      <c r="K175" s="1" t="s">
        <v>254</v>
      </c>
      <c r="L175" s="1" t="s">
        <v>3151</v>
      </c>
      <c r="M175" s="1" t="s">
        <v>270</v>
      </c>
      <c r="N175" s="1" t="s">
        <v>270</v>
      </c>
      <c r="O175" s="1" t="s">
        <v>270</v>
      </c>
      <c r="P175" s="1" t="s">
        <v>269</v>
      </c>
      <c r="Q175" s="1" t="s">
        <v>269</v>
      </c>
      <c r="R175" s="1" t="s">
        <v>269</v>
      </c>
      <c r="S175" s="1" t="s">
        <v>713</v>
      </c>
      <c r="T175" s="1" t="s">
        <v>269</v>
      </c>
      <c r="U175" s="1" t="s">
        <v>472</v>
      </c>
      <c r="V175" s="1" t="s">
        <v>269</v>
      </c>
      <c r="W175" s="1" t="s">
        <v>713</v>
      </c>
      <c r="X175" s="1" t="s">
        <v>472</v>
      </c>
      <c r="Y175" s="1" t="s">
        <v>269</v>
      </c>
      <c r="Z175" s="1" t="s">
        <v>269</v>
      </c>
      <c r="AA175" s="1" t="s">
        <v>872</v>
      </c>
      <c r="AB175" s="1" t="s">
        <v>872</v>
      </c>
      <c r="AC175" s="1" t="s">
        <v>270</v>
      </c>
      <c r="AD175" s="1" t="s">
        <v>269</v>
      </c>
      <c r="AE175" s="1" t="s">
        <v>2878</v>
      </c>
      <c r="AF175" s="1" t="s">
        <v>2879</v>
      </c>
      <c r="AG175" s="1" t="s">
        <v>269</v>
      </c>
    </row>
    <row r="176" spans="1:33" ht="14.25">
      <c r="A176" s="1" t="s">
        <v>260</v>
      </c>
      <c r="B176" s="1" t="s">
        <v>3200</v>
      </c>
      <c r="C176" s="1" t="s">
        <v>262</v>
      </c>
      <c r="D176" s="1" t="s">
        <v>286</v>
      </c>
      <c r="E176" s="1" t="s">
        <v>286</v>
      </c>
      <c r="F176" s="1" t="s">
        <v>472</v>
      </c>
      <c r="G176" s="1" t="s">
        <v>3201</v>
      </c>
      <c r="H176" s="1" t="s">
        <v>1390</v>
      </c>
      <c r="I176" s="1" t="s">
        <v>254</v>
      </c>
      <c r="J176" s="1" t="s">
        <v>254</v>
      </c>
      <c r="K176" s="1" t="s">
        <v>254</v>
      </c>
      <c r="L176" s="1" t="s">
        <v>3154</v>
      </c>
      <c r="M176" s="1" t="s">
        <v>270</v>
      </c>
      <c r="N176" s="1" t="s">
        <v>270</v>
      </c>
      <c r="O176" s="1" t="s">
        <v>270</v>
      </c>
      <c r="P176" s="1" t="s">
        <v>269</v>
      </c>
      <c r="Q176" s="1" t="s">
        <v>269</v>
      </c>
      <c r="R176" s="1" t="s">
        <v>269</v>
      </c>
      <c r="S176" s="1" t="s">
        <v>713</v>
      </c>
      <c r="T176" s="1" t="s">
        <v>269</v>
      </c>
      <c r="U176" s="1" t="s">
        <v>472</v>
      </c>
      <c r="V176" s="1" t="s">
        <v>269</v>
      </c>
      <c r="W176" s="1" t="s">
        <v>713</v>
      </c>
      <c r="X176" s="1" t="s">
        <v>472</v>
      </c>
      <c r="Y176" s="1" t="s">
        <v>269</v>
      </c>
      <c r="Z176" s="1" t="s">
        <v>269</v>
      </c>
      <c r="AA176" s="1" t="s">
        <v>872</v>
      </c>
      <c r="AB176" s="1" t="s">
        <v>872</v>
      </c>
      <c r="AC176" s="1" t="s">
        <v>270</v>
      </c>
      <c r="AD176" s="1" t="s">
        <v>269</v>
      </c>
      <c r="AE176" s="1" t="s">
        <v>2878</v>
      </c>
      <c r="AF176" s="1" t="s">
        <v>2879</v>
      </c>
      <c r="AG176" s="1" t="s">
        <v>269</v>
      </c>
    </row>
    <row r="177" spans="1:33" ht="14.25">
      <c r="A177" s="1" t="s">
        <v>260</v>
      </c>
      <c r="B177" s="1" t="s">
        <v>3202</v>
      </c>
      <c r="C177" s="1" t="s">
        <v>262</v>
      </c>
      <c r="D177" s="1" t="s">
        <v>286</v>
      </c>
      <c r="E177" s="1" t="s">
        <v>286</v>
      </c>
      <c r="F177" s="1" t="s">
        <v>472</v>
      </c>
      <c r="G177" s="1" t="s">
        <v>3203</v>
      </c>
      <c r="H177" s="1" t="s">
        <v>1390</v>
      </c>
      <c r="I177" s="1" t="s">
        <v>254</v>
      </c>
      <c r="J177" s="1" t="s">
        <v>254</v>
      </c>
      <c r="K177" s="1" t="s">
        <v>254</v>
      </c>
      <c r="L177" s="1" t="s">
        <v>3157</v>
      </c>
      <c r="M177" s="1" t="s">
        <v>270</v>
      </c>
      <c r="N177" s="1" t="s">
        <v>270</v>
      </c>
      <c r="O177" s="1" t="s">
        <v>270</v>
      </c>
      <c r="P177" s="1" t="s">
        <v>269</v>
      </c>
      <c r="Q177" s="1" t="s">
        <v>269</v>
      </c>
      <c r="R177" s="1" t="s">
        <v>269</v>
      </c>
      <c r="S177" s="1" t="s">
        <v>713</v>
      </c>
      <c r="T177" s="1" t="s">
        <v>269</v>
      </c>
      <c r="U177" s="1" t="s">
        <v>472</v>
      </c>
      <c r="V177" s="1" t="s">
        <v>269</v>
      </c>
      <c r="W177" s="1" t="s">
        <v>713</v>
      </c>
      <c r="X177" s="1" t="s">
        <v>472</v>
      </c>
      <c r="Y177" s="1" t="s">
        <v>269</v>
      </c>
      <c r="Z177" s="1" t="s">
        <v>269</v>
      </c>
      <c r="AA177" s="1" t="s">
        <v>872</v>
      </c>
      <c r="AB177" s="1" t="s">
        <v>872</v>
      </c>
      <c r="AC177" s="1" t="s">
        <v>270</v>
      </c>
      <c r="AD177" s="1" t="s">
        <v>269</v>
      </c>
      <c r="AE177" s="1" t="s">
        <v>2878</v>
      </c>
      <c r="AF177" s="1" t="s">
        <v>2879</v>
      </c>
      <c r="AG177" s="1" t="s">
        <v>269</v>
      </c>
    </row>
    <row r="178" spans="1:33" ht="14.25">
      <c r="A178" s="1" t="s">
        <v>260</v>
      </c>
      <c r="B178" s="1" t="s">
        <v>3204</v>
      </c>
      <c r="C178" s="1" t="s">
        <v>262</v>
      </c>
      <c r="D178" s="1" t="s">
        <v>286</v>
      </c>
      <c r="E178" s="1" t="s">
        <v>286</v>
      </c>
      <c r="F178" s="1" t="s">
        <v>472</v>
      </c>
      <c r="G178" s="1" t="s">
        <v>3205</v>
      </c>
      <c r="H178" s="1" t="s">
        <v>1390</v>
      </c>
      <c r="I178" s="1" t="s">
        <v>254</v>
      </c>
      <c r="J178" s="1" t="s">
        <v>254</v>
      </c>
      <c r="K178" s="1" t="s">
        <v>254</v>
      </c>
      <c r="L178" s="1" t="s">
        <v>3160</v>
      </c>
      <c r="M178" s="1" t="s">
        <v>270</v>
      </c>
      <c r="N178" s="1" t="s">
        <v>270</v>
      </c>
      <c r="O178" s="1" t="s">
        <v>270</v>
      </c>
      <c r="P178" s="1" t="s">
        <v>269</v>
      </c>
      <c r="Q178" s="1" t="s">
        <v>269</v>
      </c>
      <c r="R178" s="1" t="s">
        <v>269</v>
      </c>
      <c r="S178" s="1" t="s">
        <v>713</v>
      </c>
      <c r="T178" s="1" t="s">
        <v>269</v>
      </c>
      <c r="U178" s="1" t="s">
        <v>472</v>
      </c>
      <c r="V178" s="1" t="s">
        <v>269</v>
      </c>
      <c r="W178" s="1" t="s">
        <v>713</v>
      </c>
      <c r="X178" s="1" t="s">
        <v>472</v>
      </c>
      <c r="Y178" s="1" t="s">
        <v>269</v>
      </c>
      <c r="Z178" s="1" t="s">
        <v>269</v>
      </c>
      <c r="AA178" s="1" t="s">
        <v>872</v>
      </c>
      <c r="AB178" s="1" t="s">
        <v>872</v>
      </c>
      <c r="AC178" s="1" t="s">
        <v>270</v>
      </c>
      <c r="AD178" s="1" t="s">
        <v>269</v>
      </c>
      <c r="AE178" s="1" t="s">
        <v>2878</v>
      </c>
      <c r="AF178" s="1" t="s">
        <v>2879</v>
      </c>
      <c r="AG178" s="1" t="s">
        <v>269</v>
      </c>
    </row>
    <row r="179" spans="1:33" ht="14.25">
      <c r="A179" s="1" t="s">
        <v>260</v>
      </c>
      <c r="B179" s="1" t="s">
        <v>3206</v>
      </c>
      <c r="C179" s="1" t="s">
        <v>262</v>
      </c>
      <c r="D179" s="1" t="s">
        <v>286</v>
      </c>
      <c r="E179" s="1" t="s">
        <v>286</v>
      </c>
      <c r="F179" s="1" t="s">
        <v>472</v>
      </c>
      <c r="G179" s="1" t="s">
        <v>3207</v>
      </c>
      <c r="H179" s="1" t="s">
        <v>1390</v>
      </c>
      <c r="I179" s="1" t="s">
        <v>254</v>
      </c>
      <c r="J179" s="1" t="s">
        <v>254</v>
      </c>
      <c r="K179" s="1" t="s">
        <v>254</v>
      </c>
      <c r="L179" s="1" t="s">
        <v>3163</v>
      </c>
      <c r="M179" s="1" t="s">
        <v>270</v>
      </c>
      <c r="N179" s="1" t="s">
        <v>270</v>
      </c>
      <c r="O179" s="1" t="s">
        <v>270</v>
      </c>
      <c r="P179" s="1" t="s">
        <v>269</v>
      </c>
      <c r="Q179" s="1" t="s">
        <v>269</v>
      </c>
      <c r="R179" s="1" t="s">
        <v>269</v>
      </c>
      <c r="S179" s="1" t="s">
        <v>713</v>
      </c>
      <c r="T179" s="1" t="s">
        <v>269</v>
      </c>
      <c r="U179" s="1" t="s">
        <v>472</v>
      </c>
      <c r="V179" s="1" t="s">
        <v>269</v>
      </c>
      <c r="W179" s="1" t="s">
        <v>713</v>
      </c>
      <c r="X179" s="1" t="s">
        <v>472</v>
      </c>
      <c r="Y179" s="1" t="s">
        <v>269</v>
      </c>
      <c r="Z179" s="1" t="s">
        <v>269</v>
      </c>
      <c r="AA179" s="1" t="s">
        <v>872</v>
      </c>
      <c r="AB179" s="1" t="s">
        <v>872</v>
      </c>
      <c r="AC179" s="1" t="s">
        <v>270</v>
      </c>
      <c r="AD179" s="1" t="s">
        <v>269</v>
      </c>
      <c r="AE179" s="1" t="s">
        <v>2878</v>
      </c>
      <c r="AF179" s="1" t="s">
        <v>2879</v>
      </c>
      <c r="AG179" s="1" t="s">
        <v>269</v>
      </c>
    </row>
    <row r="180" spans="1:33" ht="14.25">
      <c r="A180" s="1" t="s">
        <v>260</v>
      </c>
      <c r="B180" s="1" t="s">
        <v>3208</v>
      </c>
      <c r="C180" s="1" t="s">
        <v>262</v>
      </c>
      <c r="D180" s="1" t="s">
        <v>286</v>
      </c>
      <c r="E180" s="1" t="s">
        <v>286</v>
      </c>
      <c r="F180" s="1" t="s">
        <v>472</v>
      </c>
      <c r="G180" s="1" t="s">
        <v>3209</v>
      </c>
      <c r="H180" s="1" t="s">
        <v>1390</v>
      </c>
      <c r="I180" s="1" t="s">
        <v>254</v>
      </c>
      <c r="J180" s="1" t="s">
        <v>254</v>
      </c>
      <c r="K180" s="1" t="s">
        <v>254</v>
      </c>
      <c r="L180" s="1" t="s">
        <v>3122</v>
      </c>
      <c r="M180" s="1" t="s">
        <v>270</v>
      </c>
      <c r="N180" s="1" t="s">
        <v>270</v>
      </c>
      <c r="O180" s="1" t="s">
        <v>270</v>
      </c>
      <c r="P180" s="1" t="s">
        <v>269</v>
      </c>
      <c r="Q180" s="1" t="s">
        <v>269</v>
      </c>
      <c r="R180" s="1" t="s">
        <v>269</v>
      </c>
      <c r="S180" s="1" t="s">
        <v>713</v>
      </c>
      <c r="T180" s="1" t="s">
        <v>269</v>
      </c>
      <c r="U180" s="1" t="s">
        <v>472</v>
      </c>
      <c r="V180" s="1" t="s">
        <v>269</v>
      </c>
      <c r="W180" s="1" t="s">
        <v>713</v>
      </c>
      <c r="X180" s="1" t="s">
        <v>472</v>
      </c>
      <c r="Y180" s="1" t="s">
        <v>269</v>
      </c>
      <c r="Z180" s="1" t="s">
        <v>269</v>
      </c>
      <c r="AA180" s="1" t="s">
        <v>872</v>
      </c>
      <c r="AB180" s="1" t="s">
        <v>872</v>
      </c>
      <c r="AC180" s="1" t="s">
        <v>270</v>
      </c>
      <c r="AD180" s="1" t="s">
        <v>269</v>
      </c>
      <c r="AE180" s="1" t="s">
        <v>2878</v>
      </c>
      <c r="AF180" s="1" t="s">
        <v>2879</v>
      </c>
      <c r="AG180" s="1" t="s">
        <v>269</v>
      </c>
    </row>
    <row r="181" spans="1:33" ht="14.25">
      <c r="A181" s="1" t="s">
        <v>260</v>
      </c>
      <c r="B181" s="1" t="s">
        <v>3210</v>
      </c>
      <c r="C181" s="1" t="s">
        <v>262</v>
      </c>
      <c r="D181" s="1" t="s">
        <v>286</v>
      </c>
      <c r="E181" s="1" t="s">
        <v>286</v>
      </c>
      <c r="F181" s="1" t="s">
        <v>472</v>
      </c>
      <c r="G181" s="1" t="s">
        <v>3211</v>
      </c>
      <c r="H181" s="1" t="s">
        <v>1390</v>
      </c>
      <c r="I181" s="1" t="s">
        <v>254</v>
      </c>
      <c r="J181" s="1" t="s">
        <v>254</v>
      </c>
      <c r="K181" s="1" t="s">
        <v>254</v>
      </c>
      <c r="L181" s="1" t="s">
        <v>3212</v>
      </c>
      <c r="M181" s="1" t="s">
        <v>270</v>
      </c>
      <c r="N181" s="1" t="s">
        <v>270</v>
      </c>
      <c r="O181" s="1" t="s">
        <v>270</v>
      </c>
      <c r="P181" s="1" t="s">
        <v>269</v>
      </c>
      <c r="Q181" s="1" t="s">
        <v>269</v>
      </c>
      <c r="R181" s="1" t="s">
        <v>269</v>
      </c>
      <c r="S181" s="1" t="s">
        <v>713</v>
      </c>
      <c r="T181" s="1" t="s">
        <v>269</v>
      </c>
      <c r="U181" s="1" t="s">
        <v>472</v>
      </c>
      <c r="V181" s="1" t="s">
        <v>269</v>
      </c>
      <c r="W181" s="1" t="s">
        <v>713</v>
      </c>
      <c r="X181" s="1" t="s">
        <v>472</v>
      </c>
      <c r="Y181" s="1" t="s">
        <v>269</v>
      </c>
      <c r="Z181" s="1" t="s">
        <v>269</v>
      </c>
      <c r="AA181" s="1" t="s">
        <v>872</v>
      </c>
      <c r="AB181" s="1" t="s">
        <v>872</v>
      </c>
      <c r="AC181" s="1" t="s">
        <v>270</v>
      </c>
      <c r="AD181" s="1" t="s">
        <v>269</v>
      </c>
      <c r="AE181" s="1" t="s">
        <v>2878</v>
      </c>
      <c r="AF181" s="1" t="s">
        <v>2879</v>
      </c>
      <c r="AG181" s="1" t="s">
        <v>269</v>
      </c>
    </row>
    <row r="182" spans="1:33" ht="14.25">
      <c r="A182" s="1" t="s">
        <v>260</v>
      </c>
      <c r="B182" s="1" t="s">
        <v>3213</v>
      </c>
      <c r="C182" s="1" t="s">
        <v>262</v>
      </c>
      <c r="D182" s="1" t="s">
        <v>286</v>
      </c>
      <c r="E182" s="1" t="s">
        <v>286</v>
      </c>
      <c r="F182" s="1" t="s">
        <v>479</v>
      </c>
      <c r="G182" s="1" t="s">
        <v>270</v>
      </c>
      <c r="H182" s="1" t="s">
        <v>1394</v>
      </c>
      <c r="I182" s="1" t="s">
        <v>254</v>
      </c>
      <c r="J182" s="1" t="s">
        <v>254</v>
      </c>
      <c r="K182" s="1" t="s">
        <v>254</v>
      </c>
      <c r="L182" s="1" t="s">
        <v>3172</v>
      </c>
      <c r="M182" s="1" t="s">
        <v>270</v>
      </c>
      <c r="N182" s="1" t="s">
        <v>270</v>
      </c>
      <c r="O182" s="1" t="s">
        <v>270</v>
      </c>
      <c r="P182" s="1" t="s">
        <v>269</v>
      </c>
      <c r="Q182" s="1" t="s">
        <v>269</v>
      </c>
      <c r="R182" s="1" t="s">
        <v>269</v>
      </c>
      <c r="S182" s="1" t="s">
        <v>713</v>
      </c>
      <c r="T182" s="1" t="s">
        <v>269</v>
      </c>
      <c r="U182" s="1" t="s">
        <v>472</v>
      </c>
      <c r="V182" s="1" t="s">
        <v>269</v>
      </c>
      <c r="W182" s="1" t="s">
        <v>713</v>
      </c>
      <c r="X182" s="1" t="s">
        <v>472</v>
      </c>
      <c r="Y182" s="1" t="s">
        <v>269</v>
      </c>
      <c r="Z182" s="1" t="s">
        <v>269</v>
      </c>
      <c r="AA182" s="1" t="s">
        <v>872</v>
      </c>
      <c r="AB182" s="1" t="s">
        <v>872</v>
      </c>
      <c r="AC182" s="1" t="s">
        <v>270</v>
      </c>
      <c r="AD182" s="1" t="s">
        <v>269</v>
      </c>
      <c r="AE182" s="1" t="s">
        <v>2878</v>
      </c>
      <c r="AF182" s="1" t="s">
        <v>2879</v>
      </c>
      <c r="AG182" s="1" t="s">
        <v>269</v>
      </c>
    </row>
    <row r="183" spans="1:33" ht="14.25">
      <c r="A183" s="1" t="s">
        <v>260</v>
      </c>
      <c r="B183" s="1" t="s">
        <v>3214</v>
      </c>
      <c r="C183" s="1" t="s">
        <v>262</v>
      </c>
      <c r="D183" s="1" t="s">
        <v>286</v>
      </c>
      <c r="E183" s="1" t="s">
        <v>286</v>
      </c>
      <c r="F183" s="1" t="s">
        <v>479</v>
      </c>
      <c r="G183" s="1" t="s">
        <v>472</v>
      </c>
      <c r="H183" s="1" t="s">
        <v>1394</v>
      </c>
      <c r="I183" s="1" t="s">
        <v>254</v>
      </c>
      <c r="J183" s="1" t="s">
        <v>254</v>
      </c>
      <c r="K183" s="1" t="s">
        <v>254</v>
      </c>
      <c r="L183" s="1" t="s">
        <v>3102</v>
      </c>
      <c r="M183" s="1" t="s">
        <v>270</v>
      </c>
      <c r="N183" s="1" t="s">
        <v>270</v>
      </c>
      <c r="O183" s="1" t="s">
        <v>270</v>
      </c>
      <c r="P183" s="1" t="s">
        <v>269</v>
      </c>
      <c r="Q183" s="1" t="s">
        <v>269</v>
      </c>
      <c r="R183" s="1" t="s">
        <v>269</v>
      </c>
      <c r="S183" s="1" t="s">
        <v>713</v>
      </c>
      <c r="T183" s="1" t="s">
        <v>269</v>
      </c>
      <c r="U183" s="1" t="s">
        <v>472</v>
      </c>
      <c r="V183" s="1" t="s">
        <v>269</v>
      </c>
      <c r="W183" s="1" t="s">
        <v>713</v>
      </c>
      <c r="X183" s="1" t="s">
        <v>472</v>
      </c>
      <c r="Y183" s="1" t="s">
        <v>269</v>
      </c>
      <c r="Z183" s="1" t="s">
        <v>269</v>
      </c>
      <c r="AA183" s="1" t="s">
        <v>872</v>
      </c>
      <c r="AB183" s="1" t="s">
        <v>872</v>
      </c>
      <c r="AC183" s="1" t="s">
        <v>270</v>
      </c>
      <c r="AD183" s="1" t="s">
        <v>269</v>
      </c>
      <c r="AE183" s="1" t="s">
        <v>2878</v>
      </c>
      <c r="AF183" s="1" t="s">
        <v>2879</v>
      </c>
      <c r="AG183" s="1" t="s">
        <v>269</v>
      </c>
    </row>
    <row r="184" spans="1:33" ht="14.25">
      <c r="A184" s="1" t="s">
        <v>260</v>
      </c>
      <c r="B184" s="1" t="s">
        <v>3215</v>
      </c>
      <c r="C184" s="1" t="s">
        <v>262</v>
      </c>
      <c r="D184" s="1" t="s">
        <v>286</v>
      </c>
      <c r="E184" s="1" t="s">
        <v>286</v>
      </c>
      <c r="F184" s="1" t="s">
        <v>479</v>
      </c>
      <c r="G184" s="1" t="s">
        <v>479</v>
      </c>
      <c r="H184" s="1" t="s">
        <v>1394</v>
      </c>
      <c r="I184" s="1" t="s">
        <v>254</v>
      </c>
      <c r="J184" s="1" t="s">
        <v>254</v>
      </c>
      <c r="K184" s="1" t="s">
        <v>254</v>
      </c>
      <c r="L184" s="1" t="s">
        <v>3104</v>
      </c>
      <c r="M184" s="1" t="s">
        <v>270</v>
      </c>
      <c r="N184" s="1" t="s">
        <v>270</v>
      </c>
      <c r="O184" s="1" t="s">
        <v>270</v>
      </c>
      <c r="P184" s="1" t="s">
        <v>269</v>
      </c>
      <c r="Q184" s="1" t="s">
        <v>269</v>
      </c>
      <c r="R184" s="1" t="s">
        <v>269</v>
      </c>
      <c r="S184" s="1" t="s">
        <v>713</v>
      </c>
      <c r="T184" s="1" t="s">
        <v>269</v>
      </c>
      <c r="U184" s="1" t="s">
        <v>472</v>
      </c>
      <c r="V184" s="1" t="s">
        <v>269</v>
      </c>
      <c r="W184" s="1" t="s">
        <v>713</v>
      </c>
      <c r="X184" s="1" t="s">
        <v>472</v>
      </c>
      <c r="Y184" s="1" t="s">
        <v>269</v>
      </c>
      <c r="Z184" s="1" t="s">
        <v>269</v>
      </c>
      <c r="AA184" s="1" t="s">
        <v>872</v>
      </c>
      <c r="AB184" s="1" t="s">
        <v>872</v>
      </c>
      <c r="AC184" s="1" t="s">
        <v>270</v>
      </c>
      <c r="AD184" s="1" t="s">
        <v>269</v>
      </c>
      <c r="AE184" s="1" t="s">
        <v>2878</v>
      </c>
      <c r="AF184" s="1" t="s">
        <v>2879</v>
      </c>
      <c r="AG184" s="1" t="s">
        <v>269</v>
      </c>
    </row>
    <row r="185" spans="1:33" ht="14.25">
      <c r="A185" s="1" t="s">
        <v>260</v>
      </c>
      <c r="B185" s="1" t="s">
        <v>3216</v>
      </c>
      <c r="C185" s="1" t="s">
        <v>262</v>
      </c>
      <c r="D185" s="1" t="s">
        <v>286</v>
      </c>
      <c r="E185" s="1" t="s">
        <v>286</v>
      </c>
      <c r="F185" s="1" t="s">
        <v>479</v>
      </c>
      <c r="G185" s="1" t="s">
        <v>873</v>
      </c>
      <c r="H185" s="1" t="s">
        <v>1394</v>
      </c>
      <c r="I185" s="1" t="s">
        <v>254</v>
      </c>
      <c r="J185" s="1" t="s">
        <v>254</v>
      </c>
      <c r="K185" s="1" t="s">
        <v>254</v>
      </c>
      <c r="L185" s="1" t="s">
        <v>3112</v>
      </c>
      <c r="M185" s="1" t="s">
        <v>270</v>
      </c>
      <c r="N185" s="1" t="s">
        <v>270</v>
      </c>
      <c r="O185" s="1" t="s">
        <v>270</v>
      </c>
      <c r="P185" s="1" t="s">
        <v>269</v>
      </c>
      <c r="Q185" s="1" t="s">
        <v>269</v>
      </c>
      <c r="R185" s="1" t="s">
        <v>269</v>
      </c>
      <c r="S185" s="1" t="s">
        <v>713</v>
      </c>
      <c r="T185" s="1" t="s">
        <v>269</v>
      </c>
      <c r="U185" s="1" t="s">
        <v>472</v>
      </c>
      <c r="V185" s="1" t="s">
        <v>269</v>
      </c>
      <c r="W185" s="1" t="s">
        <v>713</v>
      </c>
      <c r="X185" s="1" t="s">
        <v>472</v>
      </c>
      <c r="Y185" s="1" t="s">
        <v>269</v>
      </c>
      <c r="Z185" s="1" t="s">
        <v>269</v>
      </c>
      <c r="AA185" s="1" t="s">
        <v>872</v>
      </c>
      <c r="AB185" s="1" t="s">
        <v>872</v>
      </c>
      <c r="AC185" s="1" t="s">
        <v>270</v>
      </c>
      <c r="AD185" s="1" t="s">
        <v>269</v>
      </c>
      <c r="AE185" s="1" t="s">
        <v>2878</v>
      </c>
      <c r="AF185" s="1" t="s">
        <v>2879</v>
      </c>
      <c r="AG185" s="1" t="s">
        <v>269</v>
      </c>
    </row>
    <row r="186" spans="1:33" ht="14.25">
      <c r="A186" s="1" t="s">
        <v>260</v>
      </c>
      <c r="B186" s="1" t="s">
        <v>3217</v>
      </c>
      <c r="C186" s="1" t="s">
        <v>262</v>
      </c>
      <c r="D186" s="1" t="s">
        <v>286</v>
      </c>
      <c r="E186" s="1" t="s">
        <v>286</v>
      </c>
      <c r="F186" s="1" t="s">
        <v>479</v>
      </c>
      <c r="G186" s="1" t="s">
        <v>872</v>
      </c>
      <c r="H186" s="1" t="s">
        <v>1394</v>
      </c>
      <c r="I186" s="1" t="s">
        <v>254</v>
      </c>
      <c r="J186" s="1" t="s">
        <v>254</v>
      </c>
      <c r="K186" s="1" t="s">
        <v>254</v>
      </c>
      <c r="L186" s="1" t="s">
        <v>3167</v>
      </c>
      <c r="M186" s="1" t="s">
        <v>270</v>
      </c>
      <c r="N186" s="1" t="s">
        <v>270</v>
      </c>
      <c r="O186" s="1" t="s">
        <v>270</v>
      </c>
      <c r="P186" s="1" t="s">
        <v>269</v>
      </c>
      <c r="Q186" s="1" t="s">
        <v>269</v>
      </c>
      <c r="R186" s="1" t="s">
        <v>269</v>
      </c>
      <c r="S186" s="1" t="s">
        <v>713</v>
      </c>
      <c r="T186" s="1" t="s">
        <v>269</v>
      </c>
      <c r="U186" s="1" t="s">
        <v>472</v>
      </c>
      <c r="V186" s="1" t="s">
        <v>269</v>
      </c>
      <c r="W186" s="1" t="s">
        <v>713</v>
      </c>
      <c r="X186" s="1" t="s">
        <v>472</v>
      </c>
      <c r="Y186" s="1" t="s">
        <v>269</v>
      </c>
      <c r="Z186" s="1" t="s">
        <v>269</v>
      </c>
      <c r="AA186" s="1" t="s">
        <v>872</v>
      </c>
      <c r="AB186" s="1" t="s">
        <v>872</v>
      </c>
      <c r="AC186" s="1" t="s">
        <v>270</v>
      </c>
      <c r="AD186" s="1" t="s">
        <v>269</v>
      </c>
      <c r="AE186" s="1" t="s">
        <v>2878</v>
      </c>
      <c r="AF186" s="1" t="s">
        <v>2879</v>
      </c>
      <c r="AG186" s="1" t="s">
        <v>269</v>
      </c>
    </row>
    <row r="187" spans="1:33" ht="14.25">
      <c r="A187" s="1" t="s">
        <v>260</v>
      </c>
      <c r="B187" s="1" t="s">
        <v>3218</v>
      </c>
      <c r="C187" s="1" t="s">
        <v>262</v>
      </c>
      <c r="D187" s="1" t="s">
        <v>286</v>
      </c>
      <c r="E187" s="1" t="s">
        <v>286</v>
      </c>
      <c r="F187" s="1" t="s">
        <v>479</v>
      </c>
      <c r="G187" s="1" t="s">
        <v>276</v>
      </c>
      <c r="H187" s="1" t="s">
        <v>1394</v>
      </c>
      <c r="I187" s="1" t="s">
        <v>254</v>
      </c>
      <c r="J187" s="1" t="s">
        <v>254</v>
      </c>
      <c r="K187" s="1" t="s">
        <v>254</v>
      </c>
      <c r="L187" s="1" t="s">
        <v>3110</v>
      </c>
      <c r="M187" s="1" t="s">
        <v>270</v>
      </c>
      <c r="N187" s="1" t="s">
        <v>270</v>
      </c>
      <c r="O187" s="1" t="s">
        <v>270</v>
      </c>
      <c r="P187" s="1" t="s">
        <v>269</v>
      </c>
      <c r="Q187" s="1" t="s">
        <v>269</v>
      </c>
      <c r="R187" s="1" t="s">
        <v>269</v>
      </c>
      <c r="S187" s="1" t="s">
        <v>713</v>
      </c>
      <c r="T187" s="1" t="s">
        <v>269</v>
      </c>
      <c r="U187" s="1" t="s">
        <v>472</v>
      </c>
      <c r="V187" s="1" t="s">
        <v>269</v>
      </c>
      <c r="W187" s="1" t="s">
        <v>713</v>
      </c>
      <c r="X187" s="1" t="s">
        <v>472</v>
      </c>
      <c r="Y187" s="1" t="s">
        <v>269</v>
      </c>
      <c r="Z187" s="1" t="s">
        <v>269</v>
      </c>
      <c r="AA187" s="1" t="s">
        <v>872</v>
      </c>
      <c r="AB187" s="1" t="s">
        <v>872</v>
      </c>
      <c r="AC187" s="1" t="s">
        <v>270</v>
      </c>
      <c r="AD187" s="1" t="s">
        <v>269</v>
      </c>
      <c r="AE187" s="1" t="s">
        <v>2878</v>
      </c>
      <c r="AF187" s="1" t="s">
        <v>2879</v>
      </c>
      <c r="AG187" s="1" t="s">
        <v>269</v>
      </c>
    </row>
    <row r="188" spans="1:33" ht="14.25">
      <c r="A188" s="1" t="s">
        <v>260</v>
      </c>
      <c r="B188" s="1" t="s">
        <v>3219</v>
      </c>
      <c r="C188" s="1" t="s">
        <v>262</v>
      </c>
      <c r="D188" s="1" t="s">
        <v>286</v>
      </c>
      <c r="E188" s="1" t="s">
        <v>286</v>
      </c>
      <c r="F188" s="1" t="s">
        <v>479</v>
      </c>
      <c r="G188" s="1" t="s">
        <v>874</v>
      </c>
      <c r="H188" s="1" t="s">
        <v>1394</v>
      </c>
      <c r="I188" s="1" t="s">
        <v>254</v>
      </c>
      <c r="J188" s="1" t="s">
        <v>254</v>
      </c>
      <c r="K188" s="1" t="s">
        <v>254</v>
      </c>
      <c r="L188" s="1" t="s">
        <v>3106</v>
      </c>
      <c r="M188" s="1" t="s">
        <v>270</v>
      </c>
      <c r="N188" s="1" t="s">
        <v>270</v>
      </c>
      <c r="O188" s="1" t="s">
        <v>270</v>
      </c>
      <c r="P188" s="1" t="s">
        <v>269</v>
      </c>
      <c r="Q188" s="1" t="s">
        <v>269</v>
      </c>
      <c r="R188" s="1" t="s">
        <v>269</v>
      </c>
      <c r="S188" s="1" t="s">
        <v>713</v>
      </c>
      <c r="T188" s="1" t="s">
        <v>269</v>
      </c>
      <c r="U188" s="1" t="s">
        <v>472</v>
      </c>
      <c r="V188" s="1" t="s">
        <v>269</v>
      </c>
      <c r="W188" s="1" t="s">
        <v>713</v>
      </c>
      <c r="X188" s="1" t="s">
        <v>472</v>
      </c>
      <c r="Y188" s="1" t="s">
        <v>269</v>
      </c>
      <c r="Z188" s="1" t="s">
        <v>269</v>
      </c>
      <c r="AA188" s="1" t="s">
        <v>872</v>
      </c>
      <c r="AB188" s="1" t="s">
        <v>872</v>
      </c>
      <c r="AC188" s="1" t="s">
        <v>270</v>
      </c>
      <c r="AD188" s="1" t="s">
        <v>269</v>
      </c>
      <c r="AE188" s="1" t="s">
        <v>2878</v>
      </c>
      <c r="AF188" s="1" t="s">
        <v>2879</v>
      </c>
      <c r="AG188" s="1" t="s">
        <v>269</v>
      </c>
    </row>
    <row r="189" spans="1:33" ht="14.25">
      <c r="A189" s="1" t="s">
        <v>260</v>
      </c>
      <c r="B189" s="1" t="s">
        <v>3220</v>
      </c>
      <c r="C189" s="1" t="s">
        <v>262</v>
      </c>
      <c r="D189" s="1" t="s">
        <v>286</v>
      </c>
      <c r="E189" s="1" t="s">
        <v>286</v>
      </c>
      <c r="F189" s="1" t="s">
        <v>479</v>
      </c>
      <c r="G189" s="1" t="s">
        <v>1450</v>
      </c>
      <c r="H189" s="1" t="s">
        <v>1394</v>
      </c>
      <c r="I189" s="1" t="s">
        <v>254</v>
      </c>
      <c r="J189" s="1" t="s">
        <v>254</v>
      </c>
      <c r="K189" s="1" t="s">
        <v>254</v>
      </c>
      <c r="L189" s="1" t="s">
        <v>3122</v>
      </c>
      <c r="M189" s="1" t="s">
        <v>270</v>
      </c>
      <c r="N189" s="1" t="s">
        <v>270</v>
      </c>
      <c r="O189" s="1" t="s">
        <v>270</v>
      </c>
      <c r="P189" s="1" t="s">
        <v>269</v>
      </c>
      <c r="Q189" s="1" t="s">
        <v>269</v>
      </c>
      <c r="R189" s="1" t="s">
        <v>269</v>
      </c>
      <c r="S189" s="1" t="s">
        <v>713</v>
      </c>
      <c r="T189" s="1" t="s">
        <v>269</v>
      </c>
      <c r="U189" s="1" t="s">
        <v>472</v>
      </c>
      <c r="V189" s="1" t="s">
        <v>269</v>
      </c>
      <c r="W189" s="1" t="s">
        <v>713</v>
      </c>
      <c r="X189" s="1" t="s">
        <v>472</v>
      </c>
      <c r="Y189" s="1" t="s">
        <v>269</v>
      </c>
      <c r="Z189" s="1" t="s">
        <v>269</v>
      </c>
      <c r="AA189" s="1" t="s">
        <v>872</v>
      </c>
      <c r="AB189" s="1" t="s">
        <v>872</v>
      </c>
      <c r="AC189" s="1" t="s">
        <v>270</v>
      </c>
      <c r="AD189" s="1" t="s">
        <v>269</v>
      </c>
      <c r="AE189" s="1" t="s">
        <v>2878</v>
      </c>
      <c r="AF189" s="1" t="s">
        <v>2879</v>
      </c>
      <c r="AG189" s="1" t="s">
        <v>269</v>
      </c>
    </row>
    <row r="190" spans="1:33" ht="14.25">
      <c r="A190" s="1" t="s">
        <v>260</v>
      </c>
      <c r="B190" s="1" t="s">
        <v>3221</v>
      </c>
      <c r="C190" s="1" t="s">
        <v>262</v>
      </c>
      <c r="D190" s="1" t="s">
        <v>286</v>
      </c>
      <c r="E190" s="1" t="s">
        <v>286</v>
      </c>
      <c r="F190" s="1" t="s">
        <v>479</v>
      </c>
      <c r="G190" s="1" t="s">
        <v>277</v>
      </c>
      <c r="H190" s="1" t="s">
        <v>1394</v>
      </c>
      <c r="I190" s="1" t="s">
        <v>254</v>
      </c>
      <c r="J190" s="1" t="s">
        <v>254</v>
      </c>
      <c r="K190" s="1" t="s">
        <v>254</v>
      </c>
      <c r="L190" s="1" t="s">
        <v>3174</v>
      </c>
      <c r="M190" s="1" t="s">
        <v>270</v>
      </c>
      <c r="N190" s="1" t="s">
        <v>270</v>
      </c>
      <c r="O190" s="1" t="s">
        <v>270</v>
      </c>
      <c r="P190" s="1" t="s">
        <v>269</v>
      </c>
      <c r="Q190" s="1" t="s">
        <v>269</v>
      </c>
      <c r="R190" s="1" t="s">
        <v>269</v>
      </c>
      <c r="S190" s="1" t="s">
        <v>713</v>
      </c>
      <c r="T190" s="1" t="s">
        <v>269</v>
      </c>
      <c r="U190" s="1" t="s">
        <v>472</v>
      </c>
      <c r="V190" s="1" t="s">
        <v>269</v>
      </c>
      <c r="W190" s="1" t="s">
        <v>713</v>
      </c>
      <c r="X190" s="1" t="s">
        <v>472</v>
      </c>
      <c r="Y190" s="1" t="s">
        <v>269</v>
      </c>
      <c r="Z190" s="1" t="s">
        <v>269</v>
      </c>
      <c r="AA190" s="1" t="s">
        <v>872</v>
      </c>
      <c r="AB190" s="1" t="s">
        <v>872</v>
      </c>
      <c r="AC190" s="1" t="s">
        <v>270</v>
      </c>
      <c r="AD190" s="1" t="s">
        <v>269</v>
      </c>
      <c r="AE190" s="1" t="s">
        <v>2878</v>
      </c>
      <c r="AF190" s="1" t="s">
        <v>2879</v>
      </c>
      <c r="AG190" s="1" t="s">
        <v>269</v>
      </c>
    </row>
    <row r="191" spans="1:33" ht="14.25">
      <c r="A191" s="1" t="s">
        <v>260</v>
      </c>
      <c r="B191" s="1" t="s">
        <v>3222</v>
      </c>
      <c r="C191" s="1" t="s">
        <v>262</v>
      </c>
      <c r="D191" s="1" t="s">
        <v>286</v>
      </c>
      <c r="E191" s="1" t="s">
        <v>286</v>
      </c>
      <c r="F191" s="1" t="s">
        <v>479</v>
      </c>
      <c r="G191" s="1" t="s">
        <v>714</v>
      </c>
      <c r="H191" s="1" t="s">
        <v>1394</v>
      </c>
      <c r="I191" s="1" t="s">
        <v>254</v>
      </c>
      <c r="J191" s="1" t="s">
        <v>254</v>
      </c>
      <c r="K191" s="1" t="s">
        <v>254</v>
      </c>
      <c r="L191" s="1" t="s">
        <v>3118</v>
      </c>
      <c r="M191" s="1" t="s">
        <v>270</v>
      </c>
      <c r="N191" s="1" t="s">
        <v>270</v>
      </c>
      <c r="O191" s="1" t="s">
        <v>270</v>
      </c>
      <c r="P191" s="1" t="s">
        <v>269</v>
      </c>
      <c r="Q191" s="1" t="s">
        <v>269</v>
      </c>
      <c r="R191" s="1" t="s">
        <v>269</v>
      </c>
      <c r="S191" s="1" t="s">
        <v>713</v>
      </c>
      <c r="T191" s="1" t="s">
        <v>269</v>
      </c>
      <c r="U191" s="1" t="s">
        <v>472</v>
      </c>
      <c r="V191" s="1" t="s">
        <v>269</v>
      </c>
      <c r="W191" s="1" t="s">
        <v>713</v>
      </c>
      <c r="X191" s="1" t="s">
        <v>472</v>
      </c>
      <c r="Y191" s="1" t="s">
        <v>269</v>
      </c>
      <c r="Z191" s="1" t="s">
        <v>269</v>
      </c>
      <c r="AA191" s="1" t="s">
        <v>872</v>
      </c>
      <c r="AB191" s="1" t="s">
        <v>872</v>
      </c>
      <c r="AC191" s="1" t="s">
        <v>270</v>
      </c>
      <c r="AD191" s="1" t="s">
        <v>269</v>
      </c>
      <c r="AE191" s="1" t="s">
        <v>2878</v>
      </c>
      <c r="AF191" s="1" t="s">
        <v>2879</v>
      </c>
      <c r="AG191" s="1" t="s">
        <v>269</v>
      </c>
    </row>
    <row r="192" spans="1:33" ht="14.25">
      <c r="A192" s="1" t="s">
        <v>260</v>
      </c>
      <c r="B192" s="1" t="s">
        <v>3223</v>
      </c>
      <c r="C192" s="1" t="s">
        <v>262</v>
      </c>
      <c r="D192" s="1" t="s">
        <v>286</v>
      </c>
      <c r="E192" s="1" t="s">
        <v>286</v>
      </c>
      <c r="F192" s="1" t="s">
        <v>479</v>
      </c>
      <c r="G192" s="1" t="s">
        <v>1971</v>
      </c>
      <c r="H192" s="1" t="s">
        <v>1394</v>
      </c>
      <c r="I192" s="1" t="s">
        <v>254</v>
      </c>
      <c r="J192" s="1" t="s">
        <v>254</v>
      </c>
      <c r="K192" s="1" t="s">
        <v>254</v>
      </c>
      <c r="L192" s="1" t="s">
        <v>3108</v>
      </c>
      <c r="M192" s="1" t="s">
        <v>270</v>
      </c>
      <c r="N192" s="1" t="s">
        <v>270</v>
      </c>
      <c r="O192" s="1" t="s">
        <v>270</v>
      </c>
      <c r="P192" s="1" t="s">
        <v>269</v>
      </c>
      <c r="Q192" s="1" t="s">
        <v>269</v>
      </c>
      <c r="R192" s="1" t="s">
        <v>269</v>
      </c>
      <c r="S192" s="1" t="s">
        <v>713</v>
      </c>
      <c r="T192" s="1" t="s">
        <v>269</v>
      </c>
      <c r="U192" s="1" t="s">
        <v>472</v>
      </c>
      <c r="V192" s="1" t="s">
        <v>269</v>
      </c>
      <c r="W192" s="1" t="s">
        <v>713</v>
      </c>
      <c r="X192" s="1" t="s">
        <v>472</v>
      </c>
      <c r="Y192" s="1" t="s">
        <v>269</v>
      </c>
      <c r="Z192" s="1" t="s">
        <v>269</v>
      </c>
      <c r="AA192" s="1" t="s">
        <v>872</v>
      </c>
      <c r="AB192" s="1" t="s">
        <v>872</v>
      </c>
      <c r="AC192" s="1" t="s">
        <v>270</v>
      </c>
      <c r="AD192" s="1" t="s">
        <v>269</v>
      </c>
      <c r="AE192" s="1" t="s">
        <v>2878</v>
      </c>
      <c r="AF192" s="1" t="s">
        <v>2879</v>
      </c>
      <c r="AG192" s="1" t="s">
        <v>269</v>
      </c>
    </row>
    <row r="193" spans="1:33" ht="14.25">
      <c r="A193" s="1" t="s">
        <v>260</v>
      </c>
      <c r="B193" s="1" t="s">
        <v>3224</v>
      </c>
      <c r="C193" s="1" t="s">
        <v>262</v>
      </c>
      <c r="D193" s="1" t="s">
        <v>286</v>
      </c>
      <c r="E193" s="1" t="s">
        <v>286</v>
      </c>
      <c r="F193" s="1" t="s">
        <v>479</v>
      </c>
      <c r="G193" s="1" t="s">
        <v>1729</v>
      </c>
      <c r="H193" s="1" t="s">
        <v>1394</v>
      </c>
      <c r="I193" s="1" t="s">
        <v>254</v>
      </c>
      <c r="J193" s="1" t="s">
        <v>254</v>
      </c>
      <c r="K193" s="1" t="s">
        <v>254</v>
      </c>
      <c r="L193" s="1" t="s">
        <v>3132</v>
      </c>
      <c r="M193" s="1" t="s">
        <v>270</v>
      </c>
      <c r="N193" s="1" t="s">
        <v>270</v>
      </c>
      <c r="O193" s="1" t="s">
        <v>270</v>
      </c>
      <c r="P193" s="1" t="s">
        <v>269</v>
      </c>
      <c r="Q193" s="1" t="s">
        <v>269</v>
      </c>
      <c r="R193" s="1" t="s">
        <v>269</v>
      </c>
      <c r="S193" s="1" t="s">
        <v>713</v>
      </c>
      <c r="T193" s="1" t="s">
        <v>269</v>
      </c>
      <c r="U193" s="1" t="s">
        <v>472</v>
      </c>
      <c r="V193" s="1" t="s">
        <v>269</v>
      </c>
      <c r="W193" s="1" t="s">
        <v>713</v>
      </c>
      <c r="X193" s="1" t="s">
        <v>472</v>
      </c>
      <c r="Y193" s="1" t="s">
        <v>269</v>
      </c>
      <c r="Z193" s="1" t="s">
        <v>269</v>
      </c>
      <c r="AA193" s="1" t="s">
        <v>872</v>
      </c>
      <c r="AB193" s="1" t="s">
        <v>872</v>
      </c>
      <c r="AC193" s="1" t="s">
        <v>270</v>
      </c>
      <c r="AD193" s="1" t="s">
        <v>269</v>
      </c>
      <c r="AE193" s="1" t="s">
        <v>2878</v>
      </c>
      <c r="AF193" s="1" t="s">
        <v>2879</v>
      </c>
      <c r="AG193" s="1" t="s">
        <v>269</v>
      </c>
    </row>
    <row r="194" spans="1:33" ht="14.25">
      <c r="A194" s="1" t="s">
        <v>260</v>
      </c>
      <c r="B194" s="1" t="s">
        <v>3225</v>
      </c>
      <c r="C194" s="1" t="s">
        <v>262</v>
      </c>
      <c r="D194" s="1" t="s">
        <v>286</v>
      </c>
      <c r="E194" s="1" t="s">
        <v>286</v>
      </c>
      <c r="F194" s="1" t="s">
        <v>479</v>
      </c>
      <c r="G194" s="1" t="s">
        <v>2793</v>
      </c>
      <c r="H194" s="1" t="s">
        <v>1394</v>
      </c>
      <c r="I194" s="1" t="s">
        <v>254</v>
      </c>
      <c r="J194" s="1" t="s">
        <v>254</v>
      </c>
      <c r="K194" s="1" t="s">
        <v>254</v>
      </c>
      <c r="L194" s="1" t="s">
        <v>3144</v>
      </c>
      <c r="M194" s="1" t="s">
        <v>270</v>
      </c>
      <c r="N194" s="1" t="s">
        <v>270</v>
      </c>
      <c r="O194" s="1" t="s">
        <v>270</v>
      </c>
      <c r="P194" s="1" t="s">
        <v>269</v>
      </c>
      <c r="Q194" s="1" t="s">
        <v>269</v>
      </c>
      <c r="R194" s="1" t="s">
        <v>269</v>
      </c>
      <c r="S194" s="1" t="s">
        <v>713</v>
      </c>
      <c r="T194" s="1" t="s">
        <v>269</v>
      </c>
      <c r="U194" s="1" t="s">
        <v>472</v>
      </c>
      <c r="V194" s="1" t="s">
        <v>269</v>
      </c>
      <c r="W194" s="1" t="s">
        <v>713</v>
      </c>
      <c r="X194" s="1" t="s">
        <v>472</v>
      </c>
      <c r="Y194" s="1" t="s">
        <v>269</v>
      </c>
      <c r="Z194" s="1" t="s">
        <v>269</v>
      </c>
      <c r="AA194" s="1" t="s">
        <v>872</v>
      </c>
      <c r="AB194" s="1" t="s">
        <v>872</v>
      </c>
      <c r="AC194" s="1" t="s">
        <v>270</v>
      </c>
      <c r="AD194" s="1" t="s">
        <v>269</v>
      </c>
      <c r="AE194" s="1" t="s">
        <v>2878</v>
      </c>
      <c r="AF194" s="1" t="s">
        <v>2879</v>
      </c>
      <c r="AG194" s="1" t="s">
        <v>269</v>
      </c>
    </row>
    <row r="195" spans="1:33" ht="14.25">
      <c r="A195" s="1" t="s">
        <v>260</v>
      </c>
      <c r="B195" s="1" t="s">
        <v>3226</v>
      </c>
      <c r="C195" s="1" t="s">
        <v>262</v>
      </c>
      <c r="D195" s="1" t="s">
        <v>286</v>
      </c>
      <c r="E195" s="1" t="s">
        <v>286</v>
      </c>
      <c r="F195" s="1" t="s">
        <v>479</v>
      </c>
      <c r="G195" s="1" t="s">
        <v>2755</v>
      </c>
      <c r="H195" s="1" t="s">
        <v>1394</v>
      </c>
      <c r="I195" s="1" t="s">
        <v>254</v>
      </c>
      <c r="J195" s="1" t="s">
        <v>1408</v>
      </c>
      <c r="K195" s="1" t="s">
        <v>254</v>
      </c>
      <c r="L195" s="1" t="s">
        <v>254</v>
      </c>
      <c r="M195" s="1" t="s">
        <v>270</v>
      </c>
      <c r="N195" s="1" t="s">
        <v>270</v>
      </c>
      <c r="O195" s="1" t="s">
        <v>270</v>
      </c>
      <c r="P195" s="1" t="s">
        <v>269</v>
      </c>
      <c r="Q195" s="1" t="s">
        <v>269</v>
      </c>
      <c r="R195" s="1" t="s">
        <v>269</v>
      </c>
      <c r="S195" s="1" t="s">
        <v>713</v>
      </c>
      <c r="T195" s="1" t="s">
        <v>269</v>
      </c>
      <c r="U195" s="1" t="s">
        <v>472</v>
      </c>
      <c r="V195" s="1" t="s">
        <v>269</v>
      </c>
      <c r="W195" s="1" t="s">
        <v>713</v>
      </c>
      <c r="X195" s="1" t="s">
        <v>472</v>
      </c>
      <c r="Y195" s="1" t="s">
        <v>269</v>
      </c>
      <c r="Z195" s="1" t="s">
        <v>269</v>
      </c>
      <c r="AA195" s="1" t="s">
        <v>872</v>
      </c>
      <c r="AB195" s="1" t="s">
        <v>872</v>
      </c>
      <c r="AC195" s="1" t="s">
        <v>270</v>
      </c>
      <c r="AD195" s="1" t="s">
        <v>269</v>
      </c>
      <c r="AE195" s="1" t="s">
        <v>2878</v>
      </c>
      <c r="AF195" s="1" t="s">
        <v>2879</v>
      </c>
      <c r="AG195" s="1" t="s">
        <v>269</v>
      </c>
    </row>
    <row r="196" spans="1:33" ht="14.25">
      <c r="A196" s="1" t="s">
        <v>260</v>
      </c>
      <c r="B196" s="1" t="s">
        <v>3227</v>
      </c>
      <c r="C196" s="1" t="s">
        <v>262</v>
      </c>
      <c r="D196" s="1" t="s">
        <v>286</v>
      </c>
      <c r="E196" s="1" t="s">
        <v>286</v>
      </c>
      <c r="F196" s="1" t="s">
        <v>479</v>
      </c>
      <c r="G196" s="1" t="s">
        <v>713</v>
      </c>
      <c r="H196" s="1" t="s">
        <v>1394</v>
      </c>
      <c r="I196" s="1" t="s">
        <v>254</v>
      </c>
      <c r="J196" s="1" t="s">
        <v>1413</v>
      </c>
      <c r="K196" s="1" t="s">
        <v>254</v>
      </c>
      <c r="L196" s="1" t="s">
        <v>254</v>
      </c>
      <c r="M196" s="1" t="s">
        <v>270</v>
      </c>
      <c r="N196" s="1" t="s">
        <v>270</v>
      </c>
      <c r="O196" s="1" t="s">
        <v>270</v>
      </c>
      <c r="P196" s="1" t="s">
        <v>269</v>
      </c>
      <c r="Q196" s="1" t="s">
        <v>269</v>
      </c>
      <c r="R196" s="1" t="s">
        <v>269</v>
      </c>
      <c r="S196" s="1" t="s">
        <v>713</v>
      </c>
      <c r="T196" s="1" t="s">
        <v>269</v>
      </c>
      <c r="U196" s="1" t="s">
        <v>472</v>
      </c>
      <c r="V196" s="1" t="s">
        <v>269</v>
      </c>
      <c r="W196" s="1" t="s">
        <v>713</v>
      </c>
      <c r="X196" s="1" t="s">
        <v>472</v>
      </c>
      <c r="Y196" s="1" t="s">
        <v>269</v>
      </c>
      <c r="Z196" s="1" t="s">
        <v>269</v>
      </c>
      <c r="AA196" s="1" t="s">
        <v>872</v>
      </c>
      <c r="AB196" s="1" t="s">
        <v>872</v>
      </c>
      <c r="AC196" s="1" t="s">
        <v>270</v>
      </c>
      <c r="AD196" s="1" t="s">
        <v>269</v>
      </c>
      <c r="AE196" s="1" t="s">
        <v>2878</v>
      </c>
      <c r="AF196" s="1" t="s">
        <v>2879</v>
      </c>
      <c r="AG196" s="1" t="s">
        <v>269</v>
      </c>
    </row>
    <row r="197" spans="1:33" ht="14.25">
      <c r="A197" s="1" t="s">
        <v>260</v>
      </c>
      <c r="B197" s="1" t="s">
        <v>3228</v>
      </c>
      <c r="C197" s="1" t="s">
        <v>262</v>
      </c>
      <c r="D197" s="1" t="s">
        <v>286</v>
      </c>
      <c r="E197" s="1" t="s">
        <v>286</v>
      </c>
      <c r="F197" s="1" t="s">
        <v>479</v>
      </c>
      <c r="G197" s="1" t="s">
        <v>1731</v>
      </c>
      <c r="H197" s="1" t="s">
        <v>1394</v>
      </c>
      <c r="I197" s="1" t="s">
        <v>254</v>
      </c>
      <c r="J197" s="1" t="s">
        <v>254</v>
      </c>
      <c r="K197" s="1" t="s">
        <v>254</v>
      </c>
      <c r="L197" s="1" t="s">
        <v>3138</v>
      </c>
      <c r="M197" s="1" t="s">
        <v>270</v>
      </c>
      <c r="N197" s="1" t="s">
        <v>270</v>
      </c>
      <c r="O197" s="1" t="s">
        <v>270</v>
      </c>
      <c r="P197" s="1" t="s">
        <v>269</v>
      </c>
      <c r="Q197" s="1" t="s">
        <v>269</v>
      </c>
      <c r="R197" s="1" t="s">
        <v>269</v>
      </c>
      <c r="S197" s="1" t="s">
        <v>713</v>
      </c>
      <c r="T197" s="1" t="s">
        <v>269</v>
      </c>
      <c r="U197" s="1" t="s">
        <v>472</v>
      </c>
      <c r="V197" s="1" t="s">
        <v>269</v>
      </c>
      <c r="W197" s="1" t="s">
        <v>713</v>
      </c>
      <c r="X197" s="1" t="s">
        <v>472</v>
      </c>
      <c r="Y197" s="1" t="s">
        <v>269</v>
      </c>
      <c r="Z197" s="1" t="s">
        <v>269</v>
      </c>
      <c r="AA197" s="1" t="s">
        <v>872</v>
      </c>
      <c r="AB197" s="1" t="s">
        <v>872</v>
      </c>
      <c r="AC197" s="1" t="s">
        <v>270</v>
      </c>
      <c r="AD197" s="1" t="s">
        <v>269</v>
      </c>
      <c r="AE197" s="1" t="s">
        <v>2878</v>
      </c>
      <c r="AF197" s="1" t="s">
        <v>2879</v>
      </c>
      <c r="AG197" s="1" t="s">
        <v>269</v>
      </c>
    </row>
    <row r="198" spans="1:33" ht="14.25">
      <c r="A198" s="1" t="s">
        <v>260</v>
      </c>
      <c r="B198" s="1" t="s">
        <v>3229</v>
      </c>
      <c r="C198" s="1" t="s">
        <v>262</v>
      </c>
      <c r="D198" s="1" t="s">
        <v>286</v>
      </c>
      <c r="E198" s="1" t="s">
        <v>286</v>
      </c>
      <c r="F198" s="1" t="s">
        <v>479</v>
      </c>
      <c r="G198" s="1" t="s">
        <v>2913</v>
      </c>
      <c r="H198" s="1" t="s">
        <v>1394</v>
      </c>
      <c r="I198" s="1" t="s">
        <v>254</v>
      </c>
      <c r="J198" s="1" t="s">
        <v>254</v>
      </c>
      <c r="K198" s="1" t="s">
        <v>254</v>
      </c>
      <c r="L198" s="1" t="s">
        <v>3134</v>
      </c>
      <c r="M198" s="1" t="s">
        <v>270</v>
      </c>
      <c r="N198" s="1" t="s">
        <v>270</v>
      </c>
      <c r="O198" s="1" t="s">
        <v>270</v>
      </c>
      <c r="P198" s="1" t="s">
        <v>269</v>
      </c>
      <c r="Q198" s="1" t="s">
        <v>269</v>
      </c>
      <c r="R198" s="1" t="s">
        <v>269</v>
      </c>
      <c r="S198" s="1" t="s">
        <v>713</v>
      </c>
      <c r="T198" s="1" t="s">
        <v>269</v>
      </c>
      <c r="U198" s="1" t="s">
        <v>472</v>
      </c>
      <c r="V198" s="1" t="s">
        <v>269</v>
      </c>
      <c r="W198" s="1" t="s">
        <v>713</v>
      </c>
      <c r="X198" s="1" t="s">
        <v>472</v>
      </c>
      <c r="Y198" s="1" t="s">
        <v>269</v>
      </c>
      <c r="Z198" s="1" t="s">
        <v>269</v>
      </c>
      <c r="AA198" s="1" t="s">
        <v>872</v>
      </c>
      <c r="AB198" s="1" t="s">
        <v>872</v>
      </c>
      <c r="AC198" s="1" t="s">
        <v>270</v>
      </c>
      <c r="AD198" s="1" t="s">
        <v>269</v>
      </c>
      <c r="AE198" s="1" t="s">
        <v>2878</v>
      </c>
      <c r="AF198" s="1" t="s">
        <v>2879</v>
      </c>
      <c r="AG198" s="1" t="s">
        <v>269</v>
      </c>
    </row>
    <row r="199" spans="1:33" ht="14.25">
      <c r="A199" s="1" t="s">
        <v>260</v>
      </c>
      <c r="B199" s="1" t="s">
        <v>3230</v>
      </c>
      <c r="C199" s="1" t="s">
        <v>262</v>
      </c>
      <c r="D199" s="1" t="s">
        <v>286</v>
      </c>
      <c r="E199" s="1" t="s">
        <v>286</v>
      </c>
      <c r="F199" s="1" t="s">
        <v>479</v>
      </c>
      <c r="G199" s="1" t="s">
        <v>2796</v>
      </c>
      <c r="H199" s="1" t="s">
        <v>1394</v>
      </c>
      <c r="I199" s="1" t="s">
        <v>254</v>
      </c>
      <c r="J199" s="1" t="s">
        <v>254</v>
      </c>
      <c r="K199" s="1" t="s">
        <v>254</v>
      </c>
      <c r="L199" s="1" t="s">
        <v>3136</v>
      </c>
      <c r="M199" s="1" t="s">
        <v>270</v>
      </c>
      <c r="N199" s="1" t="s">
        <v>270</v>
      </c>
      <c r="O199" s="1" t="s">
        <v>270</v>
      </c>
      <c r="P199" s="1" t="s">
        <v>269</v>
      </c>
      <c r="Q199" s="1" t="s">
        <v>269</v>
      </c>
      <c r="R199" s="1" t="s">
        <v>269</v>
      </c>
      <c r="S199" s="1" t="s">
        <v>713</v>
      </c>
      <c r="T199" s="1" t="s">
        <v>269</v>
      </c>
      <c r="U199" s="1" t="s">
        <v>472</v>
      </c>
      <c r="V199" s="1" t="s">
        <v>269</v>
      </c>
      <c r="W199" s="1" t="s">
        <v>713</v>
      </c>
      <c r="X199" s="1" t="s">
        <v>472</v>
      </c>
      <c r="Y199" s="1" t="s">
        <v>269</v>
      </c>
      <c r="Z199" s="1" t="s">
        <v>269</v>
      </c>
      <c r="AA199" s="1" t="s">
        <v>872</v>
      </c>
      <c r="AB199" s="1" t="s">
        <v>872</v>
      </c>
      <c r="AC199" s="1" t="s">
        <v>270</v>
      </c>
      <c r="AD199" s="1" t="s">
        <v>269</v>
      </c>
      <c r="AE199" s="1" t="s">
        <v>2878</v>
      </c>
      <c r="AF199" s="1" t="s">
        <v>2879</v>
      </c>
      <c r="AG199" s="1" t="s">
        <v>269</v>
      </c>
    </row>
    <row r="200" spans="1:33" ht="14.25">
      <c r="A200" s="1" t="s">
        <v>260</v>
      </c>
      <c r="B200" s="1" t="s">
        <v>3231</v>
      </c>
      <c r="C200" s="1" t="s">
        <v>262</v>
      </c>
      <c r="D200" s="1" t="s">
        <v>286</v>
      </c>
      <c r="E200" s="1" t="s">
        <v>286</v>
      </c>
      <c r="F200" s="1" t="s">
        <v>479</v>
      </c>
      <c r="G200" s="1" t="s">
        <v>3232</v>
      </c>
      <c r="H200" s="1" t="s">
        <v>1394</v>
      </c>
      <c r="I200" s="1" t="s">
        <v>254</v>
      </c>
      <c r="J200" s="1" t="s">
        <v>254</v>
      </c>
      <c r="K200" s="1" t="s">
        <v>254</v>
      </c>
      <c r="L200" s="1" t="s">
        <v>3192</v>
      </c>
      <c r="M200" s="1" t="s">
        <v>270</v>
      </c>
      <c r="N200" s="1" t="s">
        <v>270</v>
      </c>
      <c r="O200" s="1" t="s">
        <v>270</v>
      </c>
      <c r="P200" s="1" t="s">
        <v>269</v>
      </c>
      <c r="Q200" s="1" t="s">
        <v>269</v>
      </c>
      <c r="R200" s="1" t="s">
        <v>269</v>
      </c>
      <c r="S200" s="1" t="s">
        <v>713</v>
      </c>
      <c r="T200" s="1" t="s">
        <v>269</v>
      </c>
      <c r="U200" s="1" t="s">
        <v>472</v>
      </c>
      <c r="V200" s="1" t="s">
        <v>269</v>
      </c>
      <c r="W200" s="1" t="s">
        <v>713</v>
      </c>
      <c r="X200" s="1" t="s">
        <v>472</v>
      </c>
      <c r="Y200" s="1" t="s">
        <v>269</v>
      </c>
      <c r="Z200" s="1" t="s">
        <v>269</v>
      </c>
      <c r="AA200" s="1" t="s">
        <v>872</v>
      </c>
      <c r="AB200" s="1" t="s">
        <v>872</v>
      </c>
      <c r="AC200" s="1" t="s">
        <v>270</v>
      </c>
      <c r="AD200" s="1" t="s">
        <v>269</v>
      </c>
      <c r="AE200" s="1" t="s">
        <v>2878</v>
      </c>
      <c r="AF200" s="1" t="s">
        <v>2879</v>
      </c>
      <c r="AG200" s="1" t="s">
        <v>269</v>
      </c>
    </row>
    <row r="201" spans="1:33" ht="14.25">
      <c r="A201" s="1" t="s">
        <v>260</v>
      </c>
      <c r="B201" s="1" t="s">
        <v>3233</v>
      </c>
      <c r="C201" s="1" t="s">
        <v>262</v>
      </c>
      <c r="D201" s="1" t="s">
        <v>286</v>
      </c>
      <c r="E201" s="1" t="s">
        <v>286</v>
      </c>
      <c r="F201" s="1" t="s">
        <v>479</v>
      </c>
      <c r="G201" s="1" t="s">
        <v>3234</v>
      </c>
      <c r="H201" s="1" t="s">
        <v>1394</v>
      </c>
      <c r="I201" s="1" t="s">
        <v>254</v>
      </c>
      <c r="J201" s="1" t="s">
        <v>254</v>
      </c>
      <c r="K201" s="1" t="s">
        <v>254</v>
      </c>
      <c r="L201" s="1" t="s">
        <v>3141</v>
      </c>
      <c r="M201" s="1" t="s">
        <v>270</v>
      </c>
      <c r="N201" s="1" t="s">
        <v>270</v>
      </c>
      <c r="O201" s="1" t="s">
        <v>270</v>
      </c>
      <c r="P201" s="1" t="s">
        <v>269</v>
      </c>
      <c r="Q201" s="1" t="s">
        <v>269</v>
      </c>
      <c r="R201" s="1" t="s">
        <v>269</v>
      </c>
      <c r="S201" s="1" t="s">
        <v>713</v>
      </c>
      <c r="T201" s="1" t="s">
        <v>269</v>
      </c>
      <c r="U201" s="1" t="s">
        <v>472</v>
      </c>
      <c r="V201" s="1" t="s">
        <v>269</v>
      </c>
      <c r="W201" s="1" t="s">
        <v>713</v>
      </c>
      <c r="X201" s="1" t="s">
        <v>472</v>
      </c>
      <c r="Y201" s="1" t="s">
        <v>269</v>
      </c>
      <c r="Z201" s="1" t="s">
        <v>269</v>
      </c>
      <c r="AA201" s="1" t="s">
        <v>872</v>
      </c>
      <c r="AB201" s="1" t="s">
        <v>872</v>
      </c>
      <c r="AC201" s="1" t="s">
        <v>270</v>
      </c>
      <c r="AD201" s="1" t="s">
        <v>269</v>
      </c>
      <c r="AE201" s="1" t="s">
        <v>2878</v>
      </c>
      <c r="AF201" s="1" t="s">
        <v>2879</v>
      </c>
      <c r="AG201" s="1" t="s">
        <v>269</v>
      </c>
    </row>
    <row r="202" spans="1:33" ht="14.25">
      <c r="A202" s="1" t="s">
        <v>260</v>
      </c>
      <c r="B202" s="1" t="s">
        <v>3235</v>
      </c>
      <c r="C202" s="1" t="s">
        <v>262</v>
      </c>
      <c r="D202" s="1" t="s">
        <v>286</v>
      </c>
      <c r="E202" s="1" t="s">
        <v>286</v>
      </c>
      <c r="F202" s="1" t="s">
        <v>479</v>
      </c>
      <c r="G202" s="1" t="s">
        <v>1410</v>
      </c>
      <c r="H202" s="1" t="s">
        <v>1394</v>
      </c>
      <c r="I202" s="1" t="s">
        <v>254</v>
      </c>
      <c r="J202" s="1" t="s">
        <v>254</v>
      </c>
      <c r="K202" s="1" t="s">
        <v>254</v>
      </c>
      <c r="L202" s="1" t="s">
        <v>3149</v>
      </c>
      <c r="M202" s="1" t="s">
        <v>270</v>
      </c>
      <c r="N202" s="1" t="s">
        <v>270</v>
      </c>
      <c r="O202" s="1" t="s">
        <v>270</v>
      </c>
      <c r="P202" s="1" t="s">
        <v>269</v>
      </c>
      <c r="Q202" s="1" t="s">
        <v>269</v>
      </c>
      <c r="R202" s="1" t="s">
        <v>269</v>
      </c>
      <c r="S202" s="1" t="s">
        <v>713</v>
      </c>
      <c r="T202" s="1" t="s">
        <v>269</v>
      </c>
      <c r="U202" s="1" t="s">
        <v>472</v>
      </c>
      <c r="V202" s="1" t="s">
        <v>269</v>
      </c>
      <c r="W202" s="1" t="s">
        <v>713</v>
      </c>
      <c r="X202" s="1" t="s">
        <v>472</v>
      </c>
      <c r="Y202" s="1" t="s">
        <v>269</v>
      </c>
      <c r="Z202" s="1" t="s">
        <v>269</v>
      </c>
      <c r="AA202" s="1" t="s">
        <v>872</v>
      </c>
      <c r="AB202" s="1" t="s">
        <v>872</v>
      </c>
      <c r="AC202" s="1" t="s">
        <v>270</v>
      </c>
      <c r="AD202" s="1" t="s">
        <v>269</v>
      </c>
      <c r="AE202" s="1" t="s">
        <v>2878</v>
      </c>
      <c r="AF202" s="1" t="s">
        <v>2879</v>
      </c>
      <c r="AG202" s="1" t="s">
        <v>269</v>
      </c>
    </row>
    <row r="203" spans="1:33" ht="14.25">
      <c r="A203" s="1" t="s">
        <v>260</v>
      </c>
      <c r="B203" s="1" t="s">
        <v>3236</v>
      </c>
      <c r="C203" s="1" t="s">
        <v>262</v>
      </c>
      <c r="D203" s="1" t="s">
        <v>286</v>
      </c>
      <c r="E203" s="1" t="s">
        <v>286</v>
      </c>
      <c r="F203" s="1" t="s">
        <v>479</v>
      </c>
      <c r="G203" s="1" t="s">
        <v>3237</v>
      </c>
      <c r="H203" s="1" t="s">
        <v>1394</v>
      </c>
      <c r="I203" s="1" t="s">
        <v>254</v>
      </c>
      <c r="J203" s="1" t="s">
        <v>254</v>
      </c>
      <c r="K203" s="1" t="s">
        <v>254</v>
      </c>
      <c r="L203" s="1" t="s">
        <v>3151</v>
      </c>
      <c r="M203" s="1" t="s">
        <v>270</v>
      </c>
      <c r="N203" s="1" t="s">
        <v>270</v>
      </c>
      <c r="O203" s="1" t="s">
        <v>270</v>
      </c>
      <c r="P203" s="1" t="s">
        <v>269</v>
      </c>
      <c r="Q203" s="1" t="s">
        <v>269</v>
      </c>
      <c r="R203" s="1" t="s">
        <v>269</v>
      </c>
      <c r="S203" s="1" t="s">
        <v>713</v>
      </c>
      <c r="T203" s="1" t="s">
        <v>269</v>
      </c>
      <c r="U203" s="1" t="s">
        <v>472</v>
      </c>
      <c r="V203" s="1" t="s">
        <v>269</v>
      </c>
      <c r="W203" s="1" t="s">
        <v>713</v>
      </c>
      <c r="X203" s="1" t="s">
        <v>472</v>
      </c>
      <c r="Y203" s="1" t="s">
        <v>269</v>
      </c>
      <c r="Z203" s="1" t="s">
        <v>269</v>
      </c>
      <c r="AA203" s="1" t="s">
        <v>872</v>
      </c>
      <c r="AB203" s="1" t="s">
        <v>872</v>
      </c>
      <c r="AC203" s="1" t="s">
        <v>270</v>
      </c>
      <c r="AD203" s="1" t="s">
        <v>269</v>
      </c>
      <c r="AE203" s="1" t="s">
        <v>2878</v>
      </c>
      <c r="AF203" s="1" t="s">
        <v>2879</v>
      </c>
      <c r="AG203" s="1" t="s">
        <v>269</v>
      </c>
    </row>
    <row r="204" spans="1:33" ht="14.25">
      <c r="A204" s="1" t="s">
        <v>260</v>
      </c>
      <c r="B204" s="1" t="s">
        <v>3238</v>
      </c>
      <c r="C204" s="1" t="s">
        <v>262</v>
      </c>
      <c r="D204" s="1" t="s">
        <v>286</v>
      </c>
      <c r="E204" s="1" t="s">
        <v>286</v>
      </c>
      <c r="F204" s="1" t="s">
        <v>479</v>
      </c>
      <c r="G204" s="1" t="s">
        <v>3239</v>
      </c>
      <c r="H204" s="1" t="s">
        <v>1394</v>
      </c>
      <c r="I204" s="1" t="s">
        <v>254</v>
      </c>
      <c r="J204" s="1" t="s">
        <v>254</v>
      </c>
      <c r="K204" s="1" t="s">
        <v>254</v>
      </c>
      <c r="L204" s="1" t="s">
        <v>3154</v>
      </c>
      <c r="M204" s="1" t="s">
        <v>270</v>
      </c>
      <c r="N204" s="1" t="s">
        <v>270</v>
      </c>
      <c r="O204" s="1" t="s">
        <v>270</v>
      </c>
      <c r="P204" s="1" t="s">
        <v>269</v>
      </c>
      <c r="Q204" s="1" t="s">
        <v>269</v>
      </c>
      <c r="R204" s="1" t="s">
        <v>269</v>
      </c>
      <c r="S204" s="1" t="s">
        <v>713</v>
      </c>
      <c r="T204" s="1" t="s">
        <v>269</v>
      </c>
      <c r="U204" s="1" t="s">
        <v>472</v>
      </c>
      <c r="V204" s="1" t="s">
        <v>269</v>
      </c>
      <c r="W204" s="1" t="s">
        <v>713</v>
      </c>
      <c r="X204" s="1" t="s">
        <v>472</v>
      </c>
      <c r="Y204" s="1" t="s">
        <v>269</v>
      </c>
      <c r="Z204" s="1" t="s">
        <v>269</v>
      </c>
      <c r="AA204" s="1" t="s">
        <v>872</v>
      </c>
      <c r="AB204" s="1" t="s">
        <v>872</v>
      </c>
      <c r="AC204" s="1" t="s">
        <v>270</v>
      </c>
      <c r="AD204" s="1" t="s">
        <v>269</v>
      </c>
      <c r="AE204" s="1" t="s">
        <v>2878</v>
      </c>
      <c r="AF204" s="1" t="s">
        <v>2879</v>
      </c>
      <c r="AG204" s="1" t="s">
        <v>269</v>
      </c>
    </row>
    <row r="205" spans="1:33" ht="14.25">
      <c r="A205" s="1" t="s">
        <v>260</v>
      </c>
      <c r="B205" s="1" t="s">
        <v>3240</v>
      </c>
      <c r="C205" s="1" t="s">
        <v>262</v>
      </c>
      <c r="D205" s="1" t="s">
        <v>286</v>
      </c>
      <c r="E205" s="1" t="s">
        <v>286</v>
      </c>
      <c r="F205" s="1" t="s">
        <v>479</v>
      </c>
      <c r="G205" s="1" t="s">
        <v>3241</v>
      </c>
      <c r="H205" s="1" t="s">
        <v>1394</v>
      </c>
      <c r="I205" s="1" t="s">
        <v>254</v>
      </c>
      <c r="J205" s="1" t="s">
        <v>254</v>
      </c>
      <c r="K205" s="1" t="s">
        <v>254</v>
      </c>
      <c r="L205" s="1" t="s">
        <v>3157</v>
      </c>
      <c r="M205" s="1" t="s">
        <v>270</v>
      </c>
      <c r="N205" s="1" t="s">
        <v>270</v>
      </c>
      <c r="O205" s="1" t="s">
        <v>270</v>
      </c>
      <c r="P205" s="1" t="s">
        <v>269</v>
      </c>
      <c r="Q205" s="1" t="s">
        <v>269</v>
      </c>
      <c r="R205" s="1" t="s">
        <v>269</v>
      </c>
      <c r="S205" s="1" t="s">
        <v>713</v>
      </c>
      <c r="T205" s="1" t="s">
        <v>269</v>
      </c>
      <c r="U205" s="1" t="s">
        <v>472</v>
      </c>
      <c r="V205" s="1" t="s">
        <v>269</v>
      </c>
      <c r="W205" s="1" t="s">
        <v>713</v>
      </c>
      <c r="X205" s="1" t="s">
        <v>472</v>
      </c>
      <c r="Y205" s="1" t="s">
        <v>269</v>
      </c>
      <c r="Z205" s="1" t="s">
        <v>269</v>
      </c>
      <c r="AA205" s="1" t="s">
        <v>872</v>
      </c>
      <c r="AB205" s="1" t="s">
        <v>872</v>
      </c>
      <c r="AC205" s="1" t="s">
        <v>270</v>
      </c>
      <c r="AD205" s="1" t="s">
        <v>269</v>
      </c>
      <c r="AE205" s="1" t="s">
        <v>2878</v>
      </c>
      <c r="AF205" s="1" t="s">
        <v>2879</v>
      </c>
      <c r="AG205" s="1" t="s">
        <v>269</v>
      </c>
    </row>
    <row r="206" spans="1:33" ht="14.25">
      <c r="A206" s="1" t="s">
        <v>260</v>
      </c>
      <c r="B206" s="1" t="s">
        <v>3242</v>
      </c>
      <c r="C206" s="1" t="s">
        <v>262</v>
      </c>
      <c r="D206" s="1" t="s">
        <v>286</v>
      </c>
      <c r="E206" s="1" t="s">
        <v>286</v>
      </c>
      <c r="F206" s="1" t="s">
        <v>479</v>
      </c>
      <c r="G206" s="1" t="s">
        <v>273</v>
      </c>
      <c r="H206" s="1" t="s">
        <v>1394</v>
      </c>
      <c r="I206" s="1" t="s">
        <v>254</v>
      </c>
      <c r="J206" s="1" t="s">
        <v>254</v>
      </c>
      <c r="K206" s="1" t="s">
        <v>254</v>
      </c>
      <c r="L206" s="1" t="s">
        <v>3160</v>
      </c>
      <c r="M206" s="1" t="s">
        <v>270</v>
      </c>
      <c r="N206" s="1" t="s">
        <v>270</v>
      </c>
      <c r="O206" s="1" t="s">
        <v>270</v>
      </c>
      <c r="P206" s="1" t="s">
        <v>269</v>
      </c>
      <c r="Q206" s="1" t="s">
        <v>269</v>
      </c>
      <c r="R206" s="1" t="s">
        <v>269</v>
      </c>
      <c r="S206" s="1" t="s">
        <v>713</v>
      </c>
      <c r="T206" s="1" t="s">
        <v>269</v>
      </c>
      <c r="U206" s="1" t="s">
        <v>472</v>
      </c>
      <c r="V206" s="1" t="s">
        <v>269</v>
      </c>
      <c r="W206" s="1" t="s">
        <v>713</v>
      </c>
      <c r="X206" s="1" t="s">
        <v>472</v>
      </c>
      <c r="Y206" s="1" t="s">
        <v>269</v>
      </c>
      <c r="Z206" s="1" t="s">
        <v>269</v>
      </c>
      <c r="AA206" s="1" t="s">
        <v>872</v>
      </c>
      <c r="AB206" s="1" t="s">
        <v>872</v>
      </c>
      <c r="AC206" s="1" t="s">
        <v>270</v>
      </c>
      <c r="AD206" s="1" t="s">
        <v>269</v>
      </c>
      <c r="AE206" s="1" t="s">
        <v>2878</v>
      </c>
      <c r="AF206" s="1" t="s">
        <v>2879</v>
      </c>
      <c r="AG206" s="1" t="s">
        <v>269</v>
      </c>
    </row>
    <row r="207" spans="1:33" ht="14.25">
      <c r="A207" s="1" t="s">
        <v>260</v>
      </c>
      <c r="B207" s="1" t="s">
        <v>3243</v>
      </c>
      <c r="C207" s="1" t="s">
        <v>262</v>
      </c>
      <c r="D207" s="1" t="s">
        <v>286</v>
      </c>
      <c r="E207" s="1" t="s">
        <v>286</v>
      </c>
      <c r="F207" s="1" t="s">
        <v>479</v>
      </c>
      <c r="G207" s="1" t="s">
        <v>3244</v>
      </c>
      <c r="H207" s="1" t="s">
        <v>1394</v>
      </c>
      <c r="I207" s="1" t="s">
        <v>254</v>
      </c>
      <c r="J207" s="1" t="s">
        <v>254</v>
      </c>
      <c r="K207" s="1" t="s">
        <v>254</v>
      </c>
      <c r="L207" s="1" t="s">
        <v>3163</v>
      </c>
      <c r="M207" s="1" t="s">
        <v>270</v>
      </c>
      <c r="N207" s="1" t="s">
        <v>270</v>
      </c>
      <c r="O207" s="1" t="s">
        <v>270</v>
      </c>
      <c r="P207" s="1" t="s">
        <v>269</v>
      </c>
      <c r="Q207" s="1" t="s">
        <v>269</v>
      </c>
      <c r="R207" s="1" t="s">
        <v>269</v>
      </c>
      <c r="S207" s="1" t="s">
        <v>713</v>
      </c>
      <c r="T207" s="1" t="s">
        <v>269</v>
      </c>
      <c r="U207" s="1" t="s">
        <v>472</v>
      </c>
      <c r="V207" s="1" t="s">
        <v>269</v>
      </c>
      <c r="W207" s="1" t="s">
        <v>713</v>
      </c>
      <c r="X207" s="1" t="s">
        <v>472</v>
      </c>
      <c r="Y207" s="1" t="s">
        <v>269</v>
      </c>
      <c r="Z207" s="1" t="s">
        <v>269</v>
      </c>
      <c r="AA207" s="1" t="s">
        <v>872</v>
      </c>
      <c r="AB207" s="1" t="s">
        <v>872</v>
      </c>
      <c r="AC207" s="1" t="s">
        <v>270</v>
      </c>
      <c r="AD207" s="1" t="s">
        <v>269</v>
      </c>
      <c r="AE207" s="1" t="s">
        <v>2878</v>
      </c>
      <c r="AF207" s="1" t="s">
        <v>2879</v>
      </c>
      <c r="AG207" s="1" t="s">
        <v>269</v>
      </c>
    </row>
    <row r="208" spans="1:33" ht="14.25">
      <c r="A208" s="1" t="s">
        <v>260</v>
      </c>
      <c r="B208" s="1" t="s">
        <v>3245</v>
      </c>
      <c r="C208" s="1" t="s">
        <v>262</v>
      </c>
      <c r="D208" s="1" t="s">
        <v>292</v>
      </c>
      <c r="E208" s="1" t="s">
        <v>292</v>
      </c>
      <c r="F208" s="1" t="s">
        <v>270</v>
      </c>
      <c r="G208" s="1" t="s">
        <v>270</v>
      </c>
      <c r="H208" s="1" t="s">
        <v>1370</v>
      </c>
      <c r="I208" s="1" t="s">
        <v>3246</v>
      </c>
      <c r="J208" s="1" t="s">
        <v>254</v>
      </c>
      <c r="K208" s="1" t="s">
        <v>254</v>
      </c>
      <c r="L208" s="1" t="s">
        <v>3247</v>
      </c>
      <c r="M208" s="1" t="s">
        <v>270</v>
      </c>
      <c r="N208" s="1" t="s">
        <v>270</v>
      </c>
      <c r="O208" s="1" t="s">
        <v>270</v>
      </c>
      <c r="P208" s="1" t="s">
        <v>269</v>
      </c>
      <c r="Q208" s="1" t="s">
        <v>269</v>
      </c>
      <c r="R208" s="1" t="s">
        <v>269</v>
      </c>
      <c r="S208" s="1" t="s">
        <v>713</v>
      </c>
      <c r="T208" s="1" t="s">
        <v>269</v>
      </c>
      <c r="U208" s="1" t="s">
        <v>472</v>
      </c>
      <c r="V208" s="1" t="s">
        <v>269</v>
      </c>
      <c r="W208" s="1" t="s">
        <v>713</v>
      </c>
      <c r="X208" s="1" t="s">
        <v>472</v>
      </c>
      <c r="Y208" s="1" t="s">
        <v>269</v>
      </c>
      <c r="Z208" s="1" t="s">
        <v>269</v>
      </c>
      <c r="AA208" s="1" t="s">
        <v>872</v>
      </c>
      <c r="AB208" s="1" t="s">
        <v>872</v>
      </c>
      <c r="AC208" s="1" t="s">
        <v>270</v>
      </c>
      <c r="AD208" s="1" t="s">
        <v>269</v>
      </c>
      <c r="AE208" s="1" t="s">
        <v>2878</v>
      </c>
      <c r="AF208" s="1" t="s">
        <v>2879</v>
      </c>
      <c r="AG208" s="1" t="s">
        <v>269</v>
      </c>
    </row>
    <row r="209" spans="1:33" ht="14.25">
      <c r="A209" s="1" t="s">
        <v>260</v>
      </c>
      <c r="B209" s="1" t="s">
        <v>3248</v>
      </c>
      <c r="C209" s="1" t="s">
        <v>262</v>
      </c>
      <c r="D209" s="1" t="s">
        <v>292</v>
      </c>
      <c r="E209" s="1" t="s">
        <v>292</v>
      </c>
      <c r="F209" s="1" t="s">
        <v>270</v>
      </c>
      <c r="G209" s="1" t="s">
        <v>472</v>
      </c>
      <c r="H209" s="1" t="s">
        <v>1370</v>
      </c>
      <c r="I209" s="1" t="s">
        <v>3249</v>
      </c>
      <c r="J209" s="1" t="s">
        <v>254</v>
      </c>
      <c r="K209" s="1" t="s">
        <v>254</v>
      </c>
      <c r="L209" s="1" t="s">
        <v>3250</v>
      </c>
      <c r="M209" s="1" t="s">
        <v>270</v>
      </c>
      <c r="N209" s="1" t="s">
        <v>270</v>
      </c>
      <c r="O209" s="1" t="s">
        <v>270</v>
      </c>
      <c r="P209" s="1" t="s">
        <v>269</v>
      </c>
      <c r="Q209" s="1" t="s">
        <v>269</v>
      </c>
      <c r="R209" s="1" t="s">
        <v>269</v>
      </c>
      <c r="S209" s="1" t="s">
        <v>713</v>
      </c>
      <c r="T209" s="1" t="s">
        <v>269</v>
      </c>
      <c r="U209" s="1" t="s">
        <v>472</v>
      </c>
      <c r="V209" s="1" t="s">
        <v>269</v>
      </c>
      <c r="W209" s="1" t="s">
        <v>713</v>
      </c>
      <c r="X209" s="1" t="s">
        <v>472</v>
      </c>
      <c r="Y209" s="1" t="s">
        <v>269</v>
      </c>
      <c r="Z209" s="1" t="s">
        <v>269</v>
      </c>
      <c r="AA209" s="1" t="s">
        <v>872</v>
      </c>
      <c r="AB209" s="1" t="s">
        <v>872</v>
      </c>
      <c r="AC209" s="1" t="s">
        <v>270</v>
      </c>
      <c r="AD209" s="1" t="s">
        <v>269</v>
      </c>
      <c r="AE209" s="1" t="s">
        <v>2878</v>
      </c>
      <c r="AF209" s="1" t="s">
        <v>2879</v>
      </c>
      <c r="AG209" s="1" t="s">
        <v>269</v>
      </c>
    </row>
    <row r="210" spans="1:33" ht="14.25">
      <c r="A210" s="1" t="s">
        <v>260</v>
      </c>
      <c r="B210" s="1" t="s">
        <v>3251</v>
      </c>
      <c r="C210" s="1" t="s">
        <v>262</v>
      </c>
      <c r="D210" s="1" t="s">
        <v>292</v>
      </c>
      <c r="E210" s="1" t="s">
        <v>292</v>
      </c>
      <c r="F210" s="1" t="s">
        <v>270</v>
      </c>
      <c r="G210" s="1" t="s">
        <v>479</v>
      </c>
      <c r="H210" s="1" t="s">
        <v>1370</v>
      </c>
      <c r="I210" s="1" t="s">
        <v>3252</v>
      </c>
      <c r="J210" s="1" t="s">
        <v>254</v>
      </c>
      <c r="K210" s="1" t="s">
        <v>254</v>
      </c>
      <c r="L210" s="1" t="s">
        <v>3253</v>
      </c>
      <c r="M210" s="1" t="s">
        <v>270</v>
      </c>
      <c r="N210" s="1" t="s">
        <v>270</v>
      </c>
      <c r="O210" s="1" t="s">
        <v>270</v>
      </c>
      <c r="P210" s="1" t="s">
        <v>269</v>
      </c>
      <c r="Q210" s="1" t="s">
        <v>269</v>
      </c>
      <c r="R210" s="1" t="s">
        <v>269</v>
      </c>
      <c r="S210" s="1" t="s">
        <v>713</v>
      </c>
      <c r="T210" s="1" t="s">
        <v>269</v>
      </c>
      <c r="U210" s="1" t="s">
        <v>472</v>
      </c>
      <c r="V210" s="1" t="s">
        <v>269</v>
      </c>
      <c r="W210" s="1" t="s">
        <v>713</v>
      </c>
      <c r="X210" s="1" t="s">
        <v>472</v>
      </c>
      <c r="Y210" s="1" t="s">
        <v>269</v>
      </c>
      <c r="Z210" s="1" t="s">
        <v>269</v>
      </c>
      <c r="AA210" s="1" t="s">
        <v>872</v>
      </c>
      <c r="AB210" s="1" t="s">
        <v>872</v>
      </c>
      <c r="AC210" s="1" t="s">
        <v>270</v>
      </c>
      <c r="AD210" s="1" t="s">
        <v>269</v>
      </c>
      <c r="AE210" s="1" t="s">
        <v>2878</v>
      </c>
      <c r="AF210" s="1" t="s">
        <v>2879</v>
      </c>
      <c r="AG210" s="1" t="s">
        <v>269</v>
      </c>
    </row>
    <row r="211" spans="1:33" ht="14.25">
      <c r="A211" s="1" t="s">
        <v>260</v>
      </c>
      <c r="B211" s="1" t="s">
        <v>3254</v>
      </c>
      <c r="C211" s="1" t="s">
        <v>262</v>
      </c>
      <c r="D211" s="1" t="s">
        <v>292</v>
      </c>
      <c r="E211" s="1" t="s">
        <v>292</v>
      </c>
      <c r="F211" s="1" t="s">
        <v>270</v>
      </c>
      <c r="G211" s="1" t="s">
        <v>873</v>
      </c>
      <c r="H211" s="1" t="s">
        <v>1370</v>
      </c>
      <c r="I211" s="1" t="s">
        <v>3255</v>
      </c>
      <c r="J211" s="1" t="s">
        <v>254</v>
      </c>
      <c r="K211" s="1" t="s">
        <v>254</v>
      </c>
      <c r="L211" s="1" t="s">
        <v>3256</v>
      </c>
      <c r="M211" s="1" t="s">
        <v>270</v>
      </c>
      <c r="N211" s="1" t="s">
        <v>270</v>
      </c>
      <c r="O211" s="1" t="s">
        <v>270</v>
      </c>
      <c r="P211" s="1" t="s">
        <v>269</v>
      </c>
      <c r="Q211" s="1" t="s">
        <v>269</v>
      </c>
      <c r="R211" s="1" t="s">
        <v>269</v>
      </c>
      <c r="S211" s="1" t="s">
        <v>713</v>
      </c>
      <c r="T211" s="1" t="s">
        <v>269</v>
      </c>
      <c r="U211" s="1" t="s">
        <v>472</v>
      </c>
      <c r="V211" s="1" t="s">
        <v>269</v>
      </c>
      <c r="W211" s="1" t="s">
        <v>713</v>
      </c>
      <c r="X211" s="1" t="s">
        <v>472</v>
      </c>
      <c r="Y211" s="1" t="s">
        <v>269</v>
      </c>
      <c r="Z211" s="1" t="s">
        <v>269</v>
      </c>
      <c r="AA211" s="1" t="s">
        <v>872</v>
      </c>
      <c r="AB211" s="1" t="s">
        <v>872</v>
      </c>
      <c r="AC211" s="1" t="s">
        <v>270</v>
      </c>
      <c r="AD211" s="1" t="s">
        <v>269</v>
      </c>
      <c r="AE211" s="1" t="s">
        <v>2878</v>
      </c>
      <c r="AF211" s="1" t="s">
        <v>2879</v>
      </c>
      <c r="AG211" s="1" t="s">
        <v>269</v>
      </c>
    </row>
    <row r="212" spans="1:33" ht="14.25">
      <c r="A212" s="1" t="s">
        <v>260</v>
      </c>
      <c r="B212" s="1" t="s">
        <v>3257</v>
      </c>
      <c r="C212" s="1" t="s">
        <v>262</v>
      </c>
      <c r="D212" s="1" t="s">
        <v>292</v>
      </c>
      <c r="E212" s="1" t="s">
        <v>292</v>
      </c>
      <c r="F212" s="1" t="s">
        <v>270</v>
      </c>
      <c r="G212" s="1" t="s">
        <v>872</v>
      </c>
      <c r="H212" s="1" t="s">
        <v>1370</v>
      </c>
      <c r="I212" s="1" t="s">
        <v>3258</v>
      </c>
      <c r="J212" s="1" t="s">
        <v>254</v>
      </c>
      <c r="K212" s="1" t="s">
        <v>254</v>
      </c>
      <c r="L212" s="1" t="s">
        <v>3259</v>
      </c>
      <c r="M212" s="1" t="s">
        <v>270</v>
      </c>
      <c r="N212" s="1" t="s">
        <v>270</v>
      </c>
      <c r="O212" s="1" t="s">
        <v>270</v>
      </c>
      <c r="P212" s="1" t="s">
        <v>269</v>
      </c>
      <c r="Q212" s="1" t="s">
        <v>269</v>
      </c>
      <c r="R212" s="1" t="s">
        <v>269</v>
      </c>
      <c r="S212" s="1" t="s">
        <v>713</v>
      </c>
      <c r="T212" s="1" t="s">
        <v>269</v>
      </c>
      <c r="U212" s="1" t="s">
        <v>472</v>
      </c>
      <c r="V212" s="1" t="s">
        <v>269</v>
      </c>
      <c r="W212" s="1" t="s">
        <v>713</v>
      </c>
      <c r="X212" s="1" t="s">
        <v>472</v>
      </c>
      <c r="Y212" s="1" t="s">
        <v>269</v>
      </c>
      <c r="Z212" s="1" t="s">
        <v>269</v>
      </c>
      <c r="AA212" s="1" t="s">
        <v>872</v>
      </c>
      <c r="AB212" s="1" t="s">
        <v>872</v>
      </c>
      <c r="AC212" s="1" t="s">
        <v>270</v>
      </c>
      <c r="AD212" s="1" t="s">
        <v>269</v>
      </c>
      <c r="AE212" s="1" t="s">
        <v>2878</v>
      </c>
      <c r="AF212" s="1" t="s">
        <v>2879</v>
      </c>
      <c r="AG212" s="1" t="s">
        <v>269</v>
      </c>
    </row>
    <row r="213" spans="1:33" ht="14.25">
      <c r="A213" s="1" t="s">
        <v>260</v>
      </c>
      <c r="B213" s="1" t="s">
        <v>3260</v>
      </c>
      <c r="C213" s="1" t="s">
        <v>262</v>
      </c>
      <c r="D213" s="1" t="s">
        <v>292</v>
      </c>
      <c r="E213" s="1" t="s">
        <v>292</v>
      </c>
      <c r="F213" s="1" t="s">
        <v>270</v>
      </c>
      <c r="G213" s="1" t="s">
        <v>276</v>
      </c>
      <c r="H213" s="1" t="s">
        <v>1370</v>
      </c>
      <c r="I213" s="1" t="s">
        <v>3261</v>
      </c>
      <c r="J213" s="1" t="s">
        <v>254</v>
      </c>
      <c r="K213" s="1" t="s">
        <v>254</v>
      </c>
      <c r="L213" s="1" t="s">
        <v>3262</v>
      </c>
      <c r="M213" s="1" t="s">
        <v>270</v>
      </c>
      <c r="N213" s="1" t="s">
        <v>270</v>
      </c>
      <c r="O213" s="1" t="s">
        <v>270</v>
      </c>
      <c r="P213" s="1" t="s">
        <v>269</v>
      </c>
      <c r="Q213" s="1" t="s">
        <v>269</v>
      </c>
      <c r="R213" s="1" t="s">
        <v>269</v>
      </c>
      <c r="S213" s="1" t="s">
        <v>713</v>
      </c>
      <c r="T213" s="1" t="s">
        <v>269</v>
      </c>
      <c r="U213" s="1" t="s">
        <v>472</v>
      </c>
      <c r="V213" s="1" t="s">
        <v>269</v>
      </c>
      <c r="W213" s="1" t="s">
        <v>713</v>
      </c>
      <c r="X213" s="1" t="s">
        <v>472</v>
      </c>
      <c r="Y213" s="1" t="s">
        <v>269</v>
      </c>
      <c r="Z213" s="1" t="s">
        <v>269</v>
      </c>
      <c r="AA213" s="1" t="s">
        <v>872</v>
      </c>
      <c r="AB213" s="1" t="s">
        <v>872</v>
      </c>
      <c r="AC213" s="1" t="s">
        <v>270</v>
      </c>
      <c r="AD213" s="1" t="s">
        <v>269</v>
      </c>
      <c r="AE213" s="1" t="s">
        <v>2878</v>
      </c>
      <c r="AF213" s="1" t="s">
        <v>2879</v>
      </c>
      <c r="AG213" s="1" t="s">
        <v>269</v>
      </c>
    </row>
    <row r="214" spans="1:33" ht="14.25">
      <c r="A214" s="1" t="s">
        <v>260</v>
      </c>
      <c r="B214" s="1" t="s">
        <v>3263</v>
      </c>
      <c r="C214" s="1" t="s">
        <v>262</v>
      </c>
      <c r="D214" s="1" t="s">
        <v>292</v>
      </c>
      <c r="E214" s="1" t="s">
        <v>292</v>
      </c>
      <c r="F214" s="1" t="s">
        <v>270</v>
      </c>
      <c r="G214" s="1" t="s">
        <v>874</v>
      </c>
      <c r="H214" s="1" t="s">
        <v>1370</v>
      </c>
      <c r="I214" s="1" t="s">
        <v>3264</v>
      </c>
      <c r="J214" s="1" t="s">
        <v>254</v>
      </c>
      <c r="K214" s="1" t="s">
        <v>254</v>
      </c>
      <c r="L214" s="1" t="s">
        <v>3265</v>
      </c>
      <c r="M214" s="1" t="s">
        <v>270</v>
      </c>
      <c r="N214" s="1" t="s">
        <v>270</v>
      </c>
      <c r="O214" s="1" t="s">
        <v>270</v>
      </c>
      <c r="P214" s="1" t="s">
        <v>269</v>
      </c>
      <c r="Q214" s="1" t="s">
        <v>269</v>
      </c>
      <c r="R214" s="1" t="s">
        <v>269</v>
      </c>
      <c r="S214" s="1" t="s">
        <v>713</v>
      </c>
      <c r="T214" s="1" t="s">
        <v>269</v>
      </c>
      <c r="U214" s="1" t="s">
        <v>472</v>
      </c>
      <c r="V214" s="1" t="s">
        <v>269</v>
      </c>
      <c r="W214" s="1" t="s">
        <v>713</v>
      </c>
      <c r="X214" s="1" t="s">
        <v>472</v>
      </c>
      <c r="Y214" s="1" t="s">
        <v>269</v>
      </c>
      <c r="Z214" s="1" t="s">
        <v>269</v>
      </c>
      <c r="AA214" s="1" t="s">
        <v>872</v>
      </c>
      <c r="AB214" s="1" t="s">
        <v>872</v>
      </c>
      <c r="AC214" s="1" t="s">
        <v>270</v>
      </c>
      <c r="AD214" s="1" t="s">
        <v>269</v>
      </c>
      <c r="AE214" s="1" t="s">
        <v>2878</v>
      </c>
      <c r="AF214" s="1" t="s">
        <v>2879</v>
      </c>
      <c r="AG214" s="1" t="s">
        <v>269</v>
      </c>
    </row>
    <row r="215" spans="1:33" ht="14.25">
      <c r="A215" s="1" t="s">
        <v>260</v>
      </c>
      <c r="B215" s="1" t="s">
        <v>3266</v>
      </c>
      <c r="C215" s="1" t="s">
        <v>262</v>
      </c>
      <c r="D215" s="1" t="s">
        <v>292</v>
      </c>
      <c r="E215" s="1" t="s">
        <v>292</v>
      </c>
      <c r="F215" s="1" t="s">
        <v>270</v>
      </c>
      <c r="G215" s="1" t="s">
        <v>1450</v>
      </c>
      <c r="H215" s="1" t="s">
        <v>1370</v>
      </c>
      <c r="I215" s="1" t="s">
        <v>3267</v>
      </c>
      <c r="J215" s="1" t="s">
        <v>254</v>
      </c>
      <c r="K215" s="1" t="s">
        <v>254</v>
      </c>
      <c r="L215" s="1" t="s">
        <v>3268</v>
      </c>
      <c r="M215" s="1" t="s">
        <v>270</v>
      </c>
      <c r="N215" s="1" t="s">
        <v>270</v>
      </c>
      <c r="O215" s="1" t="s">
        <v>270</v>
      </c>
      <c r="P215" s="1" t="s">
        <v>269</v>
      </c>
      <c r="Q215" s="1" t="s">
        <v>269</v>
      </c>
      <c r="R215" s="1" t="s">
        <v>269</v>
      </c>
      <c r="S215" s="1" t="s">
        <v>713</v>
      </c>
      <c r="T215" s="1" t="s">
        <v>269</v>
      </c>
      <c r="U215" s="1" t="s">
        <v>472</v>
      </c>
      <c r="V215" s="1" t="s">
        <v>269</v>
      </c>
      <c r="W215" s="1" t="s">
        <v>713</v>
      </c>
      <c r="X215" s="1" t="s">
        <v>472</v>
      </c>
      <c r="Y215" s="1" t="s">
        <v>269</v>
      </c>
      <c r="Z215" s="1" t="s">
        <v>269</v>
      </c>
      <c r="AA215" s="1" t="s">
        <v>872</v>
      </c>
      <c r="AB215" s="1" t="s">
        <v>872</v>
      </c>
      <c r="AC215" s="1" t="s">
        <v>270</v>
      </c>
      <c r="AD215" s="1" t="s">
        <v>269</v>
      </c>
      <c r="AE215" s="1" t="s">
        <v>2878</v>
      </c>
      <c r="AF215" s="1" t="s">
        <v>2879</v>
      </c>
      <c r="AG215" s="1" t="s">
        <v>269</v>
      </c>
    </row>
    <row r="216" spans="1:33" ht="14.25">
      <c r="A216" s="1" t="s">
        <v>260</v>
      </c>
      <c r="B216" s="1" t="s">
        <v>3269</v>
      </c>
      <c r="C216" s="1" t="s">
        <v>262</v>
      </c>
      <c r="D216" s="1" t="s">
        <v>292</v>
      </c>
      <c r="E216" s="1" t="s">
        <v>292</v>
      </c>
      <c r="F216" s="1" t="s">
        <v>270</v>
      </c>
      <c r="G216" s="1" t="s">
        <v>277</v>
      </c>
      <c r="H216" s="1" t="s">
        <v>1370</v>
      </c>
      <c r="I216" s="1" t="s">
        <v>254</v>
      </c>
      <c r="J216" s="1" t="s">
        <v>254</v>
      </c>
      <c r="K216" s="1" t="s">
        <v>254</v>
      </c>
      <c r="L216" s="1" t="s">
        <v>3270</v>
      </c>
      <c r="M216" s="1" t="s">
        <v>270</v>
      </c>
      <c r="N216" s="1" t="s">
        <v>270</v>
      </c>
      <c r="O216" s="1" t="s">
        <v>270</v>
      </c>
      <c r="P216" s="1" t="s">
        <v>269</v>
      </c>
      <c r="Q216" s="1" t="s">
        <v>269</v>
      </c>
      <c r="R216" s="1" t="s">
        <v>269</v>
      </c>
      <c r="S216" s="1" t="s">
        <v>713</v>
      </c>
      <c r="T216" s="1" t="s">
        <v>269</v>
      </c>
      <c r="U216" s="1" t="s">
        <v>472</v>
      </c>
      <c r="V216" s="1" t="s">
        <v>269</v>
      </c>
      <c r="W216" s="1" t="s">
        <v>713</v>
      </c>
      <c r="X216" s="1" t="s">
        <v>472</v>
      </c>
      <c r="Y216" s="1" t="s">
        <v>269</v>
      </c>
      <c r="Z216" s="1" t="s">
        <v>269</v>
      </c>
      <c r="AA216" s="1" t="s">
        <v>872</v>
      </c>
      <c r="AB216" s="1" t="s">
        <v>872</v>
      </c>
      <c r="AC216" s="1" t="s">
        <v>270</v>
      </c>
      <c r="AD216" s="1" t="s">
        <v>269</v>
      </c>
      <c r="AE216" s="1" t="s">
        <v>2878</v>
      </c>
      <c r="AF216" s="1" t="s">
        <v>2879</v>
      </c>
      <c r="AG216" s="1" t="s">
        <v>269</v>
      </c>
    </row>
    <row r="217" spans="1:33" ht="14.25">
      <c r="A217" s="1" t="s">
        <v>260</v>
      </c>
      <c r="B217" s="1" t="s">
        <v>3271</v>
      </c>
      <c r="C217" s="1" t="s">
        <v>262</v>
      </c>
      <c r="D217" s="1" t="s">
        <v>292</v>
      </c>
      <c r="E217" s="1" t="s">
        <v>292</v>
      </c>
      <c r="F217" s="1" t="s">
        <v>270</v>
      </c>
      <c r="G217" s="1" t="s">
        <v>714</v>
      </c>
      <c r="H217" s="1" t="s">
        <v>1370</v>
      </c>
      <c r="I217" s="1" t="s">
        <v>3272</v>
      </c>
      <c r="J217" s="1" t="s">
        <v>254</v>
      </c>
      <c r="K217" s="1" t="s">
        <v>254</v>
      </c>
      <c r="L217" s="1" t="s">
        <v>3273</v>
      </c>
      <c r="M217" s="1" t="s">
        <v>270</v>
      </c>
      <c r="N217" s="1" t="s">
        <v>270</v>
      </c>
      <c r="O217" s="1" t="s">
        <v>270</v>
      </c>
      <c r="P217" s="1" t="s">
        <v>269</v>
      </c>
      <c r="Q217" s="1" t="s">
        <v>269</v>
      </c>
      <c r="R217" s="1" t="s">
        <v>269</v>
      </c>
      <c r="S217" s="1" t="s">
        <v>713</v>
      </c>
      <c r="T217" s="1" t="s">
        <v>269</v>
      </c>
      <c r="U217" s="1" t="s">
        <v>472</v>
      </c>
      <c r="V217" s="1" t="s">
        <v>269</v>
      </c>
      <c r="W217" s="1" t="s">
        <v>713</v>
      </c>
      <c r="X217" s="1" t="s">
        <v>472</v>
      </c>
      <c r="Y217" s="1" t="s">
        <v>269</v>
      </c>
      <c r="Z217" s="1" t="s">
        <v>269</v>
      </c>
      <c r="AA217" s="1" t="s">
        <v>872</v>
      </c>
      <c r="AB217" s="1" t="s">
        <v>872</v>
      </c>
      <c r="AC217" s="1" t="s">
        <v>270</v>
      </c>
      <c r="AD217" s="1" t="s">
        <v>269</v>
      </c>
      <c r="AE217" s="1" t="s">
        <v>2878</v>
      </c>
      <c r="AF217" s="1" t="s">
        <v>2879</v>
      </c>
      <c r="AG217" s="1" t="s">
        <v>269</v>
      </c>
    </row>
    <row r="218" spans="1:33" ht="14.25">
      <c r="A218" s="1" t="s">
        <v>260</v>
      </c>
      <c r="B218" s="1" t="s">
        <v>3274</v>
      </c>
      <c r="C218" s="1" t="s">
        <v>262</v>
      </c>
      <c r="D218" s="1" t="s">
        <v>292</v>
      </c>
      <c r="E218" s="1" t="s">
        <v>292</v>
      </c>
      <c r="F218" s="1" t="s">
        <v>270</v>
      </c>
      <c r="G218" s="1" t="s">
        <v>1729</v>
      </c>
      <c r="H218" s="1" t="s">
        <v>1370</v>
      </c>
      <c r="I218" s="1" t="s">
        <v>254</v>
      </c>
      <c r="J218" s="1" t="s">
        <v>254</v>
      </c>
      <c r="K218" s="1" t="s">
        <v>254</v>
      </c>
      <c r="L218" s="1" t="s">
        <v>3275</v>
      </c>
      <c r="M218" s="1" t="s">
        <v>270</v>
      </c>
      <c r="N218" s="1" t="s">
        <v>270</v>
      </c>
      <c r="O218" s="1" t="s">
        <v>270</v>
      </c>
      <c r="P218" s="1" t="s">
        <v>269</v>
      </c>
      <c r="Q218" s="1" t="s">
        <v>269</v>
      </c>
      <c r="R218" s="1" t="s">
        <v>269</v>
      </c>
      <c r="S218" s="1" t="s">
        <v>713</v>
      </c>
      <c r="T218" s="1" t="s">
        <v>269</v>
      </c>
      <c r="U218" s="1" t="s">
        <v>472</v>
      </c>
      <c r="V218" s="1" t="s">
        <v>269</v>
      </c>
      <c r="W218" s="1" t="s">
        <v>713</v>
      </c>
      <c r="X218" s="1" t="s">
        <v>472</v>
      </c>
      <c r="Y218" s="1" t="s">
        <v>269</v>
      </c>
      <c r="Z218" s="1" t="s">
        <v>269</v>
      </c>
      <c r="AA218" s="1" t="s">
        <v>872</v>
      </c>
      <c r="AB218" s="1" t="s">
        <v>872</v>
      </c>
      <c r="AC218" s="1" t="s">
        <v>270</v>
      </c>
      <c r="AD218" s="1" t="s">
        <v>269</v>
      </c>
      <c r="AE218" s="1" t="s">
        <v>2878</v>
      </c>
      <c r="AF218" s="1" t="s">
        <v>2879</v>
      </c>
      <c r="AG218" s="1" t="s">
        <v>269</v>
      </c>
    </row>
    <row r="219" spans="1:33" ht="14.25">
      <c r="A219" s="1" t="s">
        <v>260</v>
      </c>
      <c r="B219" s="1" t="s">
        <v>3276</v>
      </c>
      <c r="C219" s="1" t="s">
        <v>262</v>
      </c>
      <c r="D219" s="1" t="s">
        <v>292</v>
      </c>
      <c r="E219" s="1" t="s">
        <v>292</v>
      </c>
      <c r="F219" s="1" t="s">
        <v>270</v>
      </c>
      <c r="G219" s="1" t="s">
        <v>2919</v>
      </c>
      <c r="H219" s="1" t="s">
        <v>1370</v>
      </c>
      <c r="I219" s="1" t="s">
        <v>254</v>
      </c>
      <c r="J219" s="1" t="s">
        <v>1425</v>
      </c>
      <c r="K219" s="1" t="s">
        <v>254</v>
      </c>
      <c r="L219" s="1" t="s">
        <v>254</v>
      </c>
      <c r="M219" s="1" t="s">
        <v>270</v>
      </c>
      <c r="N219" s="1" t="s">
        <v>270</v>
      </c>
      <c r="O219" s="1" t="s">
        <v>270</v>
      </c>
      <c r="P219" s="1" t="s">
        <v>269</v>
      </c>
      <c r="Q219" s="1" t="s">
        <v>269</v>
      </c>
      <c r="R219" s="1" t="s">
        <v>269</v>
      </c>
      <c r="S219" s="1" t="s">
        <v>713</v>
      </c>
      <c r="T219" s="1" t="s">
        <v>269</v>
      </c>
      <c r="U219" s="1" t="s">
        <v>472</v>
      </c>
      <c r="V219" s="1" t="s">
        <v>269</v>
      </c>
      <c r="W219" s="1" t="s">
        <v>713</v>
      </c>
      <c r="X219" s="1" t="s">
        <v>472</v>
      </c>
      <c r="Y219" s="1" t="s">
        <v>269</v>
      </c>
      <c r="Z219" s="1" t="s">
        <v>269</v>
      </c>
      <c r="AA219" s="1" t="s">
        <v>872</v>
      </c>
      <c r="AB219" s="1" t="s">
        <v>872</v>
      </c>
      <c r="AC219" s="1" t="s">
        <v>270</v>
      </c>
      <c r="AD219" s="1" t="s">
        <v>269</v>
      </c>
      <c r="AE219" s="1" t="s">
        <v>2878</v>
      </c>
      <c r="AF219" s="1" t="s">
        <v>2879</v>
      </c>
      <c r="AG219" s="1" t="s">
        <v>269</v>
      </c>
    </row>
    <row r="220" spans="1:33" ht="14.25">
      <c r="A220" s="1" t="s">
        <v>260</v>
      </c>
      <c r="B220" s="1" t="s">
        <v>3277</v>
      </c>
      <c r="C220" s="1" t="s">
        <v>262</v>
      </c>
      <c r="D220" s="1" t="s">
        <v>292</v>
      </c>
      <c r="E220" s="1" t="s">
        <v>292</v>
      </c>
      <c r="F220" s="1" t="s">
        <v>270</v>
      </c>
      <c r="G220" s="1" t="s">
        <v>274</v>
      </c>
      <c r="H220" s="1" t="s">
        <v>1370</v>
      </c>
      <c r="I220" s="1" t="s">
        <v>254</v>
      </c>
      <c r="J220" s="1" t="s">
        <v>254</v>
      </c>
      <c r="K220" s="1" t="s">
        <v>254</v>
      </c>
      <c r="L220" s="1" t="s">
        <v>3278</v>
      </c>
      <c r="M220" s="1" t="s">
        <v>270</v>
      </c>
      <c r="N220" s="1" t="s">
        <v>270</v>
      </c>
      <c r="O220" s="1" t="s">
        <v>270</v>
      </c>
      <c r="P220" s="1" t="s">
        <v>269</v>
      </c>
      <c r="Q220" s="1" t="s">
        <v>269</v>
      </c>
      <c r="R220" s="1" t="s">
        <v>269</v>
      </c>
      <c r="S220" s="1" t="s">
        <v>713</v>
      </c>
      <c r="T220" s="1" t="s">
        <v>269</v>
      </c>
      <c r="U220" s="1" t="s">
        <v>472</v>
      </c>
      <c r="V220" s="1" t="s">
        <v>269</v>
      </c>
      <c r="W220" s="1" t="s">
        <v>713</v>
      </c>
      <c r="X220" s="1" t="s">
        <v>472</v>
      </c>
      <c r="Y220" s="1" t="s">
        <v>269</v>
      </c>
      <c r="Z220" s="1" t="s">
        <v>269</v>
      </c>
      <c r="AA220" s="1" t="s">
        <v>872</v>
      </c>
      <c r="AB220" s="1" t="s">
        <v>872</v>
      </c>
      <c r="AC220" s="1" t="s">
        <v>270</v>
      </c>
      <c r="AD220" s="1" t="s">
        <v>269</v>
      </c>
      <c r="AE220" s="1" t="s">
        <v>2878</v>
      </c>
      <c r="AF220" s="1" t="s">
        <v>2879</v>
      </c>
      <c r="AG220" s="1" t="s">
        <v>269</v>
      </c>
    </row>
    <row r="221" spans="1:33" ht="14.25">
      <c r="A221" s="1" t="s">
        <v>260</v>
      </c>
      <c r="B221" s="1" t="s">
        <v>3279</v>
      </c>
      <c r="C221" s="1" t="s">
        <v>262</v>
      </c>
      <c r="D221" s="1" t="s">
        <v>292</v>
      </c>
      <c r="E221" s="1" t="s">
        <v>292</v>
      </c>
      <c r="F221" s="1" t="s">
        <v>270</v>
      </c>
      <c r="G221" s="1" t="s">
        <v>3280</v>
      </c>
      <c r="H221" s="1" t="s">
        <v>1370</v>
      </c>
      <c r="I221" s="1" t="s">
        <v>254</v>
      </c>
      <c r="J221" s="1" t="s">
        <v>254</v>
      </c>
      <c r="K221" s="1" t="s">
        <v>254</v>
      </c>
      <c r="L221" s="1" t="s">
        <v>3281</v>
      </c>
      <c r="M221" s="1" t="s">
        <v>270</v>
      </c>
      <c r="N221" s="1" t="s">
        <v>270</v>
      </c>
      <c r="O221" s="1" t="s">
        <v>270</v>
      </c>
      <c r="P221" s="1" t="s">
        <v>269</v>
      </c>
      <c r="Q221" s="1" t="s">
        <v>269</v>
      </c>
      <c r="R221" s="1" t="s">
        <v>269</v>
      </c>
      <c r="S221" s="1" t="s">
        <v>713</v>
      </c>
      <c r="T221" s="1" t="s">
        <v>269</v>
      </c>
      <c r="U221" s="1" t="s">
        <v>472</v>
      </c>
      <c r="V221" s="1" t="s">
        <v>269</v>
      </c>
      <c r="W221" s="1" t="s">
        <v>713</v>
      </c>
      <c r="X221" s="1" t="s">
        <v>472</v>
      </c>
      <c r="Y221" s="1" t="s">
        <v>269</v>
      </c>
      <c r="Z221" s="1" t="s">
        <v>269</v>
      </c>
      <c r="AA221" s="1" t="s">
        <v>872</v>
      </c>
      <c r="AB221" s="1" t="s">
        <v>872</v>
      </c>
      <c r="AC221" s="1" t="s">
        <v>270</v>
      </c>
      <c r="AD221" s="1" t="s">
        <v>269</v>
      </c>
      <c r="AE221" s="1" t="s">
        <v>2878</v>
      </c>
      <c r="AF221" s="1" t="s">
        <v>2879</v>
      </c>
      <c r="AG221" s="1" t="s">
        <v>269</v>
      </c>
    </row>
    <row r="222" spans="1:33" ht="14.25">
      <c r="A222" s="1" t="s">
        <v>260</v>
      </c>
      <c r="B222" s="1" t="s">
        <v>3282</v>
      </c>
      <c r="C222" s="1" t="s">
        <v>262</v>
      </c>
      <c r="D222" s="1" t="s">
        <v>292</v>
      </c>
      <c r="E222" s="1" t="s">
        <v>292</v>
      </c>
      <c r="F222" s="1" t="s">
        <v>270</v>
      </c>
      <c r="G222" s="1" t="s">
        <v>3148</v>
      </c>
      <c r="H222" s="1" t="s">
        <v>1370</v>
      </c>
      <c r="I222" s="1" t="s">
        <v>254</v>
      </c>
      <c r="J222" s="1" t="s">
        <v>254</v>
      </c>
      <c r="K222" s="1" t="s">
        <v>254</v>
      </c>
      <c r="L222" s="1" t="s">
        <v>3283</v>
      </c>
      <c r="M222" s="1" t="s">
        <v>270</v>
      </c>
      <c r="N222" s="1" t="s">
        <v>270</v>
      </c>
      <c r="O222" s="1" t="s">
        <v>270</v>
      </c>
      <c r="P222" s="1" t="s">
        <v>269</v>
      </c>
      <c r="Q222" s="1" t="s">
        <v>269</v>
      </c>
      <c r="R222" s="1" t="s">
        <v>269</v>
      </c>
      <c r="S222" s="1" t="s">
        <v>713</v>
      </c>
      <c r="T222" s="1" t="s">
        <v>269</v>
      </c>
      <c r="U222" s="1" t="s">
        <v>472</v>
      </c>
      <c r="V222" s="1" t="s">
        <v>269</v>
      </c>
      <c r="W222" s="1" t="s">
        <v>713</v>
      </c>
      <c r="X222" s="1" t="s">
        <v>472</v>
      </c>
      <c r="Y222" s="1" t="s">
        <v>269</v>
      </c>
      <c r="Z222" s="1" t="s">
        <v>269</v>
      </c>
      <c r="AA222" s="1" t="s">
        <v>872</v>
      </c>
      <c r="AB222" s="1" t="s">
        <v>872</v>
      </c>
      <c r="AC222" s="1" t="s">
        <v>270</v>
      </c>
      <c r="AD222" s="1" t="s">
        <v>269</v>
      </c>
      <c r="AE222" s="1" t="s">
        <v>2878</v>
      </c>
      <c r="AF222" s="1" t="s">
        <v>2879</v>
      </c>
      <c r="AG222" s="1" t="s">
        <v>269</v>
      </c>
    </row>
    <row r="223" spans="1:33" ht="14.25">
      <c r="A223" s="1" t="s">
        <v>260</v>
      </c>
      <c r="B223" s="1" t="s">
        <v>3284</v>
      </c>
      <c r="C223" s="1" t="s">
        <v>262</v>
      </c>
      <c r="D223" s="1" t="s">
        <v>292</v>
      </c>
      <c r="E223" s="1" t="s">
        <v>292</v>
      </c>
      <c r="F223" s="1" t="s">
        <v>270</v>
      </c>
      <c r="G223" s="1" t="s">
        <v>3153</v>
      </c>
      <c r="H223" s="1" t="s">
        <v>1370</v>
      </c>
      <c r="I223" s="1" t="s">
        <v>254</v>
      </c>
      <c r="J223" s="1" t="s">
        <v>254</v>
      </c>
      <c r="K223" s="1" t="s">
        <v>254</v>
      </c>
      <c r="L223" s="1" t="s">
        <v>3285</v>
      </c>
      <c r="M223" s="1" t="s">
        <v>270</v>
      </c>
      <c r="N223" s="1" t="s">
        <v>270</v>
      </c>
      <c r="O223" s="1" t="s">
        <v>270</v>
      </c>
      <c r="P223" s="1" t="s">
        <v>269</v>
      </c>
      <c r="Q223" s="1" t="s">
        <v>269</v>
      </c>
      <c r="R223" s="1" t="s">
        <v>269</v>
      </c>
      <c r="S223" s="1" t="s">
        <v>713</v>
      </c>
      <c r="T223" s="1" t="s">
        <v>269</v>
      </c>
      <c r="U223" s="1" t="s">
        <v>472</v>
      </c>
      <c r="V223" s="1" t="s">
        <v>269</v>
      </c>
      <c r="W223" s="1" t="s">
        <v>713</v>
      </c>
      <c r="X223" s="1" t="s">
        <v>472</v>
      </c>
      <c r="Y223" s="1" t="s">
        <v>269</v>
      </c>
      <c r="Z223" s="1" t="s">
        <v>269</v>
      </c>
      <c r="AA223" s="1" t="s">
        <v>872</v>
      </c>
      <c r="AB223" s="1" t="s">
        <v>872</v>
      </c>
      <c r="AC223" s="1" t="s">
        <v>270</v>
      </c>
      <c r="AD223" s="1" t="s">
        <v>269</v>
      </c>
      <c r="AE223" s="1" t="s">
        <v>2878</v>
      </c>
      <c r="AF223" s="1" t="s">
        <v>2879</v>
      </c>
      <c r="AG223" s="1" t="s">
        <v>269</v>
      </c>
    </row>
    <row r="224" spans="1:33" ht="14.25">
      <c r="A224" s="1" t="s">
        <v>260</v>
      </c>
      <c r="B224" s="1" t="s">
        <v>3286</v>
      </c>
      <c r="C224" s="1" t="s">
        <v>262</v>
      </c>
      <c r="D224" s="1" t="s">
        <v>292</v>
      </c>
      <c r="E224" s="1" t="s">
        <v>292</v>
      </c>
      <c r="F224" s="1" t="s">
        <v>270</v>
      </c>
      <c r="G224" s="1" t="s">
        <v>3201</v>
      </c>
      <c r="H224" s="1" t="s">
        <v>1370</v>
      </c>
      <c r="I224" s="1" t="s">
        <v>254</v>
      </c>
      <c r="J224" s="1" t="s">
        <v>254</v>
      </c>
      <c r="K224" s="1" t="s">
        <v>254</v>
      </c>
      <c r="L224" s="1" t="s">
        <v>3287</v>
      </c>
      <c r="M224" s="1" t="s">
        <v>270</v>
      </c>
      <c r="N224" s="1" t="s">
        <v>270</v>
      </c>
      <c r="O224" s="1" t="s">
        <v>270</v>
      </c>
      <c r="P224" s="1" t="s">
        <v>269</v>
      </c>
      <c r="Q224" s="1" t="s">
        <v>269</v>
      </c>
      <c r="R224" s="1" t="s">
        <v>269</v>
      </c>
      <c r="S224" s="1" t="s">
        <v>713</v>
      </c>
      <c r="T224" s="1" t="s">
        <v>269</v>
      </c>
      <c r="U224" s="1" t="s">
        <v>472</v>
      </c>
      <c r="V224" s="1" t="s">
        <v>269</v>
      </c>
      <c r="W224" s="1" t="s">
        <v>713</v>
      </c>
      <c r="X224" s="1" t="s">
        <v>472</v>
      </c>
      <c r="Y224" s="1" t="s">
        <v>269</v>
      </c>
      <c r="Z224" s="1" t="s">
        <v>269</v>
      </c>
      <c r="AA224" s="1" t="s">
        <v>872</v>
      </c>
      <c r="AB224" s="1" t="s">
        <v>872</v>
      </c>
      <c r="AC224" s="1" t="s">
        <v>270</v>
      </c>
      <c r="AD224" s="1" t="s">
        <v>269</v>
      </c>
      <c r="AE224" s="1" t="s">
        <v>2878</v>
      </c>
      <c r="AF224" s="1" t="s">
        <v>2879</v>
      </c>
      <c r="AG224" s="1" t="s">
        <v>269</v>
      </c>
    </row>
    <row r="225" spans="1:33" ht="14.25">
      <c r="A225" s="1" t="s">
        <v>260</v>
      </c>
      <c r="B225" s="1" t="s">
        <v>3288</v>
      </c>
      <c r="C225" s="1" t="s">
        <v>262</v>
      </c>
      <c r="D225" s="1" t="s">
        <v>292</v>
      </c>
      <c r="E225" s="1" t="s">
        <v>292</v>
      </c>
      <c r="F225" s="1" t="s">
        <v>270</v>
      </c>
      <c r="G225" s="1" t="s">
        <v>3241</v>
      </c>
      <c r="H225" s="1" t="s">
        <v>1370</v>
      </c>
      <c r="I225" s="1" t="s">
        <v>254</v>
      </c>
      <c r="J225" s="1" t="s">
        <v>254</v>
      </c>
      <c r="K225" s="1" t="s">
        <v>254</v>
      </c>
      <c r="L225" s="1" t="s">
        <v>3289</v>
      </c>
      <c r="M225" s="1" t="s">
        <v>270</v>
      </c>
      <c r="N225" s="1" t="s">
        <v>270</v>
      </c>
      <c r="O225" s="1" t="s">
        <v>270</v>
      </c>
      <c r="P225" s="1" t="s">
        <v>269</v>
      </c>
      <c r="Q225" s="1" t="s">
        <v>269</v>
      </c>
      <c r="R225" s="1" t="s">
        <v>269</v>
      </c>
      <c r="S225" s="1" t="s">
        <v>713</v>
      </c>
      <c r="T225" s="1" t="s">
        <v>269</v>
      </c>
      <c r="U225" s="1" t="s">
        <v>472</v>
      </c>
      <c r="V225" s="1" t="s">
        <v>269</v>
      </c>
      <c r="W225" s="1" t="s">
        <v>713</v>
      </c>
      <c r="X225" s="1" t="s">
        <v>472</v>
      </c>
      <c r="Y225" s="1" t="s">
        <v>269</v>
      </c>
      <c r="Z225" s="1" t="s">
        <v>269</v>
      </c>
      <c r="AA225" s="1" t="s">
        <v>872</v>
      </c>
      <c r="AB225" s="1" t="s">
        <v>872</v>
      </c>
      <c r="AC225" s="1" t="s">
        <v>270</v>
      </c>
      <c r="AD225" s="1" t="s">
        <v>269</v>
      </c>
      <c r="AE225" s="1" t="s">
        <v>2878</v>
      </c>
      <c r="AF225" s="1" t="s">
        <v>2879</v>
      </c>
      <c r="AG225" s="1" t="s">
        <v>269</v>
      </c>
    </row>
    <row r="226" spans="1:33" ht="14.25">
      <c r="A226" s="1" t="s">
        <v>260</v>
      </c>
      <c r="B226" s="1" t="s">
        <v>3290</v>
      </c>
      <c r="C226" s="1" t="s">
        <v>262</v>
      </c>
      <c r="D226" s="1" t="s">
        <v>292</v>
      </c>
      <c r="E226" s="1" t="s">
        <v>292</v>
      </c>
      <c r="F226" s="1" t="s">
        <v>270</v>
      </c>
      <c r="G226" s="1" t="s">
        <v>3159</v>
      </c>
      <c r="H226" s="1" t="s">
        <v>1370</v>
      </c>
      <c r="I226" s="1" t="s">
        <v>254</v>
      </c>
      <c r="J226" s="1" t="s">
        <v>1428</v>
      </c>
      <c r="K226" s="1" t="s">
        <v>254</v>
      </c>
      <c r="L226" s="1" t="s">
        <v>254</v>
      </c>
      <c r="M226" s="1" t="s">
        <v>270</v>
      </c>
      <c r="N226" s="1" t="s">
        <v>270</v>
      </c>
      <c r="O226" s="1" t="s">
        <v>270</v>
      </c>
      <c r="P226" s="1" t="s">
        <v>269</v>
      </c>
      <c r="Q226" s="1" t="s">
        <v>269</v>
      </c>
      <c r="R226" s="1" t="s">
        <v>269</v>
      </c>
      <c r="S226" s="1" t="s">
        <v>713</v>
      </c>
      <c r="T226" s="1" t="s">
        <v>269</v>
      </c>
      <c r="U226" s="1" t="s">
        <v>472</v>
      </c>
      <c r="V226" s="1" t="s">
        <v>269</v>
      </c>
      <c r="W226" s="1" t="s">
        <v>713</v>
      </c>
      <c r="X226" s="1" t="s">
        <v>472</v>
      </c>
      <c r="Y226" s="1" t="s">
        <v>269</v>
      </c>
      <c r="Z226" s="1" t="s">
        <v>269</v>
      </c>
      <c r="AA226" s="1" t="s">
        <v>872</v>
      </c>
      <c r="AB226" s="1" t="s">
        <v>872</v>
      </c>
      <c r="AC226" s="1" t="s">
        <v>270</v>
      </c>
      <c r="AD226" s="1" t="s">
        <v>269</v>
      </c>
      <c r="AE226" s="1" t="s">
        <v>2878</v>
      </c>
      <c r="AF226" s="1" t="s">
        <v>2879</v>
      </c>
      <c r="AG226" s="1" t="s">
        <v>269</v>
      </c>
    </row>
    <row r="227" spans="1:33" ht="14.25">
      <c r="A227" s="1" t="s">
        <v>260</v>
      </c>
      <c r="B227" s="1" t="s">
        <v>3291</v>
      </c>
      <c r="C227" s="1" t="s">
        <v>262</v>
      </c>
      <c r="D227" s="1" t="s">
        <v>292</v>
      </c>
      <c r="E227" s="1" t="s">
        <v>292</v>
      </c>
      <c r="F227" s="1" t="s">
        <v>472</v>
      </c>
      <c r="G227" s="1" t="s">
        <v>270</v>
      </c>
      <c r="H227" s="1" t="s">
        <v>1390</v>
      </c>
      <c r="I227" s="1" t="s">
        <v>254</v>
      </c>
      <c r="J227" s="1" t="s">
        <v>254</v>
      </c>
      <c r="K227" s="1" t="s">
        <v>254</v>
      </c>
      <c r="L227" s="1" t="s">
        <v>3283</v>
      </c>
      <c r="M227" s="1" t="s">
        <v>270</v>
      </c>
      <c r="N227" s="1" t="s">
        <v>270</v>
      </c>
      <c r="O227" s="1" t="s">
        <v>270</v>
      </c>
      <c r="P227" s="1" t="s">
        <v>269</v>
      </c>
      <c r="Q227" s="1" t="s">
        <v>269</v>
      </c>
      <c r="R227" s="1" t="s">
        <v>269</v>
      </c>
      <c r="S227" s="1" t="s">
        <v>713</v>
      </c>
      <c r="T227" s="1" t="s">
        <v>269</v>
      </c>
      <c r="U227" s="1" t="s">
        <v>472</v>
      </c>
      <c r="V227" s="1" t="s">
        <v>269</v>
      </c>
      <c r="W227" s="1" t="s">
        <v>713</v>
      </c>
      <c r="X227" s="1" t="s">
        <v>472</v>
      </c>
      <c r="Y227" s="1" t="s">
        <v>269</v>
      </c>
      <c r="Z227" s="1" t="s">
        <v>269</v>
      </c>
      <c r="AA227" s="1" t="s">
        <v>872</v>
      </c>
      <c r="AB227" s="1" t="s">
        <v>872</v>
      </c>
      <c r="AC227" s="1" t="s">
        <v>270</v>
      </c>
      <c r="AD227" s="1" t="s">
        <v>269</v>
      </c>
      <c r="AE227" s="1" t="s">
        <v>2878</v>
      </c>
      <c r="AF227" s="1" t="s">
        <v>2879</v>
      </c>
      <c r="AG227" s="1" t="s">
        <v>269</v>
      </c>
    </row>
    <row r="228" spans="1:33" ht="14.25">
      <c r="A228" s="1" t="s">
        <v>260</v>
      </c>
      <c r="B228" s="1" t="s">
        <v>3292</v>
      </c>
      <c r="C228" s="1" t="s">
        <v>262</v>
      </c>
      <c r="D228" s="1" t="s">
        <v>292</v>
      </c>
      <c r="E228" s="1" t="s">
        <v>292</v>
      </c>
      <c r="F228" s="1" t="s">
        <v>472</v>
      </c>
      <c r="G228" s="1" t="s">
        <v>472</v>
      </c>
      <c r="H228" s="1" t="s">
        <v>1390</v>
      </c>
      <c r="I228" s="1" t="s">
        <v>3018</v>
      </c>
      <c r="J228" s="1" t="s">
        <v>254</v>
      </c>
      <c r="K228" s="1" t="s">
        <v>254</v>
      </c>
      <c r="L228" s="1" t="s">
        <v>3293</v>
      </c>
      <c r="M228" s="1" t="s">
        <v>270</v>
      </c>
      <c r="N228" s="1" t="s">
        <v>270</v>
      </c>
      <c r="O228" s="1" t="s">
        <v>270</v>
      </c>
      <c r="P228" s="1" t="s">
        <v>269</v>
      </c>
      <c r="Q228" s="1" t="s">
        <v>269</v>
      </c>
      <c r="R228" s="1" t="s">
        <v>269</v>
      </c>
      <c r="S228" s="1" t="s">
        <v>713</v>
      </c>
      <c r="T228" s="1" t="s">
        <v>269</v>
      </c>
      <c r="U228" s="1" t="s">
        <v>472</v>
      </c>
      <c r="V228" s="1" t="s">
        <v>269</v>
      </c>
      <c r="W228" s="1" t="s">
        <v>713</v>
      </c>
      <c r="X228" s="1" t="s">
        <v>472</v>
      </c>
      <c r="Y228" s="1" t="s">
        <v>269</v>
      </c>
      <c r="Z228" s="1" t="s">
        <v>269</v>
      </c>
      <c r="AA228" s="1" t="s">
        <v>872</v>
      </c>
      <c r="AB228" s="1" t="s">
        <v>872</v>
      </c>
      <c r="AC228" s="1" t="s">
        <v>270</v>
      </c>
      <c r="AD228" s="1" t="s">
        <v>269</v>
      </c>
      <c r="AE228" s="1" t="s">
        <v>2878</v>
      </c>
      <c r="AF228" s="1" t="s">
        <v>2879</v>
      </c>
      <c r="AG228" s="1" t="s">
        <v>269</v>
      </c>
    </row>
    <row r="229" spans="1:33" ht="14.25">
      <c r="A229" s="1" t="s">
        <v>260</v>
      </c>
      <c r="B229" s="1" t="s">
        <v>3294</v>
      </c>
      <c r="C229" s="1" t="s">
        <v>262</v>
      </c>
      <c r="D229" s="1" t="s">
        <v>292</v>
      </c>
      <c r="E229" s="1" t="s">
        <v>292</v>
      </c>
      <c r="F229" s="1" t="s">
        <v>472</v>
      </c>
      <c r="G229" s="1" t="s">
        <v>479</v>
      </c>
      <c r="H229" s="1" t="s">
        <v>1390</v>
      </c>
      <c r="I229" s="1" t="s">
        <v>254</v>
      </c>
      <c r="J229" s="1" t="s">
        <v>254</v>
      </c>
      <c r="K229" s="1" t="s">
        <v>254</v>
      </c>
      <c r="L229" s="1" t="s">
        <v>3278</v>
      </c>
      <c r="M229" s="1" t="s">
        <v>270</v>
      </c>
      <c r="N229" s="1" t="s">
        <v>270</v>
      </c>
      <c r="O229" s="1" t="s">
        <v>270</v>
      </c>
      <c r="P229" s="1" t="s">
        <v>269</v>
      </c>
      <c r="Q229" s="1" t="s">
        <v>269</v>
      </c>
      <c r="R229" s="1" t="s">
        <v>269</v>
      </c>
      <c r="S229" s="1" t="s">
        <v>713</v>
      </c>
      <c r="T229" s="1" t="s">
        <v>269</v>
      </c>
      <c r="U229" s="1" t="s">
        <v>472</v>
      </c>
      <c r="V229" s="1" t="s">
        <v>269</v>
      </c>
      <c r="W229" s="1" t="s">
        <v>713</v>
      </c>
      <c r="X229" s="1" t="s">
        <v>472</v>
      </c>
      <c r="Y229" s="1" t="s">
        <v>269</v>
      </c>
      <c r="Z229" s="1" t="s">
        <v>269</v>
      </c>
      <c r="AA229" s="1" t="s">
        <v>872</v>
      </c>
      <c r="AB229" s="1" t="s">
        <v>872</v>
      </c>
      <c r="AC229" s="1" t="s">
        <v>270</v>
      </c>
      <c r="AD229" s="1" t="s">
        <v>269</v>
      </c>
      <c r="AE229" s="1" t="s">
        <v>2878</v>
      </c>
      <c r="AF229" s="1" t="s">
        <v>2879</v>
      </c>
      <c r="AG229" s="1" t="s">
        <v>269</v>
      </c>
    </row>
    <row r="230" spans="1:33" ht="14.25">
      <c r="A230" s="1" t="s">
        <v>260</v>
      </c>
      <c r="B230" s="1" t="s">
        <v>3295</v>
      </c>
      <c r="C230" s="1" t="s">
        <v>262</v>
      </c>
      <c r="D230" s="1" t="s">
        <v>292</v>
      </c>
      <c r="E230" s="1" t="s">
        <v>292</v>
      </c>
      <c r="F230" s="1" t="s">
        <v>472</v>
      </c>
      <c r="G230" s="1" t="s">
        <v>873</v>
      </c>
      <c r="H230" s="1" t="s">
        <v>1390</v>
      </c>
      <c r="I230" s="1" t="s">
        <v>254</v>
      </c>
      <c r="J230" s="1" t="s">
        <v>254</v>
      </c>
      <c r="K230" s="1" t="s">
        <v>254</v>
      </c>
      <c r="L230" s="1" t="s">
        <v>3256</v>
      </c>
      <c r="M230" s="1" t="s">
        <v>270</v>
      </c>
      <c r="N230" s="1" t="s">
        <v>270</v>
      </c>
      <c r="O230" s="1" t="s">
        <v>270</v>
      </c>
      <c r="P230" s="1" t="s">
        <v>269</v>
      </c>
      <c r="Q230" s="1" t="s">
        <v>269</v>
      </c>
      <c r="R230" s="1" t="s">
        <v>269</v>
      </c>
      <c r="S230" s="1" t="s">
        <v>713</v>
      </c>
      <c r="T230" s="1" t="s">
        <v>269</v>
      </c>
      <c r="U230" s="1" t="s">
        <v>472</v>
      </c>
      <c r="V230" s="1" t="s">
        <v>269</v>
      </c>
      <c r="W230" s="1" t="s">
        <v>713</v>
      </c>
      <c r="X230" s="1" t="s">
        <v>472</v>
      </c>
      <c r="Y230" s="1" t="s">
        <v>269</v>
      </c>
      <c r="Z230" s="1" t="s">
        <v>269</v>
      </c>
      <c r="AA230" s="1" t="s">
        <v>872</v>
      </c>
      <c r="AB230" s="1" t="s">
        <v>872</v>
      </c>
      <c r="AC230" s="1" t="s">
        <v>270</v>
      </c>
      <c r="AD230" s="1" t="s">
        <v>269</v>
      </c>
      <c r="AE230" s="1" t="s">
        <v>2878</v>
      </c>
      <c r="AF230" s="1" t="s">
        <v>2879</v>
      </c>
      <c r="AG230" s="1" t="s">
        <v>269</v>
      </c>
    </row>
    <row r="231" spans="1:33" ht="14.25">
      <c r="A231" s="1" t="s">
        <v>260</v>
      </c>
      <c r="B231" s="1" t="s">
        <v>3296</v>
      </c>
      <c r="C231" s="1" t="s">
        <v>262</v>
      </c>
      <c r="D231" s="1" t="s">
        <v>292</v>
      </c>
      <c r="E231" s="1" t="s">
        <v>292</v>
      </c>
      <c r="F231" s="1" t="s">
        <v>472</v>
      </c>
      <c r="G231" s="1" t="s">
        <v>872</v>
      </c>
      <c r="H231" s="1" t="s">
        <v>1390</v>
      </c>
      <c r="I231" s="1" t="s">
        <v>3297</v>
      </c>
      <c r="J231" s="1" t="s">
        <v>254</v>
      </c>
      <c r="K231" s="1" t="s">
        <v>254</v>
      </c>
      <c r="L231" s="1" t="s">
        <v>3298</v>
      </c>
      <c r="M231" s="1" t="s">
        <v>270</v>
      </c>
      <c r="N231" s="1" t="s">
        <v>270</v>
      </c>
      <c r="O231" s="1" t="s">
        <v>270</v>
      </c>
      <c r="P231" s="1" t="s">
        <v>269</v>
      </c>
      <c r="Q231" s="1" t="s">
        <v>269</v>
      </c>
      <c r="R231" s="1" t="s">
        <v>269</v>
      </c>
      <c r="S231" s="1" t="s">
        <v>713</v>
      </c>
      <c r="T231" s="1" t="s">
        <v>269</v>
      </c>
      <c r="U231" s="1" t="s">
        <v>472</v>
      </c>
      <c r="V231" s="1" t="s">
        <v>269</v>
      </c>
      <c r="W231" s="1" t="s">
        <v>713</v>
      </c>
      <c r="X231" s="1" t="s">
        <v>472</v>
      </c>
      <c r="Y231" s="1" t="s">
        <v>269</v>
      </c>
      <c r="Z231" s="1" t="s">
        <v>269</v>
      </c>
      <c r="AA231" s="1" t="s">
        <v>872</v>
      </c>
      <c r="AB231" s="1" t="s">
        <v>872</v>
      </c>
      <c r="AC231" s="1" t="s">
        <v>270</v>
      </c>
      <c r="AD231" s="1" t="s">
        <v>269</v>
      </c>
      <c r="AE231" s="1" t="s">
        <v>2878</v>
      </c>
      <c r="AF231" s="1" t="s">
        <v>2879</v>
      </c>
      <c r="AG231" s="1" t="s">
        <v>269</v>
      </c>
    </row>
    <row r="232" spans="1:33" ht="14.25">
      <c r="A232" s="1" t="s">
        <v>260</v>
      </c>
      <c r="B232" s="1" t="s">
        <v>3299</v>
      </c>
      <c r="C232" s="1" t="s">
        <v>262</v>
      </c>
      <c r="D232" s="1" t="s">
        <v>292</v>
      </c>
      <c r="E232" s="1" t="s">
        <v>292</v>
      </c>
      <c r="F232" s="1" t="s">
        <v>472</v>
      </c>
      <c r="G232" s="1" t="s">
        <v>276</v>
      </c>
      <c r="H232" s="1" t="s">
        <v>1390</v>
      </c>
      <c r="I232" s="1" t="s">
        <v>3300</v>
      </c>
      <c r="J232" s="1" t="s">
        <v>254</v>
      </c>
      <c r="K232" s="1" t="s">
        <v>254</v>
      </c>
      <c r="L232" s="1" t="s">
        <v>3301</v>
      </c>
      <c r="M232" s="1" t="s">
        <v>270</v>
      </c>
      <c r="N232" s="1" t="s">
        <v>270</v>
      </c>
      <c r="O232" s="1" t="s">
        <v>270</v>
      </c>
      <c r="P232" s="1" t="s">
        <v>269</v>
      </c>
      <c r="Q232" s="1" t="s">
        <v>269</v>
      </c>
      <c r="R232" s="1" t="s">
        <v>269</v>
      </c>
      <c r="S232" s="1" t="s">
        <v>713</v>
      </c>
      <c r="T232" s="1" t="s">
        <v>269</v>
      </c>
      <c r="U232" s="1" t="s">
        <v>472</v>
      </c>
      <c r="V232" s="1" t="s">
        <v>269</v>
      </c>
      <c r="W232" s="1" t="s">
        <v>713</v>
      </c>
      <c r="X232" s="1" t="s">
        <v>472</v>
      </c>
      <c r="Y232" s="1" t="s">
        <v>269</v>
      </c>
      <c r="Z232" s="1" t="s">
        <v>269</v>
      </c>
      <c r="AA232" s="1" t="s">
        <v>872</v>
      </c>
      <c r="AB232" s="1" t="s">
        <v>872</v>
      </c>
      <c r="AC232" s="1" t="s">
        <v>270</v>
      </c>
      <c r="AD232" s="1" t="s">
        <v>269</v>
      </c>
      <c r="AE232" s="1" t="s">
        <v>2878</v>
      </c>
      <c r="AF232" s="1" t="s">
        <v>2879</v>
      </c>
      <c r="AG232" s="1" t="s">
        <v>269</v>
      </c>
    </row>
    <row r="233" spans="1:33" ht="14.25">
      <c r="A233" s="1" t="s">
        <v>260</v>
      </c>
      <c r="B233" s="1" t="s">
        <v>3302</v>
      </c>
      <c r="C233" s="1" t="s">
        <v>262</v>
      </c>
      <c r="D233" s="1" t="s">
        <v>292</v>
      </c>
      <c r="E233" s="1" t="s">
        <v>292</v>
      </c>
      <c r="F233" s="1" t="s">
        <v>472</v>
      </c>
      <c r="G233" s="1" t="s">
        <v>874</v>
      </c>
      <c r="H233" s="1" t="s">
        <v>1390</v>
      </c>
      <c r="I233" s="1" t="s">
        <v>254</v>
      </c>
      <c r="J233" s="1" t="s">
        <v>254</v>
      </c>
      <c r="K233" s="1" t="s">
        <v>254</v>
      </c>
      <c r="L233" s="1" t="s">
        <v>3253</v>
      </c>
      <c r="M233" s="1" t="s">
        <v>270</v>
      </c>
      <c r="N233" s="1" t="s">
        <v>270</v>
      </c>
      <c r="O233" s="1" t="s">
        <v>270</v>
      </c>
      <c r="P233" s="1" t="s">
        <v>269</v>
      </c>
      <c r="Q233" s="1" t="s">
        <v>269</v>
      </c>
      <c r="R233" s="1" t="s">
        <v>269</v>
      </c>
      <c r="S233" s="1" t="s">
        <v>713</v>
      </c>
      <c r="T233" s="1" t="s">
        <v>269</v>
      </c>
      <c r="U233" s="1" t="s">
        <v>472</v>
      </c>
      <c r="V233" s="1" t="s">
        <v>269</v>
      </c>
      <c r="W233" s="1" t="s">
        <v>713</v>
      </c>
      <c r="X233" s="1" t="s">
        <v>472</v>
      </c>
      <c r="Y233" s="1" t="s">
        <v>269</v>
      </c>
      <c r="Z233" s="1" t="s">
        <v>269</v>
      </c>
      <c r="AA233" s="1" t="s">
        <v>872</v>
      </c>
      <c r="AB233" s="1" t="s">
        <v>872</v>
      </c>
      <c r="AC233" s="1" t="s">
        <v>270</v>
      </c>
      <c r="AD233" s="1" t="s">
        <v>269</v>
      </c>
      <c r="AE233" s="1" t="s">
        <v>2878</v>
      </c>
      <c r="AF233" s="1" t="s">
        <v>2879</v>
      </c>
      <c r="AG233" s="1" t="s">
        <v>269</v>
      </c>
    </row>
    <row r="234" spans="1:33" ht="14.25">
      <c r="A234" s="1" t="s">
        <v>260</v>
      </c>
      <c r="B234" s="1" t="s">
        <v>3303</v>
      </c>
      <c r="C234" s="1" t="s">
        <v>262</v>
      </c>
      <c r="D234" s="1" t="s">
        <v>292</v>
      </c>
      <c r="E234" s="1" t="s">
        <v>292</v>
      </c>
      <c r="F234" s="1" t="s">
        <v>472</v>
      </c>
      <c r="G234" s="1" t="s">
        <v>1450</v>
      </c>
      <c r="H234" s="1" t="s">
        <v>1390</v>
      </c>
      <c r="I234" s="1" t="s">
        <v>3304</v>
      </c>
      <c r="J234" s="1" t="s">
        <v>254</v>
      </c>
      <c r="K234" s="1" t="s">
        <v>254</v>
      </c>
      <c r="L234" s="1" t="s">
        <v>3305</v>
      </c>
      <c r="M234" s="1" t="s">
        <v>270</v>
      </c>
      <c r="N234" s="1" t="s">
        <v>270</v>
      </c>
      <c r="O234" s="1" t="s">
        <v>270</v>
      </c>
      <c r="P234" s="1" t="s">
        <v>269</v>
      </c>
      <c r="Q234" s="1" t="s">
        <v>269</v>
      </c>
      <c r="R234" s="1" t="s">
        <v>269</v>
      </c>
      <c r="S234" s="1" t="s">
        <v>713</v>
      </c>
      <c r="T234" s="1" t="s">
        <v>269</v>
      </c>
      <c r="U234" s="1" t="s">
        <v>472</v>
      </c>
      <c r="V234" s="1" t="s">
        <v>269</v>
      </c>
      <c r="W234" s="1" t="s">
        <v>713</v>
      </c>
      <c r="X234" s="1" t="s">
        <v>472</v>
      </c>
      <c r="Y234" s="1" t="s">
        <v>269</v>
      </c>
      <c r="Z234" s="1" t="s">
        <v>269</v>
      </c>
      <c r="AA234" s="1" t="s">
        <v>872</v>
      </c>
      <c r="AB234" s="1" t="s">
        <v>872</v>
      </c>
      <c r="AC234" s="1" t="s">
        <v>270</v>
      </c>
      <c r="AD234" s="1" t="s">
        <v>269</v>
      </c>
      <c r="AE234" s="1" t="s">
        <v>2878</v>
      </c>
      <c r="AF234" s="1" t="s">
        <v>2879</v>
      </c>
      <c r="AG234" s="1" t="s">
        <v>269</v>
      </c>
    </row>
    <row r="235" spans="1:33" ht="14.25">
      <c r="A235" s="1" t="s">
        <v>260</v>
      </c>
      <c r="B235" s="1" t="s">
        <v>3306</v>
      </c>
      <c r="C235" s="1" t="s">
        <v>262</v>
      </c>
      <c r="D235" s="1" t="s">
        <v>292</v>
      </c>
      <c r="E235" s="1" t="s">
        <v>292</v>
      </c>
      <c r="F235" s="1" t="s">
        <v>472</v>
      </c>
      <c r="G235" s="1" t="s">
        <v>277</v>
      </c>
      <c r="H235" s="1" t="s">
        <v>1390</v>
      </c>
      <c r="I235" s="1" t="s">
        <v>3307</v>
      </c>
      <c r="J235" s="1" t="s">
        <v>254</v>
      </c>
      <c r="K235" s="1" t="s">
        <v>254</v>
      </c>
      <c r="L235" s="1" t="s">
        <v>3281</v>
      </c>
      <c r="M235" s="1" t="s">
        <v>270</v>
      </c>
      <c r="N235" s="1" t="s">
        <v>270</v>
      </c>
      <c r="O235" s="1" t="s">
        <v>270</v>
      </c>
      <c r="P235" s="1" t="s">
        <v>269</v>
      </c>
      <c r="Q235" s="1" t="s">
        <v>269</v>
      </c>
      <c r="R235" s="1" t="s">
        <v>269</v>
      </c>
      <c r="S235" s="1" t="s">
        <v>713</v>
      </c>
      <c r="T235" s="1" t="s">
        <v>269</v>
      </c>
      <c r="U235" s="1" t="s">
        <v>472</v>
      </c>
      <c r="V235" s="1" t="s">
        <v>269</v>
      </c>
      <c r="W235" s="1" t="s">
        <v>713</v>
      </c>
      <c r="X235" s="1" t="s">
        <v>472</v>
      </c>
      <c r="Y235" s="1" t="s">
        <v>269</v>
      </c>
      <c r="Z235" s="1" t="s">
        <v>269</v>
      </c>
      <c r="AA235" s="1" t="s">
        <v>872</v>
      </c>
      <c r="AB235" s="1" t="s">
        <v>872</v>
      </c>
      <c r="AC235" s="1" t="s">
        <v>270</v>
      </c>
      <c r="AD235" s="1" t="s">
        <v>269</v>
      </c>
      <c r="AE235" s="1" t="s">
        <v>2878</v>
      </c>
      <c r="AF235" s="1" t="s">
        <v>2879</v>
      </c>
      <c r="AG235" s="1" t="s">
        <v>269</v>
      </c>
    </row>
    <row r="236" spans="1:33" ht="14.25">
      <c r="A236" s="1" t="s">
        <v>260</v>
      </c>
      <c r="B236" s="1" t="s">
        <v>3308</v>
      </c>
      <c r="C236" s="1" t="s">
        <v>262</v>
      </c>
      <c r="D236" s="1" t="s">
        <v>292</v>
      </c>
      <c r="E236" s="1" t="s">
        <v>292</v>
      </c>
      <c r="F236" s="1" t="s">
        <v>472</v>
      </c>
      <c r="G236" s="1" t="s">
        <v>714</v>
      </c>
      <c r="H236" s="1" t="s">
        <v>1390</v>
      </c>
      <c r="I236" s="1" t="s">
        <v>254</v>
      </c>
      <c r="J236" s="1" t="s">
        <v>254</v>
      </c>
      <c r="K236" s="1" t="s">
        <v>254</v>
      </c>
      <c r="L236" s="1" t="s">
        <v>3270</v>
      </c>
      <c r="M236" s="1" t="s">
        <v>270</v>
      </c>
      <c r="N236" s="1" t="s">
        <v>270</v>
      </c>
      <c r="O236" s="1" t="s">
        <v>270</v>
      </c>
      <c r="P236" s="1" t="s">
        <v>269</v>
      </c>
      <c r="Q236" s="1" t="s">
        <v>269</v>
      </c>
      <c r="R236" s="1" t="s">
        <v>269</v>
      </c>
      <c r="S236" s="1" t="s">
        <v>713</v>
      </c>
      <c r="T236" s="1" t="s">
        <v>269</v>
      </c>
      <c r="U236" s="1" t="s">
        <v>472</v>
      </c>
      <c r="V236" s="1" t="s">
        <v>269</v>
      </c>
      <c r="W236" s="1" t="s">
        <v>713</v>
      </c>
      <c r="X236" s="1" t="s">
        <v>472</v>
      </c>
      <c r="Y236" s="1" t="s">
        <v>269</v>
      </c>
      <c r="Z236" s="1" t="s">
        <v>269</v>
      </c>
      <c r="AA236" s="1" t="s">
        <v>872</v>
      </c>
      <c r="AB236" s="1" t="s">
        <v>872</v>
      </c>
      <c r="AC236" s="1" t="s">
        <v>270</v>
      </c>
      <c r="AD236" s="1" t="s">
        <v>269</v>
      </c>
      <c r="AE236" s="1" t="s">
        <v>2878</v>
      </c>
      <c r="AF236" s="1" t="s">
        <v>2879</v>
      </c>
      <c r="AG236" s="1" t="s">
        <v>269</v>
      </c>
    </row>
    <row r="237" spans="1:33" ht="14.25">
      <c r="A237" s="1" t="s">
        <v>260</v>
      </c>
      <c r="B237" s="1" t="s">
        <v>3309</v>
      </c>
      <c r="C237" s="1" t="s">
        <v>262</v>
      </c>
      <c r="D237" s="1" t="s">
        <v>292</v>
      </c>
      <c r="E237" s="1" t="s">
        <v>292</v>
      </c>
      <c r="F237" s="1" t="s">
        <v>472</v>
      </c>
      <c r="G237" s="1" t="s">
        <v>1971</v>
      </c>
      <c r="H237" s="1" t="s">
        <v>1390</v>
      </c>
      <c r="I237" s="1" t="s">
        <v>3310</v>
      </c>
      <c r="J237" s="1" t="s">
        <v>254</v>
      </c>
      <c r="K237" s="1" t="s">
        <v>254</v>
      </c>
      <c r="L237" s="1" t="s">
        <v>3311</v>
      </c>
      <c r="M237" s="1" t="s">
        <v>270</v>
      </c>
      <c r="N237" s="1" t="s">
        <v>270</v>
      </c>
      <c r="O237" s="1" t="s">
        <v>270</v>
      </c>
      <c r="P237" s="1" t="s">
        <v>269</v>
      </c>
      <c r="Q237" s="1" t="s">
        <v>269</v>
      </c>
      <c r="R237" s="1" t="s">
        <v>269</v>
      </c>
      <c r="S237" s="1" t="s">
        <v>713</v>
      </c>
      <c r="T237" s="1" t="s">
        <v>269</v>
      </c>
      <c r="U237" s="1" t="s">
        <v>472</v>
      </c>
      <c r="V237" s="1" t="s">
        <v>269</v>
      </c>
      <c r="W237" s="1" t="s">
        <v>713</v>
      </c>
      <c r="X237" s="1" t="s">
        <v>472</v>
      </c>
      <c r="Y237" s="1" t="s">
        <v>269</v>
      </c>
      <c r="Z237" s="1" t="s">
        <v>269</v>
      </c>
      <c r="AA237" s="1" t="s">
        <v>872</v>
      </c>
      <c r="AB237" s="1" t="s">
        <v>872</v>
      </c>
      <c r="AC237" s="1" t="s">
        <v>270</v>
      </c>
      <c r="AD237" s="1" t="s">
        <v>269</v>
      </c>
      <c r="AE237" s="1" t="s">
        <v>2878</v>
      </c>
      <c r="AF237" s="1" t="s">
        <v>2879</v>
      </c>
      <c r="AG237" s="1" t="s">
        <v>269</v>
      </c>
    </row>
    <row r="238" spans="1:33" ht="14.25">
      <c r="A238" s="1" t="s">
        <v>260</v>
      </c>
      <c r="B238" s="1" t="s">
        <v>3312</v>
      </c>
      <c r="C238" s="1" t="s">
        <v>262</v>
      </c>
      <c r="D238" s="1" t="s">
        <v>292</v>
      </c>
      <c r="E238" s="1" t="s">
        <v>292</v>
      </c>
      <c r="F238" s="1" t="s">
        <v>472</v>
      </c>
      <c r="G238" s="1" t="s">
        <v>1729</v>
      </c>
      <c r="H238" s="1" t="s">
        <v>1390</v>
      </c>
      <c r="I238" s="1" t="s">
        <v>254</v>
      </c>
      <c r="J238" s="1" t="s">
        <v>254</v>
      </c>
      <c r="K238" s="1" t="s">
        <v>254</v>
      </c>
      <c r="L238" s="1" t="s">
        <v>3275</v>
      </c>
      <c r="M238" s="1" t="s">
        <v>270</v>
      </c>
      <c r="N238" s="1" t="s">
        <v>270</v>
      </c>
      <c r="O238" s="1" t="s">
        <v>270</v>
      </c>
      <c r="P238" s="1" t="s">
        <v>269</v>
      </c>
      <c r="Q238" s="1" t="s">
        <v>269</v>
      </c>
      <c r="R238" s="1" t="s">
        <v>269</v>
      </c>
      <c r="S238" s="1" t="s">
        <v>713</v>
      </c>
      <c r="T238" s="1" t="s">
        <v>269</v>
      </c>
      <c r="U238" s="1" t="s">
        <v>472</v>
      </c>
      <c r="V238" s="1" t="s">
        <v>269</v>
      </c>
      <c r="W238" s="1" t="s">
        <v>713</v>
      </c>
      <c r="X238" s="1" t="s">
        <v>472</v>
      </c>
      <c r="Y238" s="1" t="s">
        <v>269</v>
      </c>
      <c r="Z238" s="1" t="s">
        <v>269</v>
      </c>
      <c r="AA238" s="1" t="s">
        <v>872</v>
      </c>
      <c r="AB238" s="1" t="s">
        <v>872</v>
      </c>
      <c r="AC238" s="1" t="s">
        <v>270</v>
      </c>
      <c r="AD238" s="1" t="s">
        <v>269</v>
      </c>
      <c r="AE238" s="1" t="s">
        <v>2878</v>
      </c>
      <c r="AF238" s="1" t="s">
        <v>2879</v>
      </c>
      <c r="AG238" s="1" t="s">
        <v>269</v>
      </c>
    </row>
    <row r="239" spans="1:33" ht="14.25">
      <c r="A239" s="1" t="s">
        <v>260</v>
      </c>
      <c r="B239" s="1" t="s">
        <v>3313</v>
      </c>
      <c r="C239" s="1" t="s">
        <v>262</v>
      </c>
      <c r="D239" s="1" t="s">
        <v>292</v>
      </c>
      <c r="E239" s="1" t="s">
        <v>292</v>
      </c>
      <c r="F239" s="1" t="s">
        <v>472</v>
      </c>
      <c r="G239" s="1" t="s">
        <v>2793</v>
      </c>
      <c r="H239" s="1" t="s">
        <v>1390</v>
      </c>
      <c r="I239" s="1" t="s">
        <v>254</v>
      </c>
      <c r="J239" s="1" t="s">
        <v>254</v>
      </c>
      <c r="K239" s="1" t="s">
        <v>254</v>
      </c>
      <c r="L239" s="1" t="s">
        <v>3314</v>
      </c>
      <c r="M239" s="1" t="s">
        <v>270</v>
      </c>
      <c r="N239" s="1" t="s">
        <v>270</v>
      </c>
      <c r="O239" s="1" t="s">
        <v>270</v>
      </c>
      <c r="P239" s="1" t="s">
        <v>269</v>
      </c>
      <c r="Q239" s="1" t="s">
        <v>269</v>
      </c>
      <c r="R239" s="1" t="s">
        <v>269</v>
      </c>
      <c r="S239" s="1" t="s">
        <v>713</v>
      </c>
      <c r="T239" s="1" t="s">
        <v>269</v>
      </c>
      <c r="U239" s="1" t="s">
        <v>472</v>
      </c>
      <c r="V239" s="1" t="s">
        <v>269</v>
      </c>
      <c r="W239" s="1" t="s">
        <v>713</v>
      </c>
      <c r="X239" s="1" t="s">
        <v>472</v>
      </c>
      <c r="Y239" s="1" t="s">
        <v>269</v>
      </c>
      <c r="Z239" s="1" t="s">
        <v>269</v>
      </c>
      <c r="AA239" s="1" t="s">
        <v>872</v>
      </c>
      <c r="AB239" s="1" t="s">
        <v>872</v>
      </c>
      <c r="AC239" s="1" t="s">
        <v>270</v>
      </c>
      <c r="AD239" s="1" t="s">
        <v>269</v>
      </c>
      <c r="AE239" s="1" t="s">
        <v>2878</v>
      </c>
      <c r="AF239" s="1" t="s">
        <v>2879</v>
      </c>
      <c r="AG239" s="1" t="s">
        <v>269</v>
      </c>
    </row>
    <row r="240" spans="1:33" ht="14.25">
      <c r="A240" s="1" t="s">
        <v>260</v>
      </c>
      <c r="B240" s="1" t="s">
        <v>3315</v>
      </c>
      <c r="C240" s="1" t="s">
        <v>262</v>
      </c>
      <c r="D240" s="1" t="s">
        <v>292</v>
      </c>
      <c r="E240" s="1" t="s">
        <v>292</v>
      </c>
      <c r="F240" s="1" t="s">
        <v>472</v>
      </c>
      <c r="G240" s="1" t="s">
        <v>2755</v>
      </c>
      <c r="H240" s="1" t="s">
        <v>1390</v>
      </c>
      <c r="I240" s="1" t="s">
        <v>254</v>
      </c>
      <c r="J240" s="1" t="s">
        <v>254</v>
      </c>
      <c r="K240" s="1" t="s">
        <v>254</v>
      </c>
      <c r="L240" s="1" t="s">
        <v>3316</v>
      </c>
      <c r="M240" s="1" t="s">
        <v>270</v>
      </c>
      <c r="N240" s="1" t="s">
        <v>270</v>
      </c>
      <c r="O240" s="1" t="s">
        <v>270</v>
      </c>
      <c r="P240" s="1" t="s">
        <v>269</v>
      </c>
      <c r="Q240" s="1" t="s">
        <v>269</v>
      </c>
      <c r="R240" s="1" t="s">
        <v>269</v>
      </c>
      <c r="S240" s="1" t="s">
        <v>713</v>
      </c>
      <c r="T240" s="1" t="s">
        <v>269</v>
      </c>
      <c r="U240" s="1" t="s">
        <v>472</v>
      </c>
      <c r="V240" s="1" t="s">
        <v>269</v>
      </c>
      <c r="W240" s="1" t="s">
        <v>713</v>
      </c>
      <c r="X240" s="1" t="s">
        <v>472</v>
      </c>
      <c r="Y240" s="1" t="s">
        <v>269</v>
      </c>
      <c r="Z240" s="1" t="s">
        <v>269</v>
      </c>
      <c r="AA240" s="1" t="s">
        <v>872</v>
      </c>
      <c r="AB240" s="1" t="s">
        <v>872</v>
      </c>
      <c r="AC240" s="1" t="s">
        <v>270</v>
      </c>
      <c r="AD240" s="1" t="s">
        <v>269</v>
      </c>
      <c r="AE240" s="1" t="s">
        <v>2878</v>
      </c>
      <c r="AF240" s="1" t="s">
        <v>2879</v>
      </c>
      <c r="AG240" s="1" t="s">
        <v>269</v>
      </c>
    </row>
    <row r="241" spans="1:33" ht="14.25">
      <c r="A241" s="1" t="s">
        <v>260</v>
      </c>
      <c r="B241" s="1" t="s">
        <v>3317</v>
      </c>
      <c r="C241" s="1" t="s">
        <v>262</v>
      </c>
      <c r="D241" s="1" t="s">
        <v>292</v>
      </c>
      <c r="E241" s="1" t="s">
        <v>292</v>
      </c>
      <c r="F241" s="1" t="s">
        <v>472</v>
      </c>
      <c r="G241" s="1" t="s">
        <v>713</v>
      </c>
      <c r="H241" s="1" t="s">
        <v>1390</v>
      </c>
      <c r="I241" s="1" t="s">
        <v>254</v>
      </c>
      <c r="J241" s="1" t="s">
        <v>254</v>
      </c>
      <c r="K241" s="1" t="s">
        <v>254</v>
      </c>
      <c r="L241" s="1" t="s">
        <v>3318</v>
      </c>
      <c r="M241" s="1" t="s">
        <v>270</v>
      </c>
      <c r="N241" s="1" t="s">
        <v>270</v>
      </c>
      <c r="O241" s="1" t="s">
        <v>270</v>
      </c>
      <c r="P241" s="1" t="s">
        <v>269</v>
      </c>
      <c r="Q241" s="1" t="s">
        <v>269</v>
      </c>
      <c r="R241" s="1" t="s">
        <v>269</v>
      </c>
      <c r="S241" s="1" t="s">
        <v>713</v>
      </c>
      <c r="T241" s="1" t="s">
        <v>269</v>
      </c>
      <c r="U241" s="1" t="s">
        <v>472</v>
      </c>
      <c r="V241" s="1" t="s">
        <v>269</v>
      </c>
      <c r="W241" s="1" t="s">
        <v>713</v>
      </c>
      <c r="X241" s="1" t="s">
        <v>472</v>
      </c>
      <c r="Y241" s="1" t="s">
        <v>269</v>
      </c>
      <c r="Z241" s="1" t="s">
        <v>269</v>
      </c>
      <c r="AA241" s="1" t="s">
        <v>872</v>
      </c>
      <c r="AB241" s="1" t="s">
        <v>872</v>
      </c>
      <c r="AC241" s="1" t="s">
        <v>270</v>
      </c>
      <c r="AD241" s="1" t="s">
        <v>269</v>
      </c>
      <c r="AE241" s="1" t="s">
        <v>2878</v>
      </c>
      <c r="AF241" s="1" t="s">
        <v>2879</v>
      </c>
      <c r="AG241" s="1" t="s">
        <v>269</v>
      </c>
    </row>
    <row r="242" spans="1:33" ht="14.25">
      <c r="A242" s="1" t="s">
        <v>260</v>
      </c>
      <c r="B242" s="1" t="s">
        <v>3319</v>
      </c>
      <c r="C242" s="1" t="s">
        <v>262</v>
      </c>
      <c r="D242" s="1" t="s">
        <v>292</v>
      </c>
      <c r="E242" s="1" t="s">
        <v>292</v>
      </c>
      <c r="F242" s="1" t="s">
        <v>472</v>
      </c>
      <c r="G242" s="1" t="s">
        <v>1731</v>
      </c>
      <c r="H242" s="1" t="s">
        <v>1390</v>
      </c>
      <c r="I242" s="1" t="s">
        <v>254</v>
      </c>
      <c r="J242" s="1" t="s">
        <v>254</v>
      </c>
      <c r="K242" s="1" t="s">
        <v>254</v>
      </c>
      <c r="L242" s="1" t="s">
        <v>3320</v>
      </c>
      <c r="M242" s="1" t="s">
        <v>270</v>
      </c>
      <c r="N242" s="1" t="s">
        <v>270</v>
      </c>
      <c r="O242" s="1" t="s">
        <v>270</v>
      </c>
      <c r="P242" s="1" t="s">
        <v>269</v>
      </c>
      <c r="Q242" s="1" t="s">
        <v>269</v>
      </c>
      <c r="R242" s="1" t="s">
        <v>269</v>
      </c>
      <c r="S242" s="1" t="s">
        <v>713</v>
      </c>
      <c r="T242" s="1" t="s">
        <v>269</v>
      </c>
      <c r="U242" s="1" t="s">
        <v>472</v>
      </c>
      <c r="V242" s="1" t="s">
        <v>269</v>
      </c>
      <c r="W242" s="1" t="s">
        <v>713</v>
      </c>
      <c r="X242" s="1" t="s">
        <v>472</v>
      </c>
      <c r="Y242" s="1" t="s">
        <v>269</v>
      </c>
      <c r="Z242" s="1" t="s">
        <v>269</v>
      </c>
      <c r="AA242" s="1" t="s">
        <v>872</v>
      </c>
      <c r="AB242" s="1" t="s">
        <v>872</v>
      </c>
      <c r="AC242" s="1" t="s">
        <v>270</v>
      </c>
      <c r="AD242" s="1" t="s">
        <v>269</v>
      </c>
      <c r="AE242" s="1" t="s">
        <v>2878</v>
      </c>
      <c r="AF242" s="1" t="s">
        <v>2879</v>
      </c>
      <c r="AG242" s="1" t="s">
        <v>269</v>
      </c>
    </row>
    <row r="243" spans="1:33" ht="14.25">
      <c r="A243" s="1" t="s">
        <v>260</v>
      </c>
      <c r="B243" s="1" t="s">
        <v>3321</v>
      </c>
      <c r="C243" s="1" t="s">
        <v>262</v>
      </c>
      <c r="D243" s="1" t="s">
        <v>292</v>
      </c>
      <c r="E243" s="1" t="s">
        <v>292</v>
      </c>
      <c r="F243" s="1" t="s">
        <v>472</v>
      </c>
      <c r="G243" s="1" t="s">
        <v>2913</v>
      </c>
      <c r="H243" s="1" t="s">
        <v>1390</v>
      </c>
      <c r="I243" s="1" t="s">
        <v>254</v>
      </c>
      <c r="J243" s="1" t="s">
        <v>254</v>
      </c>
      <c r="K243" s="1" t="s">
        <v>254</v>
      </c>
      <c r="L243" s="1" t="s">
        <v>3322</v>
      </c>
      <c r="M243" s="1" t="s">
        <v>270</v>
      </c>
      <c r="N243" s="1" t="s">
        <v>270</v>
      </c>
      <c r="O243" s="1" t="s">
        <v>270</v>
      </c>
      <c r="P243" s="1" t="s">
        <v>269</v>
      </c>
      <c r="Q243" s="1" t="s">
        <v>269</v>
      </c>
      <c r="R243" s="1" t="s">
        <v>269</v>
      </c>
      <c r="S243" s="1" t="s">
        <v>713</v>
      </c>
      <c r="T243" s="1" t="s">
        <v>269</v>
      </c>
      <c r="U243" s="1" t="s">
        <v>472</v>
      </c>
      <c r="V243" s="1" t="s">
        <v>269</v>
      </c>
      <c r="W243" s="1" t="s">
        <v>713</v>
      </c>
      <c r="X243" s="1" t="s">
        <v>472</v>
      </c>
      <c r="Y243" s="1" t="s">
        <v>269</v>
      </c>
      <c r="Z243" s="1" t="s">
        <v>269</v>
      </c>
      <c r="AA243" s="1" t="s">
        <v>872</v>
      </c>
      <c r="AB243" s="1" t="s">
        <v>872</v>
      </c>
      <c r="AC243" s="1" t="s">
        <v>270</v>
      </c>
      <c r="AD243" s="1" t="s">
        <v>269</v>
      </c>
      <c r="AE243" s="1" t="s">
        <v>2878</v>
      </c>
      <c r="AF243" s="1" t="s">
        <v>2879</v>
      </c>
      <c r="AG243" s="1" t="s">
        <v>269</v>
      </c>
    </row>
    <row r="244" spans="1:33" ht="14.25">
      <c r="A244" s="1" t="s">
        <v>260</v>
      </c>
      <c r="B244" s="1" t="s">
        <v>3323</v>
      </c>
      <c r="C244" s="1" t="s">
        <v>262</v>
      </c>
      <c r="D244" s="1" t="s">
        <v>292</v>
      </c>
      <c r="E244" s="1" t="s">
        <v>292</v>
      </c>
      <c r="F244" s="1" t="s">
        <v>472</v>
      </c>
      <c r="G244" s="1" t="s">
        <v>2926</v>
      </c>
      <c r="H244" s="1" t="s">
        <v>1390</v>
      </c>
      <c r="I244" s="1" t="s">
        <v>254</v>
      </c>
      <c r="J244" s="1" t="s">
        <v>1419</v>
      </c>
      <c r="K244" s="1" t="s">
        <v>254</v>
      </c>
      <c r="L244" s="1" t="s">
        <v>254</v>
      </c>
      <c r="M244" s="1" t="s">
        <v>270</v>
      </c>
      <c r="N244" s="1" t="s">
        <v>270</v>
      </c>
      <c r="O244" s="1" t="s">
        <v>270</v>
      </c>
      <c r="P244" s="1" t="s">
        <v>269</v>
      </c>
      <c r="Q244" s="1" t="s">
        <v>269</v>
      </c>
      <c r="R244" s="1" t="s">
        <v>269</v>
      </c>
      <c r="S244" s="1" t="s">
        <v>713</v>
      </c>
      <c r="T244" s="1" t="s">
        <v>269</v>
      </c>
      <c r="U244" s="1" t="s">
        <v>472</v>
      </c>
      <c r="V244" s="1" t="s">
        <v>269</v>
      </c>
      <c r="W244" s="1" t="s">
        <v>713</v>
      </c>
      <c r="X244" s="1" t="s">
        <v>472</v>
      </c>
      <c r="Y244" s="1" t="s">
        <v>269</v>
      </c>
      <c r="Z244" s="1" t="s">
        <v>269</v>
      </c>
      <c r="AA244" s="1" t="s">
        <v>872</v>
      </c>
      <c r="AB244" s="1" t="s">
        <v>872</v>
      </c>
      <c r="AC244" s="1" t="s">
        <v>270</v>
      </c>
      <c r="AD244" s="1" t="s">
        <v>269</v>
      </c>
      <c r="AE244" s="1" t="s">
        <v>2878</v>
      </c>
      <c r="AF244" s="1" t="s">
        <v>2879</v>
      </c>
      <c r="AG244" s="1" t="s">
        <v>269</v>
      </c>
    </row>
    <row r="245" spans="1:33" ht="14.25">
      <c r="A245" s="1" t="s">
        <v>260</v>
      </c>
      <c r="B245" s="1" t="s">
        <v>3324</v>
      </c>
      <c r="C245" s="1" t="s">
        <v>262</v>
      </c>
      <c r="D245" s="1" t="s">
        <v>292</v>
      </c>
      <c r="E245" s="1" t="s">
        <v>292</v>
      </c>
      <c r="F245" s="1" t="s">
        <v>472</v>
      </c>
      <c r="G245" s="1" t="s">
        <v>2136</v>
      </c>
      <c r="H245" s="1" t="s">
        <v>1390</v>
      </c>
      <c r="I245" s="1" t="s">
        <v>254</v>
      </c>
      <c r="J245" s="1" t="s">
        <v>1428</v>
      </c>
      <c r="K245" s="1" t="s">
        <v>254</v>
      </c>
      <c r="L245" s="1" t="s">
        <v>254</v>
      </c>
      <c r="M245" s="1" t="s">
        <v>270</v>
      </c>
      <c r="N245" s="1" t="s">
        <v>270</v>
      </c>
      <c r="O245" s="1" t="s">
        <v>270</v>
      </c>
      <c r="P245" s="1" t="s">
        <v>269</v>
      </c>
      <c r="Q245" s="1" t="s">
        <v>269</v>
      </c>
      <c r="R245" s="1" t="s">
        <v>269</v>
      </c>
      <c r="S245" s="1" t="s">
        <v>713</v>
      </c>
      <c r="T245" s="1" t="s">
        <v>269</v>
      </c>
      <c r="U245" s="1" t="s">
        <v>472</v>
      </c>
      <c r="V245" s="1" t="s">
        <v>269</v>
      </c>
      <c r="W245" s="1" t="s">
        <v>713</v>
      </c>
      <c r="X245" s="1" t="s">
        <v>472</v>
      </c>
      <c r="Y245" s="1" t="s">
        <v>269</v>
      </c>
      <c r="Z245" s="1" t="s">
        <v>269</v>
      </c>
      <c r="AA245" s="1" t="s">
        <v>872</v>
      </c>
      <c r="AB245" s="1" t="s">
        <v>872</v>
      </c>
      <c r="AC245" s="1" t="s">
        <v>270</v>
      </c>
      <c r="AD245" s="1" t="s">
        <v>269</v>
      </c>
      <c r="AE245" s="1" t="s">
        <v>2878</v>
      </c>
      <c r="AF245" s="1" t="s">
        <v>2879</v>
      </c>
      <c r="AG245" s="1" t="s">
        <v>269</v>
      </c>
    </row>
    <row r="246" spans="1:33" ht="14.25">
      <c r="A246" s="1" t="s">
        <v>260</v>
      </c>
      <c r="B246" s="1" t="s">
        <v>3325</v>
      </c>
      <c r="C246" s="1" t="s">
        <v>262</v>
      </c>
      <c r="D246" s="1" t="s">
        <v>292</v>
      </c>
      <c r="E246" s="1" t="s">
        <v>292</v>
      </c>
      <c r="F246" s="1" t="s">
        <v>472</v>
      </c>
      <c r="G246" s="1" t="s">
        <v>3244</v>
      </c>
      <c r="H246" s="1" t="s">
        <v>1390</v>
      </c>
      <c r="I246" s="1" t="s">
        <v>254</v>
      </c>
      <c r="J246" s="1" t="s">
        <v>254</v>
      </c>
      <c r="K246" s="1" t="s">
        <v>254</v>
      </c>
      <c r="L246" s="1" t="s">
        <v>3287</v>
      </c>
      <c r="M246" s="1" t="s">
        <v>270</v>
      </c>
      <c r="N246" s="1" t="s">
        <v>270</v>
      </c>
      <c r="O246" s="1" t="s">
        <v>270</v>
      </c>
      <c r="P246" s="1" t="s">
        <v>269</v>
      </c>
      <c r="Q246" s="1" t="s">
        <v>269</v>
      </c>
      <c r="R246" s="1" t="s">
        <v>269</v>
      </c>
      <c r="S246" s="1" t="s">
        <v>713</v>
      </c>
      <c r="T246" s="1" t="s">
        <v>269</v>
      </c>
      <c r="U246" s="1" t="s">
        <v>472</v>
      </c>
      <c r="V246" s="1" t="s">
        <v>269</v>
      </c>
      <c r="W246" s="1" t="s">
        <v>713</v>
      </c>
      <c r="X246" s="1" t="s">
        <v>472</v>
      </c>
      <c r="Y246" s="1" t="s">
        <v>269</v>
      </c>
      <c r="Z246" s="1" t="s">
        <v>269</v>
      </c>
      <c r="AA246" s="1" t="s">
        <v>872</v>
      </c>
      <c r="AB246" s="1" t="s">
        <v>872</v>
      </c>
      <c r="AC246" s="1" t="s">
        <v>270</v>
      </c>
      <c r="AD246" s="1" t="s">
        <v>269</v>
      </c>
      <c r="AE246" s="1" t="s">
        <v>2878</v>
      </c>
      <c r="AF246" s="1" t="s">
        <v>2879</v>
      </c>
      <c r="AG246" s="1" t="s">
        <v>269</v>
      </c>
    </row>
    <row r="247" spans="1:33" ht="14.25">
      <c r="A247" s="1" t="s">
        <v>260</v>
      </c>
      <c r="B247" s="1" t="s">
        <v>3326</v>
      </c>
      <c r="C247" s="1" t="s">
        <v>262</v>
      </c>
      <c r="D247" s="1" t="s">
        <v>292</v>
      </c>
      <c r="E247" s="1" t="s">
        <v>292</v>
      </c>
      <c r="F247" s="1" t="s">
        <v>479</v>
      </c>
      <c r="G247" s="1" t="s">
        <v>270</v>
      </c>
      <c r="H247" s="1" t="s">
        <v>1394</v>
      </c>
      <c r="I247" s="1" t="s">
        <v>254</v>
      </c>
      <c r="J247" s="1" t="s">
        <v>254</v>
      </c>
      <c r="K247" s="1" t="s">
        <v>254</v>
      </c>
      <c r="L247" s="1" t="s">
        <v>3281</v>
      </c>
      <c r="M247" s="1" t="s">
        <v>270</v>
      </c>
      <c r="N247" s="1" t="s">
        <v>270</v>
      </c>
      <c r="O247" s="1" t="s">
        <v>270</v>
      </c>
      <c r="P247" s="1" t="s">
        <v>269</v>
      </c>
      <c r="Q247" s="1" t="s">
        <v>269</v>
      </c>
      <c r="R247" s="1" t="s">
        <v>269</v>
      </c>
      <c r="S247" s="1" t="s">
        <v>713</v>
      </c>
      <c r="T247" s="1" t="s">
        <v>269</v>
      </c>
      <c r="U247" s="1" t="s">
        <v>472</v>
      </c>
      <c r="V247" s="1" t="s">
        <v>269</v>
      </c>
      <c r="W247" s="1" t="s">
        <v>713</v>
      </c>
      <c r="X247" s="1" t="s">
        <v>472</v>
      </c>
      <c r="Y247" s="1" t="s">
        <v>269</v>
      </c>
      <c r="Z247" s="1" t="s">
        <v>269</v>
      </c>
      <c r="AA247" s="1" t="s">
        <v>872</v>
      </c>
      <c r="AB247" s="1" t="s">
        <v>872</v>
      </c>
      <c r="AC247" s="1" t="s">
        <v>270</v>
      </c>
      <c r="AD247" s="1" t="s">
        <v>269</v>
      </c>
      <c r="AE247" s="1" t="s">
        <v>2878</v>
      </c>
      <c r="AF247" s="1" t="s">
        <v>2879</v>
      </c>
      <c r="AG247" s="1" t="s">
        <v>269</v>
      </c>
    </row>
    <row r="248" spans="1:33" ht="14.25">
      <c r="A248" s="1" t="s">
        <v>260</v>
      </c>
      <c r="B248" s="1" t="s">
        <v>3327</v>
      </c>
      <c r="C248" s="1" t="s">
        <v>262</v>
      </c>
      <c r="D248" s="1" t="s">
        <v>292</v>
      </c>
      <c r="E248" s="1" t="s">
        <v>292</v>
      </c>
      <c r="F248" s="1" t="s">
        <v>479</v>
      </c>
      <c r="G248" s="1" t="s">
        <v>472</v>
      </c>
      <c r="H248" s="1" t="s">
        <v>1394</v>
      </c>
      <c r="I248" s="1" t="s">
        <v>254</v>
      </c>
      <c r="J248" s="1" t="s">
        <v>254</v>
      </c>
      <c r="K248" s="1" t="s">
        <v>254</v>
      </c>
      <c r="L248" s="1" t="s">
        <v>3278</v>
      </c>
      <c r="M248" s="1" t="s">
        <v>270</v>
      </c>
      <c r="N248" s="1" t="s">
        <v>270</v>
      </c>
      <c r="O248" s="1" t="s">
        <v>270</v>
      </c>
      <c r="P248" s="1" t="s">
        <v>269</v>
      </c>
      <c r="Q248" s="1" t="s">
        <v>269</v>
      </c>
      <c r="R248" s="1" t="s">
        <v>269</v>
      </c>
      <c r="S248" s="1" t="s">
        <v>713</v>
      </c>
      <c r="T248" s="1" t="s">
        <v>269</v>
      </c>
      <c r="U248" s="1" t="s">
        <v>472</v>
      </c>
      <c r="V248" s="1" t="s">
        <v>269</v>
      </c>
      <c r="W248" s="1" t="s">
        <v>713</v>
      </c>
      <c r="X248" s="1" t="s">
        <v>472</v>
      </c>
      <c r="Y248" s="1" t="s">
        <v>269</v>
      </c>
      <c r="Z248" s="1" t="s">
        <v>269</v>
      </c>
      <c r="AA248" s="1" t="s">
        <v>872</v>
      </c>
      <c r="AB248" s="1" t="s">
        <v>872</v>
      </c>
      <c r="AC248" s="1" t="s">
        <v>270</v>
      </c>
      <c r="AD248" s="1" t="s">
        <v>269</v>
      </c>
      <c r="AE248" s="1" t="s">
        <v>2878</v>
      </c>
      <c r="AF248" s="1" t="s">
        <v>2879</v>
      </c>
      <c r="AG248" s="1" t="s">
        <v>269</v>
      </c>
    </row>
    <row r="249" spans="1:33" ht="14.25">
      <c r="A249" s="1" t="s">
        <v>260</v>
      </c>
      <c r="B249" s="1" t="s">
        <v>3328</v>
      </c>
      <c r="C249" s="1" t="s">
        <v>262</v>
      </c>
      <c r="D249" s="1" t="s">
        <v>292</v>
      </c>
      <c r="E249" s="1" t="s">
        <v>292</v>
      </c>
      <c r="F249" s="1" t="s">
        <v>479</v>
      </c>
      <c r="G249" s="1" t="s">
        <v>479</v>
      </c>
      <c r="H249" s="1" t="s">
        <v>1394</v>
      </c>
      <c r="I249" s="1" t="s">
        <v>254</v>
      </c>
      <c r="J249" s="1" t="s">
        <v>254</v>
      </c>
      <c r="K249" s="1" t="s">
        <v>254</v>
      </c>
      <c r="L249" s="1" t="s">
        <v>3253</v>
      </c>
      <c r="M249" s="1" t="s">
        <v>270</v>
      </c>
      <c r="N249" s="1" t="s">
        <v>270</v>
      </c>
      <c r="O249" s="1" t="s">
        <v>270</v>
      </c>
      <c r="P249" s="1" t="s">
        <v>269</v>
      </c>
      <c r="Q249" s="1" t="s">
        <v>269</v>
      </c>
      <c r="R249" s="1" t="s">
        <v>269</v>
      </c>
      <c r="S249" s="1" t="s">
        <v>713</v>
      </c>
      <c r="T249" s="1" t="s">
        <v>269</v>
      </c>
      <c r="U249" s="1" t="s">
        <v>472</v>
      </c>
      <c r="V249" s="1" t="s">
        <v>269</v>
      </c>
      <c r="W249" s="1" t="s">
        <v>713</v>
      </c>
      <c r="X249" s="1" t="s">
        <v>472</v>
      </c>
      <c r="Y249" s="1" t="s">
        <v>269</v>
      </c>
      <c r="Z249" s="1" t="s">
        <v>269</v>
      </c>
      <c r="AA249" s="1" t="s">
        <v>872</v>
      </c>
      <c r="AB249" s="1" t="s">
        <v>872</v>
      </c>
      <c r="AC249" s="1" t="s">
        <v>270</v>
      </c>
      <c r="AD249" s="1" t="s">
        <v>269</v>
      </c>
      <c r="AE249" s="1" t="s">
        <v>2878</v>
      </c>
      <c r="AF249" s="1" t="s">
        <v>2879</v>
      </c>
      <c r="AG249" s="1" t="s">
        <v>269</v>
      </c>
    </row>
    <row r="250" spans="1:33" ht="14.25">
      <c r="A250" s="1" t="s">
        <v>260</v>
      </c>
      <c r="B250" s="1" t="s">
        <v>3329</v>
      </c>
      <c r="C250" s="1" t="s">
        <v>262</v>
      </c>
      <c r="D250" s="1" t="s">
        <v>292</v>
      </c>
      <c r="E250" s="1" t="s">
        <v>292</v>
      </c>
      <c r="F250" s="1" t="s">
        <v>479</v>
      </c>
      <c r="G250" s="1" t="s">
        <v>873</v>
      </c>
      <c r="H250" s="1" t="s">
        <v>1394</v>
      </c>
      <c r="I250" s="1" t="s">
        <v>3249</v>
      </c>
      <c r="J250" s="1" t="s">
        <v>254</v>
      </c>
      <c r="K250" s="1" t="s">
        <v>254</v>
      </c>
      <c r="L250" s="1" t="s">
        <v>3250</v>
      </c>
      <c r="M250" s="1" t="s">
        <v>270</v>
      </c>
      <c r="N250" s="1" t="s">
        <v>270</v>
      </c>
      <c r="O250" s="1" t="s">
        <v>270</v>
      </c>
      <c r="P250" s="1" t="s">
        <v>269</v>
      </c>
      <c r="Q250" s="1" t="s">
        <v>269</v>
      </c>
      <c r="R250" s="1" t="s">
        <v>269</v>
      </c>
      <c r="S250" s="1" t="s">
        <v>713</v>
      </c>
      <c r="T250" s="1" t="s">
        <v>269</v>
      </c>
      <c r="U250" s="1" t="s">
        <v>472</v>
      </c>
      <c r="V250" s="1" t="s">
        <v>269</v>
      </c>
      <c r="W250" s="1" t="s">
        <v>713</v>
      </c>
      <c r="X250" s="1" t="s">
        <v>472</v>
      </c>
      <c r="Y250" s="1" t="s">
        <v>269</v>
      </c>
      <c r="Z250" s="1" t="s">
        <v>269</v>
      </c>
      <c r="AA250" s="1" t="s">
        <v>872</v>
      </c>
      <c r="AB250" s="1" t="s">
        <v>872</v>
      </c>
      <c r="AC250" s="1" t="s">
        <v>270</v>
      </c>
      <c r="AD250" s="1" t="s">
        <v>269</v>
      </c>
      <c r="AE250" s="1" t="s">
        <v>2878</v>
      </c>
      <c r="AF250" s="1" t="s">
        <v>2879</v>
      </c>
      <c r="AG250" s="1" t="s">
        <v>269</v>
      </c>
    </row>
    <row r="251" spans="1:33" ht="14.25">
      <c r="A251" s="1" t="s">
        <v>260</v>
      </c>
      <c r="B251" s="1" t="s">
        <v>3330</v>
      </c>
      <c r="C251" s="1" t="s">
        <v>262</v>
      </c>
      <c r="D251" s="1" t="s">
        <v>292</v>
      </c>
      <c r="E251" s="1" t="s">
        <v>292</v>
      </c>
      <c r="F251" s="1" t="s">
        <v>479</v>
      </c>
      <c r="G251" s="1" t="s">
        <v>872</v>
      </c>
      <c r="H251" s="1" t="s">
        <v>1394</v>
      </c>
      <c r="I251" s="1" t="s">
        <v>3331</v>
      </c>
      <c r="J251" s="1" t="s">
        <v>254</v>
      </c>
      <c r="K251" s="1" t="s">
        <v>254</v>
      </c>
      <c r="L251" s="1" t="s">
        <v>3332</v>
      </c>
      <c r="M251" s="1" t="s">
        <v>270</v>
      </c>
      <c r="N251" s="1" t="s">
        <v>270</v>
      </c>
      <c r="O251" s="1" t="s">
        <v>270</v>
      </c>
      <c r="P251" s="1" t="s">
        <v>269</v>
      </c>
      <c r="Q251" s="1" t="s">
        <v>269</v>
      </c>
      <c r="R251" s="1" t="s">
        <v>269</v>
      </c>
      <c r="S251" s="1" t="s">
        <v>713</v>
      </c>
      <c r="T251" s="1" t="s">
        <v>269</v>
      </c>
      <c r="U251" s="1" t="s">
        <v>472</v>
      </c>
      <c r="V251" s="1" t="s">
        <v>269</v>
      </c>
      <c r="W251" s="1" t="s">
        <v>713</v>
      </c>
      <c r="X251" s="1" t="s">
        <v>472</v>
      </c>
      <c r="Y251" s="1" t="s">
        <v>269</v>
      </c>
      <c r="Z251" s="1" t="s">
        <v>269</v>
      </c>
      <c r="AA251" s="1" t="s">
        <v>872</v>
      </c>
      <c r="AB251" s="1" t="s">
        <v>872</v>
      </c>
      <c r="AC251" s="1" t="s">
        <v>270</v>
      </c>
      <c r="AD251" s="1" t="s">
        <v>269</v>
      </c>
      <c r="AE251" s="1" t="s">
        <v>2878</v>
      </c>
      <c r="AF251" s="1" t="s">
        <v>2879</v>
      </c>
      <c r="AG251" s="1" t="s">
        <v>269</v>
      </c>
    </row>
    <row r="252" spans="1:33" ht="14.25">
      <c r="A252" s="1" t="s">
        <v>260</v>
      </c>
      <c r="B252" s="1" t="s">
        <v>3333</v>
      </c>
      <c r="C252" s="1" t="s">
        <v>262</v>
      </c>
      <c r="D252" s="1" t="s">
        <v>292</v>
      </c>
      <c r="E252" s="1" t="s">
        <v>292</v>
      </c>
      <c r="F252" s="1" t="s">
        <v>479</v>
      </c>
      <c r="G252" s="1" t="s">
        <v>276</v>
      </c>
      <c r="H252" s="1" t="s">
        <v>1394</v>
      </c>
      <c r="I252" s="1" t="s">
        <v>3334</v>
      </c>
      <c r="J252" s="1" t="s">
        <v>254</v>
      </c>
      <c r="K252" s="1" t="s">
        <v>254</v>
      </c>
      <c r="L252" s="1" t="s">
        <v>3335</v>
      </c>
      <c r="M252" s="1" t="s">
        <v>270</v>
      </c>
      <c r="N252" s="1" t="s">
        <v>270</v>
      </c>
      <c r="O252" s="1" t="s">
        <v>270</v>
      </c>
      <c r="P252" s="1" t="s">
        <v>269</v>
      </c>
      <c r="Q252" s="1" t="s">
        <v>269</v>
      </c>
      <c r="R252" s="1" t="s">
        <v>269</v>
      </c>
      <c r="S252" s="1" t="s">
        <v>713</v>
      </c>
      <c r="T252" s="1" t="s">
        <v>269</v>
      </c>
      <c r="U252" s="1" t="s">
        <v>472</v>
      </c>
      <c r="V252" s="1" t="s">
        <v>269</v>
      </c>
      <c r="W252" s="1" t="s">
        <v>713</v>
      </c>
      <c r="X252" s="1" t="s">
        <v>472</v>
      </c>
      <c r="Y252" s="1" t="s">
        <v>269</v>
      </c>
      <c r="Z252" s="1" t="s">
        <v>269</v>
      </c>
      <c r="AA252" s="1" t="s">
        <v>872</v>
      </c>
      <c r="AB252" s="1" t="s">
        <v>872</v>
      </c>
      <c r="AC252" s="1" t="s">
        <v>270</v>
      </c>
      <c r="AD252" s="1" t="s">
        <v>269</v>
      </c>
      <c r="AE252" s="1" t="s">
        <v>2878</v>
      </c>
      <c r="AF252" s="1" t="s">
        <v>2879</v>
      </c>
      <c r="AG252" s="1" t="s">
        <v>269</v>
      </c>
    </row>
    <row r="253" spans="1:33" ht="14.25">
      <c r="A253" s="1" t="s">
        <v>260</v>
      </c>
      <c r="B253" s="1" t="s">
        <v>3336</v>
      </c>
      <c r="C253" s="1" t="s">
        <v>262</v>
      </c>
      <c r="D253" s="1" t="s">
        <v>292</v>
      </c>
      <c r="E253" s="1" t="s">
        <v>292</v>
      </c>
      <c r="F253" s="1" t="s">
        <v>479</v>
      </c>
      <c r="G253" s="1" t="s">
        <v>874</v>
      </c>
      <c r="H253" s="1" t="s">
        <v>1394</v>
      </c>
      <c r="I253" s="1" t="s">
        <v>3337</v>
      </c>
      <c r="J253" s="1" t="s">
        <v>254</v>
      </c>
      <c r="K253" s="1" t="s">
        <v>254</v>
      </c>
      <c r="L253" s="1" t="s">
        <v>3338</v>
      </c>
      <c r="M253" s="1" t="s">
        <v>270</v>
      </c>
      <c r="N253" s="1" t="s">
        <v>270</v>
      </c>
      <c r="O253" s="1" t="s">
        <v>270</v>
      </c>
      <c r="P253" s="1" t="s">
        <v>269</v>
      </c>
      <c r="Q253" s="1" t="s">
        <v>269</v>
      </c>
      <c r="R253" s="1" t="s">
        <v>269</v>
      </c>
      <c r="S253" s="1" t="s">
        <v>713</v>
      </c>
      <c r="T253" s="1" t="s">
        <v>269</v>
      </c>
      <c r="U253" s="1" t="s">
        <v>472</v>
      </c>
      <c r="V253" s="1" t="s">
        <v>269</v>
      </c>
      <c r="W253" s="1" t="s">
        <v>713</v>
      </c>
      <c r="X253" s="1" t="s">
        <v>472</v>
      </c>
      <c r="Y253" s="1" t="s">
        <v>269</v>
      </c>
      <c r="Z253" s="1" t="s">
        <v>269</v>
      </c>
      <c r="AA253" s="1" t="s">
        <v>872</v>
      </c>
      <c r="AB253" s="1" t="s">
        <v>872</v>
      </c>
      <c r="AC253" s="1" t="s">
        <v>270</v>
      </c>
      <c r="AD253" s="1" t="s">
        <v>269</v>
      </c>
      <c r="AE253" s="1" t="s">
        <v>2878</v>
      </c>
      <c r="AF253" s="1" t="s">
        <v>2879</v>
      </c>
      <c r="AG253" s="1" t="s">
        <v>269</v>
      </c>
    </row>
    <row r="254" spans="1:33" ht="14.25">
      <c r="A254" s="1" t="s">
        <v>260</v>
      </c>
      <c r="B254" s="1" t="s">
        <v>3339</v>
      </c>
      <c r="C254" s="1" t="s">
        <v>262</v>
      </c>
      <c r="D254" s="1" t="s">
        <v>292</v>
      </c>
      <c r="E254" s="1" t="s">
        <v>292</v>
      </c>
      <c r="F254" s="1" t="s">
        <v>479</v>
      </c>
      <c r="G254" s="1" t="s">
        <v>1450</v>
      </c>
      <c r="H254" s="1" t="s">
        <v>1394</v>
      </c>
      <c r="I254" s="1" t="s">
        <v>3340</v>
      </c>
      <c r="J254" s="1" t="s">
        <v>254</v>
      </c>
      <c r="K254" s="1" t="s">
        <v>254</v>
      </c>
      <c r="L254" s="1" t="s">
        <v>3341</v>
      </c>
      <c r="M254" s="1" t="s">
        <v>270</v>
      </c>
      <c r="N254" s="1" t="s">
        <v>270</v>
      </c>
      <c r="O254" s="1" t="s">
        <v>270</v>
      </c>
      <c r="P254" s="1" t="s">
        <v>269</v>
      </c>
      <c r="Q254" s="1" t="s">
        <v>269</v>
      </c>
      <c r="R254" s="1" t="s">
        <v>269</v>
      </c>
      <c r="S254" s="1" t="s">
        <v>713</v>
      </c>
      <c r="T254" s="1" t="s">
        <v>269</v>
      </c>
      <c r="U254" s="1" t="s">
        <v>472</v>
      </c>
      <c r="V254" s="1" t="s">
        <v>269</v>
      </c>
      <c r="W254" s="1" t="s">
        <v>713</v>
      </c>
      <c r="X254" s="1" t="s">
        <v>472</v>
      </c>
      <c r="Y254" s="1" t="s">
        <v>269</v>
      </c>
      <c r="Z254" s="1" t="s">
        <v>269</v>
      </c>
      <c r="AA254" s="1" t="s">
        <v>872</v>
      </c>
      <c r="AB254" s="1" t="s">
        <v>872</v>
      </c>
      <c r="AC254" s="1" t="s">
        <v>270</v>
      </c>
      <c r="AD254" s="1" t="s">
        <v>269</v>
      </c>
      <c r="AE254" s="1" t="s">
        <v>2878</v>
      </c>
      <c r="AF254" s="1" t="s">
        <v>2879</v>
      </c>
      <c r="AG254" s="1" t="s">
        <v>269</v>
      </c>
    </row>
    <row r="255" spans="1:33" ht="14.25">
      <c r="A255" s="1" t="s">
        <v>260</v>
      </c>
      <c r="B255" s="1" t="s">
        <v>3342</v>
      </c>
      <c r="C255" s="1" t="s">
        <v>262</v>
      </c>
      <c r="D255" s="1" t="s">
        <v>292</v>
      </c>
      <c r="E255" s="1" t="s">
        <v>292</v>
      </c>
      <c r="F255" s="1" t="s">
        <v>479</v>
      </c>
      <c r="G255" s="1" t="s">
        <v>277</v>
      </c>
      <c r="H255" s="1" t="s">
        <v>1394</v>
      </c>
      <c r="I255" s="1" t="s">
        <v>3261</v>
      </c>
      <c r="J255" s="1" t="s">
        <v>254</v>
      </c>
      <c r="K255" s="1" t="s">
        <v>254</v>
      </c>
      <c r="L255" s="1" t="s">
        <v>3262</v>
      </c>
      <c r="M255" s="1" t="s">
        <v>270</v>
      </c>
      <c r="N255" s="1" t="s">
        <v>270</v>
      </c>
      <c r="O255" s="1" t="s">
        <v>270</v>
      </c>
      <c r="P255" s="1" t="s">
        <v>269</v>
      </c>
      <c r="Q255" s="1" t="s">
        <v>269</v>
      </c>
      <c r="R255" s="1" t="s">
        <v>269</v>
      </c>
      <c r="S255" s="1" t="s">
        <v>713</v>
      </c>
      <c r="T255" s="1" t="s">
        <v>269</v>
      </c>
      <c r="U255" s="1" t="s">
        <v>472</v>
      </c>
      <c r="V255" s="1" t="s">
        <v>269</v>
      </c>
      <c r="W255" s="1" t="s">
        <v>713</v>
      </c>
      <c r="X255" s="1" t="s">
        <v>472</v>
      </c>
      <c r="Y255" s="1" t="s">
        <v>269</v>
      </c>
      <c r="Z255" s="1" t="s">
        <v>269</v>
      </c>
      <c r="AA255" s="1" t="s">
        <v>872</v>
      </c>
      <c r="AB255" s="1" t="s">
        <v>872</v>
      </c>
      <c r="AC255" s="1" t="s">
        <v>270</v>
      </c>
      <c r="AD255" s="1" t="s">
        <v>269</v>
      </c>
      <c r="AE255" s="1" t="s">
        <v>2878</v>
      </c>
      <c r="AF255" s="1" t="s">
        <v>2879</v>
      </c>
      <c r="AG255" s="1" t="s">
        <v>269</v>
      </c>
    </row>
    <row r="256" spans="1:33" ht="14.25">
      <c r="A256" s="1" t="s">
        <v>260</v>
      </c>
      <c r="B256" s="1" t="s">
        <v>3343</v>
      </c>
      <c r="C256" s="1" t="s">
        <v>262</v>
      </c>
      <c r="D256" s="1" t="s">
        <v>292</v>
      </c>
      <c r="E256" s="1" t="s">
        <v>292</v>
      </c>
      <c r="F256" s="1" t="s">
        <v>479</v>
      </c>
      <c r="G256" s="1" t="s">
        <v>714</v>
      </c>
      <c r="H256" s="1" t="s">
        <v>1394</v>
      </c>
      <c r="I256" s="1" t="s">
        <v>3344</v>
      </c>
      <c r="J256" s="1" t="s">
        <v>254</v>
      </c>
      <c r="K256" s="1" t="s">
        <v>254</v>
      </c>
      <c r="L256" s="1" t="s">
        <v>3283</v>
      </c>
      <c r="M256" s="1" t="s">
        <v>270</v>
      </c>
      <c r="N256" s="1" t="s">
        <v>270</v>
      </c>
      <c r="O256" s="1" t="s">
        <v>270</v>
      </c>
      <c r="P256" s="1" t="s">
        <v>269</v>
      </c>
      <c r="Q256" s="1" t="s">
        <v>269</v>
      </c>
      <c r="R256" s="1" t="s">
        <v>269</v>
      </c>
      <c r="S256" s="1" t="s">
        <v>713</v>
      </c>
      <c r="T256" s="1" t="s">
        <v>269</v>
      </c>
      <c r="U256" s="1" t="s">
        <v>472</v>
      </c>
      <c r="V256" s="1" t="s">
        <v>269</v>
      </c>
      <c r="W256" s="1" t="s">
        <v>713</v>
      </c>
      <c r="X256" s="1" t="s">
        <v>472</v>
      </c>
      <c r="Y256" s="1" t="s">
        <v>269</v>
      </c>
      <c r="Z256" s="1" t="s">
        <v>269</v>
      </c>
      <c r="AA256" s="1" t="s">
        <v>872</v>
      </c>
      <c r="AB256" s="1" t="s">
        <v>872</v>
      </c>
      <c r="AC256" s="1" t="s">
        <v>270</v>
      </c>
      <c r="AD256" s="1" t="s">
        <v>269</v>
      </c>
      <c r="AE256" s="1" t="s">
        <v>2878</v>
      </c>
      <c r="AF256" s="1" t="s">
        <v>2879</v>
      </c>
      <c r="AG256" s="1" t="s">
        <v>269</v>
      </c>
    </row>
    <row r="257" spans="1:33" ht="14.25">
      <c r="A257" s="1" t="s">
        <v>260</v>
      </c>
      <c r="B257" s="1" t="s">
        <v>3345</v>
      </c>
      <c r="C257" s="1" t="s">
        <v>262</v>
      </c>
      <c r="D257" s="1" t="s">
        <v>292</v>
      </c>
      <c r="E257" s="1" t="s">
        <v>292</v>
      </c>
      <c r="F257" s="1" t="s">
        <v>479</v>
      </c>
      <c r="G257" s="1" t="s">
        <v>1971</v>
      </c>
      <c r="H257" s="1" t="s">
        <v>1394</v>
      </c>
      <c r="I257" s="1" t="s">
        <v>3346</v>
      </c>
      <c r="J257" s="1" t="s">
        <v>254</v>
      </c>
      <c r="K257" s="1" t="s">
        <v>254</v>
      </c>
      <c r="L257" s="1" t="s">
        <v>3347</v>
      </c>
      <c r="M257" s="1" t="s">
        <v>270</v>
      </c>
      <c r="N257" s="1" t="s">
        <v>270</v>
      </c>
      <c r="O257" s="1" t="s">
        <v>270</v>
      </c>
      <c r="P257" s="1" t="s">
        <v>269</v>
      </c>
      <c r="Q257" s="1" t="s">
        <v>269</v>
      </c>
      <c r="R257" s="1" t="s">
        <v>269</v>
      </c>
      <c r="S257" s="1" t="s">
        <v>713</v>
      </c>
      <c r="T257" s="1" t="s">
        <v>269</v>
      </c>
      <c r="U257" s="1" t="s">
        <v>472</v>
      </c>
      <c r="V257" s="1" t="s">
        <v>269</v>
      </c>
      <c r="W257" s="1" t="s">
        <v>713</v>
      </c>
      <c r="X257" s="1" t="s">
        <v>472</v>
      </c>
      <c r="Y257" s="1" t="s">
        <v>269</v>
      </c>
      <c r="Z257" s="1" t="s">
        <v>269</v>
      </c>
      <c r="AA257" s="1" t="s">
        <v>872</v>
      </c>
      <c r="AB257" s="1" t="s">
        <v>872</v>
      </c>
      <c r="AC257" s="1" t="s">
        <v>270</v>
      </c>
      <c r="AD257" s="1" t="s">
        <v>269</v>
      </c>
      <c r="AE257" s="1" t="s">
        <v>2878</v>
      </c>
      <c r="AF257" s="1" t="s">
        <v>2879</v>
      </c>
      <c r="AG257" s="1" t="s">
        <v>269</v>
      </c>
    </row>
    <row r="258" spans="1:33" ht="14.25">
      <c r="A258" s="1" t="s">
        <v>260</v>
      </c>
      <c r="B258" s="1" t="s">
        <v>3348</v>
      </c>
      <c r="C258" s="1" t="s">
        <v>262</v>
      </c>
      <c r="D258" s="1" t="s">
        <v>292</v>
      </c>
      <c r="E258" s="1" t="s">
        <v>292</v>
      </c>
      <c r="F258" s="1" t="s">
        <v>479</v>
      </c>
      <c r="G258" s="1" t="s">
        <v>1729</v>
      </c>
      <c r="H258" s="1" t="s">
        <v>1394</v>
      </c>
      <c r="I258" s="1" t="s">
        <v>3310</v>
      </c>
      <c r="J258" s="1" t="s">
        <v>254</v>
      </c>
      <c r="K258" s="1" t="s">
        <v>254</v>
      </c>
      <c r="L258" s="1" t="s">
        <v>3311</v>
      </c>
      <c r="M258" s="1" t="s">
        <v>270</v>
      </c>
      <c r="N258" s="1" t="s">
        <v>270</v>
      </c>
      <c r="O258" s="1" t="s">
        <v>270</v>
      </c>
      <c r="P258" s="1" t="s">
        <v>269</v>
      </c>
      <c r="Q258" s="1" t="s">
        <v>269</v>
      </c>
      <c r="R258" s="1" t="s">
        <v>269</v>
      </c>
      <c r="S258" s="1" t="s">
        <v>713</v>
      </c>
      <c r="T258" s="1" t="s">
        <v>269</v>
      </c>
      <c r="U258" s="1" t="s">
        <v>472</v>
      </c>
      <c r="V258" s="1" t="s">
        <v>269</v>
      </c>
      <c r="W258" s="1" t="s">
        <v>713</v>
      </c>
      <c r="X258" s="1" t="s">
        <v>472</v>
      </c>
      <c r="Y258" s="1" t="s">
        <v>269</v>
      </c>
      <c r="Z258" s="1" t="s">
        <v>269</v>
      </c>
      <c r="AA258" s="1" t="s">
        <v>872</v>
      </c>
      <c r="AB258" s="1" t="s">
        <v>872</v>
      </c>
      <c r="AC258" s="1" t="s">
        <v>270</v>
      </c>
      <c r="AD258" s="1" t="s">
        <v>269</v>
      </c>
      <c r="AE258" s="1" t="s">
        <v>2878</v>
      </c>
      <c r="AF258" s="1" t="s">
        <v>2879</v>
      </c>
      <c r="AG258" s="1" t="s">
        <v>269</v>
      </c>
    </row>
    <row r="259" spans="1:33" ht="14.25">
      <c r="A259" s="1" t="s">
        <v>260</v>
      </c>
      <c r="B259" s="1" t="s">
        <v>3349</v>
      </c>
      <c r="C259" s="1" t="s">
        <v>262</v>
      </c>
      <c r="D259" s="1" t="s">
        <v>292</v>
      </c>
      <c r="E259" s="1" t="s">
        <v>292</v>
      </c>
      <c r="F259" s="1" t="s">
        <v>479</v>
      </c>
      <c r="G259" s="1" t="s">
        <v>2793</v>
      </c>
      <c r="H259" s="1" t="s">
        <v>1394</v>
      </c>
      <c r="I259" s="1" t="s">
        <v>3272</v>
      </c>
      <c r="J259" s="1" t="s">
        <v>254</v>
      </c>
      <c r="K259" s="1" t="s">
        <v>254</v>
      </c>
      <c r="L259" s="1" t="s">
        <v>3273</v>
      </c>
      <c r="M259" s="1" t="s">
        <v>270</v>
      </c>
      <c r="N259" s="1" t="s">
        <v>270</v>
      </c>
      <c r="O259" s="1" t="s">
        <v>270</v>
      </c>
      <c r="P259" s="1" t="s">
        <v>269</v>
      </c>
      <c r="Q259" s="1" t="s">
        <v>269</v>
      </c>
      <c r="R259" s="1" t="s">
        <v>269</v>
      </c>
      <c r="S259" s="1" t="s">
        <v>713</v>
      </c>
      <c r="T259" s="1" t="s">
        <v>269</v>
      </c>
      <c r="U259" s="1" t="s">
        <v>472</v>
      </c>
      <c r="V259" s="1" t="s">
        <v>269</v>
      </c>
      <c r="W259" s="1" t="s">
        <v>713</v>
      </c>
      <c r="X259" s="1" t="s">
        <v>472</v>
      </c>
      <c r="Y259" s="1" t="s">
        <v>269</v>
      </c>
      <c r="Z259" s="1" t="s">
        <v>269</v>
      </c>
      <c r="AA259" s="1" t="s">
        <v>872</v>
      </c>
      <c r="AB259" s="1" t="s">
        <v>872</v>
      </c>
      <c r="AC259" s="1" t="s">
        <v>270</v>
      </c>
      <c r="AD259" s="1" t="s">
        <v>269</v>
      </c>
      <c r="AE259" s="1" t="s">
        <v>2878</v>
      </c>
      <c r="AF259" s="1" t="s">
        <v>2879</v>
      </c>
      <c r="AG259" s="1" t="s">
        <v>269</v>
      </c>
    </row>
    <row r="260" spans="1:33" ht="14.25">
      <c r="A260" s="1" t="s">
        <v>260</v>
      </c>
      <c r="B260" s="1" t="s">
        <v>3350</v>
      </c>
      <c r="C260" s="1" t="s">
        <v>262</v>
      </c>
      <c r="D260" s="1" t="s">
        <v>292</v>
      </c>
      <c r="E260" s="1" t="s">
        <v>292</v>
      </c>
      <c r="F260" s="1" t="s">
        <v>479</v>
      </c>
      <c r="G260" s="1" t="s">
        <v>2755</v>
      </c>
      <c r="H260" s="1" t="s">
        <v>1394</v>
      </c>
      <c r="I260" s="1" t="s">
        <v>3351</v>
      </c>
      <c r="J260" s="1" t="s">
        <v>254</v>
      </c>
      <c r="K260" s="1" t="s">
        <v>254</v>
      </c>
      <c r="L260" s="1" t="s">
        <v>3352</v>
      </c>
      <c r="M260" s="1" t="s">
        <v>270</v>
      </c>
      <c r="N260" s="1" t="s">
        <v>270</v>
      </c>
      <c r="O260" s="1" t="s">
        <v>270</v>
      </c>
      <c r="P260" s="1" t="s">
        <v>269</v>
      </c>
      <c r="Q260" s="1" t="s">
        <v>269</v>
      </c>
      <c r="R260" s="1" t="s">
        <v>269</v>
      </c>
      <c r="S260" s="1" t="s">
        <v>713</v>
      </c>
      <c r="T260" s="1" t="s">
        <v>269</v>
      </c>
      <c r="U260" s="1" t="s">
        <v>472</v>
      </c>
      <c r="V260" s="1" t="s">
        <v>269</v>
      </c>
      <c r="W260" s="1" t="s">
        <v>713</v>
      </c>
      <c r="X260" s="1" t="s">
        <v>472</v>
      </c>
      <c r="Y260" s="1" t="s">
        <v>269</v>
      </c>
      <c r="Z260" s="1" t="s">
        <v>269</v>
      </c>
      <c r="AA260" s="1" t="s">
        <v>872</v>
      </c>
      <c r="AB260" s="1" t="s">
        <v>872</v>
      </c>
      <c r="AC260" s="1" t="s">
        <v>270</v>
      </c>
      <c r="AD260" s="1" t="s">
        <v>269</v>
      </c>
      <c r="AE260" s="1" t="s">
        <v>2878</v>
      </c>
      <c r="AF260" s="1" t="s">
        <v>2879</v>
      </c>
      <c r="AG260" s="1" t="s">
        <v>269</v>
      </c>
    </row>
    <row r="261" spans="1:33" ht="14.25">
      <c r="A261" s="1" t="s">
        <v>260</v>
      </c>
      <c r="B261" s="1" t="s">
        <v>3353</v>
      </c>
      <c r="C261" s="1" t="s">
        <v>262</v>
      </c>
      <c r="D261" s="1" t="s">
        <v>292</v>
      </c>
      <c r="E261" s="1" t="s">
        <v>292</v>
      </c>
      <c r="F261" s="1" t="s">
        <v>479</v>
      </c>
      <c r="G261" s="1" t="s">
        <v>278</v>
      </c>
      <c r="H261" s="1" t="s">
        <v>1394</v>
      </c>
      <c r="I261" s="1" t="s">
        <v>254</v>
      </c>
      <c r="J261" s="1" t="s">
        <v>254</v>
      </c>
      <c r="K261" s="1" t="s">
        <v>254</v>
      </c>
      <c r="L261" s="1" t="s">
        <v>3256</v>
      </c>
      <c r="M261" s="1" t="s">
        <v>270</v>
      </c>
      <c r="N261" s="1" t="s">
        <v>270</v>
      </c>
      <c r="O261" s="1" t="s">
        <v>270</v>
      </c>
      <c r="P261" s="1" t="s">
        <v>269</v>
      </c>
      <c r="Q261" s="1" t="s">
        <v>269</v>
      </c>
      <c r="R261" s="1" t="s">
        <v>269</v>
      </c>
      <c r="S261" s="1" t="s">
        <v>713</v>
      </c>
      <c r="T261" s="1" t="s">
        <v>269</v>
      </c>
      <c r="U261" s="1" t="s">
        <v>472</v>
      </c>
      <c r="V261" s="1" t="s">
        <v>269</v>
      </c>
      <c r="W261" s="1" t="s">
        <v>713</v>
      </c>
      <c r="X261" s="1" t="s">
        <v>472</v>
      </c>
      <c r="Y261" s="1" t="s">
        <v>269</v>
      </c>
      <c r="Z261" s="1" t="s">
        <v>269</v>
      </c>
      <c r="AA261" s="1" t="s">
        <v>872</v>
      </c>
      <c r="AB261" s="1" t="s">
        <v>872</v>
      </c>
      <c r="AC261" s="1" t="s">
        <v>270</v>
      </c>
      <c r="AD261" s="1" t="s">
        <v>269</v>
      </c>
      <c r="AE261" s="1" t="s">
        <v>2878</v>
      </c>
      <c r="AF261" s="1" t="s">
        <v>2879</v>
      </c>
      <c r="AG261" s="1" t="s">
        <v>269</v>
      </c>
    </row>
    <row r="262" spans="1:33" ht="14.25">
      <c r="A262" s="1" t="s">
        <v>260</v>
      </c>
      <c r="B262" s="1" t="s">
        <v>3354</v>
      </c>
      <c r="C262" s="1" t="s">
        <v>262</v>
      </c>
      <c r="D262" s="1" t="s">
        <v>292</v>
      </c>
      <c r="E262" s="1" t="s">
        <v>292</v>
      </c>
      <c r="F262" s="1" t="s">
        <v>479</v>
      </c>
      <c r="G262" s="1" t="s">
        <v>1415</v>
      </c>
      <c r="H262" s="1" t="s">
        <v>1394</v>
      </c>
      <c r="I262" s="1" t="s">
        <v>254</v>
      </c>
      <c r="J262" s="1" t="s">
        <v>254</v>
      </c>
      <c r="K262" s="1" t="s">
        <v>254</v>
      </c>
      <c r="L262" s="1" t="s">
        <v>3285</v>
      </c>
      <c r="M262" s="1" t="s">
        <v>270</v>
      </c>
      <c r="N262" s="1" t="s">
        <v>270</v>
      </c>
      <c r="O262" s="1" t="s">
        <v>270</v>
      </c>
      <c r="P262" s="1" t="s">
        <v>269</v>
      </c>
      <c r="Q262" s="1" t="s">
        <v>269</v>
      </c>
      <c r="R262" s="1" t="s">
        <v>269</v>
      </c>
      <c r="S262" s="1" t="s">
        <v>713</v>
      </c>
      <c r="T262" s="1" t="s">
        <v>269</v>
      </c>
      <c r="U262" s="1" t="s">
        <v>472</v>
      </c>
      <c r="V262" s="1" t="s">
        <v>269</v>
      </c>
      <c r="W262" s="1" t="s">
        <v>713</v>
      </c>
      <c r="X262" s="1" t="s">
        <v>472</v>
      </c>
      <c r="Y262" s="1" t="s">
        <v>269</v>
      </c>
      <c r="Z262" s="1" t="s">
        <v>269</v>
      </c>
      <c r="AA262" s="1" t="s">
        <v>872</v>
      </c>
      <c r="AB262" s="1" t="s">
        <v>872</v>
      </c>
      <c r="AC262" s="1" t="s">
        <v>270</v>
      </c>
      <c r="AD262" s="1" t="s">
        <v>269</v>
      </c>
      <c r="AE262" s="1" t="s">
        <v>2878</v>
      </c>
      <c r="AF262" s="1" t="s">
        <v>2879</v>
      </c>
      <c r="AG262" s="1" t="s">
        <v>269</v>
      </c>
    </row>
    <row r="263" spans="1:33" ht="14.25">
      <c r="A263" s="1" t="s">
        <v>260</v>
      </c>
      <c r="B263" s="1" t="s">
        <v>3355</v>
      </c>
      <c r="C263" s="1" t="s">
        <v>262</v>
      </c>
      <c r="D263" s="1" t="s">
        <v>292</v>
      </c>
      <c r="E263" s="1" t="s">
        <v>292</v>
      </c>
      <c r="F263" s="1" t="s">
        <v>479</v>
      </c>
      <c r="G263" s="1" t="s">
        <v>1418</v>
      </c>
      <c r="H263" s="1" t="s">
        <v>1394</v>
      </c>
      <c r="I263" s="1" t="s">
        <v>254</v>
      </c>
      <c r="J263" s="1" t="s">
        <v>254</v>
      </c>
      <c r="K263" s="1" t="s">
        <v>254</v>
      </c>
      <c r="L263" s="1" t="s">
        <v>3287</v>
      </c>
      <c r="M263" s="1" t="s">
        <v>270</v>
      </c>
      <c r="N263" s="1" t="s">
        <v>270</v>
      </c>
      <c r="O263" s="1" t="s">
        <v>270</v>
      </c>
      <c r="P263" s="1" t="s">
        <v>269</v>
      </c>
      <c r="Q263" s="1" t="s">
        <v>269</v>
      </c>
      <c r="R263" s="1" t="s">
        <v>269</v>
      </c>
      <c r="S263" s="1" t="s">
        <v>713</v>
      </c>
      <c r="T263" s="1" t="s">
        <v>269</v>
      </c>
      <c r="U263" s="1" t="s">
        <v>472</v>
      </c>
      <c r="V263" s="1" t="s">
        <v>269</v>
      </c>
      <c r="W263" s="1" t="s">
        <v>713</v>
      </c>
      <c r="X263" s="1" t="s">
        <v>472</v>
      </c>
      <c r="Y263" s="1" t="s">
        <v>269</v>
      </c>
      <c r="Z263" s="1" t="s">
        <v>269</v>
      </c>
      <c r="AA263" s="1" t="s">
        <v>872</v>
      </c>
      <c r="AB263" s="1" t="s">
        <v>872</v>
      </c>
      <c r="AC263" s="1" t="s">
        <v>270</v>
      </c>
      <c r="AD263" s="1" t="s">
        <v>269</v>
      </c>
      <c r="AE263" s="1" t="s">
        <v>2878</v>
      </c>
      <c r="AF263" s="1" t="s">
        <v>2879</v>
      </c>
      <c r="AG263" s="1" t="s">
        <v>269</v>
      </c>
    </row>
    <row r="264" spans="1:33" ht="14.25">
      <c r="A264" s="1" t="s">
        <v>260</v>
      </c>
      <c r="B264" s="1" t="s">
        <v>3356</v>
      </c>
      <c r="C264" s="1" t="s">
        <v>262</v>
      </c>
      <c r="D264" s="1" t="s">
        <v>292</v>
      </c>
      <c r="E264" s="1" t="s">
        <v>292</v>
      </c>
      <c r="F264" s="1" t="s">
        <v>479</v>
      </c>
      <c r="G264" s="1" t="s">
        <v>3237</v>
      </c>
      <c r="H264" s="1" t="s">
        <v>1394</v>
      </c>
      <c r="I264" s="1" t="s">
        <v>254</v>
      </c>
      <c r="J264" s="1" t="s">
        <v>254</v>
      </c>
      <c r="K264" s="1" t="s">
        <v>254</v>
      </c>
      <c r="L264" s="1" t="s">
        <v>3357</v>
      </c>
      <c r="M264" s="1" t="s">
        <v>270</v>
      </c>
      <c r="N264" s="1" t="s">
        <v>270</v>
      </c>
      <c r="O264" s="1" t="s">
        <v>270</v>
      </c>
      <c r="P264" s="1" t="s">
        <v>269</v>
      </c>
      <c r="Q264" s="1" t="s">
        <v>269</v>
      </c>
      <c r="R264" s="1" t="s">
        <v>269</v>
      </c>
      <c r="S264" s="1" t="s">
        <v>713</v>
      </c>
      <c r="T264" s="1" t="s">
        <v>269</v>
      </c>
      <c r="U264" s="1" t="s">
        <v>472</v>
      </c>
      <c r="V264" s="1" t="s">
        <v>269</v>
      </c>
      <c r="W264" s="1" t="s">
        <v>2796</v>
      </c>
      <c r="X264" s="1" t="s">
        <v>472</v>
      </c>
      <c r="Y264" s="1" t="s">
        <v>269</v>
      </c>
      <c r="Z264" s="1" t="s">
        <v>269</v>
      </c>
      <c r="AA264" s="1" t="s">
        <v>872</v>
      </c>
      <c r="AB264" s="1" t="s">
        <v>872</v>
      </c>
      <c r="AC264" s="1" t="s">
        <v>270</v>
      </c>
      <c r="AD264" s="1" t="s">
        <v>269</v>
      </c>
      <c r="AE264" s="1" t="s">
        <v>2878</v>
      </c>
      <c r="AF264" s="1" t="s">
        <v>2879</v>
      </c>
      <c r="AG264" s="1" t="s">
        <v>269</v>
      </c>
    </row>
    <row r="265" spans="1:33" ht="14.25">
      <c r="A265" s="1" t="s">
        <v>260</v>
      </c>
      <c r="B265" s="1" t="s">
        <v>3358</v>
      </c>
      <c r="C265" s="1" t="s">
        <v>262</v>
      </c>
      <c r="D265" s="1" t="s">
        <v>292</v>
      </c>
      <c r="E265" s="1" t="s">
        <v>292</v>
      </c>
      <c r="F265" s="1" t="s">
        <v>479</v>
      </c>
      <c r="G265" s="1" t="s">
        <v>3203</v>
      </c>
      <c r="H265" s="1" t="s">
        <v>1394</v>
      </c>
      <c r="I265" s="1" t="s">
        <v>254</v>
      </c>
      <c r="J265" s="1" t="s">
        <v>254</v>
      </c>
      <c r="K265" s="1" t="s">
        <v>254</v>
      </c>
      <c r="L265" s="1" t="s">
        <v>3289</v>
      </c>
      <c r="M265" s="1" t="s">
        <v>270</v>
      </c>
      <c r="N265" s="1" t="s">
        <v>270</v>
      </c>
      <c r="O265" s="1" t="s">
        <v>270</v>
      </c>
      <c r="P265" s="1" t="s">
        <v>269</v>
      </c>
      <c r="Q265" s="1" t="s">
        <v>269</v>
      </c>
      <c r="R265" s="1" t="s">
        <v>269</v>
      </c>
      <c r="S265" s="1" t="s">
        <v>713</v>
      </c>
      <c r="T265" s="1" t="s">
        <v>269</v>
      </c>
      <c r="U265" s="1" t="s">
        <v>472</v>
      </c>
      <c r="V265" s="1" t="s">
        <v>269</v>
      </c>
      <c r="W265" s="1" t="s">
        <v>713</v>
      </c>
      <c r="X265" s="1" t="s">
        <v>472</v>
      </c>
      <c r="Y265" s="1" t="s">
        <v>269</v>
      </c>
      <c r="Z265" s="1" t="s">
        <v>269</v>
      </c>
      <c r="AA265" s="1" t="s">
        <v>872</v>
      </c>
      <c r="AB265" s="1" t="s">
        <v>872</v>
      </c>
      <c r="AC265" s="1" t="s">
        <v>270</v>
      </c>
      <c r="AD265" s="1" t="s">
        <v>269</v>
      </c>
      <c r="AE265" s="1" t="s">
        <v>2878</v>
      </c>
      <c r="AF265" s="1" t="s">
        <v>2879</v>
      </c>
      <c r="AG265" s="1" t="s">
        <v>269</v>
      </c>
    </row>
    <row r="266" spans="1:33" ht="14.25">
      <c r="A266" s="1" t="s">
        <v>260</v>
      </c>
      <c r="B266" s="1" t="s">
        <v>3359</v>
      </c>
      <c r="C266" s="1" t="s">
        <v>262</v>
      </c>
      <c r="D266" s="1" t="s">
        <v>292</v>
      </c>
      <c r="E266" s="1" t="s">
        <v>292</v>
      </c>
      <c r="F266" s="1" t="s">
        <v>479</v>
      </c>
      <c r="G266" s="1" t="s">
        <v>3205</v>
      </c>
      <c r="H266" s="1" t="s">
        <v>1394</v>
      </c>
      <c r="I266" s="1" t="s">
        <v>254</v>
      </c>
      <c r="J266" s="1" t="s">
        <v>1419</v>
      </c>
      <c r="K266" s="1" t="s">
        <v>254</v>
      </c>
      <c r="L266" s="1" t="s">
        <v>254</v>
      </c>
      <c r="M266" s="1" t="s">
        <v>270</v>
      </c>
      <c r="N266" s="1" t="s">
        <v>270</v>
      </c>
      <c r="O266" s="1" t="s">
        <v>270</v>
      </c>
      <c r="P266" s="1" t="s">
        <v>269</v>
      </c>
      <c r="Q266" s="1" t="s">
        <v>269</v>
      </c>
      <c r="R266" s="1" t="s">
        <v>269</v>
      </c>
      <c r="S266" s="1" t="s">
        <v>713</v>
      </c>
      <c r="T266" s="1" t="s">
        <v>269</v>
      </c>
      <c r="U266" s="1" t="s">
        <v>472</v>
      </c>
      <c r="V266" s="1" t="s">
        <v>269</v>
      </c>
      <c r="W266" s="1" t="s">
        <v>713</v>
      </c>
      <c r="X266" s="1" t="s">
        <v>472</v>
      </c>
      <c r="Y266" s="1" t="s">
        <v>269</v>
      </c>
      <c r="Z266" s="1" t="s">
        <v>269</v>
      </c>
      <c r="AA266" s="1" t="s">
        <v>872</v>
      </c>
      <c r="AB266" s="1" t="s">
        <v>872</v>
      </c>
      <c r="AC266" s="1" t="s">
        <v>270</v>
      </c>
      <c r="AD266" s="1" t="s">
        <v>269</v>
      </c>
      <c r="AE266" s="1" t="s">
        <v>2878</v>
      </c>
      <c r="AF266" s="1" t="s">
        <v>2879</v>
      </c>
      <c r="AG266" s="1" t="s">
        <v>269</v>
      </c>
    </row>
    <row r="267" spans="1:33" ht="14.25">
      <c r="A267" s="1" t="s">
        <v>260</v>
      </c>
      <c r="B267" s="1" t="s">
        <v>3360</v>
      </c>
      <c r="C267" s="1" t="s">
        <v>262</v>
      </c>
      <c r="D267" s="1" t="s">
        <v>292</v>
      </c>
      <c r="E267" s="1" t="s">
        <v>292</v>
      </c>
      <c r="F267" s="1" t="s">
        <v>479</v>
      </c>
      <c r="G267" s="1" t="s">
        <v>273</v>
      </c>
      <c r="H267" s="1" t="s">
        <v>1394</v>
      </c>
      <c r="I267" s="1" t="s">
        <v>254</v>
      </c>
      <c r="J267" s="1" t="s">
        <v>1425</v>
      </c>
      <c r="K267" s="1" t="s">
        <v>254</v>
      </c>
      <c r="L267" s="1" t="s">
        <v>254</v>
      </c>
      <c r="M267" s="1" t="s">
        <v>270</v>
      </c>
      <c r="N267" s="1" t="s">
        <v>270</v>
      </c>
      <c r="O267" s="1" t="s">
        <v>270</v>
      </c>
      <c r="P267" s="1" t="s">
        <v>269</v>
      </c>
      <c r="Q267" s="1" t="s">
        <v>269</v>
      </c>
      <c r="R267" s="1" t="s">
        <v>269</v>
      </c>
      <c r="S267" s="1" t="s">
        <v>713</v>
      </c>
      <c r="T267" s="1" t="s">
        <v>269</v>
      </c>
      <c r="U267" s="1" t="s">
        <v>472</v>
      </c>
      <c r="V267" s="1" t="s">
        <v>269</v>
      </c>
      <c r="W267" s="1" t="s">
        <v>713</v>
      </c>
      <c r="X267" s="1" t="s">
        <v>472</v>
      </c>
      <c r="Y267" s="1" t="s">
        <v>269</v>
      </c>
      <c r="Z267" s="1" t="s">
        <v>269</v>
      </c>
      <c r="AA267" s="1" t="s">
        <v>872</v>
      </c>
      <c r="AB267" s="1" t="s">
        <v>872</v>
      </c>
      <c r="AC267" s="1" t="s">
        <v>270</v>
      </c>
      <c r="AD267" s="1" t="s">
        <v>269</v>
      </c>
      <c r="AE267" s="1" t="s">
        <v>2878</v>
      </c>
      <c r="AF267" s="1" t="s">
        <v>2879</v>
      </c>
      <c r="AG267" s="1" t="s">
        <v>269</v>
      </c>
    </row>
    <row r="268" spans="1:33" ht="14.25">
      <c r="A268" s="1" t="s">
        <v>260</v>
      </c>
      <c r="B268" s="1" t="s">
        <v>3361</v>
      </c>
      <c r="C268" s="1" t="s">
        <v>262</v>
      </c>
      <c r="D268" s="1" t="s">
        <v>298</v>
      </c>
      <c r="E268" s="1" t="s">
        <v>298</v>
      </c>
      <c r="F268" s="1" t="s">
        <v>270</v>
      </c>
      <c r="G268" s="1" t="s">
        <v>270</v>
      </c>
      <c r="H268" s="1" t="s">
        <v>1370</v>
      </c>
      <c r="I268" s="1" t="s">
        <v>254</v>
      </c>
      <c r="J268" s="1" t="s">
        <v>254</v>
      </c>
      <c r="K268" s="1" t="s">
        <v>254</v>
      </c>
      <c r="L268" s="1" t="s">
        <v>3362</v>
      </c>
      <c r="M268" s="1" t="s">
        <v>270</v>
      </c>
      <c r="N268" s="1" t="s">
        <v>270</v>
      </c>
      <c r="O268" s="1" t="s">
        <v>270</v>
      </c>
      <c r="P268" s="1" t="s">
        <v>269</v>
      </c>
      <c r="Q268" s="1" t="s">
        <v>269</v>
      </c>
      <c r="R268" s="1" t="s">
        <v>269</v>
      </c>
      <c r="S268" s="1" t="s">
        <v>713</v>
      </c>
      <c r="T268" s="1" t="s">
        <v>269</v>
      </c>
      <c r="U268" s="1" t="s">
        <v>472</v>
      </c>
      <c r="V268" s="1" t="s">
        <v>269</v>
      </c>
      <c r="W268" s="1" t="s">
        <v>713</v>
      </c>
      <c r="X268" s="1" t="s">
        <v>472</v>
      </c>
      <c r="Y268" s="1" t="s">
        <v>269</v>
      </c>
      <c r="Z268" s="1" t="s">
        <v>269</v>
      </c>
      <c r="AA268" s="1" t="s">
        <v>872</v>
      </c>
      <c r="AB268" s="1" t="s">
        <v>872</v>
      </c>
      <c r="AC268" s="1" t="s">
        <v>270</v>
      </c>
      <c r="AD268" s="1" t="s">
        <v>269</v>
      </c>
      <c r="AE268" s="1" t="s">
        <v>2878</v>
      </c>
      <c r="AF268" s="1" t="s">
        <v>2879</v>
      </c>
      <c r="AG268" s="1" t="s">
        <v>269</v>
      </c>
    </row>
    <row r="269" spans="1:33" ht="14.25">
      <c r="A269" s="1" t="s">
        <v>260</v>
      </c>
      <c r="B269" s="1" t="s">
        <v>3363</v>
      </c>
      <c r="C269" s="1" t="s">
        <v>262</v>
      </c>
      <c r="D269" s="1" t="s">
        <v>298</v>
      </c>
      <c r="E269" s="1" t="s">
        <v>298</v>
      </c>
      <c r="F269" s="1" t="s">
        <v>270</v>
      </c>
      <c r="G269" s="1" t="s">
        <v>472</v>
      </c>
      <c r="H269" s="1" t="s">
        <v>1370</v>
      </c>
      <c r="I269" s="1" t="s">
        <v>254</v>
      </c>
      <c r="J269" s="1" t="s">
        <v>254</v>
      </c>
      <c r="K269" s="1" t="s">
        <v>254</v>
      </c>
      <c r="L269" s="1" t="s">
        <v>3364</v>
      </c>
      <c r="M269" s="1" t="s">
        <v>270</v>
      </c>
      <c r="N269" s="1" t="s">
        <v>270</v>
      </c>
      <c r="O269" s="1" t="s">
        <v>270</v>
      </c>
      <c r="P269" s="1" t="s">
        <v>269</v>
      </c>
      <c r="Q269" s="1" t="s">
        <v>269</v>
      </c>
      <c r="R269" s="1" t="s">
        <v>269</v>
      </c>
      <c r="S269" s="1" t="s">
        <v>713</v>
      </c>
      <c r="T269" s="1" t="s">
        <v>269</v>
      </c>
      <c r="U269" s="1" t="s">
        <v>472</v>
      </c>
      <c r="V269" s="1" t="s">
        <v>269</v>
      </c>
      <c r="W269" s="1" t="s">
        <v>713</v>
      </c>
      <c r="X269" s="1" t="s">
        <v>472</v>
      </c>
      <c r="Y269" s="1" t="s">
        <v>269</v>
      </c>
      <c r="Z269" s="1" t="s">
        <v>269</v>
      </c>
      <c r="AA269" s="1" t="s">
        <v>872</v>
      </c>
      <c r="AB269" s="1" t="s">
        <v>872</v>
      </c>
      <c r="AC269" s="1" t="s">
        <v>270</v>
      </c>
      <c r="AD269" s="1" t="s">
        <v>269</v>
      </c>
      <c r="AE269" s="1" t="s">
        <v>2878</v>
      </c>
      <c r="AF269" s="1" t="s">
        <v>2879</v>
      </c>
      <c r="AG269" s="1" t="s">
        <v>269</v>
      </c>
    </row>
    <row r="270" spans="1:33" ht="14.25">
      <c r="A270" s="1" t="s">
        <v>260</v>
      </c>
      <c r="B270" s="1" t="s">
        <v>3365</v>
      </c>
      <c r="C270" s="1" t="s">
        <v>262</v>
      </c>
      <c r="D270" s="1" t="s">
        <v>298</v>
      </c>
      <c r="E270" s="1" t="s">
        <v>298</v>
      </c>
      <c r="F270" s="1" t="s">
        <v>270</v>
      </c>
      <c r="G270" s="1" t="s">
        <v>479</v>
      </c>
      <c r="H270" s="1" t="s">
        <v>1370</v>
      </c>
      <c r="I270" s="1" t="s">
        <v>254</v>
      </c>
      <c r="J270" s="1" t="s">
        <v>254</v>
      </c>
      <c r="K270" s="1" t="s">
        <v>254</v>
      </c>
      <c r="L270" s="1" t="s">
        <v>3366</v>
      </c>
      <c r="M270" s="1" t="s">
        <v>270</v>
      </c>
      <c r="N270" s="1" t="s">
        <v>270</v>
      </c>
      <c r="O270" s="1" t="s">
        <v>270</v>
      </c>
      <c r="P270" s="1" t="s">
        <v>269</v>
      </c>
      <c r="Q270" s="1" t="s">
        <v>269</v>
      </c>
      <c r="R270" s="1" t="s">
        <v>269</v>
      </c>
      <c r="S270" s="1" t="s">
        <v>713</v>
      </c>
      <c r="T270" s="1" t="s">
        <v>269</v>
      </c>
      <c r="U270" s="1" t="s">
        <v>472</v>
      </c>
      <c r="V270" s="1" t="s">
        <v>269</v>
      </c>
      <c r="W270" s="1" t="s">
        <v>713</v>
      </c>
      <c r="X270" s="1" t="s">
        <v>472</v>
      </c>
      <c r="Y270" s="1" t="s">
        <v>269</v>
      </c>
      <c r="Z270" s="1" t="s">
        <v>269</v>
      </c>
      <c r="AA270" s="1" t="s">
        <v>872</v>
      </c>
      <c r="AB270" s="1" t="s">
        <v>872</v>
      </c>
      <c r="AC270" s="1" t="s">
        <v>270</v>
      </c>
      <c r="AD270" s="1" t="s">
        <v>269</v>
      </c>
      <c r="AE270" s="1" t="s">
        <v>2878</v>
      </c>
      <c r="AF270" s="1" t="s">
        <v>2879</v>
      </c>
      <c r="AG270" s="1" t="s">
        <v>269</v>
      </c>
    </row>
    <row r="271" spans="1:33" ht="14.25">
      <c r="A271" s="1" t="s">
        <v>260</v>
      </c>
      <c r="B271" s="1" t="s">
        <v>3367</v>
      </c>
      <c r="C271" s="1" t="s">
        <v>262</v>
      </c>
      <c r="D271" s="1" t="s">
        <v>298</v>
      </c>
      <c r="E271" s="1" t="s">
        <v>298</v>
      </c>
      <c r="F271" s="1" t="s">
        <v>270</v>
      </c>
      <c r="G271" s="1" t="s">
        <v>873</v>
      </c>
      <c r="H271" s="1" t="s">
        <v>1370</v>
      </c>
      <c r="I271" s="1" t="s">
        <v>254</v>
      </c>
      <c r="J271" s="1" t="s">
        <v>254</v>
      </c>
      <c r="K271" s="1" t="s">
        <v>254</v>
      </c>
      <c r="L271" s="1" t="s">
        <v>3368</v>
      </c>
      <c r="M271" s="1" t="s">
        <v>270</v>
      </c>
      <c r="N271" s="1" t="s">
        <v>270</v>
      </c>
      <c r="O271" s="1" t="s">
        <v>270</v>
      </c>
      <c r="P271" s="1" t="s">
        <v>269</v>
      </c>
      <c r="Q271" s="1" t="s">
        <v>269</v>
      </c>
      <c r="R271" s="1" t="s">
        <v>269</v>
      </c>
      <c r="S271" s="1" t="s">
        <v>713</v>
      </c>
      <c r="T271" s="1" t="s">
        <v>269</v>
      </c>
      <c r="U271" s="1" t="s">
        <v>472</v>
      </c>
      <c r="V271" s="1" t="s">
        <v>269</v>
      </c>
      <c r="W271" s="1" t="s">
        <v>713</v>
      </c>
      <c r="X271" s="1" t="s">
        <v>472</v>
      </c>
      <c r="Y271" s="1" t="s">
        <v>269</v>
      </c>
      <c r="Z271" s="1" t="s">
        <v>269</v>
      </c>
      <c r="AA271" s="1" t="s">
        <v>872</v>
      </c>
      <c r="AB271" s="1" t="s">
        <v>872</v>
      </c>
      <c r="AC271" s="1" t="s">
        <v>270</v>
      </c>
      <c r="AD271" s="1" t="s">
        <v>269</v>
      </c>
      <c r="AE271" s="1" t="s">
        <v>2878</v>
      </c>
      <c r="AF271" s="1" t="s">
        <v>2879</v>
      </c>
      <c r="AG271" s="1" t="s">
        <v>269</v>
      </c>
    </row>
    <row r="272" spans="1:33" ht="14.25">
      <c r="A272" s="1" t="s">
        <v>260</v>
      </c>
      <c r="B272" s="1" t="s">
        <v>3369</v>
      </c>
      <c r="C272" s="1" t="s">
        <v>262</v>
      </c>
      <c r="D272" s="1" t="s">
        <v>298</v>
      </c>
      <c r="E272" s="1" t="s">
        <v>298</v>
      </c>
      <c r="F272" s="1" t="s">
        <v>270</v>
      </c>
      <c r="G272" s="1" t="s">
        <v>872</v>
      </c>
      <c r="H272" s="1" t="s">
        <v>1370</v>
      </c>
      <c r="I272" s="1" t="s">
        <v>3022</v>
      </c>
      <c r="J272" s="1" t="s">
        <v>254</v>
      </c>
      <c r="K272" s="1" t="s">
        <v>254</v>
      </c>
      <c r="L272" s="1" t="s">
        <v>3370</v>
      </c>
      <c r="M272" s="1" t="s">
        <v>270</v>
      </c>
      <c r="N272" s="1" t="s">
        <v>270</v>
      </c>
      <c r="O272" s="1" t="s">
        <v>270</v>
      </c>
      <c r="P272" s="1" t="s">
        <v>269</v>
      </c>
      <c r="Q272" s="1" t="s">
        <v>269</v>
      </c>
      <c r="R272" s="1" t="s">
        <v>269</v>
      </c>
      <c r="S272" s="1" t="s">
        <v>713</v>
      </c>
      <c r="T272" s="1" t="s">
        <v>269</v>
      </c>
      <c r="U272" s="1" t="s">
        <v>472</v>
      </c>
      <c r="V272" s="1" t="s">
        <v>269</v>
      </c>
      <c r="W272" s="1" t="s">
        <v>713</v>
      </c>
      <c r="X272" s="1" t="s">
        <v>472</v>
      </c>
      <c r="Y272" s="1" t="s">
        <v>269</v>
      </c>
      <c r="Z272" s="1" t="s">
        <v>269</v>
      </c>
      <c r="AA272" s="1" t="s">
        <v>872</v>
      </c>
      <c r="AB272" s="1" t="s">
        <v>872</v>
      </c>
      <c r="AC272" s="1" t="s">
        <v>270</v>
      </c>
      <c r="AD272" s="1" t="s">
        <v>269</v>
      </c>
      <c r="AE272" s="1" t="s">
        <v>2878</v>
      </c>
      <c r="AF272" s="1" t="s">
        <v>2879</v>
      </c>
      <c r="AG272" s="1" t="s">
        <v>269</v>
      </c>
    </row>
    <row r="273" spans="1:33" ht="14.25">
      <c r="A273" s="1" t="s">
        <v>260</v>
      </c>
      <c r="B273" s="1" t="s">
        <v>3371</v>
      </c>
      <c r="C273" s="1" t="s">
        <v>262</v>
      </c>
      <c r="D273" s="1" t="s">
        <v>298</v>
      </c>
      <c r="E273" s="1" t="s">
        <v>298</v>
      </c>
      <c r="F273" s="1" t="s">
        <v>270</v>
      </c>
      <c r="G273" s="1" t="s">
        <v>276</v>
      </c>
      <c r="H273" s="1" t="s">
        <v>1370</v>
      </c>
      <c r="I273" s="1" t="s">
        <v>2885</v>
      </c>
      <c r="J273" s="1" t="s">
        <v>254</v>
      </c>
      <c r="K273" s="1" t="s">
        <v>254</v>
      </c>
      <c r="L273" s="1" t="s">
        <v>3372</v>
      </c>
      <c r="M273" s="1" t="s">
        <v>270</v>
      </c>
      <c r="N273" s="1" t="s">
        <v>270</v>
      </c>
      <c r="O273" s="1" t="s">
        <v>270</v>
      </c>
      <c r="P273" s="1" t="s">
        <v>269</v>
      </c>
      <c r="Q273" s="1" t="s">
        <v>269</v>
      </c>
      <c r="R273" s="1" t="s">
        <v>269</v>
      </c>
      <c r="S273" s="1" t="s">
        <v>713</v>
      </c>
      <c r="T273" s="1" t="s">
        <v>269</v>
      </c>
      <c r="U273" s="1" t="s">
        <v>472</v>
      </c>
      <c r="V273" s="1" t="s">
        <v>269</v>
      </c>
      <c r="W273" s="1" t="s">
        <v>713</v>
      </c>
      <c r="X273" s="1" t="s">
        <v>472</v>
      </c>
      <c r="Y273" s="1" t="s">
        <v>269</v>
      </c>
      <c r="Z273" s="1" t="s">
        <v>269</v>
      </c>
      <c r="AA273" s="1" t="s">
        <v>872</v>
      </c>
      <c r="AB273" s="1" t="s">
        <v>872</v>
      </c>
      <c r="AC273" s="1" t="s">
        <v>270</v>
      </c>
      <c r="AD273" s="1" t="s">
        <v>269</v>
      </c>
      <c r="AE273" s="1" t="s">
        <v>2878</v>
      </c>
      <c r="AF273" s="1" t="s">
        <v>2879</v>
      </c>
      <c r="AG273" s="1" t="s">
        <v>269</v>
      </c>
    </row>
    <row r="274" spans="1:33" ht="14.25">
      <c r="A274" s="1" t="s">
        <v>260</v>
      </c>
      <c r="B274" s="1" t="s">
        <v>3373</v>
      </c>
      <c r="C274" s="1" t="s">
        <v>262</v>
      </c>
      <c r="D274" s="1" t="s">
        <v>298</v>
      </c>
      <c r="E274" s="1" t="s">
        <v>298</v>
      </c>
      <c r="F274" s="1" t="s">
        <v>270</v>
      </c>
      <c r="G274" s="1" t="s">
        <v>874</v>
      </c>
      <c r="H274" s="1" t="s">
        <v>1370</v>
      </c>
      <c r="I274" s="1" t="s">
        <v>2892</v>
      </c>
      <c r="J274" s="1" t="s">
        <v>254</v>
      </c>
      <c r="K274" s="1" t="s">
        <v>254</v>
      </c>
      <c r="L274" s="1" t="s">
        <v>3374</v>
      </c>
      <c r="M274" s="1" t="s">
        <v>270</v>
      </c>
      <c r="N274" s="1" t="s">
        <v>270</v>
      </c>
      <c r="O274" s="1" t="s">
        <v>270</v>
      </c>
      <c r="P274" s="1" t="s">
        <v>269</v>
      </c>
      <c r="Q274" s="1" t="s">
        <v>269</v>
      </c>
      <c r="R274" s="1" t="s">
        <v>269</v>
      </c>
      <c r="S274" s="1" t="s">
        <v>713</v>
      </c>
      <c r="T274" s="1" t="s">
        <v>269</v>
      </c>
      <c r="U274" s="1" t="s">
        <v>472</v>
      </c>
      <c r="V274" s="1" t="s">
        <v>269</v>
      </c>
      <c r="W274" s="1" t="s">
        <v>713</v>
      </c>
      <c r="X274" s="1" t="s">
        <v>472</v>
      </c>
      <c r="Y274" s="1" t="s">
        <v>269</v>
      </c>
      <c r="Z274" s="1" t="s">
        <v>269</v>
      </c>
      <c r="AA274" s="1" t="s">
        <v>872</v>
      </c>
      <c r="AB274" s="1" t="s">
        <v>872</v>
      </c>
      <c r="AC274" s="1" t="s">
        <v>270</v>
      </c>
      <c r="AD274" s="1" t="s">
        <v>269</v>
      </c>
      <c r="AE274" s="1" t="s">
        <v>2878</v>
      </c>
      <c r="AF274" s="1" t="s">
        <v>2879</v>
      </c>
      <c r="AG274" s="1" t="s">
        <v>269</v>
      </c>
    </row>
    <row r="275" spans="1:33" ht="14.25">
      <c r="A275" s="1" t="s">
        <v>260</v>
      </c>
      <c r="B275" s="1" t="s">
        <v>3375</v>
      </c>
      <c r="C275" s="1" t="s">
        <v>262</v>
      </c>
      <c r="D275" s="1" t="s">
        <v>298</v>
      </c>
      <c r="E275" s="1" t="s">
        <v>298</v>
      </c>
      <c r="F275" s="1" t="s">
        <v>270</v>
      </c>
      <c r="G275" s="1" t="s">
        <v>1450</v>
      </c>
      <c r="H275" s="1" t="s">
        <v>1370</v>
      </c>
      <c r="I275" s="1" t="s">
        <v>2901</v>
      </c>
      <c r="J275" s="1" t="s">
        <v>254</v>
      </c>
      <c r="K275" s="1" t="s">
        <v>254</v>
      </c>
      <c r="L275" s="1" t="s">
        <v>3376</v>
      </c>
      <c r="M275" s="1" t="s">
        <v>270</v>
      </c>
      <c r="N275" s="1" t="s">
        <v>270</v>
      </c>
      <c r="O275" s="1" t="s">
        <v>270</v>
      </c>
      <c r="P275" s="1" t="s">
        <v>269</v>
      </c>
      <c r="Q275" s="1" t="s">
        <v>269</v>
      </c>
      <c r="R275" s="1" t="s">
        <v>269</v>
      </c>
      <c r="S275" s="1" t="s">
        <v>713</v>
      </c>
      <c r="T275" s="1" t="s">
        <v>269</v>
      </c>
      <c r="U275" s="1" t="s">
        <v>472</v>
      </c>
      <c r="V275" s="1" t="s">
        <v>269</v>
      </c>
      <c r="W275" s="1" t="s">
        <v>713</v>
      </c>
      <c r="X275" s="1" t="s">
        <v>472</v>
      </c>
      <c r="Y275" s="1" t="s">
        <v>269</v>
      </c>
      <c r="Z275" s="1" t="s">
        <v>269</v>
      </c>
      <c r="AA275" s="1" t="s">
        <v>872</v>
      </c>
      <c r="AB275" s="1" t="s">
        <v>872</v>
      </c>
      <c r="AC275" s="1" t="s">
        <v>270</v>
      </c>
      <c r="AD275" s="1" t="s">
        <v>269</v>
      </c>
      <c r="AE275" s="1" t="s">
        <v>2878</v>
      </c>
      <c r="AF275" s="1" t="s">
        <v>2879</v>
      </c>
      <c r="AG275" s="1" t="s">
        <v>269</v>
      </c>
    </row>
    <row r="276" spans="1:33" ht="14.25">
      <c r="A276" s="1" t="s">
        <v>260</v>
      </c>
      <c r="B276" s="1" t="s">
        <v>3377</v>
      </c>
      <c r="C276" s="1" t="s">
        <v>262</v>
      </c>
      <c r="D276" s="1" t="s">
        <v>298</v>
      </c>
      <c r="E276" s="1" t="s">
        <v>298</v>
      </c>
      <c r="F276" s="1" t="s">
        <v>270</v>
      </c>
      <c r="G276" s="1" t="s">
        <v>277</v>
      </c>
      <c r="H276" s="1" t="s">
        <v>1370</v>
      </c>
      <c r="I276" s="1" t="s">
        <v>3378</v>
      </c>
      <c r="J276" s="1" t="s">
        <v>254</v>
      </c>
      <c r="K276" s="1" t="s">
        <v>254</v>
      </c>
      <c r="L276" s="1" t="s">
        <v>3379</v>
      </c>
      <c r="M276" s="1" t="s">
        <v>270</v>
      </c>
      <c r="N276" s="1" t="s">
        <v>270</v>
      </c>
      <c r="O276" s="1" t="s">
        <v>270</v>
      </c>
      <c r="P276" s="1" t="s">
        <v>269</v>
      </c>
      <c r="Q276" s="1" t="s">
        <v>269</v>
      </c>
      <c r="R276" s="1" t="s">
        <v>269</v>
      </c>
      <c r="S276" s="1" t="s">
        <v>713</v>
      </c>
      <c r="T276" s="1" t="s">
        <v>269</v>
      </c>
      <c r="U276" s="1" t="s">
        <v>472</v>
      </c>
      <c r="V276" s="1" t="s">
        <v>269</v>
      </c>
      <c r="W276" s="1" t="s">
        <v>713</v>
      </c>
      <c r="X276" s="1" t="s">
        <v>472</v>
      </c>
      <c r="Y276" s="1" t="s">
        <v>269</v>
      </c>
      <c r="Z276" s="1" t="s">
        <v>269</v>
      </c>
      <c r="AA276" s="1" t="s">
        <v>872</v>
      </c>
      <c r="AB276" s="1" t="s">
        <v>872</v>
      </c>
      <c r="AC276" s="1" t="s">
        <v>270</v>
      </c>
      <c r="AD276" s="1" t="s">
        <v>269</v>
      </c>
      <c r="AE276" s="1" t="s">
        <v>2878</v>
      </c>
      <c r="AF276" s="1" t="s">
        <v>2879</v>
      </c>
      <c r="AG276" s="1" t="s">
        <v>269</v>
      </c>
    </row>
    <row r="277" spans="1:33" ht="14.25">
      <c r="A277" s="1" t="s">
        <v>260</v>
      </c>
      <c r="B277" s="1" t="s">
        <v>3380</v>
      </c>
      <c r="C277" s="1" t="s">
        <v>262</v>
      </c>
      <c r="D277" s="1" t="s">
        <v>298</v>
      </c>
      <c r="E277" s="1" t="s">
        <v>298</v>
      </c>
      <c r="F277" s="1" t="s">
        <v>270</v>
      </c>
      <c r="G277" s="1" t="s">
        <v>714</v>
      </c>
      <c r="H277" s="1" t="s">
        <v>1370</v>
      </c>
      <c r="I277" s="1" t="s">
        <v>254</v>
      </c>
      <c r="J277" s="1" t="s">
        <v>254</v>
      </c>
      <c r="K277" s="1" t="s">
        <v>254</v>
      </c>
      <c r="L277" s="1" t="s">
        <v>3381</v>
      </c>
      <c r="M277" s="1" t="s">
        <v>270</v>
      </c>
      <c r="N277" s="1" t="s">
        <v>270</v>
      </c>
      <c r="O277" s="1" t="s">
        <v>270</v>
      </c>
      <c r="P277" s="1" t="s">
        <v>269</v>
      </c>
      <c r="Q277" s="1" t="s">
        <v>269</v>
      </c>
      <c r="R277" s="1" t="s">
        <v>269</v>
      </c>
      <c r="S277" s="1" t="s">
        <v>713</v>
      </c>
      <c r="T277" s="1" t="s">
        <v>269</v>
      </c>
      <c r="U277" s="1" t="s">
        <v>472</v>
      </c>
      <c r="V277" s="1" t="s">
        <v>269</v>
      </c>
      <c r="W277" s="1" t="s">
        <v>713</v>
      </c>
      <c r="X277" s="1" t="s">
        <v>472</v>
      </c>
      <c r="Y277" s="1" t="s">
        <v>269</v>
      </c>
      <c r="Z277" s="1" t="s">
        <v>269</v>
      </c>
      <c r="AA277" s="1" t="s">
        <v>872</v>
      </c>
      <c r="AB277" s="1" t="s">
        <v>872</v>
      </c>
      <c r="AC277" s="1" t="s">
        <v>270</v>
      </c>
      <c r="AD277" s="1" t="s">
        <v>269</v>
      </c>
      <c r="AE277" s="1" t="s">
        <v>2878</v>
      </c>
      <c r="AF277" s="1" t="s">
        <v>2879</v>
      </c>
      <c r="AG277" s="1" t="s">
        <v>269</v>
      </c>
    </row>
    <row r="278" spans="1:33" ht="14.25">
      <c r="A278" s="1" t="s">
        <v>260</v>
      </c>
      <c r="B278" s="1" t="s">
        <v>3382</v>
      </c>
      <c r="C278" s="1" t="s">
        <v>262</v>
      </c>
      <c r="D278" s="1" t="s">
        <v>298</v>
      </c>
      <c r="E278" s="1" t="s">
        <v>298</v>
      </c>
      <c r="F278" s="1" t="s">
        <v>270</v>
      </c>
      <c r="G278" s="1" t="s">
        <v>1971</v>
      </c>
      <c r="H278" s="1" t="s">
        <v>1370</v>
      </c>
      <c r="I278" s="1" t="s">
        <v>254</v>
      </c>
      <c r="J278" s="1" t="s">
        <v>254</v>
      </c>
      <c r="K278" s="1" t="s">
        <v>254</v>
      </c>
      <c r="L278" s="1" t="s">
        <v>3383</v>
      </c>
      <c r="M278" s="1" t="s">
        <v>270</v>
      </c>
      <c r="N278" s="1" t="s">
        <v>270</v>
      </c>
      <c r="O278" s="1" t="s">
        <v>270</v>
      </c>
      <c r="P278" s="1" t="s">
        <v>269</v>
      </c>
      <c r="Q278" s="1" t="s">
        <v>269</v>
      </c>
      <c r="R278" s="1" t="s">
        <v>269</v>
      </c>
      <c r="S278" s="1" t="s">
        <v>713</v>
      </c>
      <c r="T278" s="1" t="s">
        <v>269</v>
      </c>
      <c r="U278" s="1" t="s">
        <v>472</v>
      </c>
      <c r="V278" s="1" t="s">
        <v>269</v>
      </c>
      <c r="W278" s="1" t="s">
        <v>713</v>
      </c>
      <c r="X278" s="1" t="s">
        <v>472</v>
      </c>
      <c r="Y278" s="1" t="s">
        <v>269</v>
      </c>
      <c r="Z278" s="1" t="s">
        <v>269</v>
      </c>
      <c r="AA278" s="1" t="s">
        <v>872</v>
      </c>
      <c r="AB278" s="1" t="s">
        <v>872</v>
      </c>
      <c r="AC278" s="1" t="s">
        <v>270</v>
      </c>
      <c r="AD278" s="1" t="s">
        <v>269</v>
      </c>
      <c r="AE278" s="1" t="s">
        <v>2878</v>
      </c>
      <c r="AF278" s="1" t="s">
        <v>2879</v>
      </c>
      <c r="AG278" s="1" t="s">
        <v>269</v>
      </c>
    </row>
    <row r="279" spans="1:33" ht="14.25">
      <c r="A279" s="1" t="s">
        <v>260</v>
      </c>
      <c r="B279" s="1" t="s">
        <v>3384</v>
      </c>
      <c r="C279" s="1" t="s">
        <v>262</v>
      </c>
      <c r="D279" s="1" t="s">
        <v>298</v>
      </c>
      <c r="E279" s="1" t="s">
        <v>298</v>
      </c>
      <c r="F279" s="1" t="s">
        <v>270</v>
      </c>
      <c r="G279" s="1" t="s">
        <v>1729</v>
      </c>
      <c r="H279" s="1" t="s">
        <v>1370</v>
      </c>
      <c r="I279" s="1" t="s">
        <v>3385</v>
      </c>
      <c r="J279" s="1" t="s">
        <v>254</v>
      </c>
      <c r="K279" s="1" t="s">
        <v>254</v>
      </c>
      <c r="L279" s="1" t="s">
        <v>3386</v>
      </c>
      <c r="M279" s="1" t="s">
        <v>270</v>
      </c>
      <c r="N279" s="1" t="s">
        <v>270</v>
      </c>
      <c r="O279" s="1" t="s">
        <v>270</v>
      </c>
      <c r="P279" s="1" t="s">
        <v>269</v>
      </c>
      <c r="Q279" s="1" t="s">
        <v>269</v>
      </c>
      <c r="R279" s="1" t="s">
        <v>269</v>
      </c>
      <c r="S279" s="1" t="s">
        <v>713</v>
      </c>
      <c r="T279" s="1" t="s">
        <v>269</v>
      </c>
      <c r="U279" s="1" t="s">
        <v>472</v>
      </c>
      <c r="V279" s="1" t="s">
        <v>269</v>
      </c>
      <c r="W279" s="1" t="s">
        <v>713</v>
      </c>
      <c r="X279" s="1" t="s">
        <v>472</v>
      </c>
      <c r="Y279" s="1" t="s">
        <v>269</v>
      </c>
      <c r="Z279" s="1" t="s">
        <v>269</v>
      </c>
      <c r="AA279" s="1" t="s">
        <v>872</v>
      </c>
      <c r="AB279" s="1" t="s">
        <v>872</v>
      </c>
      <c r="AC279" s="1" t="s">
        <v>270</v>
      </c>
      <c r="AD279" s="1" t="s">
        <v>269</v>
      </c>
      <c r="AE279" s="1" t="s">
        <v>2878</v>
      </c>
      <c r="AF279" s="1" t="s">
        <v>2879</v>
      </c>
      <c r="AG279" s="1" t="s">
        <v>269</v>
      </c>
    </row>
    <row r="280" spans="1:33" ht="14.25">
      <c r="A280" s="1" t="s">
        <v>260</v>
      </c>
      <c r="B280" s="1" t="s">
        <v>3387</v>
      </c>
      <c r="C280" s="1" t="s">
        <v>262</v>
      </c>
      <c r="D280" s="1" t="s">
        <v>298</v>
      </c>
      <c r="E280" s="1" t="s">
        <v>298</v>
      </c>
      <c r="F280" s="1" t="s">
        <v>270</v>
      </c>
      <c r="G280" s="1" t="s">
        <v>2793</v>
      </c>
      <c r="H280" s="1" t="s">
        <v>1370</v>
      </c>
      <c r="I280" s="1" t="s">
        <v>3032</v>
      </c>
      <c r="J280" s="1" t="s">
        <v>254</v>
      </c>
      <c r="K280" s="1" t="s">
        <v>254</v>
      </c>
      <c r="L280" s="1" t="s">
        <v>3388</v>
      </c>
      <c r="M280" s="1" t="s">
        <v>270</v>
      </c>
      <c r="N280" s="1" t="s">
        <v>270</v>
      </c>
      <c r="O280" s="1" t="s">
        <v>270</v>
      </c>
      <c r="P280" s="1" t="s">
        <v>269</v>
      </c>
      <c r="Q280" s="1" t="s">
        <v>269</v>
      </c>
      <c r="R280" s="1" t="s">
        <v>269</v>
      </c>
      <c r="S280" s="1" t="s">
        <v>713</v>
      </c>
      <c r="T280" s="1" t="s">
        <v>269</v>
      </c>
      <c r="U280" s="1" t="s">
        <v>472</v>
      </c>
      <c r="V280" s="1" t="s">
        <v>269</v>
      </c>
      <c r="W280" s="1" t="s">
        <v>713</v>
      </c>
      <c r="X280" s="1" t="s">
        <v>472</v>
      </c>
      <c r="Y280" s="1" t="s">
        <v>269</v>
      </c>
      <c r="Z280" s="1" t="s">
        <v>269</v>
      </c>
      <c r="AA280" s="1" t="s">
        <v>872</v>
      </c>
      <c r="AB280" s="1" t="s">
        <v>872</v>
      </c>
      <c r="AC280" s="1" t="s">
        <v>270</v>
      </c>
      <c r="AD280" s="1" t="s">
        <v>269</v>
      </c>
      <c r="AE280" s="1" t="s">
        <v>2878</v>
      </c>
      <c r="AF280" s="1" t="s">
        <v>2879</v>
      </c>
      <c r="AG280" s="1" t="s">
        <v>269</v>
      </c>
    </row>
    <row r="281" spans="1:33" ht="14.25">
      <c r="A281" s="1" t="s">
        <v>260</v>
      </c>
      <c r="B281" s="1" t="s">
        <v>3389</v>
      </c>
      <c r="C281" s="1" t="s">
        <v>262</v>
      </c>
      <c r="D281" s="1" t="s">
        <v>298</v>
      </c>
      <c r="E281" s="1" t="s">
        <v>298</v>
      </c>
      <c r="F281" s="1" t="s">
        <v>270</v>
      </c>
      <c r="G281" s="1" t="s">
        <v>2755</v>
      </c>
      <c r="H281" s="1" t="s">
        <v>1370</v>
      </c>
      <c r="I281" s="1" t="s">
        <v>3390</v>
      </c>
      <c r="J281" s="1" t="s">
        <v>254</v>
      </c>
      <c r="K281" s="1" t="s">
        <v>254</v>
      </c>
      <c r="L281" s="1" t="s">
        <v>3391</v>
      </c>
      <c r="M281" s="1" t="s">
        <v>270</v>
      </c>
      <c r="N281" s="1" t="s">
        <v>270</v>
      </c>
      <c r="O281" s="1" t="s">
        <v>270</v>
      </c>
      <c r="P281" s="1" t="s">
        <v>269</v>
      </c>
      <c r="Q281" s="1" t="s">
        <v>269</v>
      </c>
      <c r="R281" s="1" t="s">
        <v>269</v>
      </c>
      <c r="S281" s="1" t="s">
        <v>713</v>
      </c>
      <c r="T281" s="1" t="s">
        <v>269</v>
      </c>
      <c r="U281" s="1" t="s">
        <v>472</v>
      </c>
      <c r="V281" s="1" t="s">
        <v>269</v>
      </c>
      <c r="W281" s="1" t="s">
        <v>713</v>
      </c>
      <c r="X281" s="1" t="s">
        <v>472</v>
      </c>
      <c r="Y281" s="1" t="s">
        <v>269</v>
      </c>
      <c r="Z281" s="1" t="s">
        <v>269</v>
      </c>
      <c r="AA281" s="1" t="s">
        <v>872</v>
      </c>
      <c r="AB281" s="1" t="s">
        <v>872</v>
      </c>
      <c r="AC281" s="1" t="s">
        <v>270</v>
      </c>
      <c r="AD281" s="1" t="s">
        <v>269</v>
      </c>
      <c r="AE281" s="1" t="s">
        <v>2878</v>
      </c>
      <c r="AF281" s="1" t="s">
        <v>2879</v>
      </c>
      <c r="AG281" s="1" t="s">
        <v>269</v>
      </c>
    </row>
    <row r="282" spans="1:33" ht="14.25">
      <c r="A282" s="1" t="s">
        <v>260</v>
      </c>
      <c r="B282" s="1" t="s">
        <v>3392</v>
      </c>
      <c r="C282" s="1" t="s">
        <v>262</v>
      </c>
      <c r="D282" s="1" t="s">
        <v>298</v>
      </c>
      <c r="E282" s="1" t="s">
        <v>298</v>
      </c>
      <c r="F282" s="1" t="s">
        <v>270</v>
      </c>
      <c r="G282" s="1" t="s">
        <v>713</v>
      </c>
      <c r="H282" s="1" t="s">
        <v>1370</v>
      </c>
      <c r="I282" s="1" t="s">
        <v>3393</v>
      </c>
      <c r="J282" s="1" t="s">
        <v>254</v>
      </c>
      <c r="K282" s="1" t="s">
        <v>254</v>
      </c>
      <c r="L282" s="1" t="s">
        <v>3394</v>
      </c>
      <c r="M282" s="1" t="s">
        <v>270</v>
      </c>
      <c r="N282" s="1" t="s">
        <v>270</v>
      </c>
      <c r="O282" s="1" t="s">
        <v>270</v>
      </c>
      <c r="P282" s="1" t="s">
        <v>269</v>
      </c>
      <c r="Q282" s="1" t="s">
        <v>269</v>
      </c>
      <c r="R282" s="1" t="s">
        <v>269</v>
      </c>
      <c r="S282" s="1" t="s">
        <v>713</v>
      </c>
      <c r="T282" s="1" t="s">
        <v>269</v>
      </c>
      <c r="U282" s="1" t="s">
        <v>472</v>
      </c>
      <c r="V282" s="1" t="s">
        <v>269</v>
      </c>
      <c r="W282" s="1" t="s">
        <v>713</v>
      </c>
      <c r="X282" s="1" t="s">
        <v>472</v>
      </c>
      <c r="Y282" s="1" t="s">
        <v>269</v>
      </c>
      <c r="Z282" s="1" t="s">
        <v>269</v>
      </c>
      <c r="AA282" s="1" t="s">
        <v>872</v>
      </c>
      <c r="AB282" s="1" t="s">
        <v>872</v>
      </c>
      <c r="AC282" s="1" t="s">
        <v>270</v>
      </c>
      <c r="AD282" s="1" t="s">
        <v>269</v>
      </c>
      <c r="AE282" s="1" t="s">
        <v>2878</v>
      </c>
      <c r="AF282" s="1" t="s">
        <v>2879</v>
      </c>
      <c r="AG282" s="1" t="s">
        <v>269</v>
      </c>
    </row>
    <row r="283" spans="1:33" ht="14.25">
      <c r="A283" s="1" t="s">
        <v>260</v>
      </c>
      <c r="B283" s="1" t="s">
        <v>3395</v>
      </c>
      <c r="C283" s="1" t="s">
        <v>262</v>
      </c>
      <c r="D283" s="1" t="s">
        <v>298</v>
      </c>
      <c r="E283" s="1" t="s">
        <v>298</v>
      </c>
      <c r="F283" s="1" t="s">
        <v>270</v>
      </c>
      <c r="G283" s="1" t="s">
        <v>1731</v>
      </c>
      <c r="H283" s="1" t="s">
        <v>1370</v>
      </c>
      <c r="I283" s="1" t="s">
        <v>254</v>
      </c>
      <c r="J283" s="1" t="s">
        <v>254</v>
      </c>
      <c r="K283" s="1" t="s">
        <v>254</v>
      </c>
      <c r="L283" s="1" t="s">
        <v>3396</v>
      </c>
      <c r="M283" s="1" t="s">
        <v>270</v>
      </c>
      <c r="N283" s="1" t="s">
        <v>270</v>
      </c>
      <c r="O283" s="1" t="s">
        <v>270</v>
      </c>
      <c r="P283" s="1" t="s">
        <v>269</v>
      </c>
      <c r="Q283" s="1" t="s">
        <v>269</v>
      </c>
      <c r="R283" s="1" t="s">
        <v>269</v>
      </c>
      <c r="S283" s="1" t="s">
        <v>713</v>
      </c>
      <c r="T283" s="1" t="s">
        <v>269</v>
      </c>
      <c r="U283" s="1" t="s">
        <v>472</v>
      </c>
      <c r="V283" s="1" t="s">
        <v>269</v>
      </c>
      <c r="W283" s="1" t="s">
        <v>713</v>
      </c>
      <c r="X283" s="1" t="s">
        <v>472</v>
      </c>
      <c r="Y283" s="1" t="s">
        <v>269</v>
      </c>
      <c r="Z283" s="1" t="s">
        <v>269</v>
      </c>
      <c r="AA283" s="1" t="s">
        <v>872</v>
      </c>
      <c r="AB283" s="1" t="s">
        <v>872</v>
      </c>
      <c r="AC283" s="1" t="s">
        <v>270</v>
      </c>
      <c r="AD283" s="1" t="s">
        <v>269</v>
      </c>
      <c r="AE283" s="1" t="s">
        <v>2878</v>
      </c>
      <c r="AF283" s="1" t="s">
        <v>2879</v>
      </c>
      <c r="AG283" s="1" t="s">
        <v>269</v>
      </c>
    </row>
    <row r="284" spans="1:33" ht="14.25">
      <c r="A284" s="1" t="s">
        <v>260</v>
      </c>
      <c r="B284" s="1" t="s">
        <v>3397</v>
      </c>
      <c r="C284" s="1" t="s">
        <v>262</v>
      </c>
      <c r="D284" s="1" t="s">
        <v>298</v>
      </c>
      <c r="E284" s="1" t="s">
        <v>298</v>
      </c>
      <c r="F284" s="1" t="s">
        <v>270</v>
      </c>
      <c r="G284" s="1" t="s">
        <v>2913</v>
      </c>
      <c r="H284" s="1" t="s">
        <v>1370</v>
      </c>
      <c r="I284" s="1" t="s">
        <v>2938</v>
      </c>
      <c r="J284" s="1" t="s">
        <v>254</v>
      </c>
      <c r="K284" s="1" t="s">
        <v>254</v>
      </c>
      <c r="L284" s="1" t="s">
        <v>3398</v>
      </c>
      <c r="M284" s="1" t="s">
        <v>270</v>
      </c>
      <c r="N284" s="1" t="s">
        <v>270</v>
      </c>
      <c r="O284" s="1" t="s">
        <v>270</v>
      </c>
      <c r="P284" s="1" t="s">
        <v>269</v>
      </c>
      <c r="Q284" s="1" t="s">
        <v>269</v>
      </c>
      <c r="R284" s="1" t="s">
        <v>269</v>
      </c>
      <c r="S284" s="1" t="s">
        <v>713</v>
      </c>
      <c r="T284" s="1" t="s">
        <v>269</v>
      </c>
      <c r="U284" s="1" t="s">
        <v>472</v>
      </c>
      <c r="V284" s="1" t="s">
        <v>269</v>
      </c>
      <c r="W284" s="1" t="s">
        <v>713</v>
      </c>
      <c r="X284" s="1" t="s">
        <v>472</v>
      </c>
      <c r="Y284" s="1" t="s">
        <v>269</v>
      </c>
      <c r="Z284" s="1" t="s">
        <v>269</v>
      </c>
      <c r="AA284" s="1" t="s">
        <v>872</v>
      </c>
      <c r="AB284" s="1" t="s">
        <v>872</v>
      </c>
      <c r="AC284" s="1" t="s">
        <v>270</v>
      </c>
      <c r="AD284" s="1" t="s">
        <v>269</v>
      </c>
      <c r="AE284" s="1" t="s">
        <v>2878</v>
      </c>
      <c r="AF284" s="1" t="s">
        <v>2879</v>
      </c>
      <c r="AG284" s="1" t="s">
        <v>269</v>
      </c>
    </row>
    <row r="285" spans="1:33" ht="14.25">
      <c r="A285" s="1" t="s">
        <v>260</v>
      </c>
      <c r="B285" s="1" t="s">
        <v>3399</v>
      </c>
      <c r="C285" s="1" t="s">
        <v>262</v>
      </c>
      <c r="D285" s="1" t="s">
        <v>298</v>
      </c>
      <c r="E285" s="1" t="s">
        <v>298</v>
      </c>
      <c r="F285" s="1" t="s">
        <v>270</v>
      </c>
      <c r="G285" s="1" t="s">
        <v>2796</v>
      </c>
      <c r="H285" s="1" t="s">
        <v>1370</v>
      </c>
      <c r="I285" s="1" t="s">
        <v>3400</v>
      </c>
      <c r="J285" s="1" t="s">
        <v>254</v>
      </c>
      <c r="K285" s="1" t="s">
        <v>254</v>
      </c>
      <c r="L285" s="1" t="s">
        <v>3401</v>
      </c>
      <c r="M285" s="1" t="s">
        <v>270</v>
      </c>
      <c r="N285" s="1" t="s">
        <v>270</v>
      </c>
      <c r="O285" s="1" t="s">
        <v>270</v>
      </c>
      <c r="P285" s="1" t="s">
        <v>269</v>
      </c>
      <c r="Q285" s="1" t="s">
        <v>269</v>
      </c>
      <c r="R285" s="1" t="s">
        <v>269</v>
      </c>
      <c r="S285" s="1" t="s">
        <v>713</v>
      </c>
      <c r="T285" s="1" t="s">
        <v>269</v>
      </c>
      <c r="U285" s="1" t="s">
        <v>472</v>
      </c>
      <c r="V285" s="1" t="s">
        <v>269</v>
      </c>
      <c r="W285" s="1" t="s">
        <v>713</v>
      </c>
      <c r="X285" s="1" t="s">
        <v>472</v>
      </c>
      <c r="Y285" s="1" t="s">
        <v>269</v>
      </c>
      <c r="Z285" s="1" t="s">
        <v>269</v>
      </c>
      <c r="AA285" s="1" t="s">
        <v>872</v>
      </c>
      <c r="AB285" s="1" t="s">
        <v>872</v>
      </c>
      <c r="AC285" s="1" t="s">
        <v>270</v>
      </c>
      <c r="AD285" s="1" t="s">
        <v>269</v>
      </c>
      <c r="AE285" s="1" t="s">
        <v>2878</v>
      </c>
      <c r="AF285" s="1" t="s">
        <v>2879</v>
      </c>
      <c r="AG285" s="1" t="s">
        <v>269</v>
      </c>
    </row>
    <row r="286" spans="1:33" ht="14.25">
      <c r="A286" s="1" t="s">
        <v>260</v>
      </c>
      <c r="B286" s="1" t="s">
        <v>3402</v>
      </c>
      <c r="C286" s="1" t="s">
        <v>262</v>
      </c>
      <c r="D286" s="1" t="s">
        <v>298</v>
      </c>
      <c r="E286" s="1" t="s">
        <v>298</v>
      </c>
      <c r="F286" s="1" t="s">
        <v>270</v>
      </c>
      <c r="G286" s="1" t="s">
        <v>2919</v>
      </c>
      <c r="H286" s="1" t="s">
        <v>1370</v>
      </c>
      <c r="I286" s="1" t="s">
        <v>254</v>
      </c>
      <c r="J286" s="1" t="s">
        <v>1436</v>
      </c>
      <c r="K286" s="1" t="s">
        <v>254</v>
      </c>
      <c r="L286" s="1" t="s">
        <v>254</v>
      </c>
      <c r="M286" s="1" t="s">
        <v>270</v>
      </c>
      <c r="N286" s="1" t="s">
        <v>270</v>
      </c>
      <c r="O286" s="1" t="s">
        <v>270</v>
      </c>
      <c r="P286" s="1" t="s">
        <v>269</v>
      </c>
      <c r="Q286" s="1" t="s">
        <v>269</v>
      </c>
      <c r="R286" s="1" t="s">
        <v>269</v>
      </c>
      <c r="S286" s="1" t="s">
        <v>713</v>
      </c>
      <c r="T286" s="1" t="s">
        <v>269</v>
      </c>
      <c r="U286" s="1" t="s">
        <v>472</v>
      </c>
      <c r="V286" s="1" t="s">
        <v>269</v>
      </c>
      <c r="W286" s="1" t="s">
        <v>713</v>
      </c>
      <c r="X286" s="1" t="s">
        <v>472</v>
      </c>
      <c r="Y286" s="1" t="s">
        <v>269</v>
      </c>
      <c r="Z286" s="1" t="s">
        <v>269</v>
      </c>
      <c r="AA286" s="1" t="s">
        <v>872</v>
      </c>
      <c r="AB286" s="1" t="s">
        <v>872</v>
      </c>
      <c r="AC286" s="1" t="s">
        <v>270</v>
      </c>
      <c r="AD286" s="1" t="s">
        <v>269</v>
      </c>
      <c r="AE286" s="1" t="s">
        <v>2878</v>
      </c>
      <c r="AF286" s="1" t="s">
        <v>2879</v>
      </c>
      <c r="AG286" s="1" t="s">
        <v>269</v>
      </c>
    </row>
    <row r="287" spans="1:33" ht="14.25">
      <c r="A287" s="1" t="s">
        <v>260</v>
      </c>
      <c r="B287" s="1" t="s">
        <v>3403</v>
      </c>
      <c r="C287" s="1" t="s">
        <v>262</v>
      </c>
      <c r="D287" s="1" t="s">
        <v>298</v>
      </c>
      <c r="E287" s="1" t="s">
        <v>298</v>
      </c>
      <c r="F287" s="1" t="s">
        <v>270</v>
      </c>
      <c r="G287" s="1" t="s">
        <v>1739</v>
      </c>
      <c r="H287" s="1" t="s">
        <v>1370</v>
      </c>
      <c r="I287" s="1" t="s">
        <v>254</v>
      </c>
      <c r="J287" s="1" t="s">
        <v>1439</v>
      </c>
      <c r="K287" s="1" t="s">
        <v>254</v>
      </c>
      <c r="L287" s="1" t="s">
        <v>254</v>
      </c>
      <c r="M287" s="1" t="s">
        <v>270</v>
      </c>
      <c r="N287" s="1" t="s">
        <v>270</v>
      </c>
      <c r="O287" s="1" t="s">
        <v>270</v>
      </c>
      <c r="P287" s="1" t="s">
        <v>269</v>
      </c>
      <c r="Q287" s="1" t="s">
        <v>269</v>
      </c>
      <c r="R287" s="1" t="s">
        <v>269</v>
      </c>
      <c r="S287" s="1" t="s">
        <v>713</v>
      </c>
      <c r="T287" s="1" t="s">
        <v>269</v>
      </c>
      <c r="U287" s="1" t="s">
        <v>472</v>
      </c>
      <c r="V287" s="1" t="s">
        <v>269</v>
      </c>
      <c r="W287" s="1" t="s">
        <v>713</v>
      </c>
      <c r="X287" s="1" t="s">
        <v>472</v>
      </c>
      <c r="Y287" s="1" t="s">
        <v>269</v>
      </c>
      <c r="Z287" s="1" t="s">
        <v>269</v>
      </c>
      <c r="AA287" s="1" t="s">
        <v>872</v>
      </c>
      <c r="AB287" s="1" t="s">
        <v>872</v>
      </c>
      <c r="AC287" s="1" t="s">
        <v>270</v>
      </c>
      <c r="AD287" s="1" t="s">
        <v>269</v>
      </c>
      <c r="AE287" s="1" t="s">
        <v>2878</v>
      </c>
      <c r="AF287" s="1" t="s">
        <v>2879</v>
      </c>
      <c r="AG287" s="1" t="s">
        <v>269</v>
      </c>
    </row>
    <row r="288" spans="1:33" ht="14.25">
      <c r="A288" s="1" t="s">
        <v>260</v>
      </c>
      <c r="B288" s="1" t="s">
        <v>3404</v>
      </c>
      <c r="C288" s="1" t="s">
        <v>262</v>
      </c>
      <c r="D288" s="1" t="s">
        <v>298</v>
      </c>
      <c r="E288" s="1" t="s">
        <v>298</v>
      </c>
      <c r="F288" s="1" t="s">
        <v>270</v>
      </c>
      <c r="G288" s="1" t="s">
        <v>2926</v>
      </c>
      <c r="H288" s="1" t="s">
        <v>1370</v>
      </c>
      <c r="I288" s="1" t="s">
        <v>3405</v>
      </c>
      <c r="J288" s="1" t="s">
        <v>254</v>
      </c>
      <c r="K288" s="1" t="s">
        <v>254</v>
      </c>
      <c r="L288" s="1" t="s">
        <v>3406</v>
      </c>
      <c r="M288" s="1" t="s">
        <v>270</v>
      </c>
      <c r="N288" s="1" t="s">
        <v>270</v>
      </c>
      <c r="O288" s="1" t="s">
        <v>270</v>
      </c>
      <c r="P288" s="1" t="s">
        <v>269</v>
      </c>
      <c r="Q288" s="1" t="s">
        <v>269</v>
      </c>
      <c r="R288" s="1" t="s">
        <v>269</v>
      </c>
      <c r="S288" s="1" t="s">
        <v>713</v>
      </c>
      <c r="T288" s="1" t="s">
        <v>269</v>
      </c>
      <c r="U288" s="1" t="s">
        <v>472</v>
      </c>
      <c r="V288" s="1" t="s">
        <v>269</v>
      </c>
      <c r="W288" s="1" t="s">
        <v>713</v>
      </c>
      <c r="X288" s="1" t="s">
        <v>472</v>
      </c>
      <c r="Y288" s="1" t="s">
        <v>269</v>
      </c>
      <c r="Z288" s="1" t="s">
        <v>269</v>
      </c>
      <c r="AA288" s="1" t="s">
        <v>872</v>
      </c>
      <c r="AB288" s="1" t="s">
        <v>872</v>
      </c>
      <c r="AC288" s="1" t="s">
        <v>270</v>
      </c>
      <c r="AD288" s="1" t="s">
        <v>269</v>
      </c>
      <c r="AE288" s="1" t="s">
        <v>2878</v>
      </c>
      <c r="AF288" s="1" t="s">
        <v>2879</v>
      </c>
      <c r="AG288" s="1" t="s">
        <v>269</v>
      </c>
    </row>
    <row r="289" spans="1:33" ht="14.25">
      <c r="A289" s="1" t="s">
        <v>260</v>
      </c>
      <c r="B289" s="1" t="s">
        <v>3407</v>
      </c>
      <c r="C289" s="1" t="s">
        <v>262</v>
      </c>
      <c r="D289" s="1" t="s">
        <v>298</v>
      </c>
      <c r="E289" s="1" t="s">
        <v>298</v>
      </c>
      <c r="F289" s="1" t="s">
        <v>270</v>
      </c>
      <c r="G289" s="1" t="s">
        <v>2136</v>
      </c>
      <c r="H289" s="1" t="s">
        <v>1370</v>
      </c>
      <c r="I289" s="1" t="s">
        <v>3408</v>
      </c>
      <c r="J289" s="1" t="s">
        <v>254</v>
      </c>
      <c r="K289" s="1" t="s">
        <v>254</v>
      </c>
      <c r="L289" s="1" t="s">
        <v>3409</v>
      </c>
      <c r="M289" s="1" t="s">
        <v>270</v>
      </c>
      <c r="N289" s="1" t="s">
        <v>270</v>
      </c>
      <c r="O289" s="1" t="s">
        <v>270</v>
      </c>
      <c r="P289" s="1" t="s">
        <v>269</v>
      </c>
      <c r="Q289" s="1" t="s">
        <v>269</v>
      </c>
      <c r="R289" s="1" t="s">
        <v>269</v>
      </c>
      <c r="S289" s="1" t="s">
        <v>713</v>
      </c>
      <c r="T289" s="1" t="s">
        <v>269</v>
      </c>
      <c r="U289" s="1" t="s">
        <v>472</v>
      </c>
      <c r="V289" s="1" t="s">
        <v>269</v>
      </c>
      <c r="W289" s="1" t="s">
        <v>713</v>
      </c>
      <c r="X289" s="1" t="s">
        <v>472</v>
      </c>
      <c r="Y289" s="1" t="s">
        <v>269</v>
      </c>
      <c r="Z289" s="1" t="s">
        <v>269</v>
      </c>
      <c r="AA289" s="1" t="s">
        <v>872</v>
      </c>
      <c r="AB289" s="1" t="s">
        <v>872</v>
      </c>
      <c r="AC289" s="1" t="s">
        <v>270</v>
      </c>
      <c r="AD289" s="1" t="s">
        <v>269</v>
      </c>
      <c r="AE289" s="1" t="s">
        <v>2878</v>
      </c>
      <c r="AF289" s="1" t="s">
        <v>2879</v>
      </c>
      <c r="AG289" s="1" t="s">
        <v>269</v>
      </c>
    </row>
    <row r="290" spans="1:33" ht="14.25">
      <c r="A290" s="1" t="s">
        <v>260</v>
      </c>
      <c r="B290" s="1" t="s">
        <v>3410</v>
      </c>
      <c r="C290" s="1" t="s">
        <v>262</v>
      </c>
      <c r="D290" s="1" t="s">
        <v>298</v>
      </c>
      <c r="E290" s="1" t="s">
        <v>298</v>
      </c>
      <c r="F290" s="1" t="s">
        <v>270</v>
      </c>
      <c r="G290" s="1" t="s">
        <v>2933</v>
      </c>
      <c r="H290" s="1" t="s">
        <v>1370</v>
      </c>
      <c r="I290" s="1" t="s">
        <v>3411</v>
      </c>
      <c r="J290" s="1" t="s">
        <v>254</v>
      </c>
      <c r="K290" s="1" t="s">
        <v>254</v>
      </c>
      <c r="L290" s="1" t="s">
        <v>3412</v>
      </c>
      <c r="M290" s="1" t="s">
        <v>270</v>
      </c>
      <c r="N290" s="1" t="s">
        <v>270</v>
      </c>
      <c r="O290" s="1" t="s">
        <v>270</v>
      </c>
      <c r="P290" s="1" t="s">
        <v>269</v>
      </c>
      <c r="Q290" s="1" t="s">
        <v>269</v>
      </c>
      <c r="R290" s="1" t="s">
        <v>269</v>
      </c>
      <c r="S290" s="1" t="s">
        <v>713</v>
      </c>
      <c r="T290" s="1" t="s">
        <v>269</v>
      </c>
      <c r="U290" s="1" t="s">
        <v>472</v>
      </c>
      <c r="V290" s="1" t="s">
        <v>269</v>
      </c>
      <c r="W290" s="1" t="s">
        <v>713</v>
      </c>
      <c r="X290" s="1" t="s">
        <v>472</v>
      </c>
      <c r="Y290" s="1" t="s">
        <v>269</v>
      </c>
      <c r="Z290" s="1" t="s">
        <v>269</v>
      </c>
      <c r="AA290" s="1" t="s">
        <v>872</v>
      </c>
      <c r="AB290" s="1" t="s">
        <v>872</v>
      </c>
      <c r="AC290" s="1" t="s">
        <v>270</v>
      </c>
      <c r="AD290" s="1" t="s">
        <v>269</v>
      </c>
      <c r="AE290" s="1" t="s">
        <v>2878</v>
      </c>
      <c r="AF290" s="1" t="s">
        <v>2879</v>
      </c>
      <c r="AG290" s="1" t="s">
        <v>269</v>
      </c>
    </row>
    <row r="291" spans="1:33" ht="14.25">
      <c r="A291" s="1" t="s">
        <v>260</v>
      </c>
      <c r="B291" s="1" t="s">
        <v>3413</v>
      </c>
      <c r="C291" s="1" t="s">
        <v>262</v>
      </c>
      <c r="D291" s="1" t="s">
        <v>298</v>
      </c>
      <c r="E291" s="1" t="s">
        <v>298</v>
      </c>
      <c r="F291" s="1" t="s">
        <v>270</v>
      </c>
      <c r="G291" s="1" t="s">
        <v>3414</v>
      </c>
      <c r="H291" s="1" t="s">
        <v>1370</v>
      </c>
      <c r="I291" s="1" t="s">
        <v>254</v>
      </c>
      <c r="J291" s="1" t="s">
        <v>254</v>
      </c>
      <c r="K291" s="1" t="s">
        <v>254</v>
      </c>
      <c r="L291" s="1" t="s">
        <v>3415</v>
      </c>
      <c r="M291" s="1" t="s">
        <v>270</v>
      </c>
      <c r="N291" s="1" t="s">
        <v>270</v>
      </c>
      <c r="O291" s="1" t="s">
        <v>270</v>
      </c>
      <c r="P291" s="1" t="s">
        <v>269</v>
      </c>
      <c r="Q291" s="1" t="s">
        <v>269</v>
      </c>
      <c r="R291" s="1" t="s">
        <v>269</v>
      </c>
      <c r="S291" s="1" t="s">
        <v>713</v>
      </c>
      <c r="T291" s="1" t="s">
        <v>269</v>
      </c>
      <c r="U291" s="1" t="s">
        <v>472</v>
      </c>
      <c r="V291" s="1" t="s">
        <v>269</v>
      </c>
      <c r="W291" s="1" t="s">
        <v>713</v>
      </c>
      <c r="X291" s="1" t="s">
        <v>472</v>
      </c>
      <c r="Y291" s="1" t="s">
        <v>269</v>
      </c>
      <c r="Z291" s="1" t="s">
        <v>269</v>
      </c>
      <c r="AA291" s="1" t="s">
        <v>872</v>
      </c>
      <c r="AB291" s="1" t="s">
        <v>872</v>
      </c>
      <c r="AC291" s="1" t="s">
        <v>270</v>
      </c>
      <c r="AD291" s="1" t="s">
        <v>269</v>
      </c>
      <c r="AE291" s="1" t="s">
        <v>2878</v>
      </c>
      <c r="AF291" s="1" t="s">
        <v>2879</v>
      </c>
      <c r="AG291" s="1" t="s">
        <v>269</v>
      </c>
    </row>
    <row r="292" spans="1:33" ht="14.25">
      <c r="A292" s="1" t="s">
        <v>260</v>
      </c>
      <c r="B292" s="1" t="s">
        <v>3416</v>
      </c>
      <c r="C292" s="1" t="s">
        <v>262</v>
      </c>
      <c r="D292" s="1" t="s">
        <v>298</v>
      </c>
      <c r="E292" s="1" t="s">
        <v>298</v>
      </c>
      <c r="F292" s="1" t="s">
        <v>270</v>
      </c>
      <c r="G292" s="1" t="s">
        <v>3417</v>
      </c>
      <c r="H292" s="1" t="s">
        <v>1370</v>
      </c>
      <c r="I292" s="1" t="s">
        <v>254</v>
      </c>
      <c r="J292" s="1" t="s">
        <v>254</v>
      </c>
      <c r="K292" s="1" t="s">
        <v>254</v>
      </c>
      <c r="L292" s="1" t="s">
        <v>3418</v>
      </c>
      <c r="M292" s="1" t="s">
        <v>270</v>
      </c>
      <c r="N292" s="1" t="s">
        <v>270</v>
      </c>
      <c r="O292" s="1" t="s">
        <v>270</v>
      </c>
      <c r="P292" s="1" t="s">
        <v>269</v>
      </c>
      <c r="Q292" s="1" t="s">
        <v>269</v>
      </c>
      <c r="R292" s="1" t="s">
        <v>269</v>
      </c>
      <c r="S292" s="1" t="s">
        <v>713</v>
      </c>
      <c r="T292" s="1" t="s">
        <v>269</v>
      </c>
      <c r="U292" s="1" t="s">
        <v>472</v>
      </c>
      <c r="V292" s="1" t="s">
        <v>269</v>
      </c>
      <c r="W292" s="1" t="s">
        <v>713</v>
      </c>
      <c r="X292" s="1" t="s">
        <v>472</v>
      </c>
      <c r="Y292" s="1" t="s">
        <v>269</v>
      </c>
      <c r="Z292" s="1" t="s">
        <v>269</v>
      </c>
      <c r="AA292" s="1" t="s">
        <v>872</v>
      </c>
      <c r="AB292" s="1" t="s">
        <v>872</v>
      </c>
      <c r="AC292" s="1" t="s">
        <v>270</v>
      </c>
      <c r="AD292" s="1" t="s">
        <v>269</v>
      </c>
      <c r="AE292" s="1" t="s">
        <v>2878</v>
      </c>
      <c r="AF292" s="1" t="s">
        <v>2879</v>
      </c>
      <c r="AG292" s="1" t="s">
        <v>269</v>
      </c>
    </row>
    <row r="293" spans="1:33" ht="14.25">
      <c r="A293" s="1" t="s">
        <v>260</v>
      </c>
      <c r="B293" s="1" t="s">
        <v>3419</v>
      </c>
      <c r="C293" s="1" t="s">
        <v>262</v>
      </c>
      <c r="D293" s="1" t="s">
        <v>298</v>
      </c>
      <c r="E293" s="1" t="s">
        <v>298</v>
      </c>
      <c r="F293" s="1" t="s">
        <v>270</v>
      </c>
      <c r="G293" s="1" t="s">
        <v>712</v>
      </c>
      <c r="H293" s="1" t="s">
        <v>1370</v>
      </c>
      <c r="I293" s="1" t="s">
        <v>254</v>
      </c>
      <c r="J293" s="1" t="s">
        <v>254</v>
      </c>
      <c r="K293" s="1" t="s">
        <v>254</v>
      </c>
      <c r="L293" s="1" t="s">
        <v>3420</v>
      </c>
      <c r="M293" s="1" t="s">
        <v>270</v>
      </c>
      <c r="N293" s="1" t="s">
        <v>270</v>
      </c>
      <c r="O293" s="1" t="s">
        <v>270</v>
      </c>
      <c r="P293" s="1" t="s">
        <v>269</v>
      </c>
      <c r="Q293" s="1" t="s">
        <v>269</v>
      </c>
      <c r="R293" s="1" t="s">
        <v>269</v>
      </c>
      <c r="S293" s="1" t="s">
        <v>713</v>
      </c>
      <c r="T293" s="1" t="s">
        <v>269</v>
      </c>
      <c r="U293" s="1" t="s">
        <v>472</v>
      </c>
      <c r="V293" s="1" t="s">
        <v>269</v>
      </c>
      <c r="W293" s="1" t="s">
        <v>713</v>
      </c>
      <c r="X293" s="1" t="s">
        <v>472</v>
      </c>
      <c r="Y293" s="1" t="s">
        <v>269</v>
      </c>
      <c r="Z293" s="1" t="s">
        <v>269</v>
      </c>
      <c r="AA293" s="1" t="s">
        <v>872</v>
      </c>
      <c r="AB293" s="1" t="s">
        <v>872</v>
      </c>
      <c r="AC293" s="1" t="s">
        <v>270</v>
      </c>
      <c r="AD293" s="1" t="s">
        <v>269</v>
      </c>
      <c r="AE293" s="1" t="s">
        <v>2878</v>
      </c>
      <c r="AF293" s="1" t="s">
        <v>2879</v>
      </c>
      <c r="AG293" s="1" t="s">
        <v>269</v>
      </c>
    </row>
    <row r="294" spans="1:33" ht="14.25">
      <c r="A294" s="1" t="s">
        <v>260</v>
      </c>
      <c r="B294" s="1" t="s">
        <v>3421</v>
      </c>
      <c r="C294" s="1" t="s">
        <v>262</v>
      </c>
      <c r="D294" s="1" t="s">
        <v>298</v>
      </c>
      <c r="E294" s="1" t="s">
        <v>298</v>
      </c>
      <c r="F294" s="1" t="s">
        <v>270</v>
      </c>
      <c r="G294" s="1" t="s">
        <v>3280</v>
      </c>
      <c r="H294" s="1" t="s">
        <v>1370</v>
      </c>
      <c r="I294" s="1" t="s">
        <v>254</v>
      </c>
      <c r="J294" s="1" t="s">
        <v>254</v>
      </c>
      <c r="K294" s="1" t="s">
        <v>254</v>
      </c>
      <c r="L294" s="1" t="s">
        <v>3422</v>
      </c>
      <c r="M294" s="1" t="s">
        <v>270</v>
      </c>
      <c r="N294" s="1" t="s">
        <v>270</v>
      </c>
      <c r="O294" s="1" t="s">
        <v>270</v>
      </c>
      <c r="P294" s="1" t="s">
        <v>269</v>
      </c>
      <c r="Q294" s="1" t="s">
        <v>269</v>
      </c>
      <c r="R294" s="1" t="s">
        <v>269</v>
      </c>
      <c r="S294" s="1" t="s">
        <v>713</v>
      </c>
      <c r="T294" s="1" t="s">
        <v>269</v>
      </c>
      <c r="U294" s="1" t="s">
        <v>472</v>
      </c>
      <c r="V294" s="1" t="s">
        <v>269</v>
      </c>
      <c r="W294" s="1" t="s">
        <v>713</v>
      </c>
      <c r="X294" s="1" t="s">
        <v>472</v>
      </c>
      <c r="Y294" s="1" t="s">
        <v>269</v>
      </c>
      <c r="Z294" s="1" t="s">
        <v>269</v>
      </c>
      <c r="AA294" s="1" t="s">
        <v>872</v>
      </c>
      <c r="AB294" s="1" t="s">
        <v>872</v>
      </c>
      <c r="AC294" s="1" t="s">
        <v>270</v>
      </c>
      <c r="AD294" s="1" t="s">
        <v>269</v>
      </c>
      <c r="AE294" s="1" t="s">
        <v>2878</v>
      </c>
      <c r="AF294" s="1" t="s">
        <v>2879</v>
      </c>
      <c r="AG294" s="1" t="s">
        <v>269</v>
      </c>
    </row>
    <row r="295" spans="1:33" ht="14.25">
      <c r="A295" s="1" t="s">
        <v>260</v>
      </c>
      <c r="B295" s="1" t="s">
        <v>3423</v>
      </c>
      <c r="C295" s="1" t="s">
        <v>262</v>
      </c>
      <c r="D295" s="1" t="s">
        <v>298</v>
      </c>
      <c r="E295" s="1" t="s">
        <v>298</v>
      </c>
      <c r="F295" s="1" t="s">
        <v>270</v>
      </c>
      <c r="G295" s="1" t="s">
        <v>3014</v>
      </c>
      <c r="H295" s="1" t="s">
        <v>1370</v>
      </c>
      <c r="I295" s="1" t="s">
        <v>254</v>
      </c>
      <c r="J295" s="1" t="s">
        <v>254</v>
      </c>
      <c r="K295" s="1" t="s">
        <v>254</v>
      </c>
      <c r="L295" s="1" t="s">
        <v>3424</v>
      </c>
      <c r="M295" s="1" t="s">
        <v>270</v>
      </c>
      <c r="N295" s="1" t="s">
        <v>270</v>
      </c>
      <c r="O295" s="1" t="s">
        <v>270</v>
      </c>
      <c r="P295" s="1" t="s">
        <v>269</v>
      </c>
      <c r="Q295" s="1" t="s">
        <v>269</v>
      </c>
      <c r="R295" s="1" t="s">
        <v>269</v>
      </c>
      <c r="S295" s="1" t="s">
        <v>713</v>
      </c>
      <c r="T295" s="1" t="s">
        <v>269</v>
      </c>
      <c r="U295" s="1" t="s">
        <v>472</v>
      </c>
      <c r="V295" s="1" t="s">
        <v>269</v>
      </c>
      <c r="W295" s="1" t="s">
        <v>713</v>
      </c>
      <c r="X295" s="1" t="s">
        <v>472</v>
      </c>
      <c r="Y295" s="1" t="s">
        <v>269</v>
      </c>
      <c r="Z295" s="1" t="s">
        <v>269</v>
      </c>
      <c r="AA295" s="1" t="s">
        <v>872</v>
      </c>
      <c r="AB295" s="1" t="s">
        <v>872</v>
      </c>
      <c r="AC295" s="1" t="s">
        <v>270</v>
      </c>
      <c r="AD295" s="1" t="s">
        <v>269</v>
      </c>
      <c r="AE295" s="1" t="s">
        <v>2878</v>
      </c>
      <c r="AF295" s="1" t="s">
        <v>2879</v>
      </c>
      <c r="AG295" s="1" t="s">
        <v>269</v>
      </c>
    </row>
    <row r="296" spans="1:33" ht="14.25">
      <c r="A296" s="1" t="s">
        <v>260</v>
      </c>
      <c r="B296" s="1" t="s">
        <v>3425</v>
      </c>
      <c r="C296" s="1" t="s">
        <v>262</v>
      </c>
      <c r="D296" s="1" t="s">
        <v>298</v>
      </c>
      <c r="E296" s="1" t="s">
        <v>298</v>
      </c>
      <c r="F296" s="1" t="s">
        <v>270</v>
      </c>
      <c r="G296" s="1" t="s">
        <v>3426</v>
      </c>
      <c r="H296" s="1" t="s">
        <v>1370</v>
      </c>
      <c r="I296" s="1" t="s">
        <v>254</v>
      </c>
      <c r="J296" s="1" t="s">
        <v>254</v>
      </c>
      <c r="K296" s="1" t="s">
        <v>254</v>
      </c>
      <c r="L296" s="1" t="s">
        <v>3427</v>
      </c>
      <c r="M296" s="1" t="s">
        <v>270</v>
      </c>
      <c r="N296" s="1" t="s">
        <v>270</v>
      </c>
      <c r="O296" s="1" t="s">
        <v>270</v>
      </c>
      <c r="P296" s="1" t="s">
        <v>269</v>
      </c>
      <c r="Q296" s="1" t="s">
        <v>269</v>
      </c>
      <c r="R296" s="1" t="s">
        <v>269</v>
      </c>
      <c r="S296" s="1" t="s">
        <v>713</v>
      </c>
      <c r="T296" s="1" t="s">
        <v>269</v>
      </c>
      <c r="U296" s="1" t="s">
        <v>472</v>
      </c>
      <c r="V296" s="1" t="s">
        <v>269</v>
      </c>
      <c r="W296" s="1" t="s">
        <v>713</v>
      </c>
      <c r="X296" s="1" t="s">
        <v>472</v>
      </c>
      <c r="Y296" s="1" t="s">
        <v>269</v>
      </c>
      <c r="Z296" s="1" t="s">
        <v>269</v>
      </c>
      <c r="AA296" s="1" t="s">
        <v>872</v>
      </c>
      <c r="AB296" s="1" t="s">
        <v>872</v>
      </c>
      <c r="AC296" s="1" t="s">
        <v>270</v>
      </c>
      <c r="AD296" s="1" t="s">
        <v>269</v>
      </c>
      <c r="AE296" s="1" t="s">
        <v>2878</v>
      </c>
      <c r="AF296" s="1" t="s">
        <v>2879</v>
      </c>
      <c r="AG296" s="1" t="s">
        <v>269</v>
      </c>
    </row>
    <row r="297" spans="1:33" ht="14.25">
      <c r="A297" s="1" t="s">
        <v>260</v>
      </c>
      <c r="B297" s="1" t="s">
        <v>3428</v>
      </c>
      <c r="C297" s="1" t="s">
        <v>262</v>
      </c>
      <c r="D297" s="1" t="s">
        <v>298</v>
      </c>
      <c r="E297" s="1" t="s">
        <v>298</v>
      </c>
      <c r="F297" s="1" t="s">
        <v>270</v>
      </c>
      <c r="G297" s="1" t="s">
        <v>3429</v>
      </c>
      <c r="H297" s="1" t="s">
        <v>1370</v>
      </c>
      <c r="I297" s="1" t="s">
        <v>254</v>
      </c>
      <c r="J297" s="1" t="s">
        <v>2959</v>
      </c>
      <c r="K297" s="1" t="s">
        <v>2959</v>
      </c>
      <c r="L297" s="1" t="s">
        <v>3430</v>
      </c>
      <c r="M297" s="1" t="s">
        <v>270</v>
      </c>
      <c r="N297" s="1" t="s">
        <v>270</v>
      </c>
      <c r="O297" s="1" t="s">
        <v>270</v>
      </c>
      <c r="P297" s="1" t="s">
        <v>269</v>
      </c>
      <c r="Q297" s="1" t="s">
        <v>269</v>
      </c>
      <c r="R297" s="1" t="s">
        <v>269</v>
      </c>
      <c r="S297" s="1" t="s">
        <v>713</v>
      </c>
      <c r="T297" s="1" t="s">
        <v>269</v>
      </c>
      <c r="U297" s="1" t="s">
        <v>472</v>
      </c>
      <c r="V297" s="1" t="s">
        <v>269</v>
      </c>
      <c r="W297" s="1" t="s">
        <v>713</v>
      </c>
      <c r="X297" s="1" t="s">
        <v>472</v>
      </c>
      <c r="Y297" s="1" t="s">
        <v>269</v>
      </c>
      <c r="Z297" s="1" t="s">
        <v>269</v>
      </c>
      <c r="AA297" s="1" t="s">
        <v>872</v>
      </c>
      <c r="AB297" s="1" t="s">
        <v>872</v>
      </c>
      <c r="AC297" s="1" t="s">
        <v>270</v>
      </c>
      <c r="AD297" s="1" t="s">
        <v>269</v>
      </c>
      <c r="AE297" s="1" t="s">
        <v>2878</v>
      </c>
      <c r="AF297" s="1" t="s">
        <v>2879</v>
      </c>
      <c r="AG297" s="1" t="s">
        <v>269</v>
      </c>
    </row>
    <row r="298" spans="1:33" ht="14.25">
      <c r="A298" s="1" t="s">
        <v>260</v>
      </c>
      <c r="B298" s="1" t="s">
        <v>3431</v>
      </c>
      <c r="C298" s="1" t="s">
        <v>262</v>
      </c>
      <c r="D298" s="1" t="s">
        <v>298</v>
      </c>
      <c r="E298" s="1" t="s">
        <v>298</v>
      </c>
      <c r="F298" s="1" t="s">
        <v>270</v>
      </c>
      <c r="G298" s="1" t="s">
        <v>3432</v>
      </c>
      <c r="H298" s="1" t="s">
        <v>1370</v>
      </c>
      <c r="I298" s="1" t="s">
        <v>254</v>
      </c>
      <c r="J298" s="1" t="s">
        <v>2959</v>
      </c>
      <c r="K298" s="1" t="s">
        <v>2959</v>
      </c>
      <c r="L298" s="1" t="s">
        <v>3433</v>
      </c>
      <c r="M298" s="1" t="s">
        <v>270</v>
      </c>
      <c r="N298" s="1" t="s">
        <v>270</v>
      </c>
      <c r="O298" s="1" t="s">
        <v>270</v>
      </c>
      <c r="P298" s="1" t="s">
        <v>269</v>
      </c>
      <c r="Q298" s="1" t="s">
        <v>269</v>
      </c>
      <c r="R298" s="1" t="s">
        <v>269</v>
      </c>
      <c r="S298" s="1" t="s">
        <v>713</v>
      </c>
      <c r="T298" s="1" t="s">
        <v>269</v>
      </c>
      <c r="U298" s="1" t="s">
        <v>472</v>
      </c>
      <c r="V298" s="1" t="s">
        <v>269</v>
      </c>
      <c r="W298" s="1" t="s">
        <v>713</v>
      </c>
      <c r="X298" s="1" t="s">
        <v>472</v>
      </c>
      <c r="Y298" s="1" t="s">
        <v>269</v>
      </c>
      <c r="Z298" s="1" t="s">
        <v>269</v>
      </c>
      <c r="AA298" s="1" t="s">
        <v>872</v>
      </c>
      <c r="AB298" s="1" t="s">
        <v>872</v>
      </c>
      <c r="AC298" s="1" t="s">
        <v>270</v>
      </c>
      <c r="AD298" s="1" t="s">
        <v>269</v>
      </c>
      <c r="AE298" s="1" t="s">
        <v>2878</v>
      </c>
      <c r="AF298" s="1" t="s">
        <v>2879</v>
      </c>
      <c r="AG298" s="1" t="s">
        <v>269</v>
      </c>
    </row>
    <row r="299" spans="1:33" ht="14.25">
      <c r="A299" s="1" t="s">
        <v>260</v>
      </c>
      <c r="B299" s="1" t="s">
        <v>3434</v>
      </c>
      <c r="C299" s="1" t="s">
        <v>262</v>
      </c>
      <c r="D299" s="1" t="s">
        <v>298</v>
      </c>
      <c r="E299" s="1" t="s">
        <v>298</v>
      </c>
      <c r="F299" s="1" t="s">
        <v>270</v>
      </c>
      <c r="G299" s="1" t="s">
        <v>3435</v>
      </c>
      <c r="H299" s="1" t="s">
        <v>1370</v>
      </c>
      <c r="I299" s="1" t="s">
        <v>254</v>
      </c>
      <c r="J299" s="1" t="s">
        <v>2959</v>
      </c>
      <c r="K299" s="1" t="s">
        <v>2959</v>
      </c>
      <c r="L299" s="1" t="s">
        <v>3436</v>
      </c>
      <c r="M299" s="1" t="s">
        <v>270</v>
      </c>
      <c r="N299" s="1" t="s">
        <v>270</v>
      </c>
      <c r="O299" s="1" t="s">
        <v>270</v>
      </c>
      <c r="P299" s="1" t="s">
        <v>269</v>
      </c>
      <c r="Q299" s="1" t="s">
        <v>269</v>
      </c>
      <c r="R299" s="1" t="s">
        <v>269</v>
      </c>
      <c r="S299" s="1" t="s">
        <v>713</v>
      </c>
      <c r="T299" s="1" t="s">
        <v>269</v>
      </c>
      <c r="U299" s="1" t="s">
        <v>472</v>
      </c>
      <c r="V299" s="1" t="s">
        <v>269</v>
      </c>
      <c r="W299" s="1" t="s">
        <v>713</v>
      </c>
      <c r="X299" s="1" t="s">
        <v>472</v>
      </c>
      <c r="Y299" s="1" t="s">
        <v>269</v>
      </c>
      <c r="Z299" s="1" t="s">
        <v>269</v>
      </c>
      <c r="AA299" s="1" t="s">
        <v>872</v>
      </c>
      <c r="AB299" s="1" t="s">
        <v>872</v>
      </c>
      <c r="AC299" s="1" t="s">
        <v>270</v>
      </c>
      <c r="AD299" s="1" t="s">
        <v>269</v>
      </c>
      <c r="AE299" s="1" t="s">
        <v>2878</v>
      </c>
      <c r="AF299" s="1" t="s">
        <v>2879</v>
      </c>
      <c r="AG299" s="1" t="s">
        <v>269</v>
      </c>
    </row>
    <row r="300" spans="1:33" ht="14.25">
      <c r="A300" s="1" t="s">
        <v>260</v>
      </c>
      <c r="B300" s="1" t="s">
        <v>3437</v>
      </c>
      <c r="C300" s="1" t="s">
        <v>262</v>
      </c>
      <c r="D300" s="1" t="s">
        <v>298</v>
      </c>
      <c r="E300" s="1" t="s">
        <v>298</v>
      </c>
      <c r="F300" s="1" t="s">
        <v>270</v>
      </c>
      <c r="G300" s="1" t="s">
        <v>3438</v>
      </c>
      <c r="H300" s="1" t="s">
        <v>1370</v>
      </c>
      <c r="I300" s="1" t="s">
        <v>254</v>
      </c>
      <c r="J300" s="1" t="s">
        <v>2959</v>
      </c>
      <c r="K300" s="1" t="s">
        <v>2959</v>
      </c>
      <c r="L300" s="1" t="s">
        <v>3439</v>
      </c>
      <c r="M300" s="1" t="s">
        <v>270</v>
      </c>
      <c r="N300" s="1" t="s">
        <v>270</v>
      </c>
      <c r="O300" s="1" t="s">
        <v>270</v>
      </c>
      <c r="P300" s="1" t="s">
        <v>269</v>
      </c>
      <c r="Q300" s="1" t="s">
        <v>269</v>
      </c>
      <c r="R300" s="1" t="s">
        <v>269</v>
      </c>
      <c r="S300" s="1" t="s">
        <v>713</v>
      </c>
      <c r="T300" s="1" t="s">
        <v>269</v>
      </c>
      <c r="U300" s="1" t="s">
        <v>472</v>
      </c>
      <c r="V300" s="1" t="s">
        <v>269</v>
      </c>
      <c r="W300" s="1" t="s">
        <v>713</v>
      </c>
      <c r="X300" s="1" t="s">
        <v>472</v>
      </c>
      <c r="Y300" s="1" t="s">
        <v>269</v>
      </c>
      <c r="Z300" s="1" t="s">
        <v>269</v>
      </c>
      <c r="AA300" s="1" t="s">
        <v>872</v>
      </c>
      <c r="AB300" s="1" t="s">
        <v>872</v>
      </c>
      <c r="AC300" s="1" t="s">
        <v>270</v>
      </c>
      <c r="AD300" s="1" t="s">
        <v>269</v>
      </c>
      <c r="AE300" s="1" t="s">
        <v>2878</v>
      </c>
      <c r="AF300" s="1" t="s">
        <v>2879</v>
      </c>
      <c r="AG300" s="1" t="s">
        <v>269</v>
      </c>
    </row>
    <row r="301" spans="1:33" ht="14.25">
      <c r="A301" s="1" t="s">
        <v>260</v>
      </c>
      <c r="B301" s="1" t="s">
        <v>3440</v>
      </c>
      <c r="C301" s="1" t="s">
        <v>262</v>
      </c>
      <c r="D301" s="1" t="s">
        <v>298</v>
      </c>
      <c r="E301" s="1" t="s">
        <v>298</v>
      </c>
      <c r="F301" s="1" t="s">
        <v>270</v>
      </c>
      <c r="G301" s="1" t="s">
        <v>3441</v>
      </c>
      <c r="H301" s="1" t="s">
        <v>1370</v>
      </c>
      <c r="I301" s="1" t="s">
        <v>254</v>
      </c>
      <c r="J301" s="1" t="s">
        <v>2959</v>
      </c>
      <c r="K301" s="1" t="s">
        <v>2959</v>
      </c>
      <c r="L301" s="1" t="s">
        <v>3442</v>
      </c>
      <c r="M301" s="1" t="s">
        <v>270</v>
      </c>
      <c r="N301" s="1" t="s">
        <v>270</v>
      </c>
      <c r="O301" s="1" t="s">
        <v>270</v>
      </c>
      <c r="P301" s="1" t="s">
        <v>269</v>
      </c>
      <c r="Q301" s="1" t="s">
        <v>269</v>
      </c>
      <c r="R301" s="1" t="s">
        <v>269</v>
      </c>
      <c r="S301" s="1" t="s">
        <v>713</v>
      </c>
      <c r="T301" s="1" t="s">
        <v>269</v>
      </c>
      <c r="U301" s="1" t="s">
        <v>472</v>
      </c>
      <c r="V301" s="1" t="s">
        <v>269</v>
      </c>
      <c r="W301" s="1" t="s">
        <v>713</v>
      </c>
      <c r="X301" s="1" t="s">
        <v>472</v>
      </c>
      <c r="Y301" s="1" t="s">
        <v>269</v>
      </c>
      <c r="Z301" s="1" t="s">
        <v>269</v>
      </c>
      <c r="AA301" s="1" t="s">
        <v>872</v>
      </c>
      <c r="AB301" s="1" t="s">
        <v>872</v>
      </c>
      <c r="AC301" s="1" t="s">
        <v>270</v>
      </c>
      <c r="AD301" s="1" t="s">
        <v>269</v>
      </c>
      <c r="AE301" s="1" t="s">
        <v>2878</v>
      </c>
      <c r="AF301" s="1" t="s">
        <v>2879</v>
      </c>
      <c r="AG301" s="1" t="s">
        <v>269</v>
      </c>
    </row>
    <row r="302" spans="1:33" ht="14.25">
      <c r="A302" s="1" t="s">
        <v>260</v>
      </c>
      <c r="B302" s="1" t="s">
        <v>3443</v>
      </c>
      <c r="C302" s="1" t="s">
        <v>262</v>
      </c>
      <c r="D302" s="1" t="s">
        <v>298</v>
      </c>
      <c r="E302" s="1" t="s">
        <v>298</v>
      </c>
      <c r="F302" s="1" t="s">
        <v>270</v>
      </c>
      <c r="G302" s="1" t="s">
        <v>3444</v>
      </c>
      <c r="H302" s="1" t="s">
        <v>1370</v>
      </c>
      <c r="I302" s="1" t="s">
        <v>254</v>
      </c>
      <c r="J302" s="1" t="s">
        <v>2959</v>
      </c>
      <c r="K302" s="1" t="s">
        <v>2959</v>
      </c>
      <c r="L302" s="1" t="s">
        <v>3445</v>
      </c>
      <c r="M302" s="1" t="s">
        <v>270</v>
      </c>
      <c r="N302" s="1" t="s">
        <v>270</v>
      </c>
      <c r="O302" s="1" t="s">
        <v>270</v>
      </c>
      <c r="P302" s="1" t="s">
        <v>269</v>
      </c>
      <c r="Q302" s="1" t="s">
        <v>269</v>
      </c>
      <c r="R302" s="1" t="s">
        <v>269</v>
      </c>
      <c r="S302" s="1" t="s">
        <v>713</v>
      </c>
      <c r="T302" s="1" t="s">
        <v>269</v>
      </c>
      <c r="U302" s="1" t="s">
        <v>472</v>
      </c>
      <c r="V302" s="1" t="s">
        <v>269</v>
      </c>
      <c r="W302" s="1" t="s">
        <v>713</v>
      </c>
      <c r="X302" s="1" t="s">
        <v>472</v>
      </c>
      <c r="Y302" s="1" t="s">
        <v>269</v>
      </c>
      <c r="Z302" s="1" t="s">
        <v>269</v>
      </c>
      <c r="AA302" s="1" t="s">
        <v>872</v>
      </c>
      <c r="AB302" s="1" t="s">
        <v>872</v>
      </c>
      <c r="AC302" s="1" t="s">
        <v>270</v>
      </c>
      <c r="AD302" s="1" t="s">
        <v>269</v>
      </c>
      <c r="AE302" s="1" t="s">
        <v>2878</v>
      </c>
      <c r="AF302" s="1" t="s">
        <v>2879</v>
      </c>
      <c r="AG302" s="1" t="s">
        <v>269</v>
      </c>
    </row>
    <row r="303" spans="1:33" ht="14.25">
      <c r="A303" s="1" t="s">
        <v>260</v>
      </c>
      <c r="B303" s="1" t="s">
        <v>3446</v>
      </c>
      <c r="C303" s="1" t="s">
        <v>262</v>
      </c>
      <c r="D303" s="1" t="s">
        <v>298</v>
      </c>
      <c r="E303" s="1" t="s">
        <v>298</v>
      </c>
      <c r="F303" s="1" t="s">
        <v>472</v>
      </c>
      <c r="G303" s="1" t="s">
        <v>270</v>
      </c>
      <c r="H303" s="1" t="s">
        <v>1390</v>
      </c>
      <c r="I303" s="1" t="s">
        <v>3022</v>
      </c>
      <c r="J303" s="1" t="s">
        <v>254</v>
      </c>
      <c r="K303" s="1" t="s">
        <v>254</v>
      </c>
      <c r="L303" s="1" t="s">
        <v>3370</v>
      </c>
      <c r="M303" s="1" t="s">
        <v>270</v>
      </c>
      <c r="N303" s="1" t="s">
        <v>270</v>
      </c>
      <c r="O303" s="1" t="s">
        <v>270</v>
      </c>
      <c r="P303" s="1" t="s">
        <v>269</v>
      </c>
      <c r="Q303" s="1" t="s">
        <v>269</v>
      </c>
      <c r="R303" s="1" t="s">
        <v>269</v>
      </c>
      <c r="S303" s="1" t="s">
        <v>713</v>
      </c>
      <c r="T303" s="1" t="s">
        <v>269</v>
      </c>
      <c r="U303" s="1" t="s">
        <v>472</v>
      </c>
      <c r="V303" s="1" t="s">
        <v>269</v>
      </c>
      <c r="W303" s="1" t="s">
        <v>713</v>
      </c>
      <c r="X303" s="1" t="s">
        <v>472</v>
      </c>
      <c r="Y303" s="1" t="s">
        <v>269</v>
      </c>
      <c r="Z303" s="1" t="s">
        <v>269</v>
      </c>
      <c r="AA303" s="1" t="s">
        <v>872</v>
      </c>
      <c r="AB303" s="1" t="s">
        <v>872</v>
      </c>
      <c r="AC303" s="1" t="s">
        <v>270</v>
      </c>
      <c r="AD303" s="1" t="s">
        <v>269</v>
      </c>
      <c r="AE303" s="1" t="s">
        <v>2878</v>
      </c>
      <c r="AF303" s="1" t="s">
        <v>2879</v>
      </c>
      <c r="AG303" s="1" t="s">
        <v>269</v>
      </c>
    </row>
    <row r="304" spans="1:33" ht="14.25">
      <c r="A304" s="1" t="s">
        <v>260</v>
      </c>
      <c r="B304" s="1" t="s">
        <v>3447</v>
      </c>
      <c r="C304" s="1" t="s">
        <v>262</v>
      </c>
      <c r="D304" s="1" t="s">
        <v>298</v>
      </c>
      <c r="E304" s="1" t="s">
        <v>298</v>
      </c>
      <c r="F304" s="1" t="s">
        <v>472</v>
      </c>
      <c r="G304" s="1" t="s">
        <v>472</v>
      </c>
      <c r="H304" s="1" t="s">
        <v>1390</v>
      </c>
      <c r="I304" s="1" t="s">
        <v>2979</v>
      </c>
      <c r="J304" s="1" t="s">
        <v>254</v>
      </c>
      <c r="K304" s="1" t="s">
        <v>254</v>
      </c>
      <c r="L304" s="1" t="s">
        <v>3448</v>
      </c>
      <c r="M304" s="1" t="s">
        <v>270</v>
      </c>
      <c r="N304" s="1" t="s">
        <v>270</v>
      </c>
      <c r="O304" s="1" t="s">
        <v>270</v>
      </c>
      <c r="P304" s="1" t="s">
        <v>269</v>
      </c>
      <c r="Q304" s="1" t="s">
        <v>269</v>
      </c>
      <c r="R304" s="1" t="s">
        <v>269</v>
      </c>
      <c r="S304" s="1" t="s">
        <v>713</v>
      </c>
      <c r="T304" s="1" t="s">
        <v>269</v>
      </c>
      <c r="U304" s="1" t="s">
        <v>472</v>
      </c>
      <c r="V304" s="1" t="s">
        <v>269</v>
      </c>
      <c r="W304" s="1" t="s">
        <v>713</v>
      </c>
      <c r="X304" s="1" t="s">
        <v>472</v>
      </c>
      <c r="Y304" s="1" t="s">
        <v>269</v>
      </c>
      <c r="Z304" s="1" t="s">
        <v>269</v>
      </c>
      <c r="AA304" s="1" t="s">
        <v>872</v>
      </c>
      <c r="AB304" s="1" t="s">
        <v>872</v>
      </c>
      <c r="AC304" s="1" t="s">
        <v>270</v>
      </c>
      <c r="AD304" s="1" t="s">
        <v>269</v>
      </c>
      <c r="AE304" s="1" t="s">
        <v>2878</v>
      </c>
      <c r="AF304" s="1" t="s">
        <v>2879</v>
      </c>
      <c r="AG304" s="1" t="s">
        <v>269</v>
      </c>
    </row>
    <row r="305" spans="1:33" ht="14.25">
      <c r="A305" s="1" t="s">
        <v>260</v>
      </c>
      <c r="B305" s="1" t="s">
        <v>3449</v>
      </c>
      <c r="C305" s="1" t="s">
        <v>262</v>
      </c>
      <c r="D305" s="1" t="s">
        <v>298</v>
      </c>
      <c r="E305" s="1" t="s">
        <v>298</v>
      </c>
      <c r="F305" s="1" t="s">
        <v>472</v>
      </c>
      <c r="G305" s="1" t="s">
        <v>479</v>
      </c>
      <c r="H305" s="1" t="s">
        <v>1390</v>
      </c>
      <c r="I305" s="1" t="s">
        <v>254</v>
      </c>
      <c r="J305" s="1" t="s">
        <v>254</v>
      </c>
      <c r="K305" s="1" t="s">
        <v>254</v>
      </c>
      <c r="L305" s="1" t="s">
        <v>3450</v>
      </c>
      <c r="M305" s="1" t="s">
        <v>270</v>
      </c>
      <c r="N305" s="1" t="s">
        <v>270</v>
      </c>
      <c r="O305" s="1" t="s">
        <v>270</v>
      </c>
      <c r="P305" s="1" t="s">
        <v>269</v>
      </c>
      <c r="Q305" s="1" t="s">
        <v>269</v>
      </c>
      <c r="R305" s="1" t="s">
        <v>269</v>
      </c>
      <c r="S305" s="1" t="s">
        <v>713</v>
      </c>
      <c r="T305" s="1" t="s">
        <v>269</v>
      </c>
      <c r="U305" s="1" t="s">
        <v>472</v>
      </c>
      <c r="V305" s="1" t="s">
        <v>269</v>
      </c>
      <c r="W305" s="1" t="s">
        <v>713</v>
      </c>
      <c r="X305" s="1" t="s">
        <v>472</v>
      </c>
      <c r="Y305" s="1" t="s">
        <v>269</v>
      </c>
      <c r="Z305" s="1" t="s">
        <v>269</v>
      </c>
      <c r="AA305" s="1" t="s">
        <v>872</v>
      </c>
      <c r="AB305" s="1" t="s">
        <v>872</v>
      </c>
      <c r="AC305" s="1" t="s">
        <v>270</v>
      </c>
      <c r="AD305" s="1" t="s">
        <v>269</v>
      </c>
      <c r="AE305" s="1" t="s">
        <v>2878</v>
      </c>
      <c r="AF305" s="1" t="s">
        <v>2879</v>
      </c>
      <c r="AG305" s="1" t="s">
        <v>269</v>
      </c>
    </row>
    <row r="306" spans="1:33" ht="14.25">
      <c r="A306" s="1" t="s">
        <v>260</v>
      </c>
      <c r="B306" s="1" t="s">
        <v>3451</v>
      </c>
      <c r="C306" s="1" t="s">
        <v>262</v>
      </c>
      <c r="D306" s="1" t="s">
        <v>298</v>
      </c>
      <c r="E306" s="1" t="s">
        <v>298</v>
      </c>
      <c r="F306" s="1" t="s">
        <v>472</v>
      </c>
      <c r="G306" s="1" t="s">
        <v>873</v>
      </c>
      <c r="H306" s="1" t="s">
        <v>1390</v>
      </c>
      <c r="I306" s="1" t="s">
        <v>254</v>
      </c>
      <c r="J306" s="1" t="s">
        <v>254</v>
      </c>
      <c r="K306" s="1" t="s">
        <v>254</v>
      </c>
      <c r="L306" s="1" t="s">
        <v>3364</v>
      </c>
      <c r="M306" s="1" t="s">
        <v>270</v>
      </c>
      <c r="N306" s="1" t="s">
        <v>270</v>
      </c>
      <c r="O306" s="1" t="s">
        <v>270</v>
      </c>
      <c r="P306" s="1" t="s">
        <v>269</v>
      </c>
      <c r="Q306" s="1" t="s">
        <v>269</v>
      </c>
      <c r="R306" s="1" t="s">
        <v>269</v>
      </c>
      <c r="S306" s="1" t="s">
        <v>713</v>
      </c>
      <c r="T306" s="1" t="s">
        <v>269</v>
      </c>
      <c r="U306" s="1" t="s">
        <v>472</v>
      </c>
      <c r="V306" s="1" t="s">
        <v>269</v>
      </c>
      <c r="W306" s="1" t="s">
        <v>713</v>
      </c>
      <c r="X306" s="1" t="s">
        <v>472</v>
      </c>
      <c r="Y306" s="1" t="s">
        <v>269</v>
      </c>
      <c r="Z306" s="1" t="s">
        <v>269</v>
      </c>
      <c r="AA306" s="1" t="s">
        <v>872</v>
      </c>
      <c r="AB306" s="1" t="s">
        <v>872</v>
      </c>
      <c r="AC306" s="1" t="s">
        <v>270</v>
      </c>
      <c r="AD306" s="1" t="s">
        <v>269</v>
      </c>
      <c r="AE306" s="1" t="s">
        <v>2878</v>
      </c>
      <c r="AF306" s="1" t="s">
        <v>2879</v>
      </c>
      <c r="AG306" s="1" t="s">
        <v>269</v>
      </c>
    </row>
    <row r="307" spans="1:33" ht="14.25">
      <c r="A307" s="1" t="s">
        <v>260</v>
      </c>
      <c r="B307" s="1" t="s">
        <v>3452</v>
      </c>
      <c r="C307" s="1" t="s">
        <v>262</v>
      </c>
      <c r="D307" s="1" t="s">
        <v>298</v>
      </c>
      <c r="E307" s="1" t="s">
        <v>298</v>
      </c>
      <c r="F307" s="1" t="s">
        <v>472</v>
      </c>
      <c r="G307" s="1" t="s">
        <v>872</v>
      </c>
      <c r="H307" s="1" t="s">
        <v>1390</v>
      </c>
      <c r="I307" s="1" t="s">
        <v>254</v>
      </c>
      <c r="J307" s="1" t="s">
        <v>254</v>
      </c>
      <c r="K307" s="1" t="s">
        <v>254</v>
      </c>
      <c r="L307" s="1" t="s">
        <v>3394</v>
      </c>
      <c r="M307" s="1" t="s">
        <v>270</v>
      </c>
      <c r="N307" s="1" t="s">
        <v>270</v>
      </c>
      <c r="O307" s="1" t="s">
        <v>270</v>
      </c>
      <c r="P307" s="1" t="s">
        <v>269</v>
      </c>
      <c r="Q307" s="1" t="s">
        <v>269</v>
      </c>
      <c r="R307" s="1" t="s">
        <v>269</v>
      </c>
      <c r="S307" s="1" t="s">
        <v>713</v>
      </c>
      <c r="T307" s="1" t="s">
        <v>269</v>
      </c>
      <c r="U307" s="1" t="s">
        <v>472</v>
      </c>
      <c r="V307" s="1" t="s">
        <v>269</v>
      </c>
      <c r="W307" s="1" t="s">
        <v>713</v>
      </c>
      <c r="X307" s="1" t="s">
        <v>472</v>
      </c>
      <c r="Y307" s="1" t="s">
        <v>269</v>
      </c>
      <c r="Z307" s="1" t="s">
        <v>269</v>
      </c>
      <c r="AA307" s="1" t="s">
        <v>872</v>
      </c>
      <c r="AB307" s="1" t="s">
        <v>872</v>
      </c>
      <c r="AC307" s="1" t="s">
        <v>270</v>
      </c>
      <c r="AD307" s="1" t="s">
        <v>269</v>
      </c>
      <c r="AE307" s="1" t="s">
        <v>2878</v>
      </c>
      <c r="AF307" s="1" t="s">
        <v>2879</v>
      </c>
      <c r="AG307" s="1" t="s">
        <v>269</v>
      </c>
    </row>
    <row r="308" spans="1:33" ht="14.25">
      <c r="A308" s="1" t="s">
        <v>260</v>
      </c>
      <c r="B308" s="1" t="s">
        <v>3453</v>
      </c>
      <c r="C308" s="1" t="s">
        <v>262</v>
      </c>
      <c r="D308" s="1" t="s">
        <v>298</v>
      </c>
      <c r="E308" s="1" t="s">
        <v>298</v>
      </c>
      <c r="F308" s="1" t="s">
        <v>472</v>
      </c>
      <c r="G308" s="1" t="s">
        <v>276</v>
      </c>
      <c r="H308" s="1" t="s">
        <v>1390</v>
      </c>
      <c r="I308" s="1" t="s">
        <v>2885</v>
      </c>
      <c r="J308" s="1" t="s">
        <v>254</v>
      </c>
      <c r="K308" s="1" t="s">
        <v>254</v>
      </c>
      <c r="L308" s="1" t="s">
        <v>3372</v>
      </c>
      <c r="M308" s="1" t="s">
        <v>270</v>
      </c>
      <c r="N308" s="1" t="s">
        <v>270</v>
      </c>
      <c r="O308" s="1" t="s">
        <v>270</v>
      </c>
      <c r="P308" s="1" t="s">
        <v>269</v>
      </c>
      <c r="Q308" s="1" t="s">
        <v>269</v>
      </c>
      <c r="R308" s="1" t="s">
        <v>269</v>
      </c>
      <c r="S308" s="1" t="s">
        <v>713</v>
      </c>
      <c r="T308" s="1" t="s">
        <v>269</v>
      </c>
      <c r="U308" s="1" t="s">
        <v>472</v>
      </c>
      <c r="V308" s="1" t="s">
        <v>269</v>
      </c>
      <c r="W308" s="1" t="s">
        <v>713</v>
      </c>
      <c r="X308" s="1" t="s">
        <v>472</v>
      </c>
      <c r="Y308" s="1" t="s">
        <v>269</v>
      </c>
      <c r="Z308" s="1" t="s">
        <v>269</v>
      </c>
      <c r="AA308" s="1" t="s">
        <v>872</v>
      </c>
      <c r="AB308" s="1" t="s">
        <v>872</v>
      </c>
      <c r="AC308" s="1" t="s">
        <v>270</v>
      </c>
      <c r="AD308" s="1" t="s">
        <v>269</v>
      </c>
      <c r="AE308" s="1" t="s">
        <v>2878</v>
      </c>
      <c r="AF308" s="1" t="s">
        <v>2879</v>
      </c>
      <c r="AG308" s="1" t="s">
        <v>269</v>
      </c>
    </row>
    <row r="309" spans="1:33" ht="14.25">
      <c r="A309" s="1" t="s">
        <v>260</v>
      </c>
      <c r="B309" s="1" t="s">
        <v>3454</v>
      </c>
      <c r="C309" s="1" t="s">
        <v>262</v>
      </c>
      <c r="D309" s="1" t="s">
        <v>298</v>
      </c>
      <c r="E309" s="1" t="s">
        <v>298</v>
      </c>
      <c r="F309" s="1" t="s">
        <v>472</v>
      </c>
      <c r="G309" s="1" t="s">
        <v>874</v>
      </c>
      <c r="H309" s="1" t="s">
        <v>1390</v>
      </c>
      <c r="I309" s="1" t="s">
        <v>2892</v>
      </c>
      <c r="J309" s="1" t="s">
        <v>254</v>
      </c>
      <c r="K309" s="1" t="s">
        <v>254</v>
      </c>
      <c r="L309" s="1" t="s">
        <v>3374</v>
      </c>
      <c r="M309" s="1" t="s">
        <v>270</v>
      </c>
      <c r="N309" s="1" t="s">
        <v>270</v>
      </c>
      <c r="O309" s="1" t="s">
        <v>270</v>
      </c>
      <c r="P309" s="1" t="s">
        <v>269</v>
      </c>
      <c r="Q309" s="1" t="s">
        <v>269</v>
      </c>
      <c r="R309" s="1" t="s">
        <v>269</v>
      </c>
      <c r="S309" s="1" t="s">
        <v>713</v>
      </c>
      <c r="T309" s="1" t="s">
        <v>269</v>
      </c>
      <c r="U309" s="1" t="s">
        <v>472</v>
      </c>
      <c r="V309" s="1" t="s">
        <v>269</v>
      </c>
      <c r="W309" s="1" t="s">
        <v>713</v>
      </c>
      <c r="X309" s="1" t="s">
        <v>472</v>
      </c>
      <c r="Y309" s="1" t="s">
        <v>269</v>
      </c>
      <c r="Z309" s="1" t="s">
        <v>269</v>
      </c>
      <c r="AA309" s="1" t="s">
        <v>872</v>
      </c>
      <c r="AB309" s="1" t="s">
        <v>872</v>
      </c>
      <c r="AC309" s="1" t="s">
        <v>270</v>
      </c>
      <c r="AD309" s="1" t="s">
        <v>269</v>
      </c>
      <c r="AE309" s="1" t="s">
        <v>2878</v>
      </c>
      <c r="AF309" s="1" t="s">
        <v>2879</v>
      </c>
      <c r="AG309" s="1" t="s">
        <v>269</v>
      </c>
    </row>
    <row r="310" spans="1:33" ht="14.25">
      <c r="A310" s="1" t="s">
        <v>260</v>
      </c>
      <c r="B310" s="1" t="s">
        <v>3455</v>
      </c>
      <c r="C310" s="1" t="s">
        <v>262</v>
      </c>
      <c r="D310" s="1" t="s">
        <v>298</v>
      </c>
      <c r="E310" s="1" t="s">
        <v>298</v>
      </c>
      <c r="F310" s="1" t="s">
        <v>472</v>
      </c>
      <c r="G310" s="1" t="s">
        <v>1450</v>
      </c>
      <c r="H310" s="1" t="s">
        <v>1390</v>
      </c>
      <c r="I310" s="1" t="s">
        <v>2901</v>
      </c>
      <c r="J310" s="1" t="s">
        <v>254</v>
      </c>
      <c r="K310" s="1" t="s">
        <v>254</v>
      </c>
      <c r="L310" s="1" t="s">
        <v>3376</v>
      </c>
      <c r="M310" s="1" t="s">
        <v>270</v>
      </c>
      <c r="N310" s="1" t="s">
        <v>270</v>
      </c>
      <c r="O310" s="1" t="s">
        <v>270</v>
      </c>
      <c r="P310" s="1" t="s">
        <v>269</v>
      </c>
      <c r="Q310" s="1" t="s">
        <v>269</v>
      </c>
      <c r="R310" s="1" t="s">
        <v>269</v>
      </c>
      <c r="S310" s="1" t="s">
        <v>713</v>
      </c>
      <c r="T310" s="1" t="s">
        <v>269</v>
      </c>
      <c r="U310" s="1" t="s">
        <v>472</v>
      </c>
      <c r="V310" s="1" t="s">
        <v>269</v>
      </c>
      <c r="W310" s="1" t="s">
        <v>713</v>
      </c>
      <c r="X310" s="1" t="s">
        <v>472</v>
      </c>
      <c r="Y310" s="1" t="s">
        <v>269</v>
      </c>
      <c r="Z310" s="1" t="s">
        <v>269</v>
      </c>
      <c r="AA310" s="1" t="s">
        <v>872</v>
      </c>
      <c r="AB310" s="1" t="s">
        <v>872</v>
      </c>
      <c r="AC310" s="1" t="s">
        <v>270</v>
      </c>
      <c r="AD310" s="1" t="s">
        <v>269</v>
      </c>
      <c r="AE310" s="1" t="s">
        <v>2878</v>
      </c>
      <c r="AF310" s="1" t="s">
        <v>2879</v>
      </c>
      <c r="AG310" s="1" t="s">
        <v>269</v>
      </c>
    </row>
    <row r="311" spans="1:33" ht="14.25">
      <c r="A311" s="1" t="s">
        <v>260</v>
      </c>
      <c r="B311" s="1" t="s">
        <v>3456</v>
      </c>
      <c r="C311" s="1" t="s">
        <v>262</v>
      </c>
      <c r="D311" s="1" t="s">
        <v>298</v>
      </c>
      <c r="E311" s="1" t="s">
        <v>298</v>
      </c>
      <c r="F311" s="1" t="s">
        <v>472</v>
      </c>
      <c r="G311" s="1" t="s">
        <v>277</v>
      </c>
      <c r="H311" s="1" t="s">
        <v>1390</v>
      </c>
      <c r="I311" s="1" t="s">
        <v>3457</v>
      </c>
      <c r="J311" s="1" t="s">
        <v>254</v>
      </c>
      <c r="K311" s="1" t="s">
        <v>254</v>
      </c>
      <c r="L311" s="1" t="s">
        <v>3368</v>
      </c>
      <c r="M311" s="1" t="s">
        <v>270</v>
      </c>
      <c r="N311" s="1" t="s">
        <v>270</v>
      </c>
      <c r="O311" s="1" t="s">
        <v>270</v>
      </c>
      <c r="P311" s="1" t="s">
        <v>269</v>
      </c>
      <c r="Q311" s="1" t="s">
        <v>269</v>
      </c>
      <c r="R311" s="1" t="s">
        <v>269</v>
      </c>
      <c r="S311" s="1" t="s">
        <v>713</v>
      </c>
      <c r="T311" s="1" t="s">
        <v>269</v>
      </c>
      <c r="U311" s="1" t="s">
        <v>472</v>
      </c>
      <c r="V311" s="1" t="s">
        <v>269</v>
      </c>
      <c r="W311" s="1" t="s">
        <v>713</v>
      </c>
      <c r="X311" s="1" t="s">
        <v>472</v>
      </c>
      <c r="Y311" s="1" t="s">
        <v>269</v>
      </c>
      <c r="Z311" s="1" t="s">
        <v>269</v>
      </c>
      <c r="AA311" s="1" t="s">
        <v>872</v>
      </c>
      <c r="AB311" s="1" t="s">
        <v>872</v>
      </c>
      <c r="AC311" s="1" t="s">
        <v>270</v>
      </c>
      <c r="AD311" s="1" t="s">
        <v>269</v>
      </c>
      <c r="AE311" s="1" t="s">
        <v>2878</v>
      </c>
      <c r="AF311" s="1" t="s">
        <v>2879</v>
      </c>
      <c r="AG311" s="1" t="s">
        <v>269</v>
      </c>
    </row>
    <row r="312" spans="1:33" ht="14.25">
      <c r="A312" s="1" t="s">
        <v>260</v>
      </c>
      <c r="B312" s="1" t="s">
        <v>3458</v>
      </c>
      <c r="C312" s="1" t="s">
        <v>262</v>
      </c>
      <c r="D312" s="1" t="s">
        <v>298</v>
      </c>
      <c r="E312" s="1" t="s">
        <v>298</v>
      </c>
      <c r="F312" s="1" t="s">
        <v>472</v>
      </c>
      <c r="G312" s="1" t="s">
        <v>714</v>
      </c>
      <c r="H312" s="1" t="s">
        <v>1390</v>
      </c>
      <c r="I312" s="1" t="s">
        <v>2920</v>
      </c>
      <c r="J312" s="1" t="s">
        <v>254</v>
      </c>
      <c r="K312" s="1" t="s">
        <v>254</v>
      </c>
      <c r="L312" s="1" t="s">
        <v>3459</v>
      </c>
      <c r="M312" s="1" t="s">
        <v>270</v>
      </c>
      <c r="N312" s="1" t="s">
        <v>270</v>
      </c>
      <c r="O312" s="1" t="s">
        <v>270</v>
      </c>
      <c r="P312" s="1" t="s">
        <v>269</v>
      </c>
      <c r="Q312" s="1" t="s">
        <v>269</v>
      </c>
      <c r="R312" s="1" t="s">
        <v>269</v>
      </c>
      <c r="S312" s="1" t="s">
        <v>713</v>
      </c>
      <c r="T312" s="1" t="s">
        <v>269</v>
      </c>
      <c r="U312" s="1" t="s">
        <v>472</v>
      </c>
      <c r="V312" s="1" t="s">
        <v>269</v>
      </c>
      <c r="W312" s="1" t="s">
        <v>713</v>
      </c>
      <c r="X312" s="1" t="s">
        <v>472</v>
      </c>
      <c r="Y312" s="1" t="s">
        <v>269</v>
      </c>
      <c r="Z312" s="1" t="s">
        <v>269</v>
      </c>
      <c r="AA312" s="1" t="s">
        <v>872</v>
      </c>
      <c r="AB312" s="1" t="s">
        <v>872</v>
      </c>
      <c r="AC312" s="1" t="s">
        <v>270</v>
      </c>
      <c r="AD312" s="1" t="s">
        <v>269</v>
      </c>
      <c r="AE312" s="1" t="s">
        <v>2878</v>
      </c>
      <c r="AF312" s="1" t="s">
        <v>2879</v>
      </c>
      <c r="AG312" s="1" t="s">
        <v>269</v>
      </c>
    </row>
    <row r="313" spans="1:33" ht="14.25">
      <c r="A313" s="1" t="s">
        <v>260</v>
      </c>
      <c r="B313" s="1" t="s">
        <v>3460</v>
      </c>
      <c r="C313" s="1" t="s">
        <v>262</v>
      </c>
      <c r="D313" s="1" t="s">
        <v>298</v>
      </c>
      <c r="E313" s="1" t="s">
        <v>298</v>
      </c>
      <c r="F313" s="1" t="s">
        <v>472</v>
      </c>
      <c r="G313" s="1" t="s">
        <v>1971</v>
      </c>
      <c r="H313" s="1" t="s">
        <v>1390</v>
      </c>
      <c r="I313" s="1" t="s">
        <v>254</v>
      </c>
      <c r="J313" s="1" t="s">
        <v>254</v>
      </c>
      <c r="K313" s="1" t="s">
        <v>254</v>
      </c>
      <c r="L313" s="1" t="s">
        <v>3381</v>
      </c>
      <c r="M313" s="1" t="s">
        <v>270</v>
      </c>
      <c r="N313" s="1" t="s">
        <v>270</v>
      </c>
      <c r="O313" s="1" t="s">
        <v>270</v>
      </c>
      <c r="P313" s="1" t="s">
        <v>269</v>
      </c>
      <c r="Q313" s="1" t="s">
        <v>269</v>
      </c>
      <c r="R313" s="1" t="s">
        <v>269</v>
      </c>
      <c r="S313" s="1" t="s">
        <v>713</v>
      </c>
      <c r="T313" s="1" t="s">
        <v>269</v>
      </c>
      <c r="U313" s="1" t="s">
        <v>472</v>
      </c>
      <c r="V313" s="1" t="s">
        <v>269</v>
      </c>
      <c r="W313" s="1" t="s">
        <v>713</v>
      </c>
      <c r="X313" s="1" t="s">
        <v>472</v>
      </c>
      <c r="Y313" s="1" t="s">
        <v>269</v>
      </c>
      <c r="Z313" s="1" t="s">
        <v>269</v>
      </c>
      <c r="AA313" s="1" t="s">
        <v>872</v>
      </c>
      <c r="AB313" s="1" t="s">
        <v>872</v>
      </c>
      <c r="AC313" s="1" t="s">
        <v>270</v>
      </c>
      <c r="AD313" s="1" t="s">
        <v>269</v>
      </c>
      <c r="AE313" s="1" t="s">
        <v>2878</v>
      </c>
      <c r="AF313" s="1" t="s">
        <v>2879</v>
      </c>
      <c r="AG313" s="1" t="s">
        <v>269</v>
      </c>
    </row>
    <row r="314" spans="1:33" ht="14.25">
      <c r="A314" s="1" t="s">
        <v>260</v>
      </c>
      <c r="B314" s="1" t="s">
        <v>3461</v>
      </c>
      <c r="C314" s="1" t="s">
        <v>262</v>
      </c>
      <c r="D314" s="1" t="s">
        <v>298</v>
      </c>
      <c r="E314" s="1" t="s">
        <v>298</v>
      </c>
      <c r="F314" s="1" t="s">
        <v>472</v>
      </c>
      <c r="G314" s="1" t="s">
        <v>1729</v>
      </c>
      <c r="H314" s="1" t="s">
        <v>1390</v>
      </c>
      <c r="I314" s="1" t="s">
        <v>2923</v>
      </c>
      <c r="J314" s="1" t="s">
        <v>254</v>
      </c>
      <c r="K314" s="1" t="s">
        <v>254</v>
      </c>
      <c r="L314" s="1" t="s">
        <v>3462</v>
      </c>
      <c r="M314" s="1" t="s">
        <v>270</v>
      </c>
      <c r="N314" s="1" t="s">
        <v>270</v>
      </c>
      <c r="O314" s="1" t="s">
        <v>270</v>
      </c>
      <c r="P314" s="1" t="s">
        <v>269</v>
      </c>
      <c r="Q314" s="1" t="s">
        <v>269</v>
      </c>
      <c r="R314" s="1" t="s">
        <v>269</v>
      </c>
      <c r="S314" s="1" t="s">
        <v>713</v>
      </c>
      <c r="T314" s="1" t="s">
        <v>269</v>
      </c>
      <c r="U314" s="1" t="s">
        <v>472</v>
      </c>
      <c r="V314" s="1" t="s">
        <v>269</v>
      </c>
      <c r="W314" s="1" t="s">
        <v>713</v>
      </c>
      <c r="X314" s="1" t="s">
        <v>472</v>
      </c>
      <c r="Y314" s="1" t="s">
        <v>269</v>
      </c>
      <c r="Z314" s="1" t="s">
        <v>269</v>
      </c>
      <c r="AA314" s="1" t="s">
        <v>872</v>
      </c>
      <c r="AB314" s="1" t="s">
        <v>872</v>
      </c>
      <c r="AC314" s="1" t="s">
        <v>270</v>
      </c>
      <c r="AD314" s="1" t="s">
        <v>269</v>
      </c>
      <c r="AE314" s="1" t="s">
        <v>2878</v>
      </c>
      <c r="AF314" s="1" t="s">
        <v>2879</v>
      </c>
      <c r="AG314" s="1" t="s">
        <v>269</v>
      </c>
    </row>
    <row r="315" spans="1:33" ht="14.25">
      <c r="A315" s="1" t="s">
        <v>260</v>
      </c>
      <c r="B315" s="1" t="s">
        <v>3463</v>
      </c>
      <c r="C315" s="1" t="s">
        <v>262</v>
      </c>
      <c r="D315" s="1" t="s">
        <v>298</v>
      </c>
      <c r="E315" s="1" t="s">
        <v>298</v>
      </c>
      <c r="F315" s="1" t="s">
        <v>472</v>
      </c>
      <c r="G315" s="1" t="s">
        <v>2793</v>
      </c>
      <c r="H315" s="1" t="s">
        <v>1390</v>
      </c>
      <c r="I315" s="1" t="s">
        <v>3390</v>
      </c>
      <c r="J315" s="1" t="s">
        <v>254</v>
      </c>
      <c r="K315" s="1" t="s">
        <v>254</v>
      </c>
      <c r="L315" s="1" t="s">
        <v>3391</v>
      </c>
      <c r="M315" s="1" t="s">
        <v>270</v>
      </c>
      <c r="N315" s="1" t="s">
        <v>270</v>
      </c>
      <c r="O315" s="1" t="s">
        <v>270</v>
      </c>
      <c r="P315" s="1" t="s">
        <v>269</v>
      </c>
      <c r="Q315" s="1" t="s">
        <v>269</v>
      </c>
      <c r="R315" s="1" t="s">
        <v>269</v>
      </c>
      <c r="S315" s="1" t="s">
        <v>713</v>
      </c>
      <c r="T315" s="1" t="s">
        <v>269</v>
      </c>
      <c r="U315" s="1" t="s">
        <v>472</v>
      </c>
      <c r="V315" s="1" t="s">
        <v>269</v>
      </c>
      <c r="W315" s="1" t="s">
        <v>713</v>
      </c>
      <c r="X315" s="1" t="s">
        <v>472</v>
      </c>
      <c r="Y315" s="1" t="s">
        <v>269</v>
      </c>
      <c r="Z315" s="1" t="s">
        <v>269</v>
      </c>
      <c r="AA315" s="1" t="s">
        <v>872</v>
      </c>
      <c r="AB315" s="1" t="s">
        <v>872</v>
      </c>
      <c r="AC315" s="1" t="s">
        <v>270</v>
      </c>
      <c r="AD315" s="1" t="s">
        <v>269</v>
      </c>
      <c r="AE315" s="1" t="s">
        <v>2878</v>
      </c>
      <c r="AF315" s="1" t="s">
        <v>2879</v>
      </c>
      <c r="AG315" s="1" t="s">
        <v>269</v>
      </c>
    </row>
    <row r="316" spans="1:33" ht="14.25">
      <c r="A316" s="1" t="s">
        <v>260</v>
      </c>
      <c r="B316" s="1" t="s">
        <v>3464</v>
      </c>
      <c r="C316" s="1" t="s">
        <v>262</v>
      </c>
      <c r="D316" s="1" t="s">
        <v>298</v>
      </c>
      <c r="E316" s="1" t="s">
        <v>298</v>
      </c>
      <c r="F316" s="1" t="s">
        <v>472</v>
      </c>
      <c r="G316" s="1" t="s">
        <v>2755</v>
      </c>
      <c r="H316" s="1" t="s">
        <v>1390</v>
      </c>
      <c r="I316" s="1" t="s">
        <v>254</v>
      </c>
      <c r="J316" s="1" t="s">
        <v>254</v>
      </c>
      <c r="K316" s="1" t="s">
        <v>254</v>
      </c>
      <c r="L316" s="1" t="s">
        <v>3465</v>
      </c>
      <c r="M316" s="1" t="s">
        <v>270</v>
      </c>
      <c r="N316" s="1" t="s">
        <v>270</v>
      </c>
      <c r="O316" s="1" t="s">
        <v>270</v>
      </c>
      <c r="P316" s="1" t="s">
        <v>269</v>
      </c>
      <c r="Q316" s="1" t="s">
        <v>269</v>
      </c>
      <c r="R316" s="1" t="s">
        <v>269</v>
      </c>
      <c r="S316" s="1" t="s">
        <v>713</v>
      </c>
      <c r="T316" s="1" t="s">
        <v>269</v>
      </c>
      <c r="U316" s="1" t="s">
        <v>472</v>
      </c>
      <c r="V316" s="1" t="s">
        <v>269</v>
      </c>
      <c r="W316" s="1" t="s">
        <v>713</v>
      </c>
      <c r="X316" s="1" t="s">
        <v>472</v>
      </c>
      <c r="Y316" s="1" t="s">
        <v>269</v>
      </c>
      <c r="Z316" s="1" t="s">
        <v>269</v>
      </c>
      <c r="AA316" s="1" t="s">
        <v>872</v>
      </c>
      <c r="AB316" s="1" t="s">
        <v>872</v>
      </c>
      <c r="AC316" s="1" t="s">
        <v>270</v>
      </c>
      <c r="AD316" s="1" t="s">
        <v>269</v>
      </c>
      <c r="AE316" s="1" t="s">
        <v>2878</v>
      </c>
      <c r="AF316" s="1" t="s">
        <v>2879</v>
      </c>
      <c r="AG316" s="1" t="s">
        <v>269</v>
      </c>
    </row>
    <row r="317" spans="1:33" ht="14.25">
      <c r="A317" s="1" t="s">
        <v>260</v>
      </c>
      <c r="B317" s="1" t="s">
        <v>3466</v>
      </c>
      <c r="C317" s="1" t="s">
        <v>262</v>
      </c>
      <c r="D317" s="1" t="s">
        <v>298</v>
      </c>
      <c r="E317" s="1" t="s">
        <v>298</v>
      </c>
      <c r="F317" s="1" t="s">
        <v>472</v>
      </c>
      <c r="G317" s="1" t="s">
        <v>713</v>
      </c>
      <c r="H317" s="1" t="s">
        <v>1390</v>
      </c>
      <c r="I317" s="1" t="s">
        <v>3467</v>
      </c>
      <c r="J317" s="1" t="s">
        <v>254</v>
      </c>
      <c r="K317" s="1" t="s">
        <v>254</v>
      </c>
      <c r="L317" s="1" t="s">
        <v>3468</v>
      </c>
      <c r="M317" s="1" t="s">
        <v>270</v>
      </c>
      <c r="N317" s="1" t="s">
        <v>270</v>
      </c>
      <c r="O317" s="1" t="s">
        <v>270</v>
      </c>
      <c r="P317" s="1" t="s">
        <v>269</v>
      </c>
      <c r="Q317" s="1" t="s">
        <v>269</v>
      </c>
      <c r="R317" s="1" t="s">
        <v>269</v>
      </c>
      <c r="S317" s="1" t="s">
        <v>713</v>
      </c>
      <c r="T317" s="1" t="s">
        <v>269</v>
      </c>
      <c r="U317" s="1" t="s">
        <v>472</v>
      </c>
      <c r="V317" s="1" t="s">
        <v>269</v>
      </c>
      <c r="W317" s="1" t="s">
        <v>713</v>
      </c>
      <c r="X317" s="1" t="s">
        <v>472</v>
      </c>
      <c r="Y317" s="1" t="s">
        <v>269</v>
      </c>
      <c r="Z317" s="1" t="s">
        <v>269</v>
      </c>
      <c r="AA317" s="1" t="s">
        <v>872</v>
      </c>
      <c r="AB317" s="1" t="s">
        <v>872</v>
      </c>
      <c r="AC317" s="1" t="s">
        <v>270</v>
      </c>
      <c r="AD317" s="1" t="s">
        <v>269</v>
      </c>
      <c r="AE317" s="1" t="s">
        <v>2878</v>
      </c>
      <c r="AF317" s="1" t="s">
        <v>2879</v>
      </c>
      <c r="AG317" s="1" t="s">
        <v>269</v>
      </c>
    </row>
    <row r="318" spans="1:33" ht="14.25">
      <c r="A318" s="1" t="s">
        <v>260</v>
      </c>
      <c r="B318" s="1" t="s">
        <v>3469</v>
      </c>
      <c r="C318" s="1" t="s">
        <v>262</v>
      </c>
      <c r="D318" s="1" t="s">
        <v>298</v>
      </c>
      <c r="E318" s="1" t="s">
        <v>298</v>
      </c>
      <c r="F318" s="1" t="s">
        <v>472</v>
      </c>
      <c r="G318" s="1" t="s">
        <v>1731</v>
      </c>
      <c r="H318" s="1" t="s">
        <v>1390</v>
      </c>
      <c r="I318" s="1" t="s">
        <v>2942</v>
      </c>
      <c r="J318" s="1" t="s">
        <v>254</v>
      </c>
      <c r="K318" s="1" t="s">
        <v>254</v>
      </c>
      <c r="L318" s="1" t="s">
        <v>3470</v>
      </c>
      <c r="M318" s="1" t="s">
        <v>270</v>
      </c>
      <c r="N318" s="1" t="s">
        <v>270</v>
      </c>
      <c r="O318" s="1" t="s">
        <v>270</v>
      </c>
      <c r="P318" s="1" t="s">
        <v>269</v>
      </c>
      <c r="Q318" s="1" t="s">
        <v>269</v>
      </c>
      <c r="R318" s="1" t="s">
        <v>269</v>
      </c>
      <c r="S318" s="1" t="s">
        <v>713</v>
      </c>
      <c r="T318" s="1" t="s">
        <v>269</v>
      </c>
      <c r="U318" s="1" t="s">
        <v>472</v>
      </c>
      <c r="V318" s="1" t="s">
        <v>269</v>
      </c>
      <c r="W318" s="1" t="s">
        <v>713</v>
      </c>
      <c r="X318" s="1" t="s">
        <v>472</v>
      </c>
      <c r="Y318" s="1" t="s">
        <v>269</v>
      </c>
      <c r="Z318" s="1" t="s">
        <v>269</v>
      </c>
      <c r="AA318" s="1" t="s">
        <v>872</v>
      </c>
      <c r="AB318" s="1" t="s">
        <v>872</v>
      </c>
      <c r="AC318" s="1" t="s">
        <v>270</v>
      </c>
      <c r="AD318" s="1" t="s">
        <v>269</v>
      </c>
      <c r="AE318" s="1" t="s">
        <v>2878</v>
      </c>
      <c r="AF318" s="1" t="s">
        <v>2879</v>
      </c>
      <c r="AG318" s="1" t="s">
        <v>269</v>
      </c>
    </row>
    <row r="319" spans="1:33" ht="14.25">
      <c r="A319" s="1" t="s">
        <v>260</v>
      </c>
      <c r="B319" s="1" t="s">
        <v>3471</v>
      </c>
      <c r="C319" s="1" t="s">
        <v>262</v>
      </c>
      <c r="D319" s="1" t="s">
        <v>298</v>
      </c>
      <c r="E319" s="1" t="s">
        <v>298</v>
      </c>
      <c r="F319" s="1" t="s">
        <v>472</v>
      </c>
      <c r="G319" s="1" t="s">
        <v>2913</v>
      </c>
      <c r="H319" s="1" t="s">
        <v>1390</v>
      </c>
      <c r="I319" s="1" t="s">
        <v>254</v>
      </c>
      <c r="J319" s="1" t="s">
        <v>254</v>
      </c>
      <c r="K319" s="1" t="s">
        <v>254</v>
      </c>
      <c r="L319" s="1" t="s">
        <v>3396</v>
      </c>
      <c r="M319" s="1" t="s">
        <v>270</v>
      </c>
      <c r="N319" s="1" t="s">
        <v>270</v>
      </c>
      <c r="O319" s="1" t="s">
        <v>270</v>
      </c>
      <c r="P319" s="1" t="s">
        <v>269</v>
      </c>
      <c r="Q319" s="1" t="s">
        <v>269</v>
      </c>
      <c r="R319" s="1" t="s">
        <v>269</v>
      </c>
      <c r="S319" s="1" t="s">
        <v>713</v>
      </c>
      <c r="T319" s="1" t="s">
        <v>269</v>
      </c>
      <c r="U319" s="1" t="s">
        <v>472</v>
      </c>
      <c r="V319" s="1" t="s">
        <v>269</v>
      </c>
      <c r="W319" s="1" t="s">
        <v>713</v>
      </c>
      <c r="X319" s="1" t="s">
        <v>472</v>
      </c>
      <c r="Y319" s="1" t="s">
        <v>269</v>
      </c>
      <c r="Z319" s="1" t="s">
        <v>269</v>
      </c>
      <c r="AA319" s="1" t="s">
        <v>872</v>
      </c>
      <c r="AB319" s="1" t="s">
        <v>872</v>
      </c>
      <c r="AC319" s="1" t="s">
        <v>270</v>
      </c>
      <c r="AD319" s="1" t="s">
        <v>269</v>
      </c>
      <c r="AE319" s="1" t="s">
        <v>2878</v>
      </c>
      <c r="AF319" s="1" t="s">
        <v>2879</v>
      </c>
      <c r="AG319" s="1" t="s">
        <v>269</v>
      </c>
    </row>
    <row r="320" spans="1:33" ht="14.25">
      <c r="A320" s="1" t="s">
        <v>260</v>
      </c>
      <c r="B320" s="1" t="s">
        <v>3472</v>
      </c>
      <c r="C320" s="1" t="s">
        <v>262</v>
      </c>
      <c r="D320" s="1" t="s">
        <v>298</v>
      </c>
      <c r="E320" s="1" t="s">
        <v>298</v>
      </c>
      <c r="F320" s="1" t="s">
        <v>472</v>
      </c>
      <c r="G320" s="1" t="s">
        <v>2796</v>
      </c>
      <c r="H320" s="1" t="s">
        <v>1390</v>
      </c>
      <c r="I320" s="1" t="s">
        <v>254</v>
      </c>
      <c r="J320" s="1" t="s">
        <v>254</v>
      </c>
      <c r="K320" s="1" t="s">
        <v>254</v>
      </c>
      <c r="L320" s="1" t="s">
        <v>3473</v>
      </c>
      <c r="M320" s="1" t="s">
        <v>270</v>
      </c>
      <c r="N320" s="1" t="s">
        <v>270</v>
      </c>
      <c r="O320" s="1" t="s">
        <v>270</v>
      </c>
      <c r="P320" s="1" t="s">
        <v>269</v>
      </c>
      <c r="Q320" s="1" t="s">
        <v>269</v>
      </c>
      <c r="R320" s="1" t="s">
        <v>269</v>
      </c>
      <c r="S320" s="1" t="s">
        <v>713</v>
      </c>
      <c r="T320" s="1" t="s">
        <v>269</v>
      </c>
      <c r="U320" s="1" t="s">
        <v>472</v>
      </c>
      <c r="V320" s="1" t="s">
        <v>269</v>
      </c>
      <c r="W320" s="1" t="s">
        <v>713</v>
      </c>
      <c r="X320" s="1" t="s">
        <v>472</v>
      </c>
      <c r="Y320" s="1" t="s">
        <v>269</v>
      </c>
      <c r="Z320" s="1" t="s">
        <v>269</v>
      </c>
      <c r="AA320" s="1" t="s">
        <v>872</v>
      </c>
      <c r="AB320" s="1" t="s">
        <v>872</v>
      </c>
      <c r="AC320" s="1" t="s">
        <v>270</v>
      </c>
      <c r="AD320" s="1" t="s">
        <v>269</v>
      </c>
      <c r="AE320" s="1" t="s">
        <v>2878</v>
      </c>
      <c r="AF320" s="1" t="s">
        <v>2879</v>
      </c>
      <c r="AG320" s="1" t="s">
        <v>269</v>
      </c>
    </row>
    <row r="321" spans="1:33" ht="14.25">
      <c r="A321" s="1" t="s">
        <v>260</v>
      </c>
      <c r="B321" s="1" t="s">
        <v>3474</v>
      </c>
      <c r="C321" s="1" t="s">
        <v>262</v>
      </c>
      <c r="D321" s="1" t="s">
        <v>298</v>
      </c>
      <c r="E321" s="1" t="s">
        <v>298</v>
      </c>
      <c r="F321" s="1" t="s">
        <v>472</v>
      </c>
      <c r="G321" s="1" t="s">
        <v>2919</v>
      </c>
      <c r="H321" s="1" t="s">
        <v>1390</v>
      </c>
      <c r="I321" s="1" t="s">
        <v>254</v>
      </c>
      <c r="J321" s="1" t="s">
        <v>254</v>
      </c>
      <c r="K321" s="1" t="s">
        <v>254</v>
      </c>
      <c r="L321" s="1" t="s">
        <v>3383</v>
      </c>
      <c r="M321" s="1" t="s">
        <v>270</v>
      </c>
      <c r="N321" s="1" t="s">
        <v>270</v>
      </c>
      <c r="O321" s="1" t="s">
        <v>270</v>
      </c>
      <c r="P321" s="1" t="s">
        <v>269</v>
      </c>
      <c r="Q321" s="1" t="s">
        <v>269</v>
      </c>
      <c r="R321" s="1" t="s">
        <v>269</v>
      </c>
      <c r="S321" s="1" t="s">
        <v>713</v>
      </c>
      <c r="T321" s="1" t="s">
        <v>269</v>
      </c>
      <c r="U321" s="1" t="s">
        <v>472</v>
      </c>
      <c r="V321" s="1" t="s">
        <v>269</v>
      </c>
      <c r="W321" s="1" t="s">
        <v>713</v>
      </c>
      <c r="X321" s="1" t="s">
        <v>472</v>
      </c>
      <c r="Y321" s="1" t="s">
        <v>269</v>
      </c>
      <c r="Z321" s="1" t="s">
        <v>269</v>
      </c>
      <c r="AA321" s="1" t="s">
        <v>872</v>
      </c>
      <c r="AB321" s="1" t="s">
        <v>872</v>
      </c>
      <c r="AC321" s="1" t="s">
        <v>270</v>
      </c>
      <c r="AD321" s="1" t="s">
        <v>269</v>
      </c>
      <c r="AE321" s="1" t="s">
        <v>2878</v>
      </c>
      <c r="AF321" s="1" t="s">
        <v>2879</v>
      </c>
      <c r="AG321" s="1" t="s">
        <v>269</v>
      </c>
    </row>
    <row r="322" spans="1:33" ht="14.25">
      <c r="A322" s="1" t="s">
        <v>260</v>
      </c>
      <c r="B322" s="1" t="s">
        <v>3475</v>
      </c>
      <c r="C322" s="1" t="s">
        <v>262</v>
      </c>
      <c r="D322" s="1" t="s">
        <v>298</v>
      </c>
      <c r="E322" s="1" t="s">
        <v>298</v>
      </c>
      <c r="F322" s="1" t="s">
        <v>472</v>
      </c>
      <c r="G322" s="1" t="s">
        <v>2926</v>
      </c>
      <c r="H322" s="1" t="s">
        <v>1390</v>
      </c>
      <c r="I322" s="1" t="s">
        <v>254</v>
      </c>
      <c r="J322" s="1" t="s">
        <v>1431</v>
      </c>
      <c r="K322" s="1" t="s">
        <v>254</v>
      </c>
      <c r="L322" s="1" t="s">
        <v>254</v>
      </c>
      <c r="M322" s="1" t="s">
        <v>270</v>
      </c>
      <c r="N322" s="1" t="s">
        <v>270</v>
      </c>
      <c r="O322" s="1" t="s">
        <v>270</v>
      </c>
      <c r="P322" s="1" t="s">
        <v>269</v>
      </c>
      <c r="Q322" s="1" t="s">
        <v>269</v>
      </c>
      <c r="R322" s="1" t="s">
        <v>269</v>
      </c>
      <c r="S322" s="1" t="s">
        <v>713</v>
      </c>
      <c r="T322" s="1" t="s">
        <v>269</v>
      </c>
      <c r="U322" s="1" t="s">
        <v>472</v>
      </c>
      <c r="V322" s="1" t="s">
        <v>269</v>
      </c>
      <c r="W322" s="1" t="s">
        <v>713</v>
      </c>
      <c r="X322" s="1" t="s">
        <v>472</v>
      </c>
      <c r="Y322" s="1" t="s">
        <v>269</v>
      </c>
      <c r="Z322" s="1" t="s">
        <v>269</v>
      </c>
      <c r="AA322" s="1" t="s">
        <v>872</v>
      </c>
      <c r="AB322" s="1" t="s">
        <v>872</v>
      </c>
      <c r="AC322" s="1" t="s">
        <v>270</v>
      </c>
      <c r="AD322" s="1" t="s">
        <v>269</v>
      </c>
      <c r="AE322" s="1" t="s">
        <v>2878</v>
      </c>
      <c r="AF322" s="1" t="s">
        <v>2879</v>
      </c>
      <c r="AG322" s="1" t="s">
        <v>269</v>
      </c>
    </row>
    <row r="323" spans="1:33" ht="14.25">
      <c r="A323" s="1" t="s">
        <v>260</v>
      </c>
      <c r="B323" s="1" t="s">
        <v>3476</v>
      </c>
      <c r="C323" s="1" t="s">
        <v>262</v>
      </c>
      <c r="D323" s="1" t="s">
        <v>298</v>
      </c>
      <c r="E323" s="1" t="s">
        <v>298</v>
      </c>
      <c r="F323" s="1" t="s">
        <v>472</v>
      </c>
      <c r="G323" s="1" t="s">
        <v>2136</v>
      </c>
      <c r="H323" s="1" t="s">
        <v>1390</v>
      </c>
      <c r="I323" s="1" t="s">
        <v>254</v>
      </c>
      <c r="J323" s="1" t="s">
        <v>1439</v>
      </c>
      <c r="K323" s="1" t="s">
        <v>254</v>
      </c>
      <c r="L323" s="1" t="s">
        <v>254</v>
      </c>
      <c r="M323" s="1" t="s">
        <v>270</v>
      </c>
      <c r="N323" s="1" t="s">
        <v>270</v>
      </c>
      <c r="O323" s="1" t="s">
        <v>270</v>
      </c>
      <c r="P323" s="1" t="s">
        <v>269</v>
      </c>
      <c r="Q323" s="1" t="s">
        <v>269</v>
      </c>
      <c r="R323" s="1" t="s">
        <v>269</v>
      </c>
      <c r="S323" s="1" t="s">
        <v>713</v>
      </c>
      <c r="T323" s="1" t="s">
        <v>269</v>
      </c>
      <c r="U323" s="1" t="s">
        <v>472</v>
      </c>
      <c r="V323" s="1" t="s">
        <v>269</v>
      </c>
      <c r="W323" s="1" t="s">
        <v>713</v>
      </c>
      <c r="X323" s="1" t="s">
        <v>472</v>
      </c>
      <c r="Y323" s="1" t="s">
        <v>269</v>
      </c>
      <c r="Z323" s="1" t="s">
        <v>269</v>
      </c>
      <c r="AA323" s="1" t="s">
        <v>872</v>
      </c>
      <c r="AB323" s="1" t="s">
        <v>872</v>
      </c>
      <c r="AC323" s="1" t="s">
        <v>270</v>
      </c>
      <c r="AD323" s="1" t="s">
        <v>269</v>
      </c>
      <c r="AE323" s="1" t="s">
        <v>2878</v>
      </c>
      <c r="AF323" s="1" t="s">
        <v>2879</v>
      </c>
      <c r="AG323" s="1" t="s">
        <v>269</v>
      </c>
    </row>
    <row r="324" spans="1:33" ht="14.25">
      <c r="A324" s="1" t="s">
        <v>260</v>
      </c>
      <c r="B324" s="1" t="s">
        <v>3477</v>
      </c>
      <c r="C324" s="1" t="s">
        <v>262</v>
      </c>
      <c r="D324" s="1" t="s">
        <v>298</v>
      </c>
      <c r="E324" s="1" t="s">
        <v>298</v>
      </c>
      <c r="F324" s="1" t="s">
        <v>472</v>
      </c>
      <c r="G324" s="1" t="s">
        <v>3478</v>
      </c>
      <c r="H324" s="1" t="s">
        <v>1390</v>
      </c>
      <c r="I324" s="1" t="s">
        <v>254</v>
      </c>
      <c r="J324" s="1" t="s">
        <v>254</v>
      </c>
      <c r="K324" s="1" t="s">
        <v>254</v>
      </c>
      <c r="L324" s="1" t="s">
        <v>3415</v>
      </c>
      <c r="M324" s="1" t="s">
        <v>270</v>
      </c>
      <c r="N324" s="1" t="s">
        <v>270</v>
      </c>
      <c r="O324" s="1" t="s">
        <v>270</v>
      </c>
      <c r="P324" s="1" t="s">
        <v>269</v>
      </c>
      <c r="Q324" s="1" t="s">
        <v>269</v>
      </c>
      <c r="R324" s="1" t="s">
        <v>269</v>
      </c>
      <c r="S324" s="1" t="s">
        <v>713</v>
      </c>
      <c r="T324" s="1" t="s">
        <v>269</v>
      </c>
      <c r="U324" s="1" t="s">
        <v>472</v>
      </c>
      <c r="V324" s="1" t="s">
        <v>269</v>
      </c>
      <c r="W324" s="1" t="s">
        <v>713</v>
      </c>
      <c r="X324" s="1" t="s">
        <v>472</v>
      </c>
      <c r="Y324" s="1" t="s">
        <v>269</v>
      </c>
      <c r="Z324" s="1" t="s">
        <v>269</v>
      </c>
      <c r="AA324" s="1" t="s">
        <v>872</v>
      </c>
      <c r="AB324" s="1" t="s">
        <v>872</v>
      </c>
      <c r="AC324" s="1" t="s">
        <v>270</v>
      </c>
      <c r="AD324" s="1" t="s">
        <v>269</v>
      </c>
      <c r="AE324" s="1" t="s">
        <v>2878</v>
      </c>
      <c r="AF324" s="1" t="s">
        <v>2879</v>
      </c>
      <c r="AG324" s="1" t="s">
        <v>269</v>
      </c>
    </row>
    <row r="325" spans="1:33" ht="14.25">
      <c r="A325" s="1" t="s">
        <v>260</v>
      </c>
      <c r="B325" s="1" t="s">
        <v>3479</v>
      </c>
      <c r="C325" s="1" t="s">
        <v>262</v>
      </c>
      <c r="D325" s="1" t="s">
        <v>298</v>
      </c>
      <c r="E325" s="1" t="s">
        <v>298</v>
      </c>
      <c r="F325" s="1" t="s">
        <v>472</v>
      </c>
      <c r="G325" s="1" t="s">
        <v>3480</v>
      </c>
      <c r="H325" s="1" t="s">
        <v>1390</v>
      </c>
      <c r="I325" s="1" t="s">
        <v>254</v>
      </c>
      <c r="J325" s="1" t="s">
        <v>254</v>
      </c>
      <c r="K325" s="1" t="s">
        <v>254</v>
      </c>
      <c r="L325" s="1" t="s">
        <v>3422</v>
      </c>
      <c r="M325" s="1" t="s">
        <v>270</v>
      </c>
      <c r="N325" s="1" t="s">
        <v>270</v>
      </c>
      <c r="O325" s="1" t="s">
        <v>270</v>
      </c>
      <c r="P325" s="1" t="s">
        <v>269</v>
      </c>
      <c r="Q325" s="1" t="s">
        <v>269</v>
      </c>
      <c r="R325" s="1" t="s">
        <v>269</v>
      </c>
      <c r="S325" s="1" t="s">
        <v>713</v>
      </c>
      <c r="T325" s="1" t="s">
        <v>269</v>
      </c>
      <c r="U325" s="1" t="s">
        <v>472</v>
      </c>
      <c r="V325" s="1" t="s">
        <v>269</v>
      </c>
      <c r="W325" s="1" t="s">
        <v>713</v>
      </c>
      <c r="X325" s="1" t="s">
        <v>472</v>
      </c>
      <c r="Y325" s="1" t="s">
        <v>269</v>
      </c>
      <c r="Z325" s="1" t="s">
        <v>269</v>
      </c>
      <c r="AA325" s="1" t="s">
        <v>872</v>
      </c>
      <c r="AB325" s="1" t="s">
        <v>872</v>
      </c>
      <c r="AC325" s="1" t="s">
        <v>270</v>
      </c>
      <c r="AD325" s="1" t="s">
        <v>269</v>
      </c>
      <c r="AE325" s="1" t="s">
        <v>2878</v>
      </c>
      <c r="AF325" s="1" t="s">
        <v>2879</v>
      </c>
      <c r="AG325" s="1" t="s">
        <v>269</v>
      </c>
    </row>
    <row r="326" spans="1:33" ht="14.25">
      <c r="A326" s="1" t="s">
        <v>260</v>
      </c>
      <c r="B326" s="1" t="s">
        <v>3481</v>
      </c>
      <c r="C326" s="1" t="s">
        <v>262</v>
      </c>
      <c r="D326" s="1" t="s">
        <v>298</v>
      </c>
      <c r="E326" s="1" t="s">
        <v>298</v>
      </c>
      <c r="F326" s="1" t="s">
        <v>472</v>
      </c>
      <c r="G326" s="1" t="s">
        <v>3482</v>
      </c>
      <c r="H326" s="1" t="s">
        <v>1390</v>
      </c>
      <c r="I326" s="1" t="s">
        <v>254</v>
      </c>
      <c r="J326" s="1" t="s">
        <v>254</v>
      </c>
      <c r="K326" s="1" t="s">
        <v>254</v>
      </c>
      <c r="L326" s="1" t="s">
        <v>3483</v>
      </c>
      <c r="M326" s="1" t="s">
        <v>270</v>
      </c>
      <c r="N326" s="1" t="s">
        <v>270</v>
      </c>
      <c r="O326" s="1" t="s">
        <v>270</v>
      </c>
      <c r="P326" s="1" t="s">
        <v>269</v>
      </c>
      <c r="Q326" s="1" t="s">
        <v>269</v>
      </c>
      <c r="R326" s="1" t="s">
        <v>269</v>
      </c>
      <c r="S326" s="1" t="s">
        <v>713</v>
      </c>
      <c r="T326" s="1" t="s">
        <v>269</v>
      </c>
      <c r="U326" s="1" t="s">
        <v>472</v>
      </c>
      <c r="V326" s="1" t="s">
        <v>269</v>
      </c>
      <c r="W326" s="1" t="s">
        <v>713</v>
      </c>
      <c r="X326" s="1" t="s">
        <v>472</v>
      </c>
      <c r="Y326" s="1" t="s">
        <v>269</v>
      </c>
      <c r="Z326" s="1" t="s">
        <v>269</v>
      </c>
      <c r="AA326" s="1" t="s">
        <v>872</v>
      </c>
      <c r="AB326" s="1" t="s">
        <v>872</v>
      </c>
      <c r="AC326" s="1" t="s">
        <v>270</v>
      </c>
      <c r="AD326" s="1" t="s">
        <v>269</v>
      </c>
      <c r="AE326" s="1" t="s">
        <v>2878</v>
      </c>
      <c r="AF326" s="1" t="s">
        <v>2879</v>
      </c>
      <c r="AG326" s="1" t="s">
        <v>269</v>
      </c>
    </row>
    <row r="327" spans="1:33" ht="14.25">
      <c r="A327" s="1" t="s">
        <v>260</v>
      </c>
      <c r="B327" s="1" t="s">
        <v>3484</v>
      </c>
      <c r="C327" s="1" t="s">
        <v>262</v>
      </c>
      <c r="D327" s="1" t="s">
        <v>298</v>
      </c>
      <c r="E327" s="1" t="s">
        <v>298</v>
      </c>
      <c r="F327" s="1" t="s">
        <v>472</v>
      </c>
      <c r="G327" s="1" t="s">
        <v>3485</v>
      </c>
      <c r="H327" s="1" t="s">
        <v>1390</v>
      </c>
      <c r="I327" s="1" t="s">
        <v>254</v>
      </c>
      <c r="J327" s="1" t="s">
        <v>2959</v>
      </c>
      <c r="K327" s="1" t="s">
        <v>2959</v>
      </c>
      <c r="L327" s="1" t="s">
        <v>3486</v>
      </c>
      <c r="M327" s="1" t="s">
        <v>270</v>
      </c>
      <c r="N327" s="1" t="s">
        <v>270</v>
      </c>
      <c r="O327" s="1" t="s">
        <v>270</v>
      </c>
      <c r="P327" s="1" t="s">
        <v>269</v>
      </c>
      <c r="Q327" s="1" t="s">
        <v>269</v>
      </c>
      <c r="R327" s="1" t="s">
        <v>269</v>
      </c>
      <c r="S327" s="1" t="s">
        <v>713</v>
      </c>
      <c r="T327" s="1" t="s">
        <v>269</v>
      </c>
      <c r="U327" s="1" t="s">
        <v>472</v>
      </c>
      <c r="V327" s="1" t="s">
        <v>269</v>
      </c>
      <c r="W327" s="1" t="s">
        <v>713</v>
      </c>
      <c r="X327" s="1" t="s">
        <v>472</v>
      </c>
      <c r="Y327" s="1" t="s">
        <v>269</v>
      </c>
      <c r="Z327" s="1" t="s">
        <v>269</v>
      </c>
      <c r="AA327" s="1" t="s">
        <v>872</v>
      </c>
      <c r="AB327" s="1" t="s">
        <v>872</v>
      </c>
      <c r="AC327" s="1" t="s">
        <v>270</v>
      </c>
      <c r="AD327" s="1" t="s">
        <v>269</v>
      </c>
      <c r="AE327" s="1" t="s">
        <v>2878</v>
      </c>
      <c r="AF327" s="1" t="s">
        <v>2879</v>
      </c>
      <c r="AG327" s="1" t="s">
        <v>269</v>
      </c>
    </row>
    <row r="328" spans="1:33" ht="14.25">
      <c r="A328" s="1" t="s">
        <v>260</v>
      </c>
      <c r="B328" s="1" t="s">
        <v>3487</v>
      </c>
      <c r="C328" s="1" t="s">
        <v>262</v>
      </c>
      <c r="D328" s="1" t="s">
        <v>298</v>
      </c>
      <c r="E328" s="1" t="s">
        <v>298</v>
      </c>
      <c r="F328" s="1" t="s">
        <v>479</v>
      </c>
      <c r="G328" s="1" t="s">
        <v>270</v>
      </c>
      <c r="H328" s="1" t="s">
        <v>1394</v>
      </c>
      <c r="I328" s="1" t="s">
        <v>3022</v>
      </c>
      <c r="J328" s="1" t="s">
        <v>254</v>
      </c>
      <c r="K328" s="1" t="s">
        <v>254</v>
      </c>
      <c r="L328" s="1" t="s">
        <v>3370</v>
      </c>
      <c r="M328" s="1" t="s">
        <v>270</v>
      </c>
      <c r="N328" s="1" t="s">
        <v>270</v>
      </c>
      <c r="O328" s="1" t="s">
        <v>270</v>
      </c>
      <c r="P328" s="1" t="s">
        <v>269</v>
      </c>
      <c r="Q328" s="1" t="s">
        <v>269</v>
      </c>
      <c r="R328" s="1" t="s">
        <v>269</v>
      </c>
      <c r="S328" s="1" t="s">
        <v>713</v>
      </c>
      <c r="T328" s="1" t="s">
        <v>269</v>
      </c>
      <c r="U328" s="1" t="s">
        <v>472</v>
      </c>
      <c r="V328" s="1" t="s">
        <v>269</v>
      </c>
      <c r="W328" s="1" t="s">
        <v>713</v>
      </c>
      <c r="X328" s="1" t="s">
        <v>472</v>
      </c>
      <c r="Y328" s="1" t="s">
        <v>269</v>
      </c>
      <c r="Z328" s="1" t="s">
        <v>269</v>
      </c>
      <c r="AA328" s="1" t="s">
        <v>872</v>
      </c>
      <c r="AB328" s="1" t="s">
        <v>872</v>
      </c>
      <c r="AC328" s="1" t="s">
        <v>270</v>
      </c>
      <c r="AD328" s="1" t="s">
        <v>269</v>
      </c>
      <c r="AE328" s="1" t="s">
        <v>2878</v>
      </c>
      <c r="AF328" s="1" t="s">
        <v>2879</v>
      </c>
      <c r="AG328" s="1" t="s">
        <v>269</v>
      </c>
    </row>
    <row r="329" spans="1:33" ht="14.25">
      <c r="A329" s="1" t="s">
        <v>260</v>
      </c>
      <c r="B329" s="1" t="s">
        <v>3488</v>
      </c>
      <c r="C329" s="1" t="s">
        <v>262</v>
      </c>
      <c r="D329" s="1" t="s">
        <v>298</v>
      </c>
      <c r="E329" s="1" t="s">
        <v>298</v>
      </c>
      <c r="F329" s="1" t="s">
        <v>479</v>
      </c>
      <c r="G329" s="1" t="s">
        <v>472</v>
      </c>
      <c r="H329" s="1" t="s">
        <v>1394</v>
      </c>
      <c r="I329" s="1" t="s">
        <v>2892</v>
      </c>
      <c r="J329" s="1" t="s">
        <v>254</v>
      </c>
      <c r="K329" s="1" t="s">
        <v>254</v>
      </c>
      <c r="L329" s="1" t="s">
        <v>3374</v>
      </c>
      <c r="M329" s="1" t="s">
        <v>270</v>
      </c>
      <c r="N329" s="1" t="s">
        <v>270</v>
      </c>
      <c r="O329" s="1" t="s">
        <v>270</v>
      </c>
      <c r="P329" s="1" t="s">
        <v>269</v>
      </c>
      <c r="Q329" s="1" t="s">
        <v>269</v>
      </c>
      <c r="R329" s="1" t="s">
        <v>269</v>
      </c>
      <c r="S329" s="1" t="s">
        <v>713</v>
      </c>
      <c r="T329" s="1" t="s">
        <v>269</v>
      </c>
      <c r="U329" s="1" t="s">
        <v>472</v>
      </c>
      <c r="V329" s="1" t="s">
        <v>269</v>
      </c>
      <c r="W329" s="1" t="s">
        <v>713</v>
      </c>
      <c r="X329" s="1" t="s">
        <v>472</v>
      </c>
      <c r="Y329" s="1" t="s">
        <v>269</v>
      </c>
      <c r="Z329" s="1" t="s">
        <v>269</v>
      </c>
      <c r="AA329" s="1" t="s">
        <v>872</v>
      </c>
      <c r="AB329" s="1" t="s">
        <v>872</v>
      </c>
      <c r="AC329" s="1" t="s">
        <v>270</v>
      </c>
      <c r="AD329" s="1" t="s">
        <v>269</v>
      </c>
      <c r="AE329" s="1" t="s">
        <v>2878</v>
      </c>
      <c r="AF329" s="1" t="s">
        <v>2879</v>
      </c>
      <c r="AG329" s="1" t="s">
        <v>269</v>
      </c>
    </row>
    <row r="330" spans="1:33" ht="14.25">
      <c r="A330" s="1" t="s">
        <v>260</v>
      </c>
      <c r="B330" s="1" t="s">
        <v>3489</v>
      </c>
      <c r="C330" s="1" t="s">
        <v>262</v>
      </c>
      <c r="D330" s="1" t="s">
        <v>298</v>
      </c>
      <c r="E330" s="1" t="s">
        <v>298</v>
      </c>
      <c r="F330" s="1" t="s">
        <v>479</v>
      </c>
      <c r="G330" s="1" t="s">
        <v>479</v>
      </c>
      <c r="H330" s="1" t="s">
        <v>1394</v>
      </c>
      <c r="I330" s="1" t="s">
        <v>254</v>
      </c>
      <c r="J330" s="1" t="s">
        <v>254</v>
      </c>
      <c r="K330" s="1" t="s">
        <v>254</v>
      </c>
      <c r="L330" s="1" t="s">
        <v>3394</v>
      </c>
      <c r="M330" s="1" t="s">
        <v>270</v>
      </c>
      <c r="N330" s="1" t="s">
        <v>270</v>
      </c>
      <c r="O330" s="1" t="s">
        <v>270</v>
      </c>
      <c r="P330" s="1" t="s">
        <v>269</v>
      </c>
      <c r="Q330" s="1" t="s">
        <v>269</v>
      </c>
      <c r="R330" s="1" t="s">
        <v>269</v>
      </c>
      <c r="S330" s="1" t="s">
        <v>713</v>
      </c>
      <c r="T330" s="1" t="s">
        <v>269</v>
      </c>
      <c r="U330" s="1" t="s">
        <v>472</v>
      </c>
      <c r="V330" s="1" t="s">
        <v>269</v>
      </c>
      <c r="W330" s="1" t="s">
        <v>713</v>
      </c>
      <c r="X330" s="1" t="s">
        <v>472</v>
      </c>
      <c r="Y330" s="1" t="s">
        <v>269</v>
      </c>
      <c r="Z330" s="1" t="s">
        <v>269</v>
      </c>
      <c r="AA330" s="1" t="s">
        <v>872</v>
      </c>
      <c r="AB330" s="1" t="s">
        <v>872</v>
      </c>
      <c r="AC330" s="1" t="s">
        <v>270</v>
      </c>
      <c r="AD330" s="1" t="s">
        <v>269</v>
      </c>
      <c r="AE330" s="1" t="s">
        <v>2878</v>
      </c>
      <c r="AF330" s="1" t="s">
        <v>2879</v>
      </c>
      <c r="AG330" s="1" t="s">
        <v>269</v>
      </c>
    </row>
    <row r="331" spans="1:33" ht="14.25">
      <c r="A331" s="1" t="s">
        <v>260</v>
      </c>
      <c r="B331" s="1" t="s">
        <v>3490</v>
      </c>
      <c r="C331" s="1" t="s">
        <v>262</v>
      </c>
      <c r="D331" s="1" t="s">
        <v>298</v>
      </c>
      <c r="E331" s="1" t="s">
        <v>298</v>
      </c>
      <c r="F331" s="1" t="s">
        <v>479</v>
      </c>
      <c r="G331" s="1" t="s">
        <v>873</v>
      </c>
      <c r="H331" s="1" t="s">
        <v>1394</v>
      </c>
      <c r="I331" s="1" t="s">
        <v>3457</v>
      </c>
      <c r="J331" s="1" t="s">
        <v>254</v>
      </c>
      <c r="K331" s="1" t="s">
        <v>254</v>
      </c>
      <c r="L331" s="1" t="s">
        <v>3368</v>
      </c>
      <c r="M331" s="1" t="s">
        <v>270</v>
      </c>
      <c r="N331" s="1" t="s">
        <v>270</v>
      </c>
      <c r="O331" s="1" t="s">
        <v>270</v>
      </c>
      <c r="P331" s="1" t="s">
        <v>269</v>
      </c>
      <c r="Q331" s="1" t="s">
        <v>269</v>
      </c>
      <c r="R331" s="1" t="s">
        <v>269</v>
      </c>
      <c r="S331" s="1" t="s">
        <v>713</v>
      </c>
      <c r="T331" s="1" t="s">
        <v>269</v>
      </c>
      <c r="U331" s="1" t="s">
        <v>472</v>
      </c>
      <c r="V331" s="1" t="s">
        <v>269</v>
      </c>
      <c r="W331" s="1" t="s">
        <v>713</v>
      </c>
      <c r="X331" s="1" t="s">
        <v>472</v>
      </c>
      <c r="Y331" s="1" t="s">
        <v>269</v>
      </c>
      <c r="Z331" s="1" t="s">
        <v>269</v>
      </c>
      <c r="AA331" s="1" t="s">
        <v>872</v>
      </c>
      <c r="AB331" s="1" t="s">
        <v>872</v>
      </c>
      <c r="AC331" s="1" t="s">
        <v>270</v>
      </c>
      <c r="AD331" s="1" t="s">
        <v>269</v>
      </c>
      <c r="AE331" s="1" t="s">
        <v>2878</v>
      </c>
      <c r="AF331" s="1" t="s">
        <v>2879</v>
      </c>
      <c r="AG331" s="1" t="s">
        <v>269</v>
      </c>
    </row>
    <row r="332" spans="1:33" ht="14.25">
      <c r="A332" s="1" t="s">
        <v>260</v>
      </c>
      <c r="B332" s="1" t="s">
        <v>3491</v>
      </c>
      <c r="C332" s="1" t="s">
        <v>262</v>
      </c>
      <c r="D332" s="1" t="s">
        <v>298</v>
      </c>
      <c r="E332" s="1" t="s">
        <v>298</v>
      </c>
      <c r="F332" s="1" t="s">
        <v>479</v>
      </c>
      <c r="G332" s="1" t="s">
        <v>872</v>
      </c>
      <c r="H332" s="1" t="s">
        <v>1394</v>
      </c>
      <c r="I332" s="1" t="s">
        <v>3304</v>
      </c>
      <c r="J332" s="1" t="s">
        <v>254</v>
      </c>
      <c r="K332" s="1" t="s">
        <v>254</v>
      </c>
      <c r="L332" s="1" t="s">
        <v>3492</v>
      </c>
      <c r="M332" s="1" t="s">
        <v>270</v>
      </c>
      <c r="N332" s="1" t="s">
        <v>270</v>
      </c>
      <c r="O332" s="1" t="s">
        <v>270</v>
      </c>
      <c r="P332" s="1" t="s">
        <v>269</v>
      </c>
      <c r="Q332" s="1" t="s">
        <v>269</v>
      </c>
      <c r="R332" s="1" t="s">
        <v>269</v>
      </c>
      <c r="S332" s="1" t="s">
        <v>713</v>
      </c>
      <c r="T332" s="1" t="s">
        <v>269</v>
      </c>
      <c r="U332" s="1" t="s">
        <v>472</v>
      </c>
      <c r="V332" s="1" t="s">
        <v>269</v>
      </c>
      <c r="W332" s="1" t="s">
        <v>713</v>
      </c>
      <c r="X332" s="1" t="s">
        <v>472</v>
      </c>
      <c r="Y332" s="1" t="s">
        <v>269</v>
      </c>
      <c r="Z332" s="1" t="s">
        <v>269</v>
      </c>
      <c r="AA332" s="1" t="s">
        <v>872</v>
      </c>
      <c r="AB332" s="1" t="s">
        <v>872</v>
      </c>
      <c r="AC332" s="1" t="s">
        <v>270</v>
      </c>
      <c r="AD332" s="1" t="s">
        <v>269</v>
      </c>
      <c r="AE332" s="1" t="s">
        <v>2878</v>
      </c>
      <c r="AF332" s="1" t="s">
        <v>2879</v>
      </c>
      <c r="AG332" s="1" t="s">
        <v>269</v>
      </c>
    </row>
    <row r="333" spans="1:33" ht="14.25">
      <c r="A333" s="1" t="s">
        <v>260</v>
      </c>
      <c r="B333" s="1" t="s">
        <v>3493</v>
      </c>
      <c r="C333" s="1" t="s">
        <v>262</v>
      </c>
      <c r="D333" s="1" t="s">
        <v>298</v>
      </c>
      <c r="E333" s="1" t="s">
        <v>298</v>
      </c>
      <c r="F333" s="1" t="s">
        <v>479</v>
      </c>
      <c r="G333" s="1" t="s">
        <v>276</v>
      </c>
      <c r="H333" s="1" t="s">
        <v>1394</v>
      </c>
      <c r="I333" s="1" t="s">
        <v>3494</v>
      </c>
      <c r="J333" s="1" t="s">
        <v>254</v>
      </c>
      <c r="K333" s="1" t="s">
        <v>254</v>
      </c>
      <c r="L333" s="1" t="s">
        <v>3495</v>
      </c>
      <c r="M333" s="1" t="s">
        <v>270</v>
      </c>
      <c r="N333" s="1" t="s">
        <v>270</v>
      </c>
      <c r="O333" s="1" t="s">
        <v>270</v>
      </c>
      <c r="P333" s="1" t="s">
        <v>269</v>
      </c>
      <c r="Q333" s="1" t="s">
        <v>269</v>
      </c>
      <c r="R333" s="1" t="s">
        <v>269</v>
      </c>
      <c r="S333" s="1" t="s">
        <v>713</v>
      </c>
      <c r="T333" s="1" t="s">
        <v>269</v>
      </c>
      <c r="U333" s="1" t="s">
        <v>472</v>
      </c>
      <c r="V333" s="1" t="s">
        <v>269</v>
      </c>
      <c r="W333" s="1" t="s">
        <v>713</v>
      </c>
      <c r="X333" s="1" t="s">
        <v>472</v>
      </c>
      <c r="Y333" s="1" t="s">
        <v>269</v>
      </c>
      <c r="Z333" s="1" t="s">
        <v>269</v>
      </c>
      <c r="AA333" s="1" t="s">
        <v>872</v>
      </c>
      <c r="AB333" s="1" t="s">
        <v>872</v>
      </c>
      <c r="AC333" s="1" t="s">
        <v>270</v>
      </c>
      <c r="AD333" s="1" t="s">
        <v>269</v>
      </c>
      <c r="AE333" s="1" t="s">
        <v>2878</v>
      </c>
      <c r="AF333" s="1" t="s">
        <v>2879</v>
      </c>
      <c r="AG333" s="1" t="s">
        <v>269</v>
      </c>
    </row>
    <row r="334" spans="1:33" ht="14.25">
      <c r="A334" s="1" t="s">
        <v>260</v>
      </c>
      <c r="B334" s="1" t="s">
        <v>3496</v>
      </c>
      <c r="C334" s="1" t="s">
        <v>262</v>
      </c>
      <c r="D334" s="1" t="s">
        <v>298</v>
      </c>
      <c r="E334" s="1" t="s">
        <v>298</v>
      </c>
      <c r="F334" s="1" t="s">
        <v>479</v>
      </c>
      <c r="G334" s="1" t="s">
        <v>874</v>
      </c>
      <c r="H334" s="1" t="s">
        <v>1394</v>
      </c>
      <c r="I334" s="1" t="s">
        <v>3497</v>
      </c>
      <c r="J334" s="1" t="s">
        <v>254</v>
      </c>
      <c r="K334" s="1" t="s">
        <v>254</v>
      </c>
      <c r="L334" s="1" t="s">
        <v>3498</v>
      </c>
      <c r="M334" s="1" t="s">
        <v>270</v>
      </c>
      <c r="N334" s="1" t="s">
        <v>270</v>
      </c>
      <c r="O334" s="1" t="s">
        <v>270</v>
      </c>
      <c r="P334" s="1" t="s">
        <v>269</v>
      </c>
      <c r="Q334" s="1" t="s">
        <v>269</v>
      </c>
      <c r="R334" s="1" t="s">
        <v>269</v>
      </c>
      <c r="S334" s="1" t="s">
        <v>713</v>
      </c>
      <c r="T334" s="1" t="s">
        <v>269</v>
      </c>
      <c r="U334" s="1" t="s">
        <v>472</v>
      </c>
      <c r="V334" s="1" t="s">
        <v>269</v>
      </c>
      <c r="W334" s="1" t="s">
        <v>713</v>
      </c>
      <c r="X334" s="1" t="s">
        <v>472</v>
      </c>
      <c r="Y334" s="1" t="s">
        <v>269</v>
      </c>
      <c r="Z334" s="1" t="s">
        <v>269</v>
      </c>
      <c r="AA334" s="1" t="s">
        <v>872</v>
      </c>
      <c r="AB334" s="1" t="s">
        <v>872</v>
      </c>
      <c r="AC334" s="1" t="s">
        <v>270</v>
      </c>
      <c r="AD334" s="1" t="s">
        <v>269</v>
      </c>
      <c r="AE334" s="1" t="s">
        <v>2878</v>
      </c>
      <c r="AF334" s="1" t="s">
        <v>2879</v>
      </c>
      <c r="AG334" s="1" t="s">
        <v>269</v>
      </c>
    </row>
    <row r="335" spans="1:33" ht="14.25">
      <c r="A335" s="1" t="s">
        <v>260</v>
      </c>
      <c r="B335" s="1" t="s">
        <v>3499</v>
      </c>
      <c r="C335" s="1" t="s">
        <v>262</v>
      </c>
      <c r="D335" s="1" t="s">
        <v>298</v>
      </c>
      <c r="E335" s="1" t="s">
        <v>298</v>
      </c>
      <c r="F335" s="1" t="s">
        <v>479</v>
      </c>
      <c r="G335" s="1" t="s">
        <v>1450</v>
      </c>
      <c r="H335" s="1" t="s">
        <v>1394</v>
      </c>
      <c r="I335" s="1" t="s">
        <v>3390</v>
      </c>
      <c r="J335" s="1" t="s">
        <v>254</v>
      </c>
      <c r="K335" s="1" t="s">
        <v>254</v>
      </c>
      <c r="L335" s="1" t="s">
        <v>3391</v>
      </c>
      <c r="M335" s="1" t="s">
        <v>270</v>
      </c>
      <c r="N335" s="1" t="s">
        <v>270</v>
      </c>
      <c r="O335" s="1" t="s">
        <v>270</v>
      </c>
      <c r="P335" s="1" t="s">
        <v>269</v>
      </c>
      <c r="Q335" s="1" t="s">
        <v>269</v>
      </c>
      <c r="R335" s="1" t="s">
        <v>269</v>
      </c>
      <c r="S335" s="1" t="s">
        <v>713</v>
      </c>
      <c r="T335" s="1" t="s">
        <v>269</v>
      </c>
      <c r="U335" s="1" t="s">
        <v>472</v>
      </c>
      <c r="V335" s="1" t="s">
        <v>269</v>
      </c>
      <c r="W335" s="1" t="s">
        <v>713</v>
      </c>
      <c r="X335" s="1" t="s">
        <v>472</v>
      </c>
      <c r="Y335" s="1" t="s">
        <v>269</v>
      </c>
      <c r="Z335" s="1" t="s">
        <v>269</v>
      </c>
      <c r="AA335" s="1" t="s">
        <v>872</v>
      </c>
      <c r="AB335" s="1" t="s">
        <v>872</v>
      </c>
      <c r="AC335" s="1" t="s">
        <v>270</v>
      </c>
      <c r="AD335" s="1" t="s">
        <v>269</v>
      </c>
      <c r="AE335" s="1" t="s">
        <v>2878</v>
      </c>
      <c r="AF335" s="1" t="s">
        <v>2879</v>
      </c>
      <c r="AG335" s="1" t="s">
        <v>269</v>
      </c>
    </row>
    <row r="336" spans="1:33" ht="14.25">
      <c r="A336" s="1" t="s">
        <v>260</v>
      </c>
      <c r="B336" s="1" t="s">
        <v>3500</v>
      </c>
      <c r="C336" s="1" t="s">
        <v>262</v>
      </c>
      <c r="D336" s="1" t="s">
        <v>298</v>
      </c>
      <c r="E336" s="1" t="s">
        <v>298</v>
      </c>
      <c r="F336" s="1" t="s">
        <v>479</v>
      </c>
      <c r="G336" s="1" t="s">
        <v>277</v>
      </c>
      <c r="H336" s="1" t="s">
        <v>1394</v>
      </c>
      <c r="I336" s="1" t="s">
        <v>3501</v>
      </c>
      <c r="J336" s="1" t="s">
        <v>254</v>
      </c>
      <c r="K336" s="1" t="s">
        <v>254</v>
      </c>
      <c r="L336" s="1" t="s">
        <v>3502</v>
      </c>
      <c r="M336" s="1" t="s">
        <v>270</v>
      </c>
      <c r="N336" s="1" t="s">
        <v>270</v>
      </c>
      <c r="O336" s="1" t="s">
        <v>270</v>
      </c>
      <c r="P336" s="1" t="s">
        <v>269</v>
      </c>
      <c r="Q336" s="1" t="s">
        <v>269</v>
      </c>
      <c r="R336" s="1" t="s">
        <v>269</v>
      </c>
      <c r="S336" s="1" t="s">
        <v>713</v>
      </c>
      <c r="T336" s="1" t="s">
        <v>269</v>
      </c>
      <c r="U336" s="1" t="s">
        <v>472</v>
      </c>
      <c r="V336" s="1" t="s">
        <v>269</v>
      </c>
      <c r="W336" s="1" t="s">
        <v>713</v>
      </c>
      <c r="X336" s="1" t="s">
        <v>472</v>
      </c>
      <c r="Y336" s="1" t="s">
        <v>269</v>
      </c>
      <c r="Z336" s="1" t="s">
        <v>269</v>
      </c>
      <c r="AA336" s="1" t="s">
        <v>872</v>
      </c>
      <c r="AB336" s="1" t="s">
        <v>872</v>
      </c>
      <c r="AC336" s="1" t="s">
        <v>270</v>
      </c>
      <c r="AD336" s="1" t="s">
        <v>269</v>
      </c>
      <c r="AE336" s="1" t="s">
        <v>2878</v>
      </c>
      <c r="AF336" s="1" t="s">
        <v>2879</v>
      </c>
      <c r="AG336" s="1" t="s">
        <v>269</v>
      </c>
    </row>
    <row r="337" spans="1:33" ht="14.25">
      <c r="A337" s="1" t="s">
        <v>260</v>
      </c>
      <c r="B337" s="1" t="s">
        <v>3503</v>
      </c>
      <c r="C337" s="1" t="s">
        <v>262</v>
      </c>
      <c r="D337" s="1" t="s">
        <v>298</v>
      </c>
      <c r="E337" s="1" t="s">
        <v>298</v>
      </c>
      <c r="F337" s="1" t="s">
        <v>479</v>
      </c>
      <c r="G337" s="1" t="s">
        <v>714</v>
      </c>
      <c r="H337" s="1" t="s">
        <v>1394</v>
      </c>
      <c r="I337" s="1" t="s">
        <v>3504</v>
      </c>
      <c r="J337" s="1" t="s">
        <v>254</v>
      </c>
      <c r="K337" s="1" t="s">
        <v>254</v>
      </c>
      <c r="L337" s="1" t="s">
        <v>3505</v>
      </c>
      <c r="M337" s="1" t="s">
        <v>270</v>
      </c>
      <c r="N337" s="1" t="s">
        <v>270</v>
      </c>
      <c r="O337" s="1" t="s">
        <v>270</v>
      </c>
      <c r="P337" s="1" t="s">
        <v>269</v>
      </c>
      <c r="Q337" s="1" t="s">
        <v>269</v>
      </c>
      <c r="R337" s="1" t="s">
        <v>269</v>
      </c>
      <c r="S337" s="1" t="s">
        <v>713</v>
      </c>
      <c r="T337" s="1" t="s">
        <v>269</v>
      </c>
      <c r="U337" s="1" t="s">
        <v>472</v>
      </c>
      <c r="V337" s="1" t="s">
        <v>269</v>
      </c>
      <c r="W337" s="1" t="s">
        <v>713</v>
      </c>
      <c r="X337" s="1" t="s">
        <v>472</v>
      </c>
      <c r="Y337" s="1" t="s">
        <v>269</v>
      </c>
      <c r="Z337" s="1" t="s">
        <v>269</v>
      </c>
      <c r="AA337" s="1" t="s">
        <v>872</v>
      </c>
      <c r="AB337" s="1" t="s">
        <v>872</v>
      </c>
      <c r="AC337" s="1" t="s">
        <v>270</v>
      </c>
      <c r="AD337" s="1" t="s">
        <v>269</v>
      </c>
      <c r="AE337" s="1" t="s">
        <v>2878</v>
      </c>
      <c r="AF337" s="1" t="s">
        <v>2879</v>
      </c>
      <c r="AG337" s="1" t="s">
        <v>269</v>
      </c>
    </row>
    <row r="338" spans="1:33" ht="14.25">
      <c r="A338" s="1" t="s">
        <v>260</v>
      </c>
      <c r="B338" s="1" t="s">
        <v>3506</v>
      </c>
      <c r="C338" s="1" t="s">
        <v>262</v>
      </c>
      <c r="D338" s="1" t="s">
        <v>298</v>
      </c>
      <c r="E338" s="1" t="s">
        <v>298</v>
      </c>
      <c r="F338" s="1" t="s">
        <v>479</v>
      </c>
      <c r="G338" s="1" t="s">
        <v>1971</v>
      </c>
      <c r="H338" s="1" t="s">
        <v>1394</v>
      </c>
      <c r="I338" s="1" t="s">
        <v>3507</v>
      </c>
      <c r="J338" s="1" t="s">
        <v>254</v>
      </c>
      <c r="K338" s="1" t="s">
        <v>254</v>
      </c>
      <c r="L338" s="1" t="s">
        <v>3508</v>
      </c>
      <c r="M338" s="1" t="s">
        <v>270</v>
      </c>
      <c r="N338" s="1" t="s">
        <v>270</v>
      </c>
      <c r="O338" s="1" t="s">
        <v>270</v>
      </c>
      <c r="P338" s="1" t="s">
        <v>269</v>
      </c>
      <c r="Q338" s="1" t="s">
        <v>269</v>
      </c>
      <c r="R338" s="1" t="s">
        <v>269</v>
      </c>
      <c r="S338" s="1" t="s">
        <v>713</v>
      </c>
      <c r="T338" s="1" t="s">
        <v>269</v>
      </c>
      <c r="U338" s="1" t="s">
        <v>472</v>
      </c>
      <c r="V338" s="1" t="s">
        <v>269</v>
      </c>
      <c r="W338" s="1" t="s">
        <v>713</v>
      </c>
      <c r="X338" s="1" t="s">
        <v>472</v>
      </c>
      <c r="Y338" s="1" t="s">
        <v>269</v>
      </c>
      <c r="Z338" s="1" t="s">
        <v>269</v>
      </c>
      <c r="AA338" s="1" t="s">
        <v>872</v>
      </c>
      <c r="AB338" s="1" t="s">
        <v>872</v>
      </c>
      <c r="AC338" s="1" t="s">
        <v>270</v>
      </c>
      <c r="AD338" s="1" t="s">
        <v>269</v>
      </c>
      <c r="AE338" s="1" t="s">
        <v>2878</v>
      </c>
      <c r="AF338" s="1" t="s">
        <v>2879</v>
      </c>
      <c r="AG338" s="1" t="s">
        <v>269</v>
      </c>
    </row>
    <row r="339" spans="1:33" ht="14.25">
      <c r="A339" s="1" t="s">
        <v>260</v>
      </c>
      <c r="B339" s="1" t="s">
        <v>3509</v>
      </c>
      <c r="C339" s="1" t="s">
        <v>262</v>
      </c>
      <c r="D339" s="1" t="s">
        <v>298</v>
      </c>
      <c r="E339" s="1" t="s">
        <v>298</v>
      </c>
      <c r="F339" s="1" t="s">
        <v>479</v>
      </c>
      <c r="G339" s="1" t="s">
        <v>1729</v>
      </c>
      <c r="H339" s="1" t="s">
        <v>1394</v>
      </c>
      <c r="I339" s="1" t="s">
        <v>3307</v>
      </c>
      <c r="J339" s="1" t="s">
        <v>254</v>
      </c>
      <c r="K339" s="1" t="s">
        <v>254</v>
      </c>
      <c r="L339" s="1" t="s">
        <v>3510</v>
      </c>
      <c r="M339" s="1" t="s">
        <v>270</v>
      </c>
      <c r="N339" s="1" t="s">
        <v>270</v>
      </c>
      <c r="O339" s="1" t="s">
        <v>270</v>
      </c>
      <c r="P339" s="1" t="s">
        <v>269</v>
      </c>
      <c r="Q339" s="1" t="s">
        <v>269</v>
      </c>
      <c r="R339" s="1" t="s">
        <v>269</v>
      </c>
      <c r="S339" s="1" t="s">
        <v>713</v>
      </c>
      <c r="T339" s="1" t="s">
        <v>269</v>
      </c>
      <c r="U339" s="1" t="s">
        <v>472</v>
      </c>
      <c r="V339" s="1" t="s">
        <v>269</v>
      </c>
      <c r="W339" s="1" t="s">
        <v>713</v>
      </c>
      <c r="X339" s="1" t="s">
        <v>472</v>
      </c>
      <c r="Y339" s="1" t="s">
        <v>269</v>
      </c>
      <c r="Z339" s="1" t="s">
        <v>269</v>
      </c>
      <c r="AA339" s="1" t="s">
        <v>872</v>
      </c>
      <c r="AB339" s="1" t="s">
        <v>872</v>
      </c>
      <c r="AC339" s="1" t="s">
        <v>270</v>
      </c>
      <c r="AD339" s="1" t="s">
        <v>269</v>
      </c>
      <c r="AE339" s="1" t="s">
        <v>2878</v>
      </c>
      <c r="AF339" s="1" t="s">
        <v>2879</v>
      </c>
      <c r="AG339" s="1" t="s">
        <v>269</v>
      </c>
    </row>
    <row r="340" spans="1:33" ht="14.25">
      <c r="A340" s="1" t="s">
        <v>260</v>
      </c>
      <c r="B340" s="1" t="s">
        <v>3511</v>
      </c>
      <c r="C340" s="1" t="s">
        <v>262</v>
      </c>
      <c r="D340" s="1" t="s">
        <v>298</v>
      </c>
      <c r="E340" s="1" t="s">
        <v>298</v>
      </c>
      <c r="F340" s="1" t="s">
        <v>479</v>
      </c>
      <c r="G340" s="1" t="s">
        <v>2793</v>
      </c>
      <c r="H340" s="1" t="s">
        <v>1394</v>
      </c>
      <c r="I340" s="1" t="s">
        <v>3512</v>
      </c>
      <c r="J340" s="1" t="s">
        <v>254</v>
      </c>
      <c r="K340" s="1" t="s">
        <v>254</v>
      </c>
      <c r="L340" s="1" t="s">
        <v>3364</v>
      </c>
      <c r="M340" s="1" t="s">
        <v>270</v>
      </c>
      <c r="N340" s="1" t="s">
        <v>270</v>
      </c>
      <c r="O340" s="1" t="s">
        <v>270</v>
      </c>
      <c r="P340" s="1" t="s">
        <v>269</v>
      </c>
      <c r="Q340" s="1" t="s">
        <v>269</v>
      </c>
      <c r="R340" s="1" t="s">
        <v>269</v>
      </c>
      <c r="S340" s="1" t="s">
        <v>713</v>
      </c>
      <c r="T340" s="1" t="s">
        <v>269</v>
      </c>
      <c r="U340" s="1" t="s">
        <v>472</v>
      </c>
      <c r="V340" s="1" t="s">
        <v>269</v>
      </c>
      <c r="W340" s="1" t="s">
        <v>713</v>
      </c>
      <c r="X340" s="1" t="s">
        <v>472</v>
      </c>
      <c r="Y340" s="1" t="s">
        <v>269</v>
      </c>
      <c r="Z340" s="1" t="s">
        <v>269</v>
      </c>
      <c r="AA340" s="1" t="s">
        <v>872</v>
      </c>
      <c r="AB340" s="1" t="s">
        <v>872</v>
      </c>
      <c r="AC340" s="1" t="s">
        <v>270</v>
      </c>
      <c r="AD340" s="1" t="s">
        <v>269</v>
      </c>
      <c r="AE340" s="1" t="s">
        <v>2878</v>
      </c>
      <c r="AF340" s="1" t="s">
        <v>2879</v>
      </c>
      <c r="AG340" s="1" t="s">
        <v>269</v>
      </c>
    </row>
    <row r="341" spans="1:33" ht="14.25">
      <c r="A341" s="1" t="s">
        <v>260</v>
      </c>
      <c r="B341" s="1" t="s">
        <v>3513</v>
      </c>
      <c r="C341" s="1" t="s">
        <v>262</v>
      </c>
      <c r="D341" s="1" t="s">
        <v>298</v>
      </c>
      <c r="E341" s="1" t="s">
        <v>298</v>
      </c>
      <c r="F341" s="1" t="s">
        <v>479</v>
      </c>
      <c r="G341" s="1" t="s">
        <v>2755</v>
      </c>
      <c r="H341" s="1" t="s">
        <v>1394</v>
      </c>
      <c r="I341" s="1" t="s">
        <v>254</v>
      </c>
      <c r="J341" s="1" t="s">
        <v>254</v>
      </c>
      <c r="K341" s="1" t="s">
        <v>254</v>
      </c>
      <c r="L341" s="1" t="s">
        <v>3514</v>
      </c>
      <c r="M341" s="1" t="s">
        <v>270</v>
      </c>
      <c r="N341" s="1" t="s">
        <v>270</v>
      </c>
      <c r="O341" s="1" t="s">
        <v>270</v>
      </c>
      <c r="P341" s="1" t="s">
        <v>269</v>
      </c>
      <c r="Q341" s="1" t="s">
        <v>269</v>
      </c>
      <c r="R341" s="1" t="s">
        <v>269</v>
      </c>
      <c r="S341" s="1" t="s">
        <v>713</v>
      </c>
      <c r="T341" s="1" t="s">
        <v>269</v>
      </c>
      <c r="U341" s="1" t="s">
        <v>472</v>
      </c>
      <c r="V341" s="1" t="s">
        <v>269</v>
      </c>
      <c r="W341" s="1" t="s">
        <v>713</v>
      </c>
      <c r="X341" s="1" t="s">
        <v>472</v>
      </c>
      <c r="Y341" s="1" t="s">
        <v>269</v>
      </c>
      <c r="Z341" s="1" t="s">
        <v>269</v>
      </c>
      <c r="AA341" s="1" t="s">
        <v>872</v>
      </c>
      <c r="AB341" s="1" t="s">
        <v>872</v>
      </c>
      <c r="AC341" s="1" t="s">
        <v>270</v>
      </c>
      <c r="AD341" s="1" t="s">
        <v>269</v>
      </c>
      <c r="AE341" s="1" t="s">
        <v>2878</v>
      </c>
      <c r="AF341" s="1" t="s">
        <v>2879</v>
      </c>
      <c r="AG341" s="1" t="s">
        <v>269</v>
      </c>
    </row>
    <row r="342" spans="1:33" ht="14.25">
      <c r="A342" s="1" t="s">
        <v>260</v>
      </c>
      <c r="B342" s="1" t="s">
        <v>3515</v>
      </c>
      <c r="C342" s="1" t="s">
        <v>262</v>
      </c>
      <c r="D342" s="1" t="s">
        <v>298</v>
      </c>
      <c r="E342" s="1" t="s">
        <v>298</v>
      </c>
      <c r="F342" s="1" t="s">
        <v>479</v>
      </c>
      <c r="G342" s="1" t="s">
        <v>713</v>
      </c>
      <c r="H342" s="1" t="s">
        <v>1394</v>
      </c>
      <c r="I342" s="1" t="s">
        <v>254</v>
      </c>
      <c r="J342" s="1" t="s">
        <v>254</v>
      </c>
      <c r="K342" s="1" t="s">
        <v>254</v>
      </c>
      <c r="L342" s="1" t="s">
        <v>3516</v>
      </c>
      <c r="M342" s="1" t="s">
        <v>270</v>
      </c>
      <c r="N342" s="1" t="s">
        <v>270</v>
      </c>
      <c r="O342" s="1" t="s">
        <v>270</v>
      </c>
      <c r="P342" s="1" t="s">
        <v>269</v>
      </c>
      <c r="Q342" s="1" t="s">
        <v>269</v>
      </c>
      <c r="R342" s="1" t="s">
        <v>269</v>
      </c>
      <c r="S342" s="1" t="s">
        <v>713</v>
      </c>
      <c r="T342" s="1" t="s">
        <v>269</v>
      </c>
      <c r="U342" s="1" t="s">
        <v>472</v>
      </c>
      <c r="V342" s="1" t="s">
        <v>269</v>
      </c>
      <c r="W342" s="1" t="s">
        <v>713</v>
      </c>
      <c r="X342" s="1" t="s">
        <v>472</v>
      </c>
      <c r="Y342" s="1" t="s">
        <v>269</v>
      </c>
      <c r="Z342" s="1" t="s">
        <v>269</v>
      </c>
      <c r="AA342" s="1" t="s">
        <v>872</v>
      </c>
      <c r="AB342" s="1" t="s">
        <v>872</v>
      </c>
      <c r="AC342" s="1" t="s">
        <v>270</v>
      </c>
      <c r="AD342" s="1" t="s">
        <v>269</v>
      </c>
      <c r="AE342" s="1" t="s">
        <v>2878</v>
      </c>
      <c r="AF342" s="1" t="s">
        <v>2879</v>
      </c>
      <c r="AG342" s="1" t="s">
        <v>269</v>
      </c>
    </row>
    <row r="343" spans="1:33" ht="14.25">
      <c r="A343" s="1" t="s">
        <v>260</v>
      </c>
      <c r="B343" s="1" t="s">
        <v>3517</v>
      </c>
      <c r="C343" s="1" t="s">
        <v>262</v>
      </c>
      <c r="D343" s="1" t="s">
        <v>298</v>
      </c>
      <c r="E343" s="1" t="s">
        <v>298</v>
      </c>
      <c r="F343" s="1" t="s">
        <v>479</v>
      </c>
      <c r="G343" s="1" t="s">
        <v>1731</v>
      </c>
      <c r="H343" s="1" t="s">
        <v>1394</v>
      </c>
      <c r="I343" s="1" t="s">
        <v>254</v>
      </c>
      <c r="J343" s="1" t="s">
        <v>254</v>
      </c>
      <c r="K343" s="1" t="s">
        <v>254</v>
      </c>
      <c r="L343" s="1" t="s">
        <v>3518</v>
      </c>
      <c r="M343" s="1" t="s">
        <v>270</v>
      </c>
      <c r="N343" s="1" t="s">
        <v>270</v>
      </c>
      <c r="O343" s="1" t="s">
        <v>270</v>
      </c>
      <c r="P343" s="1" t="s">
        <v>269</v>
      </c>
      <c r="Q343" s="1" t="s">
        <v>269</v>
      </c>
      <c r="R343" s="1" t="s">
        <v>269</v>
      </c>
      <c r="S343" s="1" t="s">
        <v>713</v>
      </c>
      <c r="T343" s="1" t="s">
        <v>269</v>
      </c>
      <c r="U343" s="1" t="s">
        <v>472</v>
      </c>
      <c r="V343" s="1" t="s">
        <v>269</v>
      </c>
      <c r="W343" s="1" t="s">
        <v>713</v>
      </c>
      <c r="X343" s="1" t="s">
        <v>472</v>
      </c>
      <c r="Y343" s="1" t="s">
        <v>269</v>
      </c>
      <c r="Z343" s="1" t="s">
        <v>269</v>
      </c>
      <c r="AA343" s="1" t="s">
        <v>872</v>
      </c>
      <c r="AB343" s="1" t="s">
        <v>872</v>
      </c>
      <c r="AC343" s="1" t="s">
        <v>270</v>
      </c>
      <c r="AD343" s="1" t="s">
        <v>269</v>
      </c>
      <c r="AE343" s="1" t="s">
        <v>2878</v>
      </c>
      <c r="AF343" s="1" t="s">
        <v>2879</v>
      </c>
      <c r="AG343" s="1" t="s">
        <v>269</v>
      </c>
    </row>
    <row r="344" spans="1:33" ht="14.25">
      <c r="A344" s="1" t="s">
        <v>260</v>
      </c>
      <c r="B344" s="1" t="s">
        <v>3519</v>
      </c>
      <c r="C344" s="1" t="s">
        <v>262</v>
      </c>
      <c r="D344" s="1" t="s">
        <v>298</v>
      </c>
      <c r="E344" s="1" t="s">
        <v>298</v>
      </c>
      <c r="F344" s="1" t="s">
        <v>479</v>
      </c>
      <c r="G344" s="1" t="s">
        <v>2913</v>
      </c>
      <c r="H344" s="1" t="s">
        <v>1394</v>
      </c>
      <c r="I344" s="1" t="s">
        <v>254</v>
      </c>
      <c r="J344" s="1" t="s">
        <v>254</v>
      </c>
      <c r="K344" s="1" t="s">
        <v>254</v>
      </c>
      <c r="L344" s="1" t="s">
        <v>3383</v>
      </c>
      <c r="M344" s="1" t="s">
        <v>270</v>
      </c>
      <c r="N344" s="1" t="s">
        <v>270</v>
      </c>
      <c r="O344" s="1" t="s">
        <v>270</v>
      </c>
      <c r="P344" s="1" t="s">
        <v>269</v>
      </c>
      <c r="Q344" s="1" t="s">
        <v>269</v>
      </c>
      <c r="R344" s="1" t="s">
        <v>269</v>
      </c>
      <c r="S344" s="1" t="s">
        <v>713</v>
      </c>
      <c r="T344" s="1" t="s">
        <v>269</v>
      </c>
      <c r="U344" s="1" t="s">
        <v>472</v>
      </c>
      <c r="V344" s="1" t="s">
        <v>269</v>
      </c>
      <c r="W344" s="1" t="s">
        <v>713</v>
      </c>
      <c r="X344" s="1" t="s">
        <v>472</v>
      </c>
      <c r="Y344" s="1" t="s">
        <v>269</v>
      </c>
      <c r="Z344" s="1" t="s">
        <v>269</v>
      </c>
      <c r="AA344" s="1" t="s">
        <v>872</v>
      </c>
      <c r="AB344" s="1" t="s">
        <v>872</v>
      </c>
      <c r="AC344" s="1" t="s">
        <v>270</v>
      </c>
      <c r="AD344" s="1" t="s">
        <v>269</v>
      </c>
      <c r="AE344" s="1" t="s">
        <v>2878</v>
      </c>
      <c r="AF344" s="1" t="s">
        <v>2879</v>
      </c>
      <c r="AG344" s="1" t="s">
        <v>269</v>
      </c>
    </row>
    <row r="345" spans="1:33" ht="14.25">
      <c r="A345" s="1" t="s">
        <v>260</v>
      </c>
      <c r="B345" s="1" t="s">
        <v>3520</v>
      </c>
      <c r="C345" s="1" t="s">
        <v>262</v>
      </c>
      <c r="D345" s="1" t="s">
        <v>298</v>
      </c>
      <c r="E345" s="1" t="s">
        <v>298</v>
      </c>
      <c r="F345" s="1" t="s">
        <v>479</v>
      </c>
      <c r="G345" s="1" t="s">
        <v>2796</v>
      </c>
      <c r="H345" s="1" t="s">
        <v>1394</v>
      </c>
      <c r="I345" s="1" t="s">
        <v>254</v>
      </c>
      <c r="J345" s="1" t="s">
        <v>254</v>
      </c>
      <c r="K345" s="1" t="s">
        <v>254</v>
      </c>
      <c r="L345" s="1" t="s">
        <v>3396</v>
      </c>
      <c r="M345" s="1" t="s">
        <v>270</v>
      </c>
      <c r="N345" s="1" t="s">
        <v>270</v>
      </c>
      <c r="O345" s="1" t="s">
        <v>270</v>
      </c>
      <c r="P345" s="1" t="s">
        <v>269</v>
      </c>
      <c r="Q345" s="1" t="s">
        <v>269</v>
      </c>
      <c r="R345" s="1" t="s">
        <v>269</v>
      </c>
      <c r="S345" s="1" t="s">
        <v>713</v>
      </c>
      <c r="T345" s="1" t="s">
        <v>269</v>
      </c>
      <c r="U345" s="1" t="s">
        <v>472</v>
      </c>
      <c r="V345" s="1" t="s">
        <v>269</v>
      </c>
      <c r="W345" s="1" t="s">
        <v>713</v>
      </c>
      <c r="X345" s="1" t="s">
        <v>472</v>
      </c>
      <c r="Y345" s="1" t="s">
        <v>269</v>
      </c>
      <c r="Z345" s="1" t="s">
        <v>269</v>
      </c>
      <c r="AA345" s="1" t="s">
        <v>872</v>
      </c>
      <c r="AB345" s="1" t="s">
        <v>872</v>
      </c>
      <c r="AC345" s="1" t="s">
        <v>270</v>
      </c>
      <c r="AD345" s="1" t="s">
        <v>269</v>
      </c>
      <c r="AE345" s="1" t="s">
        <v>2878</v>
      </c>
      <c r="AF345" s="1" t="s">
        <v>2879</v>
      </c>
      <c r="AG345" s="1" t="s">
        <v>269</v>
      </c>
    </row>
    <row r="346" spans="1:33" ht="14.25">
      <c r="A346" s="1" t="s">
        <v>260</v>
      </c>
      <c r="B346" s="1" t="s">
        <v>3521</v>
      </c>
      <c r="C346" s="1" t="s">
        <v>262</v>
      </c>
      <c r="D346" s="1" t="s">
        <v>298</v>
      </c>
      <c r="E346" s="1" t="s">
        <v>298</v>
      </c>
      <c r="F346" s="1" t="s">
        <v>479</v>
      </c>
      <c r="G346" s="1" t="s">
        <v>2919</v>
      </c>
      <c r="H346" s="1" t="s">
        <v>1394</v>
      </c>
      <c r="I346" s="1" t="s">
        <v>3385</v>
      </c>
      <c r="J346" s="1" t="s">
        <v>254</v>
      </c>
      <c r="K346" s="1" t="s">
        <v>254</v>
      </c>
      <c r="L346" s="1" t="s">
        <v>3386</v>
      </c>
      <c r="M346" s="1" t="s">
        <v>270</v>
      </c>
      <c r="N346" s="1" t="s">
        <v>270</v>
      </c>
      <c r="O346" s="1" t="s">
        <v>270</v>
      </c>
      <c r="P346" s="1" t="s">
        <v>269</v>
      </c>
      <c r="Q346" s="1" t="s">
        <v>269</v>
      </c>
      <c r="R346" s="1" t="s">
        <v>269</v>
      </c>
      <c r="S346" s="1" t="s">
        <v>713</v>
      </c>
      <c r="T346" s="1" t="s">
        <v>269</v>
      </c>
      <c r="U346" s="1" t="s">
        <v>472</v>
      </c>
      <c r="V346" s="1" t="s">
        <v>269</v>
      </c>
      <c r="W346" s="1" t="s">
        <v>713</v>
      </c>
      <c r="X346" s="1" t="s">
        <v>472</v>
      </c>
      <c r="Y346" s="1" t="s">
        <v>269</v>
      </c>
      <c r="Z346" s="1" t="s">
        <v>269</v>
      </c>
      <c r="AA346" s="1" t="s">
        <v>872</v>
      </c>
      <c r="AB346" s="1" t="s">
        <v>872</v>
      </c>
      <c r="AC346" s="1" t="s">
        <v>270</v>
      </c>
      <c r="AD346" s="1" t="s">
        <v>269</v>
      </c>
      <c r="AE346" s="1" t="s">
        <v>2878</v>
      </c>
      <c r="AF346" s="1" t="s">
        <v>2879</v>
      </c>
      <c r="AG346" s="1" t="s">
        <v>269</v>
      </c>
    </row>
    <row r="347" spans="1:33" ht="14.25">
      <c r="A347" s="1" t="s">
        <v>260</v>
      </c>
      <c r="B347" s="1" t="s">
        <v>3522</v>
      </c>
      <c r="C347" s="1" t="s">
        <v>262</v>
      </c>
      <c r="D347" s="1" t="s">
        <v>298</v>
      </c>
      <c r="E347" s="1" t="s">
        <v>298</v>
      </c>
      <c r="F347" s="1" t="s">
        <v>479</v>
      </c>
      <c r="G347" s="1" t="s">
        <v>1739</v>
      </c>
      <c r="H347" s="1" t="s">
        <v>1394</v>
      </c>
      <c r="I347" s="1" t="s">
        <v>3408</v>
      </c>
      <c r="J347" s="1" t="s">
        <v>254</v>
      </c>
      <c r="K347" s="1" t="s">
        <v>254</v>
      </c>
      <c r="L347" s="1" t="s">
        <v>3409</v>
      </c>
      <c r="M347" s="1" t="s">
        <v>270</v>
      </c>
      <c r="N347" s="1" t="s">
        <v>270</v>
      </c>
      <c r="O347" s="1" t="s">
        <v>270</v>
      </c>
      <c r="P347" s="1" t="s">
        <v>269</v>
      </c>
      <c r="Q347" s="1" t="s">
        <v>269</v>
      </c>
      <c r="R347" s="1" t="s">
        <v>269</v>
      </c>
      <c r="S347" s="1" t="s">
        <v>713</v>
      </c>
      <c r="T347" s="1" t="s">
        <v>269</v>
      </c>
      <c r="U347" s="1" t="s">
        <v>472</v>
      </c>
      <c r="V347" s="1" t="s">
        <v>269</v>
      </c>
      <c r="W347" s="1" t="s">
        <v>713</v>
      </c>
      <c r="X347" s="1" t="s">
        <v>472</v>
      </c>
      <c r="Y347" s="1" t="s">
        <v>269</v>
      </c>
      <c r="Z347" s="1" t="s">
        <v>269</v>
      </c>
      <c r="AA347" s="1" t="s">
        <v>872</v>
      </c>
      <c r="AB347" s="1" t="s">
        <v>872</v>
      </c>
      <c r="AC347" s="1" t="s">
        <v>270</v>
      </c>
      <c r="AD347" s="1" t="s">
        <v>269</v>
      </c>
      <c r="AE347" s="1" t="s">
        <v>2878</v>
      </c>
      <c r="AF347" s="1" t="s">
        <v>2879</v>
      </c>
      <c r="AG347" s="1" t="s">
        <v>269</v>
      </c>
    </row>
    <row r="348" spans="1:33" ht="14.25">
      <c r="A348" s="1" t="s">
        <v>260</v>
      </c>
      <c r="B348" s="1" t="s">
        <v>3523</v>
      </c>
      <c r="C348" s="1" t="s">
        <v>262</v>
      </c>
      <c r="D348" s="1" t="s">
        <v>298</v>
      </c>
      <c r="E348" s="1" t="s">
        <v>298</v>
      </c>
      <c r="F348" s="1" t="s">
        <v>479</v>
      </c>
      <c r="G348" s="1" t="s">
        <v>2926</v>
      </c>
      <c r="H348" s="1" t="s">
        <v>1394</v>
      </c>
      <c r="I348" s="1" t="s">
        <v>3411</v>
      </c>
      <c r="J348" s="1" t="s">
        <v>254</v>
      </c>
      <c r="K348" s="1" t="s">
        <v>254</v>
      </c>
      <c r="L348" s="1" t="s">
        <v>3412</v>
      </c>
      <c r="M348" s="1" t="s">
        <v>270</v>
      </c>
      <c r="N348" s="1" t="s">
        <v>270</v>
      </c>
      <c r="O348" s="1" t="s">
        <v>270</v>
      </c>
      <c r="P348" s="1" t="s">
        <v>269</v>
      </c>
      <c r="Q348" s="1" t="s">
        <v>269</v>
      </c>
      <c r="R348" s="1" t="s">
        <v>269</v>
      </c>
      <c r="S348" s="1" t="s">
        <v>713</v>
      </c>
      <c r="T348" s="1" t="s">
        <v>269</v>
      </c>
      <c r="U348" s="1" t="s">
        <v>472</v>
      </c>
      <c r="V348" s="1" t="s">
        <v>269</v>
      </c>
      <c r="W348" s="1" t="s">
        <v>713</v>
      </c>
      <c r="X348" s="1" t="s">
        <v>472</v>
      </c>
      <c r="Y348" s="1" t="s">
        <v>269</v>
      </c>
      <c r="Z348" s="1" t="s">
        <v>269</v>
      </c>
      <c r="AA348" s="1" t="s">
        <v>872</v>
      </c>
      <c r="AB348" s="1" t="s">
        <v>872</v>
      </c>
      <c r="AC348" s="1" t="s">
        <v>270</v>
      </c>
      <c r="AD348" s="1" t="s">
        <v>269</v>
      </c>
      <c r="AE348" s="1" t="s">
        <v>2878</v>
      </c>
      <c r="AF348" s="1" t="s">
        <v>2879</v>
      </c>
      <c r="AG348" s="1" t="s">
        <v>269</v>
      </c>
    </row>
    <row r="349" spans="1:33" ht="14.25">
      <c r="A349" s="1" t="s">
        <v>260</v>
      </c>
      <c r="B349" s="1" t="s">
        <v>3524</v>
      </c>
      <c r="C349" s="1" t="s">
        <v>262</v>
      </c>
      <c r="D349" s="1" t="s">
        <v>298</v>
      </c>
      <c r="E349" s="1" t="s">
        <v>298</v>
      </c>
      <c r="F349" s="1" t="s">
        <v>479</v>
      </c>
      <c r="G349" s="1" t="s">
        <v>2136</v>
      </c>
      <c r="H349" s="1" t="s">
        <v>1394</v>
      </c>
      <c r="I349" s="1" t="s">
        <v>3525</v>
      </c>
      <c r="J349" s="1" t="s">
        <v>254</v>
      </c>
      <c r="K349" s="1" t="s">
        <v>254</v>
      </c>
      <c r="L349" s="1" t="s">
        <v>3486</v>
      </c>
      <c r="M349" s="1" t="s">
        <v>270</v>
      </c>
      <c r="N349" s="1" t="s">
        <v>270</v>
      </c>
      <c r="O349" s="1" t="s">
        <v>270</v>
      </c>
      <c r="P349" s="1" t="s">
        <v>269</v>
      </c>
      <c r="Q349" s="1" t="s">
        <v>269</v>
      </c>
      <c r="R349" s="1" t="s">
        <v>269</v>
      </c>
      <c r="S349" s="1" t="s">
        <v>713</v>
      </c>
      <c r="T349" s="1" t="s">
        <v>269</v>
      </c>
      <c r="U349" s="1" t="s">
        <v>472</v>
      </c>
      <c r="V349" s="1" t="s">
        <v>269</v>
      </c>
      <c r="W349" s="1" t="s">
        <v>713</v>
      </c>
      <c r="X349" s="1" t="s">
        <v>472</v>
      </c>
      <c r="Y349" s="1" t="s">
        <v>269</v>
      </c>
      <c r="Z349" s="1" t="s">
        <v>269</v>
      </c>
      <c r="AA349" s="1" t="s">
        <v>872</v>
      </c>
      <c r="AB349" s="1" t="s">
        <v>872</v>
      </c>
      <c r="AC349" s="1" t="s">
        <v>270</v>
      </c>
      <c r="AD349" s="1" t="s">
        <v>269</v>
      </c>
      <c r="AE349" s="1" t="s">
        <v>2878</v>
      </c>
      <c r="AF349" s="1" t="s">
        <v>2879</v>
      </c>
      <c r="AG349" s="1" t="s">
        <v>269</v>
      </c>
    </row>
    <row r="350" spans="1:33" ht="14.25">
      <c r="A350" s="1" t="s">
        <v>260</v>
      </c>
      <c r="B350" s="1" t="s">
        <v>3526</v>
      </c>
      <c r="C350" s="1" t="s">
        <v>262</v>
      </c>
      <c r="D350" s="1" t="s">
        <v>298</v>
      </c>
      <c r="E350" s="1" t="s">
        <v>298</v>
      </c>
      <c r="F350" s="1" t="s">
        <v>479</v>
      </c>
      <c r="G350" s="1" t="s">
        <v>2933</v>
      </c>
      <c r="H350" s="1" t="s">
        <v>1394</v>
      </c>
      <c r="I350" s="1" t="s">
        <v>254</v>
      </c>
      <c r="J350" s="1" t="s">
        <v>1431</v>
      </c>
      <c r="K350" s="1" t="s">
        <v>254</v>
      </c>
      <c r="L350" s="1" t="s">
        <v>254</v>
      </c>
      <c r="M350" s="1" t="s">
        <v>270</v>
      </c>
      <c r="N350" s="1" t="s">
        <v>270</v>
      </c>
      <c r="O350" s="1" t="s">
        <v>270</v>
      </c>
      <c r="P350" s="1" t="s">
        <v>269</v>
      </c>
      <c r="Q350" s="1" t="s">
        <v>269</v>
      </c>
      <c r="R350" s="1" t="s">
        <v>269</v>
      </c>
      <c r="S350" s="1" t="s">
        <v>713</v>
      </c>
      <c r="T350" s="1" t="s">
        <v>269</v>
      </c>
      <c r="U350" s="1" t="s">
        <v>472</v>
      </c>
      <c r="V350" s="1" t="s">
        <v>269</v>
      </c>
      <c r="W350" s="1" t="s">
        <v>713</v>
      </c>
      <c r="X350" s="1" t="s">
        <v>472</v>
      </c>
      <c r="Y350" s="1" t="s">
        <v>269</v>
      </c>
      <c r="Z350" s="1" t="s">
        <v>269</v>
      </c>
      <c r="AA350" s="1" t="s">
        <v>872</v>
      </c>
      <c r="AB350" s="1" t="s">
        <v>872</v>
      </c>
      <c r="AC350" s="1" t="s">
        <v>270</v>
      </c>
      <c r="AD350" s="1" t="s">
        <v>269</v>
      </c>
      <c r="AE350" s="1" t="s">
        <v>2878</v>
      </c>
      <c r="AF350" s="1" t="s">
        <v>2879</v>
      </c>
      <c r="AG350" s="1" t="s">
        <v>269</v>
      </c>
    </row>
    <row r="351" spans="1:33" ht="14.25">
      <c r="A351" s="1" t="s">
        <v>260</v>
      </c>
      <c r="B351" s="1" t="s">
        <v>3527</v>
      </c>
      <c r="C351" s="1" t="s">
        <v>262</v>
      </c>
      <c r="D351" s="1" t="s">
        <v>298</v>
      </c>
      <c r="E351" s="1" t="s">
        <v>298</v>
      </c>
      <c r="F351" s="1" t="s">
        <v>479</v>
      </c>
      <c r="G351" s="1" t="s">
        <v>2937</v>
      </c>
      <c r="H351" s="1" t="s">
        <v>1394</v>
      </c>
      <c r="I351" s="1" t="s">
        <v>254</v>
      </c>
      <c r="J351" s="1" t="s">
        <v>1436</v>
      </c>
      <c r="K351" s="1" t="s">
        <v>254</v>
      </c>
      <c r="L351" s="1" t="s">
        <v>254</v>
      </c>
      <c r="M351" s="1" t="s">
        <v>270</v>
      </c>
      <c r="N351" s="1" t="s">
        <v>270</v>
      </c>
      <c r="O351" s="1" t="s">
        <v>270</v>
      </c>
      <c r="P351" s="1" t="s">
        <v>269</v>
      </c>
      <c r="Q351" s="1" t="s">
        <v>269</v>
      </c>
      <c r="R351" s="1" t="s">
        <v>269</v>
      </c>
      <c r="S351" s="1" t="s">
        <v>713</v>
      </c>
      <c r="T351" s="1" t="s">
        <v>269</v>
      </c>
      <c r="U351" s="1" t="s">
        <v>472</v>
      </c>
      <c r="V351" s="1" t="s">
        <v>269</v>
      </c>
      <c r="W351" s="1" t="s">
        <v>713</v>
      </c>
      <c r="X351" s="1" t="s">
        <v>472</v>
      </c>
      <c r="Y351" s="1" t="s">
        <v>269</v>
      </c>
      <c r="Z351" s="1" t="s">
        <v>269</v>
      </c>
      <c r="AA351" s="1" t="s">
        <v>872</v>
      </c>
      <c r="AB351" s="1" t="s">
        <v>872</v>
      </c>
      <c r="AC351" s="1" t="s">
        <v>270</v>
      </c>
      <c r="AD351" s="1" t="s">
        <v>269</v>
      </c>
      <c r="AE351" s="1" t="s">
        <v>2878</v>
      </c>
      <c r="AF351" s="1" t="s">
        <v>2879</v>
      </c>
      <c r="AG351" s="1" t="s">
        <v>269</v>
      </c>
    </row>
    <row r="352" spans="1:33" ht="14.25">
      <c r="A352" s="1" t="s">
        <v>260</v>
      </c>
      <c r="B352" s="1" t="s">
        <v>3528</v>
      </c>
      <c r="C352" s="1" t="s">
        <v>262</v>
      </c>
      <c r="D352" s="1" t="s">
        <v>298</v>
      </c>
      <c r="E352" s="1" t="s">
        <v>298</v>
      </c>
      <c r="F352" s="1" t="s">
        <v>479</v>
      </c>
      <c r="G352" s="1" t="s">
        <v>2941</v>
      </c>
      <c r="H352" s="1" t="s">
        <v>1394</v>
      </c>
      <c r="I352" s="1" t="s">
        <v>3529</v>
      </c>
      <c r="J352" s="1" t="s">
        <v>254</v>
      </c>
      <c r="K352" s="1" t="s">
        <v>254</v>
      </c>
      <c r="L352" s="1" t="s">
        <v>3473</v>
      </c>
      <c r="M352" s="1" t="s">
        <v>270</v>
      </c>
      <c r="N352" s="1" t="s">
        <v>270</v>
      </c>
      <c r="O352" s="1" t="s">
        <v>270</v>
      </c>
      <c r="P352" s="1" t="s">
        <v>269</v>
      </c>
      <c r="Q352" s="1" t="s">
        <v>269</v>
      </c>
      <c r="R352" s="1" t="s">
        <v>269</v>
      </c>
      <c r="S352" s="1" t="s">
        <v>713</v>
      </c>
      <c r="T352" s="1" t="s">
        <v>269</v>
      </c>
      <c r="U352" s="1" t="s">
        <v>472</v>
      </c>
      <c r="V352" s="1" t="s">
        <v>269</v>
      </c>
      <c r="W352" s="1" t="s">
        <v>713</v>
      </c>
      <c r="X352" s="1" t="s">
        <v>472</v>
      </c>
      <c r="Y352" s="1" t="s">
        <v>269</v>
      </c>
      <c r="Z352" s="1" t="s">
        <v>269</v>
      </c>
      <c r="AA352" s="1" t="s">
        <v>872</v>
      </c>
      <c r="AB352" s="1" t="s">
        <v>872</v>
      </c>
      <c r="AC352" s="1" t="s">
        <v>270</v>
      </c>
      <c r="AD352" s="1" t="s">
        <v>269</v>
      </c>
      <c r="AE352" s="1" t="s">
        <v>2878</v>
      </c>
      <c r="AF352" s="1" t="s">
        <v>2879</v>
      </c>
      <c r="AG352" s="1" t="s">
        <v>269</v>
      </c>
    </row>
    <row r="353" spans="1:33" ht="14.25">
      <c r="A353" s="1" t="s">
        <v>260</v>
      </c>
      <c r="B353" s="1" t="s">
        <v>3530</v>
      </c>
      <c r="C353" s="1" t="s">
        <v>262</v>
      </c>
      <c r="D353" s="1" t="s">
        <v>298</v>
      </c>
      <c r="E353" s="1" t="s">
        <v>298</v>
      </c>
      <c r="F353" s="1" t="s">
        <v>479</v>
      </c>
      <c r="G353" s="1" t="s">
        <v>1379</v>
      </c>
      <c r="H353" s="1" t="s">
        <v>1394</v>
      </c>
      <c r="I353" s="1" t="s">
        <v>254</v>
      </c>
      <c r="J353" s="1" t="s">
        <v>254</v>
      </c>
      <c r="K353" s="1" t="s">
        <v>254</v>
      </c>
      <c r="L353" s="1" t="s">
        <v>3531</v>
      </c>
      <c r="M353" s="1" t="s">
        <v>270</v>
      </c>
      <c r="N353" s="1" t="s">
        <v>270</v>
      </c>
      <c r="O353" s="1" t="s">
        <v>270</v>
      </c>
      <c r="P353" s="1" t="s">
        <v>269</v>
      </c>
      <c r="Q353" s="1" t="s">
        <v>269</v>
      </c>
      <c r="R353" s="1" t="s">
        <v>269</v>
      </c>
      <c r="S353" s="1" t="s">
        <v>713</v>
      </c>
      <c r="T353" s="1" t="s">
        <v>269</v>
      </c>
      <c r="U353" s="1" t="s">
        <v>472</v>
      </c>
      <c r="V353" s="1" t="s">
        <v>269</v>
      </c>
      <c r="W353" s="1" t="s">
        <v>713</v>
      </c>
      <c r="X353" s="1" t="s">
        <v>472</v>
      </c>
      <c r="Y353" s="1" t="s">
        <v>269</v>
      </c>
      <c r="Z353" s="1" t="s">
        <v>269</v>
      </c>
      <c r="AA353" s="1" t="s">
        <v>872</v>
      </c>
      <c r="AB353" s="1" t="s">
        <v>872</v>
      </c>
      <c r="AC353" s="1" t="s">
        <v>270</v>
      </c>
      <c r="AD353" s="1" t="s">
        <v>269</v>
      </c>
      <c r="AE353" s="1" t="s">
        <v>2878</v>
      </c>
      <c r="AF353" s="1" t="s">
        <v>2879</v>
      </c>
      <c r="AG353" s="1" t="s">
        <v>269</v>
      </c>
    </row>
    <row r="354" spans="1:33" ht="14.25">
      <c r="A354" s="1" t="s">
        <v>260</v>
      </c>
      <c r="B354" s="1" t="s">
        <v>3532</v>
      </c>
      <c r="C354" s="1" t="s">
        <v>262</v>
      </c>
      <c r="D354" s="1" t="s">
        <v>298</v>
      </c>
      <c r="E354" s="1" t="s">
        <v>298</v>
      </c>
      <c r="F354" s="1" t="s">
        <v>479</v>
      </c>
      <c r="G354" s="1" t="s">
        <v>3533</v>
      </c>
      <c r="H354" s="1" t="s">
        <v>1394</v>
      </c>
      <c r="I354" s="1" t="s">
        <v>254</v>
      </c>
      <c r="J354" s="1" t="s">
        <v>254</v>
      </c>
      <c r="K354" s="1" t="s">
        <v>254</v>
      </c>
      <c r="L354" s="1" t="s">
        <v>3534</v>
      </c>
      <c r="M354" s="1" t="s">
        <v>270</v>
      </c>
      <c r="N354" s="1" t="s">
        <v>270</v>
      </c>
      <c r="O354" s="1" t="s">
        <v>270</v>
      </c>
      <c r="P354" s="1" t="s">
        <v>269</v>
      </c>
      <c r="Q354" s="1" t="s">
        <v>269</v>
      </c>
      <c r="R354" s="1" t="s">
        <v>269</v>
      </c>
      <c r="S354" s="1" t="s">
        <v>713</v>
      </c>
      <c r="T354" s="1" t="s">
        <v>269</v>
      </c>
      <c r="U354" s="1" t="s">
        <v>472</v>
      </c>
      <c r="V354" s="1" t="s">
        <v>269</v>
      </c>
      <c r="W354" s="1" t="s">
        <v>713</v>
      </c>
      <c r="X354" s="1" t="s">
        <v>472</v>
      </c>
      <c r="Y354" s="1" t="s">
        <v>269</v>
      </c>
      <c r="Z354" s="1" t="s">
        <v>269</v>
      </c>
      <c r="AA354" s="1" t="s">
        <v>872</v>
      </c>
      <c r="AB354" s="1" t="s">
        <v>872</v>
      </c>
      <c r="AC354" s="1" t="s">
        <v>270</v>
      </c>
      <c r="AD354" s="1" t="s">
        <v>269</v>
      </c>
      <c r="AE354" s="1" t="s">
        <v>2878</v>
      </c>
      <c r="AF354" s="1" t="s">
        <v>2879</v>
      </c>
      <c r="AG354" s="1" t="s">
        <v>269</v>
      </c>
    </row>
    <row r="355" spans="1:33" ht="14.25">
      <c r="A355" s="1" t="s">
        <v>260</v>
      </c>
      <c r="B355" s="1" t="s">
        <v>3535</v>
      </c>
      <c r="C355" s="1" t="s">
        <v>262</v>
      </c>
      <c r="D355" s="1" t="s">
        <v>298</v>
      </c>
      <c r="E355" s="1" t="s">
        <v>298</v>
      </c>
      <c r="F355" s="1" t="s">
        <v>479</v>
      </c>
      <c r="G355" s="1" t="s">
        <v>3536</v>
      </c>
      <c r="H355" s="1" t="s">
        <v>1394</v>
      </c>
      <c r="I355" s="1" t="s">
        <v>254</v>
      </c>
      <c r="J355" s="1" t="s">
        <v>254</v>
      </c>
      <c r="K355" s="1" t="s">
        <v>254</v>
      </c>
      <c r="L355" s="1" t="s">
        <v>3415</v>
      </c>
      <c r="M355" s="1" t="s">
        <v>270</v>
      </c>
      <c r="N355" s="1" t="s">
        <v>270</v>
      </c>
      <c r="O355" s="1" t="s">
        <v>270</v>
      </c>
      <c r="P355" s="1" t="s">
        <v>269</v>
      </c>
      <c r="Q355" s="1" t="s">
        <v>269</v>
      </c>
      <c r="R355" s="1" t="s">
        <v>269</v>
      </c>
      <c r="S355" s="1" t="s">
        <v>713</v>
      </c>
      <c r="T355" s="1" t="s">
        <v>269</v>
      </c>
      <c r="U355" s="1" t="s">
        <v>472</v>
      </c>
      <c r="V355" s="1" t="s">
        <v>269</v>
      </c>
      <c r="W355" s="1" t="s">
        <v>713</v>
      </c>
      <c r="X355" s="1" t="s">
        <v>472</v>
      </c>
      <c r="Y355" s="1" t="s">
        <v>269</v>
      </c>
      <c r="Z355" s="1" t="s">
        <v>269</v>
      </c>
      <c r="AA355" s="1" t="s">
        <v>872</v>
      </c>
      <c r="AB355" s="1" t="s">
        <v>872</v>
      </c>
      <c r="AC355" s="1" t="s">
        <v>270</v>
      </c>
      <c r="AD355" s="1" t="s">
        <v>269</v>
      </c>
      <c r="AE355" s="1" t="s">
        <v>2878</v>
      </c>
      <c r="AF355" s="1" t="s">
        <v>2879</v>
      </c>
      <c r="AG355" s="1" t="s">
        <v>269</v>
      </c>
    </row>
    <row r="356" spans="1:33" ht="14.25">
      <c r="A356" s="1" t="s">
        <v>260</v>
      </c>
      <c r="B356" s="1" t="s">
        <v>3537</v>
      </c>
      <c r="C356" s="1" t="s">
        <v>262</v>
      </c>
      <c r="D356" s="1" t="s">
        <v>298</v>
      </c>
      <c r="E356" s="1" t="s">
        <v>298</v>
      </c>
      <c r="F356" s="1" t="s">
        <v>479</v>
      </c>
      <c r="G356" s="1" t="s">
        <v>3538</v>
      </c>
      <c r="H356" s="1" t="s">
        <v>1394</v>
      </c>
      <c r="I356" s="1" t="s">
        <v>254</v>
      </c>
      <c r="J356" s="1" t="s">
        <v>254</v>
      </c>
      <c r="K356" s="1" t="s">
        <v>254</v>
      </c>
      <c r="L356" s="1" t="s">
        <v>3424</v>
      </c>
      <c r="M356" s="1" t="s">
        <v>270</v>
      </c>
      <c r="N356" s="1" t="s">
        <v>270</v>
      </c>
      <c r="O356" s="1" t="s">
        <v>270</v>
      </c>
      <c r="P356" s="1" t="s">
        <v>269</v>
      </c>
      <c r="Q356" s="1" t="s">
        <v>269</v>
      </c>
      <c r="R356" s="1" t="s">
        <v>269</v>
      </c>
      <c r="S356" s="1" t="s">
        <v>713</v>
      </c>
      <c r="T356" s="1" t="s">
        <v>269</v>
      </c>
      <c r="U356" s="1" t="s">
        <v>472</v>
      </c>
      <c r="V356" s="1" t="s">
        <v>269</v>
      </c>
      <c r="W356" s="1" t="s">
        <v>713</v>
      </c>
      <c r="X356" s="1" t="s">
        <v>472</v>
      </c>
      <c r="Y356" s="1" t="s">
        <v>269</v>
      </c>
      <c r="Z356" s="1" t="s">
        <v>269</v>
      </c>
      <c r="AA356" s="1" t="s">
        <v>872</v>
      </c>
      <c r="AB356" s="1" t="s">
        <v>872</v>
      </c>
      <c r="AC356" s="1" t="s">
        <v>270</v>
      </c>
      <c r="AD356" s="1" t="s">
        <v>269</v>
      </c>
      <c r="AE356" s="1" t="s">
        <v>2878</v>
      </c>
      <c r="AF356" s="1" t="s">
        <v>2879</v>
      </c>
      <c r="AG356" s="1" t="s">
        <v>269</v>
      </c>
    </row>
    <row r="357" spans="1:33" ht="14.25">
      <c r="A357" s="1" t="s">
        <v>260</v>
      </c>
      <c r="B357" s="1" t="s">
        <v>3539</v>
      </c>
      <c r="C357" s="1" t="s">
        <v>262</v>
      </c>
      <c r="D357" s="1" t="s">
        <v>298</v>
      </c>
      <c r="E357" s="1" t="s">
        <v>298</v>
      </c>
      <c r="F357" s="1" t="s">
        <v>479</v>
      </c>
      <c r="G357" s="1" t="s">
        <v>3540</v>
      </c>
      <c r="H357" s="1" t="s">
        <v>1394</v>
      </c>
      <c r="I357" s="1" t="s">
        <v>254</v>
      </c>
      <c r="J357" s="1" t="s">
        <v>254</v>
      </c>
      <c r="K357" s="1" t="s">
        <v>254</v>
      </c>
      <c r="L357" s="1" t="s">
        <v>3541</v>
      </c>
      <c r="M357" s="1" t="s">
        <v>270</v>
      </c>
      <c r="N357" s="1" t="s">
        <v>270</v>
      </c>
      <c r="O357" s="1" t="s">
        <v>270</v>
      </c>
      <c r="P357" s="1" t="s">
        <v>269</v>
      </c>
      <c r="Q357" s="1" t="s">
        <v>269</v>
      </c>
      <c r="R357" s="1" t="s">
        <v>269</v>
      </c>
      <c r="S357" s="1" t="s">
        <v>713</v>
      </c>
      <c r="T357" s="1" t="s">
        <v>269</v>
      </c>
      <c r="U357" s="1" t="s">
        <v>472</v>
      </c>
      <c r="V357" s="1" t="s">
        <v>269</v>
      </c>
      <c r="W357" s="1" t="s">
        <v>713</v>
      </c>
      <c r="X357" s="1" t="s">
        <v>472</v>
      </c>
      <c r="Y357" s="1" t="s">
        <v>269</v>
      </c>
      <c r="Z357" s="1" t="s">
        <v>269</v>
      </c>
      <c r="AA357" s="1" t="s">
        <v>872</v>
      </c>
      <c r="AB357" s="1" t="s">
        <v>872</v>
      </c>
      <c r="AC357" s="1" t="s">
        <v>270</v>
      </c>
      <c r="AD357" s="1" t="s">
        <v>269</v>
      </c>
      <c r="AE357" s="1" t="s">
        <v>2878</v>
      </c>
      <c r="AF357" s="1" t="s">
        <v>2879</v>
      </c>
      <c r="AG357" s="1" t="s">
        <v>269</v>
      </c>
    </row>
    <row r="358" spans="1:33" ht="14.25">
      <c r="A358" s="1" t="s">
        <v>260</v>
      </c>
      <c r="B358" s="1" t="s">
        <v>3542</v>
      </c>
      <c r="C358" s="1" t="s">
        <v>262</v>
      </c>
      <c r="D358" s="1" t="s">
        <v>304</v>
      </c>
      <c r="E358" s="1" t="s">
        <v>304</v>
      </c>
      <c r="F358" s="1" t="s">
        <v>270</v>
      </c>
      <c r="G358" s="1" t="s">
        <v>270</v>
      </c>
      <c r="H358" s="1" t="s">
        <v>1370</v>
      </c>
      <c r="I358" s="1" t="s">
        <v>254</v>
      </c>
      <c r="J358" s="1" t="s">
        <v>254</v>
      </c>
      <c r="K358" s="1" t="s">
        <v>254</v>
      </c>
      <c r="L358" s="1" t="s">
        <v>3543</v>
      </c>
      <c r="M358" s="1" t="s">
        <v>270</v>
      </c>
      <c r="N358" s="1" t="s">
        <v>270</v>
      </c>
      <c r="O358" s="1" t="s">
        <v>270</v>
      </c>
      <c r="P358" s="1" t="s">
        <v>269</v>
      </c>
      <c r="Q358" s="1" t="s">
        <v>269</v>
      </c>
      <c r="R358" s="1" t="s">
        <v>269</v>
      </c>
      <c r="S358" s="1" t="s">
        <v>713</v>
      </c>
      <c r="T358" s="1" t="s">
        <v>269</v>
      </c>
      <c r="U358" s="1" t="s">
        <v>472</v>
      </c>
      <c r="V358" s="1" t="s">
        <v>269</v>
      </c>
      <c r="W358" s="1" t="s">
        <v>713</v>
      </c>
      <c r="X358" s="1" t="s">
        <v>472</v>
      </c>
      <c r="Y358" s="1" t="s">
        <v>269</v>
      </c>
      <c r="Z358" s="1" t="s">
        <v>269</v>
      </c>
      <c r="AA358" s="1" t="s">
        <v>872</v>
      </c>
      <c r="AB358" s="1" t="s">
        <v>872</v>
      </c>
      <c r="AC358" s="1" t="s">
        <v>270</v>
      </c>
      <c r="AD358" s="1" t="s">
        <v>269</v>
      </c>
      <c r="AE358" s="1" t="s">
        <v>2878</v>
      </c>
      <c r="AF358" s="1" t="s">
        <v>2879</v>
      </c>
      <c r="AG358" s="1" t="s">
        <v>269</v>
      </c>
    </row>
    <row r="359" spans="1:33" ht="14.25">
      <c r="A359" s="1" t="s">
        <v>260</v>
      </c>
      <c r="B359" s="1" t="s">
        <v>3544</v>
      </c>
      <c r="C359" s="1" t="s">
        <v>262</v>
      </c>
      <c r="D359" s="1" t="s">
        <v>304</v>
      </c>
      <c r="E359" s="1" t="s">
        <v>304</v>
      </c>
      <c r="F359" s="1" t="s">
        <v>270</v>
      </c>
      <c r="G359" s="1" t="s">
        <v>472</v>
      </c>
      <c r="H359" s="1" t="s">
        <v>1370</v>
      </c>
      <c r="I359" s="1" t="s">
        <v>254</v>
      </c>
      <c r="J359" s="1" t="s">
        <v>254</v>
      </c>
      <c r="K359" s="1" t="s">
        <v>254</v>
      </c>
      <c r="L359" s="1" t="s">
        <v>3545</v>
      </c>
      <c r="M359" s="1" t="s">
        <v>270</v>
      </c>
      <c r="N359" s="1" t="s">
        <v>270</v>
      </c>
      <c r="O359" s="1" t="s">
        <v>270</v>
      </c>
      <c r="P359" s="1" t="s">
        <v>269</v>
      </c>
      <c r="Q359" s="1" t="s">
        <v>269</v>
      </c>
      <c r="R359" s="1" t="s">
        <v>269</v>
      </c>
      <c r="S359" s="1" t="s">
        <v>713</v>
      </c>
      <c r="T359" s="1" t="s">
        <v>269</v>
      </c>
      <c r="U359" s="1" t="s">
        <v>472</v>
      </c>
      <c r="V359" s="1" t="s">
        <v>269</v>
      </c>
      <c r="W359" s="1" t="s">
        <v>713</v>
      </c>
      <c r="X359" s="1" t="s">
        <v>472</v>
      </c>
      <c r="Y359" s="1" t="s">
        <v>269</v>
      </c>
      <c r="Z359" s="1" t="s">
        <v>269</v>
      </c>
      <c r="AA359" s="1" t="s">
        <v>872</v>
      </c>
      <c r="AB359" s="1" t="s">
        <v>872</v>
      </c>
      <c r="AC359" s="1" t="s">
        <v>270</v>
      </c>
      <c r="AD359" s="1" t="s">
        <v>269</v>
      </c>
      <c r="AE359" s="1" t="s">
        <v>2878</v>
      </c>
      <c r="AF359" s="1" t="s">
        <v>2879</v>
      </c>
      <c r="AG359" s="1" t="s">
        <v>269</v>
      </c>
    </row>
    <row r="360" spans="1:33" ht="14.25">
      <c r="A360" s="1" t="s">
        <v>260</v>
      </c>
      <c r="B360" s="1" t="s">
        <v>3546</v>
      </c>
      <c r="C360" s="1" t="s">
        <v>262</v>
      </c>
      <c r="D360" s="1" t="s">
        <v>304</v>
      </c>
      <c r="E360" s="1" t="s">
        <v>304</v>
      </c>
      <c r="F360" s="1" t="s">
        <v>270</v>
      </c>
      <c r="G360" s="1" t="s">
        <v>479</v>
      </c>
      <c r="H360" s="1" t="s">
        <v>1370</v>
      </c>
      <c r="I360" s="1" t="s">
        <v>254</v>
      </c>
      <c r="J360" s="1" t="s">
        <v>254</v>
      </c>
      <c r="K360" s="1" t="s">
        <v>254</v>
      </c>
      <c r="L360" s="1" t="s">
        <v>3547</v>
      </c>
      <c r="M360" s="1" t="s">
        <v>270</v>
      </c>
      <c r="N360" s="1" t="s">
        <v>270</v>
      </c>
      <c r="O360" s="1" t="s">
        <v>270</v>
      </c>
      <c r="P360" s="1" t="s">
        <v>269</v>
      </c>
      <c r="Q360" s="1" t="s">
        <v>269</v>
      </c>
      <c r="R360" s="1" t="s">
        <v>269</v>
      </c>
      <c r="S360" s="1" t="s">
        <v>713</v>
      </c>
      <c r="T360" s="1" t="s">
        <v>269</v>
      </c>
      <c r="U360" s="1" t="s">
        <v>472</v>
      </c>
      <c r="V360" s="1" t="s">
        <v>269</v>
      </c>
      <c r="W360" s="1" t="s">
        <v>713</v>
      </c>
      <c r="X360" s="1" t="s">
        <v>472</v>
      </c>
      <c r="Y360" s="1" t="s">
        <v>269</v>
      </c>
      <c r="Z360" s="1" t="s">
        <v>269</v>
      </c>
      <c r="AA360" s="1" t="s">
        <v>872</v>
      </c>
      <c r="AB360" s="1" t="s">
        <v>872</v>
      </c>
      <c r="AC360" s="1" t="s">
        <v>270</v>
      </c>
      <c r="AD360" s="1" t="s">
        <v>269</v>
      </c>
      <c r="AE360" s="1" t="s">
        <v>2878</v>
      </c>
      <c r="AF360" s="1" t="s">
        <v>2879</v>
      </c>
      <c r="AG360" s="1" t="s">
        <v>269</v>
      </c>
    </row>
    <row r="361" spans="1:33" ht="14.25">
      <c r="A361" s="1" t="s">
        <v>260</v>
      </c>
      <c r="B361" s="1" t="s">
        <v>3548</v>
      </c>
      <c r="C361" s="1" t="s">
        <v>262</v>
      </c>
      <c r="D361" s="1" t="s">
        <v>304</v>
      </c>
      <c r="E361" s="1" t="s">
        <v>304</v>
      </c>
      <c r="F361" s="1" t="s">
        <v>270</v>
      </c>
      <c r="G361" s="1" t="s">
        <v>873</v>
      </c>
      <c r="H361" s="1" t="s">
        <v>1370</v>
      </c>
      <c r="I361" s="1" t="s">
        <v>254</v>
      </c>
      <c r="J361" s="1" t="s">
        <v>254</v>
      </c>
      <c r="K361" s="1" t="s">
        <v>254</v>
      </c>
      <c r="L361" s="1" t="s">
        <v>3549</v>
      </c>
      <c r="M361" s="1" t="s">
        <v>270</v>
      </c>
      <c r="N361" s="1" t="s">
        <v>270</v>
      </c>
      <c r="O361" s="1" t="s">
        <v>270</v>
      </c>
      <c r="P361" s="1" t="s">
        <v>269</v>
      </c>
      <c r="Q361" s="1" t="s">
        <v>269</v>
      </c>
      <c r="R361" s="1" t="s">
        <v>269</v>
      </c>
      <c r="S361" s="1" t="s">
        <v>713</v>
      </c>
      <c r="T361" s="1" t="s">
        <v>269</v>
      </c>
      <c r="U361" s="1" t="s">
        <v>472</v>
      </c>
      <c r="V361" s="1" t="s">
        <v>269</v>
      </c>
      <c r="W361" s="1" t="s">
        <v>713</v>
      </c>
      <c r="X361" s="1" t="s">
        <v>472</v>
      </c>
      <c r="Y361" s="1" t="s">
        <v>269</v>
      </c>
      <c r="Z361" s="1" t="s">
        <v>269</v>
      </c>
      <c r="AA361" s="1" t="s">
        <v>872</v>
      </c>
      <c r="AB361" s="1" t="s">
        <v>872</v>
      </c>
      <c r="AC361" s="1" t="s">
        <v>270</v>
      </c>
      <c r="AD361" s="1" t="s">
        <v>269</v>
      </c>
      <c r="AE361" s="1" t="s">
        <v>2878</v>
      </c>
      <c r="AF361" s="1" t="s">
        <v>2879</v>
      </c>
      <c r="AG361" s="1" t="s">
        <v>269</v>
      </c>
    </row>
    <row r="362" spans="1:33" ht="14.25">
      <c r="A362" s="1" t="s">
        <v>260</v>
      </c>
      <c r="B362" s="1" t="s">
        <v>3550</v>
      </c>
      <c r="C362" s="1" t="s">
        <v>262</v>
      </c>
      <c r="D362" s="1" t="s">
        <v>304</v>
      </c>
      <c r="E362" s="1" t="s">
        <v>304</v>
      </c>
      <c r="F362" s="1" t="s">
        <v>270</v>
      </c>
      <c r="G362" s="1" t="s">
        <v>872</v>
      </c>
      <c r="H362" s="1" t="s">
        <v>1370</v>
      </c>
      <c r="I362" s="1" t="s">
        <v>254</v>
      </c>
      <c r="J362" s="1" t="s">
        <v>254</v>
      </c>
      <c r="K362" s="1" t="s">
        <v>254</v>
      </c>
      <c r="L362" s="1" t="s">
        <v>3551</v>
      </c>
      <c r="M362" s="1" t="s">
        <v>270</v>
      </c>
      <c r="N362" s="1" t="s">
        <v>270</v>
      </c>
      <c r="O362" s="1" t="s">
        <v>270</v>
      </c>
      <c r="P362" s="1" t="s">
        <v>269</v>
      </c>
      <c r="Q362" s="1" t="s">
        <v>269</v>
      </c>
      <c r="R362" s="1" t="s">
        <v>269</v>
      </c>
      <c r="S362" s="1" t="s">
        <v>713</v>
      </c>
      <c r="T362" s="1" t="s">
        <v>269</v>
      </c>
      <c r="U362" s="1" t="s">
        <v>472</v>
      </c>
      <c r="V362" s="1" t="s">
        <v>269</v>
      </c>
      <c r="W362" s="1" t="s">
        <v>713</v>
      </c>
      <c r="X362" s="1" t="s">
        <v>472</v>
      </c>
      <c r="Y362" s="1" t="s">
        <v>269</v>
      </c>
      <c r="Z362" s="1" t="s">
        <v>269</v>
      </c>
      <c r="AA362" s="1" t="s">
        <v>872</v>
      </c>
      <c r="AB362" s="1" t="s">
        <v>872</v>
      </c>
      <c r="AC362" s="1" t="s">
        <v>270</v>
      </c>
      <c r="AD362" s="1" t="s">
        <v>269</v>
      </c>
      <c r="AE362" s="1" t="s">
        <v>2878</v>
      </c>
      <c r="AF362" s="1" t="s">
        <v>2879</v>
      </c>
      <c r="AG362" s="1" t="s">
        <v>269</v>
      </c>
    </row>
    <row r="363" spans="1:33" ht="14.25">
      <c r="A363" s="1" t="s">
        <v>260</v>
      </c>
      <c r="B363" s="1" t="s">
        <v>3552</v>
      </c>
      <c r="C363" s="1" t="s">
        <v>262</v>
      </c>
      <c r="D363" s="1" t="s">
        <v>304</v>
      </c>
      <c r="E363" s="1" t="s">
        <v>304</v>
      </c>
      <c r="F363" s="1" t="s">
        <v>270</v>
      </c>
      <c r="G363" s="1" t="s">
        <v>276</v>
      </c>
      <c r="H363" s="1" t="s">
        <v>1370</v>
      </c>
      <c r="I363" s="1" t="s">
        <v>254</v>
      </c>
      <c r="J363" s="1" t="s">
        <v>254</v>
      </c>
      <c r="K363" s="1" t="s">
        <v>254</v>
      </c>
      <c r="L363" s="1" t="s">
        <v>3553</v>
      </c>
      <c r="M363" s="1" t="s">
        <v>270</v>
      </c>
      <c r="N363" s="1" t="s">
        <v>270</v>
      </c>
      <c r="O363" s="1" t="s">
        <v>270</v>
      </c>
      <c r="P363" s="1" t="s">
        <v>269</v>
      </c>
      <c r="Q363" s="1" t="s">
        <v>269</v>
      </c>
      <c r="R363" s="1" t="s">
        <v>269</v>
      </c>
      <c r="S363" s="1" t="s">
        <v>713</v>
      </c>
      <c r="T363" s="1" t="s">
        <v>269</v>
      </c>
      <c r="U363" s="1" t="s">
        <v>472</v>
      </c>
      <c r="V363" s="1" t="s">
        <v>269</v>
      </c>
      <c r="W363" s="1" t="s">
        <v>713</v>
      </c>
      <c r="X363" s="1" t="s">
        <v>472</v>
      </c>
      <c r="Y363" s="1" t="s">
        <v>269</v>
      </c>
      <c r="Z363" s="1" t="s">
        <v>269</v>
      </c>
      <c r="AA363" s="1" t="s">
        <v>872</v>
      </c>
      <c r="AB363" s="1" t="s">
        <v>872</v>
      </c>
      <c r="AC363" s="1" t="s">
        <v>270</v>
      </c>
      <c r="AD363" s="1" t="s">
        <v>269</v>
      </c>
      <c r="AE363" s="1" t="s">
        <v>2878</v>
      </c>
      <c r="AF363" s="1" t="s">
        <v>2879</v>
      </c>
      <c r="AG363" s="1" t="s">
        <v>269</v>
      </c>
    </row>
    <row r="364" spans="1:33" ht="14.25">
      <c r="A364" s="1" t="s">
        <v>260</v>
      </c>
      <c r="B364" s="1" t="s">
        <v>3554</v>
      </c>
      <c r="C364" s="1" t="s">
        <v>262</v>
      </c>
      <c r="D364" s="1" t="s">
        <v>304</v>
      </c>
      <c r="E364" s="1" t="s">
        <v>304</v>
      </c>
      <c r="F364" s="1" t="s">
        <v>270</v>
      </c>
      <c r="G364" s="1" t="s">
        <v>874</v>
      </c>
      <c r="H364" s="1" t="s">
        <v>1370</v>
      </c>
      <c r="I364" s="1" t="s">
        <v>254</v>
      </c>
      <c r="J364" s="1" t="s">
        <v>254</v>
      </c>
      <c r="K364" s="1" t="s">
        <v>254</v>
      </c>
      <c r="L364" s="1" t="s">
        <v>3555</v>
      </c>
      <c r="M364" s="1" t="s">
        <v>270</v>
      </c>
      <c r="N364" s="1" t="s">
        <v>270</v>
      </c>
      <c r="O364" s="1" t="s">
        <v>270</v>
      </c>
      <c r="P364" s="1" t="s">
        <v>269</v>
      </c>
      <c r="Q364" s="1" t="s">
        <v>269</v>
      </c>
      <c r="R364" s="1" t="s">
        <v>269</v>
      </c>
      <c r="S364" s="1" t="s">
        <v>713</v>
      </c>
      <c r="T364" s="1" t="s">
        <v>269</v>
      </c>
      <c r="U364" s="1" t="s">
        <v>472</v>
      </c>
      <c r="V364" s="1" t="s">
        <v>269</v>
      </c>
      <c r="W364" s="1" t="s">
        <v>713</v>
      </c>
      <c r="X364" s="1" t="s">
        <v>472</v>
      </c>
      <c r="Y364" s="1" t="s">
        <v>269</v>
      </c>
      <c r="Z364" s="1" t="s">
        <v>269</v>
      </c>
      <c r="AA364" s="1" t="s">
        <v>872</v>
      </c>
      <c r="AB364" s="1" t="s">
        <v>872</v>
      </c>
      <c r="AC364" s="1" t="s">
        <v>270</v>
      </c>
      <c r="AD364" s="1" t="s">
        <v>269</v>
      </c>
      <c r="AE364" s="1" t="s">
        <v>2878</v>
      </c>
      <c r="AF364" s="1" t="s">
        <v>2879</v>
      </c>
      <c r="AG364" s="1" t="s">
        <v>269</v>
      </c>
    </row>
    <row r="365" spans="1:33" ht="14.25">
      <c r="A365" s="1" t="s">
        <v>260</v>
      </c>
      <c r="B365" s="1" t="s">
        <v>3556</v>
      </c>
      <c r="C365" s="1" t="s">
        <v>262</v>
      </c>
      <c r="D365" s="1" t="s">
        <v>304</v>
      </c>
      <c r="E365" s="1" t="s">
        <v>304</v>
      </c>
      <c r="F365" s="1" t="s">
        <v>270</v>
      </c>
      <c r="G365" s="1" t="s">
        <v>1450</v>
      </c>
      <c r="H365" s="1" t="s">
        <v>1370</v>
      </c>
      <c r="I365" s="1" t="s">
        <v>254</v>
      </c>
      <c r="J365" s="1" t="s">
        <v>254</v>
      </c>
      <c r="K365" s="1" t="s">
        <v>254</v>
      </c>
      <c r="L365" s="1" t="s">
        <v>3557</v>
      </c>
      <c r="M365" s="1" t="s">
        <v>270</v>
      </c>
      <c r="N365" s="1" t="s">
        <v>270</v>
      </c>
      <c r="O365" s="1" t="s">
        <v>270</v>
      </c>
      <c r="P365" s="1" t="s">
        <v>269</v>
      </c>
      <c r="Q365" s="1" t="s">
        <v>269</v>
      </c>
      <c r="R365" s="1" t="s">
        <v>269</v>
      </c>
      <c r="S365" s="1" t="s">
        <v>713</v>
      </c>
      <c r="T365" s="1" t="s">
        <v>269</v>
      </c>
      <c r="U365" s="1" t="s">
        <v>472</v>
      </c>
      <c r="V365" s="1" t="s">
        <v>269</v>
      </c>
      <c r="W365" s="1" t="s">
        <v>713</v>
      </c>
      <c r="X365" s="1" t="s">
        <v>472</v>
      </c>
      <c r="Y365" s="1" t="s">
        <v>269</v>
      </c>
      <c r="Z365" s="1" t="s">
        <v>269</v>
      </c>
      <c r="AA365" s="1" t="s">
        <v>872</v>
      </c>
      <c r="AB365" s="1" t="s">
        <v>872</v>
      </c>
      <c r="AC365" s="1" t="s">
        <v>270</v>
      </c>
      <c r="AD365" s="1" t="s">
        <v>269</v>
      </c>
      <c r="AE365" s="1" t="s">
        <v>2878</v>
      </c>
      <c r="AF365" s="1" t="s">
        <v>2879</v>
      </c>
      <c r="AG365" s="1" t="s">
        <v>269</v>
      </c>
    </row>
    <row r="366" spans="1:33" ht="14.25">
      <c r="A366" s="1" t="s">
        <v>260</v>
      </c>
      <c r="B366" s="1" t="s">
        <v>3558</v>
      </c>
      <c r="C366" s="1" t="s">
        <v>262</v>
      </c>
      <c r="D366" s="1" t="s">
        <v>304</v>
      </c>
      <c r="E366" s="1" t="s">
        <v>304</v>
      </c>
      <c r="F366" s="1" t="s">
        <v>270</v>
      </c>
      <c r="G366" s="1" t="s">
        <v>277</v>
      </c>
      <c r="H366" s="1" t="s">
        <v>1370</v>
      </c>
      <c r="I366" s="1" t="s">
        <v>254</v>
      </c>
      <c r="J366" s="1" t="s">
        <v>254</v>
      </c>
      <c r="K366" s="1" t="s">
        <v>254</v>
      </c>
      <c r="L366" s="1" t="s">
        <v>3559</v>
      </c>
      <c r="M366" s="1" t="s">
        <v>270</v>
      </c>
      <c r="N366" s="1" t="s">
        <v>270</v>
      </c>
      <c r="O366" s="1" t="s">
        <v>270</v>
      </c>
      <c r="P366" s="1" t="s">
        <v>269</v>
      </c>
      <c r="Q366" s="1" t="s">
        <v>269</v>
      </c>
      <c r="R366" s="1" t="s">
        <v>269</v>
      </c>
      <c r="S366" s="1" t="s">
        <v>713</v>
      </c>
      <c r="T366" s="1" t="s">
        <v>269</v>
      </c>
      <c r="U366" s="1" t="s">
        <v>472</v>
      </c>
      <c r="V366" s="1" t="s">
        <v>269</v>
      </c>
      <c r="W366" s="1" t="s">
        <v>713</v>
      </c>
      <c r="X366" s="1" t="s">
        <v>472</v>
      </c>
      <c r="Y366" s="1" t="s">
        <v>269</v>
      </c>
      <c r="Z366" s="1" t="s">
        <v>269</v>
      </c>
      <c r="AA366" s="1" t="s">
        <v>872</v>
      </c>
      <c r="AB366" s="1" t="s">
        <v>872</v>
      </c>
      <c r="AC366" s="1" t="s">
        <v>270</v>
      </c>
      <c r="AD366" s="1" t="s">
        <v>269</v>
      </c>
      <c r="AE366" s="1" t="s">
        <v>2878</v>
      </c>
      <c r="AF366" s="1" t="s">
        <v>2879</v>
      </c>
      <c r="AG366" s="1" t="s">
        <v>269</v>
      </c>
    </row>
    <row r="367" spans="1:33" ht="14.25">
      <c r="A367" s="1" t="s">
        <v>260</v>
      </c>
      <c r="B367" s="1" t="s">
        <v>3560</v>
      </c>
      <c r="C367" s="1" t="s">
        <v>262</v>
      </c>
      <c r="D367" s="1" t="s">
        <v>304</v>
      </c>
      <c r="E367" s="1" t="s">
        <v>304</v>
      </c>
      <c r="F367" s="1" t="s">
        <v>270</v>
      </c>
      <c r="G367" s="1" t="s">
        <v>714</v>
      </c>
      <c r="H367" s="1" t="s">
        <v>1370</v>
      </c>
      <c r="I367" s="1" t="s">
        <v>254</v>
      </c>
      <c r="J367" s="1" t="s">
        <v>254</v>
      </c>
      <c r="K367" s="1" t="s">
        <v>254</v>
      </c>
      <c r="L367" s="1" t="s">
        <v>3561</v>
      </c>
      <c r="M367" s="1" t="s">
        <v>270</v>
      </c>
      <c r="N367" s="1" t="s">
        <v>270</v>
      </c>
      <c r="O367" s="1" t="s">
        <v>270</v>
      </c>
      <c r="P367" s="1" t="s">
        <v>269</v>
      </c>
      <c r="Q367" s="1" t="s">
        <v>269</v>
      </c>
      <c r="R367" s="1" t="s">
        <v>269</v>
      </c>
      <c r="S367" s="1" t="s">
        <v>713</v>
      </c>
      <c r="T367" s="1" t="s">
        <v>269</v>
      </c>
      <c r="U367" s="1" t="s">
        <v>472</v>
      </c>
      <c r="V367" s="1" t="s">
        <v>269</v>
      </c>
      <c r="W367" s="1" t="s">
        <v>713</v>
      </c>
      <c r="X367" s="1" t="s">
        <v>472</v>
      </c>
      <c r="Y367" s="1" t="s">
        <v>269</v>
      </c>
      <c r="Z367" s="1" t="s">
        <v>269</v>
      </c>
      <c r="AA367" s="1" t="s">
        <v>872</v>
      </c>
      <c r="AB367" s="1" t="s">
        <v>872</v>
      </c>
      <c r="AC367" s="1" t="s">
        <v>270</v>
      </c>
      <c r="AD367" s="1" t="s">
        <v>269</v>
      </c>
      <c r="AE367" s="1" t="s">
        <v>2878</v>
      </c>
      <c r="AF367" s="1" t="s">
        <v>2879</v>
      </c>
      <c r="AG367" s="1" t="s">
        <v>269</v>
      </c>
    </row>
    <row r="368" spans="1:33" ht="14.25">
      <c r="A368" s="1" t="s">
        <v>260</v>
      </c>
      <c r="B368" s="1" t="s">
        <v>3562</v>
      </c>
      <c r="C368" s="1" t="s">
        <v>262</v>
      </c>
      <c r="D368" s="1" t="s">
        <v>304</v>
      </c>
      <c r="E368" s="1" t="s">
        <v>304</v>
      </c>
      <c r="F368" s="1" t="s">
        <v>270</v>
      </c>
      <c r="G368" s="1" t="s">
        <v>1971</v>
      </c>
      <c r="H368" s="1" t="s">
        <v>1370</v>
      </c>
      <c r="I368" s="1" t="s">
        <v>254</v>
      </c>
      <c r="J368" s="1" t="s">
        <v>254</v>
      </c>
      <c r="K368" s="1" t="s">
        <v>254</v>
      </c>
      <c r="L368" s="1" t="s">
        <v>3563</v>
      </c>
      <c r="M368" s="1" t="s">
        <v>270</v>
      </c>
      <c r="N368" s="1" t="s">
        <v>270</v>
      </c>
      <c r="O368" s="1" t="s">
        <v>270</v>
      </c>
      <c r="P368" s="1" t="s">
        <v>269</v>
      </c>
      <c r="Q368" s="1" t="s">
        <v>269</v>
      </c>
      <c r="R368" s="1" t="s">
        <v>269</v>
      </c>
      <c r="S368" s="1" t="s">
        <v>713</v>
      </c>
      <c r="T368" s="1" t="s">
        <v>269</v>
      </c>
      <c r="U368" s="1" t="s">
        <v>472</v>
      </c>
      <c r="V368" s="1" t="s">
        <v>269</v>
      </c>
      <c r="W368" s="1" t="s">
        <v>713</v>
      </c>
      <c r="X368" s="1" t="s">
        <v>472</v>
      </c>
      <c r="Y368" s="1" t="s">
        <v>269</v>
      </c>
      <c r="Z368" s="1" t="s">
        <v>269</v>
      </c>
      <c r="AA368" s="1" t="s">
        <v>872</v>
      </c>
      <c r="AB368" s="1" t="s">
        <v>872</v>
      </c>
      <c r="AC368" s="1" t="s">
        <v>270</v>
      </c>
      <c r="AD368" s="1" t="s">
        <v>269</v>
      </c>
      <c r="AE368" s="1" t="s">
        <v>2878</v>
      </c>
      <c r="AF368" s="1" t="s">
        <v>2879</v>
      </c>
      <c r="AG368" s="1" t="s">
        <v>269</v>
      </c>
    </row>
    <row r="369" spans="1:33" ht="14.25">
      <c r="A369" s="1" t="s">
        <v>260</v>
      </c>
      <c r="B369" s="1" t="s">
        <v>3564</v>
      </c>
      <c r="C369" s="1" t="s">
        <v>262</v>
      </c>
      <c r="D369" s="1" t="s">
        <v>304</v>
      </c>
      <c r="E369" s="1" t="s">
        <v>304</v>
      </c>
      <c r="F369" s="1" t="s">
        <v>270</v>
      </c>
      <c r="G369" s="1" t="s">
        <v>1729</v>
      </c>
      <c r="H369" s="1" t="s">
        <v>1370</v>
      </c>
      <c r="I369" s="1" t="s">
        <v>254</v>
      </c>
      <c r="J369" s="1" t="s">
        <v>254</v>
      </c>
      <c r="K369" s="1" t="s">
        <v>254</v>
      </c>
      <c r="L369" s="1" t="s">
        <v>3565</v>
      </c>
      <c r="M369" s="1" t="s">
        <v>270</v>
      </c>
      <c r="N369" s="1" t="s">
        <v>270</v>
      </c>
      <c r="O369" s="1" t="s">
        <v>270</v>
      </c>
      <c r="P369" s="1" t="s">
        <v>269</v>
      </c>
      <c r="Q369" s="1" t="s">
        <v>269</v>
      </c>
      <c r="R369" s="1" t="s">
        <v>269</v>
      </c>
      <c r="S369" s="1" t="s">
        <v>713</v>
      </c>
      <c r="T369" s="1" t="s">
        <v>269</v>
      </c>
      <c r="U369" s="1" t="s">
        <v>472</v>
      </c>
      <c r="V369" s="1" t="s">
        <v>269</v>
      </c>
      <c r="W369" s="1" t="s">
        <v>713</v>
      </c>
      <c r="X369" s="1" t="s">
        <v>472</v>
      </c>
      <c r="Y369" s="1" t="s">
        <v>269</v>
      </c>
      <c r="Z369" s="1" t="s">
        <v>269</v>
      </c>
      <c r="AA369" s="1" t="s">
        <v>872</v>
      </c>
      <c r="AB369" s="1" t="s">
        <v>872</v>
      </c>
      <c r="AC369" s="1" t="s">
        <v>270</v>
      </c>
      <c r="AD369" s="1" t="s">
        <v>269</v>
      </c>
      <c r="AE369" s="1" t="s">
        <v>2878</v>
      </c>
      <c r="AF369" s="1" t="s">
        <v>2879</v>
      </c>
      <c r="AG369" s="1" t="s">
        <v>269</v>
      </c>
    </row>
    <row r="370" spans="1:33" ht="14.25">
      <c r="A370" s="1" t="s">
        <v>260</v>
      </c>
      <c r="B370" s="1" t="s">
        <v>3566</v>
      </c>
      <c r="C370" s="1" t="s">
        <v>262</v>
      </c>
      <c r="D370" s="1" t="s">
        <v>304</v>
      </c>
      <c r="E370" s="1" t="s">
        <v>304</v>
      </c>
      <c r="F370" s="1" t="s">
        <v>270</v>
      </c>
      <c r="G370" s="1" t="s">
        <v>2793</v>
      </c>
      <c r="H370" s="1" t="s">
        <v>1370</v>
      </c>
      <c r="I370" s="1" t="s">
        <v>254</v>
      </c>
      <c r="J370" s="1" t="s">
        <v>254</v>
      </c>
      <c r="K370" s="1" t="s">
        <v>254</v>
      </c>
      <c r="L370" s="1" t="s">
        <v>3567</v>
      </c>
      <c r="M370" s="1" t="s">
        <v>270</v>
      </c>
      <c r="N370" s="1" t="s">
        <v>270</v>
      </c>
      <c r="O370" s="1" t="s">
        <v>270</v>
      </c>
      <c r="P370" s="1" t="s">
        <v>269</v>
      </c>
      <c r="Q370" s="1" t="s">
        <v>269</v>
      </c>
      <c r="R370" s="1" t="s">
        <v>269</v>
      </c>
      <c r="S370" s="1" t="s">
        <v>713</v>
      </c>
      <c r="T370" s="1" t="s">
        <v>269</v>
      </c>
      <c r="U370" s="1" t="s">
        <v>472</v>
      </c>
      <c r="V370" s="1" t="s">
        <v>269</v>
      </c>
      <c r="W370" s="1" t="s">
        <v>713</v>
      </c>
      <c r="X370" s="1" t="s">
        <v>472</v>
      </c>
      <c r="Y370" s="1" t="s">
        <v>269</v>
      </c>
      <c r="Z370" s="1" t="s">
        <v>269</v>
      </c>
      <c r="AA370" s="1" t="s">
        <v>872</v>
      </c>
      <c r="AB370" s="1" t="s">
        <v>872</v>
      </c>
      <c r="AC370" s="1" t="s">
        <v>270</v>
      </c>
      <c r="AD370" s="1" t="s">
        <v>269</v>
      </c>
      <c r="AE370" s="1" t="s">
        <v>2878</v>
      </c>
      <c r="AF370" s="1" t="s">
        <v>2879</v>
      </c>
      <c r="AG370" s="1" t="s">
        <v>269</v>
      </c>
    </row>
    <row r="371" spans="1:33" ht="14.25">
      <c r="A371" s="1" t="s">
        <v>260</v>
      </c>
      <c r="B371" s="1" t="s">
        <v>3568</v>
      </c>
      <c r="C371" s="1" t="s">
        <v>262</v>
      </c>
      <c r="D371" s="1" t="s">
        <v>304</v>
      </c>
      <c r="E371" s="1" t="s">
        <v>304</v>
      </c>
      <c r="F371" s="1" t="s">
        <v>270</v>
      </c>
      <c r="G371" s="1" t="s">
        <v>2755</v>
      </c>
      <c r="H371" s="1" t="s">
        <v>1370</v>
      </c>
      <c r="I371" s="1" t="s">
        <v>254</v>
      </c>
      <c r="J371" s="1" t="s">
        <v>254</v>
      </c>
      <c r="K371" s="1" t="s">
        <v>254</v>
      </c>
      <c r="L371" s="1" t="s">
        <v>3569</v>
      </c>
      <c r="M371" s="1" t="s">
        <v>270</v>
      </c>
      <c r="N371" s="1" t="s">
        <v>270</v>
      </c>
      <c r="O371" s="1" t="s">
        <v>270</v>
      </c>
      <c r="P371" s="1" t="s">
        <v>269</v>
      </c>
      <c r="Q371" s="1" t="s">
        <v>269</v>
      </c>
      <c r="R371" s="1" t="s">
        <v>269</v>
      </c>
      <c r="S371" s="1" t="s">
        <v>713</v>
      </c>
      <c r="T371" s="1" t="s">
        <v>269</v>
      </c>
      <c r="U371" s="1" t="s">
        <v>472</v>
      </c>
      <c r="V371" s="1" t="s">
        <v>269</v>
      </c>
      <c r="W371" s="1" t="s">
        <v>713</v>
      </c>
      <c r="X371" s="1" t="s">
        <v>472</v>
      </c>
      <c r="Y371" s="1" t="s">
        <v>269</v>
      </c>
      <c r="Z371" s="1" t="s">
        <v>269</v>
      </c>
      <c r="AA371" s="1" t="s">
        <v>872</v>
      </c>
      <c r="AB371" s="1" t="s">
        <v>872</v>
      </c>
      <c r="AC371" s="1" t="s">
        <v>270</v>
      </c>
      <c r="AD371" s="1" t="s">
        <v>269</v>
      </c>
      <c r="AE371" s="1" t="s">
        <v>2878</v>
      </c>
      <c r="AF371" s="1" t="s">
        <v>2879</v>
      </c>
      <c r="AG371" s="1" t="s">
        <v>269</v>
      </c>
    </row>
    <row r="372" spans="1:33" ht="14.25">
      <c r="A372" s="1" t="s">
        <v>260</v>
      </c>
      <c r="B372" s="1" t="s">
        <v>3570</v>
      </c>
      <c r="C372" s="1" t="s">
        <v>262</v>
      </c>
      <c r="D372" s="1" t="s">
        <v>304</v>
      </c>
      <c r="E372" s="1" t="s">
        <v>304</v>
      </c>
      <c r="F372" s="1" t="s">
        <v>270</v>
      </c>
      <c r="G372" s="1" t="s">
        <v>2919</v>
      </c>
      <c r="H372" s="1" t="s">
        <v>1370</v>
      </c>
      <c r="I372" s="1" t="s">
        <v>254</v>
      </c>
      <c r="J372" s="1" t="s">
        <v>1446</v>
      </c>
      <c r="K372" s="1" t="s">
        <v>254</v>
      </c>
      <c r="L372" s="1" t="s">
        <v>254</v>
      </c>
      <c r="M372" s="1" t="s">
        <v>270</v>
      </c>
      <c r="N372" s="1" t="s">
        <v>270</v>
      </c>
      <c r="O372" s="1" t="s">
        <v>270</v>
      </c>
      <c r="P372" s="1" t="s">
        <v>269</v>
      </c>
      <c r="Q372" s="1" t="s">
        <v>269</v>
      </c>
      <c r="R372" s="1" t="s">
        <v>269</v>
      </c>
      <c r="S372" s="1" t="s">
        <v>713</v>
      </c>
      <c r="T372" s="1" t="s">
        <v>269</v>
      </c>
      <c r="U372" s="1" t="s">
        <v>472</v>
      </c>
      <c r="V372" s="1" t="s">
        <v>269</v>
      </c>
      <c r="W372" s="1" t="s">
        <v>713</v>
      </c>
      <c r="X372" s="1" t="s">
        <v>472</v>
      </c>
      <c r="Y372" s="1" t="s">
        <v>269</v>
      </c>
      <c r="Z372" s="1" t="s">
        <v>269</v>
      </c>
      <c r="AA372" s="1" t="s">
        <v>872</v>
      </c>
      <c r="AB372" s="1" t="s">
        <v>872</v>
      </c>
      <c r="AC372" s="1" t="s">
        <v>270</v>
      </c>
      <c r="AD372" s="1" t="s">
        <v>269</v>
      </c>
      <c r="AE372" s="1" t="s">
        <v>2878</v>
      </c>
      <c r="AF372" s="1" t="s">
        <v>2879</v>
      </c>
      <c r="AG372" s="1" t="s">
        <v>269</v>
      </c>
    </row>
    <row r="373" spans="1:33" ht="14.25">
      <c r="A373" s="1" t="s">
        <v>260</v>
      </c>
      <c r="B373" s="1" t="s">
        <v>3571</v>
      </c>
      <c r="C373" s="1" t="s">
        <v>262</v>
      </c>
      <c r="D373" s="1" t="s">
        <v>304</v>
      </c>
      <c r="E373" s="1" t="s">
        <v>304</v>
      </c>
      <c r="F373" s="1" t="s">
        <v>270</v>
      </c>
      <c r="G373" s="1" t="s">
        <v>1739</v>
      </c>
      <c r="H373" s="1" t="s">
        <v>1370</v>
      </c>
      <c r="I373" s="1" t="s">
        <v>254</v>
      </c>
      <c r="J373" s="1" t="s">
        <v>1448</v>
      </c>
      <c r="K373" s="1" t="s">
        <v>254</v>
      </c>
      <c r="L373" s="1" t="s">
        <v>254</v>
      </c>
      <c r="M373" s="1" t="s">
        <v>270</v>
      </c>
      <c r="N373" s="1" t="s">
        <v>270</v>
      </c>
      <c r="O373" s="1" t="s">
        <v>270</v>
      </c>
      <c r="P373" s="1" t="s">
        <v>269</v>
      </c>
      <c r="Q373" s="1" t="s">
        <v>269</v>
      </c>
      <c r="R373" s="1" t="s">
        <v>269</v>
      </c>
      <c r="S373" s="1" t="s">
        <v>713</v>
      </c>
      <c r="T373" s="1" t="s">
        <v>269</v>
      </c>
      <c r="U373" s="1" t="s">
        <v>472</v>
      </c>
      <c r="V373" s="1" t="s">
        <v>269</v>
      </c>
      <c r="W373" s="1" t="s">
        <v>713</v>
      </c>
      <c r="X373" s="1" t="s">
        <v>472</v>
      </c>
      <c r="Y373" s="1" t="s">
        <v>269</v>
      </c>
      <c r="Z373" s="1" t="s">
        <v>269</v>
      </c>
      <c r="AA373" s="1" t="s">
        <v>872</v>
      </c>
      <c r="AB373" s="1" t="s">
        <v>872</v>
      </c>
      <c r="AC373" s="1" t="s">
        <v>270</v>
      </c>
      <c r="AD373" s="1" t="s">
        <v>269</v>
      </c>
      <c r="AE373" s="1" t="s">
        <v>2878</v>
      </c>
      <c r="AF373" s="1" t="s">
        <v>2879</v>
      </c>
      <c r="AG373" s="1" t="s">
        <v>269</v>
      </c>
    </row>
    <row r="374" spans="1:33" ht="14.25">
      <c r="A374" s="1" t="s">
        <v>260</v>
      </c>
      <c r="B374" s="1" t="s">
        <v>3572</v>
      </c>
      <c r="C374" s="1" t="s">
        <v>262</v>
      </c>
      <c r="D374" s="1" t="s">
        <v>304</v>
      </c>
      <c r="E374" s="1" t="s">
        <v>304</v>
      </c>
      <c r="F374" s="1" t="s">
        <v>270</v>
      </c>
      <c r="G374" s="1" t="s">
        <v>3573</v>
      </c>
      <c r="H374" s="1" t="s">
        <v>1370</v>
      </c>
      <c r="I374" s="1" t="s">
        <v>254</v>
      </c>
      <c r="J374" s="1" t="s">
        <v>254</v>
      </c>
      <c r="K374" s="1" t="s">
        <v>254</v>
      </c>
      <c r="L374" s="1" t="s">
        <v>3574</v>
      </c>
      <c r="M374" s="1" t="s">
        <v>270</v>
      </c>
      <c r="N374" s="1" t="s">
        <v>270</v>
      </c>
      <c r="O374" s="1" t="s">
        <v>270</v>
      </c>
      <c r="P374" s="1" t="s">
        <v>269</v>
      </c>
      <c r="Q374" s="1" t="s">
        <v>269</v>
      </c>
      <c r="R374" s="1" t="s">
        <v>269</v>
      </c>
      <c r="S374" s="1" t="s">
        <v>713</v>
      </c>
      <c r="T374" s="1" t="s">
        <v>269</v>
      </c>
      <c r="U374" s="1" t="s">
        <v>472</v>
      </c>
      <c r="V374" s="1" t="s">
        <v>269</v>
      </c>
      <c r="W374" s="1" t="s">
        <v>713</v>
      </c>
      <c r="X374" s="1" t="s">
        <v>472</v>
      </c>
      <c r="Y374" s="1" t="s">
        <v>269</v>
      </c>
      <c r="Z374" s="1" t="s">
        <v>269</v>
      </c>
      <c r="AA374" s="1" t="s">
        <v>872</v>
      </c>
      <c r="AB374" s="1" t="s">
        <v>872</v>
      </c>
      <c r="AC374" s="1" t="s">
        <v>270</v>
      </c>
      <c r="AD374" s="1" t="s">
        <v>269</v>
      </c>
      <c r="AE374" s="1" t="s">
        <v>2878</v>
      </c>
      <c r="AF374" s="1" t="s">
        <v>2879</v>
      </c>
      <c r="AG374" s="1" t="s">
        <v>269</v>
      </c>
    </row>
    <row r="375" spans="1:33" ht="14.25">
      <c r="A375" s="1" t="s">
        <v>260</v>
      </c>
      <c r="B375" s="1" t="s">
        <v>3575</v>
      </c>
      <c r="C375" s="1" t="s">
        <v>262</v>
      </c>
      <c r="D375" s="1" t="s">
        <v>304</v>
      </c>
      <c r="E375" s="1" t="s">
        <v>304</v>
      </c>
      <c r="F375" s="1" t="s">
        <v>270</v>
      </c>
      <c r="G375" s="1" t="s">
        <v>3576</v>
      </c>
      <c r="H375" s="1" t="s">
        <v>1370</v>
      </c>
      <c r="I375" s="1" t="s">
        <v>254</v>
      </c>
      <c r="J375" s="1" t="s">
        <v>254</v>
      </c>
      <c r="K375" s="1" t="s">
        <v>254</v>
      </c>
      <c r="L375" s="1" t="s">
        <v>3577</v>
      </c>
      <c r="M375" s="1" t="s">
        <v>270</v>
      </c>
      <c r="N375" s="1" t="s">
        <v>270</v>
      </c>
      <c r="O375" s="1" t="s">
        <v>270</v>
      </c>
      <c r="P375" s="1" t="s">
        <v>269</v>
      </c>
      <c r="Q375" s="1" t="s">
        <v>269</v>
      </c>
      <c r="R375" s="1" t="s">
        <v>269</v>
      </c>
      <c r="S375" s="1" t="s">
        <v>713</v>
      </c>
      <c r="T375" s="1" t="s">
        <v>269</v>
      </c>
      <c r="U375" s="1" t="s">
        <v>472</v>
      </c>
      <c r="V375" s="1" t="s">
        <v>269</v>
      </c>
      <c r="W375" s="1" t="s">
        <v>713</v>
      </c>
      <c r="X375" s="1" t="s">
        <v>472</v>
      </c>
      <c r="Y375" s="1" t="s">
        <v>269</v>
      </c>
      <c r="Z375" s="1" t="s">
        <v>269</v>
      </c>
      <c r="AA375" s="1" t="s">
        <v>872</v>
      </c>
      <c r="AB375" s="1" t="s">
        <v>872</v>
      </c>
      <c r="AC375" s="1" t="s">
        <v>270</v>
      </c>
      <c r="AD375" s="1" t="s">
        <v>269</v>
      </c>
      <c r="AE375" s="1" t="s">
        <v>2878</v>
      </c>
      <c r="AF375" s="1" t="s">
        <v>2879</v>
      </c>
      <c r="AG375" s="1" t="s">
        <v>269</v>
      </c>
    </row>
    <row r="376" spans="1:33" ht="14.25">
      <c r="A376" s="1" t="s">
        <v>260</v>
      </c>
      <c r="B376" s="1" t="s">
        <v>3578</v>
      </c>
      <c r="C376" s="1" t="s">
        <v>262</v>
      </c>
      <c r="D376" s="1" t="s">
        <v>304</v>
      </c>
      <c r="E376" s="1" t="s">
        <v>304</v>
      </c>
      <c r="F376" s="1" t="s">
        <v>270</v>
      </c>
      <c r="G376" s="1" t="s">
        <v>1493</v>
      </c>
      <c r="H376" s="1" t="s">
        <v>1370</v>
      </c>
      <c r="I376" s="1" t="s">
        <v>254</v>
      </c>
      <c r="J376" s="1" t="s">
        <v>254</v>
      </c>
      <c r="K376" s="1" t="s">
        <v>254</v>
      </c>
      <c r="L376" s="1" t="s">
        <v>3579</v>
      </c>
      <c r="M376" s="1" t="s">
        <v>270</v>
      </c>
      <c r="N376" s="1" t="s">
        <v>270</v>
      </c>
      <c r="O376" s="1" t="s">
        <v>270</v>
      </c>
      <c r="P376" s="1" t="s">
        <v>269</v>
      </c>
      <c r="Q376" s="1" t="s">
        <v>269</v>
      </c>
      <c r="R376" s="1" t="s">
        <v>269</v>
      </c>
      <c r="S376" s="1" t="s">
        <v>713</v>
      </c>
      <c r="T376" s="1" t="s">
        <v>269</v>
      </c>
      <c r="U376" s="1" t="s">
        <v>472</v>
      </c>
      <c r="V376" s="1" t="s">
        <v>269</v>
      </c>
      <c r="W376" s="1" t="s">
        <v>713</v>
      </c>
      <c r="X376" s="1" t="s">
        <v>472</v>
      </c>
      <c r="Y376" s="1" t="s">
        <v>269</v>
      </c>
      <c r="Z376" s="1" t="s">
        <v>269</v>
      </c>
      <c r="AA376" s="1" t="s">
        <v>872</v>
      </c>
      <c r="AB376" s="1" t="s">
        <v>872</v>
      </c>
      <c r="AC376" s="1" t="s">
        <v>270</v>
      </c>
      <c r="AD376" s="1" t="s">
        <v>269</v>
      </c>
      <c r="AE376" s="1" t="s">
        <v>2878</v>
      </c>
      <c r="AF376" s="1" t="s">
        <v>2879</v>
      </c>
      <c r="AG376" s="1" t="s">
        <v>269</v>
      </c>
    </row>
    <row r="377" spans="1:33" ht="14.25">
      <c r="A377" s="1" t="s">
        <v>260</v>
      </c>
      <c r="B377" s="1" t="s">
        <v>3580</v>
      </c>
      <c r="C377" s="1" t="s">
        <v>262</v>
      </c>
      <c r="D377" s="1" t="s">
        <v>304</v>
      </c>
      <c r="E377" s="1" t="s">
        <v>304</v>
      </c>
      <c r="F377" s="1" t="s">
        <v>270</v>
      </c>
      <c r="G377" s="1" t="s">
        <v>3414</v>
      </c>
      <c r="H377" s="1" t="s">
        <v>1370</v>
      </c>
      <c r="I377" s="1" t="s">
        <v>254</v>
      </c>
      <c r="J377" s="1" t="s">
        <v>254</v>
      </c>
      <c r="K377" s="1" t="s">
        <v>254</v>
      </c>
      <c r="L377" s="1" t="s">
        <v>3581</v>
      </c>
      <c r="M377" s="1" t="s">
        <v>270</v>
      </c>
      <c r="N377" s="1" t="s">
        <v>270</v>
      </c>
      <c r="O377" s="1" t="s">
        <v>270</v>
      </c>
      <c r="P377" s="1" t="s">
        <v>269</v>
      </c>
      <c r="Q377" s="1" t="s">
        <v>269</v>
      </c>
      <c r="R377" s="1" t="s">
        <v>269</v>
      </c>
      <c r="S377" s="1" t="s">
        <v>713</v>
      </c>
      <c r="T377" s="1" t="s">
        <v>269</v>
      </c>
      <c r="U377" s="1" t="s">
        <v>472</v>
      </c>
      <c r="V377" s="1" t="s">
        <v>269</v>
      </c>
      <c r="W377" s="1" t="s">
        <v>713</v>
      </c>
      <c r="X377" s="1" t="s">
        <v>472</v>
      </c>
      <c r="Y377" s="1" t="s">
        <v>269</v>
      </c>
      <c r="Z377" s="1" t="s">
        <v>269</v>
      </c>
      <c r="AA377" s="1" t="s">
        <v>872</v>
      </c>
      <c r="AB377" s="1" t="s">
        <v>872</v>
      </c>
      <c r="AC377" s="1" t="s">
        <v>270</v>
      </c>
      <c r="AD377" s="1" t="s">
        <v>269</v>
      </c>
      <c r="AE377" s="1" t="s">
        <v>2878</v>
      </c>
      <c r="AF377" s="1" t="s">
        <v>2879</v>
      </c>
      <c r="AG377" s="1" t="s">
        <v>269</v>
      </c>
    </row>
    <row r="378" spans="1:33" ht="14.25">
      <c r="A378" s="1" t="s">
        <v>260</v>
      </c>
      <c r="B378" s="1" t="s">
        <v>3582</v>
      </c>
      <c r="C378" s="1" t="s">
        <v>262</v>
      </c>
      <c r="D378" s="1" t="s">
        <v>304</v>
      </c>
      <c r="E378" s="1" t="s">
        <v>304</v>
      </c>
      <c r="F378" s="1" t="s">
        <v>270</v>
      </c>
      <c r="G378" s="1" t="s">
        <v>712</v>
      </c>
      <c r="H378" s="1" t="s">
        <v>1370</v>
      </c>
      <c r="I378" s="1" t="s">
        <v>254</v>
      </c>
      <c r="J378" s="1" t="s">
        <v>254</v>
      </c>
      <c r="K378" s="1" t="s">
        <v>254</v>
      </c>
      <c r="L378" s="1" t="s">
        <v>3583</v>
      </c>
      <c r="M378" s="1" t="s">
        <v>270</v>
      </c>
      <c r="N378" s="1" t="s">
        <v>270</v>
      </c>
      <c r="O378" s="1" t="s">
        <v>270</v>
      </c>
      <c r="P378" s="1" t="s">
        <v>269</v>
      </c>
      <c r="Q378" s="1" t="s">
        <v>269</v>
      </c>
      <c r="R378" s="1" t="s">
        <v>269</v>
      </c>
      <c r="S378" s="1" t="s">
        <v>713</v>
      </c>
      <c r="T378" s="1" t="s">
        <v>269</v>
      </c>
      <c r="U378" s="1" t="s">
        <v>472</v>
      </c>
      <c r="V378" s="1" t="s">
        <v>269</v>
      </c>
      <c r="W378" s="1" t="s">
        <v>713</v>
      </c>
      <c r="X378" s="1" t="s">
        <v>472</v>
      </c>
      <c r="Y378" s="1" t="s">
        <v>269</v>
      </c>
      <c r="Z378" s="1" t="s">
        <v>269</v>
      </c>
      <c r="AA378" s="1" t="s">
        <v>872</v>
      </c>
      <c r="AB378" s="1" t="s">
        <v>872</v>
      </c>
      <c r="AC378" s="1" t="s">
        <v>270</v>
      </c>
      <c r="AD378" s="1" t="s">
        <v>269</v>
      </c>
      <c r="AE378" s="1" t="s">
        <v>2878</v>
      </c>
      <c r="AF378" s="1" t="s">
        <v>2879</v>
      </c>
      <c r="AG378" s="1" t="s">
        <v>269</v>
      </c>
    </row>
    <row r="379" spans="1:33" ht="14.25">
      <c r="A379" s="1" t="s">
        <v>260</v>
      </c>
      <c r="B379" s="1" t="s">
        <v>3584</v>
      </c>
      <c r="C379" s="1" t="s">
        <v>262</v>
      </c>
      <c r="D379" s="1" t="s">
        <v>304</v>
      </c>
      <c r="E379" s="1" t="s">
        <v>304</v>
      </c>
      <c r="F379" s="1" t="s">
        <v>270</v>
      </c>
      <c r="G379" s="1" t="s">
        <v>3069</v>
      </c>
      <c r="H379" s="1" t="s">
        <v>1370</v>
      </c>
      <c r="I379" s="1" t="s">
        <v>254</v>
      </c>
      <c r="J379" s="1" t="s">
        <v>254</v>
      </c>
      <c r="K379" s="1" t="s">
        <v>254</v>
      </c>
      <c r="L379" s="1" t="s">
        <v>3585</v>
      </c>
      <c r="M379" s="1" t="s">
        <v>270</v>
      </c>
      <c r="N379" s="1" t="s">
        <v>270</v>
      </c>
      <c r="O379" s="1" t="s">
        <v>270</v>
      </c>
      <c r="P379" s="1" t="s">
        <v>269</v>
      </c>
      <c r="Q379" s="1" t="s">
        <v>269</v>
      </c>
      <c r="R379" s="1" t="s">
        <v>269</v>
      </c>
      <c r="S379" s="1" t="s">
        <v>713</v>
      </c>
      <c r="T379" s="1" t="s">
        <v>269</v>
      </c>
      <c r="U379" s="1" t="s">
        <v>472</v>
      </c>
      <c r="V379" s="1" t="s">
        <v>269</v>
      </c>
      <c r="W379" s="1" t="s">
        <v>713</v>
      </c>
      <c r="X379" s="1" t="s">
        <v>472</v>
      </c>
      <c r="Y379" s="1" t="s">
        <v>269</v>
      </c>
      <c r="Z379" s="1" t="s">
        <v>269</v>
      </c>
      <c r="AA379" s="1" t="s">
        <v>872</v>
      </c>
      <c r="AB379" s="1" t="s">
        <v>872</v>
      </c>
      <c r="AC379" s="1" t="s">
        <v>270</v>
      </c>
      <c r="AD379" s="1" t="s">
        <v>269</v>
      </c>
      <c r="AE379" s="1" t="s">
        <v>2878</v>
      </c>
      <c r="AF379" s="1" t="s">
        <v>2879</v>
      </c>
      <c r="AG379" s="1" t="s">
        <v>269</v>
      </c>
    </row>
    <row r="380" spans="1:33" ht="14.25">
      <c r="A380" s="1" t="s">
        <v>260</v>
      </c>
      <c r="B380" s="1" t="s">
        <v>3586</v>
      </c>
      <c r="C380" s="1" t="s">
        <v>262</v>
      </c>
      <c r="D380" s="1" t="s">
        <v>304</v>
      </c>
      <c r="E380" s="1" t="s">
        <v>304</v>
      </c>
      <c r="F380" s="1" t="s">
        <v>270</v>
      </c>
      <c r="G380" s="1" t="s">
        <v>3072</v>
      </c>
      <c r="H380" s="1" t="s">
        <v>1370</v>
      </c>
      <c r="I380" s="1" t="s">
        <v>254</v>
      </c>
      <c r="J380" s="1" t="s">
        <v>254</v>
      </c>
      <c r="K380" s="1" t="s">
        <v>254</v>
      </c>
      <c r="L380" s="1" t="s">
        <v>3587</v>
      </c>
      <c r="M380" s="1" t="s">
        <v>270</v>
      </c>
      <c r="N380" s="1" t="s">
        <v>270</v>
      </c>
      <c r="O380" s="1" t="s">
        <v>270</v>
      </c>
      <c r="P380" s="1" t="s">
        <v>269</v>
      </c>
      <c r="Q380" s="1" t="s">
        <v>269</v>
      </c>
      <c r="R380" s="1" t="s">
        <v>269</v>
      </c>
      <c r="S380" s="1" t="s">
        <v>713</v>
      </c>
      <c r="T380" s="1" t="s">
        <v>269</v>
      </c>
      <c r="U380" s="1" t="s">
        <v>472</v>
      </c>
      <c r="V380" s="1" t="s">
        <v>269</v>
      </c>
      <c r="W380" s="1" t="s">
        <v>713</v>
      </c>
      <c r="X380" s="1" t="s">
        <v>472</v>
      </c>
      <c r="Y380" s="1" t="s">
        <v>269</v>
      </c>
      <c r="Z380" s="1" t="s">
        <v>269</v>
      </c>
      <c r="AA380" s="1" t="s">
        <v>872</v>
      </c>
      <c r="AB380" s="1" t="s">
        <v>872</v>
      </c>
      <c r="AC380" s="1" t="s">
        <v>270</v>
      </c>
      <c r="AD380" s="1" t="s">
        <v>269</v>
      </c>
      <c r="AE380" s="1" t="s">
        <v>2878</v>
      </c>
      <c r="AF380" s="1" t="s">
        <v>2879</v>
      </c>
      <c r="AG380" s="1" t="s">
        <v>269</v>
      </c>
    </row>
    <row r="381" spans="1:33" ht="14.25">
      <c r="A381" s="1" t="s">
        <v>260</v>
      </c>
      <c r="B381" s="1" t="s">
        <v>3588</v>
      </c>
      <c r="C381" s="1" t="s">
        <v>262</v>
      </c>
      <c r="D381" s="1" t="s">
        <v>304</v>
      </c>
      <c r="E381" s="1" t="s">
        <v>304</v>
      </c>
      <c r="F381" s="1" t="s">
        <v>270</v>
      </c>
      <c r="G381" s="1" t="s">
        <v>3589</v>
      </c>
      <c r="H381" s="1" t="s">
        <v>1370</v>
      </c>
      <c r="I381" s="1" t="s">
        <v>254</v>
      </c>
      <c r="J381" s="1" t="s">
        <v>254</v>
      </c>
      <c r="K381" s="1" t="s">
        <v>254</v>
      </c>
      <c r="L381" s="1" t="s">
        <v>3590</v>
      </c>
      <c r="M381" s="1" t="s">
        <v>270</v>
      </c>
      <c r="N381" s="1" t="s">
        <v>270</v>
      </c>
      <c r="O381" s="1" t="s">
        <v>270</v>
      </c>
      <c r="P381" s="1" t="s">
        <v>269</v>
      </c>
      <c r="Q381" s="1" t="s">
        <v>269</v>
      </c>
      <c r="R381" s="1" t="s">
        <v>269</v>
      </c>
      <c r="S381" s="1" t="s">
        <v>713</v>
      </c>
      <c r="T381" s="1" t="s">
        <v>269</v>
      </c>
      <c r="U381" s="1" t="s">
        <v>472</v>
      </c>
      <c r="V381" s="1" t="s">
        <v>269</v>
      </c>
      <c r="W381" s="1" t="s">
        <v>713</v>
      </c>
      <c r="X381" s="1" t="s">
        <v>472</v>
      </c>
      <c r="Y381" s="1" t="s">
        <v>269</v>
      </c>
      <c r="Z381" s="1" t="s">
        <v>269</v>
      </c>
      <c r="AA381" s="1" t="s">
        <v>872</v>
      </c>
      <c r="AB381" s="1" t="s">
        <v>872</v>
      </c>
      <c r="AC381" s="1" t="s">
        <v>270</v>
      </c>
      <c r="AD381" s="1" t="s">
        <v>269</v>
      </c>
      <c r="AE381" s="1" t="s">
        <v>2878</v>
      </c>
      <c r="AF381" s="1" t="s">
        <v>2879</v>
      </c>
      <c r="AG381" s="1" t="s">
        <v>269</v>
      </c>
    </row>
    <row r="382" spans="1:33" ht="14.25">
      <c r="A382" s="1" t="s">
        <v>260</v>
      </c>
      <c r="B382" s="1" t="s">
        <v>3591</v>
      </c>
      <c r="C382" s="1" t="s">
        <v>262</v>
      </c>
      <c r="D382" s="1" t="s">
        <v>304</v>
      </c>
      <c r="E382" s="1" t="s">
        <v>304</v>
      </c>
      <c r="F382" s="1" t="s">
        <v>270</v>
      </c>
      <c r="G382" s="1" t="s">
        <v>3592</v>
      </c>
      <c r="H382" s="1" t="s">
        <v>1370</v>
      </c>
      <c r="I382" s="1" t="s">
        <v>254</v>
      </c>
      <c r="J382" s="1" t="s">
        <v>254</v>
      </c>
      <c r="K382" s="1" t="s">
        <v>254</v>
      </c>
      <c r="L382" s="1" t="s">
        <v>3593</v>
      </c>
      <c r="M382" s="1" t="s">
        <v>270</v>
      </c>
      <c r="N382" s="1" t="s">
        <v>270</v>
      </c>
      <c r="O382" s="1" t="s">
        <v>270</v>
      </c>
      <c r="P382" s="1" t="s">
        <v>269</v>
      </c>
      <c r="Q382" s="1" t="s">
        <v>269</v>
      </c>
      <c r="R382" s="1" t="s">
        <v>269</v>
      </c>
      <c r="S382" s="1" t="s">
        <v>713</v>
      </c>
      <c r="T382" s="1" t="s">
        <v>269</v>
      </c>
      <c r="U382" s="1" t="s">
        <v>472</v>
      </c>
      <c r="V382" s="1" t="s">
        <v>269</v>
      </c>
      <c r="W382" s="1" t="s">
        <v>713</v>
      </c>
      <c r="X382" s="1" t="s">
        <v>472</v>
      </c>
      <c r="Y382" s="1" t="s">
        <v>269</v>
      </c>
      <c r="Z382" s="1" t="s">
        <v>269</v>
      </c>
      <c r="AA382" s="1" t="s">
        <v>872</v>
      </c>
      <c r="AB382" s="1" t="s">
        <v>872</v>
      </c>
      <c r="AC382" s="1" t="s">
        <v>270</v>
      </c>
      <c r="AD382" s="1" t="s">
        <v>269</v>
      </c>
      <c r="AE382" s="1" t="s">
        <v>2878</v>
      </c>
      <c r="AF382" s="1" t="s">
        <v>2879</v>
      </c>
      <c r="AG382" s="1" t="s">
        <v>269</v>
      </c>
    </row>
    <row r="383" spans="1:33" ht="14.25">
      <c r="A383" s="1" t="s">
        <v>260</v>
      </c>
      <c r="B383" s="1" t="s">
        <v>3594</v>
      </c>
      <c r="C383" s="1" t="s">
        <v>262</v>
      </c>
      <c r="D383" s="1" t="s">
        <v>304</v>
      </c>
      <c r="E383" s="1" t="s">
        <v>304</v>
      </c>
      <c r="F383" s="1" t="s">
        <v>270</v>
      </c>
      <c r="G383" s="1" t="s">
        <v>3595</v>
      </c>
      <c r="H383" s="1" t="s">
        <v>1370</v>
      </c>
      <c r="I383" s="1" t="s">
        <v>254</v>
      </c>
      <c r="J383" s="1" t="s">
        <v>254</v>
      </c>
      <c r="K383" s="1" t="s">
        <v>254</v>
      </c>
      <c r="L383" s="1" t="s">
        <v>3596</v>
      </c>
      <c r="M383" s="1" t="s">
        <v>270</v>
      </c>
      <c r="N383" s="1" t="s">
        <v>270</v>
      </c>
      <c r="O383" s="1" t="s">
        <v>270</v>
      </c>
      <c r="P383" s="1" t="s">
        <v>269</v>
      </c>
      <c r="Q383" s="1" t="s">
        <v>269</v>
      </c>
      <c r="R383" s="1" t="s">
        <v>269</v>
      </c>
      <c r="S383" s="1" t="s">
        <v>713</v>
      </c>
      <c r="T383" s="1" t="s">
        <v>269</v>
      </c>
      <c r="U383" s="1" t="s">
        <v>472</v>
      </c>
      <c r="V383" s="1" t="s">
        <v>269</v>
      </c>
      <c r="W383" s="1" t="s">
        <v>713</v>
      </c>
      <c r="X383" s="1" t="s">
        <v>472</v>
      </c>
      <c r="Y383" s="1" t="s">
        <v>269</v>
      </c>
      <c r="Z383" s="1" t="s">
        <v>269</v>
      </c>
      <c r="AA383" s="1" t="s">
        <v>872</v>
      </c>
      <c r="AB383" s="1" t="s">
        <v>872</v>
      </c>
      <c r="AC383" s="1" t="s">
        <v>270</v>
      </c>
      <c r="AD383" s="1" t="s">
        <v>269</v>
      </c>
      <c r="AE383" s="1" t="s">
        <v>2878</v>
      </c>
      <c r="AF383" s="1" t="s">
        <v>2879</v>
      </c>
      <c r="AG383" s="1" t="s">
        <v>269</v>
      </c>
    </row>
    <row r="384" spans="1:33" ht="14.25">
      <c r="A384" s="1" t="s">
        <v>260</v>
      </c>
      <c r="B384" s="1" t="s">
        <v>3597</v>
      </c>
      <c r="C384" s="1" t="s">
        <v>262</v>
      </c>
      <c r="D384" s="1" t="s">
        <v>304</v>
      </c>
      <c r="E384" s="1" t="s">
        <v>304</v>
      </c>
      <c r="F384" s="1" t="s">
        <v>270</v>
      </c>
      <c r="G384" s="1" t="s">
        <v>3140</v>
      </c>
      <c r="H384" s="1" t="s">
        <v>1370</v>
      </c>
      <c r="I384" s="1" t="s">
        <v>254</v>
      </c>
      <c r="J384" s="1" t="s">
        <v>254</v>
      </c>
      <c r="K384" s="1" t="s">
        <v>254</v>
      </c>
      <c r="L384" s="1" t="s">
        <v>3598</v>
      </c>
      <c r="M384" s="1" t="s">
        <v>270</v>
      </c>
      <c r="N384" s="1" t="s">
        <v>270</v>
      </c>
      <c r="O384" s="1" t="s">
        <v>270</v>
      </c>
      <c r="P384" s="1" t="s">
        <v>269</v>
      </c>
      <c r="Q384" s="1" t="s">
        <v>269</v>
      </c>
      <c r="R384" s="1" t="s">
        <v>269</v>
      </c>
      <c r="S384" s="1" t="s">
        <v>713</v>
      </c>
      <c r="T384" s="1" t="s">
        <v>269</v>
      </c>
      <c r="U384" s="1" t="s">
        <v>472</v>
      </c>
      <c r="V384" s="1" t="s">
        <v>269</v>
      </c>
      <c r="W384" s="1" t="s">
        <v>713</v>
      </c>
      <c r="X384" s="1" t="s">
        <v>472</v>
      </c>
      <c r="Y384" s="1" t="s">
        <v>269</v>
      </c>
      <c r="Z384" s="1" t="s">
        <v>269</v>
      </c>
      <c r="AA384" s="1" t="s">
        <v>872</v>
      </c>
      <c r="AB384" s="1" t="s">
        <v>872</v>
      </c>
      <c r="AC384" s="1" t="s">
        <v>270</v>
      </c>
      <c r="AD384" s="1" t="s">
        <v>269</v>
      </c>
      <c r="AE384" s="1" t="s">
        <v>2878</v>
      </c>
      <c r="AF384" s="1" t="s">
        <v>2879</v>
      </c>
      <c r="AG384" s="1" t="s">
        <v>269</v>
      </c>
    </row>
    <row r="385" spans="1:33" ht="14.25">
      <c r="A385" s="1" t="s">
        <v>260</v>
      </c>
      <c r="B385" s="1" t="s">
        <v>3599</v>
      </c>
      <c r="C385" s="1" t="s">
        <v>262</v>
      </c>
      <c r="D385" s="1" t="s">
        <v>304</v>
      </c>
      <c r="E385" s="1" t="s">
        <v>304</v>
      </c>
      <c r="F385" s="1" t="s">
        <v>270</v>
      </c>
      <c r="G385" s="1" t="s">
        <v>3600</v>
      </c>
      <c r="H385" s="1" t="s">
        <v>1370</v>
      </c>
      <c r="I385" s="1" t="s">
        <v>254</v>
      </c>
      <c r="J385" s="1" t="s">
        <v>254</v>
      </c>
      <c r="K385" s="1" t="s">
        <v>254</v>
      </c>
      <c r="L385" s="1" t="s">
        <v>3601</v>
      </c>
      <c r="M385" s="1" t="s">
        <v>270</v>
      </c>
      <c r="N385" s="1" t="s">
        <v>270</v>
      </c>
      <c r="O385" s="1" t="s">
        <v>270</v>
      </c>
      <c r="P385" s="1" t="s">
        <v>269</v>
      </c>
      <c r="Q385" s="1" t="s">
        <v>269</v>
      </c>
      <c r="R385" s="1" t="s">
        <v>269</v>
      </c>
      <c r="S385" s="1" t="s">
        <v>713</v>
      </c>
      <c r="T385" s="1" t="s">
        <v>269</v>
      </c>
      <c r="U385" s="1" t="s">
        <v>472</v>
      </c>
      <c r="V385" s="1" t="s">
        <v>269</v>
      </c>
      <c r="W385" s="1" t="s">
        <v>713</v>
      </c>
      <c r="X385" s="1" t="s">
        <v>472</v>
      </c>
      <c r="Y385" s="1" t="s">
        <v>269</v>
      </c>
      <c r="Z385" s="1" t="s">
        <v>269</v>
      </c>
      <c r="AA385" s="1" t="s">
        <v>872</v>
      </c>
      <c r="AB385" s="1" t="s">
        <v>872</v>
      </c>
      <c r="AC385" s="1" t="s">
        <v>270</v>
      </c>
      <c r="AD385" s="1" t="s">
        <v>269</v>
      </c>
      <c r="AE385" s="1" t="s">
        <v>2878</v>
      </c>
      <c r="AF385" s="1" t="s">
        <v>2879</v>
      </c>
      <c r="AG385" s="1" t="s">
        <v>269</v>
      </c>
    </row>
    <row r="386" spans="1:33" ht="14.25">
      <c r="A386" s="1" t="s">
        <v>260</v>
      </c>
      <c r="B386" s="1" t="s">
        <v>3602</v>
      </c>
      <c r="C386" s="1" t="s">
        <v>262</v>
      </c>
      <c r="D386" s="1" t="s">
        <v>304</v>
      </c>
      <c r="E386" s="1" t="s">
        <v>304</v>
      </c>
      <c r="F386" s="1" t="s">
        <v>270</v>
      </c>
      <c r="G386" s="1" t="s">
        <v>3143</v>
      </c>
      <c r="H386" s="1" t="s">
        <v>1370</v>
      </c>
      <c r="I386" s="1" t="s">
        <v>254</v>
      </c>
      <c r="J386" s="1" t="s">
        <v>254</v>
      </c>
      <c r="K386" s="1" t="s">
        <v>254</v>
      </c>
      <c r="L386" s="1" t="s">
        <v>3603</v>
      </c>
      <c r="M386" s="1" t="s">
        <v>270</v>
      </c>
      <c r="N386" s="1" t="s">
        <v>270</v>
      </c>
      <c r="O386" s="1" t="s">
        <v>270</v>
      </c>
      <c r="P386" s="1" t="s">
        <v>269</v>
      </c>
      <c r="Q386" s="1" t="s">
        <v>269</v>
      </c>
      <c r="R386" s="1" t="s">
        <v>269</v>
      </c>
      <c r="S386" s="1" t="s">
        <v>713</v>
      </c>
      <c r="T386" s="1" t="s">
        <v>269</v>
      </c>
      <c r="U386" s="1" t="s">
        <v>472</v>
      </c>
      <c r="V386" s="1" t="s">
        <v>269</v>
      </c>
      <c r="W386" s="1" t="s">
        <v>713</v>
      </c>
      <c r="X386" s="1" t="s">
        <v>472</v>
      </c>
      <c r="Y386" s="1" t="s">
        <v>269</v>
      </c>
      <c r="Z386" s="1" t="s">
        <v>269</v>
      </c>
      <c r="AA386" s="1" t="s">
        <v>872</v>
      </c>
      <c r="AB386" s="1" t="s">
        <v>872</v>
      </c>
      <c r="AC386" s="1" t="s">
        <v>270</v>
      </c>
      <c r="AD386" s="1" t="s">
        <v>269</v>
      </c>
      <c r="AE386" s="1" t="s">
        <v>2878</v>
      </c>
      <c r="AF386" s="1" t="s">
        <v>2879</v>
      </c>
      <c r="AG386" s="1" t="s">
        <v>269</v>
      </c>
    </row>
    <row r="387" spans="1:33" ht="14.25">
      <c r="A387" s="1" t="s">
        <v>260</v>
      </c>
      <c r="B387" s="1" t="s">
        <v>3604</v>
      </c>
      <c r="C387" s="1" t="s">
        <v>262</v>
      </c>
      <c r="D387" s="1" t="s">
        <v>304</v>
      </c>
      <c r="E387" s="1" t="s">
        <v>304</v>
      </c>
      <c r="F387" s="1" t="s">
        <v>270</v>
      </c>
      <c r="G387" s="1" t="s">
        <v>274</v>
      </c>
      <c r="H387" s="1" t="s">
        <v>1370</v>
      </c>
      <c r="I387" s="1" t="s">
        <v>254</v>
      </c>
      <c r="J387" s="1" t="s">
        <v>254</v>
      </c>
      <c r="K387" s="1" t="s">
        <v>254</v>
      </c>
      <c r="L387" s="1" t="s">
        <v>3605</v>
      </c>
      <c r="M387" s="1" t="s">
        <v>270</v>
      </c>
      <c r="N387" s="1" t="s">
        <v>270</v>
      </c>
      <c r="O387" s="1" t="s">
        <v>270</v>
      </c>
      <c r="P387" s="1" t="s">
        <v>269</v>
      </c>
      <c r="Q387" s="1" t="s">
        <v>269</v>
      </c>
      <c r="R387" s="1" t="s">
        <v>269</v>
      </c>
      <c r="S387" s="1" t="s">
        <v>713</v>
      </c>
      <c r="T387" s="1" t="s">
        <v>269</v>
      </c>
      <c r="U387" s="1" t="s">
        <v>472</v>
      </c>
      <c r="V387" s="1" t="s">
        <v>269</v>
      </c>
      <c r="W387" s="1" t="s">
        <v>713</v>
      </c>
      <c r="X387" s="1" t="s">
        <v>472</v>
      </c>
      <c r="Y387" s="1" t="s">
        <v>269</v>
      </c>
      <c r="Z387" s="1" t="s">
        <v>269</v>
      </c>
      <c r="AA387" s="1" t="s">
        <v>872</v>
      </c>
      <c r="AB387" s="1" t="s">
        <v>872</v>
      </c>
      <c r="AC387" s="1" t="s">
        <v>270</v>
      </c>
      <c r="AD387" s="1" t="s">
        <v>269</v>
      </c>
      <c r="AE387" s="1" t="s">
        <v>2878</v>
      </c>
      <c r="AF387" s="1" t="s">
        <v>2879</v>
      </c>
      <c r="AG387" s="1" t="s">
        <v>269</v>
      </c>
    </row>
    <row r="388" spans="1:33" ht="14.25">
      <c r="A388" s="1" t="s">
        <v>260</v>
      </c>
      <c r="B388" s="1" t="s">
        <v>3606</v>
      </c>
      <c r="C388" s="1" t="s">
        <v>262</v>
      </c>
      <c r="D388" s="1" t="s">
        <v>304</v>
      </c>
      <c r="E388" s="1" t="s">
        <v>304</v>
      </c>
      <c r="F388" s="1" t="s">
        <v>270</v>
      </c>
      <c r="G388" s="1" t="s">
        <v>3280</v>
      </c>
      <c r="H388" s="1" t="s">
        <v>1370</v>
      </c>
      <c r="I388" s="1" t="s">
        <v>254</v>
      </c>
      <c r="J388" s="1" t="s">
        <v>254</v>
      </c>
      <c r="K388" s="1" t="s">
        <v>254</v>
      </c>
      <c r="L388" s="1" t="s">
        <v>3607</v>
      </c>
      <c r="M388" s="1" t="s">
        <v>270</v>
      </c>
      <c r="N388" s="1" t="s">
        <v>270</v>
      </c>
      <c r="O388" s="1" t="s">
        <v>270</v>
      </c>
      <c r="P388" s="1" t="s">
        <v>269</v>
      </c>
      <c r="Q388" s="1" t="s">
        <v>269</v>
      </c>
      <c r="R388" s="1" t="s">
        <v>269</v>
      </c>
      <c r="S388" s="1" t="s">
        <v>713</v>
      </c>
      <c r="T388" s="1" t="s">
        <v>269</v>
      </c>
      <c r="U388" s="1" t="s">
        <v>472</v>
      </c>
      <c r="V388" s="1" t="s">
        <v>269</v>
      </c>
      <c r="W388" s="1" t="s">
        <v>713</v>
      </c>
      <c r="X388" s="1" t="s">
        <v>472</v>
      </c>
      <c r="Y388" s="1" t="s">
        <v>269</v>
      </c>
      <c r="Z388" s="1" t="s">
        <v>269</v>
      </c>
      <c r="AA388" s="1" t="s">
        <v>872</v>
      </c>
      <c r="AB388" s="1" t="s">
        <v>872</v>
      </c>
      <c r="AC388" s="1" t="s">
        <v>270</v>
      </c>
      <c r="AD388" s="1" t="s">
        <v>269</v>
      </c>
      <c r="AE388" s="1" t="s">
        <v>2878</v>
      </c>
      <c r="AF388" s="1" t="s">
        <v>2879</v>
      </c>
      <c r="AG388" s="1" t="s">
        <v>269</v>
      </c>
    </row>
    <row r="389" spans="1:33" ht="14.25">
      <c r="A389" s="1" t="s">
        <v>260</v>
      </c>
      <c r="B389" s="1" t="s">
        <v>3608</v>
      </c>
      <c r="C389" s="1" t="s">
        <v>262</v>
      </c>
      <c r="D389" s="1" t="s">
        <v>304</v>
      </c>
      <c r="E389" s="1" t="s">
        <v>304</v>
      </c>
      <c r="F389" s="1" t="s">
        <v>270</v>
      </c>
      <c r="G389" s="1" t="s">
        <v>3148</v>
      </c>
      <c r="H389" s="1" t="s">
        <v>1370</v>
      </c>
      <c r="I389" s="1" t="s">
        <v>254</v>
      </c>
      <c r="J389" s="1" t="s">
        <v>254</v>
      </c>
      <c r="K389" s="1" t="s">
        <v>254</v>
      </c>
      <c r="L389" s="1" t="s">
        <v>3609</v>
      </c>
      <c r="M389" s="1" t="s">
        <v>270</v>
      </c>
      <c r="N389" s="1" t="s">
        <v>270</v>
      </c>
      <c r="O389" s="1" t="s">
        <v>270</v>
      </c>
      <c r="P389" s="1" t="s">
        <v>269</v>
      </c>
      <c r="Q389" s="1" t="s">
        <v>269</v>
      </c>
      <c r="R389" s="1" t="s">
        <v>269</v>
      </c>
      <c r="S389" s="1" t="s">
        <v>713</v>
      </c>
      <c r="T389" s="1" t="s">
        <v>269</v>
      </c>
      <c r="U389" s="1" t="s">
        <v>472</v>
      </c>
      <c r="V389" s="1" t="s">
        <v>269</v>
      </c>
      <c r="W389" s="1" t="s">
        <v>713</v>
      </c>
      <c r="X389" s="1" t="s">
        <v>472</v>
      </c>
      <c r="Y389" s="1" t="s">
        <v>269</v>
      </c>
      <c r="Z389" s="1" t="s">
        <v>269</v>
      </c>
      <c r="AA389" s="1" t="s">
        <v>872</v>
      </c>
      <c r="AB389" s="1" t="s">
        <v>872</v>
      </c>
      <c r="AC389" s="1" t="s">
        <v>270</v>
      </c>
      <c r="AD389" s="1" t="s">
        <v>269</v>
      </c>
      <c r="AE389" s="1" t="s">
        <v>2878</v>
      </c>
      <c r="AF389" s="1" t="s">
        <v>2879</v>
      </c>
      <c r="AG389" s="1" t="s">
        <v>269</v>
      </c>
    </row>
    <row r="390" spans="1:33" ht="14.25">
      <c r="A390" s="1" t="s">
        <v>260</v>
      </c>
      <c r="B390" s="1" t="s">
        <v>3610</v>
      </c>
      <c r="C390" s="1" t="s">
        <v>262</v>
      </c>
      <c r="D390" s="1" t="s">
        <v>304</v>
      </c>
      <c r="E390" s="1" t="s">
        <v>304</v>
      </c>
      <c r="F390" s="1" t="s">
        <v>270</v>
      </c>
      <c r="G390" s="1" t="s">
        <v>1415</v>
      </c>
      <c r="H390" s="1" t="s">
        <v>1370</v>
      </c>
      <c r="I390" s="1" t="s">
        <v>254</v>
      </c>
      <c r="J390" s="1" t="s">
        <v>254</v>
      </c>
      <c r="K390" s="1" t="s">
        <v>254</v>
      </c>
      <c r="L390" s="1" t="s">
        <v>3611</v>
      </c>
      <c r="M390" s="1" t="s">
        <v>270</v>
      </c>
      <c r="N390" s="1" t="s">
        <v>270</v>
      </c>
      <c r="O390" s="1" t="s">
        <v>270</v>
      </c>
      <c r="P390" s="1" t="s">
        <v>269</v>
      </c>
      <c r="Q390" s="1" t="s">
        <v>269</v>
      </c>
      <c r="R390" s="1" t="s">
        <v>269</v>
      </c>
      <c r="S390" s="1" t="s">
        <v>713</v>
      </c>
      <c r="T390" s="1" t="s">
        <v>269</v>
      </c>
      <c r="U390" s="1" t="s">
        <v>472</v>
      </c>
      <c r="V390" s="1" t="s">
        <v>269</v>
      </c>
      <c r="W390" s="1" t="s">
        <v>713</v>
      </c>
      <c r="X390" s="1" t="s">
        <v>472</v>
      </c>
      <c r="Y390" s="1" t="s">
        <v>269</v>
      </c>
      <c r="Z390" s="1" t="s">
        <v>269</v>
      </c>
      <c r="AA390" s="1" t="s">
        <v>872</v>
      </c>
      <c r="AB390" s="1" t="s">
        <v>872</v>
      </c>
      <c r="AC390" s="1" t="s">
        <v>270</v>
      </c>
      <c r="AD390" s="1" t="s">
        <v>269</v>
      </c>
      <c r="AE390" s="1" t="s">
        <v>2878</v>
      </c>
      <c r="AF390" s="1" t="s">
        <v>2879</v>
      </c>
      <c r="AG390" s="1" t="s">
        <v>269</v>
      </c>
    </row>
    <row r="391" spans="1:33" ht="14.25">
      <c r="A391" s="1" t="s">
        <v>260</v>
      </c>
      <c r="B391" s="1" t="s">
        <v>3612</v>
      </c>
      <c r="C391" s="1" t="s">
        <v>262</v>
      </c>
      <c r="D391" s="1" t="s">
        <v>304</v>
      </c>
      <c r="E391" s="1" t="s">
        <v>304</v>
      </c>
      <c r="F391" s="1" t="s">
        <v>270</v>
      </c>
      <c r="G391" s="1" t="s">
        <v>3153</v>
      </c>
      <c r="H391" s="1" t="s">
        <v>1370</v>
      </c>
      <c r="I391" s="1" t="s">
        <v>254</v>
      </c>
      <c r="J391" s="1" t="s">
        <v>254</v>
      </c>
      <c r="K391" s="1" t="s">
        <v>254</v>
      </c>
      <c r="L391" s="1" t="s">
        <v>3613</v>
      </c>
      <c r="M391" s="1" t="s">
        <v>270</v>
      </c>
      <c r="N391" s="1" t="s">
        <v>270</v>
      </c>
      <c r="O391" s="1" t="s">
        <v>270</v>
      </c>
      <c r="P391" s="1" t="s">
        <v>269</v>
      </c>
      <c r="Q391" s="1" t="s">
        <v>269</v>
      </c>
      <c r="R391" s="1" t="s">
        <v>269</v>
      </c>
      <c r="S391" s="1" t="s">
        <v>713</v>
      </c>
      <c r="T391" s="1" t="s">
        <v>269</v>
      </c>
      <c r="U391" s="1" t="s">
        <v>472</v>
      </c>
      <c r="V391" s="1" t="s">
        <v>269</v>
      </c>
      <c r="W391" s="1" t="s">
        <v>713</v>
      </c>
      <c r="X391" s="1" t="s">
        <v>472</v>
      </c>
      <c r="Y391" s="1" t="s">
        <v>269</v>
      </c>
      <c r="Z391" s="1" t="s">
        <v>269</v>
      </c>
      <c r="AA391" s="1" t="s">
        <v>872</v>
      </c>
      <c r="AB391" s="1" t="s">
        <v>872</v>
      </c>
      <c r="AC391" s="1" t="s">
        <v>270</v>
      </c>
      <c r="AD391" s="1" t="s">
        <v>269</v>
      </c>
      <c r="AE391" s="1" t="s">
        <v>2878</v>
      </c>
      <c r="AF391" s="1" t="s">
        <v>2879</v>
      </c>
      <c r="AG391" s="1" t="s">
        <v>269</v>
      </c>
    </row>
    <row r="392" spans="1:33" ht="14.25">
      <c r="A392" s="1" t="s">
        <v>260</v>
      </c>
      <c r="B392" s="1" t="s">
        <v>3614</v>
      </c>
      <c r="C392" s="1" t="s">
        <v>262</v>
      </c>
      <c r="D392" s="1" t="s">
        <v>304</v>
      </c>
      <c r="E392" s="1" t="s">
        <v>304</v>
      </c>
      <c r="F392" s="1" t="s">
        <v>270</v>
      </c>
      <c r="G392" s="1" t="s">
        <v>3156</v>
      </c>
      <c r="H392" s="1" t="s">
        <v>1370</v>
      </c>
      <c r="I392" s="1" t="s">
        <v>254</v>
      </c>
      <c r="J392" s="1" t="s">
        <v>254</v>
      </c>
      <c r="K392" s="1" t="s">
        <v>254</v>
      </c>
      <c r="L392" s="1" t="s">
        <v>3615</v>
      </c>
      <c r="M392" s="1" t="s">
        <v>270</v>
      </c>
      <c r="N392" s="1" t="s">
        <v>270</v>
      </c>
      <c r="O392" s="1" t="s">
        <v>270</v>
      </c>
      <c r="P392" s="1" t="s">
        <v>269</v>
      </c>
      <c r="Q392" s="1" t="s">
        <v>269</v>
      </c>
      <c r="R392" s="1" t="s">
        <v>269</v>
      </c>
      <c r="S392" s="1" t="s">
        <v>713</v>
      </c>
      <c r="T392" s="1" t="s">
        <v>269</v>
      </c>
      <c r="U392" s="1" t="s">
        <v>472</v>
      </c>
      <c r="V392" s="1" t="s">
        <v>269</v>
      </c>
      <c r="W392" s="1" t="s">
        <v>713</v>
      </c>
      <c r="X392" s="1" t="s">
        <v>472</v>
      </c>
      <c r="Y392" s="1" t="s">
        <v>269</v>
      </c>
      <c r="Z392" s="1" t="s">
        <v>269</v>
      </c>
      <c r="AA392" s="1" t="s">
        <v>872</v>
      </c>
      <c r="AB392" s="1" t="s">
        <v>872</v>
      </c>
      <c r="AC392" s="1" t="s">
        <v>270</v>
      </c>
      <c r="AD392" s="1" t="s">
        <v>269</v>
      </c>
      <c r="AE392" s="1" t="s">
        <v>2878</v>
      </c>
      <c r="AF392" s="1" t="s">
        <v>2879</v>
      </c>
      <c r="AG392" s="1" t="s">
        <v>269</v>
      </c>
    </row>
    <row r="393" spans="1:33" ht="14.25">
      <c r="A393" s="1" t="s">
        <v>260</v>
      </c>
      <c r="B393" s="1" t="s">
        <v>3616</v>
      </c>
      <c r="C393" s="1" t="s">
        <v>262</v>
      </c>
      <c r="D393" s="1" t="s">
        <v>304</v>
      </c>
      <c r="E393" s="1" t="s">
        <v>304</v>
      </c>
      <c r="F393" s="1" t="s">
        <v>270</v>
      </c>
      <c r="G393" s="1" t="s">
        <v>3159</v>
      </c>
      <c r="H393" s="1" t="s">
        <v>1370</v>
      </c>
      <c r="I393" s="1" t="s">
        <v>254</v>
      </c>
      <c r="J393" s="1" t="s">
        <v>254</v>
      </c>
      <c r="K393" s="1" t="s">
        <v>254</v>
      </c>
      <c r="L393" s="1" t="s">
        <v>3617</v>
      </c>
      <c r="M393" s="1" t="s">
        <v>270</v>
      </c>
      <c r="N393" s="1" t="s">
        <v>270</v>
      </c>
      <c r="O393" s="1" t="s">
        <v>270</v>
      </c>
      <c r="P393" s="1" t="s">
        <v>269</v>
      </c>
      <c r="Q393" s="1" t="s">
        <v>269</v>
      </c>
      <c r="R393" s="1" t="s">
        <v>269</v>
      </c>
      <c r="S393" s="1" t="s">
        <v>713</v>
      </c>
      <c r="T393" s="1" t="s">
        <v>269</v>
      </c>
      <c r="U393" s="1" t="s">
        <v>472</v>
      </c>
      <c r="V393" s="1" t="s">
        <v>269</v>
      </c>
      <c r="W393" s="1" t="s">
        <v>713</v>
      </c>
      <c r="X393" s="1" t="s">
        <v>472</v>
      </c>
      <c r="Y393" s="1" t="s">
        <v>269</v>
      </c>
      <c r="Z393" s="1" t="s">
        <v>269</v>
      </c>
      <c r="AA393" s="1" t="s">
        <v>872</v>
      </c>
      <c r="AB393" s="1" t="s">
        <v>872</v>
      </c>
      <c r="AC393" s="1" t="s">
        <v>270</v>
      </c>
      <c r="AD393" s="1" t="s">
        <v>269</v>
      </c>
      <c r="AE393" s="1" t="s">
        <v>2878</v>
      </c>
      <c r="AF393" s="1" t="s">
        <v>2879</v>
      </c>
      <c r="AG393" s="1" t="s">
        <v>269</v>
      </c>
    </row>
    <row r="394" spans="1:33" ht="14.25">
      <c r="A394" s="1" t="s">
        <v>260</v>
      </c>
      <c r="B394" s="1" t="s">
        <v>3618</v>
      </c>
      <c r="C394" s="1" t="s">
        <v>262</v>
      </c>
      <c r="D394" s="1" t="s">
        <v>304</v>
      </c>
      <c r="E394" s="1" t="s">
        <v>304</v>
      </c>
      <c r="F394" s="1" t="s">
        <v>270</v>
      </c>
      <c r="G394" s="1" t="s">
        <v>3619</v>
      </c>
      <c r="H394" s="1" t="s">
        <v>1370</v>
      </c>
      <c r="I394" s="1" t="s">
        <v>254</v>
      </c>
      <c r="J394" s="1" t="s">
        <v>254</v>
      </c>
      <c r="K394" s="1" t="s">
        <v>254</v>
      </c>
      <c r="L394" s="1" t="s">
        <v>3620</v>
      </c>
      <c r="M394" s="1" t="s">
        <v>270</v>
      </c>
      <c r="N394" s="1" t="s">
        <v>270</v>
      </c>
      <c r="O394" s="1" t="s">
        <v>270</v>
      </c>
      <c r="P394" s="1" t="s">
        <v>269</v>
      </c>
      <c r="Q394" s="1" t="s">
        <v>269</v>
      </c>
      <c r="R394" s="1" t="s">
        <v>269</v>
      </c>
      <c r="S394" s="1" t="s">
        <v>713</v>
      </c>
      <c r="T394" s="1" t="s">
        <v>269</v>
      </c>
      <c r="U394" s="1" t="s">
        <v>472</v>
      </c>
      <c r="V394" s="1" t="s">
        <v>269</v>
      </c>
      <c r="W394" s="1" t="s">
        <v>713</v>
      </c>
      <c r="X394" s="1" t="s">
        <v>472</v>
      </c>
      <c r="Y394" s="1" t="s">
        <v>269</v>
      </c>
      <c r="Z394" s="1" t="s">
        <v>269</v>
      </c>
      <c r="AA394" s="1" t="s">
        <v>872</v>
      </c>
      <c r="AB394" s="1" t="s">
        <v>872</v>
      </c>
      <c r="AC394" s="1" t="s">
        <v>270</v>
      </c>
      <c r="AD394" s="1" t="s">
        <v>269</v>
      </c>
      <c r="AE394" s="1" t="s">
        <v>2878</v>
      </c>
      <c r="AF394" s="1" t="s">
        <v>2879</v>
      </c>
      <c r="AG394" s="1" t="s">
        <v>269</v>
      </c>
    </row>
    <row r="395" spans="1:33" ht="14.25">
      <c r="A395" s="1" t="s">
        <v>260</v>
      </c>
      <c r="B395" s="1" t="s">
        <v>3621</v>
      </c>
      <c r="C395" s="1" t="s">
        <v>262</v>
      </c>
      <c r="D395" s="1" t="s">
        <v>304</v>
      </c>
      <c r="E395" s="1" t="s">
        <v>304</v>
      </c>
      <c r="F395" s="1" t="s">
        <v>270</v>
      </c>
      <c r="G395" s="1" t="s">
        <v>3622</v>
      </c>
      <c r="H395" s="1" t="s">
        <v>1370</v>
      </c>
      <c r="I395" s="1" t="s">
        <v>254</v>
      </c>
      <c r="J395" s="1" t="s">
        <v>254</v>
      </c>
      <c r="K395" s="1" t="s">
        <v>254</v>
      </c>
      <c r="L395" s="1" t="s">
        <v>3623</v>
      </c>
      <c r="M395" s="1" t="s">
        <v>270</v>
      </c>
      <c r="N395" s="1" t="s">
        <v>270</v>
      </c>
      <c r="O395" s="1" t="s">
        <v>270</v>
      </c>
      <c r="P395" s="1" t="s">
        <v>269</v>
      </c>
      <c r="Q395" s="1" t="s">
        <v>269</v>
      </c>
      <c r="R395" s="1" t="s">
        <v>269</v>
      </c>
      <c r="S395" s="1" t="s">
        <v>713</v>
      </c>
      <c r="T395" s="1" t="s">
        <v>269</v>
      </c>
      <c r="U395" s="1" t="s">
        <v>472</v>
      </c>
      <c r="V395" s="1" t="s">
        <v>269</v>
      </c>
      <c r="W395" s="1" t="s">
        <v>713</v>
      </c>
      <c r="X395" s="1" t="s">
        <v>472</v>
      </c>
      <c r="Y395" s="1" t="s">
        <v>269</v>
      </c>
      <c r="Z395" s="1" t="s">
        <v>269</v>
      </c>
      <c r="AA395" s="1" t="s">
        <v>872</v>
      </c>
      <c r="AB395" s="1" t="s">
        <v>872</v>
      </c>
      <c r="AC395" s="1" t="s">
        <v>270</v>
      </c>
      <c r="AD395" s="1" t="s">
        <v>269</v>
      </c>
      <c r="AE395" s="1" t="s">
        <v>2878</v>
      </c>
      <c r="AF395" s="1" t="s">
        <v>2879</v>
      </c>
      <c r="AG395" s="1" t="s">
        <v>269</v>
      </c>
    </row>
    <row r="396" spans="1:33" ht="14.25">
      <c r="A396" s="1" t="s">
        <v>260</v>
      </c>
      <c r="B396" s="1" t="s">
        <v>3624</v>
      </c>
      <c r="C396" s="1" t="s">
        <v>262</v>
      </c>
      <c r="D396" s="1" t="s">
        <v>304</v>
      </c>
      <c r="E396" s="1" t="s">
        <v>304</v>
      </c>
      <c r="F396" s="1" t="s">
        <v>270</v>
      </c>
      <c r="G396" s="1" t="s">
        <v>3625</v>
      </c>
      <c r="H396" s="1" t="s">
        <v>1370</v>
      </c>
      <c r="I396" s="1" t="s">
        <v>254</v>
      </c>
      <c r="J396" s="1" t="s">
        <v>254</v>
      </c>
      <c r="K396" s="1" t="s">
        <v>254</v>
      </c>
      <c r="L396" s="1" t="s">
        <v>3626</v>
      </c>
      <c r="M396" s="1" t="s">
        <v>270</v>
      </c>
      <c r="N396" s="1" t="s">
        <v>270</v>
      </c>
      <c r="O396" s="1" t="s">
        <v>270</v>
      </c>
      <c r="P396" s="1" t="s">
        <v>269</v>
      </c>
      <c r="Q396" s="1" t="s">
        <v>269</v>
      </c>
      <c r="R396" s="1" t="s">
        <v>269</v>
      </c>
      <c r="S396" s="1" t="s">
        <v>713</v>
      </c>
      <c r="T396" s="1" t="s">
        <v>269</v>
      </c>
      <c r="U396" s="1" t="s">
        <v>472</v>
      </c>
      <c r="V396" s="1" t="s">
        <v>269</v>
      </c>
      <c r="W396" s="1" t="s">
        <v>713</v>
      </c>
      <c r="X396" s="1" t="s">
        <v>472</v>
      </c>
      <c r="Y396" s="1" t="s">
        <v>269</v>
      </c>
      <c r="Z396" s="1" t="s">
        <v>269</v>
      </c>
      <c r="AA396" s="1" t="s">
        <v>872</v>
      </c>
      <c r="AB396" s="1" t="s">
        <v>872</v>
      </c>
      <c r="AC396" s="1" t="s">
        <v>270</v>
      </c>
      <c r="AD396" s="1" t="s">
        <v>269</v>
      </c>
      <c r="AE396" s="1" t="s">
        <v>2878</v>
      </c>
      <c r="AF396" s="1" t="s">
        <v>2879</v>
      </c>
      <c r="AG396" s="1" t="s">
        <v>269</v>
      </c>
    </row>
    <row r="397" spans="1:33" ht="14.25">
      <c r="A397" s="1" t="s">
        <v>260</v>
      </c>
      <c r="B397" s="1" t="s">
        <v>3627</v>
      </c>
      <c r="C397" s="1" t="s">
        <v>262</v>
      </c>
      <c r="D397" s="1" t="s">
        <v>304</v>
      </c>
      <c r="E397" s="1" t="s">
        <v>304</v>
      </c>
      <c r="F397" s="1" t="s">
        <v>270</v>
      </c>
      <c r="G397" s="1" t="s">
        <v>3628</v>
      </c>
      <c r="H397" s="1" t="s">
        <v>1370</v>
      </c>
      <c r="I397" s="1" t="s">
        <v>254</v>
      </c>
      <c r="J397" s="1" t="s">
        <v>254</v>
      </c>
      <c r="K397" s="1" t="s">
        <v>254</v>
      </c>
      <c r="L397" s="1" t="s">
        <v>3629</v>
      </c>
      <c r="M397" s="1" t="s">
        <v>270</v>
      </c>
      <c r="N397" s="1" t="s">
        <v>270</v>
      </c>
      <c r="O397" s="1" t="s">
        <v>270</v>
      </c>
      <c r="P397" s="1" t="s">
        <v>269</v>
      </c>
      <c r="Q397" s="1" t="s">
        <v>269</v>
      </c>
      <c r="R397" s="1" t="s">
        <v>269</v>
      </c>
      <c r="S397" s="1" t="s">
        <v>713</v>
      </c>
      <c r="T397" s="1" t="s">
        <v>269</v>
      </c>
      <c r="U397" s="1" t="s">
        <v>472</v>
      </c>
      <c r="V397" s="1" t="s">
        <v>269</v>
      </c>
      <c r="W397" s="1" t="s">
        <v>713</v>
      </c>
      <c r="X397" s="1" t="s">
        <v>472</v>
      </c>
      <c r="Y397" s="1" t="s">
        <v>269</v>
      </c>
      <c r="Z397" s="1" t="s">
        <v>269</v>
      </c>
      <c r="AA397" s="1" t="s">
        <v>872</v>
      </c>
      <c r="AB397" s="1" t="s">
        <v>872</v>
      </c>
      <c r="AC397" s="1" t="s">
        <v>270</v>
      </c>
      <c r="AD397" s="1" t="s">
        <v>269</v>
      </c>
      <c r="AE397" s="1" t="s">
        <v>2878</v>
      </c>
      <c r="AF397" s="1" t="s">
        <v>2879</v>
      </c>
      <c r="AG397" s="1" t="s">
        <v>269</v>
      </c>
    </row>
    <row r="398" spans="1:33" ht="14.25">
      <c r="A398" s="1" t="s">
        <v>260</v>
      </c>
      <c r="B398" s="1" t="s">
        <v>3630</v>
      </c>
      <c r="C398" s="1" t="s">
        <v>262</v>
      </c>
      <c r="D398" s="1" t="s">
        <v>304</v>
      </c>
      <c r="E398" s="1" t="s">
        <v>304</v>
      </c>
      <c r="F398" s="1" t="s">
        <v>472</v>
      </c>
      <c r="G398" s="1" t="s">
        <v>270</v>
      </c>
      <c r="H398" s="1" t="s">
        <v>1390</v>
      </c>
      <c r="I398" s="1" t="s">
        <v>254</v>
      </c>
      <c r="J398" s="1" t="s">
        <v>254</v>
      </c>
      <c r="K398" s="1" t="s">
        <v>254</v>
      </c>
      <c r="L398" s="1" t="s">
        <v>3543</v>
      </c>
      <c r="M398" s="1" t="s">
        <v>270</v>
      </c>
      <c r="N398" s="1" t="s">
        <v>270</v>
      </c>
      <c r="O398" s="1" t="s">
        <v>270</v>
      </c>
      <c r="P398" s="1" t="s">
        <v>269</v>
      </c>
      <c r="Q398" s="1" t="s">
        <v>269</v>
      </c>
      <c r="R398" s="1" t="s">
        <v>269</v>
      </c>
      <c r="S398" s="1" t="s">
        <v>713</v>
      </c>
      <c r="T398" s="1" t="s">
        <v>269</v>
      </c>
      <c r="U398" s="1" t="s">
        <v>472</v>
      </c>
      <c r="V398" s="1" t="s">
        <v>269</v>
      </c>
      <c r="W398" s="1" t="s">
        <v>713</v>
      </c>
      <c r="X398" s="1" t="s">
        <v>472</v>
      </c>
      <c r="Y398" s="1" t="s">
        <v>269</v>
      </c>
      <c r="Z398" s="1" t="s">
        <v>269</v>
      </c>
      <c r="AA398" s="1" t="s">
        <v>872</v>
      </c>
      <c r="AB398" s="1" t="s">
        <v>872</v>
      </c>
      <c r="AC398" s="1" t="s">
        <v>270</v>
      </c>
      <c r="AD398" s="1" t="s">
        <v>269</v>
      </c>
      <c r="AE398" s="1" t="s">
        <v>2878</v>
      </c>
      <c r="AF398" s="1" t="s">
        <v>2879</v>
      </c>
      <c r="AG398" s="1" t="s">
        <v>269</v>
      </c>
    </row>
    <row r="399" spans="1:33" ht="14.25">
      <c r="A399" s="1" t="s">
        <v>260</v>
      </c>
      <c r="B399" s="1" t="s">
        <v>3631</v>
      </c>
      <c r="C399" s="1" t="s">
        <v>262</v>
      </c>
      <c r="D399" s="1" t="s">
        <v>304</v>
      </c>
      <c r="E399" s="1" t="s">
        <v>304</v>
      </c>
      <c r="F399" s="1" t="s">
        <v>472</v>
      </c>
      <c r="G399" s="1" t="s">
        <v>472</v>
      </c>
      <c r="H399" s="1" t="s">
        <v>1390</v>
      </c>
      <c r="I399" s="1" t="s">
        <v>254</v>
      </c>
      <c r="J399" s="1" t="s">
        <v>254</v>
      </c>
      <c r="K399" s="1" t="s">
        <v>254</v>
      </c>
      <c r="L399" s="1" t="s">
        <v>3563</v>
      </c>
      <c r="M399" s="1" t="s">
        <v>270</v>
      </c>
      <c r="N399" s="1" t="s">
        <v>270</v>
      </c>
      <c r="O399" s="1" t="s">
        <v>270</v>
      </c>
      <c r="P399" s="1" t="s">
        <v>269</v>
      </c>
      <c r="Q399" s="1" t="s">
        <v>269</v>
      </c>
      <c r="R399" s="1" t="s">
        <v>269</v>
      </c>
      <c r="S399" s="1" t="s">
        <v>713</v>
      </c>
      <c r="T399" s="1" t="s">
        <v>269</v>
      </c>
      <c r="U399" s="1" t="s">
        <v>472</v>
      </c>
      <c r="V399" s="1" t="s">
        <v>269</v>
      </c>
      <c r="W399" s="1" t="s">
        <v>713</v>
      </c>
      <c r="X399" s="1" t="s">
        <v>472</v>
      </c>
      <c r="Y399" s="1" t="s">
        <v>269</v>
      </c>
      <c r="Z399" s="1" t="s">
        <v>269</v>
      </c>
      <c r="AA399" s="1" t="s">
        <v>872</v>
      </c>
      <c r="AB399" s="1" t="s">
        <v>872</v>
      </c>
      <c r="AC399" s="1" t="s">
        <v>270</v>
      </c>
      <c r="AD399" s="1" t="s">
        <v>269</v>
      </c>
      <c r="AE399" s="1" t="s">
        <v>2878</v>
      </c>
      <c r="AF399" s="1" t="s">
        <v>2879</v>
      </c>
      <c r="AG399" s="1" t="s">
        <v>269</v>
      </c>
    </row>
    <row r="400" spans="1:33" ht="14.25">
      <c r="A400" s="1" t="s">
        <v>260</v>
      </c>
      <c r="B400" s="1" t="s">
        <v>3632</v>
      </c>
      <c r="C400" s="1" t="s">
        <v>262</v>
      </c>
      <c r="D400" s="1" t="s">
        <v>304</v>
      </c>
      <c r="E400" s="1" t="s">
        <v>304</v>
      </c>
      <c r="F400" s="1" t="s">
        <v>472</v>
      </c>
      <c r="G400" s="1" t="s">
        <v>479</v>
      </c>
      <c r="H400" s="1" t="s">
        <v>1390</v>
      </c>
      <c r="I400" s="1" t="s">
        <v>254</v>
      </c>
      <c r="J400" s="1" t="s">
        <v>254</v>
      </c>
      <c r="K400" s="1" t="s">
        <v>254</v>
      </c>
      <c r="L400" s="1" t="s">
        <v>3547</v>
      </c>
      <c r="M400" s="1" t="s">
        <v>270</v>
      </c>
      <c r="N400" s="1" t="s">
        <v>270</v>
      </c>
      <c r="O400" s="1" t="s">
        <v>270</v>
      </c>
      <c r="P400" s="1" t="s">
        <v>269</v>
      </c>
      <c r="Q400" s="1" t="s">
        <v>269</v>
      </c>
      <c r="R400" s="1" t="s">
        <v>269</v>
      </c>
      <c r="S400" s="1" t="s">
        <v>713</v>
      </c>
      <c r="T400" s="1" t="s">
        <v>269</v>
      </c>
      <c r="U400" s="1" t="s">
        <v>472</v>
      </c>
      <c r="V400" s="1" t="s">
        <v>269</v>
      </c>
      <c r="W400" s="1" t="s">
        <v>713</v>
      </c>
      <c r="X400" s="1" t="s">
        <v>472</v>
      </c>
      <c r="Y400" s="1" t="s">
        <v>269</v>
      </c>
      <c r="Z400" s="1" t="s">
        <v>269</v>
      </c>
      <c r="AA400" s="1" t="s">
        <v>872</v>
      </c>
      <c r="AB400" s="1" t="s">
        <v>872</v>
      </c>
      <c r="AC400" s="1" t="s">
        <v>270</v>
      </c>
      <c r="AD400" s="1" t="s">
        <v>269</v>
      </c>
      <c r="AE400" s="1" t="s">
        <v>2878</v>
      </c>
      <c r="AF400" s="1" t="s">
        <v>2879</v>
      </c>
      <c r="AG400" s="1" t="s">
        <v>269</v>
      </c>
    </row>
    <row r="401" spans="1:33" ht="14.25">
      <c r="A401" s="1" t="s">
        <v>260</v>
      </c>
      <c r="B401" s="1" t="s">
        <v>3633</v>
      </c>
      <c r="C401" s="1" t="s">
        <v>262</v>
      </c>
      <c r="D401" s="1" t="s">
        <v>304</v>
      </c>
      <c r="E401" s="1" t="s">
        <v>304</v>
      </c>
      <c r="F401" s="1" t="s">
        <v>472</v>
      </c>
      <c r="G401" s="1" t="s">
        <v>873</v>
      </c>
      <c r="H401" s="1" t="s">
        <v>1390</v>
      </c>
      <c r="I401" s="1" t="s">
        <v>254</v>
      </c>
      <c r="J401" s="1" t="s">
        <v>254</v>
      </c>
      <c r="K401" s="1" t="s">
        <v>254</v>
      </c>
      <c r="L401" s="1" t="s">
        <v>3569</v>
      </c>
      <c r="M401" s="1" t="s">
        <v>270</v>
      </c>
      <c r="N401" s="1" t="s">
        <v>270</v>
      </c>
      <c r="O401" s="1" t="s">
        <v>270</v>
      </c>
      <c r="P401" s="1" t="s">
        <v>269</v>
      </c>
      <c r="Q401" s="1" t="s">
        <v>269</v>
      </c>
      <c r="R401" s="1" t="s">
        <v>269</v>
      </c>
      <c r="S401" s="1" t="s">
        <v>713</v>
      </c>
      <c r="T401" s="1" t="s">
        <v>269</v>
      </c>
      <c r="U401" s="1" t="s">
        <v>472</v>
      </c>
      <c r="V401" s="1" t="s">
        <v>269</v>
      </c>
      <c r="W401" s="1" t="s">
        <v>713</v>
      </c>
      <c r="X401" s="1" t="s">
        <v>472</v>
      </c>
      <c r="Y401" s="1" t="s">
        <v>269</v>
      </c>
      <c r="Z401" s="1" t="s">
        <v>269</v>
      </c>
      <c r="AA401" s="1" t="s">
        <v>872</v>
      </c>
      <c r="AB401" s="1" t="s">
        <v>872</v>
      </c>
      <c r="AC401" s="1" t="s">
        <v>270</v>
      </c>
      <c r="AD401" s="1" t="s">
        <v>269</v>
      </c>
      <c r="AE401" s="1" t="s">
        <v>2878</v>
      </c>
      <c r="AF401" s="1" t="s">
        <v>2879</v>
      </c>
      <c r="AG401" s="1" t="s">
        <v>269</v>
      </c>
    </row>
    <row r="402" spans="1:33" ht="14.25">
      <c r="A402" s="1" t="s">
        <v>260</v>
      </c>
      <c r="B402" s="1" t="s">
        <v>3634</v>
      </c>
      <c r="C402" s="1" t="s">
        <v>262</v>
      </c>
      <c r="D402" s="1" t="s">
        <v>304</v>
      </c>
      <c r="E402" s="1" t="s">
        <v>304</v>
      </c>
      <c r="F402" s="1" t="s">
        <v>472</v>
      </c>
      <c r="G402" s="1" t="s">
        <v>872</v>
      </c>
      <c r="H402" s="1" t="s">
        <v>1390</v>
      </c>
      <c r="I402" s="1" t="s">
        <v>254</v>
      </c>
      <c r="J402" s="1" t="s">
        <v>254</v>
      </c>
      <c r="K402" s="1" t="s">
        <v>254</v>
      </c>
      <c r="L402" s="1" t="s">
        <v>3551</v>
      </c>
      <c r="M402" s="1" t="s">
        <v>270</v>
      </c>
      <c r="N402" s="1" t="s">
        <v>270</v>
      </c>
      <c r="O402" s="1" t="s">
        <v>270</v>
      </c>
      <c r="P402" s="1" t="s">
        <v>269</v>
      </c>
      <c r="Q402" s="1" t="s">
        <v>269</v>
      </c>
      <c r="R402" s="1" t="s">
        <v>269</v>
      </c>
      <c r="S402" s="1" t="s">
        <v>713</v>
      </c>
      <c r="T402" s="1" t="s">
        <v>269</v>
      </c>
      <c r="U402" s="1" t="s">
        <v>472</v>
      </c>
      <c r="V402" s="1" t="s">
        <v>269</v>
      </c>
      <c r="W402" s="1" t="s">
        <v>713</v>
      </c>
      <c r="X402" s="1" t="s">
        <v>472</v>
      </c>
      <c r="Y402" s="1" t="s">
        <v>269</v>
      </c>
      <c r="Z402" s="1" t="s">
        <v>269</v>
      </c>
      <c r="AA402" s="1" t="s">
        <v>872</v>
      </c>
      <c r="AB402" s="1" t="s">
        <v>872</v>
      </c>
      <c r="AC402" s="1" t="s">
        <v>270</v>
      </c>
      <c r="AD402" s="1" t="s">
        <v>269</v>
      </c>
      <c r="AE402" s="1" t="s">
        <v>2878</v>
      </c>
      <c r="AF402" s="1" t="s">
        <v>2879</v>
      </c>
      <c r="AG402" s="1" t="s">
        <v>269</v>
      </c>
    </row>
    <row r="403" spans="1:33" ht="14.25">
      <c r="A403" s="1" t="s">
        <v>260</v>
      </c>
      <c r="B403" s="1" t="s">
        <v>3635</v>
      </c>
      <c r="C403" s="1" t="s">
        <v>262</v>
      </c>
      <c r="D403" s="1" t="s">
        <v>304</v>
      </c>
      <c r="E403" s="1" t="s">
        <v>304</v>
      </c>
      <c r="F403" s="1" t="s">
        <v>472</v>
      </c>
      <c r="G403" s="1" t="s">
        <v>276</v>
      </c>
      <c r="H403" s="1" t="s">
        <v>1390</v>
      </c>
      <c r="I403" s="1" t="s">
        <v>254</v>
      </c>
      <c r="J403" s="1" t="s">
        <v>254</v>
      </c>
      <c r="K403" s="1" t="s">
        <v>254</v>
      </c>
      <c r="L403" s="1" t="s">
        <v>3555</v>
      </c>
      <c r="M403" s="1" t="s">
        <v>270</v>
      </c>
      <c r="N403" s="1" t="s">
        <v>270</v>
      </c>
      <c r="O403" s="1" t="s">
        <v>270</v>
      </c>
      <c r="P403" s="1" t="s">
        <v>269</v>
      </c>
      <c r="Q403" s="1" t="s">
        <v>269</v>
      </c>
      <c r="R403" s="1" t="s">
        <v>269</v>
      </c>
      <c r="S403" s="1" t="s">
        <v>713</v>
      </c>
      <c r="T403" s="1" t="s">
        <v>269</v>
      </c>
      <c r="U403" s="1" t="s">
        <v>472</v>
      </c>
      <c r="V403" s="1" t="s">
        <v>269</v>
      </c>
      <c r="W403" s="1" t="s">
        <v>713</v>
      </c>
      <c r="X403" s="1" t="s">
        <v>472</v>
      </c>
      <c r="Y403" s="1" t="s">
        <v>269</v>
      </c>
      <c r="Z403" s="1" t="s">
        <v>269</v>
      </c>
      <c r="AA403" s="1" t="s">
        <v>872</v>
      </c>
      <c r="AB403" s="1" t="s">
        <v>872</v>
      </c>
      <c r="AC403" s="1" t="s">
        <v>270</v>
      </c>
      <c r="AD403" s="1" t="s">
        <v>269</v>
      </c>
      <c r="AE403" s="1" t="s">
        <v>2878</v>
      </c>
      <c r="AF403" s="1" t="s">
        <v>2879</v>
      </c>
      <c r="AG403" s="1" t="s">
        <v>269</v>
      </c>
    </row>
    <row r="404" spans="1:33" ht="14.25">
      <c r="A404" s="1" t="s">
        <v>260</v>
      </c>
      <c r="B404" s="1" t="s">
        <v>3636</v>
      </c>
      <c r="C404" s="1" t="s">
        <v>262</v>
      </c>
      <c r="D404" s="1" t="s">
        <v>304</v>
      </c>
      <c r="E404" s="1" t="s">
        <v>304</v>
      </c>
      <c r="F404" s="1" t="s">
        <v>472</v>
      </c>
      <c r="G404" s="1" t="s">
        <v>874</v>
      </c>
      <c r="H404" s="1" t="s">
        <v>1390</v>
      </c>
      <c r="I404" s="1" t="s">
        <v>254</v>
      </c>
      <c r="J404" s="1" t="s">
        <v>254</v>
      </c>
      <c r="K404" s="1" t="s">
        <v>254</v>
      </c>
      <c r="L404" s="1" t="s">
        <v>3557</v>
      </c>
      <c r="M404" s="1" t="s">
        <v>270</v>
      </c>
      <c r="N404" s="1" t="s">
        <v>270</v>
      </c>
      <c r="O404" s="1" t="s">
        <v>270</v>
      </c>
      <c r="P404" s="1" t="s">
        <v>269</v>
      </c>
      <c r="Q404" s="1" t="s">
        <v>269</v>
      </c>
      <c r="R404" s="1" t="s">
        <v>269</v>
      </c>
      <c r="S404" s="1" t="s">
        <v>713</v>
      </c>
      <c r="T404" s="1" t="s">
        <v>269</v>
      </c>
      <c r="U404" s="1" t="s">
        <v>472</v>
      </c>
      <c r="V404" s="1" t="s">
        <v>269</v>
      </c>
      <c r="W404" s="1" t="s">
        <v>713</v>
      </c>
      <c r="X404" s="1" t="s">
        <v>472</v>
      </c>
      <c r="Y404" s="1" t="s">
        <v>269</v>
      </c>
      <c r="Z404" s="1" t="s">
        <v>269</v>
      </c>
      <c r="AA404" s="1" t="s">
        <v>872</v>
      </c>
      <c r="AB404" s="1" t="s">
        <v>872</v>
      </c>
      <c r="AC404" s="1" t="s">
        <v>270</v>
      </c>
      <c r="AD404" s="1" t="s">
        <v>269</v>
      </c>
      <c r="AE404" s="1" t="s">
        <v>2878</v>
      </c>
      <c r="AF404" s="1" t="s">
        <v>2879</v>
      </c>
      <c r="AG404" s="1" t="s">
        <v>269</v>
      </c>
    </row>
    <row r="405" spans="1:33" ht="14.25">
      <c r="A405" s="1" t="s">
        <v>260</v>
      </c>
      <c r="B405" s="1" t="s">
        <v>3637</v>
      </c>
      <c r="C405" s="1" t="s">
        <v>262</v>
      </c>
      <c r="D405" s="1" t="s">
        <v>304</v>
      </c>
      <c r="E405" s="1" t="s">
        <v>304</v>
      </c>
      <c r="F405" s="1" t="s">
        <v>472</v>
      </c>
      <c r="G405" s="1" t="s">
        <v>1450</v>
      </c>
      <c r="H405" s="1" t="s">
        <v>1390</v>
      </c>
      <c r="I405" s="1" t="s">
        <v>254</v>
      </c>
      <c r="J405" s="1" t="s">
        <v>254</v>
      </c>
      <c r="K405" s="1" t="s">
        <v>254</v>
      </c>
      <c r="L405" s="1" t="s">
        <v>3638</v>
      </c>
      <c r="M405" s="1" t="s">
        <v>270</v>
      </c>
      <c r="N405" s="1" t="s">
        <v>270</v>
      </c>
      <c r="O405" s="1" t="s">
        <v>270</v>
      </c>
      <c r="P405" s="1" t="s">
        <v>269</v>
      </c>
      <c r="Q405" s="1" t="s">
        <v>269</v>
      </c>
      <c r="R405" s="1" t="s">
        <v>269</v>
      </c>
      <c r="S405" s="1" t="s">
        <v>713</v>
      </c>
      <c r="T405" s="1" t="s">
        <v>269</v>
      </c>
      <c r="U405" s="1" t="s">
        <v>472</v>
      </c>
      <c r="V405" s="1" t="s">
        <v>269</v>
      </c>
      <c r="W405" s="1" t="s">
        <v>713</v>
      </c>
      <c r="X405" s="1" t="s">
        <v>472</v>
      </c>
      <c r="Y405" s="1" t="s">
        <v>269</v>
      </c>
      <c r="Z405" s="1" t="s">
        <v>269</v>
      </c>
      <c r="AA405" s="1" t="s">
        <v>872</v>
      </c>
      <c r="AB405" s="1" t="s">
        <v>872</v>
      </c>
      <c r="AC405" s="1" t="s">
        <v>270</v>
      </c>
      <c r="AD405" s="1" t="s">
        <v>269</v>
      </c>
      <c r="AE405" s="1" t="s">
        <v>2878</v>
      </c>
      <c r="AF405" s="1" t="s">
        <v>2879</v>
      </c>
      <c r="AG405" s="1" t="s">
        <v>269</v>
      </c>
    </row>
    <row r="406" spans="1:33" ht="14.25">
      <c r="A406" s="1" t="s">
        <v>260</v>
      </c>
      <c r="B406" s="1" t="s">
        <v>3639</v>
      </c>
      <c r="C406" s="1" t="s">
        <v>262</v>
      </c>
      <c r="D406" s="1" t="s">
        <v>304</v>
      </c>
      <c r="E406" s="1" t="s">
        <v>304</v>
      </c>
      <c r="F406" s="1" t="s">
        <v>472</v>
      </c>
      <c r="G406" s="1" t="s">
        <v>277</v>
      </c>
      <c r="H406" s="1" t="s">
        <v>1390</v>
      </c>
      <c r="I406" s="1" t="s">
        <v>254</v>
      </c>
      <c r="J406" s="1" t="s">
        <v>254</v>
      </c>
      <c r="K406" s="1" t="s">
        <v>254</v>
      </c>
      <c r="L406" s="1" t="s">
        <v>3640</v>
      </c>
      <c r="M406" s="1" t="s">
        <v>270</v>
      </c>
      <c r="N406" s="1" t="s">
        <v>270</v>
      </c>
      <c r="O406" s="1" t="s">
        <v>270</v>
      </c>
      <c r="P406" s="1" t="s">
        <v>269</v>
      </c>
      <c r="Q406" s="1" t="s">
        <v>269</v>
      </c>
      <c r="R406" s="1" t="s">
        <v>269</v>
      </c>
      <c r="S406" s="1" t="s">
        <v>713</v>
      </c>
      <c r="T406" s="1" t="s">
        <v>269</v>
      </c>
      <c r="U406" s="1" t="s">
        <v>472</v>
      </c>
      <c r="V406" s="1" t="s">
        <v>269</v>
      </c>
      <c r="W406" s="1" t="s">
        <v>713</v>
      </c>
      <c r="X406" s="1" t="s">
        <v>472</v>
      </c>
      <c r="Y406" s="1" t="s">
        <v>269</v>
      </c>
      <c r="Z406" s="1" t="s">
        <v>269</v>
      </c>
      <c r="AA406" s="1" t="s">
        <v>872</v>
      </c>
      <c r="AB406" s="1" t="s">
        <v>872</v>
      </c>
      <c r="AC406" s="1" t="s">
        <v>270</v>
      </c>
      <c r="AD406" s="1" t="s">
        <v>269</v>
      </c>
      <c r="AE406" s="1" t="s">
        <v>2878</v>
      </c>
      <c r="AF406" s="1" t="s">
        <v>2879</v>
      </c>
      <c r="AG406" s="1" t="s">
        <v>269</v>
      </c>
    </row>
    <row r="407" spans="1:33" ht="14.25">
      <c r="A407" s="1" t="s">
        <v>260</v>
      </c>
      <c r="B407" s="1" t="s">
        <v>3641</v>
      </c>
      <c r="C407" s="1" t="s">
        <v>262</v>
      </c>
      <c r="D407" s="1" t="s">
        <v>304</v>
      </c>
      <c r="E407" s="1" t="s">
        <v>304</v>
      </c>
      <c r="F407" s="1" t="s">
        <v>472</v>
      </c>
      <c r="G407" s="1" t="s">
        <v>714</v>
      </c>
      <c r="H407" s="1" t="s">
        <v>1390</v>
      </c>
      <c r="I407" s="1" t="s">
        <v>254</v>
      </c>
      <c r="J407" s="1" t="s">
        <v>254</v>
      </c>
      <c r="K407" s="1" t="s">
        <v>254</v>
      </c>
      <c r="L407" s="1" t="s">
        <v>3642</v>
      </c>
      <c r="M407" s="1" t="s">
        <v>270</v>
      </c>
      <c r="N407" s="1" t="s">
        <v>270</v>
      </c>
      <c r="O407" s="1" t="s">
        <v>270</v>
      </c>
      <c r="P407" s="1" t="s">
        <v>269</v>
      </c>
      <c r="Q407" s="1" t="s">
        <v>269</v>
      </c>
      <c r="R407" s="1" t="s">
        <v>269</v>
      </c>
      <c r="S407" s="1" t="s">
        <v>713</v>
      </c>
      <c r="T407" s="1" t="s">
        <v>269</v>
      </c>
      <c r="U407" s="1" t="s">
        <v>472</v>
      </c>
      <c r="V407" s="1" t="s">
        <v>269</v>
      </c>
      <c r="W407" s="1" t="s">
        <v>713</v>
      </c>
      <c r="X407" s="1" t="s">
        <v>472</v>
      </c>
      <c r="Y407" s="1" t="s">
        <v>269</v>
      </c>
      <c r="Z407" s="1" t="s">
        <v>269</v>
      </c>
      <c r="AA407" s="1" t="s">
        <v>872</v>
      </c>
      <c r="AB407" s="1" t="s">
        <v>872</v>
      </c>
      <c r="AC407" s="1" t="s">
        <v>270</v>
      </c>
      <c r="AD407" s="1" t="s">
        <v>269</v>
      </c>
      <c r="AE407" s="1" t="s">
        <v>2878</v>
      </c>
      <c r="AF407" s="1" t="s">
        <v>2879</v>
      </c>
      <c r="AG407" s="1" t="s">
        <v>269</v>
      </c>
    </row>
    <row r="408" spans="1:33" ht="14.25">
      <c r="A408" s="1" t="s">
        <v>260</v>
      </c>
      <c r="B408" s="1" t="s">
        <v>3643</v>
      </c>
      <c r="C408" s="1" t="s">
        <v>262</v>
      </c>
      <c r="D408" s="1" t="s">
        <v>304</v>
      </c>
      <c r="E408" s="1" t="s">
        <v>304</v>
      </c>
      <c r="F408" s="1" t="s">
        <v>472</v>
      </c>
      <c r="G408" s="1" t="s">
        <v>1971</v>
      </c>
      <c r="H408" s="1" t="s">
        <v>1390</v>
      </c>
      <c r="I408" s="1" t="s">
        <v>254</v>
      </c>
      <c r="J408" s="1" t="s">
        <v>254</v>
      </c>
      <c r="K408" s="1" t="s">
        <v>254</v>
      </c>
      <c r="L408" s="1" t="s">
        <v>3561</v>
      </c>
      <c r="M408" s="1" t="s">
        <v>270</v>
      </c>
      <c r="N408" s="1" t="s">
        <v>270</v>
      </c>
      <c r="O408" s="1" t="s">
        <v>270</v>
      </c>
      <c r="P408" s="1" t="s">
        <v>269</v>
      </c>
      <c r="Q408" s="1" t="s">
        <v>269</v>
      </c>
      <c r="R408" s="1" t="s">
        <v>269</v>
      </c>
      <c r="S408" s="1" t="s">
        <v>713</v>
      </c>
      <c r="T408" s="1" t="s">
        <v>269</v>
      </c>
      <c r="U408" s="1" t="s">
        <v>472</v>
      </c>
      <c r="V408" s="1" t="s">
        <v>269</v>
      </c>
      <c r="W408" s="1" t="s">
        <v>713</v>
      </c>
      <c r="X408" s="1" t="s">
        <v>472</v>
      </c>
      <c r="Y408" s="1" t="s">
        <v>269</v>
      </c>
      <c r="Z408" s="1" t="s">
        <v>269</v>
      </c>
      <c r="AA408" s="1" t="s">
        <v>872</v>
      </c>
      <c r="AB408" s="1" t="s">
        <v>872</v>
      </c>
      <c r="AC408" s="1" t="s">
        <v>270</v>
      </c>
      <c r="AD408" s="1" t="s">
        <v>269</v>
      </c>
      <c r="AE408" s="1" t="s">
        <v>2878</v>
      </c>
      <c r="AF408" s="1" t="s">
        <v>2879</v>
      </c>
      <c r="AG408" s="1" t="s">
        <v>269</v>
      </c>
    </row>
    <row r="409" spans="1:33" ht="14.25">
      <c r="A409" s="1" t="s">
        <v>260</v>
      </c>
      <c r="B409" s="1" t="s">
        <v>3644</v>
      </c>
      <c r="C409" s="1" t="s">
        <v>262</v>
      </c>
      <c r="D409" s="1" t="s">
        <v>304</v>
      </c>
      <c r="E409" s="1" t="s">
        <v>304</v>
      </c>
      <c r="F409" s="1" t="s">
        <v>472</v>
      </c>
      <c r="G409" s="1" t="s">
        <v>1729</v>
      </c>
      <c r="H409" s="1" t="s">
        <v>1390</v>
      </c>
      <c r="I409" s="1" t="s">
        <v>254</v>
      </c>
      <c r="J409" s="1" t="s">
        <v>254</v>
      </c>
      <c r="K409" s="1" t="s">
        <v>254</v>
      </c>
      <c r="L409" s="1" t="s">
        <v>3545</v>
      </c>
      <c r="M409" s="1" t="s">
        <v>270</v>
      </c>
      <c r="N409" s="1" t="s">
        <v>270</v>
      </c>
      <c r="O409" s="1" t="s">
        <v>270</v>
      </c>
      <c r="P409" s="1" t="s">
        <v>269</v>
      </c>
      <c r="Q409" s="1" t="s">
        <v>269</v>
      </c>
      <c r="R409" s="1" t="s">
        <v>269</v>
      </c>
      <c r="S409" s="1" t="s">
        <v>713</v>
      </c>
      <c r="T409" s="1" t="s">
        <v>269</v>
      </c>
      <c r="U409" s="1" t="s">
        <v>472</v>
      </c>
      <c r="V409" s="1" t="s">
        <v>269</v>
      </c>
      <c r="W409" s="1" t="s">
        <v>713</v>
      </c>
      <c r="X409" s="1" t="s">
        <v>472</v>
      </c>
      <c r="Y409" s="1" t="s">
        <v>269</v>
      </c>
      <c r="Z409" s="1" t="s">
        <v>269</v>
      </c>
      <c r="AA409" s="1" t="s">
        <v>872</v>
      </c>
      <c r="AB409" s="1" t="s">
        <v>872</v>
      </c>
      <c r="AC409" s="1" t="s">
        <v>270</v>
      </c>
      <c r="AD409" s="1" t="s">
        <v>269</v>
      </c>
      <c r="AE409" s="1" t="s">
        <v>2878</v>
      </c>
      <c r="AF409" s="1" t="s">
        <v>2879</v>
      </c>
      <c r="AG409" s="1" t="s">
        <v>269</v>
      </c>
    </row>
    <row r="410" spans="1:33" ht="14.25">
      <c r="A410" s="1" t="s">
        <v>260</v>
      </c>
      <c r="B410" s="1" t="s">
        <v>3645</v>
      </c>
      <c r="C410" s="1" t="s">
        <v>262</v>
      </c>
      <c r="D410" s="1" t="s">
        <v>304</v>
      </c>
      <c r="E410" s="1" t="s">
        <v>304</v>
      </c>
      <c r="F410" s="1" t="s">
        <v>472</v>
      </c>
      <c r="G410" s="1" t="s">
        <v>2793</v>
      </c>
      <c r="H410" s="1" t="s">
        <v>1390</v>
      </c>
      <c r="I410" s="1" t="s">
        <v>254</v>
      </c>
      <c r="J410" s="1" t="s">
        <v>254</v>
      </c>
      <c r="K410" s="1" t="s">
        <v>254</v>
      </c>
      <c r="L410" s="1" t="s">
        <v>3549</v>
      </c>
      <c r="M410" s="1" t="s">
        <v>270</v>
      </c>
      <c r="N410" s="1" t="s">
        <v>270</v>
      </c>
      <c r="O410" s="1" t="s">
        <v>270</v>
      </c>
      <c r="P410" s="1" t="s">
        <v>269</v>
      </c>
      <c r="Q410" s="1" t="s">
        <v>269</v>
      </c>
      <c r="R410" s="1" t="s">
        <v>269</v>
      </c>
      <c r="S410" s="1" t="s">
        <v>713</v>
      </c>
      <c r="T410" s="1" t="s">
        <v>269</v>
      </c>
      <c r="U410" s="1" t="s">
        <v>472</v>
      </c>
      <c r="V410" s="1" t="s">
        <v>269</v>
      </c>
      <c r="W410" s="1" t="s">
        <v>713</v>
      </c>
      <c r="X410" s="1" t="s">
        <v>472</v>
      </c>
      <c r="Y410" s="1" t="s">
        <v>269</v>
      </c>
      <c r="Z410" s="1" t="s">
        <v>269</v>
      </c>
      <c r="AA410" s="1" t="s">
        <v>872</v>
      </c>
      <c r="AB410" s="1" t="s">
        <v>872</v>
      </c>
      <c r="AC410" s="1" t="s">
        <v>270</v>
      </c>
      <c r="AD410" s="1" t="s">
        <v>269</v>
      </c>
      <c r="AE410" s="1" t="s">
        <v>2878</v>
      </c>
      <c r="AF410" s="1" t="s">
        <v>2879</v>
      </c>
      <c r="AG410" s="1" t="s">
        <v>269</v>
      </c>
    </row>
    <row r="411" spans="1:33" ht="14.25">
      <c r="A411" s="1" t="s">
        <v>260</v>
      </c>
      <c r="B411" s="1" t="s">
        <v>3646</v>
      </c>
      <c r="C411" s="1" t="s">
        <v>262</v>
      </c>
      <c r="D411" s="1" t="s">
        <v>304</v>
      </c>
      <c r="E411" s="1" t="s">
        <v>304</v>
      </c>
      <c r="F411" s="1" t="s">
        <v>472</v>
      </c>
      <c r="G411" s="1" t="s">
        <v>2755</v>
      </c>
      <c r="H411" s="1" t="s">
        <v>1390</v>
      </c>
      <c r="I411" s="1" t="s">
        <v>254</v>
      </c>
      <c r="J411" s="1" t="s">
        <v>254</v>
      </c>
      <c r="K411" s="1" t="s">
        <v>254</v>
      </c>
      <c r="L411" s="1" t="s">
        <v>3647</v>
      </c>
      <c r="M411" s="1" t="s">
        <v>270</v>
      </c>
      <c r="N411" s="1" t="s">
        <v>270</v>
      </c>
      <c r="O411" s="1" t="s">
        <v>270</v>
      </c>
      <c r="P411" s="1" t="s">
        <v>269</v>
      </c>
      <c r="Q411" s="1" t="s">
        <v>269</v>
      </c>
      <c r="R411" s="1" t="s">
        <v>269</v>
      </c>
      <c r="S411" s="1" t="s">
        <v>713</v>
      </c>
      <c r="T411" s="1" t="s">
        <v>269</v>
      </c>
      <c r="U411" s="1" t="s">
        <v>472</v>
      </c>
      <c r="V411" s="1" t="s">
        <v>269</v>
      </c>
      <c r="W411" s="1" t="s">
        <v>713</v>
      </c>
      <c r="X411" s="1" t="s">
        <v>472</v>
      </c>
      <c r="Y411" s="1" t="s">
        <v>269</v>
      </c>
      <c r="Z411" s="1" t="s">
        <v>269</v>
      </c>
      <c r="AA411" s="1" t="s">
        <v>872</v>
      </c>
      <c r="AB411" s="1" t="s">
        <v>872</v>
      </c>
      <c r="AC411" s="1" t="s">
        <v>270</v>
      </c>
      <c r="AD411" s="1" t="s">
        <v>269</v>
      </c>
      <c r="AE411" s="1" t="s">
        <v>2878</v>
      </c>
      <c r="AF411" s="1" t="s">
        <v>2879</v>
      </c>
      <c r="AG411" s="1" t="s">
        <v>269</v>
      </c>
    </row>
    <row r="412" spans="1:33" ht="14.25">
      <c r="A412" s="1" t="s">
        <v>260</v>
      </c>
      <c r="B412" s="1" t="s">
        <v>3648</v>
      </c>
      <c r="C412" s="1" t="s">
        <v>262</v>
      </c>
      <c r="D412" s="1" t="s">
        <v>304</v>
      </c>
      <c r="E412" s="1" t="s">
        <v>304</v>
      </c>
      <c r="F412" s="1" t="s">
        <v>472</v>
      </c>
      <c r="G412" s="1" t="s">
        <v>2926</v>
      </c>
      <c r="H412" s="1" t="s">
        <v>1390</v>
      </c>
      <c r="I412" s="1" t="s">
        <v>254</v>
      </c>
      <c r="J412" s="1" t="s">
        <v>1442</v>
      </c>
      <c r="K412" s="1" t="s">
        <v>254</v>
      </c>
      <c r="L412" s="1" t="s">
        <v>254</v>
      </c>
      <c r="M412" s="1" t="s">
        <v>270</v>
      </c>
      <c r="N412" s="1" t="s">
        <v>270</v>
      </c>
      <c r="O412" s="1" t="s">
        <v>270</v>
      </c>
      <c r="P412" s="1" t="s">
        <v>269</v>
      </c>
      <c r="Q412" s="1" t="s">
        <v>269</v>
      </c>
      <c r="R412" s="1" t="s">
        <v>269</v>
      </c>
      <c r="S412" s="1" t="s">
        <v>713</v>
      </c>
      <c r="T412" s="1" t="s">
        <v>269</v>
      </c>
      <c r="U412" s="1" t="s">
        <v>472</v>
      </c>
      <c r="V412" s="1" t="s">
        <v>269</v>
      </c>
      <c r="W412" s="1" t="s">
        <v>713</v>
      </c>
      <c r="X412" s="1" t="s">
        <v>472</v>
      </c>
      <c r="Y412" s="1" t="s">
        <v>269</v>
      </c>
      <c r="Z412" s="1" t="s">
        <v>269</v>
      </c>
      <c r="AA412" s="1" t="s">
        <v>872</v>
      </c>
      <c r="AB412" s="1" t="s">
        <v>872</v>
      </c>
      <c r="AC412" s="1" t="s">
        <v>270</v>
      </c>
      <c r="AD412" s="1" t="s">
        <v>269</v>
      </c>
      <c r="AE412" s="1" t="s">
        <v>2878</v>
      </c>
      <c r="AF412" s="1" t="s">
        <v>2879</v>
      </c>
      <c r="AG412" s="1" t="s">
        <v>269</v>
      </c>
    </row>
    <row r="413" spans="1:33" ht="14.25">
      <c r="A413" s="1" t="s">
        <v>260</v>
      </c>
      <c r="B413" s="1" t="s">
        <v>3649</v>
      </c>
      <c r="C413" s="1" t="s">
        <v>262</v>
      </c>
      <c r="D413" s="1" t="s">
        <v>304</v>
      </c>
      <c r="E413" s="1" t="s">
        <v>304</v>
      </c>
      <c r="F413" s="1" t="s">
        <v>472</v>
      </c>
      <c r="G413" s="1" t="s">
        <v>2136</v>
      </c>
      <c r="H413" s="1" t="s">
        <v>1390</v>
      </c>
      <c r="I413" s="1" t="s">
        <v>254</v>
      </c>
      <c r="J413" s="1" t="s">
        <v>1448</v>
      </c>
      <c r="K413" s="1" t="s">
        <v>254</v>
      </c>
      <c r="L413" s="1" t="s">
        <v>254</v>
      </c>
      <c r="M413" s="1" t="s">
        <v>270</v>
      </c>
      <c r="N413" s="1" t="s">
        <v>270</v>
      </c>
      <c r="O413" s="1" t="s">
        <v>270</v>
      </c>
      <c r="P413" s="1" t="s">
        <v>269</v>
      </c>
      <c r="Q413" s="1" t="s">
        <v>269</v>
      </c>
      <c r="R413" s="1" t="s">
        <v>269</v>
      </c>
      <c r="S413" s="1" t="s">
        <v>713</v>
      </c>
      <c r="T413" s="1" t="s">
        <v>269</v>
      </c>
      <c r="U413" s="1" t="s">
        <v>472</v>
      </c>
      <c r="V413" s="1" t="s">
        <v>269</v>
      </c>
      <c r="W413" s="1" t="s">
        <v>713</v>
      </c>
      <c r="X413" s="1" t="s">
        <v>472</v>
      </c>
      <c r="Y413" s="1" t="s">
        <v>269</v>
      </c>
      <c r="Z413" s="1" t="s">
        <v>269</v>
      </c>
      <c r="AA413" s="1" t="s">
        <v>872</v>
      </c>
      <c r="AB413" s="1" t="s">
        <v>872</v>
      </c>
      <c r="AC413" s="1" t="s">
        <v>270</v>
      </c>
      <c r="AD413" s="1" t="s">
        <v>269</v>
      </c>
      <c r="AE413" s="1" t="s">
        <v>2878</v>
      </c>
      <c r="AF413" s="1" t="s">
        <v>2879</v>
      </c>
      <c r="AG413" s="1" t="s">
        <v>269</v>
      </c>
    </row>
    <row r="414" spans="1:33" ht="14.25">
      <c r="A414" s="1" t="s">
        <v>260</v>
      </c>
      <c r="B414" s="1" t="s">
        <v>3650</v>
      </c>
      <c r="C414" s="1" t="s">
        <v>262</v>
      </c>
      <c r="D414" s="1" t="s">
        <v>304</v>
      </c>
      <c r="E414" s="1" t="s">
        <v>304</v>
      </c>
      <c r="F414" s="1" t="s">
        <v>472</v>
      </c>
      <c r="G414" s="1" t="s">
        <v>1376</v>
      </c>
      <c r="H414" s="1" t="s">
        <v>1390</v>
      </c>
      <c r="I414" s="1" t="s">
        <v>254</v>
      </c>
      <c r="J414" s="1" t="s">
        <v>254</v>
      </c>
      <c r="K414" s="1" t="s">
        <v>254</v>
      </c>
      <c r="L414" s="1" t="s">
        <v>3574</v>
      </c>
      <c r="M414" s="1" t="s">
        <v>270</v>
      </c>
      <c r="N414" s="1" t="s">
        <v>270</v>
      </c>
      <c r="O414" s="1" t="s">
        <v>270</v>
      </c>
      <c r="P414" s="1" t="s">
        <v>269</v>
      </c>
      <c r="Q414" s="1" t="s">
        <v>269</v>
      </c>
      <c r="R414" s="1" t="s">
        <v>269</v>
      </c>
      <c r="S414" s="1" t="s">
        <v>713</v>
      </c>
      <c r="T414" s="1" t="s">
        <v>269</v>
      </c>
      <c r="U414" s="1" t="s">
        <v>472</v>
      </c>
      <c r="V414" s="1" t="s">
        <v>269</v>
      </c>
      <c r="W414" s="1" t="s">
        <v>713</v>
      </c>
      <c r="X414" s="1" t="s">
        <v>472</v>
      </c>
      <c r="Y414" s="1" t="s">
        <v>269</v>
      </c>
      <c r="Z414" s="1" t="s">
        <v>269</v>
      </c>
      <c r="AA414" s="1" t="s">
        <v>872</v>
      </c>
      <c r="AB414" s="1" t="s">
        <v>872</v>
      </c>
      <c r="AC414" s="1" t="s">
        <v>270</v>
      </c>
      <c r="AD414" s="1" t="s">
        <v>269</v>
      </c>
      <c r="AE414" s="1" t="s">
        <v>2878</v>
      </c>
      <c r="AF414" s="1" t="s">
        <v>2879</v>
      </c>
      <c r="AG414" s="1" t="s">
        <v>269</v>
      </c>
    </row>
    <row r="415" spans="1:33" ht="14.25">
      <c r="A415" s="1" t="s">
        <v>260</v>
      </c>
      <c r="B415" s="1" t="s">
        <v>3651</v>
      </c>
      <c r="C415" s="1" t="s">
        <v>262</v>
      </c>
      <c r="D415" s="1" t="s">
        <v>304</v>
      </c>
      <c r="E415" s="1" t="s">
        <v>304</v>
      </c>
      <c r="F415" s="1" t="s">
        <v>472</v>
      </c>
      <c r="G415" s="1" t="s">
        <v>1496</v>
      </c>
      <c r="H415" s="1" t="s">
        <v>1390</v>
      </c>
      <c r="I415" s="1" t="s">
        <v>254</v>
      </c>
      <c r="J415" s="1" t="s">
        <v>254</v>
      </c>
      <c r="K415" s="1" t="s">
        <v>254</v>
      </c>
      <c r="L415" s="1" t="s">
        <v>3579</v>
      </c>
      <c r="M415" s="1" t="s">
        <v>270</v>
      </c>
      <c r="N415" s="1" t="s">
        <v>270</v>
      </c>
      <c r="O415" s="1" t="s">
        <v>270</v>
      </c>
      <c r="P415" s="1" t="s">
        <v>269</v>
      </c>
      <c r="Q415" s="1" t="s">
        <v>269</v>
      </c>
      <c r="R415" s="1" t="s">
        <v>269</v>
      </c>
      <c r="S415" s="1" t="s">
        <v>713</v>
      </c>
      <c r="T415" s="1" t="s">
        <v>269</v>
      </c>
      <c r="U415" s="1" t="s">
        <v>472</v>
      </c>
      <c r="V415" s="1" t="s">
        <v>269</v>
      </c>
      <c r="W415" s="1" t="s">
        <v>713</v>
      </c>
      <c r="X415" s="1" t="s">
        <v>472</v>
      </c>
      <c r="Y415" s="1" t="s">
        <v>269</v>
      </c>
      <c r="Z415" s="1" t="s">
        <v>269</v>
      </c>
      <c r="AA415" s="1" t="s">
        <v>872</v>
      </c>
      <c r="AB415" s="1" t="s">
        <v>872</v>
      </c>
      <c r="AC415" s="1" t="s">
        <v>270</v>
      </c>
      <c r="AD415" s="1" t="s">
        <v>269</v>
      </c>
      <c r="AE415" s="1" t="s">
        <v>2878</v>
      </c>
      <c r="AF415" s="1" t="s">
        <v>2879</v>
      </c>
      <c r="AG415" s="1" t="s">
        <v>269</v>
      </c>
    </row>
    <row r="416" spans="1:33" ht="14.25">
      <c r="A416" s="1" t="s">
        <v>260</v>
      </c>
      <c r="B416" s="1" t="s">
        <v>3652</v>
      </c>
      <c r="C416" s="1" t="s">
        <v>262</v>
      </c>
      <c r="D416" s="1" t="s">
        <v>304</v>
      </c>
      <c r="E416" s="1" t="s">
        <v>304</v>
      </c>
      <c r="F416" s="1" t="s">
        <v>472</v>
      </c>
      <c r="G416" s="1" t="s">
        <v>3478</v>
      </c>
      <c r="H416" s="1" t="s">
        <v>1390</v>
      </c>
      <c r="I416" s="1" t="s">
        <v>254</v>
      </c>
      <c r="J416" s="1" t="s">
        <v>254</v>
      </c>
      <c r="K416" s="1" t="s">
        <v>254</v>
      </c>
      <c r="L416" s="1" t="s">
        <v>3581</v>
      </c>
      <c r="M416" s="1" t="s">
        <v>270</v>
      </c>
      <c r="N416" s="1" t="s">
        <v>270</v>
      </c>
      <c r="O416" s="1" t="s">
        <v>270</v>
      </c>
      <c r="P416" s="1" t="s">
        <v>269</v>
      </c>
      <c r="Q416" s="1" t="s">
        <v>269</v>
      </c>
      <c r="R416" s="1" t="s">
        <v>269</v>
      </c>
      <c r="S416" s="1" t="s">
        <v>713</v>
      </c>
      <c r="T416" s="1" t="s">
        <v>269</v>
      </c>
      <c r="U416" s="1" t="s">
        <v>472</v>
      </c>
      <c r="V416" s="1" t="s">
        <v>269</v>
      </c>
      <c r="W416" s="1" t="s">
        <v>713</v>
      </c>
      <c r="X416" s="1" t="s">
        <v>472</v>
      </c>
      <c r="Y416" s="1" t="s">
        <v>269</v>
      </c>
      <c r="Z416" s="1" t="s">
        <v>269</v>
      </c>
      <c r="AA416" s="1" t="s">
        <v>872</v>
      </c>
      <c r="AB416" s="1" t="s">
        <v>872</v>
      </c>
      <c r="AC416" s="1" t="s">
        <v>270</v>
      </c>
      <c r="AD416" s="1" t="s">
        <v>269</v>
      </c>
      <c r="AE416" s="1" t="s">
        <v>2878</v>
      </c>
      <c r="AF416" s="1" t="s">
        <v>2879</v>
      </c>
      <c r="AG416" s="1" t="s">
        <v>269</v>
      </c>
    </row>
    <row r="417" spans="1:33" ht="14.25">
      <c r="A417" s="1" t="s">
        <v>260</v>
      </c>
      <c r="B417" s="1" t="s">
        <v>3653</v>
      </c>
      <c r="C417" s="1" t="s">
        <v>262</v>
      </c>
      <c r="D417" s="1" t="s">
        <v>304</v>
      </c>
      <c r="E417" s="1" t="s">
        <v>304</v>
      </c>
      <c r="F417" s="1" t="s">
        <v>472</v>
      </c>
      <c r="G417" s="1" t="s">
        <v>3654</v>
      </c>
      <c r="H417" s="1" t="s">
        <v>1390</v>
      </c>
      <c r="I417" s="1" t="s">
        <v>254</v>
      </c>
      <c r="J417" s="1" t="s">
        <v>254</v>
      </c>
      <c r="K417" s="1" t="s">
        <v>254</v>
      </c>
      <c r="L417" s="1" t="s">
        <v>3553</v>
      </c>
      <c r="M417" s="1" t="s">
        <v>270</v>
      </c>
      <c r="N417" s="1" t="s">
        <v>270</v>
      </c>
      <c r="O417" s="1" t="s">
        <v>270</v>
      </c>
      <c r="P417" s="1" t="s">
        <v>269</v>
      </c>
      <c r="Q417" s="1" t="s">
        <v>269</v>
      </c>
      <c r="R417" s="1" t="s">
        <v>269</v>
      </c>
      <c r="S417" s="1" t="s">
        <v>713</v>
      </c>
      <c r="T417" s="1" t="s">
        <v>269</v>
      </c>
      <c r="U417" s="1" t="s">
        <v>472</v>
      </c>
      <c r="V417" s="1" t="s">
        <v>269</v>
      </c>
      <c r="W417" s="1" t="s">
        <v>713</v>
      </c>
      <c r="X417" s="1" t="s">
        <v>472</v>
      </c>
      <c r="Y417" s="1" t="s">
        <v>269</v>
      </c>
      <c r="Z417" s="1" t="s">
        <v>269</v>
      </c>
      <c r="AA417" s="1" t="s">
        <v>872</v>
      </c>
      <c r="AB417" s="1" t="s">
        <v>872</v>
      </c>
      <c r="AC417" s="1" t="s">
        <v>270</v>
      </c>
      <c r="AD417" s="1" t="s">
        <v>269</v>
      </c>
      <c r="AE417" s="1" t="s">
        <v>2878</v>
      </c>
      <c r="AF417" s="1" t="s">
        <v>2879</v>
      </c>
      <c r="AG417" s="1" t="s">
        <v>269</v>
      </c>
    </row>
    <row r="418" spans="1:33" ht="14.25">
      <c r="A418" s="1" t="s">
        <v>260</v>
      </c>
      <c r="B418" s="1" t="s">
        <v>3655</v>
      </c>
      <c r="C418" s="1" t="s">
        <v>262</v>
      </c>
      <c r="D418" s="1" t="s">
        <v>304</v>
      </c>
      <c r="E418" s="1" t="s">
        <v>304</v>
      </c>
      <c r="F418" s="1" t="s">
        <v>472</v>
      </c>
      <c r="G418" s="1" t="s">
        <v>3656</v>
      </c>
      <c r="H418" s="1" t="s">
        <v>1390</v>
      </c>
      <c r="I418" s="1" t="s">
        <v>254</v>
      </c>
      <c r="J418" s="1" t="s">
        <v>254</v>
      </c>
      <c r="K418" s="1" t="s">
        <v>254</v>
      </c>
      <c r="L418" s="1" t="s">
        <v>3583</v>
      </c>
      <c r="M418" s="1" t="s">
        <v>270</v>
      </c>
      <c r="N418" s="1" t="s">
        <v>270</v>
      </c>
      <c r="O418" s="1" t="s">
        <v>270</v>
      </c>
      <c r="P418" s="1" t="s">
        <v>269</v>
      </c>
      <c r="Q418" s="1" t="s">
        <v>269</v>
      </c>
      <c r="R418" s="1" t="s">
        <v>269</v>
      </c>
      <c r="S418" s="1" t="s">
        <v>713</v>
      </c>
      <c r="T418" s="1" t="s">
        <v>269</v>
      </c>
      <c r="U418" s="1" t="s">
        <v>472</v>
      </c>
      <c r="V418" s="1" t="s">
        <v>269</v>
      </c>
      <c r="W418" s="1" t="s">
        <v>713</v>
      </c>
      <c r="X418" s="1" t="s">
        <v>472</v>
      </c>
      <c r="Y418" s="1" t="s">
        <v>269</v>
      </c>
      <c r="Z418" s="1" t="s">
        <v>269</v>
      </c>
      <c r="AA418" s="1" t="s">
        <v>872</v>
      </c>
      <c r="AB418" s="1" t="s">
        <v>872</v>
      </c>
      <c r="AC418" s="1" t="s">
        <v>270</v>
      </c>
      <c r="AD418" s="1" t="s">
        <v>269</v>
      </c>
      <c r="AE418" s="1" t="s">
        <v>2878</v>
      </c>
      <c r="AF418" s="1" t="s">
        <v>2879</v>
      </c>
      <c r="AG418" s="1" t="s">
        <v>269</v>
      </c>
    </row>
    <row r="419" spans="1:33" ht="14.25">
      <c r="A419" s="1" t="s">
        <v>260</v>
      </c>
      <c r="B419" s="1" t="s">
        <v>3657</v>
      </c>
      <c r="C419" s="1" t="s">
        <v>262</v>
      </c>
      <c r="D419" s="1" t="s">
        <v>304</v>
      </c>
      <c r="E419" s="1" t="s">
        <v>304</v>
      </c>
      <c r="F419" s="1" t="s">
        <v>472</v>
      </c>
      <c r="G419" s="1" t="s">
        <v>3086</v>
      </c>
      <c r="H419" s="1" t="s">
        <v>1390</v>
      </c>
      <c r="I419" s="1" t="s">
        <v>254</v>
      </c>
      <c r="J419" s="1" t="s">
        <v>254</v>
      </c>
      <c r="K419" s="1" t="s">
        <v>254</v>
      </c>
      <c r="L419" s="1" t="s">
        <v>3658</v>
      </c>
      <c r="M419" s="1" t="s">
        <v>270</v>
      </c>
      <c r="N419" s="1" t="s">
        <v>270</v>
      </c>
      <c r="O419" s="1" t="s">
        <v>270</v>
      </c>
      <c r="P419" s="1" t="s">
        <v>269</v>
      </c>
      <c r="Q419" s="1" t="s">
        <v>269</v>
      </c>
      <c r="R419" s="1" t="s">
        <v>269</v>
      </c>
      <c r="S419" s="1" t="s">
        <v>713</v>
      </c>
      <c r="T419" s="1" t="s">
        <v>269</v>
      </c>
      <c r="U419" s="1" t="s">
        <v>472</v>
      </c>
      <c r="V419" s="1" t="s">
        <v>269</v>
      </c>
      <c r="W419" s="1" t="s">
        <v>713</v>
      </c>
      <c r="X419" s="1" t="s">
        <v>472</v>
      </c>
      <c r="Y419" s="1" t="s">
        <v>269</v>
      </c>
      <c r="Z419" s="1" t="s">
        <v>269</v>
      </c>
      <c r="AA419" s="1" t="s">
        <v>872</v>
      </c>
      <c r="AB419" s="1" t="s">
        <v>872</v>
      </c>
      <c r="AC419" s="1" t="s">
        <v>270</v>
      </c>
      <c r="AD419" s="1" t="s">
        <v>269</v>
      </c>
      <c r="AE419" s="1" t="s">
        <v>2878</v>
      </c>
      <c r="AF419" s="1" t="s">
        <v>2879</v>
      </c>
      <c r="AG419" s="1" t="s">
        <v>269</v>
      </c>
    </row>
    <row r="420" spans="1:33" ht="14.25">
      <c r="A420" s="1" t="s">
        <v>260</v>
      </c>
      <c r="B420" s="1" t="s">
        <v>3659</v>
      </c>
      <c r="C420" s="1" t="s">
        <v>262</v>
      </c>
      <c r="D420" s="1" t="s">
        <v>304</v>
      </c>
      <c r="E420" s="1" t="s">
        <v>304</v>
      </c>
      <c r="F420" s="1" t="s">
        <v>472</v>
      </c>
      <c r="G420" s="1" t="s">
        <v>3088</v>
      </c>
      <c r="H420" s="1" t="s">
        <v>1390</v>
      </c>
      <c r="I420" s="1" t="s">
        <v>254</v>
      </c>
      <c r="J420" s="1" t="s">
        <v>254</v>
      </c>
      <c r="K420" s="1" t="s">
        <v>254</v>
      </c>
      <c r="L420" s="1" t="s">
        <v>3585</v>
      </c>
      <c r="M420" s="1" t="s">
        <v>270</v>
      </c>
      <c r="N420" s="1" t="s">
        <v>270</v>
      </c>
      <c r="O420" s="1" t="s">
        <v>270</v>
      </c>
      <c r="P420" s="1" t="s">
        <v>269</v>
      </c>
      <c r="Q420" s="1" t="s">
        <v>269</v>
      </c>
      <c r="R420" s="1" t="s">
        <v>269</v>
      </c>
      <c r="S420" s="1" t="s">
        <v>713</v>
      </c>
      <c r="T420" s="1" t="s">
        <v>269</v>
      </c>
      <c r="U420" s="1" t="s">
        <v>472</v>
      </c>
      <c r="V420" s="1" t="s">
        <v>269</v>
      </c>
      <c r="W420" s="1" t="s">
        <v>713</v>
      </c>
      <c r="X420" s="1" t="s">
        <v>472</v>
      </c>
      <c r="Y420" s="1" t="s">
        <v>269</v>
      </c>
      <c r="Z420" s="1" t="s">
        <v>269</v>
      </c>
      <c r="AA420" s="1" t="s">
        <v>872</v>
      </c>
      <c r="AB420" s="1" t="s">
        <v>872</v>
      </c>
      <c r="AC420" s="1" t="s">
        <v>270</v>
      </c>
      <c r="AD420" s="1" t="s">
        <v>269</v>
      </c>
      <c r="AE420" s="1" t="s">
        <v>2878</v>
      </c>
      <c r="AF420" s="1" t="s">
        <v>2879</v>
      </c>
      <c r="AG420" s="1" t="s">
        <v>269</v>
      </c>
    </row>
    <row r="421" spans="1:33" ht="14.25">
      <c r="A421" s="1" t="s">
        <v>260</v>
      </c>
      <c r="B421" s="1" t="s">
        <v>3660</v>
      </c>
      <c r="C421" s="1" t="s">
        <v>262</v>
      </c>
      <c r="D421" s="1" t="s">
        <v>304</v>
      </c>
      <c r="E421" s="1" t="s">
        <v>304</v>
      </c>
      <c r="F421" s="1" t="s">
        <v>472</v>
      </c>
      <c r="G421" s="1" t="s">
        <v>715</v>
      </c>
      <c r="H421" s="1" t="s">
        <v>1390</v>
      </c>
      <c r="I421" s="1" t="s">
        <v>254</v>
      </c>
      <c r="J421" s="1" t="s">
        <v>254</v>
      </c>
      <c r="K421" s="1" t="s">
        <v>254</v>
      </c>
      <c r="L421" s="1" t="s">
        <v>3587</v>
      </c>
      <c r="M421" s="1" t="s">
        <v>270</v>
      </c>
      <c r="N421" s="1" t="s">
        <v>270</v>
      </c>
      <c r="O421" s="1" t="s">
        <v>270</v>
      </c>
      <c r="P421" s="1" t="s">
        <v>269</v>
      </c>
      <c r="Q421" s="1" t="s">
        <v>269</v>
      </c>
      <c r="R421" s="1" t="s">
        <v>269</v>
      </c>
      <c r="S421" s="1" t="s">
        <v>713</v>
      </c>
      <c r="T421" s="1" t="s">
        <v>269</v>
      </c>
      <c r="U421" s="1" t="s">
        <v>472</v>
      </c>
      <c r="V421" s="1" t="s">
        <v>269</v>
      </c>
      <c r="W421" s="1" t="s">
        <v>713</v>
      </c>
      <c r="X421" s="1" t="s">
        <v>472</v>
      </c>
      <c r="Y421" s="1" t="s">
        <v>269</v>
      </c>
      <c r="Z421" s="1" t="s">
        <v>269</v>
      </c>
      <c r="AA421" s="1" t="s">
        <v>872</v>
      </c>
      <c r="AB421" s="1" t="s">
        <v>872</v>
      </c>
      <c r="AC421" s="1" t="s">
        <v>270</v>
      </c>
      <c r="AD421" s="1" t="s">
        <v>269</v>
      </c>
      <c r="AE421" s="1" t="s">
        <v>2878</v>
      </c>
      <c r="AF421" s="1" t="s">
        <v>2879</v>
      </c>
      <c r="AG421" s="1" t="s">
        <v>269</v>
      </c>
    </row>
    <row r="422" spans="1:33" ht="14.25">
      <c r="A422" s="1" t="s">
        <v>260</v>
      </c>
      <c r="B422" s="1" t="s">
        <v>3661</v>
      </c>
      <c r="C422" s="1" t="s">
        <v>262</v>
      </c>
      <c r="D422" s="1" t="s">
        <v>304</v>
      </c>
      <c r="E422" s="1" t="s">
        <v>304</v>
      </c>
      <c r="F422" s="1" t="s">
        <v>472</v>
      </c>
      <c r="G422" s="1" t="s">
        <v>3191</v>
      </c>
      <c r="H422" s="1" t="s">
        <v>1390</v>
      </c>
      <c r="I422" s="1" t="s">
        <v>254</v>
      </c>
      <c r="J422" s="1" t="s">
        <v>254</v>
      </c>
      <c r="K422" s="1" t="s">
        <v>254</v>
      </c>
      <c r="L422" s="1" t="s">
        <v>3590</v>
      </c>
      <c r="M422" s="1" t="s">
        <v>270</v>
      </c>
      <c r="N422" s="1" t="s">
        <v>270</v>
      </c>
      <c r="O422" s="1" t="s">
        <v>270</v>
      </c>
      <c r="P422" s="1" t="s">
        <v>269</v>
      </c>
      <c r="Q422" s="1" t="s">
        <v>269</v>
      </c>
      <c r="R422" s="1" t="s">
        <v>269</v>
      </c>
      <c r="S422" s="1" t="s">
        <v>713</v>
      </c>
      <c r="T422" s="1" t="s">
        <v>269</v>
      </c>
      <c r="U422" s="1" t="s">
        <v>472</v>
      </c>
      <c r="V422" s="1" t="s">
        <v>269</v>
      </c>
      <c r="W422" s="1" t="s">
        <v>713</v>
      </c>
      <c r="X422" s="1" t="s">
        <v>472</v>
      </c>
      <c r="Y422" s="1" t="s">
        <v>269</v>
      </c>
      <c r="Z422" s="1" t="s">
        <v>269</v>
      </c>
      <c r="AA422" s="1" t="s">
        <v>872</v>
      </c>
      <c r="AB422" s="1" t="s">
        <v>872</v>
      </c>
      <c r="AC422" s="1" t="s">
        <v>270</v>
      </c>
      <c r="AD422" s="1" t="s">
        <v>269</v>
      </c>
      <c r="AE422" s="1" t="s">
        <v>2878</v>
      </c>
      <c r="AF422" s="1" t="s">
        <v>2879</v>
      </c>
      <c r="AG422" s="1" t="s">
        <v>269</v>
      </c>
    </row>
    <row r="423" spans="1:33" ht="14.25">
      <c r="A423" s="1" t="s">
        <v>260</v>
      </c>
      <c r="B423" s="1" t="s">
        <v>3662</v>
      </c>
      <c r="C423" s="1" t="s">
        <v>262</v>
      </c>
      <c r="D423" s="1" t="s">
        <v>304</v>
      </c>
      <c r="E423" s="1" t="s">
        <v>304</v>
      </c>
      <c r="F423" s="1" t="s">
        <v>472</v>
      </c>
      <c r="G423" s="1" t="s">
        <v>3663</v>
      </c>
      <c r="H423" s="1" t="s">
        <v>1390</v>
      </c>
      <c r="I423" s="1" t="s">
        <v>254</v>
      </c>
      <c r="J423" s="1" t="s">
        <v>254</v>
      </c>
      <c r="K423" s="1" t="s">
        <v>254</v>
      </c>
      <c r="L423" s="1" t="s">
        <v>3593</v>
      </c>
      <c r="M423" s="1" t="s">
        <v>270</v>
      </c>
      <c r="N423" s="1" t="s">
        <v>270</v>
      </c>
      <c r="O423" s="1" t="s">
        <v>270</v>
      </c>
      <c r="P423" s="1" t="s">
        <v>269</v>
      </c>
      <c r="Q423" s="1" t="s">
        <v>269</v>
      </c>
      <c r="R423" s="1" t="s">
        <v>269</v>
      </c>
      <c r="S423" s="1" t="s">
        <v>713</v>
      </c>
      <c r="T423" s="1" t="s">
        <v>269</v>
      </c>
      <c r="U423" s="1" t="s">
        <v>472</v>
      </c>
      <c r="V423" s="1" t="s">
        <v>269</v>
      </c>
      <c r="W423" s="1" t="s">
        <v>713</v>
      </c>
      <c r="X423" s="1" t="s">
        <v>472</v>
      </c>
      <c r="Y423" s="1" t="s">
        <v>269</v>
      </c>
      <c r="Z423" s="1" t="s">
        <v>269</v>
      </c>
      <c r="AA423" s="1" t="s">
        <v>872</v>
      </c>
      <c r="AB423" s="1" t="s">
        <v>872</v>
      </c>
      <c r="AC423" s="1" t="s">
        <v>270</v>
      </c>
      <c r="AD423" s="1" t="s">
        <v>269</v>
      </c>
      <c r="AE423" s="1" t="s">
        <v>2878</v>
      </c>
      <c r="AF423" s="1" t="s">
        <v>2879</v>
      </c>
      <c r="AG423" s="1" t="s">
        <v>269</v>
      </c>
    </row>
    <row r="424" spans="1:33" ht="14.25">
      <c r="A424" s="1" t="s">
        <v>260</v>
      </c>
      <c r="B424" s="1" t="s">
        <v>3664</v>
      </c>
      <c r="C424" s="1" t="s">
        <v>262</v>
      </c>
      <c r="D424" s="1" t="s">
        <v>304</v>
      </c>
      <c r="E424" s="1" t="s">
        <v>304</v>
      </c>
      <c r="F424" s="1" t="s">
        <v>472</v>
      </c>
      <c r="G424" s="1" t="s">
        <v>3665</v>
      </c>
      <c r="H424" s="1" t="s">
        <v>1390</v>
      </c>
      <c r="I424" s="1" t="s">
        <v>254</v>
      </c>
      <c r="J424" s="1" t="s">
        <v>254</v>
      </c>
      <c r="K424" s="1" t="s">
        <v>254</v>
      </c>
      <c r="L424" s="1" t="s">
        <v>3596</v>
      </c>
      <c r="M424" s="1" t="s">
        <v>270</v>
      </c>
      <c r="N424" s="1" t="s">
        <v>270</v>
      </c>
      <c r="O424" s="1" t="s">
        <v>270</v>
      </c>
      <c r="P424" s="1" t="s">
        <v>269</v>
      </c>
      <c r="Q424" s="1" t="s">
        <v>269</v>
      </c>
      <c r="R424" s="1" t="s">
        <v>269</v>
      </c>
      <c r="S424" s="1" t="s">
        <v>713</v>
      </c>
      <c r="T424" s="1" t="s">
        <v>269</v>
      </c>
      <c r="U424" s="1" t="s">
        <v>472</v>
      </c>
      <c r="V424" s="1" t="s">
        <v>269</v>
      </c>
      <c r="W424" s="1" t="s">
        <v>713</v>
      </c>
      <c r="X424" s="1" t="s">
        <v>472</v>
      </c>
      <c r="Y424" s="1" t="s">
        <v>269</v>
      </c>
      <c r="Z424" s="1" t="s">
        <v>269</v>
      </c>
      <c r="AA424" s="1" t="s">
        <v>872</v>
      </c>
      <c r="AB424" s="1" t="s">
        <v>872</v>
      </c>
      <c r="AC424" s="1" t="s">
        <v>270</v>
      </c>
      <c r="AD424" s="1" t="s">
        <v>269</v>
      </c>
      <c r="AE424" s="1" t="s">
        <v>2878</v>
      </c>
      <c r="AF424" s="1" t="s">
        <v>2879</v>
      </c>
      <c r="AG424" s="1" t="s">
        <v>269</v>
      </c>
    </row>
    <row r="425" spans="1:33" ht="14.25">
      <c r="A425" s="1" t="s">
        <v>260</v>
      </c>
      <c r="B425" s="1" t="s">
        <v>3666</v>
      </c>
      <c r="C425" s="1" t="s">
        <v>262</v>
      </c>
      <c r="D425" s="1" t="s">
        <v>304</v>
      </c>
      <c r="E425" s="1" t="s">
        <v>304</v>
      </c>
      <c r="F425" s="1" t="s">
        <v>472</v>
      </c>
      <c r="G425" s="1" t="s">
        <v>3667</v>
      </c>
      <c r="H425" s="1" t="s">
        <v>1390</v>
      </c>
      <c r="I425" s="1" t="s">
        <v>254</v>
      </c>
      <c r="J425" s="1" t="s">
        <v>254</v>
      </c>
      <c r="K425" s="1" t="s">
        <v>254</v>
      </c>
      <c r="L425" s="1" t="s">
        <v>3598</v>
      </c>
      <c r="M425" s="1" t="s">
        <v>270</v>
      </c>
      <c r="N425" s="1" t="s">
        <v>270</v>
      </c>
      <c r="O425" s="1" t="s">
        <v>270</v>
      </c>
      <c r="P425" s="1" t="s">
        <v>269</v>
      </c>
      <c r="Q425" s="1" t="s">
        <v>269</v>
      </c>
      <c r="R425" s="1" t="s">
        <v>269</v>
      </c>
      <c r="S425" s="1" t="s">
        <v>713</v>
      </c>
      <c r="T425" s="1" t="s">
        <v>269</v>
      </c>
      <c r="U425" s="1" t="s">
        <v>472</v>
      </c>
      <c r="V425" s="1" t="s">
        <v>269</v>
      </c>
      <c r="W425" s="1" t="s">
        <v>713</v>
      </c>
      <c r="X425" s="1" t="s">
        <v>472</v>
      </c>
      <c r="Y425" s="1" t="s">
        <v>269</v>
      </c>
      <c r="Z425" s="1" t="s">
        <v>269</v>
      </c>
      <c r="AA425" s="1" t="s">
        <v>872</v>
      </c>
      <c r="AB425" s="1" t="s">
        <v>872</v>
      </c>
      <c r="AC425" s="1" t="s">
        <v>270</v>
      </c>
      <c r="AD425" s="1" t="s">
        <v>269</v>
      </c>
      <c r="AE425" s="1" t="s">
        <v>2878</v>
      </c>
      <c r="AF425" s="1" t="s">
        <v>2879</v>
      </c>
      <c r="AG425" s="1" t="s">
        <v>269</v>
      </c>
    </row>
    <row r="426" spans="1:33" ht="14.25">
      <c r="A426" s="1" t="s">
        <v>260</v>
      </c>
      <c r="B426" s="1" t="s">
        <v>3668</v>
      </c>
      <c r="C426" s="1" t="s">
        <v>262</v>
      </c>
      <c r="D426" s="1" t="s">
        <v>304</v>
      </c>
      <c r="E426" s="1" t="s">
        <v>304</v>
      </c>
      <c r="F426" s="1" t="s">
        <v>472</v>
      </c>
      <c r="G426" s="1" t="s">
        <v>3669</v>
      </c>
      <c r="H426" s="1" t="s">
        <v>1390</v>
      </c>
      <c r="I426" s="1" t="s">
        <v>254</v>
      </c>
      <c r="J426" s="1" t="s">
        <v>254</v>
      </c>
      <c r="K426" s="1" t="s">
        <v>254</v>
      </c>
      <c r="L426" s="1" t="s">
        <v>3601</v>
      </c>
      <c r="M426" s="1" t="s">
        <v>270</v>
      </c>
      <c r="N426" s="1" t="s">
        <v>270</v>
      </c>
      <c r="O426" s="1" t="s">
        <v>270</v>
      </c>
      <c r="P426" s="1" t="s">
        <v>269</v>
      </c>
      <c r="Q426" s="1" t="s">
        <v>269</v>
      </c>
      <c r="R426" s="1" t="s">
        <v>269</v>
      </c>
      <c r="S426" s="1" t="s">
        <v>713</v>
      </c>
      <c r="T426" s="1" t="s">
        <v>269</v>
      </c>
      <c r="U426" s="1" t="s">
        <v>472</v>
      </c>
      <c r="V426" s="1" t="s">
        <v>269</v>
      </c>
      <c r="W426" s="1" t="s">
        <v>713</v>
      </c>
      <c r="X426" s="1" t="s">
        <v>472</v>
      </c>
      <c r="Y426" s="1" t="s">
        <v>269</v>
      </c>
      <c r="Z426" s="1" t="s">
        <v>269</v>
      </c>
      <c r="AA426" s="1" t="s">
        <v>872</v>
      </c>
      <c r="AB426" s="1" t="s">
        <v>872</v>
      </c>
      <c r="AC426" s="1" t="s">
        <v>270</v>
      </c>
      <c r="AD426" s="1" t="s">
        <v>269</v>
      </c>
      <c r="AE426" s="1" t="s">
        <v>2878</v>
      </c>
      <c r="AF426" s="1" t="s">
        <v>2879</v>
      </c>
      <c r="AG426" s="1" t="s">
        <v>269</v>
      </c>
    </row>
    <row r="427" spans="1:33" ht="14.25">
      <c r="A427" s="1" t="s">
        <v>260</v>
      </c>
      <c r="B427" s="1" t="s">
        <v>3670</v>
      </c>
      <c r="C427" s="1" t="s">
        <v>262</v>
      </c>
      <c r="D427" s="1" t="s">
        <v>304</v>
      </c>
      <c r="E427" s="1" t="s">
        <v>304</v>
      </c>
      <c r="F427" s="1" t="s">
        <v>472</v>
      </c>
      <c r="G427" s="1" t="s">
        <v>3194</v>
      </c>
      <c r="H427" s="1" t="s">
        <v>1390</v>
      </c>
      <c r="I427" s="1" t="s">
        <v>254</v>
      </c>
      <c r="J427" s="1" t="s">
        <v>254</v>
      </c>
      <c r="K427" s="1" t="s">
        <v>254</v>
      </c>
      <c r="L427" s="1" t="s">
        <v>3603</v>
      </c>
      <c r="M427" s="1" t="s">
        <v>270</v>
      </c>
      <c r="N427" s="1" t="s">
        <v>270</v>
      </c>
      <c r="O427" s="1" t="s">
        <v>270</v>
      </c>
      <c r="P427" s="1" t="s">
        <v>269</v>
      </c>
      <c r="Q427" s="1" t="s">
        <v>269</v>
      </c>
      <c r="R427" s="1" t="s">
        <v>269</v>
      </c>
      <c r="S427" s="1" t="s">
        <v>713</v>
      </c>
      <c r="T427" s="1" t="s">
        <v>269</v>
      </c>
      <c r="U427" s="1" t="s">
        <v>472</v>
      </c>
      <c r="V427" s="1" t="s">
        <v>269</v>
      </c>
      <c r="W427" s="1" t="s">
        <v>713</v>
      </c>
      <c r="X427" s="1" t="s">
        <v>472</v>
      </c>
      <c r="Y427" s="1" t="s">
        <v>269</v>
      </c>
      <c r="Z427" s="1" t="s">
        <v>269</v>
      </c>
      <c r="AA427" s="1" t="s">
        <v>872</v>
      </c>
      <c r="AB427" s="1" t="s">
        <v>872</v>
      </c>
      <c r="AC427" s="1" t="s">
        <v>270</v>
      </c>
      <c r="AD427" s="1" t="s">
        <v>269</v>
      </c>
      <c r="AE427" s="1" t="s">
        <v>2878</v>
      </c>
      <c r="AF427" s="1" t="s">
        <v>2879</v>
      </c>
      <c r="AG427" s="1" t="s">
        <v>269</v>
      </c>
    </row>
    <row r="428" spans="1:33" ht="14.25">
      <c r="A428" s="1" t="s">
        <v>260</v>
      </c>
      <c r="B428" s="1" t="s">
        <v>3671</v>
      </c>
      <c r="C428" s="1" t="s">
        <v>262</v>
      </c>
      <c r="D428" s="1" t="s">
        <v>304</v>
      </c>
      <c r="E428" s="1" t="s">
        <v>304</v>
      </c>
      <c r="F428" s="1" t="s">
        <v>472</v>
      </c>
      <c r="G428" s="1" t="s">
        <v>3196</v>
      </c>
      <c r="H428" s="1" t="s">
        <v>1390</v>
      </c>
      <c r="I428" s="1" t="s">
        <v>254</v>
      </c>
      <c r="J428" s="1" t="s">
        <v>254</v>
      </c>
      <c r="K428" s="1" t="s">
        <v>254</v>
      </c>
      <c r="L428" s="1" t="s">
        <v>3605</v>
      </c>
      <c r="M428" s="1" t="s">
        <v>270</v>
      </c>
      <c r="N428" s="1" t="s">
        <v>270</v>
      </c>
      <c r="O428" s="1" t="s">
        <v>270</v>
      </c>
      <c r="P428" s="1" t="s">
        <v>269</v>
      </c>
      <c r="Q428" s="1" t="s">
        <v>269</v>
      </c>
      <c r="R428" s="1" t="s">
        <v>269</v>
      </c>
      <c r="S428" s="1" t="s">
        <v>713</v>
      </c>
      <c r="T428" s="1" t="s">
        <v>269</v>
      </c>
      <c r="U428" s="1" t="s">
        <v>472</v>
      </c>
      <c r="V428" s="1" t="s">
        <v>269</v>
      </c>
      <c r="W428" s="1" t="s">
        <v>713</v>
      </c>
      <c r="X428" s="1" t="s">
        <v>472</v>
      </c>
      <c r="Y428" s="1" t="s">
        <v>269</v>
      </c>
      <c r="Z428" s="1" t="s">
        <v>269</v>
      </c>
      <c r="AA428" s="1" t="s">
        <v>872</v>
      </c>
      <c r="AB428" s="1" t="s">
        <v>872</v>
      </c>
      <c r="AC428" s="1" t="s">
        <v>270</v>
      </c>
      <c r="AD428" s="1" t="s">
        <v>269</v>
      </c>
      <c r="AE428" s="1" t="s">
        <v>2878</v>
      </c>
      <c r="AF428" s="1" t="s">
        <v>2879</v>
      </c>
      <c r="AG428" s="1" t="s">
        <v>269</v>
      </c>
    </row>
    <row r="429" spans="1:33" ht="14.25">
      <c r="A429" s="1" t="s">
        <v>260</v>
      </c>
      <c r="B429" s="1" t="s">
        <v>3672</v>
      </c>
      <c r="C429" s="1" t="s">
        <v>262</v>
      </c>
      <c r="D429" s="1" t="s">
        <v>304</v>
      </c>
      <c r="E429" s="1" t="s">
        <v>304</v>
      </c>
      <c r="F429" s="1" t="s">
        <v>472</v>
      </c>
      <c r="G429" s="1" t="s">
        <v>3480</v>
      </c>
      <c r="H429" s="1" t="s">
        <v>1390</v>
      </c>
      <c r="I429" s="1" t="s">
        <v>254</v>
      </c>
      <c r="J429" s="1" t="s">
        <v>254</v>
      </c>
      <c r="K429" s="1" t="s">
        <v>254</v>
      </c>
      <c r="L429" s="1" t="s">
        <v>3607</v>
      </c>
      <c r="M429" s="1" t="s">
        <v>270</v>
      </c>
      <c r="N429" s="1" t="s">
        <v>270</v>
      </c>
      <c r="O429" s="1" t="s">
        <v>270</v>
      </c>
      <c r="P429" s="1" t="s">
        <v>269</v>
      </c>
      <c r="Q429" s="1" t="s">
        <v>269</v>
      </c>
      <c r="R429" s="1" t="s">
        <v>269</v>
      </c>
      <c r="S429" s="1" t="s">
        <v>713</v>
      </c>
      <c r="T429" s="1" t="s">
        <v>269</v>
      </c>
      <c r="U429" s="1" t="s">
        <v>472</v>
      </c>
      <c r="V429" s="1" t="s">
        <v>269</v>
      </c>
      <c r="W429" s="1" t="s">
        <v>713</v>
      </c>
      <c r="X429" s="1" t="s">
        <v>472</v>
      </c>
      <c r="Y429" s="1" t="s">
        <v>269</v>
      </c>
      <c r="Z429" s="1" t="s">
        <v>269</v>
      </c>
      <c r="AA429" s="1" t="s">
        <v>872</v>
      </c>
      <c r="AB429" s="1" t="s">
        <v>872</v>
      </c>
      <c r="AC429" s="1" t="s">
        <v>270</v>
      </c>
      <c r="AD429" s="1" t="s">
        <v>269</v>
      </c>
      <c r="AE429" s="1" t="s">
        <v>2878</v>
      </c>
      <c r="AF429" s="1" t="s">
        <v>2879</v>
      </c>
      <c r="AG429" s="1" t="s">
        <v>269</v>
      </c>
    </row>
    <row r="430" spans="1:33" ht="14.25">
      <c r="A430" s="1" t="s">
        <v>260</v>
      </c>
      <c r="B430" s="1" t="s">
        <v>3673</v>
      </c>
      <c r="C430" s="1" t="s">
        <v>262</v>
      </c>
      <c r="D430" s="1" t="s">
        <v>304</v>
      </c>
      <c r="E430" s="1" t="s">
        <v>304</v>
      </c>
      <c r="F430" s="1" t="s">
        <v>472</v>
      </c>
      <c r="G430" s="1" t="s">
        <v>3198</v>
      </c>
      <c r="H430" s="1" t="s">
        <v>1390</v>
      </c>
      <c r="I430" s="1" t="s">
        <v>254</v>
      </c>
      <c r="J430" s="1" t="s">
        <v>254</v>
      </c>
      <c r="K430" s="1" t="s">
        <v>254</v>
      </c>
      <c r="L430" s="1" t="s">
        <v>3609</v>
      </c>
      <c r="M430" s="1" t="s">
        <v>270</v>
      </c>
      <c r="N430" s="1" t="s">
        <v>270</v>
      </c>
      <c r="O430" s="1" t="s">
        <v>270</v>
      </c>
      <c r="P430" s="1" t="s">
        <v>269</v>
      </c>
      <c r="Q430" s="1" t="s">
        <v>269</v>
      </c>
      <c r="R430" s="1" t="s">
        <v>269</v>
      </c>
      <c r="S430" s="1" t="s">
        <v>713</v>
      </c>
      <c r="T430" s="1" t="s">
        <v>269</v>
      </c>
      <c r="U430" s="1" t="s">
        <v>472</v>
      </c>
      <c r="V430" s="1" t="s">
        <v>269</v>
      </c>
      <c r="W430" s="1" t="s">
        <v>713</v>
      </c>
      <c r="X430" s="1" t="s">
        <v>472</v>
      </c>
      <c r="Y430" s="1" t="s">
        <v>269</v>
      </c>
      <c r="Z430" s="1" t="s">
        <v>269</v>
      </c>
      <c r="AA430" s="1" t="s">
        <v>872</v>
      </c>
      <c r="AB430" s="1" t="s">
        <v>872</v>
      </c>
      <c r="AC430" s="1" t="s">
        <v>270</v>
      </c>
      <c r="AD430" s="1" t="s">
        <v>269</v>
      </c>
      <c r="AE430" s="1" t="s">
        <v>2878</v>
      </c>
      <c r="AF430" s="1" t="s">
        <v>2879</v>
      </c>
      <c r="AG430" s="1" t="s">
        <v>269</v>
      </c>
    </row>
    <row r="431" spans="1:33" ht="14.25">
      <c r="A431" s="1" t="s">
        <v>260</v>
      </c>
      <c r="B431" s="1" t="s">
        <v>3674</v>
      </c>
      <c r="C431" s="1" t="s">
        <v>262</v>
      </c>
      <c r="D431" s="1" t="s">
        <v>304</v>
      </c>
      <c r="E431" s="1" t="s">
        <v>304</v>
      </c>
      <c r="F431" s="1" t="s">
        <v>472</v>
      </c>
      <c r="G431" s="1" t="s">
        <v>1418</v>
      </c>
      <c r="H431" s="1" t="s">
        <v>1390</v>
      </c>
      <c r="I431" s="1" t="s">
        <v>254</v>
      </c>
      <c r="J431" s="1" t="s">
        <v>254</v>
      </c>
      <c r="K431" s="1" t="s">
        <v>254</v>
      </c>
      <c r="L431" s="1" t="s">
        <v>3611</v>
      </c>
      <c r="M431" s="1" t="s">
        <v>270</v>
      </c>
      <c r="N431" s="1" t="s">
        <v>270</v>
      </c>
      <c r="O431" s="1" t="s">
        <v>270</v>
      </c>
      <c r="P431" s="1" t="s">
        <v>269</v>
      </c>
      <c r="Q431" s="1" t="s">
        <v>269</v>
      </c>
      <c r="R431" s="1" t="s">
        <v>269</v>
      </c>
      <c r="S431" s="1" t="s">
        <v>713</v>
      </c>
      <c r="T431" s="1" t="s">
        <v>269</v>
      </c>
      <c r="U431" s="1" t="s">
        <v>472</v>
      </c>
      <c r="V431" s="1" t="s">
        <v>269</v>
      </c>
      <c r="W431" s="1" t="s">
        <v>713</v>
      </c>
      <c r="X431" s="1" t="s">
        <v>472</v>
      </c>
      <c r="Y431" s="1" t="s">
        <v>269</v>
      </c>
      <c r="Z431" s="1" t="s">
        <v>269</v>
      </c>
      <c r="AA431" s="1" t="s">
        <v>872</v>
      </c>
      <c r="AB431" s="1" t="s">
        <v>872</v>
      </c>
      <c r="AC431" s="1" t="s">
        <v>270</v>
      </c>
      <c r="AD431" s="1" t="s">
        <v>269</v>
      </c>
      <c r="AE431" s="1" t="s">
        <v>2878</v>
      </c>
      <c r="AF431" s="1" t="s">
        <v>2879</v>
      </c>
      <c r="AG431" s="1" t="s">
        <v>269</v>
      </c>
    </row>
    <row r="432" spans="1:33" ht="14.25">
      <c r="A432" s="1" t="s">
        <v>260</v>
      </c>
      <c r="B432" s="1" t="s">
        <v>3675</v>
      </c>
      <c r="C432" s="1" t="s">
        <v>262</v>
      </c>
      <c r="D432" s="1" t="s">
        <v>304</v>
      </c>
      <c r="E432" s="1" t="s">
        <v>304</v>
      </c>
      <c r="F432" s="1" t="s">
        <v>472</v>
      </c>
      <c r="G432" s="1" t="s">
        <v>3201</v>
      </c>
      <c r="H432" s="1" t="s">
        <v>1390</v>
      </c>
      <c r="I432" s="1" t="s">
        <v>254</v>
      </c>
      <c r="J432" s="1" t="s">
        <v>254</v>
      </c>
      <c r="K432" s="1" t="s">
        <v>254</v>
      </c>
      <c r="L432" s="1" t="s">
        <v>3613</v>
      </c>
      <c r="M432" s="1" t="s">
        <v>270</v>
      </c>
      <c r="N432" s="1" t="s">
        <v>270</v>
      </c>
      <c r="O432" s="1" t="s">
        <v>270</v>
      </c>
      <c r="P432" s="1" t="s">
        <v>269</v>
      </c>
      <c r="Q432" s="1" t="s">
        <v>269</v>
      </c>
      <c r="R432" s="1" t="s">
        <v>269</v>
      </c>
      <c r="S432" s="1" t="s">
        <v>713</v>
      </c>
      <c r="T432" s="1" t="s">
        <v>269</v>
      </c>
      <c r="U432" s="1" t="s">
        <v>472</v>
      </c>
      <c r="V432" s="1" t="s">
        <v>269</v>
      </c>
      <c r="W432" s="1" t="s">
        <v>713</v>
      </c>
      <c r="X432" s="1" t="s">
        <v>472</v>
      </c>
      <c r="Y432" s="1" t="s">
        <v>269</v>
      </c>
      <c r="Z432" s="1" t="s">
        <v>269</v>
      </c>
      <c r="AA432" s="1" t="s">
        <v>872</v>
      </c>
      <c r="AB432" s="1" t="s">
        <v>872</v>
      </c>
      <c r="AC432" s="1" t="s">
        <v>270</v>
      </c>
      <c r="AD432" s="1" t="s">
        <v>269</v>
      </c>
      <c r="AE432" s="1" t="s">
        <v>2878</v>
      </c>
      <c r="AF432" s="1" t="s">
        <v>2879</v>
      </c>
      <c r="AG432" s="1" t="s">
        <v>269</v>
      </c>
    </row>
    <row r="433" spans="1:33" ht="14.25">
      <c r="A433" s="1" t="s">
        <v>260</v>
      </c>
      <c r="B433" s="1" t="s">
        <v>3676</v>
      </c>
      <c r="C433" s="1" t="s">
        <v>262</v>
      </c>
      <c r="D433" s="1" t="s">
        <v>304</v>
      </c>
      <c r="E433" s="1" t="s">
        <v>304</v>
      </c>
      <c r="F433" s="1" t="s">
        <v>472</v>
      </c>
      <c r="G433" s="1" t="s">
        <v>3203</v>
      </c>
      <c r="H433" s="1" t="s">
        <v>1390</v>
      </c>
      <c r="I433" s="1" t="s">
        <v>254</v>
      </c>
      <c r="J433" s="1" t="s">
        <v>254</v>
      </c>
      <c r="K433" s="1" t="s">
        <v>254</v>
      </c>
      <c r="L433" s="1" t="s">
        <v>3615</v>
      </c>
      <c r="M433" s="1" t="s">
        <v>270</v>
      </c>
      <c r="N433" s="1" t="s">
        <v>270</v>
      </c>
      <c r="O433" s="1" t="s">
        <v>270</v>
      </c>
      <c r="P433" s="1" t="s">
        <v>269</v>
      </c>
      <c r="Q433" s="1" t="s">
        <v>269</v>
      </c>
      <c r="R433" s="1" t="s">
        <v>269</v>
      </c>
      <c r="S433" s="1" t="s">
        <v>713</v>
      </c>
      <c r="T433" s="1" t="s">
        <v>269</v>
      </c>
      <c r="U433" s="1" t="s">
        <v>472</v>
      </c>
      <c r="V433" s="1" t="s">
        <v>269</v>
      </c>
      <c r="W433" s="1" t="s">
        <v>713</v>
      </c>
      <c r="X433" s="1" t="s">
        <v>472</v>
      </c>
      <c r="Y433" s="1" t="s">
        <v>269</v>
      </c>
      <c r="Z433" s="1" t="s">
        <v>269</v>
      </c>
      <c r="AA433" s="1" t="s">
        <v>872</v>
      </c>
      <c r="AB433" s="1" t="s">
        <v>872</v>
      </c>
      <c r="AC433" s="1" t="s">
        <v>270</v>
      </c>
      <c r="AD433" s="1" t="s">
        <v>269</v>
      </c>
      <c r="AE433" s="1" t="s">
        <v>2878</v>
      </c>
      <c r="AF433" s="1" t="s">
        <v>2879</v>
      </c>
      <c r="AG433" s="1" t="s">
        <v>269</v>
      </c>
    </row>
    <row r="434" spans="1:33" ht="14.25">
      <c r="A434" s="1" t="s">
        <v>260</v>
      </c>
      <c r="B434" s="1" t="s">
        <v>3677</v>
      </c>
      <c r="C434" s="1" t="s">
        <v>262</v>
      </c>
      <c r="D434" s="1" t="s">
        <v>304</v>
      </c>
      <c r="E434" s="1" t="s">
        <v>304</v>
      </c>
      <c r="F434" s="1" t="s">
        <v>472</v>
      </c>
      <c r="G434" s="1" t="s">
        <v>3205</v>
      </c>
      <c r="H434" s="1" t="s">
        <v>1390</v>
      </c>
      <c r="I434" s="1" t="s">
        <v>254</v>
      </c>
      <c r="J434" s="1" t="s">
        <v>254</v>
      </c>
      <c r="K434" s="1" t="s">
        <v>254</v>
      </c>
      <c r="L434" s="1" t="s">
        <v>3617</v>
      </c>
      <c r="M434" s="1" t="s">
        <v>270</v>
      </c>
      <c r="N434" s="1" t="s">
        <v>270</v>
      </c>
      <c r="O434" s="1" t="s">
        <v>270</v>
      </c>
      <c r="P434" s="1" t="s">
        <v>269</v>
      </c>
      <c r="Q434" s="1" t="s">
        <v>269</v>
      </c>
      <c r="R434" s="1" t="s">
        <v>269</v>
      </c>
      <c r="S434" s="1" t="s">
        <v>713</v>
      </c>
      <c r="T434" s="1" t="s">
        <v>269</v>
      </c>
      <c r="U434" s="1" t="s">
        <v>472</v>
      </c>
      <c r="V434" s="1" t="s">
        <v>269</v>
      </c>
      <c r="W434" s="1" t="s">
        <v>713</v>
      </c>
      <c r="X434" s="1" t="s">
        <v>472</v>
      </c>
      <c r="Y434" s="1" t="s">
        <v>269</v>
      </c>
      <c r="Z434" s="1" t="s">
        <v>269</v>
      </c>
      <c r="AA434" s="1" t="s">
        <v>872</v>
      </c>
      <c r="AB434" s="1" t="s">
        <v>872</v>
      </c>
      <c r="AC434" s="1" t="s">
        <v>270</v>
      </c>
      <c r="AD434" s="1" t="s">
        <v>269</v>
      </c>
      <c r="AE434" s="1" t="s">
        <v>2878</v>
      </c>
      <c r="AF434" s="1" t="s">
        <v>2879</v>
      </c>
      <c r="AG434" s="1" t="s">
        <v>269</v>
      </c>
    </row>
    <row r="435" spans="1:33" ht="14.25">
      <c r="A435" s="1" t="s">
        <v>260</v>
      </c>
      <c r="B435" s="1" t="s">
        <v>3678</v>
      </c>
      <c r="C435" s="1" t="s">
        <v>262</v>
      </c>
      <c r="D435" s="1" t="s">
        <v>304</v>
      </c>
      <c r="E435" s="1" t="s">
        <v>304</v>
      </c>
      <c r="F435" s="1" t="s">
        <v>472</v>
      </c>
      <c r="G435" s="1" t="s">
        <v>3209</v>
      </c>
      <c r="H435" s="1" t="s">
        <v>1390</v>
      </c>
      <c r="I435" s="1" t="s">
        <v>254</v>
      </c>
      <c r="J435" s="1" t="s">
        <v>254</v>
      </c>
      <c r="K435" s="1" t="s">
        <v>254</v>
      </c>
      <c r="L435" s="1" t="s">
        <v>3620</v>
      </c>
      <c r="M435" s="1" t="s">
        <v>270</v>
      </c>
      <c r="N435" s="1" t="s">
        <v>270</v>
      </c>
      <c r="O435" s="1" t="s">
        <v>270</v>
      </c>
      <c r="P435" s="1" t="s">
        <v>269</v>
      </c>
      <c r="Q435" s="1" t="s">
        <v>269</v>
      </c>
      <c r="R435" s="1" t="s">
        <v>269</v>
      </c>
      <c r="S435" s="1" t="s">
        <v>713</v>
      </c>
      <c r="T435" s="1" t="s">
        <v>269</v>
      </c>
      <c r="U435" s="1" t="s">
        <v>472</v>
      </c>
      <c r="V435" s="1" t="s">
        <v>269</v>
      </c>
      <c r="W435" s="1" t="s">
        <v>713</v>
      </c>
      <c r="X435" s="1" t="s">
        <v>472</v>
      </c>
      <c r="Y435" s="1" t="s">
        <v>269</v>
      </c>
      <c r="Z435" s="1" t="s">
        <v>269</v>
      </c>
      <c r="AA435" s="1" t="s">
        <v>872</v>
      </c>
      <c r="AB435" s="1" t="s">
        <v>872</v>
      </c>
      <c r="AC435" s="1" t="s">
        <v>270</v>
      </c>
      <c r="AD435" s="1" t="s">
        <v>269</v>
      </c>
      <c r="AE435" s="1" t="s">
        <v>2878</v>
      </c>
      <c r="AF435" s="1" t="s">
        <v>2879</v>
      </c>
      <c r="AG435" s="1" t="s">
        <v>269</v>
      </c>
    </row>
    <row r="436" spans="1:33" ht="14.25">
      <c r="A436" s="1" t="s">
        <v>260</v>
      </c>
      <c r="B436" s="1" t="s">
        <v>3679</v>
      </c>
      <c r="C436" s="1" t="s">
        <v>262</v>
      </c>
      <c r="D436" s="1" t="s">
        <v>304</v>
      </c>
      <c r="E436" s="1" t="s">
        <v>304</v>
      </c>
      <c r="F436" s="1" t="s">
        <v>472</v>
      </c>
      <c r="G436" s="1" t="s">
        <v>3211</v>
      </c>
      <c r="H436" s="1" t="s">
        <v>1390</v>
      </c>
      <c r="I436" s="1" t="s">
        <v>254</v>
      </c>
      <c r="J436" s="1" t="s">
        <v>254</v>
      </c>
      <c r="K436" s="1" t="s">
        <v>254</v>
      </c>
      <c r="L436" s="1" t="s">
        <v>3623</v>
      </c>
      <c r="M436" s="1" t="s">
        <v>270</v>
      </c>
      <c r="N436" s="1" t="s">
        <v>270</v>
      </c>
      <c r="O436" s="1" t="s">
        <v>270</v>
      </c>
      <c r="P436" s="1" t="s">
        <v>269</v>
      </c>
      <c r="Q436" s="1" t="s">
        <v>269</v>
      </c>
      <c r="R436" s="1" t="s">
        <v>269</v>
      </c>
      <c r="S436" s="1" t="s">
        <v>713</v>
      </c>
      <c r="T436" s="1" t="s">
        <v>269</v>
      </c>
      <c r="U436" s="1" t="s">
        <v>472</v>
      </c>
      <c r="V436" s="1" t="s">
        <v>269</v>
      </c>
      <c r="W436" s="1" t="s">
        <v>713</v>
      </c>
      <c r="X436" s="1" t="s">
        <v>472</v>
      </c>
      <c r="Y436" s="1" t="s">
        <v>269</v>
      </c>
      <c r="Z436" s="1" t="s">
        <v>269</v>
      </c>
      <c r="AA436" s="1" t="s">
        <v>872</v>
      </c>
      <c r="AB436" s="1" t="s">
        <v>872</v>
      </c>
      <c r="AC436" s="1" t="s">
        <v>270</v>
      </c>
      <c r="AD436" s="1" t="s">
        <v>269</v>
      </c>
      <c r="AE436" s="1" t="s">
        <v>2878</v>
      </c>
      <c r="AF436" s="1" t="s">
        <v>2879</v>
      </c>
      <c r="AG436" s="1" t="s">
        <v>269</v>
      </c>
    </row>
    <row r="437" spans="1:33" ht="14.25">
      <c r="A437" s="1" t="s">
        <v>260</v>
      </c>
      <c r="B437" s="1" t="s">
        <v>3680</v>
      </c>
      <c r="C437" s="1" t="s">
        <v>262</v>
      </c>
      <c r="D437" s="1" t="s">
        <v>304</v>
      </c>
      <c r="E437" s="1" t="s">
        <v>304</v>
      </c>
      <c r="F437" s="1" t="s">
        <v>472</v>
      </c>
      <c r="G437" s="1" t="s">
        <v>3681</v>
      </c>
      <c r="H437" s="1" t="s">
        <v>1390</v>
      </c>
      <c r="I437" s="1" t="s">
        <v>254</v>
      </c>
      <c r="J437" s="1" t="s">
        <v>254</v>
      </c>
      <c r="K437" s="1" t="s">
        <v>254</v>
      </c>
      <c r="L437" s="1" t="s">
        <v>3626</v>
      </c>
      <c r="M437" s="1" t="s">
        <v>270</v>
      </c>
      <c r="N437" s="1" t="s">
        <v>270</v>
      </c>
      <c r="O437" s="1" t="s">
        <v>270</v>
      </c>
      <c r="P437" s="1" t="s">
        <v>269</v>
      </c>
      <c r="Q437" s="1" t="s">
        <v>269</v>
      </c>
      <c r="R437" s="1" t="s">
        <v>269</v>
      </c>
      <c r="S437" s="1" t="s">
        <v>713</v>
      </c>
      <c r="T437" s="1" t="s">
        <v>269</v>
      </c>
      <c r="U437" s="1" t="s">
        <v>472</v>
      </c>
      <c r="V437" s="1" t="s">
        <v>269</v>
      </c>
      <c r="W437" s="1" t="s">
        <v>713</v>
      </c>
      <c r="X437" s="1" t="s">
        <v>472</v>
      </c>
      <c r="Y437" s="1" t="s">
        <v>269</v>
      </c>
      <c r="Z437" s="1" t="s">
        <v>269</v>
      </c>
      <c r="AA437" s="1" t="s">
        <v>872</v>
      </c>
      <c r="AB437" s="1" t="s">
        <v>872</v>
      </c>
      <c r="AC437" s="1" t="s">
        <v>270</v>
      </c>
      <c r="AD437" s="1" t="s">
        <v>269</v>
      </c>
      <c r="AE437" s="1" t="s">
        <v>2878</v>
      </c>
      <c r="AF437" s="1" t="s">
        <v>2879</v>
      </c>
      <c r="AG437" s="1" t="s">
        <v>269</v>
      </c>
    </row>
    <row r="438" spans="1:33" ht="14.25">
      <c r="A438" s="1" t="s">
        <v>260</v>
      </c>
      <c r="B438" s="1" t="s">
        <v>3682</v>
      </c>
      <c r="C438" s="1" t="s">
        <v>262</v>
      </c>
      <c r="D438" s="1" t="s">
        <v>304</v>
      </c>
      <c r="E438" s="1" t="s">
        <v>304</v>
      </c>
      <c r="F438" s="1" t="s">
        <v>479</v>
      </c>
      <c r="G438" s="1" t="s">
        <v>270</v>
      </c>
      <c r="H438" s="1" t="s">
        <v>1394</v>
      </c>
      <c r="I438" s="1" t="s">
        <v>254</v>
      </c>
      <c r="J438" s="1" t="s">
        <v>254</v>
      </c>
      <c r="K438" s="1" t="s">
        <v>254</v>
      </c>
      <c r="L438" s="1" t="s">
        <v>3545</v>
      </c>
      <c r="M438" s="1" t="s">
        <v>270</v>
      </c>
      <c r="N438" s="1" t="s">
        <v>270</v>
      </c>
      <c r="O438" s="1" t="s">
        <v>270</v>
      </c>
      <c r="P438" s="1" t="s">
        <v>269</v>
      </c>
      <c r="Q438" s="1" t="s">
        <v>269</v>
      </c>
      <c r="R438" s="1" t="s">
        <v>269</v>
      </c>
      <c r="S438" s="1" t="s">
        <v>713</v>
      </c>
      <c r="T438" s="1" t="s">
        <v>269</v>
      </c>
      <c r="U438" s="1" t="s">
        <v>472</v>
      </c>
      <c r="V438" s="1" t="s">
        <v>269</v>
      </c>
      <c r="W438" s="1" t="s">
        <v>713</v>
      </c>
      <c r="X438" s="1" t="s">
        <v>472</v>
      </c>
      <c r="Y438" s="1" t="s">
        <v>269</v>
      </c>
      <c r="Z438" s="1" t="s">
        <v>269</v>
      </c>
      <c r="AA438" s="1" t="s">
        <v>872</v>
      </c>
      <c r="AB438" s="1" t="s">
        <v>872</v>
      </c>
      <c r="AC438" s="1" t="s">
        <v>270</v>
      </c>
      <c r="AD438" s="1" t="s">
        <v>269</v>
      </c>
      <c r="AE438" s="1" t="s">
        <v>2878</v>
      </c>
      <c r="AF438" s="1" t="s">
        <v>2879</v>
      </c>
      <c r="AG438" s="1" t="s">
        <v>269</v>
      </c>
    </row>
    <row r="439" spans="1:33" ht="14.25">
      <c r="A439" s="1" t="s">
        <v>260</v>
      </c>
      <c r="B439" s="1" t="s">
        <v>3683</v>
      </c>
      <c r="C439" s="1" t="s">
        <v>262</v>
      </c>
      <c r="D439" s="1" t="s">
        <v>304</v>
      </c>
      <c r="E439" s="1" t="s">
        <v>304</v>
      </c>
      <c r="F439" s="1" t="s">
        <v>479</v>
      </c>
      <c r="G439" s="1" t="s">
        <v>472</v>
      </c>
      <c r="H439" s="1" t="s">
        <v>1394</v>
      </c>
      <c r="I439" s="1" t="s">
        <v>254</v>
      </c>
      <c r="J439" s="1" t="s">
        <v>254</v>
      </c>
      <c r="K439" s="1" t="s">
        <v>254</v>
      </c>
      <c r="L439" s="1" t="s">
        <v>3563</v>
      </c>
      <c r="M439" s="1" t="s">
        <v>270</v>
      </c>
      <c r="N439" s="1" t="s">
        <v>270</v>
      </c>
      <c r="O439" s="1" t="s">
        <v>270</v>
      </c>
      <c r="P439" s="1" t="s">
        <v>269</v>
      </c>
      <c r="Q439" s="1" t="s">
        <v>269</v>
      </c>
      <c r="R439" s="1" t="s">
        <v>269</v>
      </c>
      <c r="S439" s="1" t="s">
        <v>713</v>
      </c>
      <c r="T439" s="1" t="s">
        <v>269</v>
      </c>
      <c r="U439" s="1" t="s">
        <v>472</v>
      </c>
      <c r="V439" s="1" t="s">
        <v>269</v>
      </c>
      <c r="W439" s="1" t="s">
        <v>713</v>
      </c>
      <c r="X439" s="1" t="s">
        <v>472</v>
      </c>
      <c r="Y439" s="1" t="s">
        <v>269</v>
      </c>
      <c r="Z439" s="1" t="s">
        <v>269</v>
      </c>
      <c r="AA439" s="1" t="s">
        <v>872</v>
      </c>
      <c r="AB439" s="1" t="s">
        <v>872</v>
      </c>
      <c r="AC439" s="1" t="s">
        <v>270</v>
      </c>
      <c r="AD439" s="1" t="s">
        <v>269</v>
      </c>
      <c r="AE439" s="1" t="s">
        <v>2878</v>
      </c>
      <c r="AF439" s="1" t="s">
        <v>2879</v>
      </c>
      <c r="AG439" s="1" t="s">
        <v>269</v>
      </c>
    </row>
    <row r="440" spans="1:33" ht="14.25">
      <c r="A440" s="1" t="s">
        <v>260</v>
      </c>
      <c r="B440" s="1" t="s">
        <v>3684</v>
      </c>
      <c r="C440" s="1" t="s">
        <v>262</v>
      </c>
      <c r="D440" s="1" t="s">
        <v>304</v>
      </c>
      <c r="E440" s="1" t="s">
        <v>304</v>
      </c>
      <c r="F440" s="1" t="s">
        <v>479</v>
      </c>
      <c r="G440" s="1" t="s">
        <v>479</v>
      </c>
      <c r="H440" s="1" t="s">
        <v>1394</v>
      </c>
      <c r="I440" s="1" t="s">
        <v>254</v>
      </c>
      <c r="J440" s="1" t="s">
        <v>254</v>
      </c>
      <c r="K440" s="1" t="s">
        <v>254</v>
      </c>
      <c r="L440" s="1" t="s">
        <v>3547</v>
      </c>
      <c r="M440" s="1" t="s">
        <v>270</v>
      </c>
      <c r="N440" s="1" t="s">
        <v>270</v>
      </c>
      <c r="O440" s="1" t="s">
        <v>270</v>
      </c>
      <c r="P440" s="1" t="s">
        <v>269</v>
      </c>
      <c r="Q440" s="1" t="s">
        <v>269</v>
      </c>
      <c r="R440" s="1" t="s">
        <v>269</v>
      </c>
      <c r="S440" s="1" t="s">
        <v>713</v>
      </c>
      <c r="T440" s="1" t="s">
        <v>269</v>
      </c>
      <c r="U440" s="1" t="s">
        <v>472</v>
      </c>
      <c r="V440" s="1" t="s">
        <v>269</v>
      </c>
      <c r="W440" s="1" t="s">
        <v>713</v>
      </c>
      <c r="X440" s="1" t="s">
        <v>472</v>
      </c>
      <c r="Y440" s="1" t="s">
        <v>269</v>
      </c>
      <c r="Z440" s="1" t="s">
        <v>269</v>
      </c>
      <c r="AA440" s="1" t="s">
        <v>872</v>
      </c>
      <c r="AB440" s="1" t="s">
        <v>872</v>
      </c>
      <c r="AC440" s="1" t="s">
        <v>270</v>
      </c>
      <c r="AD440" s="1" t="s">
        <v>269</v>
      </c>
      <c r="AE440" s="1" t="s">
        <v>2878</v>
      </c>
      <c r="AF440" s="1" t="s">
        <v>2879</v>
      </c>
      <c r="AG440" s="1" t="s">
        <v>269</v>
      </c>
    </row>
    <row r="441" spans="1:33" ht="14.25">
      <c r="A441" s="1" t="s">
        <v>260</v>
      </c>
      <c r="B441" s="1" t="s">
        <v>3685</v>
      </c>
      <c r="C441" s="1" t="s">
        <v>262</v>
      </c>
      <c r="D441" s="1" t="s">
        <v>304</v>
      </c>
      <c r="E441" s="1" t="s">
        <v>304</v>
      </c>
      <c r="F441" s="1" t="s">
        <v>479</v>
      </c>
      <c r="G441" s="1" t="s">
        <v>873</v>
      </c>
      <c r="H441" s="1" t="s">
        <v>1394</v>
      </c>
      <c r="I441" s="1" t="s">
        <v>254</v>
      </c>
      <c r="J441" s="1" t="s">
        <v>254</v>
      </c>
      <c r="K441" s="1" t="s">
        <v>254</v>
      </c>
      <c r="L441" s="1" t="s">
        <v>3569</v>
      </c>
      <c r="M441" s="1" t="s">
        <v>270</v>
      </c>
      <c r="N441" s="1" t="s">
        <v>270</v>
      </c>
      <c r="O441" s="1" t="s">
        <v>270</v>
      </c>
      <c r="P441" s="1" t="s">
        <v>269</v>
      </c>
      <c r="Q441" s="1" t="s">
        <v>269</v>
      </c>
      <c r="R441" s="1" t="s">
        <v>269</v>
      </c>
      <c r="S441" s="1" t="s">
        <v>713</v>
      </c>
      <c r="T441" s="1" t="s">
        <v>269</v>
      </c>
      <c r="U441" s="1" t="s">
        <v>472</v>
      </c>
      <c r="V441" s="1" t="s">
        <v>269</v>
      </c>
      <c r="W441" s="1" t="s">
        <v>713</v>
      </c>
      <c r="X441" s="1" t="s">
        <v>472</v>
      </c>
      <c r="Y441" s="1" t="s">
        <v>269</v>
      </c>
      <c r="Z441" s="1" t="s">
        <v>269</v>
      </c>
      <c r="AA441" s="1" t="s">
        <v>872</v>
      </c>
      <c r="AB441" s="1" t="s">
        <v>872</v>
      </c>
      <c r="AC441" s="1" t="s">
        <v>270</v>
      </c>
      <c r="AD441" s="1" t="s">
        <v>269</v>
      </c>
      <c r="AE441" s="1" t="s">
        <v>2878</v>
      </c>
      <c r="AF441" s="1" t="s">
        <v>2879</v>
      </c>
      <c r="AG441" s="1" t="s">
        <v>269</v>
      </c>
    </row>
    <row r="442" spans="1:33" ht="14.25">
      <c r="A442" s="1" t="s">
        <v>260</v>
      </c>
      <c r="B442" s="1" t="s">
        <v>3686</v>
      </c>
      <c r="C442" s="1" t="s">
        <v>262</v>
      </c>
      <c r="D442" s="1" t="s">
        <v>304</v>
      </c>
      <c r="E442" s="1" t="s">
        <v>304</v>
      </c>
      <c r="F442" s="1" t="s">
        <v>479</v>
      </c>
      <c r="G442" s="1" t="s">
        <v>872</v>
      </c>
      <c r="H442" s="1" t="s">
        <v>1394</v>
      </c>
      <c r="I442" s="1" t="s">
        <v>254</v>
      </c>
      <c r="J442" s="1" t="s">
        <v>254</v>
      </c>
      <c r="K442" s="1" t="s">
        <v>254</v>
      </c>
      <c r="L442" s="1" t="s">
        <v>3549</v>
      </c>
      <c r="M442" s="1" t="s">
        <v>270</v>
      </c>
      <c r="N442" s="1" t="s">
        <v>270</v>
      </c>
      <c r="O442" s="1" t="s">
        <v>270</v>
      </c>
      <c r="P442" s="1" t="s">
        <v>269</v>
      </c>
      <c r="Q442" s="1" t="s">
        <v>269</v>
      </c>
      <c r="R442" s="1" t="s">
        <v>269</v>
      </c>
      <c r="S442" s="1" t="s">
        <v>713</v>
      </c>
      <c r="T442" s="1" t="s">
        <v>269</v>
      </c>
      <c r="U442" s="1" t="s">
        <v>472</v>
      </c>
      <c r="V442" s="1" t="s">
        <v>269</v>
      </c>
      <c r="W442" s="1" t="s">
        <v>713</v>
      </c>
      <c r="X442" s="1" t="s">
        <v>472</v>
      </c>
      <c r="Y442" s="1" t="s">
        <v>269</v>
      </c>
      <c r="Z442" s="1" t="s">
        <v>269</v>
      </c>
      <c r="AA442" s="1" t="s">
        <v>872</v>
      </c>
      <c r="AB442" s="1" t="s">
        <v>872</v>
      </c>
      <c r="AC442" s="1" t="s">
        <v>270</v>
      </c>
      <c r="AD442" s="1" t="s">
        <v>269</v>
      </c>
      <c r="AE442" s="1" t="s">
        <v>2878</v>
      </c>
      <c r="AF442" s="1" t="s">
        <v>2879</v>
      </c>
      <c r="AG442" s="1" t="s">
        <v>269</v>
      </c>
    </row>
    <row r="443" spans="1:33" ht="14.25">
      <c r="A443" s="1" t="s">
        <v>260</v>
      </c>
      <c r="B443" s="1" t="s">
        <v>3687</v>
      </c>
      <c r="C443" s="1" t="s">
        <v>262</v>
      </c>
      <c r="D443" s="1" t="s">
        <v>304</v>
      </c>
      <c r="E443" s="1" t="s">
        <v>304</v>
      </c>
      <c r="F443" s="1" t="s">
        <v>479</v>
      </c>
      <c r="G443" s="1" t="s">
        <v>276</v>
      </c>
      <c r="H443" s="1" t="s">
        <v>1394</v>
      </c>
      <c r="I443" s="1" t="s">
        <v>254</v>
      </c>
      <c r="J443" s="1" t="s">
        <v>254</v>
      </c>
      <c r="K443" s="1" t="s">
        <v>254</v>
      </c>
      <c r="L443" s="1" t="s">
        <v>3553</v>
      </c>
      <c r="M443" s="1" t="s">
        <v>270</v>
      </c>
      <c r="N443" s="1" t="s">
        <v>270</v>
      </c>
      <c r="O443" s="1" t="s">
        <v>270</v>
      </c>
      <c r="P443" s="1" t="s">
        <v>269</v>
      </c>
      <c r="Q443" s="1" t="s">
        <v>269</v>
      </c>
      <c r="R443" s="1" t="s">
        <v>269</v>
      </c>
      <c r="S443" s="1" t="s">
        <v>713</v>
      </c>
      <c r="T443" s="1" t="s">
        <v>269</v>
      </c>
      <c r="U443" s="1" t="s">
        <v>472</v>
      </c>
      <c r="V443" s="1" t="s">
        <v>269</v>
      </c>
      <c r="W443" s="1" t="s">
        <v>713</v>
      </c>
      <c r="X443" s="1" t="s">
        <v>472</v>
      </c>
      <c r="Y443" s="1" t="s">
        <v>269</v>
      </c>
      <c r="Z443" s="1" t="s">
        <v>269</v>
      </c>
      <c r="AA443" s="1" t="s">
        <v>872</v>
      </c>
      <c r="AB443" s="1" t="s">
        <v>872</v>
      </c>
      <c r="AC443" s="1" t="s">
        <v>270</v>
      </c>
      <c r="AD443" s="1" t="s">
        <v>269</v>
      </c>
      <c r="AE443" s="1" t="s">
        <v>2878</v>
      </c>
      <c r="AF443" s="1" t="s">
        <v>2879</v>
      </c>
      <c r="AG443" s="1" t="s">
        <v>269</v>
      </c>
    </row>
    <row r="444" spans="1:33" ht="14.25">
      <c r="A444" s="1" t="s">
        <v>260</v>
      </c>
      <c r="B444" s="1" t="s">
        <v>3688</v>
      </c>
      <c r="C444" s="1" t="s">
        <v>262</v>
      </c>
      <c r="D444" s="1" t="s">
        <v>304</v>
      </c>
      <c r="E444" s="1" t="s">
        <v>304</v>
      </c>
      <c r="F444" s="1" t="s">
        <v>479</v>
      </c>
      <c r="G444" s="1" t="s">
        <v>874</v>
      </c>
      <c r="H444" s="1" t="s">
        <v>1394</v>
      </c>
      <c r="I444" s="1" t="s">
        <v>254</v>
      </c>
      <c r="J444" s="1" t="s">
        <v>254</v>
      </c>
      <c r="K444" s="1" t="s">
        <v>254</v>
      </c>
      <c r="L444" s="1" t="s">
        <v>3658</v>
      </c>
      <c r="M444" s="1" t="s">
        <v>270</v>
      </c>
      <c r="N444" s="1" t="s">
        <v>270</v>
      </c>
      <c r="O444" s="1" t="s">
        <v>270</v>
      </c>
      <c r="P444" s="1" t="s">
        <v>269</v>
      </c>
      <c r="Q444" s="1" t="s">
        <v>269</v>
      </c>
      <c r="R444" s="1" t="s">
        <v>269</v>
      </c>
      <c r="S444" s="1" t="s">
        <v>713</v>
      </c>
      <c r="T444" s="1" t="s">
        <v>269</v>
      </c>
      <c r="U444" s="1" t="s">
        <v>472</v>
      </c>
      <c r="V444" s="1" t="s">
        <v>269</v>
      </c>
      <c r="W444" s="1" t="s">
        <v>713</v>
      </c>
      <c r="X444" s="1" t="s">
        <v>472</v>
      </c>
      <c r="Y444" s="1" t="s">
        <v>269</v>
      </c>
      <c r="Z444" s="1" t="s">
        <v>269</v>
      </c>
      <c r="AA444" s="1" t="s">
        <v>872</v>
      </c>
      <c r="AB444" s="1" t="s">
        <v>872</v>
      </c>
      <c r="AC444" s="1" t="s">
        <v>270</v>
      </c>
      <c r="AD444" s="1" t="s">
        <v>269</v>
      </c>
      <c r="AE444" s="1" t="s">
        <v>2878</v>
      </c>
      <c r="AF444" s="1" t="s">
        <v>2879</v>
      </c>
      <c r="AG444" s="1" t="s">
        <v>269</v>
      </c>
    </row>
    <row r="445" spans="1:33" ht="14.25">
      <c r="A445" s="1" t="s">
        <v>260</v>
      </c>
      <c r="B445" s="1" t="s">
        <v>3689</v>
      </c>
      <c r="C445" s="1" t="s">
        <v>262</v>
      </c>
      <c r="D445" s="1" t="s">
        <v>304</v>
      </c>
      <c r="E445" s="1" t="s">
        <v>304</v>
      </c>
      <c r="F445" s="1" t="s">
        <v>479</v>
      </c>
      <c r="G445" s="1" t="s">
        <v>1450</v>
      </c>
      <c r="H445" s="1" t="s">
        <v>1394</v>
      </c>
      <c r="I445" s="1" t="s">
        <v>254</v>
      </c>
      <c r="J445" s="1" t="s">
        <v>254</v>
      </c>
      <c r="K445" s="1" t="s">
        <v>254</v>
      </c>
      <c r="L445" s="1" t="s">
        <v>3587</v>
      </c>
      <c r="M445" s="1" t="s">
        <v>270</v>
      </c>
      <c r="N445" s="1" t="s">
        <v>270</v>
      </c>
      <c r="O445" s="1" t="s">
        <v>270</v>
      </c>
      <c r="P445" s="1" t="s">
        <v>269</v>
      </c>
      <c r="Q445" s="1" t="s">
        <v>269</v>
      </c>
      <c r="R445" s="1" t="s">
        <v>269</v>
      </c>
      <c r="S445" s="1" t="s">
        <v>713</v>
      </c>
      <c r="T445" s="1" t="s">
        <v>269</v>
      </c>
      <c r="U445" s="1" t="s">
        <v>472</v>
      </c>
      <c r="V445" s="1" t="s">
        <v>269</v>
      </c>
      <c r="W445" s="1" t="s">
        <v>713</v>
      </c>
      <c r="X445" s="1" t="s">
        <v>472</v>
      </c>
      <c r="Y445" s="1" t="s">
        <v>269</v>
      </c>
      <c r="Z445" s="1" t="s">
        <v>269</v>
      </c>
      <c r="AA445" s="1" t="s">
        <v>872</v>
      </c>
      <c r="AB445" s="1" t="s">
        <v>872</v>
      </c>
      <c r="AC445" s="1" t="s">
        <v>270</v>
      </c>
      <c r="AD445" s="1" t="s">
        <v>269</v>
      </c>
      <c r="AE445" s="1" t="s">
        <v>2878</v>
      </c>
      <c r="AF445" s="1" t="s">
        <v>2879</v>
      </c>
      <c r="AG445" s="1" t="s">
        <v>269</v>
      </c>
    </row>
    <row r="446" spans="1:33" ht="14.25">
      <c r="A446" s="1" t="s">
        <v>260</v>
      </c>
      <c r="B446" s="1" t="s">
        <v>3690</v>
      </c>
      <c r="C446" s="1" t="s">
        <v>262</v>
      </c>
      <c r="D446" s="1" t="s">
        <v>304</v>
      </c>
      <c r="E446" s="1" t="s">
        <v>304</v>
      </c>
      <c r="F446" s="1" t="s">
        <v>479</v>
      </c>
      <c r="G446" s="1" t="s">
        <v>277</v>
      </c>
      <c r="H446" s="1" t="s">
        <v>1394</v>
      </c>
      <c r="I446" s="1" t="s">
        <v>254</v>
      </c>
      <c r="J446" s="1" t="s">
        <v>254</v>
      </c>
      <c r="K446" s="1" t="s">
        <v>254</v>
      </c>
      <c r="L446" s="1" t="s">
        <v>3590</v>
      </c>
      <c r="M446" s="1" t="s">
        <v>270</v>
      </c>
      <c r="N446" s="1" t="s">
        <v>270</v>
      </c>
      <c r="O446" s="1" t="s">
        <v>270</v>
      </c>
      <c r="P446" s="1" t="s">
        <v>269</v>
      </c>
      <c r="Q446" s="1" t="s">
        <v>269</v>
      </c>
      <c r="R446" s="1" t="s">
        <v>269</v>
      </c>
      <c r="S446" s="1" t="s">
        <v>713</v>
      </c>
      <c r="T446" s="1" t="s">
        <v>269</v>
      </c>
      <c r="U446" s="1" t="s">
        <v>472</v>
      </c>
      <c r="V446" s="1" t="s">
        <v>269</v>
      </c>
      <c r="W446" s="1" t="s">
        <v>713</v>
      </c>
      <c r="X446" s="1" t="s">
        <v>472</v>
      </c>
      <c r="Y446" s="1" t="s">
        <v>269</v>
      </c>
      <c r="Z446" s="1" t="s">
        <v>269</v>
      </c>
      <c r="AA446" s="1" t="s">
        <v>872</v>
      </c>
      <c r="AB446" s="1" t="s">
        <v>872</v>
      </c>
      <c r="AC446" s="1" t="s">
        <v>270</v>
      </c>
      <c r="AD446" s="1" t="s">
        <v>269</v>
      </c>
      <c r="AE446" s="1" t="s">
        <v>2878</v>
      </c>
      <c r="AF446" s="1" t="s">
        <v>2879</v>
      </c>
      <c r="AG446" s="1" t="s">
        <v>269</v>
      </c>
    </row>
    <row r="447" spans="1:33" ht="14.25">
      <c r="A447" s="1" t="s">
        <v>260</v>
      </c>
      <c r="B447" s="1" t="s">
        <v>3691</v>
      </c>
      <c r="C447" s="1" t="s">
        <v>262</v>
      </c>
      <c r="D447" s="1" t="s">
        <v>304</v>
      </c>
      <c r="E447" s="1" t="s">
        <v>304</v>
      </c>
      <c r="F447" s="1" t="s">
        <v>479</v>
      </c>
      <c r="G447" s="1" t="s">
        <v>714</v>
      </c>
      <c r="H447" s="1" t="s">
        <v>1394</v>
      </c>
      <c r="I447" s="1" t="s">
        <v>254</v>
      </c>
      <c r="J447" s="1" t="s">
        <v>254</v>
      </c>
      <c r="K447" s="1" t="s">
        <v>254</v>
      </c>
      <c r="L447" s="1" t="s">
        <v>3692</v>
      </c>
      <c r="M447" s="1" t="s">
        <v>270</v>
      </c>
      <c r="N447" s="1" t="s">
        <v>270</v>
      </c>
      <c r="O447" s="1" t="s">
        <v>270</v>
      </c>
      <c r="P447" s="1" t="s">
        <v>269</v>
      </c>
      <c r="Q447" s="1" t="s">
        <v>269</v>
      </c>
      <c r="R447" s="1" t="s">
        <v>269</v>
      </c>
      <c r="S447" s="1" t="s">
        <v>713</v>
      </c>
      <c r="T447" s="1" t="s">
        <v>269</v>
      </c>
      <c r="U447" s="1" t="s">
        <v>472</v>
      </c>
      <c r="V447" s="1" t="s">
        <v>269</v>
      </c>
      <c r="W447" s="1" t="s">
        <v>713</v>
      </c>
      <c r="X447" s="1" t="s">
        <v>472</v>
      </c>
      <c r="Y447" s="1" t="s">
        <v>269</v>
      </c>
      <c r="Z447" s="1" t="s">
        <v>269</v>
      </c>
      <c r="AA447" s="1" t="s">
        <v>872</v>
      </c>
      <c r="AB447" s="1" t="s">
        <v>872</v>
      </c>
      <c r="AC447" s="1" t="s">
        <v>270</v>
      </c>
      <c r="AD447" s="1" t="s">
        <v>269</v>
      </c>
      <c r="AE447" s="1" t="s">
        <v>2878</v>
      </c>
      <c r="AF447" s="1" t="s">
        <v>2879</v>
      </c>
      <c r="AG447" s="1" t="s">
        <v>269</v>
      </c>
    </row>
    <row r="448" spans="1:33" ht="14.25">
      <c r="A448" s="1" t="s">
        <v>260</v>
      </c>
      <c r="B448" s="1" t="s">
        <v>3693</v>
      </c>
      <c r="C448" s="1" t="s">
        <v>262</v>
      </c>
      <c r="D448" s="1" t="s">
        <v>304</v>
      </c>
      <c r="E448" s="1" t="s">
        <v>304</v>
      </c>
      <c r="F448" s="1" t="s">
        <v>479</v>
      </c>
      <c r="G448" s="1" t="s">
        <v>1971</v>
      </c>
      <c r="H448" s="1" t="s">
        <v>1394</v>
      </c>
      <c r="I448" s="1" t="s">
        <v>254</v>
      </c>
      <c r="J448" s="1" t="s">
        <v>254</v>
      </c>
      <c r="K448" s="1" t="s">
        <v>254</v>
      </c>
      <c r="L448" s="1" t="s">
        <v>3694</v>
      </c>
      <c r="M448" s="1" t="s">
        <v>270</v>
      </c>
      <c r="N448" s="1" t="s">
        <v>270</v>
      </c>
      <c r="O448" s="1" t="s">
        <v>270</v>
      </c>
      <c r="P448" s="1" t="s">
        <v>269</v>
      </c>
      <c r="Q448" s="1" t="s">
        <v>269</v>
      </c>
      <c r="R448" s="1" t="s">
        <v>269</v>
      </c>
      <c r="S448" s="1" t="s">
        <v>713</v>
      </c>
      <c r="T448" s="1" t="s">
        <v>269</v>
      </c>
      <c r="U448" s="1" t="s">
        <v>472</v>
      </c>
      <c r="V448" s="1" t="s">
        <v>269</v>
      </c>
      <c r="W448" s="1" t="s">
        <v>713</v>
      </c>
      <c r="X448" s="1" t="s">
        <v>472</v>
      </c>
      <c r="Y448" s="1" t="s">
        <v>269</v>
      </c>
      <c r="Z448" s="1" t="s">
        <v>269</v>
      </c>
      <c r="AA448" s="1" t="s">
        <v>872</v>
      </c>
      <c r="AB448" s="1" t="s">
        <v>872</v>
      </c>
      <c r="AC448" s="1" t="s">
        <v>270</v>
      </c>
      <c r="AD448" s="1" t="s">
        <v>269</v>
      </c>
      <c r="AE448" s="1" t="s">
        <v>2878</v>
      </c>
      <c r="AF448" s="1" t="s">
        <v>2879</v>
      </c>
      <c r="AG448" s="1" t="s">
        <v>269</v>
      </c>
    </row>
    <row r="449" spans="1:33" ht="14.25">
      <c r="A449" s="1" t="s">
        <v>260</v>
      </c>
      <c r="B449" s="1" t="s">
        <v>3695</v>
      </c>
      <c r="C449" s="1" t="s">
        <v>262</v>
      </c>
      <c r="D449" s="1" t="s">
        <v>304</v>
      </c>
      <c r="E449" s="1" t="s">
        <v>304</v>
      </c>
      <c r="F449" s="1" t="s">
        <v>479</v>
      </c>
      <c r="G449" s="1" t="s">
        <v>1729</v>
      </c>
      <c r="H449" s="1" t="s">
        <v>1394</v>
      </c>
      <c r="I449" s="1" t="s">
        <v>254</v>
      </c>
      <c r="J449" s="1" t="s">
        <v>254</v>
      </c>
      <c r="K449" s="1" t="s">
        <v>254</v>
      </c>
      <c r="L449" s="1" t="s">
        <v>3557</v>
      </c>
      <c r="M449" s="1" t="s">
        <v>270</v>
      </c>
      <c r="N449" s="1" t="s">
        <v>270</v>
      </c>
      <c r="O449" s="1" t="s">
        <v>270</v>
      </c>
      <c r="P449" s="1" t="s">
        <v>269</v>
      </c>
      <c r="Q449" s="1" t="s">
        <v>269</v>
      </c>
      <c r="R449" s="1" t="s">
        <v>269</v>
      </c>
      <c r="S449" s="1" t="s">
        <v>713</v>
      </c>
      <c r="T449" s="1" t="s">
        <v>269</v>
      </c>
      <c r="U449" s="1" t="s">
        <v>472</v>
      </c>
      <c r="V449" s="1" t="s">
        <v>269</v>
      </c>
      <c r="W449" s="1" t="s">
        <v>713</v>
      </c>
      <c r="X449" s="1" t="s">
        <v>472</v>
      </c>
      <c r="Y449" s="1" t="s">
        <v>269</v>
      </c>
      <c r="Z449" s="1" t="s">
        <v>269</v>
      </c>
      <c r="AA449" s="1" t="s">
        <v>872</v>
      </c>
      <c r="AB449" s="1" t="s">
        <v>872</v>
      </c>
      <c r="AC449" s="1" t="s">
        <v>270</v>
      </c>
      <c r="AD449" s="1" t="s">
        <v>269</v>
      </c>
      <c r="AE449" s="1" t="s">
        <v>2878</v>
      </c>
      <c r="AF449" s="1" t="s">
        <v>2879</v>
      </c>
      <c r="AG449" s="1" t="s">
        <v>269</v>
      </c>
    </row>
    <row r="450" spans="1:33" ht="14.25">
      <c r="A450" s="1" t="s">
        <v>260</v>
      </c>
      <c r="B450" s="1" t="s">
        <v>3696</v>
      </c>
      <c r="C450" s="1" t="s">
        <v>262</v>
      </c>
      <c r="D450" s="1" t="s">
        <v>304</v>
      </c>
      <c r="E450" s="1" t="s">
        <v>304</v>
      </c>
      <c r="F450" s="1" t="s">
        <v>479</v>
      </c>
      <c r="G450" s="1" t="s">
        <v>2793</v>
      </c>
      <c r="H450" s="1" t="s">
        <v>1394</v>
      </c>
      <c r="I450" s="1" t="s">
        <v>254</v>
      </c>
      <c r="J450" s="1" t="s">
        <v>254</v>
      </c>
      <c r="K450" s="1" t="s">
        <v>254</v>
      </c>
      <c r="L450" s="1" t="s">
        <v>3642</v>
      </c>
      <c r="M450" s="1" t="s">
        <v>270</v>
      </c>
      <c r="N450" s="1" t="s">
        <v>270</v>
      </c>
      <c r="O450" s="1" t="s">
        <v>270</v>
      </c>
      <c r="P450" s="1" t="s">
        <v>269</v>
      </c>
      <c r="Q450" s="1" t="s">
        <v>269</v>
      </c>
      <c r="R450" s="1" t="s">
        <v>269</v>
      </c>
      <c r="S450" s="1" t="s">
        <v>713</v>
      </c>
      <c r="T450" s="1" t="s">
        <v>269</v>
      </c>
      <c r="U450" s="1" t="s">
        <v>472</v>
      </c>
      <c r="V450" s="1" t="s">
        <v>269</v>
      </c>
      <c r="W450" s="1" t="s">
        <v>713</v>
      </c>
      <c r="X450" s="1" t="s">
        <v>472</v>
      </c>
      <c r="Y450" s="1" t="s">
        <v>269</v>
      </c>
      <c r="Z450" s="1" t="s">
        <v>269</v>
      </c>
      <c r="AA450" s="1" t="s">
        <v>872</v>
      </c>
      <c r="AB450" s="1" t="s">
        <v>872</v>
      </c>
      <c r="AC450" s="1" t="s">
        <v>270</v>
      </c>
      <c r="AD450" s="1" t="s">
        <v>269</v>
      </c>
      <c r="AE450" s="1" t="s">
        <v>2878</v>
      </c>
      <c r="AF450" s="1" t="s">
        <v>2879</v>
      </c>
      <c r="AG450" s="1" t="s">
        <v>269</v>
      </c>
    </row>
    <row r="451" spans="1:33" ht="14.25">
      <c r="A451" s="1" t="s">
        <v>260</v>
      </c>
      <c r="B451" s="1" t="s">
        <v>3697</v>
      </c>
      <c r="C451" s="1" t="s">
        <v>262</v>
      </c>
      <c r="D451" s="1" t="s">
        <v>304</v>
      </c>
      <c r="E451" s="1" t="s">
        <v>304</v>
      </c>
      <c r="F451" s="1" t="s">
        <v>479</v>
      </c>
      <c r="G451" s="1" t="s">
        <v>2755</v>
      </c>
      <c r="H451" s="1" t="s">
        <v>1394</v>
      </c>
      <c r="I451" s="1" t="s">
        <v>254</v>
      </c>
      <c r="J451" s="1" t="s">
        <v>254</v>
      </c>
      <c r="K451" s="1" t="s">
        <v>254</v>
      </c>
      <c r="L451" s="1" t="s">
        <v>3559</v>
      </c>
      <c r="M451" s="1" t="s">
        <v>270</v>
      </c>
      <c r="N451" s="1" t="s">
        <v>270</v>
      </c>
      <c r="O451" s="1" t="s">
        <v>270</v>
      </c>
      <c r="P451" s="1" t="s">
        <v>269</v>
      </c>
      <c r="Q451" s="1" t="s">
        <v>269</v>
      </c>
      <c r="R451" s="1" t="s">
        <v>269</v>
      </c>
      <c r="S451" s="1" t="s">
        <v>713</v>
      </c>
      <c r="T451" s="1" t="s">
        <v>269</v>
      </c>
      <c r="U451" s="1" t="s">
        <v>472</v>
      </c>
      <c r="V451" s="1" t="s">
        <v>269</v>
      </c>
      <c r="W451" s="1" t="s">
        <v>713</v>
      </c>
      <c r="X451" s="1" t="s">
        <v>472</v>
      </c>
      <c r="Y451" s="1" t="s">
        <v>269</v>
      </c>
      <c r="Z451" s="1" t="s">
        <v>269</v>
      </c>
      <c r="AA451" s="1" t="s">
        <v>872</v>
      </c>
      <c r="AB451" s="1" t="s">
        <v>872</v>
      </c>
      <c r="AC451" s="1" t="s">
        <v>270</v>
      </c>
      <c r="AD451" s="1" t="s">
        <v>269</v>
      </c>
      <c r="AE451" s="1" t="s">
        <v>2878</v>
      </c>
      <c r="AF451" s="1" t="s">
        <v>2879</v>
      </c>
      <c r="AG451" s="1" t="s">
        <v>269</v>
      </c>
    </row>
    <row r="452" spans="1:33" ht="14.25">
      <c r="A452" s="1" t="s">
        <v>260</v>
      </c>
      <c r="B452" s="1" t="s">
        <v>3698</v>
      </c>
      <c r="C452" s="1" t="s">
        <v>262</v>
      </c>
      <c r="D452" s="1" t="s">
        <v>304</v>
      </c>
      <c r="E452" s="1" t="s">
        <v>304</v>
      </c>
      <c r="F452" s="1" t="s">
        <v>479</v>
      </c>
      <c r="G452" s="1" t="s">
        <v>713</v>
      </c>
      <c r="H452" s="1" t="s">
        <v>1394</v>
      </c>
      <c r="I452" s="1" t="s">
        <v>254</v>
      </c>
      <c r="J452" s="1" t="s">
        <v>254</v>
      </c>
      <c r="K452" s="1" t="s">
        <v>254</v>
      </c>
      <c r="L452" s="1" t="s">
        <v>3561</v>
      </c>
      <c r="M452" s="1" t="s">
        <v>270</v>
      </c>
      <c r="N452" s="1" t="s">
        <v>270</v>
      </c>
      <c r="O452" s="1" t="s">
        <v>270</v>
      </c>
      <c r="P452" s="1" t="s">
        <v>269</v>
      </c>
      <c r="Q452" s="1" t="s">
        <v>269</v>
      </c>
      <c r="R452" s="1" t="s">
        <v>269</v>
      </c>
      <c r="S452" s="1" t="s">
        <v>713</v>
      </c>
      <c r="T452" s="1" t="s">
        <v>269</v>
      </c>
      <c r="U452" s="1" t="s">
        <v>472</v>
      </c>
      <c r="V452" s="1" t="s">
        <v>269</v>
      </c>
      <c r="W452" s="1" t="s">
        <v>713</v>
      </c>
      <c r="X452" s="1" t="s">
        <v>472</v>
      </c>
      <c r="Y452" s="1" t="s">
        <v>269</v>
      </c>
      <c r="Z452" s="1" t="s">
        <v>269</v>
      </c>
      <c r="AA452" s="1" t="s">
        <v>872</v>
      </c>
      <c r="AB452" s="1" t="s">
        <v>872</v>
      </c>
      <c r="AC452" s="1" t="s">
        <v>270</v>
      </c>
      <c r="AD452" s="1" t="s">
        <v>269</v>
      </c>
      <c r="AE452" s="1" t="s">
        <v>2878</v>
      </c>
      <c r="AF452" s="1" t="s">
        <v>2879</v>
      </c>
      <c r="AG452" s="1" t="s">
        <v>269</v>
      </c>
    </row>
    <row r="453" spans="1:33" ht="14.25">
      <c r="A453" s="1" t="s">
        <v>260</v>
      </c>
      <c r="B453" s="1" t="s">
        <v>3699</v>
      </c>
      <c r="C453" s="1" t="s">
        <v>262</v>
      </c>
      <c r="D453" s="1" t="s">
        <v>304</v>
      </c>
      <c r="E453" s="1" t="s">
        <v>304</v>
      </c>
      <c r="F453" s="1" t="s">
        <v>479</v>
      </c>
      <c r="G453" s="1" t="s">
        <v>1731</v>
      </c>
      <c r="H453" s="1" t="s">
        <v>1394</v>
      </c>
      <c r="I453" s="1" t="s">
        <v>254</v>
      </c>
      <c r="J453" s="1" t="s">
        <v>254</v>
      </c>
      <c r="K453" s="1" t="s">
        <v>254</v>
      </c>
      <c r="L453" s="1" t="s">
        <v>3700</v>
      </c>
      <c r="M453" s="1" t="s">
        <v>270</v>
      </c>
      <c r="N453" s="1" t="s">
        <v>270</v>
      </c>
      <c r="O453" s="1" t="s">
        <v>270</v>
      </c>
      <c r="P453" s="1" t="s">
        <v>269</v>
      </c>
      <c r="Q453" s="1" t="s">
        <v>269</v>
      </c>
      <c r="R453" s="1" t="s">
        <v>269</v>
      </c>
      <c r="S453" s="1" t="s">
        <v>713</v>
      </c>
      <c r="T453" s="1" t="s">
        <v>269</v>
      </c>
      <c r="U453" s="1" t="s">
        <v>472</v>
      </c>
      <c r="V453" s="1" t="s">
        <v>269</v>
      </c>
      <c r="W453" s="1" t="s">
        <v>713</v>
      </c>
      <c r="X453" s="1" t="s">
        <v>472</v>
      </c>
      <c r="Y453" s="1" t="s">
        <v>269</v>
      </c>
      <c r="Z453" s="1" t="s">
        <v>269</v>
      </c>
      <c r="AA453" s="1" t="s">
        <v>872</v>
      </c>
      <c r="AB453" s="1" t="s">
        <v>872</v>
      </c>
      <c r="AC453" s="1" t="s">
        <v>270</v>
      </c>
      <c r="AD453" s="1" t="s">
        <v>269</v>
      </c>
      <c r="AE453" s="1" t="s">
        <v>2878</v>
      </c>
      <c r="AF453" s="1" t="s">
        <v>2879</v>
      </c>
      <c r="AG453" s="1" t="s">
        <v>269</v>
      </c>
    </row>
    <row r="454" spans="1:33" ht="14.25">
      <c r="A454" s="1" t="s">
        <v>260</v>
      </c>
      <c r="B454" s="1" t="s">
        <v>3701</v>
      </c>
      <c r="C454" s="1" t="s">
        <v>262</v>
      </c>
      <c r="D454" s="1" t="s">
        <v>304</v>
      </c>
      <c r="E454" s="1" t="s">
        <v>304</v>
      </c>
      <c r="F454" s="1" t="s">
        <v>479</v>
      </c>
      <c r="G454" s="1" t="s">
        <v>2913</v>
      </c>
      <c r="H454" s="1" t="s">
        <v>1394</v>
      </c>
      <c r="I454" s="1" t="s">
        <v>254</v>
      </c>
      <c r="J454" s="1" t="s">
        <v>254</v>
      </c>
      <c r="K454" s="1" t="s">
        <v>254</v>
      </c>
      <c r="L454" s="1" t="s">
        <v>3702</v>
      </c>
      <c r="M454" s="1" t="s">
        <v>270</v>
      </c>
      <c r="N454" s="1" t="s">
        <v>270</v>
      </c>
      <c r="O454" s="1" t="s">
        <v>270</v>
      </c>
      <c r="P454" s="1" t="s">
        <v>269</v>
      </c>
      <c r="Q454" s="1" t="s">
        <v>269</v>
      </c>
      <c r="R454" s="1" t="s">
        <v>269</v>
      </c>
      <c r="S454" s="1" t="s">
        <v>713</v>
      </c>
      <c r="T454" s="1" t="s">
        <v>269</v>
      </c>
      <c r="U454" s="1" t="s">
        <v>472</v>
      </c>
      <c r="V454" s="1" t="s">
        <v>269</v>
      </c>
      <c r="W454" s="1" t="s">
        <v>713</v>
      </c>
      <c r="X454" s="1" t="s">
        <v>472</v>
      </c>
      <c r="Y454" s="1" t="s">
        <v>269</v>
      </c>
      <c r="Z454" s="1" t="s">
        <v>269</v>
      </c>
      <c r="AA454" s="1" t="s">
        <v>872</v>
      </c>
      <c r="AB454" s="1" t="s">
        <v>872</v>
      </c>
      <c r="AC454" s="1" t="s">
        <v>270</v>
      </c>
      <c r="AD454" s="1" t="s">
        <v>269</v>
      </c>
      <c r="AE454" s="1" t="s">
        <v>2878</v>
      </c>
      <c r="AF454" s="1" t="s">
        <v>2879</v>
      </c>
      <c r="AG454" s="1" t="s">
        <v>269</v>
      </c>
    </row>
    <row r="455" spans="1:33" ht="14.25">
      <c r="A455" s="1" t="s">
        <v>260</v>
      </c>
      <c r="B455" s="1" t="s">
        <v>3703</v>
      </c>
      <c r="C455" s="1" t="s">
        <v>262</v>
      </c>
      <c r="D455" s="1" t="s">
        <v>304</v>
      </c>
      <c r="E455" s="1" t="s">
        <v>304</v>
      </c>
      <c r="F455" s="1" t="s">
        <v>479</v>
      </c>
      <c r="G455" s="1" t="s">
        <v>2796</v>
      </c>
      <c r="H455" s="1" t="s">
        <v>1394</v>
      </c>
      <c r="I455" s="1" t="s">
        <v>254</v>
      </c>
      <c r="J455" s="1" t="s">
        <v>254</v>
      </c>
      <c r="K455" s="1" t="s">
        <v>254</v>
      </c>
      <c r="L455" s="1" t="s">
        <v>3551</v>
      </c>
      <c r="M455" s="1" t="s">
        <v>270</v>
      </c>
      <c r="N455" s="1" t="s">
        <v>270</v>
      </c>
      <c r="O455" s="1" t="s">
        <v>270</v>
      </c>
      <c r="P455" s="1" t="s">
        <v>269</v>
      </c>
      <c r="Q455" s="1" t="s">
        <v>269</v>
      </c>
      <c r="R455" s="1" t="s">
        <v>269</v>
      </c>
      <c r="S455" s="1" t="s">
        <v>713</v>
      </c>
      <c r="T455" s="1" t="s">
        <v>269</v>
      </c>
      <c r="U455" s="1" t="s">
        <v>472</v>
      </c>
      <c r="V455" s="1" t="s">
        <v>269</v>
      </c>
      <c r="W455" s="1" t="s">
        <v>713</v>
      </c>
      <c r="X455" s="1" t="s">
        <v>472</v>
      </c>
      <c r="Y455" s="1" t="s">
        <v>269</v>
      </c>
      <c r="Z455" s="1" t="s">
        <v>269</v>
      </c>
      <c r="AA455" s="1" t="s">
        <v>872</v>
      </c>
      <c r="AB455" s="1" t="s">
        <v>872</v>
      </c>
      <c r="AC455" s="1" t="s">
        <v>270</v>
      </c>
      <c r="AD455" s="1" t="s">
        <v>269</v>
      </c>
      <c r="AE455" s="1" t="s">
        <v>2878</v>
      </c>
      <c r="AF455" s="1" t="s">
        <v>2879</v>
      </c>
      <c r="AG455" s="1" t="s">
        <v>269</v>
      </c>
    </row>
    <row r="456" spans="1:33" ht="14.25">
      <c r="A456" s="1" t="s">
        <v>260</v>
      </c>
      <c r="B456" s="1" t="s">
        <v>3704</v>
      </c>
      <c r="C456" s="1" t="s">
        <v>262</v>
      </c>
      <c r="D456" s="1" t="s">
        <v>304</v>
      </c>
      <c r="E456" s="1" t="s">
        <v>304</v>
      </c>
      <c r="F456" s="1" t="s">
        <v>479</v>
      </c>
      <c r="G456" s="1" t="s">
        <v>2919</v>
      </c>
      <c r="H456" s="1" t="s">
        <v>1394</v>
      </c>
      <c r="I456" s="1" t="s">
        <v>254</v>
      </c>
      <c r="J456" s="1" t="s">
        <v>254</v>
      </c>
      <c r="K456" s="1" t="s">
        <v>254</v>
      </c>
      <c r="L456" s="1" t="s">
        <v>3647</v>
      </c>
      <c r="M456" s="1" t="s">
        <v>270</v>
      </c>
      <c r="N456" s="1" t="s">
        <v>270</v>
      </c>
      <c r="O456" s="1" t="s">
        <v>270</v>
      </c>
      <c r="P456" s="1" t="s">
        <v>269</v>
      </c>
      <c r="Q456" s="1" t="s">
        <v>269</v>
      </c>
      <c r="R456" s="1" t="s">
        <v>269</v>
      </c>
      <c r="S456" s="1" t="s">
        <v>713</v>
      </c>
      <c r="T456" s="1" t="s">
        <v>269</v>
      </c>
      <c r="U456" s="1" t="s">
        <v>472</v>
      </c>
      <c r="V456" s="1" t="s">
        <v>269</v>
      </c>
      <c r="W456" s="1" t="s">
        <v>713</v>
      </c>
      <c r="X456" s="1" t="s">
        <v>472</v>
      </c>
      <c r="Y456" s="1" t="s">
        <v>269</v>
      </c>
      <c r="Z456" s="1" t="s">
        <v>269</v>
      </c>
      <c r="AA456" s="1" t="s">
        <v>872</v>
      </c>
      <c r="AB456" s="1" t="s">
        <v>872</v>
      </c>
      <c r="AC456" s="1" t="s">
        <v>270</v>
      </c>
      <c r="AD456" s="1" t="s">
        <v>269</v>
      </c>
      <c r="AE456" s="1" t="s">
        <v>2878</v>
      </c>
      <c r="AF456" s="1" t="s">
        <v>2879</v>
      </c>
      <c r="AG456" s="1" t="s">
        <v>269</v>
      </c>
    </row>
    <row r="457" spans="1:33" ht="14.25">
      <c r="A457" s="1" t="s">
        <v>260</v>
      </c>
      <c r="B457" s="1" t="s">
        <v>3705</v>
      </c>
      <c r="C457" s="1" t="s">
        <v>262</v>
      </c>
      <c r="D457" s="1" t="s">
        <v>304</v>
      </c>
      <c r="E457" s="1" t="s">
        <v>304</v>
      </c>
      <c r="F457" s="1" t="s">
        <v>479</v>
      </c>
      <c r="G457" s="1" t="s">
        <v>2933</v>
      </c>
      <c r="H457" s="1" t="s">
        <v>1394</v>
      </c>
      <c r="I457" s="1" t="s">
        <v>254</v>
      </c>
      <c r="J457" s="1" t="s">
        <v>1442</v>
      </c>
      <c r="K457" s="1" t="s">
        <v>254</v>
      </c>
      <c r="L457" s="1" t="s">
        <v>254</v>
      </c>
      <c r="M457" s="1" t="s">
        <v>270</v>
      </c>
      <c r="N457" s="1" t="s">
        <v>270</v>
      </c>
      <c r="O457" s="1" t="s">
        <v>270</v>
      </c>
      <c r="P457" s="1" t="s">
        <v>269</v>
      </c>
      <c r="Q457" s="1" t="s">
        <v>269</v>
      </c>
      <c r="R457" s="1" t="s">
        <v>269</v>
      </c>
      <c r="S457" s="1" t="s">
        <v>713</v>
      </c>
      <c r="T457" s="1" t="s">
        <v>269</v>
      </c>
      <c r="U457" s="1" t="s">
        <v>472</v>
      </c>
      <c r="V457" s="1" t="s">
        <v>269</v>
      </c>
      <c r="W457" s="1" t="s">
        <v>713</v>
      </c>
      <c r="X457" s="1" t="s">
        <v>472</v>
      </c>
      <c r="Y457" s="1" t="s">
        <v>269</v>
      </c>
      <c r="Z457" s="1" t="s">
        <v>269</v>
      </c>
      <c r="AA457" s="1" t="s">
        <v>872</v>
      </c>
      <c r="AB457" s="1" t="s">
        <v>872</v>
      </c>
      <c r="AC457" s="1" t="s">
        <v>270</v>
      </c>
      <c r="AD457" s="1" t="s">
        <v>269</v>
      </c>
      <c r="AE457" s="1" t="s">
        <v>2878</v>
      </c>
      <c r="AF457" s="1" t="s">
        <v>2879</v>
      </c>
      <c r="AG457" s="1" t="s">
        <v>269</v>
      </c>
    </row>
    <row r="458" spans="1:33" ht="14.25">
      <c r="A458" s="1" t="s">
        <v>260</v>
      </c>
      <c r="B458" s="1" t="s">
        <v>3706</v>
      </c>
      <c r="C458" s="1" t="s">
        <v>262</v>
      </c>
      <c r="D458" s="1" t="s">
        <v>304</v>
      </c>
      <c r="E458" s="1" t="s">
        <v>304</v>
      </c>
      <c r="F458" s="1" t="s">
        <v>479</v>
      </c>
      <c r="G458" s="1" t="s">
        <v>2937</v>
      </c>
      <c r="H458" s="1" t="s">
        <v>1394</v>
      </c>
      <c r="I458" s="1" t="s">
        <v>254</v>
      </c>
      <c r="J458" s="1" t="s">
        <v>1446</v>
      </c>
      <c r="K458" s="1" t="s">
        <v>254</v>
      </c>
      <c r="L458" s="1" t="s">
        <v>254</v>
      </c>
      <c r="M458" s="1" t="s">
        <v>270</v>
      </c>
      <c r="N458" s="1" t="s">
        <v>270</v>
      </c>
      <c r="O458" s="1" t="s">
        <v>270</v>
      </c>
      <c r="P458" s="1" t="s">
        <v>269</v>
      </c>
      <c r="Q458" s="1" t="s">
        <v>269</v>
      </c>
      <c r="R458" s="1" t="s">
        <v>269</v>
      </c>
      <c r="S458" s="1" t="s">
        <v>713</v>
      </c>
      <c r="T458" s="1" t="s">
        <v>269</v>
      </c>
      <c r="U458" s="1" t="s">
        <v>472</v>
      </c>
      <c r="V458" s="1" t="s">
        <v>269</v>
      </c>
      <c r="W458" s="1" t="s">
        <v>713</v>
      </c>
      <c r="X458" s="1" t="s">
        <v>472</v>
      </c>
      <c r="Y458" s="1" t="s">
        <v>269</v>
      </c>
      <c r="Z458" s="1" t="s">
        <v>269</v>
      </c>
      <c r="AA458" s="1" t="s">
        <v>872</v>
      </c>
      <c r="AB458" s="1" t="s">
        <v>872</v>
      </c>
      <c r="AC458" s="1" t="s">
        <v>270</v>
      </c>
      <c r="AD458" s="1" t="s">
        <v>269</v>
      </c>
      <c r="AE458" s="1" t="s">
        <v>2878</v>
      </c>
      <c r="AF458" s="1" t="s">
        <v>2879</v>
      </c>
      <c r="AG458" s="1" t="s">
        <v>269</v>
      </c>
    </row>
    <row r="459" spans="1:33" ht="14.25">
      <c r="A459" s="1" t="s">
        <v>260</v>
      </c>
      <c r="B459" s="1" t="s">
        <v>3707</v>
      </c>
      <c r="C459" s="1" t="s">
        <v>262</v>
      </c>
      <c r="D459" s="1" t="s">
        <v>304</v>
      </c>
      <c r="E459" s="1" t="s">
        <v>304</v>
      </c>
      <c r="F459" s="1" t="s">
        <v>479</v>
      </c>
      <c r="G459" s="1" t="s">
        <v>3536</v>
      </c>
      <c r="H459" s="1" t="s">
        <v>1394</v>
      </c>
      <c r="I459" s="1" t="s">
        <v>254</v>
      </c>
      <c r="J459" s="1" t="s">
        <v>254</v>
      </c>
      <c r="K459" s="1" t="s">
        <v>254</v>
      </c>
      <c r="L459" s="1" t="s">
        <v>3581</v>
      </c>
      <c r="M459" s="1" t="s">
        <v>270</v>
      </c>
      <c r="N459" s="1" t="s">
        <v>270</v>
      </c>
      <c r="O459" s="1" t="s">
        <v>270</v>
      </c>
      <c r="P459" s="1" t="s">
        <v>269</v>
      </c>
      <c r="Q459" s="1" t="s">
        <v>269</v>
      </c>
      <c r="R459" s="1" t="s">
        <v>269</v>
      </c>
      <c r="S459" s="1" t="s">
        <v>713</v>
      </c>
      <c r="T459" s="1" t="s">
        <v>269</v>
      </c>
      <c r="U459" s="1" t="s">
        <v>472</v>
      </c>
      <c r="V459" s="1" t="s">
        <v>269</v>
      </c>
      <c r="W459" s="1" t="s">
        <v>713</v>
      </c>
      <c r="X459" s="1" t="s">
        <v>472</v>
      </c>
      <c r="Y459" s="1" t="s">
        <v>269</v>
      </c>
      <c r="Z459" s="1" t="s">
        <v>269</v>
      </c>
      <c r="AA459" s="1" t="s">
        <v>872</v>
      </c>
      <c r="AB459" s="1" t="s">
        <v>872</v>
      </c>
      <c r="AC459" s="1" t="s">
        <v>270</v>
      </c>
      <c r="AD459" s="1" t="s">
        <v>269</v>
      </c>
      <c r="AE459" s="1" t="s">
        <v>2878</v>
      </c>
      <c r="AF459" s="1" t="s">
        <v>2879</v>
      </c>
      <c r="AG459" s="1" t="s">
        <v>269</v>
      </c>
    </row>
    <row r="460" spans="1:33" ht="14.25">
      <c r="A460" s="1" t="s">
        <v>260</v>
      </c>
      <c r="B460" s="1" t="s">
        <v>3708</v>
      </c>
      <c r="C460" s="1" t="s">
        <v>262</v>
      </c>
      <c r="D460" s="1" t="s">
        <v>304</v>
      </c>
      <c r="E460" s="1" t="s">
        <v>304</v>
      </c>
      <c r="F460" s="1" t="s">
        <v>479</v>
      </c>
      <c r="G460" s="1" t="s">
        <v>3709</v>
      </c>
      <c r="H460" s="1" t="s">
        <v>1394</v>
      </c>
      <c r="I460" s="1" t="s">
        <v>254</v>
      </c>
      <c r="J460" s="1" t="s">
        <v>254</v>
      </c>
      <c r="K460" s="1" t="s">
        <v>254</v>
      </c>
      <c r="L460" s="1" t="s">
        <v>3555</v>
      </c>
      <c r="M460" s="1" t="s">
        <v>270</v>
      </c>
      <c r="N460" s="1" t="s">
        <v>270</v>
      </c>
      <c r="O460" s="1" t="s">
        <v>270</v>
      </c>
      <c r="P460" s="1" t="s">
        <v>269</v>
      </c>
      <c r="Q460" s="1" t="s">
        <v>269</v>
      </c>
      <c r="R460" s="1" t="s">
        <v>269</v>
      </c>
      <c r="S460" s="1" t="s">
        <v>713</v>
      </c>
      <c r="T460" s="1" t="s">
        <v>269</v>
      </c>
      <c r="U460" s="1" t="s">
        <v>472</v>
      </c>
      <c r="V460" s="1" t="s">
        <v>269</v>
      </c>
      <c r="W460" s="1" t="s">
        <v>713</v>
      </c>
      <c r="X460" s="1" t="s">
        <v>472</v>
      </c>
      <c r="Y460" s="1" t="s">
        <v>269</v>
      </c>
      <c r="Z460" s="1" t="s">
        <v>269</v>
      </c>
      <c r="AA460" s="1" t="s">
        <v>872</v>
      </c>
      <c r="AB460" s="1" t="s">
        <v>872</v>
      </c>
      <c r="AC460" s="1" t="s">
        <v>270</v>
      </c>
      <c r="AD460" s="1" t="s">
        <v>269</v>
      </c>
      <c r="AE460" s="1" t="s">
        <v>2878</v>
      </c>
      <c r="AF460" s="1" t="s">
        <v>2879</v>
      </c>
      <c r="AG460" s="1" t="s">
        <v>269</v>
      </c>
    </row>
    <row r="461" spans="1:33" ht="14.25">
      <c r="A461" s="1" t="s">
        <v>260</v>
      </c>
      <c r="B461" s="1" t="s">
        <v>3710</v>
      </c>
      <c r="C461" s="1" t="s">
        <v>262</v>
      </c>
      <c r="D461" s="1" t="s">
        <v>304</v>
      </c>
      <c r="E461" s="1" t="s">
        <v>304</v>
      </c>
      <c r="F461" s="1" t="s">
        <v>479</v>
      </c>
      <c r="G461" s="1" t="s">
        <v>3100</v>
      </c>
      <c r="H461" s="1" t="s">
        <v>1394</v>
      </c>
      <c r="I461" s="1" t="s">
        <v>254</v>
      </c>
      <c r="J461" s="1" t="s">
        <v>254</v>
      </c>
      <c r="K461" s="1" t="s">
        <v>254</v>
      </c>
      <c r="L461" s="1" t="s">
        <v>3585</v>
      </c>
      <c r="M461" s="1" t="s">
        <v>270</v>
      </c>
      <c r="N461" s="1" t="s">
        <v>270</v>
      </c>
      <c r="O461" s="1" t="s">
        <v>270</v>
      </c>
      <c r="P461" s="1" t="s">
        <v>269</v>
      </c>
      <c r="Q461" s="1" t="s">
        <v>269</v>
      </c>
      <c r="R461" s="1" t="s">
        <v>269</v>
      </c>
      <c r="S461" s="1" t="s">
        <v>713</v>
      </c>
      <c r="T461" s="1" t="s">
        <v>269</v>
      </c>
      <c r="U461" s="1" t="s">
        <v>472</v>
      </c>
      <c r="V461" s="1" t="s">
        <v>269</v>
      </c>
      <c r="W461" s="1" t="s">
        <v>713</v>
      </c>
      <c r="X461" s="1" t="s">
        <v>472</v>
      </c>
      <c r="Y461" s="1" t="s">
        <v>269</v>
      </c>
      <c r="Z461" s="1" t="s">
        <v>269</v>
      </c>
      <c r="AA461" s="1" t="s">
        <v>872</v>
      </c>
      <c r="AB461" s="1" t="s">
        <v>872</v>
      </c>
      <c r="AC461" s="1" t="s">
        <v>270</v>
      </c>
      <c r="AD461" s="1" t="s">
        <v>269</v>
      </c>
      <c r="AE461" s="1" t="s">
        <v>2878</v>
      </c>
      <c r="AF461" s="1" t="s">
        <v>2879</v>
      </c>
      <c r="AG461" s="1" t="s">
        <v>269</v>
      </c>
    </row>
    <row r="462" spans="1:33" ht="14.25">
      <c r="A462" s="1" t="s">
        <v>260</v>
      </c>
      <c r="B462" s="1" t="s">
        <v>3711</v>
      </c>
      <c r="C462" s="1" t="s">
        <v>262</v>
      </c>
      <c r="D462" s="1" t="s">
        <v>304</v>
      </c>
      <c r="E462" s="1" t="s">
        <v>304</v>
      </c>
      <c r="F462" s="1" t="s">
        <v>479</v>
      </c>
      <c r="G462" s="1" t="s">
        <v>1969</v>
      </c>
      <c r="H462" s="1" t="s">
        <v>1394</v>
      </c>
      <c r="I462" s="1" t="s">
        <v>254</v>
      </c>
      <c r="J462" s="1" t="s">
        <v>254</v>
      </c>
      <c r="K462" s="1" t="s">
        <v>254</v>
      </c>
      <c r="L462" s="1" t="s">
        <v>3593</v>
      </c>
      <c r="M462" s="1" t="s">
        <v>270</v>
      </c>
      <c r="N462" s="1" t="s">
        <v>270</v>
      </c>
      <c r="O462" s="1" t="s">
        <v>270</v>
      </c>
      <c r="P462" s="1" t="s">
        <v>269</v>
      </c>
      <c r="Q462" s="1" t="s">
        <v>269</v>
      </c>
      <c r="R462" s="1" t="s">
        <v>269</v>
      </c>
      <c r="S462" s="1" t="s">
        <v>713</v>
      </c>
      <c r="T462" s="1" t="s">
        <v>269</v>
      </c>
      <c r="U462" s="1" t="s">
        <v>472</v>
      </c>
      <c r="V462" s="1" t="s">
        <v>269</v>
      </c>
      <c r="W462" s="1" t="s">
        <v>713</v>
      </c>
      <c r="X462" s="1" t="s">
        <v>472</v>
      </c>
      <c r="Y462" s="1" t="s">
        <v>269</v>
      </c>
      <c r="Z462" s="1" t="s">
        <v>269</v>
      </c>
      <c r="AA462" s="1" t="s">
        <v>872</v>
      </c>
      <c r="AB462" s="1" t="s">
        <v>872</v>
      </c>
      <c r="AC462" s="1" t="s">
        <v>270</v>
      </c>
      <c r="AD462" s="1" t="s">
        <v>269</v>
      </c>
      <c r="AE462" s="1" t="s">
        <v>2878</v>
      </c>
      <c r="AF462" s="1" t="s">
        <v>2879</v>
      </c>
      <c r="AG462" s="1" t="s">
        <v>269</v>
      </c>
    </row>
    <row r="463" spans="1:33" ht="14.25">
      <c r="A463" s="1" t="s">
        <v>260</v>
      </c>
      <c r="B463" s="1" t="s">
        <v>3712</v>
      </c>
      <c r="C463" s="1" t="s">
        <v>262</v>
      </c>
      <c r="D463" s="1" t="s">
        <v>304</v>
      </c>
      <c r="E463" s="1" t="s">
        <v>304</v>
      </c>
      <c r="F463" s="1" t="s">
        <v>479</v>
      </c>
      <c r="G463" s="1" t="s">
        <v>278</v>
      </c>
      <c r="H463" s="1" t="s">
        <v>1394</v>
      </c>
      <c r="I463" s="1" t="s">
        <v>254</v>
      </c>
      <c r="J463" s="1" t="s">
        <v>254</v>
      </c>
      <c r="K463" s="1" t="s">
        <v>254</v>
      </c>
      <c r="L463" s="1" t="s">
        <v>3596</v>
      </c>
      <c r="M463" s="1" t="s">
        <v>270</v>
      </c>
      <c r="N463" s="1" t="s">
        <v>270</v>
      </c>
      <c r="O463" s="1" t="s">
        <v>270</v>
      </c>
      <c r="P463" s="1" t="s">
        <v>269</v>
      </c>
      <c r="Q463" s="1" t="s">
        <v>269</v>
      </c>
      <c r="R463" s="1" t="s">
        <v>269</v>
      </c>
      <c r="S463" s="1" t="s">
        <v>713</v>
      </c>
      <c r="T463" s="1" t="s">
        <v>269</v>
      </c>
      <c r="U463" s="1" t="s">
        <v>472</v>
      </c>
      <c r="V463" s="1" t="s">
        <v>269</v>
      </c>
      <c r="W463" s="1" t="s">
        <v>713</v>
      </c>
      <c r="X463" s="1" t="s">
        <v>472</v>
      </c>
      <c r="Y463" s="1" t="s">
        <v>269</v>
      </c>
      <c r="Z463" s="1" t="s">
        <v>269</v>
      </c>
      <c r="AA463" s="1" t="s">
        <v>872</v>
      </c>
      <c r="AB463" s="1" t="s">
        <v>872</v>
      </c>
      <c r="AC463" s="1" t="s">
        <v>270</v>
      </c>
      <c r="AD463" s="1" t="s">
        <v>269</v>
      </c>
      <c r="AE463" s="1" t="s">
        <v>2878</v>
      </c>
      <c r="AF463" s="1" t="s">
        <v>2879</v>
      </c>
      <c r="AG463" s="1" t="s">
        <v>269</v>
      </c>
    </row>
    <row r="464" spans="1:33" ht="14.25">
      <c r="A464" s="1" t="s">
        <v>260</v>
      </c>
      <c r="B464" s="1" t="s">
        <v>3713</v>
      </c>
      <c r="C464" s="1" t="s">
        <v>262</v>
      </c>
      <c r="D464" s="1" t="s">
        <v>304</v>
      </c>
      <c r="E464" s="1" t="s">
        <v>304</v>
      </c>
      <c r="F464" s="1" t="s">
        <v>479</v>
      </c>
      <c r="G464" s="1" t="s">
        <v>3234</v>
      </c>
      <c r="H464" s="1" t="s">
        <v>1394</v>
      </c>
      <c r="I464" s="1" t="s">
        <v>254</v>
      </c>
      <c r="J464" s="1" t="s">
        <v>254</v>
      </c>
      <c r="K464" s="1" t="s">
        <v>254</v>
      </c>
      <c r="L464" s="1" t="s">
        <v>3598</v>
      </c>
      <c r="M464" s="1" t="s">
        <v>270</v>
      </c>
      <c r="N464" s="1" t="s">
        <v>270</v>
      </c>
      <c r="O464" s="1" t="s">
        <v>270</v>
      </c>
      <c r="P464" s="1" t="s">
        <v>269</v>
      </c>
      <c r="Q464" s="1" t="s">
        <v>269</v>
      </c>
      <c r="R464" s="1" t="s">
        <v>269</v>
      </c>
      <c r="S464" s="1" t="s">
        <v>713</v>
      </c>
      <c r="T464" s="1" t="s">
        <v>269</v>
      </c>
      <c r="U464" s="1" t="s">
        <v>472</v>
      </c>
      <c r="V464" s="1" t="s">
        <v>269</v>
      </c>
      <c r="W464" s="1" t="s">
        <v>713</v>
      </c>
      <c r="X464" s="1" t="s">
        <v>472</v>
      </c>
      <c r="Y464" s="1" t="s">
        <v>269</v>
      </c>
      <c r="Z464" s="1" t="s">
        <v>269</v>
      </c>
      <c r="AA464" s="1" t="s">
        <v>872</v>
      </c>
      <c r="AB464" s="1" t="s">
        <v>872</v>
      </c>
      <c r="AC464" s="1" t="s">
        <v>270</v>
      </c>
      <c r="AD464" s="1" t="s">
        <v>269</v>
      </c>
      <c r="AE464" s="1" t="s">
        <v>2878</v>
      </c>
      <c r="AF464" s="1" t="s">
        <v>2879</v>
      </c>
      <c r="AG464" s="1" t="s">
        <v>269</v>
      </c>
    </row>
    <row r="465" spans="1:33" ht="14.25">
      <c r="A465" s="1" t="s">
        <v>260</v>
      </c>
      <c r="B465" s="1" t="s">
        <v>3714</v>
      </c>
      <c r="C465" s="1" t="s">
        <v>262</v>
      </c>
      <c r="D465" s="1" t="s">
        <v>304</v>
      </c>
      <c r="E465" s="1" t="s">
        <v>304</v>
      </c>
      <c r="F465" s="1" t="s">
        <v>479</v>
      </c>
      <c r="G465" s="1" t="s">
        <v>3715</v>
      </c>
      <c r="H465" s="1" t="s">
        <v>1394</v>
      </c>
      <c r="I465" s="1" t="s">
        <v>254</v>
      </c>
      <c r="J465" s="1" t="s">
        <v>254</v>
      </c>
      <c r="K465" s="1" t="s">
        <v>254</v>
      </c>
      <c r="L465" s="1" t="s">
        <v>3601</v>
      </c>
      <c r="M465" s="1" t="s">
        <v>270</v>
      </c>
      <c r="N465" s="1" t="s">
        <v>270</v>
      </c>
      <c r="O465" s="1" t="s">
        <v>270</v>
      </c>
      <c r="P465" s="1" t="s">
        <v>269</v>
      </c>
      <c r="Q465" s="1" t="s">
        <v>269</v>
      </c>
      <c r="R465" s="1" t="s">
        <v>269</v>
      </c>
      <c r="S465" s="1" t="s">
        <v>713</v>
      </c>
      <c r="T465" s="1" t="s">
        <v>269</v>
      </c>
      <c r="U465" s="1" t="s">
        <v>472</v>
      </c>
      <c r="V465" s="1" t="s">
        <v>269</v>
      </c>
      <c r="W465" s="1" t="s">
        <v>713</v>
      </c>
      <c r="X465" s="1" t="s">
        <v>472</v>
      </c>
      <c r="Y465" s="1" t="s">
        <v>269</v>
      </c>
      <c r="Z465" s="1" t="s">
        <v>269</v>
      </c>
      <c r="AA465" s="1" t="s">
        <v>872</v>
      </c>
      <c r="AB465" s="1" t="s">
        <v>872</v>
      </c>
      <c r="AC465" s="1" t="s">
        <v>270</v>
      </c>
      <c r="AD465" s="1" t="s">
        <v>269</v>
      </c>
      <c r="AE465" s="1" t="s">
        <v>2878</v>
      </c>
      <c r="AF465" s="1" t="s">
        <v>2879</v>
      </c>
      <c r="AG465" s="1" t="s">
        <v>269</v>
      </c>
    </row>
    <row r="466" spans="1:33" ht="14.25">
      <c r="A466" s="1" t="s">
        <v>260</v>
      </c>
      <c r="B466" s="1" t="s">
        <v>3716</v>
      </c>
      <c r="C466" s="1" t="s">
        <v>262</v>
      </c>
      <c r="D466" s="1" t="s">
        <v>304</v>
      </c>
      <c r="E466" s="1" t="s">
        <v>304</v>
      </c>
      <c r="F466" s="1" t="s">
        <v>479</v>
      </c>
      <c r="G466" s="1" t="s">
        <v>3717</v>
      </c>
      <c r="H466" s="1" t="s">
        <v>1394</v>
      </c>
      <c r="I466" s="1" t="s">
        <v>254</v>
      </c>
      <c r="J466" s="1" t="s">
        <v>254</v>
      </c>
      <c r="K466" s="1" t="s">
        <v>254</v>
      </c>
      <c r="L466" s="1" t="s">
        <v>3603</v>
      </c>
      <c r="M466" s="1" t="s">
        <v>270</v>
      </c>
      <c r="N466" s="1" t="s">
        <v>270</v>
      </c>
      <c r="O466" s="1" t="s">
        <v>270</v>
      </c>
      <c r="P466" s="1" t="s">
        <v>269</v>
      </c>
      <c r="Q466" s="1" t="s">
        <v>269</v>
      </c>
      <c r="R466" s="1" t="s">
        <v>269</v>
      </c>
      <c r="S466" s="1" t="s">
        <v>713</v>
      </c>
      <c r="T466" s="1" t="s">
        <v>269</v>
      </c>
      <c r="U466" s="1" t="s">
        <v>472</v>
      </c>
      <c r="V466" s="1" t="s">
        <v>269</v>
      </c>
      <c r="W466" s="1" t="s">
        <v>713</v>
      </c>
      <c r="X466" s="1" t="s">
        <v>472</v>
      </c>
      <c r="Y466" s="1" t="s">
        <v>269</v>
      </c>
      <c r="Z466" s="1" t="s">
        <v>269</v>
      </c>
      <c r="AA466" s="1" t="s">
        <v>872</v>
      </c>
      <c r="AB466" s="1" t="s">
        <v>872</v>
      </c>
      <c r="AC466" s="1" t="s">
        <v>270</v>
      </c>
      <c r="AD466" s="1" t="s">
        <v>269</v>
      </c>
      <c r="AE466" s="1" t="s">
        <v>2878</v>
      </c>
      <c r="AF466" s="1" t="s">
        <v>2879</v>
      </c>
      <c r="AG466" s="1" t="s">
        <v>269</v>
      </c>
    </row>
    <row r="467" spans="1:33" ht="14.25">
      <c r="A467" s="1" t="s">
        <v>260</v>
      </c>
      <c r="B467" s="1" t="s">
        <v>3718</v>
      </c>
      <c r="C467" s="1" t="s">
        <v>262</v>
      </c>
      <c r="D467" s="1" t="s">
        <v>304</v>
      </c>
      <c r="E467" s="1" t="s">
        <v>304</v>
      </c>
      <c r="F467" s="1" t="s">
        <v>479</v>
      </c>
      <c r="G467" s="1" t="s">
        <v>3719</v>
      </c>
      <c r="H467" s="1" t="s">
        <v>1394</v>
      </c>
      <c r="I467" s="1" t="s">
        <v>254</v>
      </c>
      <c r="J467" s="1" t="s">
        <v>254</v>
      </c>
      <c r="K467" s="1" t="s">
        <v>254</v>
      </c>
      <c r="L467" s="1" t="s">
        <v>3605</v>
      </c>
      <c r="M467" s="1" t="s">
        <v>270</v>
      </c>
      <c r="N467" s="1" t="s">
        <v>270</v>
      </c>
      <c r="O467" s="1" t="s">
        <v>270</v>
      </c>
      <c r="P467" s="1" t="s">
        <v>269</v>
      </c>
      <c r="Q467" s="1" t="s">
        <v>269</v>
      </c>
      <c r="R467" s="1" t="s">
        <v>269</v>
      </c>
      <c r="S467" s="1" t="s">
        <v>713</v>
      </c>
      <c r="T467" s="1" t="s">
        <v>269</v>
      </c>
      <c r="U467" s="1" t="s">
        <v>472</v>
      </c>
      <c r="V467" s="1" t="s">
        <v>269</v>
      </c>
      <c r="W467" s="1" t="s">
        <v>713</v>
      </c>
      <c r="X467" s="1" t="s">
        <v>472</v>
      </c>
      <c r="Y467" s="1" t="s">
        <v>269</v>
      </c>
      <c r="Z467" s="1" t="s">
        <v>269</v>
      </c>
      <c r="AA467" s="1" t="s">
        <v>872</v>
      </c>
      <c r="AB467" s="1" t="s">
        <v>872</v>
      </c>
      <c r="AC467" s="1" t="s">
        <v>270</v>
      </c>
      <c r="AD467" s="1" t="s">
        <v>269</v>
      </c>
      <c r="AE467" s="1" t="s">
        <v>2878</v>
      </c>
      <c r="AF467" s="1" t="s">
        <v>2879</v>
      </c>
      <c r="AG467" s="1" t="s">
        <v>269</v>
      </c>
    </row>
    <row r="468" spans="1:33" ht="14.25">
      <c r="A468" s="1" t="s">
        <v>260</v>
      </c>
      <c r="B468" s="1" t="s">
        <v>3720</v>
      </c>
      <c r="C468" s="1" t="s">
        <v>262</v>
      </c>
      <c r="D468" s="1" t="s">
        <v>304</v>
      </c>
      <c r="E468" s="1" t="s">
        <v>304</v>
      </c>
      <c r="F468" s="1" t="s">
        <v>479</v>
      </c>
      <c r="G468" s="1" t="s">
        <v>3721</v>
      </c>
      <c r="H468" s="1" t="s">
        <v>1394</v>
      </c>
      <c r="I468" s="1" t="s">
        <v>254</v>
      </c>
      <c r="J468" s="1" t="s">
        <v>254</v>
      </c>
      <c r="K468" s="1" t="s">
        <v>254</v>
      </c>
      <c r="L468" s="1" t="s">
        <v>3607</v>
      </c>
      <c r="M468" s="1" t="s">
        <v>270</v>
      </c>
      <c r="N468" s="1" t="s">
        <v>270</v>
      </c>
      <c r="O468" s="1" t="s">
        <v>270</v>
      </c>
      <c r="P468" s="1" t="s">
        <v>269</v>
      </c>
      <c r="Q468" s="1" t="s">
        <v>269</v>
      </c>
      <c r="R468" s="1" t="s">
        <v>269</v>
      </c>
      <c r="S468" s="1" t="s">
        <v>713</v>
      </c>
      <c r="T468" s="1" t="s">
        <v>269</v>
      </c>
      <c r="U468" s="1" t="s">
        <v>472</v>
      </c>
      <c r="V468" s="1" t="s">
        <v>269</v>
      </c>
      <c r="W468" s="1" t="s">
        <v>713</v>
      </c>
      <c r="X468" s="1" t="s">
        <v>472</v>
      </c>
      <c r="Y468" s="1" t="s">
        <v>269</v>
      </c>
      <c r="Z468" s="1" t="s">
        <v>269</v>
      </c>
      <c r="AA468" s="1" t="s">
        <v>872</v>
      </c>
      <c r="AB468" s="1" t="s">
        <v>872</v>
      </c>
      <c r="AC468" s="1" t="s">
        <v>270</v>
      </c>
      <c r="AD468" s="1" t="s">
        <v>269</v>
      </c>
      <c r="AE468" s="1" t="s">
        <v>2878</v>
      </c>
      <c r="AF468" s="1" t="s">
        <v>2879</v>
      </c>
      <c r="AG468" s="1" t="s">
        <v>269</v>
      </c>
    </row>
    <row r="469" spans="1:33" ht="14.25">
      <c r="A469" s="1" t="s">
        <v>260</v>
      </c>
      <c r="B469" s="1" t="s">
        <v>3722</v>
      </c>
      <c r="C469" s="1" t="s">
        <v>262</v>
      </c>
      <c r="D469" s="1" t="s">
        <v>304</v>
      </c>
      <c r="E469" s="1" t="s">
        <v>304</v>
      </c>
      <c r="F469" s="1" t="s">
        <v>479</v>
      </c>
      <c r="G469" s="1" t="s">
        <v>1410</v>
      </c>
      <c r="H469" s="1" t="s">
        <v>1394</v>
      </c>
      <c r="I469" s="1" t="s">
        <v>254</v>
      </c>
      <c r="J469" s="1" t="s">
        <v>254</v>
      </c>
      <c r="K469" s="1" t="s">
        <v>254</v>
      </c>
      <c r="L469" s="1" t="s">
        <v>3609</v>
      </c>
      <c r="M469" s="1" t="s">
        <v>270</v>
      </c>
      <c r="N469" s="1" t="s">
        <v>270</v>
      </c>
      <c r="O469" s="1" t="s">
        <v>270</v>
      </c>
      <c r="P469" s="1" t="s">
        <v>269</v>
      </c>
      <c r="Q469" s="1" t="s">
        <v>269</v>
      </c>
      <c r="R469" s="1" t="s">
        <v>269</v>
      </c>
      <c r="S469" s="1" t="s">
        <v>713</v>
      </c>
      <c r="T469" s="1" t="s">
        <v>269</v>
      </c>
      <c r="U469" s="1" t="s">
        <v>472</v>
      </c>
      <c r="V469" s="1" t="s">
        <v>269</v>
      </c>
      <c r="W469" s="1" t="s">
        <v>713</v>
      </c>
      <c r="X469" s="1" t="s">
        <v>472</v>
      </c>
      <c r="Y469" s="1" t="s">
        <v>269</v>
      </c>
      <c r="Z469" s="1" t="s">
        <v>269</v>
      </c>
      <c r="AA469" s="1" t="s">
        <v>872</v>
      </c>
      <c r="AB469" s="1" t="s">
        <v>872</v>
      </c>
      <c r="AC469" s="1" t="s">
        <v>270</v>
      </c>
      <c r="AD469" s="1" t="s">
        <v>269</v>
      </c>
      <c r="AE469" s="1" t="s">
        <v>2878</v>
      </c>
      <c r="AF469" s="1" t="s">
        <v>2879</v>
      </c>
      <c r="AG469" s="1" t="s">
        <v>269</v>
      </c>
    </row>
    <row r="470" spans="1:33" ht="14.25">
      <c r="A470" s="1" t="s">
        <v>260</v>
      </c>
      <c r="B470" s="1" t="s">
        <v>3723</v>
      </c>
      <c r="C470" s="1" t="s">
        <v>262</v>
      </c>
      <c r="D470" s="1" t="s">
        <v>304</v>
      </c>
      <c r="E470" s="1" t="s">
        <v>304</v>
      </c>
      <c r="F470" s="1" t="s">
        <v>479</v>
      </c>
      <c r="G470" s="1" t="s">
        <v>3237</v>
      </c>
      <c r="H470" s="1" t="s">
        <v>1394</v>
      </c>
      <c r="I470" s="1" t="s">
        <v>254</v>
      </c>
      <c r="J470" s="1" t="s">
        <v>254</v>
      </c>
      <c r="K470" s="1" t="s">
        <v>254</v>
      </c>
      <c r="L470" s="1" t="s">
        <v>3611</v>
      </c>
      <c r="M470" s="1" t="s">
        <v>270</v>
      </c>
      <c r="N470" s="1" t="s">
        <v>270</v>
      </c>
      <c r="O470" s="1" t="s">
        <v>270</v>
      </c>
      <c r="P470" s="1" t="s">
        <v>269</v>
      </c>
      <c r="Q470" s="1" t="s">
        <v>269</v>
      </c>
      <c r="R470" s="1" t="s">
        <v>269</v>
      </c>
      <c r="S470" s="1" t="s">
        <v>713</v>
      </c>
      <c r="T470" s="1" t="s">
        <v>269</v>
      </c>
      <c r="U470" s="1" t="s">
        <v>472</v>
      </c>
      <c r="V470" s="1" t="s">
        <v>269</v>
      </c>
      <c r="W470" s="1" t="s">
        <v>713</v>
      </c>
      <c r="X470" s="1" t="s">
        <v>472</v>
      </c>
      <c r="Y470" s="1" t="s">
        <v>269</v>
      </c>
      <c r="Z470" s="1" t="s">
        <v>269</v>
      </c>
      <c r="AA470" s="1" t="s">
        <v>872</v>
      </c>
      <c r="AB470" s="1" t="s">
        <v>872</v>
      </c>
      <c r="AC470" s="1" t="s">
        <v>270</v>
      </c>
      <c r="AD470" s="1" t="s">
        <v>269</v>
      </c>
      <c r="AE470" s="1" t="s">
        <v>2878</v>
      </c>
      <c r="AF470" s="1" t="s">
        <v>2879</v>
      </c>
      <c r="AG470" s="1" t="s">
        <v>269</v>
      </c>
    </row>
    <row r="471" spans="1:33" ht="14.25">
      <c r="A471" s="1" t="s">
        <v>260</v>
      </c>
      <c r="B471" s="1" t="s">
        <v>3724</v>
      </c>
      <c r="C471" s="1" t="s">
        <v>262</v>
      </c>
      <c r="D471" s="1" t="s">
        <v>304</v>
      </c>
      <c r="E471" s="1" t="s">
        <v>304</v>
      </c>
      <c r="F471" s="1" t="s">
        <v>479</v>
      </c>
      <c r="G471" s="1" t="s">
        <v>3239</v>
      </c>
      <c r="H471" s="1" t="s">
        <v>1394</v>
      </c>
      <c r="I471" s="1" t="s">
        <v>254</v>
      </c>
      <c r="J471" s="1" t="s">
        <v>254</v>
      </c>
      <c r="K471" s="1" t="s">
        <v>254</v>
      </c>
      <c r="L471" s="1" t="s">
        <v>3613</v>
      </c>
      <c r="M471" s="1" t="s">
        <v>270</v>
      </c>
      <c r="N471" s="1" t="s">
        <v>270</v>
      </c>
      <c r="O471" s="1" t="s">
        <v>270</v>
      </c>
      <c r="P471" s="1" t="s">
        <v>269</v>
      </c>
      <c r="Q471" s="1" t="s">
        <v>269</v>
      </c>
      <c r="R471" s="1" t="s">
        <v>269</v>
      </c>
      <c r="S471" s="1" t="s">
        <v>713</v>
      </c>
      <c r="T471" s="1" t="s">
        <v>269</v>
      </c>
      <c r="U471" s="1" t="s">
        <v>472</v>
      </c>
      <c r="V471" s="1" t="s">
        <v>269</v>
      </c>
      <c r="W471" s="1" t="s">
        <v>713</v>
      </c>
      <c r="X471" s="1" t="s">
        <v>472</v>
      </c>
      <c r="Y471" s="1" t="s">
        <v>269</v>
      </c>
      <c r="Z471" s="1" t="s">
        <v>269</v>
      </c>
      <c r="AA471" s="1" t="s">
        <v>872</v>
      </c>
      <c r="AB471" s="1" t="s">
        <v>872</v>
      </c>
      <c r="AC471" s="1" t="s">
        <v>270</v>
      </c>
      <c r="AD471" s="1" t="s">
        <v>269</v>
      </c>
      <c r="AE471" s="1" t="s">
        <v>2878</v>
      </c>
      <c r="AF471" s="1" t="s">
        <v>2879</v>
      </c>
      <c r="AG471" s="1" t="s">
        <v>269</v>
      </c>
    </row>
    <row r="472" spans="1:33" ht="14.25">
      <c r="A472" s="1" t="s">
        <v>260</v>
      </c>
      <c r="B472" s="1" t="s">
        <v>3725</v>
      </c>
      <c r="C472" s="1" t="s">
        <v>262</v>
      </c>
      <c r="D472" s="1" t="s">
        <v>304</v>
      </c>
      <c r="E472" s="1" t="s">
        <v>304</v>
      </c>
      <c r="F472" s="1" t="s">
        <v>479</v>
      </c>
      <c r="G472" s="1" t="s">
        <v>3241</v>
      </c>
      <c r="H472" s="1" t="s">
        <v>1394</v>
      </c>
      <c r="I472" s="1" t="s">
        <v>254</v>
      </c>
      <c r="J472" s="1" t="s">
        <v>254</v>
      </c>
      <c r="K472" s="1" t="s">
        <v>254</v>
      </c>
      <c r="L472" s="1" t="s">
        <v>3615</v>
      </c>
      <c r="M472" s="1" t="s">
        <v>270</v>
      </c>
      <c r="N472" s="1" t="s">
        <v>270</v>
      </c>
      <c r="O472" s="1" t="s">
        <v>270</v>
      </c>
      <c r="P472" s="1" t="s">
        <v>269</v>
      </c>
      <c r="Q472" s="1" t="s">
        <v>269</v>
      </c>
      <c r="R472" s="1" t="s">
        <v>269</v>
      </c>
      <c r="S472" s="1" t="s">
        <v>713</v>
      </c>
      <c r="T472" s="1" t="s">
        <v>269</v>
      </c>
      <c r="U472" s="1" t="s">
        <v>472</v>
      </c>
      <c r="V472" s="1" t="s">
        <v>269</v>
      </c>
      <c r="W472" s="1" t="s">
        <v>713</v>
      </c>
      <c r="X472" s="1" t="s">
        <v>472</v>
      </c>
      <c r="Y472" s="1" t="s">
        <v>269</v>
      </c>
      <c r="Z472" s="1" t="s">
        <v>269</v>
      </c>
      <c r="AA472" s="1" t="s">
        <v>872</v>
      </c>
      <c r="AB472" s="1" t="s">
        <v>872</v>
      </c>
      <c r="AC472" s="1" t="s">
        <v>270</v>
      </c>
      <c r="AD472" s="1" t="s">
        <v>269</v>
      </c>
      <c r="AE472" s="1" t="s">
        <v>2878</v>
      </c>
      <c r="AF472" s="1" t="s">
        <v>2879</v>
      </c>
      <c r="AG472" s="1" t="s">
        <v>269</v>
      </c>
    </row>
    <row r="473" spans="1:33" ht="14.25">
      <c r="A473" s="1" t="s">
        <v>260</v>
      </c>
      <c r="B473" s="1" t="s">
        <v>3726</v>
      </c>
      <c r="C473" s="1" t="s">
        <v>262</v>
      </c>
      <c r="D473" s="1" t="s">
        <v>304</v>
      </c>
      <c r="E473" s="1" t="s">
        <v>304</v>
      </c>
      <c r="F473" s="1" t="s">
        <v>479</v>
      </c>
      <c r="G473" s="1" t="s">
        <v>273</v>
      </c>
      <c r="H473" s="1" t="s">
        <v>1394</v>
      </c>
      <c r="I473" s="1" t="s">
        <v>254</v>
      </c>
      <c r="J473" s="1" t="s">
        <v>254</v>
      </c>
      <c r="K473" s="1" t="s">
        <v>254</v>
      </c>
      <c r="L473" s="1" t="s">
        <v>3617</v>
      </c>
      <c r="M473" s="1" t="s">
        <v>270</v>
      </c>
      <c r="N473" s="1" t="s">
        <v>270</v>
      </c>
      <c r="O473" s="1" t="s">
        <v>270</v>
      </c>
      <c r="P473" s="1" t="s">
        <v>269</v>
      </c>
      <c r="Q473" s="1" t="s">
        <v>269</v>
      </c>
      <c r="R473" s="1" t="s">
        <v>269</v>
      </c>
      <c r="S473" s="1" t="s">
        <v>713</v>
      </c>
      <c r="T473" s="1" t="s">
        <v>269</v>
      </c>
      <c r="U473" s="1" t="s">
        <v>472</v>
      </c>
      <c r="V473" s="1" t="s">
        <v>269</v>
      </c>
      <c r="W473" s="1" t="s">
        <v>713</v>
      </c>
      <c r="X473" s="1" t="s">
        <v>472</v>
      </c>
      <c r="Y473" s="1" t="s">
        <v>269</v>
      </c>
      <c r="Z473" s="1" t="s">
        <v>269</v>
      </c>
      <c r="AA473" s="1" t="s">
        <v>872</v>
      </c>
      <c r="AB473" s="1" t="s">
        <v>872</v>
      </c>
      <c r="AC473" s="1" t="s">
        <v>270</v>
      </c>
      <c r="AD473" s="1" t="s">
        <v>269</v>
      </c>
      <c r="AE473" s="1" t="s">
        <v>2878</v>
      </c>
      <c r="AF473" s="1" t="s">
        <v>2879</v>
      </c>
      <c r="AG473" s="1" t="s">
        <v>269</v>
      </c>
    </row>
    <row r="474" spans="1:33" ht="14.25">
      <c r="A474" s="1" t="s">
        <v>260</v>
      </c>
      <c r="B474" s="1" t="s">
        <v>3727</v>
      </c>
      <c r="C474" s="1" t="s">
        <v>262</v>
      </c>
      <c r="D474" s="1" t="s">
        <v>304</v>
      </c>
      <c r="E474" s="1" t="s">
        <v>304</v>
      </c>
      <c r="F474" s="1" t="s">
        <v>479</v>
      </c>
      <c r="G474" s="1" t="s">
        <v>3728</v>
      </c>
      <c r="H474" s="1" t="s">
        <v>1394</v>
      </c>
      <c r="I474" s="1" t="s">
        <v>254</v>
      </c>
      <c r="J474" s="1" t="s">
        <v>254</v>
      </c>
      <c r="K474" s="1" t="s">
        <v>254</v>
      </c>
      <c r="L474" s="1" t="s">
        <v>3620</v>
      </c>
      <c r="M474" s="1" t="s">
        <v>270</v>
      </c>
      <c r="N474" s="1" t="s">
        <v>270</v>
      </c>
      <c r="O474" s="1" t="s">
        <v>270</v>
      </c>
      <c r="P474" s="1" t="s">
        <v>269</v>
      </c>
      <c r="Q474" s="1" t="s">
        <v>269</v>
      </c>
      <c r="R474" s="1" t="s">
        <v>269</v>
      </c>
      <c r="S474" s="1" t="s">
        <v>713</v>
      </c>
      <c r="T474" s="1" t="s">
        <v>269</v>
      </c>
      <c r="U474" s="1" t="s">
        <v>472</v>
      </c>
      <c r="V474" s="1" t="s">
        <v>269</v>
      </c>
      <c r="W474" s="1" t="s">
        <v>713</v>
      </c>
      <c r="X474" s="1" t="s">
        <v>472</v>
      </c>
      <c r="Y474" s="1" t="s">
        <v>269</v>
      </c>
      <c r="Z474" s="1" t="s">
        <v>269</v>
      </c>
      <c r="AA474" s="1" t="s">
        <v>872</v>
      </c>
      <c r="AB474" s="1" t="s">
        <v>872</v>
      </c>
      <c r="AC474" s="1" t="s">
        <v>270</v>
      </c>
      <c r="AD474" s="1" t="s">
        <v>269</v>
      </c>
      <c r="AE474" s="1" t="s">
        <v>2878</v>
      </c>
      <c r="AF474" s="1" t="s">
        <v>2879</v>
      </c>
      <c r="AG474" s="1" t="s">
        <v>269</v>
      </c>
    </row>
    <row r="475" spans="1:33" ht="14.25">
      <c r="A475" s="1" t="s">
        <v>260</v>
      </c>
      <c r="B475" s="1" t="s">
        <v>3729</v>
      </c>
      <c r="C475" s="1" t="s">
        <v>262</v>
      </c>
      <c r="D475" s="1" t="s">
        <v>304</v>
      </c>
      <c r="E475" s="1" t="s">
        <v>304</v>
      </c>
      <c r="F475" s="1" t="s">
        <v>479</v>
      </c>
      <c r="G475" s="1" t="s">
        <v>3730</v>
      </c>
      <c r="H475" s="1" t="s">
        <v>1394</v>
      </c>
      <c r="I475" s="1" t="s">
        <v>254</v>
      </c>
      <c r="J475" s="1" t="s">
        <v>254</v>
      </c>
      <c r="K475" s="1" t="s">
        <v>254</v>
      </c>
      <c r="L475" s="1" t="s">
        <v>3623</v>
      </c>
      <c r="M475" s="1" t="s">
        <v>270</v>
      </c>
      <c r="N475" s="1" t="s">
        <v>270</v>
      </c>
      <c r="O475" s="1" t="s">
        <v>270</v>
      </c>
      <c r="P475" s="1" t="s">
        <v>269</v>
      </c>
      <c r="Q475" s="1" t="s">
        <v>269</v>
      </c>
      <c r="R475" s="1" t="s">
        <v>269</v>
      </c>
      <c r="S475" s="1" t="s">
        <v>713</v>
      </c>
      <c r="T475" s="1" t="s">
        <v>269</v>
      </c>
      <c r="U475" s="1" t="s">
        <v>472</v>
      </c>
      <c r="V475" s="1" t="s">
        <v>269</v>
      </c>
      <c r="W475" s="1" t="s">
        <v>713</v>
      </c>
      <c r="X475" s="1" t="s">
        <v>472</v>
      </c>
      <c r="Y475" s="1" t="s">
        <v>269</v>
      </c>
      <c r="Z475" s="1" t="s">
        <v>269</v>
      </c>
      <c r="AA475" s="1" t="s">
        <v>872</v>
      </c>
      <c r="AB475" s="1" t="s">
        <v>872</v>
      </c>
      <c r="AC475" s="1" t="s">
        <v>270</v>
      </c>
      <c r="AD475" s="1" t="s">
        <v>269</v>
      </c>
      <c r="AE475" s="1" t="s">
        <v>2878</v>
      </c>
      <c r="AF475" s="1" t="s">
        <v>2879</v>
      </c>
      <c r="AG475" s="1" t="s">
        <v>269</v>
      </c>
    </row>
    <row r="476" spans="1:33" ht="14.25">
      <c r="A476" s="1" t="s">
        <v>260</v>
      </c>
      <c r="B476" s="1" t="s">
        <v>3731</v>
      </c>
      <c r="C476" s="1" t="s">
        <v>262</v>
      </c>
      <c r="D476" s="1" t="s">
        <v>304</v>
      </c>
      <c r="E476" s="1" t="s">
        <v>304</v>
      </c>
      <c r="F476" s="1" t="s">
        <v>479</v>
      </c>
      <c r="G476" s="1" t="s">
        <v>3048</v>
      </c>
      <c r="H476" s="1" t="s">
        <v>1394</v>
      </c>
      <c r="I476" s="1" t="s">
        <v>254</v>
      </c>
      <c r="J476" s="1" t="s">
        <v>254</v>
      </c>
      <c r="K476" s="1" t="s">
        <v>254</v>
      </c>
      <c r="L476" s="1" t="s">
        <v>3626</v>
      </c>
      <c r="M476" s="1" t="s">
        <v>270</v>
      </c>
      <c r="N476" s="1" t="s">
        <v>270</v>
      </c>
      <c r="O476" s="1" t="s">
        <v>270</v>
      </c>
      <c r="P476" s="1" t="s">
        <v>269</v>
      </c>
      <c r="Q476" s="1" t="s">
        <v>269</v>
      </c>
      <c r="R476" s="1" t="s">
        <v>269</v>
      </c>
      <c r="S476" s="1" t="s">
        <v>713</v>
      </c>
      <c r="T476" s="1" t="s">
        <v>269</v>
      </c>
      <c r="U476" s="1" t="s">
        <v>472</v>
      </c>
      <c r="V476" s="1" t="s">
        <v>269</v>
      </c>
      <c r="W476" s="1" t="s">
        <v>713</v>
      </c>
      <c r="X476" s="1" t="s">
        <v>472</v>
      </c>
      <c r="Y476" s="1" t="s">
        <v>269</v>
      </c>
      <c r="Z476" s="1" t="s">
        <v>269</v>
      </c>
      <c r="AA476" s="1" t="s">
        <v>872</v>
      </c>
      <c r="AB476" s="1" t="s">
        <v>872</v>
      </c>
      <c r="AC476" s="1" t="s">
        <v>270</v>
      </c>
      <c r="AD476" s="1" t="s">
        <v>269</v>
      </c>
      <c r="AE476" s="1" t="s">
        <v>2878</v>
      </c>
      <c r="AF476" s="1" t="s">
        <v>2879</v>
      </c>
      <c r="AG476" s="1" t="s">
        <v>269</v>
      </c>
    </row>
    <row r="477" spans="1:33" ht="14.25">
      <c r="A477" s="1" t="s">
        <v>260</v>
      </c>
      <c r="B477" s="1" t="s">
        <v>3732</v>
      </c>
      <c r="C477" s="1" t="s">
        <v>262</v>
      </c>
      <c r="D477" s="1" t="s">
        <v>304</v>
      </c>
      <c r="E477" s="1" t="s">
        <v>304</v>
      </c>
      <c r="F477" s="1" t="s">
        <v>479</v>
      </c>
      <c r="G477" s="1" t="s">
        <v>3733</v>
      </c>
      <c r="H477" s="1" t="s">
        <v>1394</v>
      </c>
      <c r="I477" s="1" t="s">
        <v>254</v>
      </c>
      <c r="J477" s="1" t="s">
        <v>254</v>
      </c>
      <c r="K477" s="1" t="s">
        <v>254</v>
      </c>
      <c r="L477" s="1" t="s">
        <v>3629</v>
      </c>
      <c r="M477" s="1" t="s">
        <v>270</v>
      </c>
      <c r="N477" s="1" t="s">
        <v>270</v>
      </c>
      <c r="O477" s="1" t="s">
        <v>270</v>
      </c>
      <c r="P477" s="1" t="s">
        <v>269</v>
      </c>
      <c r="Q477" s="1" t="s">
        <v>269</v>
      </c>
      <c r="R477" s="1" t="s">
        <v>269</v>
      </c>
      <c r="S477" s="1" t="s">
        <v>713</v>
      </c>
      <c r="T477" s="1" t="s">
        <v>269</v>
      </c>
      <c r="U477" s="1" t="s">
        <v>472</v>
      </c>
      <c r="V477" s="1" t="s">
        <v>269</v>
      </c>
      <c r="W477" s="1" t="s">
        <v>713</v>
      </c>
      <c r="X477" s="1" t="s">
        <v>472</v>
      </c>
      <c r="Y477" s="1" t="s">
        <v>269</v>
      </c>
      <c r="Z477" s="1" t="s">
        <v>269</v>
      </c>
      <c r="AA477" s="1" t="s">
        <v>872</v>
      </c>
      <c r="AB477" s="1" t="s">
        <v>872</v>
      </c>
      <c r="AC477" s="1" t="s">
        <v>270</v>
      </c>
      <c r="AD477" s="1" t="s">
        <v>269</v>
      </c>
      <c r="AE477" s="1" t="s">
        <v>2878</v>
      </c>
      <c r="AF477" s="1" t="s">
        <v>2879</v>
      </c>
      <c r="AG477" s="1" t="s">
        <v>269</v>
      </c>
    </row>
    <row r="478" spans="1:33" ht="14.25">
      <c r="A478" s="1" t="s">
        <v>260</v>
      </c>
      <c r="B478" s="1" t="s">
        <v>3734</v>
      </c>
      <c r="C478" s="1" t="s">
        <v>262</v>
      </c>
      <c r="D478" s="1" t="s">
        <v>310</v>
      </c>
      <c r="E478" s="1" t="s">
        <v>310</v>
      </c>
      <c r="F478" s="1" t="s">
        <v>270</v>
      </c>
      <c r="G478" s="1" t="s">
        <v>270</v>
      </c>
      <c r="H478" s="1" t="s">
        <v>1370</v>
      </c>
      <c r="I478" s="1" t="s">
        <v>254</v>
      </c>
      <c r="J478" s="1" t="s">
        <v>254</v>
      </c>
      <c r="K478" s="1" t="s">
        <v>254</v>
      </c>
      <c r="L478" s="1" t="s">
        <v>3735</v>
      </c>
      <c r="M478" s="1" t="s">
        <v>270</v>
      </c>
      <c r="N478" s="1" t="s">
        <v>270</v>
      </c>
      <c r="O478" s="1" t="s">
        <v>270</v>
      </c>
      <c r="P478" s="1" t="s">
        <v>269</v>
      </c>
      <c r="Q478" s="1" t="s">
        <v>269</v>
      </c>
      <c r="R478" s="1" t="s">
        <v>269</v>
      </c>
      <c r="S478" s="1" t="s">
        <v>713</v>
      </c>
      <c r="T478" s="1" t="s">
        <v>269</v>
      </c>
      <c r="U478" s="1" t="s">
        <v>472</v>
      </c>
      <c r="V478" s="1" t="s">
        <v>269</v>
      </c>
      <c r="W478" s="1" t="s">
        <v>713</v>
      </c>
      <c r="X478" s="1" t="s">
        <v>472</v>
      </c>
      <c r="Y478" s="1" t="s">
        <v>269</v>
      </c>
      <c r="Z478" s="1" t="s">
        <v>269</v>
      </c>
      <c r="AA478" s="1" t="s">
        <v>872</v>
      </c>
      <c r="AB478" s="1" t="s">
        <v>872</v>
      </c>
      <c r="AC478" s="1" t="s">
        <v>270</v>
      </c>
      <c r="AD478" s="1" t="s">
        <v>269</v>
      </c>
      <c r="AE478" s="1" t="s">
        <v>2878</v>
      </c>
      <c r="AF478" s="1" t="s">
        <v>2879</v>
      </c>
      <c r="AG478" s="1" t="s">
        <v>269</v>
      </c>
    </row>
    <row r="479" spans="1:33" ht="14.25">
      <c r="A479" s="1" t="s">
        <v>260</v>
      </c>
      <c r="B479" s="1" t="s">
        <v>3736</v>
      </c>
      <c r="C479" s="1" t="s">
        <v>262</v>
      </c>
      <c r="D479" s="1" t="s">
        <v>310</v>
      </c>
      <c r="E479" s="1" t="s">
        <v>310</v>
      </c>
      <c r="F479" s="1" t="s">
        <v>270</v>
      </c>
      <c r="G479" s="1" t="s">
        <v>1384</v>
      </c>
      <c r="H479" s="1" t="s">
        <v>1370</v>
      </c>
      <c r="I479" s="1" t="s">
        <v>254</v>
      </c>
      <c r="J479" s="1" t="s">
        <v>1457</v>
      </c>
      <c r="K479" s="1" t="s">
        <v>254</v>
      </c>
      <c r="L479" s="1" t="s">
        <v>254</v>
      </c>
      <c r="M479" s="1" t="s">
        <v>270</v>
      </c>
      <c r="N479" s="1" t="s">
        <v>270</v>
      </c>
      <c r="O479" s="1" t="s">
        <v>270</v>
      </c>
      <c r="P479" s="1" t="s">
        <v>269</v>
      </c>
      <c r="Q479" s="1" t="s">
        <v>269</v>
      </c>
      <c r="R479" s="1" t="s">
        <v>269</v>
      </c>
      <c r="S479" s="1" t="s">
        <v>713</v>
      </c>
      <c r="T479" s="1" t="s">
        <v>269</v>
      </c>
      <c r="U479" s="1" t="s">
        <v>472</v>
      </c>
      <c r="V479" s="1" t="s">
        <v>269</v>
      </c>
      <c r="W479" s="1" t="s">
        <v>713</v>
      </c>
      <c r="X479" s="1" t="s">
        <v>472</v>
      </c>
      <c r="Y479" s="1" t="s">
        <v>269</v>
      </c>
      <c r="Z479" s="1" t="s">
        <v>269</v>
      </c>
      <c r="AA479" s="1" t="s">
        <v>872</v>
      </c>
      <c r="AB479" s="1" t="s">
        <v>872</v>
      </c>
      <c r="AC479" s="1" t="s">
        <v>270</v>
      </c>
      <c r="AD479" s="1" t="s">
        <v>269</v>
      </c>
      <c r="AE479" s="1" t="s">
        <v>2878</v>
      </c>
      <c r="AF479" s="1" t="s">
        <v>2879</v>
      </c>
      <c r="AG479" s="1" t="s">
        <v>269</v>
      </c>
    </row>
    <row r="480" spans="1:33" ht="14.25">
      <c r="A480" s="1" t="s">
        <v>260</v>
      </c>
      <c r="B480" s="1" t="s">
        <v>3737</v>
      </c>
      <c r="C480" s="1" t="s">
        <v>262</v>
      </c>
      <c r="D480" s="1" t="s">
        <v>310</v>
      </c>
      <c r="E480" s="1" t="s">
        <v>310</v>
      </c>
      <c r="F480" s="1" t="s">
        <v>270</v>
      </c>
      <c r="G480" s="1" t="s">
        <v>1407</v>
      </c>
      <c r="H480" s="1" t="s">
        <v>1370</v>
      </c>
      <c r="I480" s="1" t="s">
        <v>254</v>
      </c>
      <c r="J480" s="1" t="s">
        <v>1460</v>
      </c>
      <c r="K480" s="1" t="s">
        <v>254</v>
      </c>
      <c r="L480" s="1" t="s">
        <v>254</v>
      </c>
      <c r="M480" s="1" t="s">
        <v>270</v>
      </c>
      <c r="N480" s="1" t="s">
        <v>270</v>
      </c>
      <c r="O480" s="1" t="s">
        <v>270</v>
      </c>
      <c r="P480" s="1" t="s">
        <v>269</v>
      </c>
      <c r="Q480" s="1" t="s">
        <v>269</v>
      </c>
      <c r="R480" s="1" t="s">
        <v>269</v>
      </c>
      <c r="S480" s="1" t="s">
        <v>713</v>
      </c>
      <c r="T480" s="1" t="s">
        <v>269</v>
      </c>
      <c r="U480" s="1" t="s">
        <v>472</v>
      </c>
      <c r="V480" s="1" t="s">
        <v>269</v>
      </c>
      <c r="W480" s="1" t="s">
        <v>713</v>
      </c>
      <c r="X480" s="1" t="s">
        <v>472</v>
      </c>
      <c r="Y480" s="1" t="s">
        <v>269</v>
      </c>
      <c r="Z480" s="1" t="s">
        <v>269</v>
      </c>
      <c r="AA480" s="1" t="s">
        <v>872</v>
      </c>
      <c r="AB480" s="1" t="s">
        <v>872</v>
      </c>
      <c r="AC480" s="1" t="s">
        <v>270</v>
      </c>
      <c r="AD480" s="1" t="s">
        <v>269</v>
      </c>
      <c r="AE480" s="1" t="s">
        <v>2878</v>
      </c>
      <c r="AF480" s="1" t="s">
        <v>2879</v>
      </c>
      <c r="AG480" s="1" t="s">
        <v>269</v>
      </c>
    </row>
    <row r="481" spans="1:33" ht="14.25">
      <c r="A481" s="1" t="s">
        <v>260</v>
      </c>
      <c r="B481" s="1" t="s">
        <v>3738</v>
      </c>
      <c r="C481" s="1" t="s">
        <v>262</v>
      </c>
      <c r="D481" s="1" t="s">
        <v>310</v>
      </c>
      <c r="E481" s="1" t="s">
        <v>310</v>
      </c>
      <c r="F481" s="1" t="s">
        <v>270</v>
      </c>
      <c r="G481" s="1" t="s">
        <v>3739</v>
      </c>
      <c r="H481" s="1" t="s">
        <v>1370</v>
      </c>
      <c r="I481" s="1" t="s">
        <v>254</v>
      </c>
      <c r="J481" s="1" t="s">
        <v>254</v>
      </c>
      <c r="K481" s="1" t="s">
        <v>254</v>
      </c>
      <c r="L481" s="1" t="s">
        <v>3740</v>
      </c>
      <c r="M481" s="1" t="s">
        <v>270</v>
      </c>
      <c r="N481" s="1" t="s">
        <v>270</v>
      </c>
      <c r="O481" s="1" t="s">
        <v>270</v>
      </c>
      <c r="P481" s="1" t="s">
        <v>269</v>
      </c>
      <c r="Q481" s="1" t="s">
        <v>269</v>
      </c>
      <c r="R481" s="1" t="s">
        <v>269</v>
      </c>
      <c r="S481" s="1" t="s">
        <v>713</v>
      </c>
      <c r="T481" s="1" t="s">
        <v>269</v>
      </c>
      <c r="U481" s="1" t="s">
        <v>472</v>
      </c>
      <c r="V481" s="1" t="s">
        <v>269</v>
      </c>
      <c r="W481" s="1" t="s">
        <v>713</v>
      </c>
      <c r="X481" s="1" t="s">
        <v>472</v>
      </c>
      <c r="Y481" s="1" t="s">
        <v>269</v>
      </c>
      <c r="Z481" s="1" t="s">
        <v>269</v>
      </c>
      <c r="AA481" s="1" t="s">
        <v>872</v>
      </c>
      <c r="AB481" s="1" t="s">
        <v>872</v>
      </c>
      <c r="AC481" s="1" t="s">
        <v>270</v>
      </c>
      <c r="AD481" s="1" t="s">
        <v>269</v>
      </c>
      <c r="AE481" s="1" t="s">
        <v>2878</v>
      </c>
      <c r="AF481" s="1" t="s">
        <v>2879</v>
      </c>
      <c r="AG481" s="1" t="s">
        <v>269</v>
      </c>
    </row>
    <row r="482" spans="1:33" ht="14.25">
      <c r="A482" s="1" t="s">
        <v>260</v>
      </c>
      <c r="B482" s="1" t="s">
        <v>3741</v>
      </c>
      <c r="C482" s="1" t="s">
        <v>262</v>
      </c>
      <c r="D482" s="1" t="s">
        <v>310</v>
      </c>
      <c r="E482" s="1" t="s">
        <v>310</v>
      </c>
      <c r="F482" s="1" t="s">
        <v>270</v>
      </c>
      <c r="G482" s="1" t="s">
        <v>3742</v>
      </c>
      <c r="H482" s="1" t="s">
        <v>1370</v>
      </c>
      <c r="I482" s="1" t="s">
        <v>254</v>
      </c>
      <c r="J482" s="1" t="s">
        <v>254</v>
      </c>
      <c r="K482" s="1" t="s">
        <v>254</v>
      </c>
      <c r="L482" s="1" t="s">
        <v>3743</v>
      </c>
      <c r="M482" s="1" t="s">
        <v>270</v>
      </c>
      <c r="N482" s="1" t="s">
        <v>270</v>
      </c>
      <c r="O482" s="1" t="s">
        <v>270</v>
      </c>
      <c r="P482" s="1" t="s">
        <v>269</v>
      </c>
      <c r="Q482" s="1" t="s">
        <v>269</v>
      </c>
      <c r="R482" s="1" t="s">
        <v>269</v>
      </c>
      <c r="S482" s="1" t="s">
        <v>713</v>
      </c>
      <c r="T482" s="1" t="s">
        <v>269</v>
      </c>
      <c r="U482" s="1" t="s">
        <v>472</v>
      </c>
      <c r="V482" s="1" t="s">
        <v>269</v>
      </c>
      <c r="W482" s="1" t="s">
        <v>713</v>
      </c>
      <c r="X482" s="1" t="s">
        <v>472</v>
      </c>
      <c r="Y482" s="1" t="s">
        <v>269</v>
      </c>
      <c r="Z482" s="1" t="s">
        <v>269</v>
      </c>
      <c r="AA482" s="1" t="s">
        <v>872</v>
      </c>
      <c r="AB482" s="1" t="s">
        <v>872</v>
      </c>
      <c r="AC482" s="1" t="s">
        <v>270</v>
      </c>
      <c r="AD482" s="1" t="s">
        <v>269</v>
      </c>
      <c r="AE482" s="1" t="s">
        <v>2878</v>
      </c>
      <c r="AF482" s="1" t="s">
        <v>2879</v>
      </c>
      <c r="AG482" s="1" t="s">
        <v>269</v>
      </c>
    </row>
    <row r="483" spans="1:33" ht="14.25">
      <c r="A483" s="1" t="s">
        <v>260</v>
      </c>
      <c r="B483" s="1" t="s">
        <v>3744</v>
      </c>
      <c r="C483" s="1" t="s">
        <v>262</v>
      </c>
      <c r="D483" s="1" t="s">
        <v>310</v>
      </c>
      <c r="E483" s="1" t="s">
        <v>310</v>
      </c>
      <c r="F483" s="1" t="s">
        <v>270</v>
      </c>
      <c r="G483" s="1" t="s">
        <v>3745</v>
      </c>
      <c r="H483" s="1" t="s">
        <v>1370</v>
      </c>
      <c r="I483" s="1" t="s">
        <v>254</v>
      </c>
      <c r="J483" s="1" t="s">
        <v>254</v>
      </c>
      <c r="K483" s="1" t="s">
        <v>254</v>
      </c>
      <c r="L483" s="1" t="s">
        <v>3746</v>
      </c>
      <c r="M483" s="1" t="s">
        <v>270</v>
      </c>
      <c r="N483" s="1" t="s">
        <v>270</v>
      </c>
      <c r="O483" s="1" t="s">
        <v>270</v>
      </c>
      <c r="P483" s="1" t="s">
        <v>269</v>
      </c>
      <c r="Q483" s="1" t="s">
        <v>269</v>
      </c>
      <c r="R483" s="1" t="s">
        <v>269</v>
      </c>
      <c r="S483" s="1" t="s">
        <v>713</v>
      </c>
      <c r="T483" s="1" t="s">
        <v>269</v>
      </c>
      <c r="U483" s="1" t="s">
        <v>472</v>
      </c>
      <c r="V483" s="1" t="s">
        <v>269</v>
      </c>
      <c r="W483" s="1" t="s">
        <v>713</v>
      </c>
      <c r="X483" s="1" t="s">
        <v>472</v>
      </c>
      <c r="Y483" s="1" t="s">
        <v>269</v>
      </c>
      <c r="Z483" s="1" t="s">
        <v>269</v>
      </c>
      <c r="AA483" s="1" t="s">
        <v>872</v>
      </c>
      <c r="AB483" s="1" t="s">
        <v>872</v>
      </c>
      <c r="AC483" s="1" t="s">
        <v>270</v>
      </c>
      <c r="AD483" s="1" t="s">
        <v>269</v>
      </c>
      <c r="AE483" s="1" t="s">
        <v>2878</v>
      </c>
      <c r="AF483" s="1" t="s">
        <v>2879</v>
      </c>
      <c r="AG483" s="1" t="s">
        <v>269</v>
      </c>
    </row>
    <row r="484" spans="1:33" ht="14.25">
      <c r="A484" s="1" t="s">
        <v>260</v>
      </c>
      <c r="B484" s="1" t="s">
        <v>3747</v>
      </c>
      <c r="C484" s="1" t="s">
        <v>262</v>
      </c>
      <c r="D484" s="1" t="s">
        <v>310</v>
      </c>
      <c r="E484" s="1" t="s">
        <v>310</v>
      </c>
      <c r="F484" s="1" t="s">
        <v>270</v>
      </c>
      <c r="G484" s="1" t="s">
        <v>3573</v>
      </c>
      <c r="H484" s="1" t="s">
        <v>1370</v>
      </c>
      <c r="I484" s="1" t="s">
        <v>254</v>
      </c>
      <c r="J484" s="1" t="s">
        <v>254</v>
      </c>
      <c r="K484" s="1" t="s">
        <v>254</v>
      </c>
      <c r="L484" s="1" t="s">
        <v>3748</v>
      </c>
      <c r="M484" s="1" t="s">
        <v>270</v>
      </c>
      <c r="N484" s="1" t="s">
        <v>270</v>
      </c>
      <c r="O484" s="1" t="s">
        <v>270</v>
      </c>
      <c r="P484" s="1" t="s">
        <v>269</v>
      </c>
      <c r="Q484" s="1" t="s">
        <v>269</v>
      </c>
      <c r="R484" s="1" t="s">
        <v>269</v>
      </c>
      <c r="S484" s="1" t="s">
        <v>713</v>
      </c>
      <c r="T484" s="1" t="s">
        <v>269</v>
      </c>
      <c r="U484" s="1" t="s">
        <v>472</v>
      </c>
      <c r="V484" s="1" t="s">
        <v>269</v>
      </c>
      <c r="W484" s="1" t="s">
        <v>713</v>
      </c>
      <c r="X484" s="1" t="s">
        <v>472</v>
      </c>
      <c r="Y484" s="1" t="s">
        <v>269</v>
      </c>
      <c r="Z484" s="1" t="s">
        <v>269</v>
      </c>
      <c r="AA484" s="1" t="s">
        <v>872</v>
      </c>
      <c r="AB484" s="1" t="s">
        <v>872</v>
      </c>
      <c r="AC484" s="1" t="s">
        <v>270</v>
      </c>
      <c r="AD484" s="1" t="s">
        <v>269</v>
      </c>
      <c r="AE484" s="1" t="s">
        <v>2878</v>
      </c>
      <c r="AF484" s="1" t="s">
        <v>2879</v>
      </c>
      <c r="AG484" s="1" t="s">
        <v>269</v>
      </c>
    </row>
    <row r="485" spans="1:33" ht="14.25">
      <c r="A485" s="1" t="s">
        <v>260</v>
      </c>
      <c r="B485" s="1" t="s">
        <v>3749</v>
      </c>
      <c r="C485" s="1" t="s">
        <v>262</v>
      </c>
      <c r="D485" s="1" t="s">
        <v>310</v>
      </c>
      <c r="E485" s="1" t="s">
        <v>310</v>
      </c>
      <c r="F485" s="1" t="s">
        <v>270</v>
      </c>
      <c r="G485" s="1" t="s">
        <v>3576</v>
      </c>
      <c r="H485" s="1" t="s">
        <v>1370</v>
      </c>
      <c r="I485" s="1" t="s">
        <v>254</v>
      </c>
      <c r="J485" s="1" t="s">
        <v>254</v>
      </c>
      <c r="K485" s="1" t="s">
        <v>254</v>
      </c>
      <c r="L485" s="1" t="s">
        <v>3750</v>
      </c>
      <c r="M485" s="1" t="s">
        <v>270</v>
      </c>
      <c r="N485" s="1" t="s">
        <v>270</v>
      </c>
      <c r="O485" s="1" t="s">
        <v>270</v>
      </c>
      <c r="P485" s="1" t="s">
        <v>269</v>
      </c>
      <c r="Q485" s="1" t="s">
        <v>269</v>
      </c>
      <c r="R485" s="1" t="s">
        <v>269</v>
      </c>
      <c r="S485" s="1" t="s">
        <v>713</v>
      </c>
      <c r="T485" s="1" t="s">
        <v>269</v>
      </c>
      <c r="U485" s="1" t="s">
        <v>472</v>
      </c>
      <c r="V485" s="1" t="s">
        <v>269</v>
      </c>
      <c r="W485" s="1" t="s">
        <v>713</v>
      </c>
      <c r="X485" s="1" t="s">
        <v>472</v>
      </c>
      <c r="Y485" s="1" t="s">
        <v>269</v>
      </c>
      <c r="Z485" s="1" t="s">
        <v>269</v>
      </c>
      <c r="AA485" s="1" t="s">
        <v>872</v>
      </c>
      <c r="AB485" s="1" t="s">
        <v>872</v>
      </c>
      <c r="AC485" s="1" t="s">
        <v>270</v>
      </c>
      <c r="AD485" s="1" t="s">
        <v>269</v>
      </c>
      <c r="AE485" s="1" t="s">
        <v>2878</v>
      </c>
      <c r="AF485" s="1" t="s">
        <v>2879</v>
      </c>
      <c r="AG485" s="1" t="s">
        <v>269</v>
      </c>
    </row>
    <row r="486" spans="1:33" ht="14.25">
      <c r="A486" s="1" t="s">
        <v>260</v>
      </c>
      <c r="B486" s="1" t="s">
        <v>3751</v>
      </c>
      <c r="C486" s="1" t="s">
        <v>262</v>
      </c>
      <c r="D486" s="1" t="s">
        <v>310</v>
      </c>
      <c r="E486" s="1" t="s">
        <v>310</v>
      </c>
      <c r="F486" s="1" t="s">
        <v>270</v>
      </c>
      <c r="G486" s="1" t="s">
        <v>1493</v>
      </c>
      <c r="H486" s="1" t="s">
        <v>1370</v>
      </c>
      <c r="I486" s="1" t="s">
        <v>254</v>
      </c>
      <c r="J486" s="1" t="s">
        <v>254</v>
      </c>
      <c r="K486" s="1" t="s">
        <v>254</v>
      </c>
      <c r="L486" s="1" t="s">
        <v>3752</v>
      </c>
      <c r="M486" s="1" t="s">
        <v>270</v>
      </c>
      <c r="N486" s="1" t="s">
        <v>270</v>
      </c>
      <c r="O486" s="1" t="s">
        <v>270</v>
      </c>
      <c r="P486" s="1" t="s">
        <v>269</v>
      </c>
      <c r="Q486" s="1" t="s">
        <v>269</v>
      </c>
      <c r="R486" s="1" t="s">
        <v>269</v>
      </c>
      <c r="S486" s="1" t="s">
        <v>713</v>
      </c>
      <c r="T486" s="1" t="s">
        <v>269</v>
      </c>
      <c r="U486" s="1" t="s">
        <v>472</v>
      </c>
      <c r="V486" s="1" t="s">
        <v>269</v>
      </c>
      <c r="W486" s="1" t="s">
        <v>713</v>
      </c>
      <c r="X486" s="1" t="s">
        <v>472</v>
      </c>
      <c r="Y486" s="1" t="s">
        <v>269</v>
      </c>
      <c r="Z486" s="1" t="s">
        <v>269</v>
      </c>
      <c r="AA486" s="1" t="s">
        <v>872</v>
      </c>
      <c r="AB486" s="1" t="s">
        <v>872</v>
      </c>
      <c r="AC486" s="1" t="s">
        <v>270</v>
      </c>
      <c r="AD486" s="1" t="s">
        <v>269</v>
      </c>
      <c r="AE486" s="1" t="s">
        <v>2878</v>
      </c>
      <c r="AF486" s="1" t="s">
        <v>2879</v>
      </c>
      <c r="AG486" s="1" t="s">
        <v>269</v>
      </c>
    </row>
    <row r="487" spans="1:33" ht="14.25">
      <c r="A487" s="1" t="s">
        <v>260</v>
      </c>
      <c r="B487" s="1" t="s">
        <v>3753</v>
      </c>
      <c r="C487" s="1" t="s">
        <v>262</v>
      </c>
      <c r="D487" s="1" t="s">
        <v>310</v>
      </c>
      <c r="E487" s="1" t="s">
        <v>310</v>
      </c>
      <c r="F487" s="1" t="s">
        <v>270</v>
      </c>
      <c r="G487" s="1" t="s">
        <v>3414</v>
      </c>
      <c r="H487" s="1" t="s">
        <v>1370</v>
      </c>
      <c r="I487" s="1" t="s">
        <v>254</v>
      </c>
      <c r="J487" s="1" t="s">
        <v>254</v>
      </c>
      <c r="K487" s="1" t="s">
        <v>254</v>
      </c>
      <c r="L487" s="1" t="s">
        <v>3754</v>
      </c>
      <c r="M487" s="1" t="s">
        <v>270</v>
      </c>
      <c r="N487" s="1" t="s">
        <v>270</v>
      </c>
      <c r="O487" s="1" t="s">
        <v>270</v>
      </c>
      <c r="P487" s="1" t="s">
        <v>269</v>
      </c>
      <c r="Q487" s="1" t="s">
        <v>269</v>
      </c>
      <c r="R487" s="1" t="s">
        <v>269</v>
      </c>
      <c r="S487" s="1" t="s">
        <v>713</v>
      </c>
      <c r="T487" s="1" t="s">
        <v>269</v>
      </c>
      <c r="U487" s="1" t="s">
        <v>472</v>
      </c>
      <c r="V487" s="1" t="s">
        <v>269</v>
      </c>
      <c r="W487" s="1" t="s">
        <v>713</v>
      </c>
      <c r="X487" s="1" t="s">
        <v>472</v>
      </c>
      <c r="Y487" s="1" t="s">
        <v>269</v>
      </c>
      <c r="Z487" s="1" t="s">
        <v>269</v>
      </c>
      <c r="AA487" s="1" t="s">
        <v>872</v>
      </c>
      <c r="AB487" s="1" t="s">
        <v>872</v>
      </c>
      <c r="AC487" s="1" t="s">
        <v>270</v>
      </c>
      <c r="AD487" s="1" t="s">
        <v>269</v>
      </c>
      <c r="AE487" s="1" t="s">
        <v>2878</v>
      </c>
      <c r="AF487" s="1" t="s">
        <v>2879</v>
      </c>
      <c r="AG487" s="1" t="s">
        <v>269</v>
      </c>
    </row>
    <row r="488" spans="1:33" ht="14.25">
      <c r="A488" s="1" t="s">
        <v>260</v>
      </c>
      <c r="B488" s="1" t="s">
        <v>3755</v>
      </c>
      <c r="C488" s="1" t="s">
        <v>262</v>
      </c>
      <c r="D488" s="1" t="s">
        <v>310</v>
      </c>
      <c r="E488" s="1" t="s">
        <v>310</v>
      </c>
      <c r="F488" s="1" t="s">
        <v>270</v>
      </c>
      <c r="G488" s="1" t="s">
        <v>3756</v>
      </c>
      <c r="H488" s="1" t="s">
        <v>1370</v>
      </c>
      <c r="I488" s="1" t="s">
        <v>254</v>
      </c>
      <c r="J488" s="1" t="s">
        <v>254</v>
      </c>
      <c r="K488" s="1" t="s">
        <v>254</v>
      </c>
      <c r="L488" s="1" t="s">
        <v>3757</v>
      </c>
      <c r="M488" s="1" t="s">
        <v>270</v>
      </c>
      <c r="N488" s="1" t="s">
        <v>270</v>
      </c>
      <c r="O488" s="1" t="s">
        <v>270</v>
      </c>
      <c r="P488" s="1" t="s">
        <v>269</v>
      </c>
      <c r="Q488" s="1" t="s">
        <v>269</v>
      </c>
      <c r="R488" s="1" t="s">
        <v>269</v>
      </c>
      <c r="S488" s="1" t="s">
        <v>713</v>
      </c>
      <c r="T488" s="1" t="s">
        <v>269</v>
      </c>
      <c r="U488" s="1" t="s">
        <v>472</v>
      </c>
      <c r="V488" s="1" t="s">
        <v>269</v>
      </c>
      <c r="W488" s="1" t="s">
        <v>713</v>
      </c>
      <c r="X488" s="1" t="s">
        <v>472</v>
      </c>
      <c r="Y488" s="1" t="s">
        <v>269</v>
      </c>
      <c r="Z488" s="1" t="s">
        <v>269</v>
      </c>
      <c r="AA488" s="1" t="s">
        <v>872</v>
      </c>
      <c r="AB488" s="1" t="s">
        <v>872</v>
      </c>
      <c r="AC488" s="1" t="s">
        <v>270</v>
      </c>
      <c r="AD488" s="1" t="s">
        <v>269</v>
      </c>
      <c r="AE488" s="1" t="s">
        <v>2878</v>
      </c>
      <c r="AF488" s="1" t="s">
        <v>2879</v>
      </c>
      <c r="AG488" s="1" t="s">
        <v>269</v>
      </c>
    </row>
    <row r="489" spans="1:33" ht="14.25">
      <c r="A489" s="1" t="s">
        <v>260</v>
      </c>
      <c r="B489" s="1" t="s">
        <v>3758</v>
      </c>
      <c r="C489" s="1" t="s">
        <v>262</v>
      </c>
      <c r="D489" s="1" t="s">
        <v>310</v>
      </c>
      <c r="E489" s="1" t="s">
        <v>310</v>
      </c>
      <c r="F489" s="1" t="s">
        <v>270</v>
      </c>
      <c r="G489" s="1" t="s">
        <v>3417</v>
      </c>
      <c r="H489" s="1" t="s">
        <v>1370</v>
      </c>
      <c r="I489" s="1" t="s">
        <v>254</v>
      </c>
      <c r="J489" s="1" t="s">
        <v>254</v>
      </c>
      <c r="K489" s="1" t="s">
        <v>254</v>
      </c>
      <c r="L489" s="1" t="s">
        <v>3759</v>
      </c>
      <c r="M489" s="1" t="s">
        <v>270</v>
      </c>
      <c r="N489" s="1" t="s">
        <v>270</v>
      </c>
      <c r="O489" s="1" t="s">
        <v>270</v>
      </c>
      <c r="P489" s="1" t="s">
        <v>269</v>
      </c>
      <c r="Q489" s="1" t="s">
        <v>269</v>
      </c>
      <c r="R489" s="1" t="s">
        <v>269</v>
      </c>
      <c r="S489" s="1" t="s">
        <v>713</v>
      </c>
      <c r="T489" s="1" t="s">
        <v>269</v>
      </c>
      <c r="U489" s="1" t="s">
        <v>472</v>
      </c>
      <c r="V489" s="1" t="s">
        <v>269</v>
      </c>
      <c r="W489" s="1" t="s">
        <v>713</v>
      </c>
      <c r="X489" s="1" t="s">
        <v>472</v>
      </c>
      <c r="Y489" s="1" t="s">
        <v>269</v>
      </c>
      <c r="Z489" s="1" t="s">
        <v>269</v>
      </c>
      <c r="AA489" s="1" t="s">
        <v>872</v>
      </c>
      <c r="AB489" s="1" t="s">
        <v>872</v>
      </c>
      <c r="AC489" s="1" t="s">
        <v>270</v>
      </c>
      <c r="AD489" s="1" t="s">
        <v>269</v>
      </c>
      <c r="AE489" s="1" t="s">
        <v>2878</v>
      </c>
      <c r="AF489" s="1" t="s">
        <v>2879</v>
      </c>
      <c r="AG489" s="1" t="s">
        <v>269</v>
      </c>
    </row>
    <row r="490" spans="1:33" ht="14.25">
      <c r="A490" s="1" t="s">
        <v>260</v>
      </c>
      <c r="B490" s="1" t="s">
        <v>3760</v>
      </c>
      <c r="C490" s="1" t="s">
        <v>262</v>
      </c>
      <c r="D490" s="1" t="s">
        <v>310</v>
      </c>
      <c r="E490" s="1" t="s">
        <v>310</v>
      </c>
      <c r="F490" s="1" t="s">
        <v>270</v>
      </c>
      <c r="G490" s="1" t="s">
        <v>712</v>
      </c>
      <c r="H490" s="1" t="s">
        <v>1370</v>
      </c>
      <c r="I490" s="1" t="s">
        <v>254</v>
      </c>
      <c r="J490" s="1" t="s">
        <v>254</v>
      </c>
      <c r="K490" s="1" t="s">
        <v>254</v>
      </c>
      <c r="L490" s="1" t="s">
        <v>3761</v>
      </c>
      <c r="M490" s="1" t="s">
        <v>270</v>
      </c>
      <c r="N490" s="1" t="s">
        <v>270</v>
      </c>
      <c r="O490" s="1" t="s">
        <v>270</v>
      </c>
      <c r="P490" s="1" t="s">
        <v>269</v>
      </c>
      <c r="Q490" s="1" t="s">
        <v>269</v>
      </c>
      <c r="R490" s="1" t="s">
        <v>269</v>
      </c>
      <c r="S490" s="1" t="s">
        <v>713</v>
      </c>
      <c r="T490" s="1" t="s">
        <v>269</v>
      </c>
      <c r="U490" s="1" t="s">
        <v>472</v>
      </c>
      <c r="V490" s="1" t="s">
        <v>269</v>
      </c>
      <c r="W490" s="1" t="s">
        <v>713</v>
      </c>
      <c r="X490" s="1" t="s">
        <v>472</v>
      </c>
      <c r="Y490" s="1" t="s">
        <v>269</v>
      </c>
      <c r="Z490" s="1" t="s">
        <v>269</v>
      </c>
      <c r="AA490" s="1" t="s">
        <v>872</v>
      </c>
      <c r="AB490" s="1" t="s">
        <v>872</v>
      </c>
      <c r="AC490" s="1" t="s">
        <v>270</v>
      </c>
      <c r="AD490" s="1" t="s">
        <v>269</v>
      </c>
      <c r="AE490" s="1" t="s">
        <v>2878</v>
      </c>
      <c r="AF490" s="1" t="s">
        <v>2879</v>
      </c>
      <c r="AG490" s="1" t="s">
        <v>269</v>
      </c>
    </row>
    <row r="491" spans="1:33" ht="14.25">
      <c r="A491" s="1" t="s">
        <v>260</v>
      </c>
      <c r="B491" s="1" t="s">
        <v>3762</v>
      </c>
      <c r="C491" s="1" t="s">
        <v>262</v>
      </c>
      <c r="D491" s="1" t="s">
        <v>310</v>
      </c>
      <c r="E491" s="1" t="s">
        <v>310</v>
      </c>
      <c r="F491" s="1" t="s">
        <v>270</v>
      </c>
      <c r="G491" s="1" t="s">
        <v>3066</v>
      </c>
      <c r="H491" s="1" t="s">
        <v>1370</v>
      </c>
      <c r="I491" s="1" t="s">
        <v>254</v>
      </c>
      <c r="J491" s="1" t="s">
        <v>254</v>
      </c>
      <c r="K491" s="1" t="s">
        <v>254</v>
      </c>
      <c r="L491" s="1" t="s">
        <v>3763</v>
      </c>
      <c r="M491" s="1" t="s">
        <v>270</v>
      </c>
      <c r="N491" s="1" t="s">
        <v>270</v>
      </c>
      <c r="O491" s="1" t="s">
        <v>270</v>
      </c>
      <c r="P491" s="1" t="s">
        <v>269</v>
      </c>
      <c r="Q491" s="1" t="s">
        <v>269</v>
      </c>
      <c r="R491" s="1" t="s">
        <v>269</v>
      </c>
      <c r="S491" s="1" t="s">
        <v>713</v>
      </c>
      <c r="T491" s="1" t="s">
        <v>269</v>
      </c>
      <c r="U491" s="1" t="s">
        <v>472</v>
      </c>
      <c r="V491" s="1" t="s">
        <v>269</v>
      </c>
      <c r="W491" s="1" t="s">
        <v>713</v>
      </c>
      <c r="X491" s="1" t="s">
        <v>472</v>
      </c>
      <c r="Y491" s="1" t="s">
        <v>269</v>
      </c>
      <c r="Z491" s="1" t="s">
        <v>269</v>
      </c>
      <c r="AA491" s="1" t="s">
        <v>872</v>
      </c>
      <c r="AB491" s="1" t="s">
        <v>872</v>
      </c>
      <c r="AC491" s="1" t="s">
        <v>270</v>
      </c>
      <c r="AD491" s="1" t="s">
        <v>269</v>
      </c>
      <c r="AE491" s="1" t="s">
        <v>2878</v>
      </c>
      <c r="AF491" s="1" t="s">
        <v>2879</v>
      </c>
      <c r="AG491" s="1" t="s">
        <v>269</v>
      </c>
    </row>
    <row r="492" spans="1:33" ht="14.25">
      <c r="A492" s="1" t="s">
        <v>260</v>
      </c>
      <c r="B492" s="1" t="s">
        <v>3764</v>
      </c>
      <c r="C492" s="1" t="s">
        <v>262</v>
      </c>
      <c r="D492" s="1" t="s">
        <v>310</v>
      </c>
      <c r="E492" s="1" t="s">
        <v>310</v>
      </c>
      <c r="F492" s="1" t="s">
        <v>270</v>
      </c>
      <c r="G492" s="1" t="s">
        <v>3069</v>
      </c>
      <c r="H492" s="1" t="s">
        <v>1370</v>
      </c>
      <c r="I492" s="1" t="s">
        <v>254</v>
      </c>
      <c r="J492" s="1" t="s">
        <v>254</v>
      </c>
      <c r="K492" s="1" t="s">
        <v>254</v>
      </c>
      <c r="L492" s="1" t="s">
        <v>3765</v>
      </c>
      <c r="M492" s="1" t="s">
        <v>270</v>
      </c>
      <c r="N492" s="1" t="s">
        <v>270</v>
      </c>
      <c r="O492" s="1" t="s">
        <v>270</v>
      </c>
      <c r="P492" s="1" t="s">
        <v>269</v>
      </c>
      <c r="Q492" s="1" t="s">
        <v>269</v>
      </c>
      <c r="R492" s="1" t="s">
        <v>269</v>
      </c>
      <c r="S492" s="1" t="s">
        <v>713</v>
      </c>
      <c r="T492" s="1" t="s">
        <v>269</v>
      </c>
      <c r="U492" s="1" t="s">
        <v>472</v>
      </c>
      <c r="V492" s="1" t="s">
        <v>269</v>
      </c>
      <c r="W492" s="1" t="s">
        <v>713</v>
      </c>
      <c r="X492" s="1" t="s">
        <v>472</v>
      </c>
      <c r="Y492" s="1" t="s">
        <v>269</v>
      </c>
      <c r="Z492" s="1" t="s">
        <v>269</v>
      </c>
      <c r="AA492" s="1" t="s">
        <v>872</v>
      </c>
      <c r="AB492" s="1" t="s">
        <v>872</v>
      </c>
      <c r="AC492" s="1" t="s">
        <v>270</v>
      </c>
      <c r="AD492" s="1" t="s">
        <v>269</v>
      </c>
      <c r="AE492" s="1" t="s">
        <v>2878</v>
      </c>
      <c r="AF492" s="1" t="s">
        <v>2879</v>
      </c>
      <c r="AG492" s="1" t="s">
        <v>269</v>
      </c>
    </row>
    <row r="493" spans="1:33" ht="14.25">
      <c r="A493" s="1" t="s">
        <v>260</v>
      </c>
      <c r="B493" s="1" t="s">
        <v>3766</v>
      </c>
      <c r="C493" s="1" t="s">
        <v>262</v>
      </c>
      <c r="D493" s="1" t="s">
        <v>310</v>
      </c>
      <c r="E493" s="1" t="s">
        <v>310</v>
      </c>
      <c r="F493" s="1" t="s">
        <v>270</v>
      </c>
      <c r="G493" s="1" t="s">
        <v>3072</v>
      </c>
      <c r="H493" s="1" t="s">
        <v>1370</v>
      </c>
      <c r="I493" s="1" t="s">
        <v>254</v>
      </c>
      <c r="J493" s="1" t="s">
        <v>254</v>
      </c>
      <c r="K493" s="1" t="s">
        <v>254</v>
      </c>
      <c r="L493" s="1" t="s">
        <v>3767</v>
      </c>
      <c r="M493" s="1" t="s">
        <v>270</v>
      </c>
      <c r="N493" s="1" t="s">
        <v>270</v>
      </c>
      <c r="O493" s="1" t="s">
        <v>270</v>
      </c>
      <c r="P493" s="1" t="s">
        <v>269</v>
      </c>
      <c r="Q493" s="1" t="s">
        <v>269</v>
      </c>
      <c r="R493" s="1" t="s">
        <v>269</v>
      </c>
      <c r="S493" s="1" t="s">
        <v>713</v>
      </c>
      <c r="T493" s="1" t="s">
        <v>269</v>
      </c>
      <c r="U493" s="1" t="s">
        <v>472</v>
      </c>
      <c r="V493" s="1" t="s">
        <v>269</v>
      </c>
      <c r="W493" s="1" t="s">
        <v>713</v>
      </c>
      <c r="X493" s="1" t="s">
        <v>472</v>
      </c>
      <c r="Y493" s="1" t="s">
        <v>269</v>
      </c>
      <c r="Z493" s="1" t="s">
        <v>269</v>
      </c>
      <c r="AA493" s="1" t="s">
        <v>872</v>
      </c>
      <c r="AB493" s="1" t="s">
        <v>872</v>
      </c>
      <c r="AC493" s="1" t="s">
        <v>270</v>
      </c>
      <c r="AD493" s="1" t="s">
        <v>269</v>
      </c>
      <c r="AE493" s="1" t="s">
        <v>2878</v>
      </c>
      <c r="AF493" s="1" t="s">
        <v>2879</v>
      </c>
      <c r="AG493" s="1" t="s">
        <v>269</v>
      </c>
    </row>
    <row r="494" spans="1:33" ht="14.25">
      <c r="A494" s="1" t="s">
        <v>260</v>
      </c>
      <c r="B494" s="1" t="s">
        <v>3768</v>
      </c>
      <c r="C494" s="1" t="s">
        <v>262</v>
      </c>
      <c r="D494" s="1" t="s">
        <v>310</v>
      </c>
      <c r="E494" s="1" t="s">
        <v>310</v>
      </c>
      <c r="F494" s="1" t="s">
        <v>270</v>
      </c>
      <c r="G494" s="1" t="s">
        <v>3589</v>
      </c>
      <c r="H494" s="1" t="s">
        <v>1370</v>
      </c>
      <c r="I494" s="1" t="s">
        <v>254</v>
      </c>
      <c r="J494" s="1" t="s">
        <v>254</v>
      </c>
      <c r="K494" s="1" t="s">
        <v>254</v>
      </c>
      <c r="L494" s="1" t="s">
        <v>3769</v>
      </c>
      <c r="M494" s="1" t="s">
        <v>270</v>
      </c>
      <c r="N494" s="1" t="s">
        <v>270</v>
      </c>
      <c r="O494" s="1" t="s">
        <v>270</v>
      </c>
      <c r="P494" s="1" t="s">
        <v>269</v>
      </c>
      <c r="Q494" s="1" t="s">
        <v>269</v>
      </c>
      <c r="R494" s="1" t="s">
        <v>269</v>
      </c>
      <c r="S494" s="1" t="s">
        <v>713</v>
      </c>
      <c r="T494" s="1" t="s">
        <v>269</v>
      </c>
      <c r="U494" s="1" t="s">
        <v>472</v>
      </c>
      <c r="V494" s="1" t="s">
        <v>269</v>
      </c>
      <c r="W494" s="1" t="s">
        <v>713</v>
      </c>
      <c r="X494" s="1" t="s">
        <v>472</v>
      </c>
      <c r="Y494" s="1" t="s">
        <v>269</v>
      </c>
      <c r="Z494" s="1" t="s">
        <v>269</v>
      </c>
      <c r="AA494" s="1" t="s">
        <v>872</v>
      </c>
      <c r="AB494" s="1" t="s">
        <v>872</v>
      </c>
      <c r="AC494" s="1" t="s">
        <v>270</v>
      </c>
      <c r="AD494" s="1" t="s">
        <v>269</v>
      </c>
      <c r="AE494" s="1" t="s">
        <v>2878</v>
      </c>
      <c r="AF494" s="1" t="s">
        <v>2879</v>
      </c>
      <c r="AG494" s="1" t="s">
        <v>269</v>
      </c>
    </row>
    <row r="495" spans="1:33" ht="14.25">
      <c r="A495" s="1" t="s">
        <v>260</v>
      </c>
      <c r="B495" s="1" t="s">
        <v>3770</v>
      </c>
      <c r="C495" s="1" t="s">
        <v>262</v>
      </c>
      <c r="D495" s="1" t="s">
        <v>310</v>
      </c>
      <c r="E495" s="1" t="s">
        <v>310</v>
      </c>
      <c r="F495" s="1" t="s">
        <v>270</v>
      </c>
      <c r="G495" s="1" t="s">
        <v>3592</v>
      </c>
      <c r="H495" s="1" t="s">
        <v>1370</v>
      </c>
      <c r="I495" s="1" t="s">
        <v>254</v>
      </c>
      <c r="J495" s="1" t="s">
        <v>254</v>
      </c>
      <c r="K495" s="1" t="s">
        <v>254</v>
      </c>
      <c r="L495" s="1" t="s">
        <v>3771</v>
      </c>
      <c r="M495" s="1" t="s">
        <v>270</v>
      </c>
      <c r="N495" s="1" t="s">
        <v>270</v>
      </c>
      <c r="O495" s="1" t="s">
        <v>270</v>
      </c>
      <c r="P495" s="1" t="s">
        <v>269</v>
      </c>
      <c r="Q495" s="1" t="s">
        <v>269</v>
      </c>
      <c r="R495" s="1" t="s">
        <v>269</v>
      </c>
      <c r="S495" s="1" t="s">
        <v>713</v>
      </c>
      <c r="T495" s="1" t="s">
        <v>269</v>
      </c>
      <c r="U495" s="1" t="s">
        <v>472</v>
      </c>
      <c r="V495" s="1" t="s">
        <v>269</v>
      </c>
      <c r="W495" s="1" t="s">
        <v>713</v>
      </c>
      <c r="X495" s="1" t="s">
        <v>472</v>
      </c>
      <c r="Y495" s="1" t="s">
        <v>269</v>
      </c>
      <c r="Z495" s="1" t="s">
        <v>269</v>
      </c>
      <c r="AA495" s="1" t="s">
        <v>872</v>
      </c>
      <c r="AB495" s="1" t="s">
        <v>872</v>
      </c>
      <c r="AC495" s="1" t="s">
        <v>270</v>
      </c>
      <c r="AD495" s="1" t="s">
        <v>269</v>
      </c>
      <c r="AE495" s="1" t="s">
        <v>2878</v>
      </c>
      <c r="AF495" s="1" t="s">
        <v>2879</v>
      </c>
      <c r="AG495" s="1" t="s">
        <v>269</v>
      </c>
    </row>
    <row r="496" spans="1:33" ht="14.25">
      <c r="A496" s="1" t="s">
        <v>260</v>
      </c>
      <c r="B496" s="1" t="s">
        <v>3772</v>
      </c>
      <c r="C496" s="1" t="s">
        <v>262</v>
      </c>
      <c r="D496" s="1" t="s">
        <v>310</v>
      </c>
      <c r="E496" s="1" t="s">
        <v>310</v>
      </c>
      <c r="F496" s="1" t="s">
        <v>270</v>
      </c>
      <c r="G496" s="1" t="s">
        <v>3595</v>
      </c>
      <c r="H496" s="1" t="s">
        <v>1370</v>
      </c>
      <c r="I496" s="1" t="s">
        <v>254</v>
      </c>
      <c r="J496" s="1" t="s">
        <v>254</v>
      </c>
      <c r="K496" s="1" t="s">
        <v>254</v>
      </c>
      <c r="L496" s="1" t="s">
        <v>3773</v>
      </c>
      <c r="M496" s="1" t="s">
        <v>270</v>
      </c>
      <c r="N496" s="1" t="s">
        <v>270</v>
      </c>
      <c r="O496" s="1" t="s">
        <v>270</v>
      </c>
      <c r="P496" s="1" t="s">
        <v>269</v>
      </c>
      <c r="Q496" s="1" t="s">
        <v>269</v>
      </c>
      <c r="R496" s="1" t="s">
        <v>269</v>
      </c>
      <c r="S496" s="1" t="s">
        <v>713</v>
      </c>
      <c r="T496" s="1" t="s">
        <v>269</v>
      </c>
      <c r="U496" s="1" t="s">
        <v>472</v>
      </c>
      <c r="V496" s="1" t="s">
        <v>269</v>
      </c>
      <c r="W496" s="1" t="s">
        <v>713</v>
      </c>
      <c r="X496" s="1" t="s">
        <v>472</v>
      </c>
      <c r="Y496" s="1" t="s">
        <v>269</v>
      </c>
      <c r="Z496" s="1" t="s">
        <v>269</v>
      </c>
      <c r="AA496" s="1" t="s">
        <v>872</v>
      </c>
      <c r="AB496" s="1" t="s">
        <v>872</v>
      </c>
      <c r="AC496" s="1" t="s">
        <v>270</v>
      </c>
      <c r="AD496" s="1" t="s">
        <v>269</v>
      </c>
      <c r="AE496" s="1" t="s">
        <v>2878</v>
      </c>
      <c r="AF496" s="1" t="s">
        <v>2879</v>
      </c>
      <c r="AG496" s="1" t="s">
        <v>269</v>
      </c>
    </row>
    <row r="497" spans="1:33" ht="14.25">
      <c r="A497" s="1" t="s">
        <v>260</v>
      </c>
      <c r="B497" s="1" t="s">
        <v>3774</v>
      </c>
      <c r="C497" s="1" t="s">
        <v>262</v>
      </c>
      <c r="D497" s="1" t="s">
        <v>310</v>
      </c>
      <c r="E497" s="1" t="s">
        <v>310</v>
      </c>
      <c r="F497" s="1" t="s">
        <v>270</v>
      </c>
      <c r="G497" s="1" t="s">
        <v>3140</v>
      </c>
      <c r="H497" s="1" t="s">
        <v>1370</v>
      </c>
      <c r="I497" s="1" t="s">
        <v>254</v>
      </c>
      <c r="J497" s="1" t="s">
        <v>254</v>
      </c>
      <c r="K497" s="1" t="s">
        <v>254</v>
      </c>
      <c r="L497" s="1" t="s">
        <v>3775</v>
      </c>
      <c r="M497" s="1" t="s">
        <v>270</v>
      </c>
      <c r="N497" s="1" t="s">
        <v>270</v>
      </c>
      <c r="O497" s="1" t="s">
        <v>270</v>
      </c>
      <c r="P497" s="1" t="s">
        <v>269</v>
      </c>
      <c r="Q497" s="1" t="s">
        <v>269</v>
      </c>
      <c r="R497" s="1" t="s">
        <v>269</v>
      </c>
      <c r="S497" s="1" t="s">
        <v>713</v>
      </c>
      <c r="T497" s="1" t="s">
        <v>269</v>
      </c>
      <c r="U497" s="1" t="s">
        <v>472</v>
      </c>
      <c r="V497" s="1" t="s">
        <v>269</v>
      </c>
      <c r="W497" s="1" t="s">
        <v>713</v>
      </c>
      <c r="X497" s="1" t="s">
        <v>472</v>
      </c>
      <c r="Y497" s="1" t="s">
        <v>269</v>
      </c>
      <c r="Z497" s="1" t="s">
        <v>269</v>
      </c>
      <c r="AA497" s="1" t="s">
        <v>872</v>
      </c>
      <c r="AB497" s="1" t="s">
        <v>872</v>
      </c>
      <c r="AC497" s="1" t="s">
        <v>270</v>
      </c>
      <c r="AD497" s="1" t="s">
        <v>269</v>
      </c>
      <c r="AE497" s="1" t="s">
        <v>2878</v>
      </c>
      <c r="AF497" s="1" t="s">
        <v>2879</v>
      </c>
      <c r="AG497" s="1" t="s">
        <v>269</v>
      </c>
    </row>
    <row r="498" spans="1:33" ht="14.25">
      <c r="A498" s="1" t="s">
        <v>260</v>
      </c>
      <c r="B498" s="1" t="s">
        <v>3776</v>
      </c>
      <c r="C498" s="1" t="s">
        <v>262</v>
      </c>
      <c r="D498" s="1" t="s">
        <v>310</v>
      </c>
      <c r="E498" s="1" t="s">
        <v>310</v>
      </c>
      <c r="F498" s="1" t="s">
        <v>270</v>
      </c>
      <c r="G498" s="1" t="s">
        <v>3600</v>
      </c>
      <c r="H498" s="1" t="s">
        <v>1370</v>
      </c>
      <c r="I498" s="1" t="s">
        <v>254</v>
      </c>
      <c r="J498" s="1" t="s">
        <v>254</v>
      </c>
      <c r="K498" s="1" t="s">
        <v>254</v>
      </c>
      <c r="L498" s="1" t="s">
        <v>3777</v>
      </c>
      <c r="M498" s="1" t="s">
        <v>270</v>
      </c>
      <c r="N498" s="1" t="s">
        <v>270</v>
      </c>
      <c r="O498" s="1" t="s">
        <v>270</v>
      </c>
      <c r="P498" s="1" t="s">
        <v>269</v>
      </c>
      <c r="Q498" s="1" t="s">
        <v>269</v>
      </c>
      <c r="R498" s="1" t="s">
        <v>269</v>
      </c>
      <c r="S498" s="1" t="s">
        <v>713</v>
      </c>
      <c r="T498" s="1" t="s">
        <v>269</v>
      </c>
      <c r="U498" s="1" t="s">
        <v>472</v>
      </c>
      <c r="V498" s="1" t="s">
        <v>269</v>
      </c>
      <c r="W498" s="1" t="s">
        <v>713</v>
      </c>
      <c r="X498" s="1" t="s">
        <v>472</v>
      </c>
      <c r="Y498" s="1" t="s">
        <v>269</v>
      </c>
      <c r="Z498" s="1" t="s">
        <v>269</v>
      </c>
      <c r="AA498" s="1" t="s">
        <v>872</v>
      </c>
      <c r="AB498" s="1" t="s">
        <v>872</v>
      </c>
      <c r="AC498" s="1" t="s">
        <v>270</v>
      </c>
      <c r="AD498" s="1" t="s">
        <v>269</v>
      </c>
      <c r="AE498" s="1" t="s">
        <v>2878</v>
      </c>
      <c r="AF498" s="1" t="s">
        <v>2879</v>
      </c>
      <c r="AG498" s="1" t="s">
        <v>269</v>
      </c>
    </row>
    <row r="499" spans="1:33" ht="14.25">
      <c r="A499" s="1" t="s">
        <v>260</v>
      </c>
      <c r="B499" s="1" t="s">
        <v>3778</v>
      </c>
      <c r="C499" s="1" t="s">
        <v>262</v>
      </c>
      <c r="D499" s="1" t="s">
        <v>310</v>
      </c>
      <c r="E499" s="1" t="s">
        <v>310</v>
      </c>
      <c r="F499" s="1" t="s">
        <v>270</v>
      </c>
      <c r="G499" s="1" t="s">
        <v>3143</v>
      </c>
      <c r="H499" s="1" t="s">
        <v>1370</v>
      </c>
      <c r="I499" s="1" t="s">
        <v>254</v>
      </c>
      <c r="J499" s="1" t="s">
        <v>254</v>
      </c>
      <c r="K499" s="1" t="s">
        <v>254</v>
      </c>
      <c r="L499" s="1" t="s">
        <v>3779</v>
      </c>
      <c r="M499" s="1" t="s">
        <v>270</v>
      </c>
      <c r="N499" s="1" t="s">
        <v>270</v>
      </c>
      <c r="O499" s="1" t="s">
        <v>270</v>
      </c>
      <c r="P499" s="1" t="s">
        <v>269</v>
      </c>
      <c r="Q499" s="1" t="s">
        <v>269</v>
      </c>
      <c r="R499" s="1" t="s">
        <v>269</v>
      </c>
      <c r="S499" s="1" t="s">
        <v>713</v>
      </c>
      <c r="T499" s="1" t="s">
        <v>269</v>
      </c>
      <c r="U499" s="1" t="s">
        <v>472</v>
      </c>
      <c r="V499" s="1" t="s">
        <v>269</v>
      </c>
      <c r="W499" s="1" t="s">
        <v>713</v>
      </c>
      <c r="X499" s="1" t="s">
        <v>472</v>
      </c>
      <c r="Y499" s="1" t="s">
        <v>269</v>
      </c>
      <c r="Z499" s="1" t="s">
        <v>269</v>
      </c>
      <c r="AA499" s="1" t="s">
        <v>872</v>
      </c>
      <c r="AB499" s="1" t="s">
        <v>872</v>
      </c>
      <c r="AC499" s="1" t="s">
        <v>270</v>
      </c>
      <c r="AD499" s="1" t="s">
        <v>269</v>
      </c>
      <c r="AE499" s="1" t="s">
        <v>2878</v>
      </c>
      <c r="AF499" s="1" t="s">
        <v>2879</v>
      </c>
      <c r="AG499" s="1" t="s">
        <v>269</v>
      </c>
    </row>
    <row r="500" spans="1:33" ht="14.25">
      <c r="A500" s="1" t="s">
        <v>260</v>
      </c>
      <c r="B500" s="1" t="s">
        <v>3780</v>
      </c>
      <c r="C500" s="1" t="s">
        <v>262</v>
      </c>
      <c r="D500" s="1" t="s">
        <v>310</v>
      </c>
      <c r="E500" s="1" t="s">
        <v>310</v>
      </c>
      <c r="F500" s="1" t="s">
        <v>472</v>
      </c>
      <c r="G500" s="1" t="s">
        <v>270</v>
      </c>
      <c r="H500" s="1" t="s">
        <v>1390</v>
      </c>
      <c r="I500" s="1" t="s">
        <v>254</v>
      </c>
      <c r="J500" s="1" t="s">
        <v>254</v>
      </c>
      <c r="K500" s="1" t="s">
        <v>254</v>
      </c>
      <c r="L500" s="1" t="s">
        <v>3781</v>
      </c>
      <c r="M500" s="1" t="s">
        <v>270</v>
      </c>
      <c r="N500" s="1" t="s">
        <v>270</v>
      </c>
      <c r="O500" s="1" t="s">
        <v>270</v>
      </c>
      <c r="P500" s="1" t="s">
        <v>269</v>
      </c>
      <c r="Q500" s="1" t="s">
        <v>269</v>
      </c>
      <c r="R500" s="1" t="s">
        <v>269</v>
      </c>
      <c r="S500" s="1" t="s">
        <v>713</v>
      </c>
      <c r="T500" s="1" t="s">
        <v>269</v>
      </c>
      <c r="U500" s="1" t="s">
        <v>472</v>
      </c>
      <c r="V500" s="1" t="s">
        <v>269</v>
      </c>
      <c r="W500" s="1" t="s">
        <v>713</v>
      </c>
      <c r="X500" s="1" t="s">
        <v>472</v>
      </c>
      <c r="Y500" s="1" t="s">
        <v>269</v>
      </c>
      <c r="Z500" s="1" t="s">
        <v>269</v>
      </c>
      <c r="AA500" s="1" t="s">
        <v>872</v>
      </c>
      <c r="AB500" s="1" t="s">
        <v>872</v>
      </c>
      <c r="AC500" s="1" t="s">
        <v>270</v>
      </c>
      <c r="AD500" s="1" t="s">
        <v>269</v>
      </c>
      <c r="AE500" s="1" t="s">
        <v>2878</v>
      </c>
      <c r="AF500" s="1" t="s">
        <v>2879</v>
      </c>
      <c r="AG500" s="1" t="s">
        <v>269</v>
      </c>
    </row>
    <row r="501" spans="1:33" ht="14.25">
      <c r="A501" s="1" t="s">
        <v>260</v>
      </c>
      <c r="B501" s="1" t="s">
        <v>3782</v>
      </c>
      <c r="C501" s="1" t="s">
        <v>262</v>
      </c>
      <c r="D501" s="1" t="s">
        <v>310</v>
      </c>
      <c r="E501" s="1" t="s">
        <v>310</v>
      </c>
      <c r="F501" s="1" t="s">
        <v>472</v>
      </c>
      <c r="G501" s="1" t="s">
        <v>3045</v>
      </c>
      <c r="H501" s="1" t="s">
        <v>1390</v>
      </c>
      <c r="I501" s="1" t="s">
        <v>254</v>
      </c>
      <c r="J501" s="1" t="s">
        <v>1451</v>
      </c>
      <c r="K501" s="1" t="s">
        <v>254</v>
      </c>
      <c r="L501" s="1" t="s">
        <v>254</v>
      </c>
      <c r="M501" s="1" t="s">
        <v>270</v>
      </c>
      <c r="N501" s="1" t="s">
        <v>270</v>
      </c>
      <c r="O501" s="1" t="s">
        <v>270</v>
      </c>
      <c r="P501" s="1" t="s">
        <v>269</v>
      </c>
      <c r="Q501" s="1" t="s">
        <v>269</v>
      </c>
      <c r="R501" s="1" t="s">
        <v>269</v>
      </c>
      <c r="S501" s="1" t="s">
        <v>713</v>
      </c>
      <c r="T501" s="1" t="s">
        <v>269</v>
      </c>
      <c r="U501" s="1" t="s">
        <v>472</v>
      </c>
      <c r="V501" s="1" t="s">
        <v>269</v>
      </c>
      <c r="W501" s="1" t="s">
        <v>713</v>
      </c>
      <c r="X501" s="1" t="s">
        <v>472</v>
      </c>
      <c r="Y501" s="1" t="s">
        <v>269</v>
      </c>
      <c r="Z501" s="1" t="s">
        <v>269</v>
      </c>
      <c r="AA501" s="1" t="s">
        <v>872</v>
      </c>
      <c r="AB501" s="1" t="s">
        <v>872</v>
      </c>
      <c r="AC501" s="1" t="s">
        <v>270</v>
      </c>
      <c r="AD501" s="1" t="s">
        <v>269</v>
      </c>
      <c r="AE501" s="1" t="s">
        <v>2878</v>
      </c>
      <c r="AF501" s="1" t="s">
        <v>2879</v>
      </c>
      <c r="AG501" s="1" t="s">
        <v>269</v>
      </c>
    </row>
    <row r="502" spans="1:33" ht="14.25">
      <c r="A502" s="1" t="s">
        <v>260</v>
      </c>
      <c r="B502" s="1" t="s">
        <v>3783</v>
      </c>
      <c r="C502" s="1" t="s">
        <v>262</v>
      </c>
      <c r="D502" s="1" t="s">
        <v>310</v>
      </c>
      <c r="E502" s="1" t="s">
        <v>310</v>
      </c>
      <c r="F502" s="1" t="s">
        <v>472</v>
      </c>
      <c r="G502" s="1" t="s">
        <v>3784</v>
      </c>
      <c r="H502" s="1" t="s">
        <v>1390</v>
      </c>
      <c r="I502" s="1" t="s">
        <v>254</v>
      </c>
      <c r="J502" s="1" t="s">
        <v>1460</v>
      </c>
      <c r="K502" s="1" t="s">
        <v>254</v>
      </c>
      <c r="L502" s="1" t="s">
        <v>254</v>
      </c>
      <c r="M502" s="1" t="s">
        <v>270</v>
      </c>
      <c r="N502" s="1" t="s">
        <v>270</v>
      </c>
      <c r="O502" s="1" t="s">
        <v>270</v>
      </c>
      <c r="P502" s="1" t="s">
        <v>269</v>
      </c>
      <c r="Q502" s="1" t="s">
        <v>269</v>
      </c>
      <c r="R502" s="1" t="s">
        <v>269</v>
      </c>
      <c r="S502" s="1" t="s">
        <v>713</v>
      </c>
      <c r="T502" s="1" t="s">
        <v>269</v>
      </c>
      <c r="U502" s="1" t="s">
        <v>472</v>
      </c>
      <c r="V502" s="1" t="s">
        <v>269</v>
      </c>
      <c r="W502" s="1" t="s">
        <v>713</v>
      </c>
      <c r="X502" s="1" t="s">
        <v>472</v>
      </c>
      <c r="Y502" s="1" t="s">
        <v>269</v>
      </c>
      <c r="Z502" s="1" t="s">
        <v>269</v>
      </c>
      <c r="AA502" s="1" t="s">
        <v>872</v>
      </c>
      <c r="AB502" s="1" t="s">
        <v>872</v>
      </c>
      <c r="AC502" s="1" t="s">
        <v>270</v>
      </c>
      <c r="AD502" s="1" t="s">
        <v>269</v>
      </c>
      <c r="AE502" s="1" t="s">
        <v>2878</v>
      </c>
      <c r="AF502" s="1" t="s">
        <v>2879</v>
      </c>
      <c r="AG502" s="1" t="s">
        <v>269</v>
      </c>
    </row>
    <row r="503" spans="1:33" ht="14.25">
      <c r="A503" s="1" t="s">
        <v>260</v>
      </c>
      <c r="B503" s="1" t="s">
        <v>3785</v>
      </c>
      <c r="C503" s="1" t="s">
        <v>262</v>
      </c>
      <c r="D503" s="1" t="s">
        <v>310</v>
      </c>
      <c r="E503" s="1" t="s">
        <v>310</v>
      </c>
      <c r="F503" s="1" t="s">
        <v>472</v>
      </c>
      <c r="G503" s="1" t="s">
        <v>3786</v>
      </c>
      <c r="H503" s="1" t="s">
        <v>1390</v>
      </c>
      <c r="I503" s="1" t="s">
        <v>254</v>
      </c>
      <c r="J503" s="1" t="s">
        <v>254</v>
      </c>
      <c r="K503" s="1" t="s">
        <v>254</v>
      </c>
      <c r="L503" s="1" t="s">
        <v>3740</v>
      </c>
      <c r="M503" s="1" t="s">
        <v>270</v>
      </c>
      <c r="N503" s="1" t="s">
        <v>270</v>
      </c>
      <c r="O503" s="1" t="s">
        <v>270</v>
      </c>
      <c r="P503" s="1" t="s">
        <v>269</v>
      </c>
      <c r="Q503" s="1" t="s">
        <v>269</v>
      </c>
      <c r="R503" s="1" t="s">
        <v>269</v>
      </c>
      <c r="S503" s="1" t="s">
        <v>713</v>
      </c>
      <c r="T503" s="1" t="s">
        <v>269</v>
      </c>
      <c r="U503" s="1" t="s">
        <v>472</v>
      </c>
      <c r="V503" s="1" t="s">
        <v>269</v>
      </c>
      <c r="W503" s="1" t="s">
        <v>713</v>
      </c>
      <c r="X503" s="1" t="s">
        <v>472</v>
      </c>
      <c r="Y503" s="1" t="s">
        <v>269</v>
      </c>
      <c r="Z503" s="1" t="s">
        <v>269</v>
      </c>
      <c r="AA503" s="1" t="s">
        <v>872</v>
      </c>
      <c r="AB503" s="1" t="s">
        <v>872</v>
      </c>
      <c r="AC503" s="1" t="s">
        <v>270</v>
      </c>
      <c r="AD503" s="1" t="s">
        <v>269</v>
      </c>
      <c r="AE503" s="1" t="s">
        <v>2878</v>
      </c>
      <c r="AF503" s="1" t="s">
        <v>2879</v>
      </c>
      <c r="AG503" s="1" t="s">
        <v>269</v>
      </c>
    </row>
    <row r="504" spans="1:33" ht="14.25">
      <c r="A504" s="1" t="s">
        <v>260</v>
      </c>
      <c r="B504" s="1" t="s">
        <v>3787</v>
      </c>
      <c r="C504" s="1" t="s">
        <v>262</v>
      </c>
      <c r="D504" s="1" t="s">
        <v>310</v>
      </c>
      <c r="E504" s="1" t="s">
        <v>310</v>
      </c>
      <c r="F504" s="1" t="s">
        <v>472</v>
      </c>
      <c r="G504" s="1" t="s">
        <v>3788</v>
      </c>
      <c r="H504" s="1" t="s">
        <v>1390</v>
      </c>
      <c r="I504" s="1" t="s">
        <v>254</v>
      </c>
      <c r="J504" s="1" t="s">
        <v>254</v>
      </c>
      <c r="K504" s="1" t="s">
        <v>254</v>
      </c>
      <c r="L504" s="1" t="s">
        <v>3743</v>
      </c>
      <c r="M504" s="1" t="s">
        <v>270</v>
      </c>
      <c r="N504" s="1" t="s">
        <v>270</v>
      </c>
      <c r="O504" s="1" t="s">
        <v>270</v>
      </c>
      <c r="P504" s="1" t="s">
        <v>269</v>
      </c>
      <c r="Q504" s="1" t="s">
        <v>269</v>
      </c>
      <c r="R504" s="1" t="s">
        <v>269</v>
      </c>
      <c r="S504" s="1" t="s">
        <v>713</v>
      </c>
      <c r="T504" s="1" t="s">
        <v>269</v>
      </c>
      <c r="U504" s="1" t="s">
        <v>472</v>
      </c>
      <c r="V504" s="1" t="s">
        <v>269</v>
      </c>
      <c r="W504" s="1" t="s">
        <v>713</v>
      </c>
      <c r="X504" s="1" t="s">
        <v>472</v>
      </c>
      <c r="Y504" s="1" t="s">
        <v>269</v>
      </c>
      <c r="Z504" s="1" t="s">
        <v>269</v>
      </c>
      <c r="AA504" s="1" t="s">
        <v>872</v>
      </c>
      <c r="AB504" s="1" t="s">
        <v>872</v>
      </c>
      <c r="AC504" s="1" t="s">
        <v>270</v>
      </c>
      <c r="AD504" s="1" t="s">
        <v>269</v>
      </c>
      <c r="AE504" s="1" t="s">
        <v>2878</v>
      </c>
      <c r="AF504" s="1" t="s">
        <v>2879</v>
      </c>
      <c r="AG504" s="1" t="s">
        <v>269</v>
      </c>
    </row>
    <row r="505" spans="1:33" ht="14.25">
      <c r="A505" s="1" t="s">
        <v>260</v>
      </c>
      <c r="B505" s="1" t="s">
        <v>3789</v>
      </c>
      <c r="C505" s="1" t="s">
        <v>262</v>
      </c>
      <c r="D505" s="1" t="s">
        <v>310</v>
      </c>
      <c r="E505" s="1" t="s">
        <v>310</v>
      </c>
      <c r="F505" s="1" t="s">
        <v>472</v>
      </c>
      <c r="G505" s="1" t="s">
        <v>3790</v>
      </c>
      <c r="H505" s="1" t="s">
        <v>1390</v>
      </c>
      <c r="I505" s="1" t="s">
        <v>254</v>
      </c>
      <c r="J505" s="1" t="s">
        <v>254</v>
      </c>
      <c r="K505" s="1" t="s">
        <v>254</v>
      </c>
      <c r="L505" s="1" t="s">
        <v>3746</v>
      </c>
      <c r="M505" s="1" t="s">
        <v>270</v>
      </c>
      <c r="N505" s="1" t="s">
        <v>270</v>
      </c>
      <c r="O505" s="1" t="s">
        <v>270</v>
      </c>
      <c r="P505" s="1" t="s">
        <v>269</v>
      </c>
      <c r="Q505" s="1" t="s">
        <v>269</v>
      </c>
      <c r="R505" s="1" t="s">
        <v>269</v>
      </c>
      <c r="S505" s="1" t="s">
        <v>713</v>
      </c>
      <c r="T505" s="1" t="s">
        <v>269</v>
      </c>
      <c r="U505" s="1" t="s">
        <v>472</v>
      </c>
      <c r="V505" s="1" t="s">
        <v>269</v>
      </c>
      <c r="W505" s="1" t="s">
        <v>713</v>
      </c>
      <c r="X505" s="1" t="s">
        <v>472</v>
      </c>
      <c r="Y505" s="1" t="s">
        <v>269</v>
      </c>
      <c r="Z505" s="1" t="s">
        <v>269</v>
      </c>
      <c r="AA505" s="1" t="s">
        <v>872</v>
      </c>
      <c r="AB505" s="1" t="s">
        <v>872</v>
      </c>
      <c r="AC505" s="1" t="s">
        <v>270</v>
      </c>
      <c r="AD505" s="1" t="s">
        <v>269</v>
      </c>
      <c r="AE505" s="1" t="s">
        <v>2878</v>
      </c>
      <c r="AF505" s="1" t="s">
        <v>2879</v>
      </c>
      <c r="AG505" s="1" t="s">
        <v>269</v>
      </c>
    </row>
    <row r="506" spans="1:33" ht="14.25">
      <c r="A506" s="1" t="s">
        <v>260</v>
      </c>
      <c r="B506" s="1" t="s">
        <v>3791</v>
      </c>
      <c r="C506" s="1" t="s">
        <v>262</v>
      </c>
      <c r="D506" s="1" t="s">
        <v>310</v>
      </c>
      <c r="E506" s="1" t="s">
        <v>310</v>
      </c>
      <c r="F506" s="1" t="s">
        <v>472</v>
      </c>
      <c r="G506" s="1" t="s">
        <v>1376</v>
      </c>
      <c r="H506" s="1" t="s">
        <v>1390</v>
      </c>
      <c r="I506" s="1" t="s">
        <v>254</v>
      </c>
      <c r="J506" s="1" t="s">
        <v>254</v>
      </c>
      <c r="K506" s="1" t="s">
        <v>254</v>
      </c>
      <c r="L506" s="1" t="s">
        <v>3748</v>
      </c>
      <c r="M506" s="1" t="s">
        <v>270</v>
      </c>
      <c r="N506" s="1" t="s">
        <v>270</v>
      </c>
      <c r="O506" s="1" t="s">
        <v>270</v>
      </c>
      <c r="P506" s="1" t="s">
        <v>269</v>
      </c>
      <c r="Q506" s="1" t="s">
        <v>269</v>
      </c>
      <c r="R506" s="1" t="s">
        <v>269</v>
      </c>
      <c r="S506" s="1" t="s">
        <v>713</v>
      </c>
      <c r="T506" s="1" t="s">
        <v>269</v>
      </c>
      <c r="U506" s="1" t="s">
        <v>472</v>
      </c>
      <c r="V506" s="1" t="s">
        <v>269</v>
      </c>
      <c r="W506" s="1" t="s">
        <v>713</v>
      </c>
      <c r="X506" s="1" t="s">
        <v>472</v>
      </c>
      <c r="Y506" s="1" t="s">
        <v>269</v>
      </c>
      <c r="Z506" s="1" t="s">
        <v>269</v>
      </c>
      <c r="AA506" s="1" t="s">
        <v>872</v>
      </c>
      <c r="AB506" s="1" t="s">
        <v>872</v>
      </c>
      <c r="AC506" s="1" t="s">
        <v>270</v>
      </c>
      <c r="AD506" s="1" t="s">
        <v>269</v>
      </c>
      <c r="AE506" s="1" t="s">
        <v>2878</v>
      </c>
      <c r="AF506" s="1" t="s">
        <v>2879</v>
      </c>
      <c r="AG506" s="1" t="s">
        <v>269</v>
      </c>
    </row>
    <row r="507" spans="1:33" ht="14.25">
      <c r="A507" s="1" t="s">
        <v>260</v>
      </c>
      <c r="B507" s="1" t="s">
        <v>3792</v>
      </c>
      <c r="C507" s="1" t="s">
        <v>262</v>
      </c>
      <c r="D507" s="1" t="s">
        <v>310</v>
      </c>
      <c r="E507" s="1" t="s">
        <v>310</v>
      </c>
      <c r="F507" s="1" t="s">
        <v>472</v>
      </c>
      <c r="G507" s="1" t="s">
        <v>3793</v>
      </c>
      <c r="H507" s="1" t="s">
        <v>1390</v>
      </c>
      <c r="I507" s="1" t="s">
        <v>254</v>
      </c>
      <c r="J507" s="1" t="s">
        <v>254</v>
      </c>
      <c r="K507" s="1" t="s">
        <v>254</v>
      </c>
      <c r="L507" s="1" t="s">
        <v>3750</v>
      </c>
      <c r="M507" s="1" t="s">
        <v>270</v>
      </c>
      <c r="N507" s="1" t="s">
        <v>270</v>
      </c>
      <c r="O507" s="1" t="s">
        <v>270</v>
      </c>
      <c r="P507" s="1" t="s">
        <v>269</v>
      </c>
      <c r="Q507" s="1" t="s">
        <v>269</v>
      </c>
      <c r="R507" s="1" t="s">
        <v>269</v>
      </c>
      <c r="S507" s="1" t="s">
        <v>713</v>
      </c>
      <c r="T507" s="1" t="s">
        <v>269</v>
      </c>
      <c r="U507" s="1" t="s">
        <v>472</v>
      </c>
      <c r="V507" s="1" t="s">
        <v>269</v>
      </c>
      <c r="W507" s="1" t="s">
        <v>713</v>
      </c>
      <c r="X507" s="1" t="s">
        <v>472</v>
      </c>
      <c r="Y507" s="1" t="s">
        <v>269</v>
      </c>
      <c r="Z507" s="1" t="s">
        <v>269</v>
      </c>
      <c r="AA507" s="1" t="s">
        <v>872</v>
      </c>
      <c r="AB507" s="1" t="s">
        <v>872</v>
      </c>
      <c r="AC507" s="1" t="s">
        <v>270</v>
      </c>
      <c r="AD507" s="1" t="s">
        <v>269</v>
      </c>
      <c r="AE507" s="1" t="s">
        <v>2878</v>
      </c>
      <c r="AF507" s="1" t="s">
        <v>2879</v>
      </c>
      <c r="AG507" s="1" t="s">
        <v>269</v>
      </c>
    </row>
    <row r="508" spans="1:33" ht="14.25">
      <c r="A508" s="1" t="s">
        <v>260</v>
      </c>
      <c r="B508" s="1" t="s">
        <v>3794</v>
      </c>
      <c r="C508" s="1" t="s">
        <v>262</v>
      </c>
      <c r="D508" s="1" t="s">
        <v>310</v>
      </c>
      <c r="E508" s="1" t="s">
        <v>310</v>
      </c>
      <c r="F508" s="1" t="s">
        <v>472</v>
      </c>
      <c r="G508" s="1" t="s">
        <v>1496</v>
      </c>
      <c r="H508" s="1" t="s">
        <v>1390</v>
      </c>
      <c r="I508" s="1" t="s">
        <v>254</v>
      </c>
      <c r="J508" s="1" t="s">
        <v>254</v>
      </c>
      <c r="K508" s="1" t="s">
        <v>254</v>
      </c>
      <c r="L508" s="1" t="s">
        <v>3752</v>
      </c>
      <c r="M508" s="1" t="s">
        <v>270</v>
      </c>
      <c r="N508" s="1" t="s">
        <v>270</v>
      </c>
      <c r="O508" s="1" t="s">
        <v>270</v>
      </c>
      <c r="P508" s="1" t="s">
        <v>269</v>
      </c>
      <c r="Q508" s="1" t="s">
        <v>269</v>
      </c>
      <c r="R508" s="1" t="s">
        <v>269</v>
      </c>
      <c r="S508" s="1" t="s">
        <v>713</v>
      </c>
      <c r="T508" s="1" t="s">
        <v>269</v>
      </c>
      <c r="U508" s="1" t="s">
        <v>472</v>
      </c>
      <c r="V508" s="1" t="s">
        <v>269</v>
      </c>
      <c r="W508" s="1" t="s">
        <v>713</v>
      </c>
      <c r="X508" s="1" t="s">
        <v>472</v>
      </c>
      <c r="Y508" s="1" t="s">
        <v>269</v>
      </c>
      <c r="Z508" s="1" t="s">
        <v>269</v>
      </c>
      <c r="AA508" s="1" t="s">
        <v>872</v>
      </c>
      <c r="AB508" s="1" t="s">
        <v>872</v>
      </c>
      <c r="AC508" s="1" t="s">
        <v>270</v>
      </c>
      <c r="AD508" s="1" t="s">
        <v>269</v>
      </c>
      <c r="AE508" s="1" t="s">
        <v>2878</v>
      </c>
      <c r="AF508" s="1" t="s">
        <v>2879</v>
      </c>
      <c r="AG508" s="1" t="s">
        <v>269</v>
      </c>
    </row>
    <row r="509" spans="1:33" ht="14.25">
      <c r="A509" s="1" t="s">
        <v>260</v>
      </c>
      <c r="B509" s="1" t="s">
        <v>3795</v>
      </c>
      <c r="C509" s="1" t="s">
        <v>262</v>
      </c>
      <c r="D509" s="1" t="s">
        <v>310</v>
      </c>
      <c r="E509" s="1" t="s">
        <v>310</v>
      </c>
      <c r="F509" s="1" t="s">
        <v>472</v>
      </c>
      <c r="G509" s="1" t="s">
        <v>3478</v>
      </c>
      <c r="H509" s="1" t="s">
        <v>1390</v>
      </c>
      <c r="I509" s="1" t="s">
        <v>254</v>
      </c>
      <c r="J509" s="1" t="s">
        <v>254</v>
      </c>
      <c r="K509" s="1" t="s">
        <v>254</v>
      </c>
      <c r="L509" s="1" t="s">
        <v>3754</v>
      </c>
      <c r="M509" s="1" t="s">
        <v>270</v>
      </c>
      <c r="N509" s="1" t="s">
        <v>270</v>
      </c>
      <c r="O509" s="1" t="s">
        <v>270</v>
      </c>
      <c r="P509" s="1" t="s">
        <v>269</v>
      </c>
      <c r="Q509" s="1" t="s">
        <v>269</v>
      </c>
      <c r="R509" s="1" t="s">
        <v>269</v>
      </c>
      <c r="S509" s="1" t="s">
        <v>713</v>
      </c>
      <c r="T509" s="1" t="s">
        <v>269</v>
      </c>
      <c r="U509" s="1" t="s">
        <v>472</v>
      </c>
      <c r="V509" s="1" t="s">
        <v>269</v>
      </c>
      <c r="W509" s="1" t="s">
        <v>713</v>
      </c>
      <c r="X509" s="1" t="s">
        <v>472</v>
      </c>
      <c r="Y509" s="1" t="s">
        <v>269</v>
      </c>
      <c r="Z509" s="1" t="s">
        <v>269</v>
      </c>
      <c r="AA509" s="1" t="s">
        <v>872</v>
      </c>
      <c r="AB509" s="1" t="s">
        <v>872</v>
      </c>
      <c r="AC509" s="1" t="s">
        <v>270</v>
      </c>
      <c r="AD509" s="1" t="s">
        <v>269</v>
      </c>
      <c r="AE509" s="1" t="s">
        <v>2878</v>
      </c>
      <c r="AF509" s="1" t="s">
        <v>2879</v>
      </c>
      <c r="AG509" s="1" t="s">
        <v>269</v>
      </c>
    </row>
    <row r="510" spans="1:33" ht="14.25">
      <c r="A510" s="1" t="s">
        <v>260</v>
      </c>
      <c r="B510" s="1" t="s">
        <v>3796</v>
      </c>
      <c r="C510" s="1" t="s">
        <v>262</v>
      </c>
      <c r="D510" s="1" t="s">
        <v>310</v>
      </c>
      <c r="E510" s="1" t="s">
        <v>310</v>
      </c>
      <c r="F510" s="1" t="s">
        <v>472</v>
      </c>
      <c r="G510" s="1" t="s">
        <v>470</v>
      </c>
      <c r="H510" s="1" t="s">
        <v>1390</v>
      </c>
      <c r="I510" s="1" t="s">
        <v>254</v>
      </c>
      <c r="J510" s="1" t="s">
        <v>254</v>
      </c>
      <c r="K510" s="1" t="s">
        <v>254</v>
      </c>
      <c r="L510" s="1" t="s">
        <v>3757</v>
      </c>
      <c r="M510" s="1" t="s">
        <v>270</v>
      </c>
      <c r="N510" s="1" t="s">
        <v>270</v>
      </c>
      <c r="O510" s="1" t="s">
        <v>270</v>
      </c>
      <c r="P510" s="1" t="s">
        <v>269</v>
      </c>
      <c r="Q510" s="1" t="s">
        <v>269</v>
      </c>
      <c r="R510" s="1" t="s">
        <v>269</v>
      </c>
      <c r="S510" s="1" t="s">
        <v>713</v>
      </c>
      <c r="T510" s="1" t="s">
        <v>269</v>
      </c>
      <c r="U510" s="1" t="s">
        <v>472</v>
      </c>
      <c r="V510" s="1" t="s">
        <v>269</v>
      </c>
      <c r="W510" s="1" t="s">
        <v>713</v>
      </c>
      <c r="X510" s="1" t="s">
        <v>472</v>
      </c>
      <c r="Y510" s="1" t="s">
        <v>269</v>
      </c>
      <c r="Z510" s="1" t="s">
        <v>269</v>
      </c>
      <c r="AA510" s="1" t="s">
        <v>872</v>
      </c>
      <c r="AB510" s="1" t="s">
        <v>872</v>
      </c>
      <c r="AC510" s="1" t="s">
        <v>270</v>
      </c>
      <c r="AD510" s="1" t="s">
        <v>269</v>
      </c>
      <c r="AE510" s="1" t="s">
        <v>2878</v>
      </c>
      <c r="AF510" s="1" t="s">
        <v>2879</v>
      </c>
      <c r="AG510" s="1" t="s">
        <v>269</v>
      </c>
    </row>
    <row r="511" spans="1:33" ht="14.25">
      <c r="A511" s="1" t="s">
        <v>260</v>
      </c>
      <c r="B511" s="1" t="s">
        <v>3797</v>
      </c>
      <c r="C511" s="1" t="s">
        <v>262</v>
      </c>
      <c r="D511" s="1" t="s">
        <v>310</v>
      </c>
      <c r="E511" s="1" t="s">
        <v>310</v>
      </c>
      <c r="F511" s="1" t="s">
        <v>472</v>
      </c>
      <c r="G511" s="1" t="s">
        <v>3798</v>
      </c>
      <c r="H511" s="1" t="s">
        <v>1390</v>
      </c>
      <c r="I511" s="1" t="s">
        <v>254</v>
      </c>
      <c r="J511" s="1" t="s">
        <v>254</v>
      </c>
      <c r="K511" s="1" t="s">
        <v>254</v>
      </c>
      <c r="L511" s="1" t="s">
        <v>3759</v>
      </c>
      <c r="M511" s="1" t="s">
        <v>270</v>
      </c>
      <c r="N511" s="1" t="s">
        <v>270</v>
      </c>
      <c r="O511" s="1" t="s">
        <v>270</v>
      </c>
      <c r="P511" s="1" t="s">
        <v>269</v>
      </c>
      <c r="Q511" s="1" t="s">
        <v>269</v>
      </c>
      <c r="R511" s="1" t="s">
        <v>269</v>
      </c>
      <c r="S511" s="1" t="s">
        <v>713</v>
      </c>
      <c r="T511" s="1" t="s">
        <v>269</v>
      </c>
      <c r="U511" s="1" t="s">
        <v>472</v>
      </c>
      <c r="V511" s="1" t="s">
        <v>269</v>
      </c>
      <c r="W511" s="1" t="s">
        <v>713</v>
      </c>
      <c r="X511" s="1" t="s">
        <v>472</v>
      </c>
      <c r="Y511" s="1" t="s">
        <v>269</v>
      </c>
      <c r="Z511" s="1" t="s">
        <v>269</v>
      </c>
      <c r="AA511" s="1" t="s">
        <v>872</v>
      </c>
      <c r="AB511" s="1" t="s">
        <v>872</v>
      </c>
      <c r="AC511" s="1" t="s">
        <v>270</v>
      </c>
      <c r="AD511" s="1" t="s">
        <v>269</v>
      </c>
      <c r="AE511" s="1" t="s">
        <v>2878</v>
      </c>
      <c r="AF511" s="1" t="s">
        <v>2879</v>
      </c>
      <c r="AG511" s="1" t="s">
        <v>269</v>
      </c>
    </row>
    <row r="512" spans="1:33" ht="14.25">
      <c r="A512" s="1" t="s">
        <v>260</v>
      </c>
      <c r="B512" s="1" t="s">
        <v>3799</v>
      </c>
      <c r="C512" s="1" t="s">
        <v>262</v>
      </c>
      <c r="D512" s="1" t="s">
        <v>310</v>
      </c>
      <c r="E512" s="1" t="s">
        <v>310</v>
      </c>
      <c r="F512" s="1" t="s">
        <v>472</v>
      </c>
      <c r="G512" s="1" t="s">
        <v>3656</v>
      </c>
      <c r="H512" s="1" t="s">
        <v>1390</v>
      </c>
      <c r="I512" s="1" t="s">
        <v>254</v>
      </c>
      <c r="J512" s="1" t="s">
        <v>254</v>
      </c>
      <c r="K512" s="1" t="s">
        <v>254</v>
      </c>
      <c r="L512" s="1" t="s">
        <v>3761</v>
      </c>
      <c r="M512" s="1" t="s">
        <v>270</v>
      </c>
      <c r="N512" s="1" t="s">
        <v>270</v>
      </c>
      <c r="O512" s="1" t="s">
        <v>270</v>
      </c>
      <c r="P512" s="1" t="s">
        <v>269</v>
      </c>
      <c r="Q512" s="1" t="s">
        <v>269</v>
      </c>
      <c r="R512" s="1" t="s">
        <v>269</v>
      </c>
      <c r="S512" s="1" t="s">
        <v>713</v>
      </c>
      <c r="T512" s="1" t="s">
        <v>269</v>
      </c>
      <c r="U512" s="1" t="s">
        <v>472</v>
      </c>
      <c r="V512" s="1" t="s">
        <v>269</v>
      </c>
      <c r="W512" s="1" t="s">
        <v>713</v>
      </c>
      <c r="X512" s="1" t="s">
        <v>472</v>
      </c>
      <c r="Y512" s="1" t="s">
        <v>269</v>
      </c>
      <c r="Z512" s="1" t="s">
        <v>269</v>
      </c>
      <c r="AA512" s="1" t="s">
        <v>872</v>
      </c>
      <c r="AB512" s="1" t="s">
        <v>872</v>
      </c>
      <c r="AC512" s="1" t="s">
        <v>270</v>
      </c>
      <c r="AD512" s="1" t="s">
        <v>269</v>
      </c>
      <c r="AE512" s="1" t="s">
        <v>2878</v>
      </c>
      <c r="AF512" s="1" t="s">
        <v>2879</v>
      </c>
      <c r="AG512" s="1" t="s">
        <v>269</v>
      </c>
    </row>
    <row r="513" spans="1:33" ht="14.25">
      <c r="A513" s="1" t="s">
        <v>260</v>
      </c>
      <c r="B513" s="1" t="s">
        <v>3800</v>
      </c>
      <c r="C513" s="1" t="s">
        <v>262</v>
      </c>
      <c r="D513" s="1" t="s">
        <v>310</v>
      </c>
      <c r="E513" s="1" t="s">
        <v>310</v>
      </c>
      <c r="F513" s="1" t="s">
        <v>472</v>
      </c>
      <c r="G513" s="1" t="s">
        <v>3086</v>
      </c>
      <c r="H513" s="1" t="s">
        <v>1390</v>
      </c>
      <c r="I513" s="1" t="s">
        <v>254</v>
      </c>
      <c r="J513" s="1" t="s">
        <v>254</v>
      </c>
      <c r="K513" s="1" t="s">
        <v>254</v>
      </c>
      <c r="L513" s="1" t="s">
        <v>3763</v>
      </c>
      <c r="M513" s="1" t="s">
        <v>270</v>
      </c>
      <c r="N513" s="1" t="s">
        <v>270</v>
      </c>
      <c r="O513" s="1" t="s">
        <v>270</v>
      </c>
      <c r="P513" s="1" t="s">
        <v>269</v>
      </c>
      <c r="Q513" s="1" t="s">
        <v>269</v>
      </c>
      <c r="R513" s="1" t="s">
        <v>269</v>
      </c>
      <c r="S513" s="1" t="s">
        <v>713</v>
      </c>
      <c r="T513" s="1" t="s">
        <v>269</v>
      </c>
      <c r="U513" s="1" t="s">
        <v>472</v>
      </c>
      <c r="V513" s="1" t="s">
        <v>269</v>
      </c>
      <c r="W513" s="1" t="s">
        <v>713</v>
      </c>
      <c r="X513" s="1" t="s">
        <v>472</v>
      </c>
      <c r="Y513" s="1" t="s">
        <v>269</v>
      </c>
      <c r="Z513" s="1" t="s">
        <v>269</v>
      </c>
      <c r="AA513" s="1" t="s">
        <v>872</v>
      </c>
      <c r="AB513" s="1" t="s">
        <v>872</v>
      </c>
      <c r="AC513" s="1" t="s">
        <v>270</v>
      </c>
      <c r="AD513" s="1" t="s">
        <v>269</v>
      </c>
      <c r="AE513" s="1" t="s">
        <v>2878</v>
      </c>
      <c r="AF513" s="1" t="s">
        <v>2879</v>
      </c>
      <c r="AG513" s="1" t="s">
        <v>269</v>
      </c>
    </row>
    <row r="514" spans="1:33" ht="14.25">
      <c r="A514" s="1" t="s">
        <v>260</v>
      </c>
      <c r="B514" s="1" t="s">
        <v>3801</v>
      </c>
      <c r="C514" s="1" t="s">
        <v>262</v>
      </c>
      <c r="D514" s="1" t="s">
        <v>310</v>
      </c>
      <c r="E514" s="1" t="s">
        <v>310</v>
      </c>
      <c r="F514" s="1" t="s">
        <v>472</v>
      </c>
      <c r="G514" s="1" t="s">
        <v>3088</v>
      </c>
      <c r="H514" s="1" t="s">
        <v>1390</v>
      </c>
      <c r="I514" s="1" t="s">
        <v>254</v>
      </c>
      <c r="J514" s="1" t="s">
        <v>254</v>
      </c>
      <c r="K514" s="1" t="s">
        <v>254</v>
      </c>
      <c r="L514" s="1" t="s">
        <v>3765</v>
      </c>
      <c r="M514" s="1" t="s">
        <v>270</v>
      </c>
      <c r="N514" s="1" t="s">
        <v>270</v>
      </c>
      <c r="O514" s="1" t="s">
        <v>270</v>
      </c>
      <c r="P514" s="1" t="s">
        <v>269</v>
      </c>
      <c r="Q514" s="1" t="s">
        <v>269</v>
      </c>
      <c r="R514" s="1" t="s">
        <v>269</v>
      </c>
      <c r="S514" s="1" t="s">
        <v>713</v>
      </c>
      <c r="T514" s="1" t="s">
        <v>269</v>
      </c>
      <c r="U514" s="1" t="s">
        <v>472</v>
      </c>
      <c r="V514" s="1" t="s">
        <v>269</v>
      </c>
      <c r="W514" s="1" t="s">
        <v>713</v>
      </c>
      <c r="X514" s="1" t="s">
        <v>472</v>
      </c>
      <c r="Y514" s="1" t="s">
        <v>269</v>
      </c>
      <c r="Z514" s="1" t="s">
        <v>269</v>
      </c>
      <c r="AA514" s="1" t="s">
        <v>872</v>
      </c>
      <c r="AB514" s="1" t="s">
        <v>872</v>
      </c>
      <c r="AC514" s="1" t="s">
        <v>270</v>
      </c>
      <c r="AD514" s="1" t="s">
        <v>269</v>
      </c>
      <c r="AE514" s="1" t="s">
        <v>2878</v>
      </c>
      <c r="AF514" s="1" t="s">
        <v>2879</v>
      </c>
      <c r="AG514" s="1" t="s">
        <v>269</v>
      </c>
    </row>
    <row r="515" spans="1:33" ht="14.25">
      <c r="A515" s="1" t="s">
        <v>260</v>
      </c>
      <c r="B515" s="1" t="s">
        <v>3802</v>
      </c>
      <c r="C515" s="1" t="s">
        <v>262</v>
      </c>
      <c r="D515" s="1" t="s">
        <v>310</v>
      </c>
      <c r="E515" s="1" t="s">
        <v>310</v>
      </c>
      <c r="F515" s="1" t="s">
        <v>472</v>
      </c>
      <c r="G515" s="1" t="s">
        <v>715</v>
      </c>
      <c r="H515" s="1" t="s">
        <v>1390</v>
      </c>
      <c r="I515" s="1" t="s">
        <v>254</v>
      </c>
      <c r="J515" s="1" t="s">
        <v>254</v>
      </c>
      <c r="K515" s="1" t="s">
        <v>254</v>
      </c>
      <c r="L515" s="1" t="s">
        <v>3767</v>
      </c>
      <c r="M515" s="1" t="s">
        <v>270</v>
      </c>
      <c r="N515" s="1" t="s">
        <v>270</v>
      </c>
      <c r="O515" s="1" t="s">
        <v>270</v>
      </c>
      <c r="P515" s="1" t="s">
        <v>269</v>
      </c>
      <c r="Q515" s="1" t="s">
        <v>269</v>
      </c>
      <c r="R515" s="1" t="s">
        <v>269</v>
      </c>
      <c r="S515" s="1" t="s">
        <v>713</v>
      </c>
      <c r="T515" s="1" t="s">
        <v>269</v>
      </c>
      <c r="U515" s="1" t="s">
        <v>472</v>
      </c>
      <c r="V515" s="1" t="s">
        <v>269</v>
      </c>
      <c r="W515" s="1" t="s">
        <v>713</v>
      </c>
      <c r="X515" s="1" t="s">
        <v>472</v>
      </c>
      <c r="Y515" s="1" t="s">
        <v>269</v>
      </c>
      <c r="Z515" s="1" t="s">
        <v>269</v>
      </c>
      <c r="AA515" s="1" t="s">
        <v>872</v>
      </c>
      <c r="AB515" s="1" t="s">
        <v>872</v>
      </c>
      <c r="AC515" s="1" t="s">
        <v>270</v>
      </c>
      <c r="AD515" s="1" t="s">
        <v>269</v>
      </c>
      <c r="AE515" s="1" t="s">
        <v>2878</v>
      </c>
      <c r="AF515" s="1" t="s">
        <v>2879</v>
      </c>
      <c r="AG515" s="1" t="s">
        <v>269</v>
      </c>
    </row>
    <row r="516" spans="1:33" ht="14.25">
      <c r="A516" s="1" t="s">
        <v>260</v>
      </c>
      <c r="B516" s="1" t="s">
        <v>3803</v>
      </c>
      <c r="C516" s="1" t="s">
        <v>262</v>
      </c>
      <c r="D516" s="1" t="s">
        <v>310</v>
      </c>
      <c r="E516" s="1" t="s">
        <v>310</v>
      </c>
      <c r="F516" s="1" t="s">
        <v>472</v>
      </c>
      <c r="G516" s="1" t="s">
        <v>3191</v>
      </c>
      <c r="H516" s="1" t="s">
        <v>1390</v>
      </c>
      <c r="I516" s="1" t="s">
        <v>254</v>
      </c>
      <c r="J516" s="1" t="s">
        <v>254</v>
      </c>
      <c r="K516" s="1" t="s">
        <v>254</v>
      </c>
      <c r="L516" s="1" t="s">
        <v>3769</v>
      </c>
      <c r="M516" s="1" t="s">
        <v>270</v>
      </c>
      <c r="N516" s="1" t="s">
        <v>270</v>
      </c>
      <c r="O516" s="1" t="s">
        <v>270</v>
      </c>
      <c r="P516" s="1" t="s">
        <v>269</v>
      </c>
      <c r="Q516" s="1" t="s">
        <v>269</v>
      </c>
      <c r="R516" s="1" t="s">
        <v>269</v>
      </c>
      <c r="S516" s="1" t="s">
        <v>713</v>
      </c>
      <c r="T516" s="1" t="s">
        <v>269</v>
      </c>
      <c r="U516" s="1" t="s">
        <v>472</v>
      </c>
      <c r="V516" s="1" t="s">
        <v>269</v>
      </c>
      <c r="W516" s="1" t="s">
        <v>713</v>
      </c>
      <c r="X516" s="1" t="s">
        <v>472</v>
      </c>
      <c r="Y516" s="1" t="s">
        <v>269</v>
      </c>
      <c r="Z516" s="1" t="s">
        <v>269</v>
      </c>
      <c r="AA516" s="1" t="s">
        <v>872</v>
      </c>
      <c r="AB516" s="1" t="s">
        <v>872</v>
      </c>
      <c r="AC516" s="1" t="s">
        <v>270</v>
      </c>
      <c r="AD516" s="1" t="s">
        <v>269</v>
      </c>
      <c r="AE516" s="1" t="s">
        <v>2878</v>
      </c>
      <c r="AF516" s="1" t="s">
        <v>2879</v>
      </c>
      <c r="AG516" s="1" t="s">
        <v>269</v>
      </c>
    </row>
    <row r="517" spans="1:33" ht="14.25">
      <c r="A517" s="1" t="s">
        <v>260</v>
      </c>
      <c r="B517" s="1" t="s">
        <v>3804</v>
      </c>
      <c r="C517" s="1" t="s">
        <v>262</v>
      </c>
      <c r="D517" s="1" t="s">
        <v>310</v>
      </c>
      <c r="E517" s="1" t="s">
        <v>310</v>
      </c>
      <c r="F517" s="1" t="s">
        <v>472</v>
      </c>
      <c r="G517" s="1" t="s">
        <v>3663</v>
      </c>
      <c r="H517" s="1" t="s">
        <v>1390</v>
      </c>
      <c r="I517" s="1" t="s">
        <v>254</v>
      </c>
      <c r="J517" s="1" t="s">
        <v>254</v>
      </c>
      <c r="K517" s="1" t="s">
        <v>254</v>
      </c>
      <c r="L517" s="1" t="s">
        <v>3771</v>
      </c>
      <c r="M517" s="1" t="s">
        <v>270</v>
      </c>
      <c r="N517" s="1" t="s">
        <v>270</v>
      </c>
      <c r="O517" s="1" t="s">
        <v>270</v>
      </c>
      <c r="P517" s="1" t="s">
        <v>269</v>
      </c>
      <c r="Q517" s="1" t="s">
        <v>269</v>
      </c>
      <c r="R517" s="1" t="s">
        <v>269</v>
      </c>
      <c r="S517" s="1" t="s">
        <v>713</v>
      </c>
      <c r="T517" s="1" t="s">
        <v>269</v>
      </c>
      <c r="U517" s="1" t="s">
        <v>472</v>
      </c>
      <c r="V517" s="1" t="s">
        <v>269</v>
      </c>
      <c r="W517" s="1" t="s">
        <v>713</v>
      </c>
      <c r="X517" s="1" t="s">
        <v>472</v>
      </c>
      <c r="Y517" s="1" t="s">
        <v>269</v>
      </c>
      <c r="Z517" s="1" t="s">
        <v>269</v>
      </c>
      <c r="AA517" s="1" t="s">
        <v>872</v>
      </c>
      <c r="AB517" s="1" t="s">
        <v>872</v>
      </c>
      <c r="AC517" s="1" t="s">
        <v>270</v>
      </c>
      <c r="AD517" s="1" t="s">
        <v>269</v>
      </c>
      <c r="AE517" s="1" t="s">
        <v>2878</v>
      </c>
      <c r="AF517" s="1" t="s">
        <v>2879</v>
      </c>
      <c r="AG517" s="1" t="s">
        <v>269</v>
      </c>
    </row>
    <row r="518" spans="1:33" ht="14.25">
      <c r="A518" s="1" t="s">
        <v>260</v>
      </c>
      <c r="B518" s="1" t="s">
        <v>3805</v>
      </c>
      <c r="C518" s="1" t="s">
        <v>262</v>
      </c>
      <c r="D518" s="1" t="s">
        <v>310</v>
      </c>
      <c r="E518" s="1" t="s">
        <v>310</v>
      </c>
      <c r="F518" s="1" t="s">
        <v>472</v>
      </c>
      <c r="G518" s="1" t="s">
        <v>3665</v>
      </c>
      <c r="H518" s="1" t="s">
        <v>1390</v>
      </c>
      <c r="I518" s="1" t="s">
        <v>254</v>
      </c>
      <c r="J518" s="1" t="s">
        <v>254</v>
      </c>
      <c r="K518" s="1" t="s">
        <v>254</v>
      </c>
      <c r="L518" s="1" t="s">
        <v>3773</v>
      </c>
      <c r="M518" s="1" t="s">
        <v>270</v>
      </c>
      <c r="N518" s="1" t="s">
        <v>270</v>
      </c>
      <c r="O518" s="1" t="s">
        <v>270</v>
      </c>
      <c r="P518" s="1" t="s">
        <v>269</v>
      </c>
      <c r="Q518" s="1" t="s">
        <v>269</v>
      </c>
      <c r="R518" s="1" t="s">
        <v>269</v>
      </c>
      <c r="S518" s="1" t="s">
        <v>713</v>
      </c>
      <c r="T518" s="1" t="s">
        <v>269</v>
      </c>
      <c r="U518" s="1" t="s">
        <v>472</v>
      </c>
      <c r="V518" s="1" t="s">
        <v>269</v>
      </c>
      <c r="W518" s="1" t="s">
        <v>713</v>
      </c>
      <c r="X518" s="1" t="s">
        <v>472</v>
      </c>
      <c r="Y518" s="1" t="s">
        <v>269</v>
      </c>
      <c r="Z518" s="1" t="s">
        <v>269</v>
      </c>
      <c r="AA518" s="1" t="s">
        <v>872</v>
      </c>
      <c r="AB518" s="1" t="s">
        <v>872</v>
      </c>
      <c r="AC518" s="1" t="s">
        <v>270</v>
      </c>
      <c r="AD518" s="1" t="s">
        <v>269</v>
      </c>
      <c r="AE518" s="1" t="s">
        <v>2878</v>
      </c>
      <c r="AF518" s="1" t="s">
        <v>2879</v>
      </c>
      <c r="AG518" s="1" t="s">
        <v>269</v>
      </c>
    </row>
    <row r="519" spans="1:33" ht="14.25">
      <c r="A519" s="1" t="s">
        <v>260</v>
      </c>
      <c r="B519" s="1" t="s">
        <v>3806</v>
      </c>
      <c r="C519" s="1" t="s">
        <v>262</v>
      </c>
      <c r="D519" s="1" t="s">
        <v>310</v>
      </c>
      <c r="E519" s="1" t="s">
        <v>310</v>
      </c>
      <c r="F519" s="1" t="s">
        <v>472</v>
      </c>
      <c r="G519" s="1" t="s">
        <v>3667</v>
      </c>
      <c r="H519" s="1" t="s">
        <v>1390</v>
      </c>
      <c r="I519" s="1" t="s">
        <v>254</v>
      </c>
      <c r="J519" s="1" t="s">
        <v>254</v>
      </c>
      <c r="K519" s="1" t="s">
        <v>254</v>
      </c>
      <c r="L519" s="1" t="s">
        <v>3775</v>
      </c>
      <c r="M519" s="1" t="s">
        <v>270</v>
      </c>
      <c r="N519" s="1" t="s">
        <v>270</v>
      </c>
      <c r="O519" s="1" t="s">
        <v>270</v>
      </c>
      <c r="P519" s="1" t="s">
        <v>269</v>
      </c>
      <c r="Q519" s="1" t="s">
        <v>269</v>
      </c>
      <c r="R519" s="1" t="s">
        <v>269</v>
      </c>
      <c r="S519" s="1" t="s">
        <v>713</v>
      </c>
      <c r="T519" s="1" t="s">
        <v>269</v>
      </c>
      <c r="U519" s="1" t="s">
        <v>472</v>
      </c>
      <c r="V519" s="1" t="s">
        <v>269</v>
      </c>
      <c r="W519" s="1" t="s">
        <v>713</v>
      </c>
      <c r="X519" s="1" t="s">
        <v>472</v>
      </c>
      <c r="Y519" s="1" t="s">
        <v>269</v>
      </c>
      <c r="Z519" s="1" t="s">
        <v>269</v>
      </c>
      <c r="AA519" s="1" t="s">
        <v>872</v>
      </c>
      <c r="AB519" s="1" t="s">
        <v>872</v>
      </c>
      <c r="AC519" s="1" t="s">
        <v>270</v>
      </c>
      <c r="AD519" s="1" t="s">
        <v>269</v>
      </c>
      <c r="AE519" s="1" t="s">
        <v>2878</v>
      </c>
      <c r="AF519" s="1" t="s">
        <v>2879</v>
      </c>
      <c r="AG519" s="1" t="s">
        <v>269</v>
      </c>
    </row>
    <row r="520" spans="1:33" ht="14.25">
      <c r="A520" s="1" t="s">
        <v>260</v>
      </c>
      <c r="B520" s="1" t="s">
        <v>3807</v>
      </c>
      <c r="C520" s="1" t="s">
        <v>262</v>
      </c>
      <c r="D520" s="1" t="s">
        <v>310</v>
      </c>
      <c r="E520" s="1" t="s">
        <v>310</v>
      </c>
      <c r="F520" s="1" t="s">
        <v>472</v>
      </c>
      <c r="G520" s="1" t="s">
        <v>3669</v>
      </c>
      <c r="H520" s="1" t="s">
        <v>1390</v>
      </c>
      <c r="I520" s="1" t="s">
        <v>254</v>
      </c>
      <c r="J520" s="1" t="s">
        <v>254</v>
      </c>
      <c r="K520" s="1" t="s">
        <v>254</v>
      </c>
      <c r="L520" s="1" t="s">
        <v>3777</v>
      </c>
      <c r="M520" s="1" t="s">
        <v>270</v>
      </c>
      <c r="N520" s="1" t="s">
        <v>270</v>
      </c>
      <c r="O520" s="1" t="s">
        <v>270</v>
      </c>
      <c r="P520" s="1" t="s">
        <v>269</v>
      </c>
      <c r="Q520" s="1" t="s">
        <v>269</v>
      </c>
      <c r="R520" s="1" t="s">
        <v>269</v>
      </c>
      <c r="S520" s="1" t="s">
        <v>713</v>
      </c>
      <c r="T520" s="1" t="s">
        <v>269</v>
      </c>
      <c r="U520" s="1" t="s">
        <v>472</v>
      </c>
      <c r="V520" s="1" t="s">
        <v>269</v>
      </c>
      <c r="W520" s="1" t="s">
        <v>713</v>
      </c>
      <c r="X520" s="1" t="s">
        <v>472</v>
      </c>
      <c r="Y520" s="1" t="s">
        <v>269</v>
      </c>
      <c r="Z520" s="1" t="s">
        <v>269</v>
      </c>
      <c r="AA520" s="1" t="s">
        <v>872</v>
      </c>
      <c r="AB520" s="1" t="s">
        <v>872</v>
      </c>
      <c r="AC520" s="1" t="s">
        <v>270</v>
      </c>
      <c r="AD520" s="1" t="s">
        <v>269</v>
      </c>
      <c r="AE520" s="1" t="s">
        <v>2878</v>
      </c>
      <c r="AF520" s="1" t="s">
        <v>2879</v>
      </c>
      <c r="AG520" s="1" t="s">
        <v>269</v>
      </c>
    </row>
    <row r="521" spans="1:33" ht="14.25">
      <c r="A521" s="1" t="s">
        <v>260</v>
      </c>
      <c r="B521" s="1" t="s">
        <v>3808</v>
      </c>
      <c r="C521" s="1" t="s">
        <v>262</v>
      </c>
      <c r="D521" s="1" t="s">
        <v>310</v>
      </c>
      <c r="E521" s="1" t="s">
        <v>310</v>
      </c>
      <c r="F521" s="1" t="s">
        <v>479</v>
      </c>
      <c r="G521" s="1" t="s">
        <v>270</v>
      </c>
      <c r="H521" s="1" t="s">
        <v>1394</v>
      </c>
      <c r="I521" s="1" t="s">
        <v>254</v>
      </c>
      <c r="J521" s="1" t="s">
        <v>254</v>
      </c>
      <c r="K521" s="1" t="s">
        <v>254</v>
      </c>
      <c r="L521" s="1" t="s">
        <v>3809</v>
      </c>
      <c r="M521" s="1" t="s">
        <v>270</v>
      </c>
      <c r="N521" s="1" t="s">
        <v>270</v>
      </c>
      <c r="O521" s="1" t="s">
        <v>270</v>
      </c>
      <c r="P521" s="1" t="s">
        <v>269</v>
      </c>
      <c r="Q521" s="1" t="s">
        <v>269</v>
      </c>
      <c r="R521" s="1" t="s">
        <v>269</v>
      </c>
      <c r="S521" s="1" t="s">
        <v>713</v>
      </c>
      <c r="T521" s="1" t="s">
        <v>269</v>
      </c>
      <c r="U521" s="1" t="s">
        <v>472</v>
      </c>
      <c r="V521" s="1" t="s">
        <v>269</v>
      </c>
      <c r="W521" s="1" t="s">
        <v>713</v>
      </c>
      <c r="X521" s="1" t="s">
        <v>472</v>
      </c>
      <c r="Y521" s="1" t="s">
        <v>269</v>
      </c>
      <c r="Z521" s="1" t="s">
        <v>269</v>
      </c>
      <c r="AA521" s="1" t="s">
        <v>872</v>
      </c>
      <c r="AB521" s="1" t="s">
        <v>872</v>
      </c>
      <c r="AC521" s="1" t="s">
        <v>270</v>
      </c>
      <c r="AD521" s="1" t="s">
        <v>269</v>
      </c>
      <c r="AE521" s="1" t="s">
        <v>2878</v>
      </c>
      <c r="AF521" s="1" t="s">
        <v>2879</v>
      </c>
      <c r="AG521" s="1" t="s">
        <v>269</v>
      </c>
    </row>
    <row r="522" spans="1:33" ht="14.25">
      <c r="A522" s="1" t="s">
        <v>260</v>
      </c>
      <c r="B522" s="1" t="s">
        <v>3810</v>
      </c>
      <c r="C522" s="1" t="s">
        <v>262</v>
      </c>
      <c r="D522" s="1" t="s">
        <v>310</v>
      </c>
      <c r="E522" s="1" t="s">
        <v>310</v>
      </c>
      <c r="F522" s="1" t="s">
        <v>479</v>
      </c>
      <c r="G522" s="1" t="s">
        <v>472</v>
      </c>
      <c r="H522" s="1" t="s">
        <v>1394</v>
      </c>
      <c r="I522" s="1" t="s">
        <v>254</v>
      </c>
      <c r="J522" s="1" t="s">
        <v>254</v>
      </c>
      <c r="K522" s="1" t="s">
        <v>254</v>
      </c>
      <c r="L522" s="1" t="s">
        <v>3811</v>
      </c>
      <c r="M522" s="1" t="s">
        <v>270</v>
      </c>
      <c r="N522" s="1" t="s">
        <v>270</v>
      </c>
      <c r="O522" s="1" t="s">
        <v>270</v>
      </c>
      <c r="P522" s="1" t="s">
        <v>269</v>
      </c>
      <c r="Q522" s="1" t="s">
        <v>269</v>
      </c>
      <c r="R522" s="1" t="s">
        <v>269</v>
      </c>
      <c r="S522" s="1" t="s">
        <v>713</v>
      </c>
      <c r="T522" s="1" t="s">
        <v>269</v>
      </c>
      <c r="U522" s="1" t="s">
        <v>472</v>
      </c>
      <c r="V522" s="1" t="s">
        <v>269</v>
      </c>
      <c r="W522" s="1" t="s">
        <v>713</v>
      </c>
      <c r="X522" s="1" t="s">
        <v>472</v>
      </c>
      <c r="Y522" s="1" t="s">
        <v>269</v>
      </c>
      <c r="Z522" s="1" t="s">
        <v>269</v>
      </c>
      <c r="AA522" s="1" t="s">
        <v>872</v>
      </c>
      <c r="AB522" s="1" t="s">
        <v>872</v>
      </c>
      <c r="AC522" s="1" t="s">
        <v>270</v>
      </c>
      <c r="AD522" s="1" t="s">
        <v>269</v>
      </c>
      <c r="AE522" s="1" t="s">
        <v>2878</v>
      </c>
      <c r="AF522" s="1" t="s">
        <v>2879</v>
      </c>
      <c r="AG522" s="1" t="s">
        <v>269</v>
      </c>
    </row>
    <row r="523" spans="1:33" ht="14.25">
      <c r="A523" s="1" t="s">
        <v>260</v>
      </c>
      <c r="B523" s="1" t="s">
        <v>3812</v>
      </c>
      <c r="C523" s="1" t="s">
        <v>262</v>
      </c>
      <c r="D523" s="1" t="s">
        <v>310</v>
      </c>
      <c r="E523" s="1" t="s">
        <v>310</v>
      </c>
      <c r="F523" s="1" t="s">
        <v>479</v>
      </c>
      <c r="G523" s="1" t="s">
        <v>479</v>
      </c>
      <c r="H523" s="1" t="s">
        <v>1394</v>
      </c>
      <c r="I523" s="1" t="s">
        <v>254</v>
      </c>
      <c r="J523" s="1" t="s">
        <v>254</v>
      </c>
      <c r="K523" s="1" t="s">
        <v>254</v>
      </c>
      <c r="L523" s="1" t="s">
        <v>3735</v>
      </c>
      <c r="M523" s="1" t="s">
        <v>270</v>
      </c>
      <c r="N523" s="1" t="s">
        <v>270</v>
      </c>
      <c r="O523" s="1" t="s">
        <v>270</v>
      </c>
      <c r="P523" s="1" t="s">
        <v>269</v>
      </c>
      <c r="Q523" s="1" t="s">
        <v>269</v>
      </c>
      <c r="R523" s="1" t="s">
        <v>269</v>
      </c>
      <c r="S523" s="1" t="s">
        <v>713</v>
      </c>
      <c r="T523" s="1" t="s">
        <v>269</v>
      </c>
      <c r="U523" s="1" t="s">
        <v>472</v>
      </c>
      <c r="V523" s="1" t="s">
        <v>269</v>
      </c>
      <c r="W523" s="1" t="s">
        <v>713</v>
      </c>
      <c r="X523" s="1" t="s">
        <v>472</v>
      </c>
      <c r="Y523" s="1" t="s">
        <v>269</v>
      </c>
      <c r="Z523" s="1" t="s">
        <v>269</v>
      </c>
      <c r="AA523" s="1" t="s">
        <v>872</v>
      </c>
      <c r="AB523" s="1" t="s">
        <v>872</v>
      </c>
      <c r="AC523" s="1" t="s">
        <v>270</v>
      </c>
      <c r="AD523" s="1" t="s">
        <v>269</v>
      </c>
      <c r="AE523" s="1" t="s">
        <v>2878</v>
      </c>
      <c r="AF523" s="1" t="s">
        <v>2879</v>
      </c>
      <c r="AG523" s="1" t="s">
        <v>269</v>
      </c>
    </row>
    <row r="524" spans="1:33" ht="14.25">
      <c r="A524" s="1" t="s">
        <v>260</v>
      </c>
      <c r="B524" s="1" t="s">
        <v>3813</v>
      </c>
      <c r="C524" s="1" t="s">
        <v>262</v>
      </c>
      <c r="D524" s="1" t="s">
        <v>310</v>
      </c>
      <c r="E524" s="1" t="s">
        <v>310</v>
      </c>
      <c r="F524" s="1" t="s">
        <v>479</v>
      </c>
      <c r="G524" s="1" t="s">
        <v>1372</v>
      </c>
      <c r="H524" s="1" t="s">
        <v>1394</v>
      </c>
      <c r="I524" s="1" t="s">
        <v>254</v>
      </c>
      <c r="J524" s="1" t="s">
        <v>1451</v>
      </c>
      <c r="K524" s="1" t="s">
        <v>254</v>
      </c>
      <c r="L524" s="1" t="s">
        <v>254</v>
      </c>
      <c r="M524" s="1" t="s">
        <v>270</v>
      </c>
      <c r="N524" s="1" t="s">
        <v>270</v>
      </c>
      <c r="O524" s="1" t="s">
        <v>270</v>
      </c>
      <c r="P524" s="1" t="s">
        <v>269</v>
      </c>
      <c r="Q524" s="1" t="s">
        <v>269</v>
      </c>
      <c r="R524" s="1" t="s">
        <v>269</v>
      </c>
      <c r="S524" s="1" t="s">
        <v>713</v>
      </c>
      <c r="T524" s="1" t="s">
        <v>269</v>
      </c>
      <c r="U524" s="1" t="s">
        <v>472</v>
      </c>
      <c r="V524" s="1" t="s">
        <v>269</v>
      </c>
      <c r="W524" s="1" t="s">
        <v>713</v>
      </c>
      <c r="X524" s="1" t="s">
        <v>472</v>
      </c>
      <c r="Y524" s="1" t="s">
        <v>269</v>
      </c>
      <c r="Z524" s="1" t="s">
        <v>269</v>
      </c>
      <c r="AA524" s="1" t="s">
        <v>872</v>
      </c>
      <c r="AB524" s="1" t="s">
        <v>872</v>
      </c>
      <c r="AC524" s="1" t="s">
        <v>270</v>
      </c>
      <c r="AD524" s="1" t="s">
        <v>269</v>
      </c>
      <c r="AE524" s="1" t="s">
        <v>2878</v>
      </c>
      <c r="AF524" s="1" t="s">
        <v>2879</v>
      </c>
      <c r="AG524" s="1" t="s">
        <v>269</v>
      </c>
    </row>
    <row r="525" spans="1:33" ht="14.25">
      <c r="A525" s="1" t="s">
        <v>260</v>
      </c>
      <c r="B525" s="1" t="s">
        <v>3814</v>
      </c>
      <c r="C525" s="1" t="s">
        <v>262</v>
      </c>
      <c r="D525" s="1" t="s">
        <v>310</v>
      </c>
      <c r="E525" s="1" t="s">
        <v>310</v>
      </c>
      <c r="F525" s="1" t="s">
        <v>479</v>
      </c>
      <c r="G525" s="1" t="s">
        <v>1385</v>
      </c>
      <c r="H525" s="1" t="s">
        <v>1394</v>
      </c>
      <c r="I525" s="1" t="s">
        <v>254</v>
      </c>
      <c r="J525" s="1" t="s">
        <v>1457</v>
      </c>
      <c r="K525" s="1" t="s">
        <v>254</v>
      </c>
      <c r="L525" s="1" t="s">
        <v>254</v>
      </c>
      <c r="M525" s="1" t="s">
        <v>270</v>
      </c>
      <c r="N525" s="1" t="s">
        <v>270</v>
      </c>
      <c r="O525" s="1" t="s">
        <v>270</v>
      </c>
      <c r="P525" s="1" t="s">
        <v>269</v>
      </c>
      <c r="Q525" s="1" t="s">
        <v>269</v>
      </c>
      <c r="R525" s="1" t="s">
        <v>269</v>
      </c>
      <c r="S525" s="1" t="s">
        <v>713</v>
      </c>
      <c r="T525" s="1" t="s">
        <v>269</v>
      </c>
      <c r="U525" s="1" t="s">
        <v>472</v>
      </c>
      <c r="V525" s="1" t="s">
        <v>269</v>
      </c>
      <c r="W525" s="1" t="s">
        <v>713</v>
      </c>
      <c r="X525" s="1" t="s">
        <v>472</v>
      </c>
      <c r="Y525" s="1" t="s">
        <v>269</v>
      </c>
      <c r="Z525" s="1" t="s">
        <v>269</v>
      </c>
      <c r="AA525" s="1" t="s">
        <v>872</v>
      </c>
      <c r="AB525" s="1" t="s">
        <v>872</v>
      </c>
      <c r="AC525" s="1" t="s">
        <v>270</v>
      </c>
      <c r="AD525" s="1" t="s">
        <v>269</v>
      </c>
      <c r="AE525" s="1" t="s">
        <v>2878</v>
      </c>
      <c r="AF525" s="1" t="s">
        <v>2879</v>
      </c>
      <c r="AG525" s="1" t="s">
        <v>269</v>
      </c>
    </row>
    <row r="526" spans="1:33" ht="14.25">
      <c r="A526" s="1" t="s">
        <v>260</v>
      </c>
      <c r="B526" s="1" t="s">
        <v>3815</v>
      </c>
      <c r="C526" s="1" t="s">
        <v>262</v>
      </c>
      <c r="D526" s="1" t="s">
        <v>310</v>
      </c>
      <c r="E526" s="1" t="s">
        <v>310</v>
      </c>
      <c r="F526" s="1" t="s">
        <v>479</v>
      </c>
      <c r="G526" s="1" t="s">
        <v>3816</v>
      </c>
      <c r="H526" s="1" t="s">
        <v>1394</v>
      </c>
      <c r="I526" s="1" t="s">
        <v>254</v>
      </c>
      <c r="J526" s="1" t="s">
        <v>254</v>
      </c>
      <c r="K526" s="1" t="s">
        <v>254</v>
      </c>
      <c r="L526" s="1" t="s">
        <v>3740</v>
      </c>
      <c r="M526" s="1" t="s">
        <v>270</v>
      </c>
      <c r="N526" s="1" t="s">
        <v>270</v>
      </c>
      <c r="O526" s="1" t="s">
        <v>270</v>
      </c>
      <c r="P526" s="1" t="s">
        <v>269</v>
      </c>
      <c r="Q526" s="1" t="s">
        <v>269</v>
      </c>
      <c r="R526" s="1" t="s">
        <v>269</v>
      </c>
      <c r="S526" s="1" t="s">
        <v>713</v>
      </c>
      <c r="T526" s="1" t="s">
        <v>269</v>
      </c>
      <c r="U526" s="1" t="s">
        <v>472</v>
      </c>
      <c r="V526" s="1" t="s">
        <v>269</v>
      </c>
      <c r="W526" s="1" t="s">
        <v>713</v>
      </c>
      <c r="X526" s="1" t="s">
        <v>472</v>
      </c>
      <c r="Y526" s="1" t="s">
        <v>269</v>
      </c>
      <c r="Z526" s="1" t="s">
        <v>269</v>
      </c>
      <c r="AA526" s="1" t="s">
        <v>872</v>
      </c>
      <c r="AB526" s="1" t="s">
        <v>872</v>
      </c>
      <c r="AC526" s="1" t="s">
        <v>270</v>
      </c>
      <c r="AD526" s="1" t="s">
        <v>269</v>
      </c>
      <c r="AE526" s="1" t="s">
        <v>2878</v>
      </c>
      <c r="AF526" s="1" t="s">
        <v>2879</v>
      </c>
      <c r="AG526" s="1" t="s">
        <v>269</v>
      </c>
    </row>
    <row r="527" spans="1:33" ht="14.25">
      <c r="A527" s="1" t="s">
        <v>260</v>
      </c>
      <c r="B527" s="1" t="s">
        <v>3817</v>
      </c>
      <c r="C527" s="1" t="s">
        <v>262</v>
      </c>
      <c r="D527" s="1" t="s">
        <v>310</v>
      </c>
      <c r="E527" s="1" t="s">
        <v>310</v>
      </c>
      <c r="F527" s="1" t="s">
        <v>479</v>
      </c>
      <c r="G527" s="1" t="s">
        <v>3818</v>
      </c>
      <c r="H527" s="1" t="s">
        <v>1394</v>
      </c>
      <c r="I527" s="1" t="s">
        <v>254</v>
      </c>
      <c r="J527" s="1" t="s">
        <v>254</v>
      </c>
      <c r="K527" s="1" t="s">
        <v>254</v>
      </c>
      <c r="L527" s="1" t="s">
        <v>3743</v>
      </c>
      <c r="M527" s="1" t="s">
        <v>270</v>
      </c>
      <c r="N527" s="1" t="s">
        <v>270</v>
      </c>
      <c r="O527" s="1" t="s">
        <v>270</v>
      </c>
      <c r="P527" s="1" t="s">
        <v>269</v>
      </c>
      <c r="Q527" s="1" t="s">
        <v>269</v>
      </c>
      <c r="R527" s="1" t="s">
        <v>269</v>
      </c>
      <c r="S527" s="1" t="s">
        <v>713</v>
      </c>
      <c r="T527" s="1" t="s">
        <v>269</v>
      </c>
      <c r="U527" s="1" t="s">
        <v>472</v>
      </c>
      <c r="V527" s="1" t="s">
        <v>269</v>
      </c>
      <c r="W527" s="1" t="s">
        <v>713</v>
      </c>
      <c r="X527" s="1" t="s">
        <v>472</v>
      </c>
      <c r="Y527" s="1" t="s">
        <v>269</v>
      </c>
      <c r="Z527" s="1" t="s">
        <v>269</v>
      </c>
      <c r="AA527" s="1" t="s">
        <v>872</v>
      </c>
      <c r="AB527" s="1" t="s">
        <v>872</v>
      </c>
      <c r="AC527" s="1" t="s">
        <v>270</v>
      </c>
      <c r="AD527" s="1" t="s">
        <v>269</v>
      </c>
      <c r="AE527" s="1" t="s">
        <v>2878</v>
      </c>
      <c r="AF527" s="1" t="s">
        <v>2879</v>
      </c>
      <c r="AG527" s="1" t="s">
        <v>269</v>
      </c>
    </row>
    <row r="528" spans="1:33" ht="14.25">
      <c r="A528" s="1" t="s">
        <v>260</v>
      </c>
      <c r="B528" s="1" t="s">
        <v>3819</v>
      </c>
      <c r="C528" s="1" t="s">
        <v>262</v>
      </c>
      <c r="D528" s="1" t="s">
        <v>310</v>
      </c>
      <c r="E528" s="1" t="s">
        <v>310</v>
      </c>
      <c r="F528" s="1" t="s">
        <v>479</v>
      </c>
      <c r="G528" s="1" t="s">
        <v>3820</v>
      </c>
      <c r="H528" s="1" t="s">
        <v>1394</v>
      </c>
      <c r="I528" s="1" t="s">
        <v>254</v>
      </c>
      <c r="J528" s="1" t="s">
        <v>254</v>
      </c>
      <c r="K528" s="1" t="s">
        <v>254</v>
      </c>
      <c r="L528" s="1" t="s">
        <v>3746</v>
      </c>
      <c r="M528" s="1" t="s">
        <v>270</v>
      </c>
      <c r="N528" s="1" t="s">
        <v>270</v>
      </c>
      <c r="O528" s="1" t="s">
        <v>270</v>
      </c>
      <c r="P528" s="1" t="s">
        <v>269</v>
      </c>
      <c r="Q528" s="1" t="s">
        <v>269</v>
      </c>
      <c r="R528" s="1" t="s">
        <v>269</v>
      </c>
      <c r="S528" s="1" t="s">
        <v>713</v>
      </c>
      <c r="T528" s="1" t="s">
        <v>269</v>
      </c>
      <c r="U528" s="1" t="s">
        <v>472</v>
      </c>
      <c r="V528" s="1" t="s">
        <v>269</v>
      </c>
      <c r="W528" s="1" t="s">
        <v>713</v>
      </c>
      <c r="X528" s="1" t="s">
        <v>472</v>
      </c>
      <c r="Y528" s="1" t="s">
        <v>269</v>
      </c>
      <c r="Z528" s="1" t="s">
        <v>269</v>
      </c>
      <c r="AA528" s="1" t="s">
        <v>872</v>
      </c>
      <c r="AB528" s="1" t="s">
        <v>872</v>
      </c>
      <c r="AC528" s="1" t="s">
        <v>270</v>
      </c>
      <c r="AD528" s="1" t="s">
        <v>269</v>
      </c>
      <c r="AE528" s="1" t="s">
        <v>2878</v>
      </c>
      <c r="AF528" s="1" t="s">
        <v>2879</v>
      </c>
      <c r="AG528" s="1" t="s">
        <v>269</v>
      </c>
    </row>
    <row r="529" spans="1:33" ht="14.25">
      <c r="A529" s="1" t="s">
        <v>260</v>
      </c>
      <c r="B529" s="1" t="s">
        <v>3821</v>
      </c>
      <c r="C529" s="1" t="s">
        <v>262</v>
      </c>
      <c r="D529" s="1" t="s">
        <v>310</v>
      </c>
      <c r="E529" s="1" t="s">
        <v>310</v>
      </c>
      <c r="F529" s="1" t="s">
        <v>479</v>
      </c>
      <c r="G529" s="1" t="s">
        <v>3822</v>
      </c>
      <c r="H529" s="1" t="s">
        <v>1394</v>
      </c>
      <c r="I529" s="1" t="s">
        <v>254</v>
      </c>
      <c r="J529" s="1" t="s">
        <v>254</v>
      </c>
      <c r="K529" s="1" t="s">
        <v>254</v>
      </c>
      <c r="L529" s="1" t="s">
        <v>3748</v>
      </c>
      <c r="M529" s="1" t="s">
        <v>270</v>
      </c>
      <c r="N529" s="1" t="s">
        <v>270</v>
      </c>
      <c r="O529" s="1" t="s">
        <v>270</v>
      </c>
      <c r="P529" s="1" t="s">
        <v>269</v>
      </c>
      <c r="Q529" s="1" t="s">
        <v>269</v>
      </c>
      <c r="R529" s="1" t="s">
        <v>269</v>
      </c>
      <c r="S529" s="1" t="s">
        <v>713</v>
      </c>
      <c r="T529" s="1" t="s">
        <v>269</v>
      </c>
      <c r="U529" s="1" t="s">
        <v>472</v>
      </c>
      <c r="V529" s="1" t="s">
        <v>269</v>
      </c>
      <c r="W529" s="1" t="s">
        <v>713</v>
      </c>
      <c r="X529" s="1" t="s">
        <v>472</v>
      </c>
      <c r="Y529" s="1" t="s">
        <v>269</v>
      </c>
      <c r="Z529" s="1" t="s">
        <v>269</v>
      </c>
      <c r="AA529" s="1" t="s">
        <v>872</v>
      </c>
      <c r="AB529" s="1" t="s">
        <v>872</v>
      </c>
      <c r="AC529" s="1" t="s">
        <v>270</v>
      </c>
      <c r="AD529" s="1" t="s">
        <v>269</v>
      </c>
      <c r="AE529" s="1" t="s">
        <v>2878</v>
      </c>
      <c r="AF529" s="1" t="s">
        <v>2879</v>
      </c>
      <c r="AG529" s="1" t="s">
        <v>269</v>
      </c>
    </row>
    <row r="530" spans="1:33" ht="14.25">
      <c r="A530" s="1" t="s">
        <v>260</v>
      </c>
      <c r="B530" s="1" t="s">
        <v>3823</v>
      </c>
      <c r="C530" s="1" t="s">
        <v>262</v>
      </c>
      <c r="D530" s="1" t="s">
        <v>310</v>
      </c>
      <c r="E530" s="1" t="s">
        <v>310</v>
      </c>
      <c r="F530" s="1" t="s">
        <v>479</v>
      </c>
      <c r="G530" s="1" t="s">
        <v>1488</v>
      </c>
      <c r="H530" s="1" t="s">
        <v>1394</v>
      </c>
      <c r="I530" s="1" t="s">
        <v>254</v>
      </c>
      <c r="J530" s="1" t="s">
        <v>254</v>
      </c>
      <c r="K530" s="1" t="s">
        <v>254</v>
      </c>
      <c r="L530" s="1" t="s">
        <v>3750</v>
      </c>
      <c r="M530" s="1" t="s">
        <v>270</v>
      </c>
      <c r="N530" s="1" t="s">
        <v>270</v>
      </c>
      <c r="O530" s="1" t="s">
        <v>270</v>
      </c>
      <c r="P530" s="1" t="s">
        <v>269</v>
      </c>
      <c r="Q530" s="1" t="s">
        <v>269</v>
      </c>
      <c r="R530" s="1" t="s">
        <v>269</v>
      </c>
      <c r="S530" s="1" t="s">
        <v>713</v>
      </c>
      <c r="T530" s="1" t="s">
        <v>269</v>
      </c>
      <c r="U530" s="1" t="s">
        <v>472</v>
      </c>
      <c r="V530" s="1" t="s">
        <v>269</v>
      </c>
      <c r="W530" s="1" t="s">
        <v>713</v>
      </c>
      <c r="X530" s="1" t="s">
        <v>472</v>
      </c>
      <c r="Y530" s="1" t="s">
        <v>269</v>
      </c>
      <c r="Z530" s="1" t="s">
        <v>269</v>
      </c>
      <c r="AA530" s="1" t="s">
        <v>872</v>
      </c>
      <c r="AB530" s="1" t="s">
        <v>872</v>
      </c>
      <c r="AC530" s="1" t="s">
        <v>270</v>
      </c>
      <c r="AD530" s="1" t="s">
        <v>269</v>
      </c>
      <c r="AE530" s="1" t="s">
        <v>2878</v>
      </c>
      <c r="AF530" s="1" t="s">
        <v>2879</v>
      </c>
      <c r="AG530" s="1" t="s">
        <v>269</v>
      </c>
    </row>
    <row r="531" spans="1:33" ht="14.25">
      <c r="A531" s="1" t="s">
        <v>260</v>
      </c>
      <c r="B531" s="1" t="s">
        <v>3824</v>
      </c>
      <c r="C531" s="1" t="s">
        <v>262</v>
      </c>
      <c r="D531" s="1" t="s">
        <v>310</v>
      </c>
      <c r="E531" s="1" t="s">
        <v>310</v>
      </c>
      <c r="F531" s="1" t="s">
        <v>479</v>
      </c>
      <c r="G531" s="1" t="s">
        <v>271</v>
      </c>
      <c r="H531" s="1" t="s">
        <v>1394</v>
      </c>
      <c r="I531" s="1" t="s">
        <v>254</v>
      </c>
      <c r="J531" s="1" t="s">
        <v>254</v>
      </c>
      <c r="K531" s="1" t="s">
        <v>254</v>
      </c>
      <c r="L531" s="1" t="s">
        <v>3752</v>
      </c>
      <c r="M531" s="1" t="s">
        <v>270</v>
      </c>
      <c r="N531" s="1" t="s">
        <v>270</v>
      </c>
      <c r="O531" s="1" t="s">
        <v>270</v>
      </c>
      <c r="P531" s="1" t="s">
        <v>269</v>
      </c>
      <c r="Q531" s="1" t="s">
        <v>269</v>
      </c>
      <c r="R531" s="1" t="s">
        <v>269</v>
      </c>
      <c r="S531" s="1" t="s">
        <v>713</v>
      </c>
      <c r="T531" s="1" t="s">
        <v>269</v>
      </c>
      <c r="U531" s="1" t="s">
        <v>472</v>
      </c>
      <c r="V531" s="1" t="s">
        <v>269</v>
      </c>
      <c r="W531" s="1" t="s">
        <v>713</v>
      </c>
      <c r="X531" s="1" t="s">
        <v>472</v>
      </c>
      <c r="Y531" s="1" t="s">
        <v>269</v>
      </c>
      <c r="Z531" s="1" t="s">
        <v>269</v>
      </c>
      <c r="AA531" s="1" t="s">
        <v>872</v>
      </c>
      <c r="AB531" s="1" t="s">
        <v>872</v>
      </c>
      <c r="AC531" s="1" t="s">
        <v>270</v>
      </c>
      <c r="AD531" s="1" t="s">
        <v>269</v>
      </c>
      <c r="AE531" s="1" t="s">
        <v>2878</v>
      </c>
      <c r="AF531" s="1" t="s">
        <v>2879</v>
      </c>
      <c r="AG531" s="1" t="s">
        <v>269</v>
      </c>
    </row>
    <row r="532" spans="1:33" ht="14.25">
      <c r="A532" s="1" t="s">
        <v>260</v>
      </c>
      <c r="B532" s="1" t="s">
        <v>3825</v>
      </c>
      <c r="C532" s="1" t="s">
        <v>262</v>
      </c>
      <c r="D532" s="1" t="s">
        <v>310</v>
      </c>
      <c r="E532" s="1" t="s">
        <v>310</v>
      </c>
      <c r="F532" s="1" t="s">
        <v>479</v>
      </c>
      <c r="G532" s="1" t="s">
        <v>3536</v>
      </c>
      <c r="H532" s="1" t="s">
        <v>1394</v>
      </c>
      <c r="I532" s="1" t="s">
        <v>254</v>
      </c>
      <c r="J532" s="1" t="s">
        <v>254</v>
      </c>
      <c r="K532" s="1" t="s">
        <v>254</v>
      </c>
      <c r="L532" s="1" t="s">
        <v>3754</v>
      </c>
      <c r="M532" s="1" t="s">
        <v>270</v>
      </c>
      <c r="N532" s="1" t="s">
        <v>270</v>
      </c>
      <c r="O532" s="1" t="s">
        <v>270</v>
      </c>
      <c r="P532" s="1" t="s">
        <v>269</v>
      </c>
      <c r="Q532" s="1" t="s">
        <v>269</v>
      </c>
      <c r="R532" s="1" t="s">
        <v>269</v>
      </c>
      <c r="S532" s="1" t="s">
        <v>713</v>
      </c>
      <c r="T532" s="1" t="s">
        <v>269</v>
      </c>
      <c r="U532" s="1" t="s">
        <v>472</v>
      </c>
      <c r="V532" s="1" t="s">
        <v>269</v>
      </c>
      <c r="W532" s="1" t="s">
        <v>713</v>
      </c>
      <c r="X532" s="1" t="s">
        <v>472</v>
      </c>
      <c r="Y532" s="1" t="s">
        <v>269</v>
      </c>
      <c r="Z532" s="1" t="s">
        <v>269</v>
      </c>
      <c r="AA532" s="1" t="s">
        <v>872</v>
      </c>
      <c r="AB532" s="1" t="s">
        <v>872</v>
      </c>
      <c r="AC532" s="1" t="s">
        <v>270</v>
      </c>
      <c r="AD532" s="1" t="s">
        <v>269</v>
      </c>
      <c r="AE532" s="1" t="s">
        <v>2878</v>
      </c>
      <c r="AF532" s="1" t="s">
        <v>2879</v>
      </c>
      <c r="AG532" s="1" t="s">
        <v>269</v>
      </c>
    </row>
    <row r="533" spans="1:33" ht="14.25">
      <c r="A533" s="1" t="s">
        <v>260</v>
      </c>
      <c r="B533" s="1" t="s">
        <v>3826</v>
      </c>
      <c r="C533" s="1" t="s">
        <v>262</v>
      </c>
      <c r="D533" s="1" t="s">
        <v>310</v>
      </c>
      <c r="E533" s="1" t="s">
        <v>310</v>
      </c>
      <c r="F533" s="1" t="s">
        <v>479</v>
      </c>
      <c r="G533" s="1" t="s">
        <v>3654</v>
      </c>
      <c r="H533" s="1" t="s">
        <v>1394</v>
      </c>
      <c r="I533" s="1" t="s">
        <v>254</v>
      </c>
      <c r="J533" s="1" t="s">
        <v>254</v>
      </c>
      <c r="K533" s="1" t="s">
        <v>254</v>
      </c>
      <c r="L533" s="1" t="s">
        <v>3757</v>
      </c>
      <c r="M533" s="1" t="s">
        <v>270</v>
      </c>
      <c r="N533" s="1" t="s">
        <v>270</v>
      </c>
      <c r="O533" s="1" t="s">
        <v>270</v>
      </c>
      <c r="P533" s="1" t="s">
        <v>269</v>
      </c>
      <c r="Q533" s="1" t="s">
        <v>269</v>
      </c>
      <c r="R533" s="1" t="s">
        <v>269</v>
      </c>
      <c r="S533" s="1" t="s">
        <v>713</v>
      </c>
      <c r="T533" s="1" t="s">
        <v>269</v>
      </c>
      <c r="U533" s="1" t="s">
        <v>472</v>
      </c>
      <c r="V533" s="1" t="s">
        <v>269</v>
      </c>
      <c r="W533" s="1" t="s">
        <v>713</v>
      </c>
      <c r="X533" s="1" t="s">
        <v>472</v>
      </c>
      <c r="Y533" s="1" t="s">
        <v>269</v>
      </c>
      <c r="Z533" s="1" t="s">
        <v>269</v>
      </c>
      <c r="AA533" s="1" t="s">
        <v>872</v>
      </c>
      <c r="AB533" s="1" t="s">
        <v>872</v>
      </c>
      <c r="AC533" s="1" t="s">
        <v>270</v>
      </c>
      <c r="AD533" s="1" t="s">
        <v>269</v>
      </c>
      <c r="AE533" s="1" t="s">
        <v>2878</v>
      </c>
      <c r="AF533" s="1" t="s">
        <v>2879</v>
      </c>
      <c r="AG533" s="1" t="s">
        <v>269</v>
      </c>
    </row>
    <row r="534" spans="1:33" ht="14.25">
      <c r="A534" s="1" t="s">
        <v>260</v>
      </c>
      <c r="B534" s="1" t="s">
        <v>3827</v>
      </c>
      <c r="C534" s="1" t="s">
        <v>262</v>
      </c>
      <c r="D534" s="1" t="s">
        <v>310</v>
      </c>
      <c r="E534" s="1" t="s">
        <v>310</v>
      </c>
      <c r="F534" s="1" t="s">
        <v>479</v>
      </c>
      <c r="G534" s="1" t="s">
        <v>3709</v>
      </c>
      <c r="H534" s="1" t="s">
        <v>1394</v>
      </c>
      <c r="I534" s="1" t="s">
        <v>254</v>
      </c>
      <c r="J534" s="1" t="s">
        <v>254</v>
      </c>
      <c r="K534" s="1" t="s">
        <v>254</v>
      </c>
      <c r="L534" s="1" t="s">
        <v>3759</v>
      </c>
      <c r="M534" s="1" t="s">
        <v>270</v>
      </c>
      <c r="N534" s="1" t="s">
        <v>270</v>
      </c>
      <c r="O534" s="1" t="s">
        <v>270</v>
      </c>
      <c r="P534" s="1" t="s">
        <v>269</v>
      </c>
      <c r="Q534" s="1" t="s">
        <v>269</v>
      </c>
      <c r="R534" s="1" t="s">
        <v>269</v>
      </c>
      <c r="S534" s="1" t="s">
        <v>713</v>
      </c>
      <c r="T534" s="1" t="s">
        <v>269</v>
      </c>
      <c r="U534" s="1" t="s">
        <v>472</v>
      </c>
      <c r="V534" s="1" t="s">
        <v>269</v>
      </c>
      <c r="W534" s="1" t="s">
        <v>713</v>
      </c>
      <c r="X534" s="1" t="s">
        <v>472</v>
      </c>
      <c r="Y534" s="1" t="s">
        <v>269</v>
      </c>
      <c r="Z534" s="1" t="s">
        <v>269</v>
      </c>
      <c r="AA534" s="1" t="s">
        <v>872</v>
      </c>
      <c r="AB534" s="1" t="s">
        <v>872</v>
      </c>
      <c r="AC534" s="1" t="s">
        <v>270</v>
      </c>
      <c r="AD534" s="1" t="s">
        <v>269</v>
      </c>
      <c r="AE534" s="1" t="s">
        <v>2878</v>
      </c>
      <c r="AF534" s="1" t="s">
        <v>2879</v>
      </c>
      <c r="AG534" s="1" t="s">
        <v>269</v>
      </c>
    </row>
    <row r="535" spans="1:33" ht="14.25">
      <c r="A535" s="1" t="s">
        <v>260</v>
      </c>
      <c r="B535" s="1" t="s">
        <v>3828</v>
      </c>
      <c r="C535" s="1" t="s">
        <v>262</v>
      </c>
      <c r="D535" s="1" t="s">
        <v>310</v>
      </c>
      <c r="E535" s="1" t="s">
        <v>310</v>
      </c>
      <c r="F535" s="1" t="s">
        <v>479</v>
      </c>
      <c r="G535" s="1" t="s">
        <v>3829</v>
      </c>
      <c r="H535" s="1" t="s">
        <v>1394</v>
      </c>
      <c r="I535" s="1" t="s">
        <v>254</v>
      </c>
      <c r="J535" s="1" t="s">
        <v>254</v>
      </c>
      <c r="K535" s="1" t="s">
        <v>254</v>
      </c>
      <c r="L535" s="1" t="s">
        <v>3761</v>
      </c>
      <c r="M535" s="1" t="s">
        <v>270</v>
      </c>
      <c r="N535" s="1" t="s">
        <v>270</v>
      </c>
      <c r="O535" s="1" t="s">
        <v>270</v>
      </c>
      <c r="P535" s="1" t="s">
        <v>269</v>
      </c>
      <c r="Q535" s="1" t="s">
        <v>269</v>
      </c>
      <c r="R535" s="1" t="s">
        <v>269</v>
      </c>
      <c r="S535" s="1" t="s">
        <v>713</v>
      </c>
      <c r="T535" s="1" t="s">
        <v>269</v>
      </c>
      <c r="U535" s="1" t="s">
        <v>472</v>
      </c>
      <c r="V535" s="1" t="s">
        <v>269</v>
      </c>
      <c r="W535" s="1" t="s">
        <v>713</v>
      </c>
      <c r="X535" s="1" t="s">
        <v>472</v>
      </c>
      <c r="Y535" s="1" t="s">
        <v>269</v>
      </c>
      <c r="Z535" s="1" t="s">
        <v>269</v>
      </c>
      <c r="AA535" s="1" t="s">
        <v>872</v>
      </c>
      <c r="AB535" s="1" t="s">
        <v>872</v>
      </c>
      <c r="AC535" s="1" t="s">
        <v>270</v>
      </c>
      <c r="AD535" s="1" t="s">
        <v>269</v>
      </c>
      <c r="AE535" s="1" t="s">
        <v>2878</v>
      </c>
      <c r="AF535" s="1" t="s">
        <v>2879</v>
      </c>
      <c r="AG535" s="1" t="s">
        <v>269</v>
      </c>
    </row>
    <row r="536" spans="1:33" ht="14.25">
      <c r="A536" s="1" t="s">
        <v>260</v>
      </c>
      <c r="B536" s="1" t="s">
        <v>3830</v>
      </c>
      <c r="C536" s="1" t="s">
        <v>262</v>
      </c>
      <c r="D536" s="1" t="s">
        <v>310</v>
      </c>
      <c r="E536" s="1" t="s">
        <v>310</v>
      </c>
      <c r="F536" s="1" t="s">
        <v>479</v>
      </c>
      <c r="G536" s="1" t="s">
        <v>3098</v>
      </c>
      <c r="H536" s="1" t="s">
        <v>1394</v>
      </c>
      <c r="I536" s="1" t="s">
        <v>254</v>
      </c>
      <c r="J536" s="1" t="s">
        <v>254</v>
      </c>
      <c r="K536" s="1" t="s">
        <v>254</v>
      </c>
      <c r="L536" s="1" t="s">
        <v>3763</v>
      </c>
      <c r="M536" s="1" t="s">
        <v>270</v>
      </c>
      <c r="N536" s="1" t="s">
        <v>270</v>
      </c>
      <c r="O536" s="1" t="s">
        <v>270</v>
      </c>
      <c r="P536" s="1" t="s">
        <v>269</v>
      </c>
      <c r="Q536" s="1" t="s">
        <v>269</v>
      </c>
      <c r="R536" s="1" t="s">
        <v>269</v>
      </c>
      <c r="S536" s="1" t="s">
        <v>713</v>
      </c>
      <c r="T536" s="1" t="s">
        <v>269</v>
      </c>
      <c r="U536" s="1" t="s">
        <v>472</v>
      </c>
      <c r="V536" s="1" t="s">
        <v>269</v>
      </c>
      <c r="W536" s="1" t="s">
        <v>713</v>
      </c>
      <c r="X536" s="1" t="s">
        <v>472</v>
      </c>
      <c r="Y536" s="1" t="s">
        <v>269</v>
      </c>
      <c r="Z536" s="1" t="s">
        <v>269</v>
      </c>
      <c r="AA536" s="1" t="s">
        <v>872</v>
      </c>
      <c r="AB536" s="1" t="s">
        <v>872</v>
      </c>
      <c r="AC536" s="1" t="s">
        <v>270</v>
      </c>
      <c r="AD536" s="1" t="s">
        <v>269</v>
      </c>
      <c r="AE536" s="1" t="s">
        <v>2878</v>
      </c>
      <c r="AF536" s="1" t="s">
        <v>2879</v>
      </c>
      <c r="AG536" s="1" t="s">
        <v>269</v>
      </c>
    </row>
    <row r="537" spans="1:33" ht="14.25">
      <c r="A537" s="1" t="s">
        <v>260</v>
      </c>
      <c r="B537" s="1" t="s">
        <v>3831</v>
      </c>
      <c r="C537" s="1" t="s">
        <v>262</v>
      </c>
      <c r="D537" s="1" t="s">
        <v>310</v>
      </c>
      <c r="E537" s="1" t="s">
        <v>310</v>
      </c>
      <c r="F537" s="1" t="s">
        <v>479</v>
      </c>
      <c r="G537" s="1" t="s">
        <v>3100</v>
      </c>
      <c r="H537" s="1" t="s">
        <v>1394</v>
      </c>
      <c r="I537" s="1" t="s">
        <v>254</v>
      </c>
      <c r="J537" s="1" t="s">
        <v>254</v>
      </c>
      <c r="K537" s="1" t="s">
        <v>254</v>
      </c>
      <c r="L537" s="1" t="s">
        <v>3765</v>
      </c>
      <c r="M537" s="1" t="s">
        <v>270</v>
      </c>
      <c r="N537" s="1" t="s">
        <v>270</v>
      </c>
      <c r="O537" s="1" t="s">
        <v>270</v>
      </c>
      <c r="P537" s="1" t="s">
        <v>269</v>
      </c>
      <c r="Q537" s="1" t="s">
        <v>269</v>
      </c>
      <c r="R537" s="1" t="s">
        <v>269</v>
      </c>
      <c r="S537" s="1" t="s">
        <v>713</v>
      </c>
      <c r="T537" s="1" t="s">
        <v>269</v>
      </c>
      <c r="U537" s="1" t="s">
        <v>472</v>
      </c>
      <c r="V537" s="1" t="s">
        <v>269</v>
      </c>
      <c r="W537" s="1" t="s">
        <v>713</v>
      </c>
      <c r="X537" s="1" t="s">
        <v>472</v>
      </c>
      <c r="Y537" s="1" t="s">
        <v>269</v>
      </c>
      <c r="Z537" s="1" t="s">
        <v>269</v>
      </c>
      <c r="AA537" s="1" t="s">
        <v>872</v>
      </c>
      <c r="AB537" s="1" t="s">
        <v>872</v>
      </c>
      <c r="AC537" s="1" t="s">
        <v>270</v>
      </c>
      <c r="AD537" s="1" t="s">
        <v>269</v>
      </c>
      <c r="AE537" s="1" t="s">
        <v>2878</v>
      </c>
      <c r="AF537" s="1" t="s">
        <v>2879</v>
      </c>
      <c r="AG537" s="1" t="s">
        <v>269</v>
      </c>
    </row>
    <row r="538" spans="1:33" ht="14.25">
      <c r="A538" s="1" t="s">
        <v>260</v>
      </c>
      <c r="B538" s="1" t="s">
        <v>3832</v>
      </c>
      <c r="C538" s="1" t="s">
        <v>262</v>
      </c>
      <c r="D538" s="1" t="s">
        <v>310</v>
      </c>
      <c r="E538" s="1" t="s">
        <v>310</v>
      </c>
      <c r="F538" s="1" t="s">
        <v>479</v>
      </c>
      <c r="G538" s="1" t="s">
        <v>3833</v>
      </c>
      <c r="H538" s="1" t="s">
        <v>1394</v>
      </c>
      <c r="I538" s="1" t="s">
        <v>254</v>
      </c>
      <c r="J538" s="1" t="s">
        <v>254</v>
      </c>
      <c r="K538" s="1" t="s">
        <v>254</v>
      </c>
      <c r="L538" s="1" t="s">
        <v>3767</v>
      </c>
      <c r="M538" s="1" t="s">
        <v>270</v>
      </c>
      <c r="N538" s="1" t="s">
        <v>270</v>
      </c>
      <c r="O538" s="1" t="s">
        <v>270</v>
      </c>
      <c r="P538" s="1" t="s">
        <v>269</v>
      </c>
      <c r="Q538" s="1" t="s">
        <v>269</v>
      </c>
      <c r="R538" s="1" t="s">
        <v>269</v>
      </c>
      <c r="S538" s="1" t="s">
        <v>713</v>
      </c>
      <c r="T538" s="1" t="s">
        <v>269</v>
      </c>
      <c r="U538" s="1" t="s">
        <v>472</v>
      </c>
      <c r="V538" s="1" t="s">
        <v>269</v>
      </c>
      <c r="W538" s="1" t="s">
        <v>713</v>
      </c>
      <c r="X538" s="1" t="s">
        <v>472</v>
      </c>
      <c r="Y538" s="1" t="s">
        <v>269</v>
      </c>
      <c r="Z538" s="1" t="s">
        <v>269</v>
      </c>
      <c r="AA538" s="1" t="s">
        <v>872</v>
      </c>
      <c r="AB538" s="1" t="s">
        <v>872</v>
      </c>
      <c r="AC538" s="1" t="s">
        <v>270</v>
      </c>
      <c r="AD538" s="1" t="s">
        <v>269</v>
      </c>
      <c r="AE538" s="1" t="s">
        <v>2878</v>
      </c>
      <c r="AF538" s="1" t="s">
        <v>2879</v>
      </c>
      <c r="AG538" s="1" t="s">
        <v>269</v>
      </c>
    </row>
    <row r="539" spans="1:33" ht="14.25">
      <c r="A539" s="1" t="s">
        <v>260</v>
      </c>
      <c r="B539" s="1" t="s">
        <v>3834</v>
      </c>
      <c r="C539" s="1" t="s">
        <v>262</v>
      </c>
      <c r="D539" s="1" t="s">
        <v>310</v>
      </c>
      <c r="E539" s="1" t="s">
        <v>310</v>
      </c>
      <c r="F539" s="1" t="s">
        <v>479</v>
      </c>
      <c r="G539" s="1" t="s">
        <v>3232</v>
      </c>
      <c r="H539" s="1" t="s">
        <v>1394</v>
      </c>
      <c r="I539" s="1" t="s">
        <v>254</v>
      </c>
      <c r="J539" s="1" t="s">
        <v>254</v>
      </c>
      <c r="K539" s="1" t="s">
        <v>254</v>
      </c>
      <c r="L539" s="1" t="s">
        <v>3769</v>
      </c>
      <c r="M539" s="1" t="s">
        <v>270</v>
      </c>
      <c r="N539" s="1" t="s">
        <v>270</v>
      </c>
      <c r="O539" s="1" t="s">
        <v>270</v>
      </c>
      <c r="P539" s="1" t="s">
        <v>269</v>
      </c>
      <c r="Q539" s="1" t="s">
        <v>269</v>
      </c>
      <c r="R539" s="1" t="s">
        <v>269</v>
      </c>
      <c r="S539" s="1" t="s">
        <v>713</v>
      </c>
      <c r="T539" s="1" t="s">
        <v>269</v>
      </c>
      <c r="U539" s="1" t="s">
        <v>472</v>
      </c>
      <c r="V539" s="1" t="s">
        <v>269</v>
      </c>
      <c r="W539" s="1" t="s">
        <v>713</v>
      </c>
      <c r="X539" s="1" t="s">
        <v>472</v>
      </c>
      <c r="Y539" s="1" t="s">
        <v>269</v>
      </c>
      <c r="Z539" s="1" t="s">
        <v>269</v>
      </c>
      <c r="AA539" s="1" t="s">
        <v>872</v>
      </c>
      <c r="AB539" s="1" t="s">
        <v>872</v>
      </c>
      <c r="AC539" s="1" t="s">
        <v>270</v>
      </c>
      <c r="AD539" s="1" t="s">
        <v>269</v>
      </c>
      <c r="AE539" s="1" t="s">
        <v>2878</v>
      </c>
      <c r="AF539" s="1" t="s">
        <v>2879</v>
      </c>
      <c r="AG539" s="1" t="s">
        <v>269</v>
      </c>
    </row>
    <row r="540" spans="1:33" ht="14.25">
      <c r="A540" s="1" t="s">
        <v>260</v>
      </c>
      <c r="B540" s="1" t="s">
        <v>3835</v>
      </c>
      <c r="C540" s="1" t="s">
        <v>262</v>
      </c>
      <c r="D540" s="1" t="s">
        <v>310</v>
      </c>
      <c r="E540" s="1" t="s">
        <v>310</v>
      </c>
      <c r="F540" s="1" t="s">
        <v>479</v>
      </c>
      <c r="G540" s="1" t="s">
        <v>1969</v>
      </c>
      <c r="H540" s="1" t="s">
        <v>1394</v>
      </c>
      <c r="I540" s="1" t="s">
        <v>254</v>
      </c>
      <c r="J540" s="1" t="s">
        <v>254</v>
      </c>
      <c r="K540" s="1" t="s">
        <v>254</v>
      </c>
      <c r="L540" s="1" t="s">
        <v>3771</v>
      </c>
      <c r="M540" s="1" t="s">
        <v>270</v>
      </c>
      <c r="N540" s="1" t="s">
        <v>270</v>
      </c>
      <c r="O540" s="1" t="s">
        <v>270</v>
      </c>
      <c r="P540" s="1" t="s">
        <v>269</v>
      </c>
      <c r="Q540" s="1" t="s">
        <v>269</v>
      </c>
      <c r="R540" s="1" t="s">
        <v>269</v>
      </c>
      <c r="S540" s="1" t="s">
        <v>713</v>
      </c>
      <c r="T540" s="1" t="s">
        <v>269</v>
      </c>
      <c r="U540" s="1" t="s">
        <v>472</v>
      </c>
      <c r="V540" s="1" t="s">
        <v>269</v>
      </c>
      <c r="W540" s="1" t="s">
        <v>713</v>
      </c>
      <c r="X540" s="1" t="s">
        <v>472</v>
      </c>
      <c r="Y540" s="1" t="s">
        <v>269</v>
      </c>
      <c r="Z540" s="1" t="s">
        <v>269</v>
      </c>
      <c r="AA540" s="1" t="s">
        <v>872</v>
      </c>
      <c r="AB540" s="1" t="s">
        <v>872</v>
      </c>
      <c r="AC540" s="1" t="s">
        <v>270</v>
      </c>
      <c r="AD540" s="1" t="s">
        <v>269</v>
      </c>
      <c r="AE540" s="1" t="s">
        <v>2878</v>
      </c>
      <c r="AF540" s="1" t="s">
        <v>2879</v>
      </c>
      <c r="AG540" s="1" t="s">
        <v>269</v>
      </c>
    </row>
    <row r="541" spans="1:33" ht="14.25">
      <c r="A541" s="1" t="s">
        <v>260</v>
      </c>
      <c r="B541" s="1" t="s">
        <v>3836</v>
      </c>
      <c r="C541" s="1" t="s">
        <v>262</v>
      </c>
      <c r="D541" s="1" t="s">
        <v>310</v>
      </c>
      <c r="E541" s="1" t="s">
        <v>310</v>
      </c>
      <c r="F541" s="1" t="s">
        <v>479</v>
      </c>
      <c r="G541" s="1" t="s">
        <v>278</v>
      </c>
      <c r="H541" s="1" t="s">
        <v>1394</v>
      </c>
      <c r="I541" s="1" t="s">
        <v>254</v>
      </c>
      <c r="J541" s="1" t="s">
        <v>254</v>
      </c>
      <c r="K541" s="1" t="s">
        <v>254</v>
      </c>
      <c r="L541" s="1" t="s">
        <v>3773</v>
      </c>
      <c r="M541" s="1" t="s">
        <v>270</v>
      </c>
      <c r="N541" s="1" t="s">
        <v>270</v>
      </c>
      <c r="O541" s="1" t="s">
        <v>270</v>
      </c>
      <c r="P541" s="1" t="s">
        <v>269</v>
      </c>
      <c r="Q541" s="1" t="s">
        <v>269</v>
      </c>
      <c r="R541" s="1" t="s">
        <v>269</v>
      </c>
      <c r="S541" s="1" t="s">
        <v>713</v>
      </c>
      <c r="T541" s="1" t="s">
        <v>269</v>
      </c>
      <c r="U541" s="1" t="s">
        <v>472</v>
      </c>
      <c r="V541" s="1" t="s">
        <v>269</v>
      </c>
      <c r="W541" s="1" t="s">
        <v>713</v>
      </c>
      <c r="X541" s="1" t="s">
        <v>472</v>
      </c>
      <c r="Y541" s="1" t="s">
        <v>269</v>
      </c>
      <c r="Z541" s="1" t="s">
        <v>269</v>
      </c>
      <c r="AA541" s="1" t="s">
        <v>872</v>
      </c>
      <c r="AB541" s="1" t="s">
        <v>872</v>
      </c>
      <c r="AC541" s="1" t="s">
        <v>270</v>
      </c>
      <c r="AD541" s="1" t="s">
        <v>269</v>
      </c>
      <c r="AE541" s="1" t="s">
        <v>2878</v>
      </c>
      <c r="AF541" s="1" t="s">
        <v>2879</v>
      </c>
      <c r="AG541" s="1" t="s">
        <v>269</v>
      </c>
    </row>
    <row r="542" spans="1:33" ht="14.25">
      <c r="A542" s="1" t="s">
        <v>260</v>
      </c>
      <c r="B542" s="1" t="s">
        <v>3837</v>
      </c>
      <c r="C542" s="1" t="s">
        <v>262</v>
      </c>
      <c r="D542" s="1" t="s">
        <v>310</v>
      </c>
      <c r="E542" s="1" t="s">
        <v>310</v>
      </c>
      <c r="F542" s="1" t="s">
        <v>479</v>
      </c>
      <c r="G542" s="1" t="s">
        <v>3234</v>
      </c>
      <c r="H542" s="1" t="s">
        <v>1394</v>
      </c>
      <c r="I542" s="1" t="s">
        <v>254</v>
      </c>
      <c r="J542" s="1" t="s">
        <v>254</v>
      </c>
      <c r="K542" s="1" t="s">
        <v>254</v>
      </c>
      <c r="L542" s="1" t="s">
        <v>3775</v>
      </c>
      <c r="M542" s="1" t="s">
        <v>270</v>
      </c>
      <c r="N542" s="1" t="s">
        <v>270</v>
      </c>
      <c r="O542" s="1" t="s">
        <v>270</v>
      </c>
      <c r="P542" s="1" t="s">
        <v>269</v>
      </c>
      <c r="Q542" s="1" t="s">
        <v>269</v>
      </c>
      <c r="R542" s="1" t="s">
        <v>269</v>
      </c>
      <c r="S542" s="1" t="s">
        <v>713</v>
      </c>
      <c r="T542" s="1" t="s">
        <v>269</v>
      </c>
      <c r="U542" s="1" t="s">
        <v>472</v>
      </c>
      <c r="V542" s="1" t="s">
        <v>269</v>
      </c>
      <c r="W542" s="1" t="s">
        <v>713</v>
      </c>
      <c r="X542" s="1" t="s">
        <v>472</v>
      </c>
      <c r="Y542" s="1" t="s">
        <v>269</v>
      </c>
      <c r="Z542" s="1" t="s">
        <v>269</v>
      </c>
      <c r="AA542" s="1" t="s">
        <v>872</v>
      </c>
      <c r="AB542" s="1" t="s">
        <v>872</v>
      </c>
      <c r="AC542" s="1" t="s">
        <v>270</v>
      </c>
      <c r="AD542" s="1" t="s">
        <v>269</v>
      </c>
      <c r="AE542" s="1" t="s">
        <v>2878</v>
      </c>
      <c r="AF542" s="1" t="s">
        <v>2879</v>
      </c>
      <c r="AG542" s="1" t="s">
        <v>269</v>
      </c>
    </row>
    <row r="543" spans="1:33" ht="14.25">
      <c r="A543" s="1" t="s">
        <v>260</v>
      </c>
      <c r="B543" s="1" t="s">
        <v>3838</v>
      </c>
      <c r="C543" s="1" t="s">
        <v>262</v>
      </c>
      <c r="D543" s="1" t="s">
        <v>310</v>
      </c>
      <c r="E543" s="1" t="s">
        <v>310</v>
      </c>
      <c r="F543" s="1" t="s">
        <v>479</v>
      </c>
      <c r="G543" s="1" t="s">
        <v>3715</v>
      </c>
      <c r="H543" s="1" t="s">
        <v>1394</v>
      </c>
      <c r="I543" s="1" t="s">
        <v>254</v>
      </c>
      <c r="J543" s="1" t="s">
        <v>254</v>
      </c>
      <c r="K543" s="1" t="s">
        <v>254</v>
      </c>
      <c r="L543" s="1" t="s">
        <v>3777</v>
      </c>
      <c r="M543" s="1" t="s">
        <v>270</v>
      </c>
      <c r="N543" s="1" t="s">
        <v>270</v>
      </c>
      <c r="O543" s="1" t="s">
        <v>270</v>
      </c>
      <c r="P543" s="1" t="s">
        <v>269</v>
      </c>
      <c r="Q543" s="1" t="s">
        <v>269</v>
      </c>
      <c r="R543" s="1" t="s">
        <v>269</v>
      </c>
      <c r="S543" s="1" t="s">
        <v>713</v>
      </c>
      <c r="T543" s="1" t="s">
        <v>269</v>
      </c>
      <c r="U543" s="1" t="s">
        <v>472</v>
      </c>
      <c r="V543" s="1" t="s">
        <v>269</v>
      </c>
      <c r="W543" s="1" t="s">
        <v>713</v>
      </c>
      <c r="X543" s="1" t="s">
        <v>472</v>
      </c>
      <c r="Y543" s="1" t="s">
        <v>269</v>
      </c>
      <c r="Z543" s="1" t="s">
        <v>269</v>
      </c>
      <c r="AA543" s="1" t="s">
        <v>872</v>
      </c>
      <c r="AB543" s="1" t="s">
        <v>872</v>
      </c>
      <c r="AC543" s="1" t="s">
        <v>270</v>
      </c>
      <c r="AD543" s="1" t="s">
        <v>269</v>
      </c>
      <c r="AE543" s="1" t="s">
        <v>2878</v>
      </c>
      <c r="AF543" s="1" t="s">
        <v>2879</v>
      </c>
      <c r="AG543" s="1" t="s">
        <v>269</v>
      </c>
    </row>
    <row r="544" spans="1:33" ht="14.25">
      <c r="A544" s="1" t="s">
        <v>260</v>
      </c>
      <c r="B544" s="1" t="s">
        <v>3839</v>
      </c>
      <c r="C544" s="1" t="s">
        <v>262</v>
      </c>
      <c r="D544" s="1" t="s">
        <v>316</v>
      </c>
      <c r="E544" s="1" t="s">
        <v>316</v>
      </c>
      <c r="F544" s="1" t="s">
        <v>270</v>
      </c>
      <c r="G544" s="1" t="s">
        <v>270</v>
      </c>
      <c r="H544" s="1" t="s">
        <v>1370</v>
      </c>
      <c r="I544" s="1" t="s">
        <v>254</v>
      </c>
      <c r="J544" s="1" t="s">
        <v>254</v>
      </c>
      <c r="K544" s="1" t="s">
        <v>254</v>
      </c>
      <c r="L544" s="1" t="s">
        <v>3840</v>
      </c>
      <c r="M544" s="1" t="s">
        <v>270</v>
      </c>
      <c r="N544" s="1" t="s">
        <v>270</v>
      </c>
      <c r="O544" s="1" t="s">
        <v>270</v>
      </c>
      <c r="P544" s="1" t="s">
        <v>269</v>
      </c>
      <c r="Q544" s="1" t="s">
        <v>269</v>
      </c>
      <c r="R544" s="1" t="s">
        <v>269</v>
      </c>
      <c r="S544" s="1" t="s">
        <v>713</v>
      </c>
      <c r="T544" s="1" t="s">
        <v>269</v>
      </c>
      <c r="U544" s="1" t="s">
        <v>472</v>
      </c>
      <c r="V544" s="1" t="s">
        <v>269</v>
      </c>
      <c r="W544" s="1" t="s">
        <v>713</v>
      </c>
      <c r="X544" s="1" t="s">
        <v>472</v>
      </c>
      <c r="Y544" s="1" t="s">
        <v>269</v>
      </c>
      <c r="Z544" s="1" t="s">
        <v>269</v>
      </c>
      <c r="AA544" s="1" t="s">
        <v>872</v>
      </c>
      <c r="AB544" s="1" t="s">
        <v>872</v>
      </c>
      <c r="AC544" s="1" t="s">
        <v>270</v>
      </c>
      <c r="AD544" s="1" t="s">
        <v>269</v>
      </c>
      <c r="AE544" s="1" t="s">
        <v>2878</v>
      </c>
      <c r="AF544" s="1" t="s">
        <v>2879</v>
      </c>
      <c r="AG544" s="1" t="s">
        <v>269</v>
      </c>
    </row>
    <row r="545" spans="1:33" ht="14.25">
      <c r="A545" s="1" t="s">
        <v>260</v>
      </c>
      <c r="B545" s="1" t="s">
        <v>3841</v>
      </c>
      <c r="C545" s="1" t="s">
        <v>262</v>
      </c>
      <c r="D545" s="1" t="s">
        <v>316</v>
      </c>
      <c r="E545" s="1" t="s">
        <v>316</v>
      </c>
      <c r="F545" s="1" t="s">
        <v>270</v>
      </c>
      <c r="G545" s="1" t="s">
        <v>472</v>
      </c>
      <c r="H545" s="1" t="s">
        <v>1370</v>
      </c>
      <c r="I545" s="1" t="s">
        <v>254</v>
      </c>
      <c r="J545" s="1" t="s">
        <v>254</v>
      </c>
      <c r="K545" s="1" t="s">
        <v>254</v>
      </c>
      <c r="L545" s="1" t="s">
        <v>3842</v>
      </c>
      <c r="M545" s="1" t="s">
        <v>270</v>
      </c>
      <c r="N545" s="1" t="s">
        <v>270</v>
      </c>
      <c r="O545" s="1" t="s">
        <v>270</v>
      </c>
      <c r="P545" s="1" t="s">
        <v>269</v>
      </c>
      <c r="Q545" s="1" t="s">
        <v>269</v>
      </c>
      <c r="R545" s="1" t="s">
        <v>269</v>
      </c>
      <c r="S545" s="1" t="s">
        <v>713</v>
      </c>
      <c r="T545" s="1" t="s">
        <v>269</v>
      </c>
      <c r="U545" s="1" t="s">
        <v>472</v>
      </c>
      <c r="V545" s="1" t="s">
        <v>269</v>
      </c>
      <c r="W545" s="1" t="s">
        <v>713</v>
      </c>
      <c r="X545" s="1" t="s">
        <v>472</v>
      </c>
      <c r="Y545" s="1" t="s">
        <v>269</v>
      </c>
      <c r="Z545" s="1" t="s">
        <v>269</v>
      </c>
      <c r="AA545" s="1" t="s">
        <v>872</v>
      </c>
      <c r="AB545" s="1" t="s">
        <v>872</v>
      </c>
      <c r="AC545" s="1" t="s">
        <v>270</v>
      </c>
      <c r="AD545" s="1" t="s">
        <v>269</v>
      </c>
      <c r="AE545" s="1" t="s">
        <v>2878</v>
      </c>
      <c r="AF545" s="1" t="s">
        <v>2879</v>
      </c>
      <c r="AG545" s="1" t="s">
        <v>269</v>
      </c>
    </row>
    <row r="546" spans="1:33" ht="14.25">
      <c r="A546" s="1" t="s">
        <v>260</v>
      </c>
      <c r="B546" s="1" t="s">
        <v>3843</v>
      </c>
      <c r="C546" s="1" t="s">
        <v>262</v>
      </c>
      <c r="D546" s="1" t="s">
        <v>316</v>
      </c>
      <c r="E546" s="1" t="s">
        <v>316</v>
      </c>
      <c r="F546" s="1" t="s">
        <v>270</v>
      </c>
      <c r="G546" s="1" t="s">
        <v>479</v>
      </c>
      <c r="H546" s="1" t="s">
        <v>1370</v>
      </c>
      <c r="I546" s="1" t="s">
        <v>254</v>
      </c>
      <c r="J546" s="1" t="s">
        <v>254</v>
      </c>
      <c r="K546" s="1" t="s">
        <v>254</v>
      </c>
      <c r="L546" s="1" t="s">
        <v>3844</v>
      </c>
      <c r="M546" s="1" t="s">
        <v>270</v>
      </c>
      <c r="N546" s="1" t="s">
        <v>270</v>
      </c>
      <c r="O546" s="1" t="s">
        <v>270</v>
      </c>
      <c r="P546" s="1" t="s">
        <v>269</v>
      </c>
      <c r="Q546" s="1" t="s">
        <v>269</v>
      </c>
      <c r="R546" s="1" t="s">
        <v>269</v>
      </c>
      <c r="S546" s="1" t="s">
        <v>713</v>
      </c>
      <c r="T546" s="1" t="s">
        <v>269</v>
      </c>
      <c r="U546" s="1" t="s">
        <v>472</v>
      </c>
      <c r="V546" s="1" t="s">
        <v>269</v>
      </c>
      <c r="W546" s="1" t="s">
        <v>713</v>
      </c>
      <c r="X546" s="1" t="s">
        <v>472</v>
      </c>
      <c r="Y546" s="1" t="s">
        <v>269</v>
      </c>
      <c r="Z546" s="1" t="s">
        <v>269</v>
      </c>
      <c r="AA546" s="1" t="s">
        <v>872</v>
      </c>
      <c r="AB546" s="1" t="s">
        <v>872</v>
      </c>
      <c r="AC546" s="1" t="s">
        <v>270</v>
      </c>
      <c r="AD546" s="1" t="s">
        <v>269</v>
      </c>
      <c r="AE546" s="1" t="s">
        <v>2878</v>
      </c>
      <c r="AF546" s="1" t="s">
        <v>2879</v>
      </c>
      <c r="AG546" s="1" t="s">
        <v>269</v>
      </c>
    </row>
    <row r="547" spans="1:33" ht="14.25">
      <c r="A547" s="1" t="s">
        <v>260</v>
      </c>
      <c r="B547" s="1" t="s">
        <v>3845</v>
      </c>
      <c r="C547" s="1" t="s">
        <v>262</v>
      </c>
      <c r="D547" s="1" t="s">
        <v>316</v>
      </c>
      <c r="E547" s="1" t="s">
        <v>316</v>
      </c>
      <c r="F547" s="1" t="s">
        <v>270</v>
      </c>
      <c r="G547" s="1" t="s">
        <v>873</v>
      </c>
      <c r="H547" s="1" t="s">
        <v>1370</v>
      </c>
      <c r="I547" s="1" t="s">
        <v>254</v>
      </c>
      <c r="J547" s="1" t="s">
        <v>254</v>
      </c>
      <c r="K547" s="1" t="s">
        <v>254</v>
      </c>
      <c r="L547" s="1" t="s">
        <v>3846</v>
      </c>
      <c r="M547" s="1" t="s">
        <v>270</v>
      </c>
      <c r="N547" s="1" t="s">
        <v>270</v>
      </c>
      <c r="O547" s="1" t="s">
        <v>270</v>
      </c>
      <c r="P547" s="1" t="s">
        <v>269</v>
      </c>
      <c r="Q547" s="1" t="s">
        <v>269</v>
      </c>
      <c r="R547" s="1" t="s">
        <v>269</v>
      </c>
      <c r="S547" s="1" t="s">
        <v>713</v>
      </c>
      <c r="T547" s="1" t="s">
        <v>269</v>
      </c>
      <c r="U547" s="1" t="s">
        <v>472</v>
      </c>
      <c r="V547" s="1" t="s">
        <v>269</v>
      </c>
      <c r="W547" s="1" t="s">
        <v>713</v>
      </c>
      <c r="X547" s="1" t="s">
        <v>472</v>
      </c>
      <c r="Y547" s="1" t="s">
        <v>269</v>
      </c>
      <c r="Z547" s="1" t="s">
        <v>269</v>
      </c>
      <c r="AA547" s="1" t="s">
        <v>872</v>
      </c>
      <c r="AB547" s="1" t="s">
        <v>872</v>
      </c>
      <c r="AC547" s="1" t="s">
        <v>270</v>
      </c>
      <c r="AD547" s="1" t="s">
        <v>269</v>
      </c>
      <c r="AE547" s="1" t="s">
        <v>2878</v>
      </c>
      <c r="AF547" s="1" t="s">
        <v>2879</v>
      </c>
      <c r="AG547" s="1" t="s">
        <v>269</v>
      </c>
    </row>
    <row r="548" spans="1:33" ht="14.25">
      <c r="A548" s="1" t="s">
        <v>260</v>
      </c>
      <c r="B548" s="1" t="s">
        <v>3847</v>
      </c>
      <c r="C548" s="1" t="s">
        <v>262</v>
      </c>
      <c r="D548" s="1" t="s">
        <v>316</v>
      </c>
      <c r="E548" s="1" t="s">
        <v>316</v>
      </c>
      <c r="F548" s="1" t="s">
        <v>270</v>
      </c>
      <c r="G548" s="1" t="s">
        <v>872</v>
      </c>
      <c r="H548" s="1" t="s">
        <v>1370</v>
      </c>
      <c r="I548" s="1" t="s">
        <v>254</v>
      </c>
      <c r="J548" s="1" t="s">
        <v>254</v>
      </c>
      <c r="K548" s="1" t="s">
        <v>254</v>
      </c>
      <c r="L548" s="1" t="s">
        <v>3848</v>
      </c>
      <c r="M548" s="1" t="s">
        <v>270</v>
      </c>
      <c r="N548" s="1" t="s">
        <v>270</v>
      </c>
      <c r="O548" s="1" t="s">
        <v>270</v>
      </c>
      <c r="P548" s="1" t="s">
        <v>269</v>
      </c>
      <c r="Q548" s="1" t="s">
        <v>269</v>
      </c>
      <c r="R548" s="1" t="s">
        <v>269</v>
      </c>
      <c r="S548" s="1" t="s">
        <v>713</v>
      </c>
      <c r="T548" s="1" t="s">
        <v>269</v>
      </c>
      <c r="U548" s="1" t="s">
        <v>472</v>
      </c>
      <c r="V548" s="1" t="s">
        <v>269</v>
      </c>
      <c r="W548" s="1" t="s">
        <v>713</v>
      </c>
      <c r="X548" s="1" t="s">
        <v>472</v>
      </c>
      <c r="Y548" s="1" t="s">
        <v>269</v>
      </c>
      <c r="Z548" s="1" t="s">
        <v>269</v>
      </c>
      <c r="AA548" s="1" t="s">
        <v>872</v>
      </c>
      <c r="AB548" s="1" t="s">
        <v>872</v>
      </c>
      <c r="AC548" s="1" t="s">
        <v>270</v>
      </c>
      <c r="AD548" s="1" t="s">
        <v>269</v>
      </c>
      <c r="AE548" s="1" t="s">
        <v>2878</v>
      </c>
      <c r="AF548" s="1" t="s">
        <v>2879</v>
      </c>
      <c r="AG548" s="1" t="s">
        <v>269</v>
      </c>
    </row>
    <row r="549" spans="1:33" ht="14.25">
      <c r="A549" s="1" t="s">
        <v>260</v>
      </c>
      <c r="B549" s="1" t="s">
        <v>3849</v>
      </c>
      <c r="C549" s="1" t="s">
        <v>262</v>
      </c>
      <c r="D549" s="1" t="s">
        <v>316</v>
      </c>
      <c r="E549" s="1" t="s">
        <v>316</v>
      </c>
      <c r="F549" s="1" t="s">
        <v>270</v>
      </c>
      <c r="G549" s="1" t="s">
        <v>2919</v>
      </c>
      <c r="H549" s="1" t="s">
        <v>1370</v>
      </c>
      <c r="I549" s="1" t="s">
        <v>254</v>
      </c>
      <c r="J549" s="1" t="s">
        <v>1468</v>
      </c>
      <c r="K549" s="1" t="s">
        <v>254</v>
      </c>
      <c r="L549" s="1" t="s">
        <v>254</v>
      </c>
      <c r="M549" s="1" t="s">
        <v>270</v>
      </c>
      <c r="N549" s="1" t="s">
        <v>270</v>
      </c>
      <c r="O549" s="1" t="s">
        <v>270</v>
      </c>
      <c r="P549" s="1" t="s">
        <v>269</v>
      </c>
      <c r="Q549" s="1" t="s">
        <v>269</v>
      </c>
      <c r="R549" s="1" t="s">
        <v>269</v>
      </c>
      <c r="S549" s="1" t="s">
        <v>713</v>
      </c>
      <c r="T549" s="1" t="s">
        <v>269</v>
      </c>
      <c r="U549" s="1" t="s">
        <v>472</v>
      </c>
      <c r="V549" s="1" t="s">
        <v>269</v>
      </c>
      <c r="W549" s="1" t="s">
        <v>713</v>
      </c>
      <c r="X549" s="1" t="s">
        <v>472</v>
      </c>
      <c r="Y549" s="1" t="s">
        <v>269</v>
      </c>
      <c r="Z549" s="1" t="s">
        <v>269</v>
      </c>
      <c r="AA549" s="1" t="s">
        <v>872</v>
      </c>
      <c r="AB549" s="1" t="s">
        <v>872</v>
      </c>
      <c r="AC549" s="1" t="s">
        <v>270</v>
      </c>
      <c r="AD549" s="1" t="s">
        <v>269</v>
      </c>
      <c r="AE549" s="1" t="s">
        <v>2878</v>
      </c>
      <c r="AF549" s="1" t="s">
        <v>2879</v>
      </c>
      <c r="AG549" s="1" t="s">
        <v>269</v>
      </c>
    </row>
    <row r="550" spans="1:33" ht="14.25">
      <c r="A550" s="1" t="s">
        <v>260</v>
      </c>
      <c r="B550" s="1" t="s">
        <v>3850</v>
      </c>
      <c r="C550" s="1" t="s">
        <v>262</v>
      </c>
      <c r="D550" s="1" t="s">
        <v>316</v>
      </c>
      <c r="E550" s="1" t="s">
        <v>316</v>
      </c>
      <c r="F550" s="1" t="s">
        <v>270</v>
      </c>
      <c r="G550" s="1" t="s">
        <v>1739</v>
      </c>
      <c r="H550" s="1" t="s">
        <v>1370</v>
      </c>
      <c r="I550" s="1" t="s">
        <v>254</v>
      </c>
      <c r="J550" s="1" t="s">
        <v>1471</v>
      </c>
      <c r="K550" s="1" t="s">
        <v>254</v>
      </c>
      <c r="L550" s="1" t="s">
        <v>254</v>
      </c>
      <c r="M550" s="1" t="s">
        <v>270</v>
      </c>
      <c r="N550" s="1" t="s">
        <v>270</v>
      </c>
      <c r="O550" s="1" t="s">
        <v>270</v>
      </c>
      <c r="P550" s="1" t="s">
        <v>269</v>
      </c>
      <c r="Q550" s="1" t="s">
        <v>269</v>
      </c>
      <c r="R550" s="1" t="s">
        <v>269</v>
      </c>
      <c r="S550" s="1" t="s">
        <v>713</v>
      </c>
      <c r="T550" s="1" t="s">
        <v>269</v>
      </c>
      <c r="U550" s="1" t="s">
        <v>472</v>
      </c>
      <c r="V550" s="1" t="s">
        <v>269</v>
      </c>
      <c r="W550" s="1" t="s">
        <v>713</v>
      </c>
      <c r="X550" s="1" t="s">
        <v>472</v>
      </c>
      <c r="Y550" s="1" t="s">
        <v>269</v>
      </c>
      <c r="Z550" s="1" t="s">
        <v>269</v>
      </c>
      <c r="AA550" s="1" t="s">
        <v>872</v>
      </c>
      <c r="AB550" s="1" t="s">
        <v>872</v>
      </c>
      <c r="AC550" s="1" t="s">
        <v>270</v>
      </c>
      <c r="AD550" s="1" t="s">
        <v>269</v>
      </c>
      <c r="AE550" s="1" t="s">
        <v>2878</v>
      </c>
      <c r="AF550" s="1" t="s">
        <v>2879</v>
      </c>
      <c r="AG550" s="1" t="s">
        <v>269</v>
      </c>
    </row>
    <row r="551" spans="1:33" ht="14.25">
      <c r="A551" s="1" t="s">
        <v>260</v>
      </c>
      <c r="B551" s="1" t="s">
        <v>3851</v>
      </c>
      <c r="C551" s="1" t="s">
        <v>262</v>
      </c>
      <c r="D551" s="1" t="s">
        <v>316</v>
      </c>
      <c r="E551" s="1" t="s">
        <v>316</v>
      </c>
      <c r="F551" s="1" t="s">
        <v>472</v>
      </c>
      <c r="G551" s="1" t="s">
        <v>270</v>
      </c>
      <c r="H551" s="1" t="s">
        <v>1390</v>
      </c>
      <c r="I551" s="1" t="s">
        <v>254</v>
      </c>
      <c r="J551" s="1" t="s">
        <v>254</v>
      </c>
      <c r="K551" s="1" t="s">
        <v>254</v>
      </c>
      <c r="L551" s="1" t="s">
        <v>3840</v>
      </c>
      <c r="M551" s="1" t="s">
        <v>270</v>
      </c>
      <c r="N551" s="1" t="s">
        <v>270</v>
      </c>
      <c r="O551" s="1" t="s">
        <v>270</v>
      </c>
      <c r="P551" s="1" t="s">
        <v>269</v>
      </c>
      <c r="Q551" s="1" t="s">
        <v>269</v>
      </c>
      <c r="R551" s="1" t="s">
        <v>269</v>
      </c>
      <c r="S551" s="1" t="s">
        <v>713</v>
      </c>
      <c r="T551" s="1" t="s">
        <v>269</v>
      </c>
      <c r="U551" s="1" t="s">
        <v>472</v>
      </c>
      <c r="V551" s="1" t="s">
        <v>269</v>
      </c>
      <c r="W551" s="1" t="s">
        <v>713</v>
      </c>
      <c r="X551" s="1" t="s">
        <v>472</v>
      </c>
      <c r="Y551" s="1" t="s">
        <v>269</v>
      </c>
      <c r="Z551" s="1" t="s">
        <v>269</v>
      </c>
      <c r="AA551" s="1" t="s">
        <v>872</v>
      </c>
      <c r="AB551" s="1" t="s">
        <v>872</v>
      </c>
      <c r="AC551" s="1" t="s">
        <v>270</v>
      </c>
      <c r="AD551" s="1" t="s">
        <v>269</v>
      </c>
      <c r="AE551" s="1" t="s">
        <v>2878</v>
      </c>
      <c r="AF551" s="1" t="s">
        <v>2879</v>
      </c>
      <c r="AG551" s="1" t="s">
        <v>269</v>
      </c>
    </row>
    <row r="552" spans="1:33" ht="14.25">
      <c r="A552" s="1" t="s">
        <v>260</v>
      </c>
      <c r="B552" s="1" t="s">
        <v>3852</v>
      </c>
      <c r="C552" s="1" t="s">
        <v>262</v>
      </c>
      <c r="D552" s="1" t="s">
        <v>316</v>
      </c>
      <c r="E552" s="1" t="s">
        <v>316</v>
      </c>
      <c r="F552" s="1" t="s">
        <v>472</v>
      </c>
      <c r="G552" s="1" t="s">
        <v>472</v>
      </c>
      <c r="H552" s="1" t="s">
        <v>1390</v>
      </c>
      <c r="I552" s="1" t="s">
        <v>254</v>
      </c>
      <c r="J552" s="1" t="s">
        <v>254</v>
      </c>
      <c r="K552" s="1" t="s">
        <v>254</v>
      </c>
      <c r="L552" s="1" t="s">
        <v>3848</v>
      </c>
      <c r="M552" s="1" t="s">
        <v>270</v>
      </c>
      <c r="N552" s="1" t="s">
        <v>270</v>
      </c>
      <c r="O552" s="1" t="s">
        <v>270</v>
      </c>
      <c r="P552" s="1" t="s">
        <v>269</v>
      </c>
      <c r="Q552" s="1" t="s">
        <v>269</v>
      </c>
      <c r="R552" s="1" t="s">
        <v>269</v>
      </c>
      <c r="S552" s="1" t="s">
        <v>713</v>
      </c>
      <c r="T552" s="1" t="s">
        <v>269</v>
      </c>
      <c r="U552" s="1" t="s">
        <v>472</v>
      </c>
      <c r="V552" s="1" t="s">
        <v>269</v>
      </c>
      <c r="W552" s="1" t="s">
        <v>713</v>
      </c>
      <c r="X552" s="1" t="s">
        <v>472</v>
      </c>
      <c r="Y552" s="1" t="s">
        <v>269</v>
      </c>
      <c r="Z552" s="1" t="s">
        <v>269</v>
      </c>
      <c r="AA552" s="1" t="s">
        <v>872</v>
      </c>
      <c r="AB552" s="1" t="s">
        <v>872</v>
      </c>
      <c r="AC552" s="1" t="s">
        <v>270</v>
      </c>
      <c r="AD552" s="1" t="s">
        <v>269</v>
      </c>
      <c r="AE552" s="1" t="s">
        <v>2878</v>
      </c>
      <c r="AF552" s="1" t="s">
        <v>2879</v>
      </c>
      <c r="AG552" s="1" t="s">
        <v>269</v>
      </c>
    </row>
    <row r="553" spans="1:33" ht="14.25">
      <c r="A553" s="1" t="s">
        <v>260</v>
      </c>
      <c r="B553" s="1" t="s">
        <v>3853</v>
      </c>
      <c r="C553" s="1" t="s">
        <v>262</v>
      </c>
      <c r="D553" s="1" t="s">
        <v>316</v>
      </c>
      <c r="E553" s="1" t="s">
        <v>316</v>
      </c>
      <c r="F553" s="1" t="s">
        <v>472</v>
      </c>
      <c r="G553" s="1" t="s">
        <v>479</v>
      </c>
      <c r="H553" s="1" t="s">
        <v>1390</v>
      </c>
      <c r="I553" s="1" t="s">
        <v>254</v>
      </c>
      <c r="J553" s="1" t="s">
        <v>254</v>
      </c>
      <c r="K553" s="1" t="s">
        <v>254</v>
      </c>
      <c r="L553" s="1" t="s">
        <v>3854</v>
      </c>
      <c r="M553" s="1" t="s">
        <v>270</v>
      </c>
      <c r="N553" s="1" t="s">
        <v>270</v>
      </c>
      <c r="O553" s="1" t="s">
        <v>270</v>
      </c>
      <c r="P553" s="1" t="s">
        <v>269</v>
      </c>
      <c r="Q553" s="1" t="s">
        <v>269</v>
      </c>
      <c r="R553" s="1" t="s">
        <v>269</v>
      </c>
      <c r="S553" s="1" t="s">
        <v>713</v>
      </c>
      <c r="T553" s="1" t="s">
        <v>269</v>
      </c>
      <c r="U553" s="1" t="s">
        <v>472</v>
      </c>
      <c r="V553" s="1" t="s">
        <v>269</v>
      </c>
      <c r="W553" s="1" t="s">
        <v>713</v>
      </c>
      <c r="X553" s="1" t="s">
        <v>472</v>
      </c>
      <c r="Y553" s="1" t="s">
        <v>269</v>
      </c>
      <c r="Z553" s="1" t="s">
        <v>269</v>
      </c>
      <c r="AA553" s="1" t="s">
        <v>872</v>
      </c>
      <c r="AB553" s="1" t="s">
        <v>872</v>
      </c>
      <c r="AC553" s="1" t="s">
        <v>270</v>
      </c>
      <c r="AD553" s="1" t="s">
        <v>269</v>
      </c>
      <c r="AE553" s="1" t="s">
        <v>2878</v>
      </c>
      <c r="AF553" s="1" t="s">
        <v>2879</v>
      </c>
      <c r="AG553" s="1" t="s">
        <v>269</v>
      </c>
    </row>
    <row r="554" spans="1:33" ht="14.25">
      <c r="A554" s="1" t="s">
        <v>260</v>
      </c>
      <c r="B554" s="1" t="s">
        <v>3855</v>
      </c>
      <c r="C554" s="1" t="s">
        <v>262</v>
      </c>
      <c r="D554" s="1" t="s">
        <v>316</v>
      </c>
      <c r="E554" s="1" t="s">
        <v>316</v>
      </c>
      <c r="F554" s="1" t="s">
        <v>472</v>
      </c>
      <c r="G554" s="1" t="s">
        <v>873</v>
      </c>
      <c r="H554" s="1" t="s">
        <v>1390</v>
      </c>
      <c r="I554" s="1" t="s">
        <v>254</v>
      </c>
      <c r="J554" s="1" t="s">
        <v>254</v>
      </c>
      <c r="K554" s="1" t="s">
        <v>254</v>
      </c>
      <c r="L554" s="1" t="s">
        <v>3842</v>
      </c>
      <c r="M554" s="1" t="s">
        <v>270</v>
      </c>
      <c r="N554" s="1" t="s">
        <v>270</v>
      </c>
      <c r="O554" s="1" t="s">
        <v>270</v>
      </c>
      <c r="P554" s="1" t="s">
        <v>269</v>
      </c>
      <c r="Q554" s="1" t="s">
        <v>269</v>
      </c>
      <c r="R554" s="1" t="s">
        <v>269</v>
      </c>
      <c r="S554" s="1" t="s">
        <v>713</v>
      </c>
      <c r="T554" s="1" t="s">
        <v>269</v>
      </c>
      <c r="U554" s="1" t="s">
        <v>472</v>
      </c>
      <c r="V554" s="1" t="s">
        <v>269</v>
      </c>
      <c r="W554" s="1" t="s">
        <v>713</v>
      </c>
      <c r="X554" s="1" t="s">
        <v>472</v>
      </c>
      <c r="Y554" s="1" t="s">
        <v>269</v>
      </c>
      <c r="Z554" s="1" t="s">
        <v>269</v>
      </c>
      <c r="AA554" s="1" t="s">
        <v>872</v>
      </c>
      <c r="AB554" s="1" t="s">
        <v>872</v>
      </c>
      <c r="AC554" s="1" t="s">
        <v>270</v>
      </c>
      <c r="AD554" s="1" t="s">
        <v>269</v>
      </c>
      <c r="AE554" s="1" t="s">
        <v>2878</v>
      </c>
      <c r="AF554" s="1" t="s">
        <v>2879</v>
      </c>
      <c r="AG554" s="1" t="s">
        <v>269</v>
      </c>
    </row>
    <row r="555" spans="1:33" ht="14.25">
      <c r="A555" s="1" t="s">
        <v>260</v>
      </c>
      <c r="B555" s="1" t="s">
        <v>3856</v>
      </c>
      <c r="C555" s="1" t="s">
        <v>262</v>
      </c>
      <c r="D555" s="1" t="s">
        <v>316</v>
      </c>
      <c r="E555" s="1" t="s">
        <v>316</v>
      </c>
      <c r="F555" s="1" t="s">
        <v>472</v>
      </c>
      <c r="G555" s="1" t="s">
        <v>2926</v>
      </c>
      <c r="H555" s="1" t="s">
        <v>1390</v>
      </c>
      <c r="I555" s="1" t="s">
        <v>254</v>
      </c>
      <c r="J555" s="1" t="s">
        <v>1463</v>
      </c>
      <c r="K555" s="1" t="s">
        <v>254</v>
      </c>
      <c r="L555" s="1" t="s">
        <v>254</v>
      </c>
      <c r="M555" s="1" t="s">
        <v>270</v>
      </c>
      <c r="N555" s="1" t="s">
        <v>270</v>
      </c>
      <c r="O555" s="1" t="s">
        <v>270</v>
      </c>
      <c r="P555" s="1" t="s">
        <v>269</v>
      </c>
      <c r="Q555" s="1" t="s">
        <v>269</v>
      </c>
      <c r="R555" s="1" t="s">
        <v>269</v>
      </c>
      <c r="S555" s="1" t="s">
        <v>713</v>
      </c>
      <c r="T555" s="1" t="s">
        <v>269</v>
      </c>
      <c r="U555" s="1" t="s">
        <v>472</v>
      </c>
      <c r="V555" s="1" t="s">
        <v>269</v>
      </c>
      <c r="W555" s="1" t="s">
        <v>713</v>
      </c>
      <c r="X555" s="1" t="s">
        <v>472</v>
      </c>
      <c r="Y555" s="1" t="s">
        <v>269</v>
      </c>
      <c r="Z555" s="1" t="s">
        <v>269</v>
      </c>
      <c r="AA555" s="1" t="s">
        <v>872</v>
      </c>
      <c r="AB555" s="1" t="s">
        <v>872</v>
      </c>
      <c r="AC555" s="1" t="s">
        <v>270</v>
      </c>
      <c r="AD555" s="1" t="s">
        <v>269</v>
      </c>
      <c r="AE555" s="1" t="s">
        <v>2878</v>
      </c>
      <c r="AF555" s="1" t="s">
        <v>2879</v>
      </c>
      <c r="AG555" s="1" t="s">
        <v>269</v>
      </c>
    </row>
    <row r="556" spans="1:33" ht="14.25">
      <c r="A556" s="1" t="s">
        <v>260</v>
      </c>
      <c r="B556" s="1" t="s">
        <v>3857</v>
      </c>
      <c r="C556" s="1" t="s">
        <v>262</v>
      </c>
      <c r="D556" s="1" t="s">
        <v>316</v>
      </c>
      <c r="E556" s="1" t="s">
        <v>316</v>
      </c>
      <c r="F556" s="1" t="s">
        <v>472</v>
      </c>
      <c r="G556" s="1" t="s">
        <v>2136</v>
      </c>
      <c r="H556" s="1" t="s">
        <v>1390</v>
      </c>
      <c r="I556" s="1" t="s">
        <v>254</v>
      </c>
      <c r="J556" s="1" t="s">
        <v>1471</v>
      </c>
      <c r="K556" s="1" t="s">
        <v>254</v>
      </c>
      <c r="L556" s="1" t="s">
        <v>254</v>
      </c>
      <c r="M556" s="1" t="s">
        <v>270</v>
      </c>
      <c r="N556" s="1" t="s">
        <v>270</v>
      </c>
      <c r="O556" s="1" t="s">
        <v>270</v>
      </c>
      <c r="P556" s="1" t="s">
        <v>269</v>
      </c>
      <c r="Q556" s="1" t="s">
        <v>269</v>
      </c>
      <c r="R556" s="1" t="s">
        <v>269</v>
      </c>
      <c r="S556" s="1" t="s">
        <v>713</v>
      </c>
      <c r="T556" s="1" t="s">
        <v>269</v>
      </c>
      <c r="U556" s="1" t="s">
        <v>472</v>
      </c>
      <c r="V556" s="1" t="s">
        <v>269</v>
      </c>
      <c r="W556" s="1" t="s">
        <v>713</v>
      </c>
      <c r="X556" s="1" t="s">
        <v>472</v>
      </c>
      <c r="Y556" s="1" t="s">
        <v>269</v>
      </c>
      <c r="Z556" s="1" t="s">
        <v>269</v>
      </c>
      <c r="AA556" s="1" t="s">
        <v>872</v>
      </c>
      <c r="AB556" s="1" t="s">
        <v>872</v>
      </c>
      <c r="AC556" s="1" t="s">
        <v>270</v>
      </c>
      <c r="AD556" s="1" t="s">
        <v>269</v>
      </c>
      <c r="AE556" s="1" t="s">
        <v>2878</v>
      </c>
      <c r="AF556" s="1" t="s">
        <v>2879</v>
      </c>
      <c r="AG556" s="1" t="s">
        <v>269</v>
      </c>
    </row>
    <row r="557" spans="1:33" ht="14.25">
      <c r="A557" s="1" t="s">
        <v>260</v>
      </c>
      <c r="B557" s="1" t="s">
        <v>3858</v>
      </c>
      <c r="C557" s="1" t="s">
        <v>262</v>
      </c>
      <c r="D557" s="1" t="s">
        <v>316</v>
      </c>
      <c r="E557" s="1" t="s">
        <v>316</v>
      </c>
      <c r="F557" s="1" t="s">
        <v>479</v>
      </c>
      <c r="G557" s="1" t="s">
        <v>270</v>
      </c>
      <c r="H557" s="1" t="s">
        <v>1394</v>
      </c>
      <c r="I557" s="1" t="s">
        <v>254</v>
      </c>
      <c r="J557" s="1" t="s">
        <v>254</v>
      </c>
      <c r="K557" s="1" t="s">
        <v>254</v>
      </c>
      <c r="L557" s="1" t="s">
        <v>3842</v>
      </c>
      <c r="M557" s="1" t="s">
        <v>270</v>
      </c>
      <c r="N557" s="1" t="s">
        <v>270</v>
      </c>
      <c r="O557" s="1" t="s">
        <v>270</v>
      </c>
      <c r="P557" s="1" t="s">
        <v>269</v>
      </c>
      <c r="Q557" s="1" t="s">
        <v>269</v>
      </c>
      <c r="R557" s="1" t="s">
        <v>269</v>
      </c>
      <c r="S557" s="1" t="s">
        <v>713</v>
      </c>
      <c r="T557" s="1" t="s">
        <v>269</v>
      </c>
      <c r="U557" s="1" t="s">
        <v>472</v>
      </c>
      <c r="V557" s="1" t="s">
        <v>269</v>
      </c>
      <c r="W557" s="1" t="s">
        <v>713</v>
      </c>
      <c r="X557" s="1" t="s">
        <v>472</v>
      </c>
      <c r="Y557" s="1" t="s">
        <v>269</v>
      </c>
      <c r="Z557" s="1" t="s">
        <v>269</v>
      </c>
      <c r="AA557" s="1" t="s">
        <v>872</v>
      </c>
      <c r="AB557" s="1" t="s">
        <v>872</v>
      </c>
      <c r="AC557" s="1" t="s">
        <v>270</v>
      </c>
      <c r="AD557" s="1" t="s">
        <v>269</v>
      </c>
      <c r="AE557" s="1" t="s">
        <v>2878</v>
      </c>
      <c r="AF557" s="1" t="s">
        <v>2879</v>
      </c>
      <c r="AG557" s="1" t="s">
        <v>269</v>
      </c>
    </row>
    <row r="558" spans="1:33" ht="14.25">
      <c r="A558" s="1" t="s">
        <v>260</v>
      </c>
      <c r="B558" s="1" t="s">
        <v>3859</v>
      </c>
      <c r="C558" s="1" t="s">
        <v>262</v>
      </c>
      <c r="D558" s="1" t="s">
        <v>316</v>
      </c>
      <c r="E558" s="1" t="s">
        <v>316</v>
      </c>
      <c r="F558" s="1" t="s">
        <v>479</v>
      </c>
      <c r="G558" s="1" t="s">
        <v>472</v>
      </c>
      <c r="H558" s="1" t="s">
        <v>1394</v>
      </c>
      <c r="I558" s="1" t="s">
        <v>254</v>
      </c>
      <c r="J558" s="1" t="s">
        <v>254</v>
      </c>
      <c r="K558" s="1" t="s">
        <v>254</v>
      </c>
      <c r="L558" s="1" t="s">
        <v>3848</v>
      </c>
      <c r="M558" s="1" t="s">
        <v>270</v>
      </c>
      <c r="N558" s="1" t="s">
        <v>270</v>
      </c>
      <c r="O558" s="1" t="s">
        <v>270</v>
      </c>
      <c r="P558" s="1" t="s">
        <v>269</v>
      </c>
      <c r="Q558" s="1" t="s">
        <v>269</v>
      </c>
      <c r="R558" s="1" t="s">
        <v>269</v>
      </c>
      <c r="S558" s="1" t="s">
        <v>713</v>
      </c>
      <c r="T558" s="1" t="s">
        <v>269</v>
      </c>
      <c r="U558" s="1" t="s">
        <v>472</v>
      </c>
      <c r="V558" s="1" t="s">
        <v>269</v>
      </c>
      <c r="W558" s="1" t="s">
        <v>713</v>
      </c>
      <c r="X558" s="1" t="s">
        <v>472</v>
      </c>
      <c r="Y558" s="1" t="s">
        <v>269</v>
      </c>
      <c r="Z558" s="1" t="s">
        <v>269</v>
      </c>
      <c r="AA558" s="1" t="s">
        <v>872</v>
      </c>
      <c r="AB558" s="1" t="s">
        <v>872</v>
      </c>
      <c r="AC558" s="1" t="s">
        <v>270</v>
      </c>
      <c r="AD558" s="1" t="s">
        <v>269</v>
      </c>
      <c r="AE558" s="1" t="s">
        <v>2878</v>
      </c>
      <c r="AF558" s="1" t="s">
        <v>2879</v>
      </c>
      <c r="AG558" s="1" t="s">
        <v>269</v>
      </c>
    </row>
    <row r="559" spans="1:33" ht="14.25">
      <c r="A559" s="1" t="s">
        <v>260</v>
      </c>
      <c r="B559" s="1" t="s">
        <v>3860</v>
      </c>
      <c r="C559" s="1" t="s">
        <v>262</v>
      </c>
      <c r="D559" s="1" t="s">
        <v>316</v>
      </c>
      <c r="E559" s="1" t="s">
        <v>316</v>
      </c>
      <c r="F559" s="1" t="s">
        <v>479</v>
      </c>
      <c r="G559" s="1" t="s">
        <v>479</v>
      </c>
      <c r="H559" s="1" t="s">
        <v>1394</v>
      </c>
      <c r="I559" s="1" t="s">
        <v>254</v>
      </c>
      <c r="J559" s="1" t="s">
        <v>254</v>
      </c>
      <c r="K559" s="1" t="s">
        <v>254</v>
      </c>
      <c r="L559" s="1" t="s">
        <v>3854</v>
      </c>
      <c r="M559" s="1" t="s">
        <v>270</v>
      </c>
      <c r="N559" s="1" t="s">
        <v>270</v>
      </c>
      <c r="O559" s="1" t="s">
        <v>270</v>
      </c>
      <c r="P559" s="1" t="s">
        <v>269</v>
      </c>
      <c r="Q559" s="1" t="s">
        <v>269</v>
      </c>
      <c r="R559" s="1" t="s">
        <v>269</v>
      </c>
      <c r="S559" s="1" t="s">
        <v>713</v>
      </c>
      <c r="T559" s="1" t="s">
        <v>269</v>
      </c>
      <c r="U559" s="1" t="s">
        <v>472</v>
      </c>
      <c r="V559" s="1" t="s">
        <v>269</v>
      </c>
      <c r="W559" s="1" t="s">
        <v>713</v>
      </c>
      <c r="X559" s="1" t="s">
        <v>472</v>
      </c>
      <c r="Y559" s="1" t="s">
        <v>269</v>
      </c>
      <c r="Z559" s="1" t="s">
        <v>269</v>
      </c>
      <c r="AA559" s="1" t="s">
        <v>872</v>
      </c>
      <c r="AB559" s="1" t="s">
        <v>872</v>
      </c>
      <c r="AC559" s="1" t="s">
        <v>270</v>
      </c>
      <c r="AD559" s="1" t="s">
        <v>269</v>
      </c>
      <c r="AE559" s="1" t="s">
        <v>2878</v>
      </c>
      <c r="AF559" s="1" t="s">
        <v>2879</v>
      </c>
      <c r="AG559" s="1" t="s">
        <v>269</v>
      </c>
    </row>
    <row r="560" spans="1:33" ht="14.25">
      <c r="A560" s="1" t="s">
        <v>260</v>
      </c>
      <c r="B560" s="1" t="s">
        <v>3861</v>
      </c>
      <c r="C560" s="1" t="s">
        <v>262</v>
      </c>
      <c r="D560" s="1" t="s">
        <v>316</v>
      </c>
      <c r="E560" s="1" t="s">
        <v>316</v>
      </c>
      <c r="F560" s="1" t="s">
        <v>479</v>
      </c>
      <c r="G560" s="1" t="s">
        <v>873</v>
      </c>
      <c r="H560" s="1" t="s">
        <v>1394</v>
      </c>
      <c r="I560" s="1" t="s">
        <v>254</v>
      </c>
      <c r="J560" s="1" t="s">
        <v>254</v>
      </c>
      <c r="K560" s="1" t="s">
        <v>254</v>
      </c>
      <c r="L560" s="1" t="s">
        <v>3840</v>
      </c>
      <c r="M560" s="1" t="s">
        <v>270</v>
      </c>
      <c r="N560" s="1" t="s">
        <v>270</v>
      </c>
      <c r="O560" s="1" t="s">
        <v>270</v>
      </c>
      <c r="P560" s="1" t="s">
        <v>269</v>
      </c>
      <c r="Q560" s="1" t="s">
        <v>269</v>
      </c>
      <c r="R560" s="1" t="s">
        <v>269</v>
      </c>
      <c r="S560" s="1" t="s">
        <v>713</v>
      </c>
      <c r="T560" s="1" t="s">
        <v>269</v>
      </c>
      <c r="U560" s="1" t="s">
        <v>472</v>
      </c>
      <c r="V560" s="1" t="s">
        <v>269</v>
      </c>
      <c r="W560" s="1" t="s">
        <v>713</v>
      </c>
      <c r="X560" s="1" t="s">
        <v>472</v>
      </c>
      <c r="Y560" s="1" t="s">
        <v>269</v>
      </c>
      <c r="Z560" s="1" t="s">
        <v>269</v>
      </c>
      <c r="AA560" s="1" t="s">
        <v>872</v>
      </c>
      <c r="AB560" s="1" t="s">
        <v>872</v>
      </c>
      <c r="AC560" s="1" t="s">
        <v>270</v>
      </c>
      <c r="AD560" s="1" t="s">
        <v>269</v>
      </c>
      <c r="AE560" s="1" t="s">
        <v>2878</v>
      </c>
      <c r="AF560" s="1" t="s">
        <v>2879</v>
      </c>
      <c r="AG560" s="1" t="s">
        <v>269</v>
      </c>
    </row>
    <row r="561" spans="1:33" ht="14.25">
      <c r="A561" s="1" t="s">
        <v>260</v>
      </c>
      <c r="B561" s="1" t="s">
        <v>3862</v>
      </c>
      <c r="C561" s="1" t="s">
        <v>262</v>
      </c>
      <c r="D561" s="1" t="s">
        <v>316</v>
      </c>
      <c r="E561" s="1" t="s">
        <v>316</v>
      </c>
      <c r="F561" s="1" t="s">
        <v>479</v>
      </c>
      <c r="G561" s="1" t="s">
        <v>2933</v>
      </c>
      <c r="H561" s="1" t="s">
        <v>1394</v>
      </c>
      <c r="I561" s="1" t="s">
        <v>254</v>
      </c>
      <c r="J561" s="1" t="s">
        <v>1463</v>
      </c>
      <c r="K561" s="1" t="s">
        <v>254</v>
      </c>
      <c r="L561" s="1" t="s">
        <v>254</v>
      </c>
      <c r="M561" s="1" t="s">
        <v>270</v>
      </c>
      <c r="N561" s="1" t="s">
        <v>270</v>
      </c>
      <c r="O561" s="1" t="s">
        <v>270</v>
      </c>
      <c r="P561" s="1" t="s">
        <v>269</v>
      </c>
      <c r="Q561" s="1" t="s">
        <v>269</v>
      </c>
      <c r="R561" s="1" t="s">
        <v>269</v>
      </c>
      <c r="S561" s="1" t="s">
        <v>713</v>
      </c>
      <c r="T561" s="1" t="s">
        <v>269</v>
      </c>
      <c r="U561" s="1" t="s">
        <v>472</v>
      </c>
      <c r="V561" s="1" t="s">
        <v>269</v>
      </c>
      <c r="W561" s="1" t="s">
        <v>713</v>
      </c>
      <c r="X561" s="1" t="s">
        <v>472</v>
      </c>
      <c r="Y561" s="1" t="s">
        <v>269</v>
      </c>
      <c r="Z561" s="1" t="s">
        <v>269</v>
      </c>
      <c r="AA561" s="1" t="s">
        <v>872</v>
      </c>
      <c r="AB561" s="1" t="s">
        <v>872</v>
      </c>
      <c r="AC561" s="1" t="s">
        <v>270</v>
      </c>
      <c r="AD561" s="1" t="s">
        <v>269</v>
      </c>
      <c r="AE561" s="1" t="s">
        <v>2878</v>
      </c>
      <c r="AF561" s="1" t="s">
        <v>2879</v>
      </c>
      <c r="AG561" s="1" t="s">
        <v>269</v>
      </c>
    </row>
    <row r="562" spans="1:33" ht="14.25">
      <c r="A562" s="1" t="s">
        <v>260</v>
      </c>
      <c r="B562" s="1" t="s">
        <v>3863</v>
      </c>
      <c r="C562" s="1" t="s">
        <v>262</v>
      </c>
      <c r="D562" s="1" t="s">
        <v>316</v>
      </c>
      <c r="E562" s="1" t="s">
        <v>316</v>
      </c>
      <c r="F562" s="1" t="s">
        <v>479</v>
      </c>
      <c r="G562" s="1" t="s">
        <v>2937</v>
      </c>
      <c r="H562" s="1" t="s">
        <v>1394</v>
      </c>
      <c r="I562" s="1" t="s">
        <v>254</v>
      </c>
      <c r="J562" s="1" t="s">
        <v>1468</v>
      </c>
      <c r="K562" s="1" t="s">
        <v>254</v>
      </c>
      <c r="L562" s="1" t="s">
        <v>254</v>
      </c>
      <c r="M562" s="1" t="s">
        <v>270</v>
      </c>
      <c r="N562" s="1" t="s">
        <v>270</v>
      </c>
      <c r="O562" s="1" t="s">
        <v>270</v>
      </c>
      <c r="P562" s="1" t="s">
        <v>269</v>
      </c>
      <c r="Q562" s="1" t="s">
        <v>269</v>
      </c>
      <c r="R562" s="1" t="s">
        <v>269</v>
      </c>
      <c r="S562" s="1" t="s">
        <v>713</v>
      </c>
      <c r="T562" s="1" t="s">
        <v>269</v>
      </c>
      <c r="U562" s="1" t="s">
        <v>472</v>
      </c>
      <c r="V562" s="1" t="s">
        <v>269</v>
      </c>
      <c r="W562" s="1" t="s">
        <v>713</v>
      </c>
      <c r="X562" s="1" t="s">
        <v>472</v>
      </c>
      <c r="Y562" s="1" t="s">
        <v>269</v>
      </c>
      <c r="Z562" s="1" t="s">
        <v>269</v>
      </c>
      <c r="AA562" s="1" t="s">
        <v>872</v>
      </c>
      <c r="AB562" s="1" t="s">
        <v>872</v>
      </c>
      <c r="AC562" s="1" t="s">
        <v>270</v>
      </c>
      <c r="AD562" s="1" t="s">
        <v>269</v>
      </c>
      <c r="AE562" s="1" t="s">
        <v>2878</v>
      </c>
      <c r="AF562" s="1" t="s">
        <v>2879</v>
      </c>
      <c r="AG562" s="1" t="s">
        <v>269</v>
      </c>
    </row>
    <row r="563" spans="1:33" ht="14.25">
      <c r="A563" s="1" t="s">
        <v>260</v>
      </c>
      <c r="B563" s="1" t="s">
        <v>3864</v>
      </c>
      <c r="C563" s="1" t="s">
        <v>262</v>
      </c>
      <c r="D563" s="1" t="s">
        <v>322</v>
      </c>
      <c r="E563" s="1" t="s">
        <v>322</v>
      </c>
      <c r="F563" s="1" t="s">
        <v>270</v>
      </c>
      <c r="G563" s="1" t="s">
        <v>270</v>
      </c>
      <c r="H563" s="1" t="s">
        <v>1370</v>
      </c>
      <c r="I563" s="1" t="s">
        <v>254</v>
      </c>
      <c r="J563" s="1" t="s">
        <v>1480</v>
      </c>
      <c r="K563" s="1" t="s">
        <v>254</v>
      </c>
      <c r="L563" s="1" t="s">
        <v>254</v>
      </c>
      <c r="M563" s="1" t="s">
        <v>270</v>
      </c>
      <c r="N563" s="1" t="s">
        <v>270</v>
      </c>
      <c r="O563" s="1" t="s">
        <v>270</v>
      </c>
      <c r="P563" s="1" t="s">
        <v>269</v>
      </c>
      <c r="Q563" s="1" t="s">
        <v>269</v>
      </c>
      <c r="R563" s="1" t="s">
        <v>269</v>
      </c>
      <c r="S563" s="1" t="s">
        <v>713</v>
      </c>
      <c r="T563" s="1" t="s">
        <v>269</v>
      </c>
      <c r="U563" s="1" t="s">
        <v>472</v>
      </c>
      <c r="V563" s="1" t="s">
        <v>269</v>
      </c>
      <c r="W563" s="1" t="s">
        <v>713</v>
      </c>
      <c r="X563" s="1" t="s">
        <v>472</v>
      </c>
      <c r="Y563" s="1" t="s">
        <v>269</v>
      </c>
      <c r="Z563" s="1" t="s">
        <v>269</v>
      </c>
      <c r="AA563" s="1" t="s">
        <v>872</v>
      </c>
      <c r="AB563" s="1" t="s">
        <v>872</v>
      </c>
      <c r="AC563" s="1" t="s">
        <v>270</v>
      </c>
      <c r="AD563" s="1" t="s">
        <v>269</v>
      </c>
      <c r="AE563" s="1" t="s">
        <v>2878</v>
      </c>
      <c r="AF563" s="1" t="s">
        <v>2879</v>
      </c>
      <c r="AG563" s="1" t="s">
        <v>269</v>
      </c>
    </row>
    <row r="564" spans="1:33" ht="14.25">
      <c r="A564" s="1" t="s">
        <v>260</v>
      </c>
      <c r="B564" s="1" t="s">
        <v>3865</v>
      </c>
      <c r="C564" s="1" t="s">
        <v>262</v>
      </c>
      <c r="D564" s="1" t="s">
        <v>322</v>
      </c>
      <c r="E564" s="1" t="s">
        <v>322</v>
      </c>
      <c r="F564" s="1" t="s">
        <v>270</v>
      </c>
      <c r="G564" s="1" t="s">
        <v>472</v>
      </c>
      <c r="H564" s="1" t="s">
        <v>1370</v>
      </c>
      <c r="I564" s="1" t="s">
        <v>254</v>
      </c>
      <c r="J564" s="1" t="s">
        <v>1483</v>
      </c>
      <c r="K564" s="1" t="s">
        <v>254</v>
      </c>
      <c r="L564" s="1" t="s">
        <v>254</v>
      </c>
      <c r="M564" s="1" t="s">
        <v>270</v>
      </c>
      <c r="N564" s="1" t="s">
        <v>270</v>
      </c>
      <c r="O564" s="1" t="s">
        <v>270</v>
      </c>
      <c r="P564" s="1" t="s">
        <v>269</v>
      </c>
      <c r="Q564" s="1" t="s">
        <v>269</v>
      </c>
      <c r="R564" s="1" t="s">
        <v>269</v>
      </c>
      <c r="S564" s="1" t="s">
        <v>713</v>
      </c>
      <c r="T564" s="1" t="s">
        <v>269</v>
      </c>
      <c r="U564" s="1" t="s">
        <v>472</v>
      </c>
      <c r="V564" s="1" t="s">
        <v>269</v>
      </c>
      <c r="W564" s="1" t="s">
        <v>713</v>
      </c>
      <c r="X564" s="1" t="s">
        <v>472</v>
      </c>
      <c r="Y564" s="1" t="s">
        <v>269</v>
      </c>
      <c r="Z564" s="1" t="s">
        <v>269</v>
      </c>
      <c r="AA564" s="1" t="s">
        <v>872</v>
      </c>
      <c r="AB564" s="1" t="s">
        <v>872</v>
      </c>
      <c r="AC564" s="1" t="s">
        <v>270</v>
      </c>
      <c r="AD564" s="1" t="s">
        <v>269</v>
      </c>
      <c r="AE564" s="1" t="s">
        <v>2878</v>
      </c>
      <c r="AF564" s="1" t="s">
        <v>2879</v>
      </c>
      <c r="AG564" s="1" t="s">
        <v>269</v>
      </c>
    </row>
    <row r="565" spans="1:33" ht="14.25">
      <c r="A565" s="1" t="s">
        <v>260</v>
      </c>
      <c r="B565" s="1" t="s">
        <v>3866</v>
      </c>
      <c r="C565" s="1" t="s">
        <v>262</v>
      </c>
      <c r="D565" s="1" t="s">
        <v>322</v>
      </c>
      <c r="E565" s="1" t="s">
        <v>322</v>
      </c>
      <c r="F565" s="1" t="s">
        <v>270</v>
      </c>
      <c r="G565" s="1" t="s">
        <v>1731</v>
      </c>
      <c r="H565" s="1" t="s">
        <v>1370</v>
      </c>
      <c r="I565" s="1" t="s">
        <v>254</v>
      </c>
      <c r="J565" s="1" t="s">
        <v>254</v>
      </c>
      <c r="K565" s="1" t="s">
        <v>254</v>
      </c>
      <c r="L565" s="1" t="s">
        <v>3867</v>
      </c>
      <c r="M565" s="1" t="s">
        <v>270</v>
      </c>
      <c r="N565" s="1" t="s">
        <v>270</v>
      </c>
      <c r="O565" s="1" t="s">
        <v>270</v>
      </c>
      <c r="P565" s="1" t="s">
        <v>269</v>
      </c>
      <c r="Q565" s="1" t="s">
        <v>269</v>
      </c>
      <c r="R565" s="1" t="s">
        <v>269</v>
      </c>
      <c r="S565" s="1" t="s">
        <v>713</v>
      </c>
      <c r="T565" s="1" t="s">
        <v>269</v>
      </c>
      <c r="U565" s="1" t="s">
        <v>472</v>
      </c>
      <c r="V565" s="1" t="s">
        <v>269</v>
      </c>
      <c r="W565" s="1" t="s">
        <v>713</v>
      </c>
      <c r="X565" s="1" t="s">
        <v>472</v>
      </c>
      <c r="Y565" s="1" t="s">
        <v>269</v>
      </c>
      <c r="Z565" s="1" t="s">
        <v>269</v>
      </c>
      <c r="AA565" s="1" t="s">
        <v>872</v>
      </c>
      <c r="AB565" s="1" t="s">
        <v>872</v>
      </c>
      <c r="AC565" s="1" t="s">
        <v>270</v>
      </c>
      <c r="AD565" s="1" t="s">
        <v>269</v>
      </c>
      <c r="AE565" s="1" t="s">
        <v>2878</v>
      </c>
      <c r="AF565" s="1" t="s">
        <v>2879</v>
      </c>
      <c r="AG565" s="1" t="s">
        <v>269</v>
      </c>
    </row>
    <row r="566" spans="1:33" ht="14.25">
      <c r="A566" s="1" t="s">
        <v>260</v>
      </c>
      <c r="B566" s="1" t="s">
        <v>3868</v>
      </c>
      <c r="C566" s="1" t="s">
        <v>262</v>
      </c>
      <c r="D566" s="1" t="s">
        <v>322</v>
      </c>
      <c r="E566" s="1" t="s">
        <v>322</v>
      </c>
      <c r="F566" s="1" t="s">
        <v>270</v>
      </c>
      <c r="G566" s="1" t="s">
        <v>2919</v>
      </c>
      <c r="H566" s="1" t="s">
        <v>1370</v>
      </c>
      <c r="I566" s="1" t="s">
        <v>254</v>
      </c>
      <c r="J566" s="1" t="s">
        <v>254</v>
      </c>
      <c r="K566" s="1" t="s">
        <v>254</v>
      </c>
      <c r="L566" s="1" t="s">
        <v>3869</v>
      </c>
      <c r="M566" s="1" t="s">
        <v>270</v>
      </c>
      <c r="N566" s="1" t="s">
        <v>270</v>
      </c>
      <c r="O566" s="1" t="s">
        <v>270</v>
      </c>
      <c r="P566" s="1" t="s">
        <v>269</v>
      </c>
      <c r="Q566" s="1" t="s">
        <v>269</v>
      </c>
      <c r="R566" s="1" t="s">
        <v>269</v>
      </c>
      <c r="S566" s="1" t="s">
        <v>713</v>
      </c>
      <c r="T566" s="1" t="s">
        <v>269</v>
      </c>
      <c r="U566" s="1" t="s">
        <v>472</v>
      </c>
      <c r="V566" s="1" t="s">
        <v>269</v>
      </c>
      <c r="W566" s="1" t="s">
        <v>713</v>
      </c>
      <c r="X566" s="1" t="s">
        <v>472</v>
      </c>
      <c r="Y566" s="1" t="s">
        <v>269</v>
      </c>
      <c r="Z566" s="1" t="s">
        <v>269</v>
      </c>
      <c r="AA566" s="1" t="s">
        <v>872</v>
      </c>
      <c r="AB566" s="1" t="s">
        <v>872</v>
      </c>
      <c r="AC566" s="1" t="s">
        <v>270</v>
      </c>
      <c r="AD566" s="1" t="s">
        <v>269</v>
      </c>
      <c r="AE566" s="1" t="s">
        <v>2878</v>
      </c>
      <c r="AF566" s="1" t="s">
        <v>2879</v>
      </c>
      <c r="AG566" s="1" t="s">
        <v>269</v>
      </c>
    </row>
    <row r="567" spans="1:33" ht="14.25">
      <c r="A567" s="1" t="s">
        <v>260</v>
      </c>
      <c r="B567" s="1" t="s">
        <v>3870</v>
      </c>
      <c r="C567" s="1" t="s">
        <v>262</v>
      </c>
      <c r="D567" s="1" t="s">
        <v>322</v>
      </c>
      <c r="E567" s="1" t="s">
        <v>322</v>
      </c>
      <c r="F567" s="1" t="s">
        <v>270</v>
      </c>
      <c r="G567" s="1" t="s">
        <v>2136</v>
      </c>
      <c r="H567" s="1" t="s">
        <v>1370</v>
      </c>
      <c r="I567" s="1" t="s">
        <v>254</v>
      </c>
      <c r="J567" s="1" t="s">
        <v>254</v>
      </c>
      <c r="K567" s="1" t="s">
        <v>254</v>
      </c>
      <c r="L567" s="1" t="s">
        <v>3871</v>
      </c>
      <c r="M567" s="1" t="s">
        <v>270</v>
      </c>
      <c r="N567" s="1" t="s">
        <v>270</v>
      </c>
      <c r="O567" s="1" t="s">
        <v>270</v>
      </c>
      <c r="P567" s="1" t="s">
        <v>269</v>
      </c>
      <c r="Q567" s="1" t="s">
        <v>269</v>
      </c>
      <c r="R567" s="1" t="s">
        <v>269</v>
      </c>
      <c r="S567" s="1" t="s">
        <v>713</v>
      </c>
      <c r="T567" s="1" t="s">
        <v>269</v>
      </c>
      <c r="U567" s="1" t="s">
        <v>472</v>
      </c>
      <c r="V567" s="1" t="s">
        <v>269</v>
      </c>
      <c r="W567" s="1" t="s">
        <v>713</v>
      </c>
      <c r="X567" s="1" t="s">
        <v>472</v>
      </c>
      <c r="Y567" s="1" t="s">
        <v>269</v>
      </c>
      <c r="Z567" s="1" t="s">
        <v>269</v>
      </c>
      <c r="AA567" s="1" t="s">
        <v>872</v>
      </c>
      <c r="AB567" s="1" t="s">
        <v>872</v>
      </c>
      <c r="AC567" s="1" t="s">
        <v>270</v>
      </c>
      <c r="AD567" s="1" t="s">
        <v>269</v>
      </c>
      <c r="AE567" s="1" t="s">
        <v>2878</v>
      </c>
      <c r="AF567" s="1" t="s">
        <v>2879</v>
      </c>
      <c r="AG567" s="1" t="s">
        <v>269</v>
      </c>
    </row>
    <row r="568" spans="1:33" ht="14.25">
      <c r="A568" s="1" t="s">
        <v>260</v>
      </c>
      <c r="B568" s="1" t="s">
        <v>3872</v>
      </c>
      <c r="C568" s="1" t="s">
        <v>262</v>
      </c>
      <c r="D568" s="1" t="s">
        <v>322</v>
      </c>
      <c r="E568" s="1" t="s">
        <v>322</v>
      </c>
      <c r="F568" s="1" t="s">
        <v>472</v>
      </c>
      <c r="G568" s="1" t="s">
        <v>270</v>
      </c>
      <c r="H568" s="1" t="s">
        <v>1390</v>
      </c>
      <c r="I568" s="1" t="s">
        <v>254</v>
      </c>
      <c r="J568" s="1" t="s">
        <v>254</v>
      </c>
      <c r="K568" s="1" t="s">
        <v>254</v>
      </c>
      <c r="L568" s="1" t="s">
        <v>3873</v>
      </c>
      <c r="M568" s="1" t="s">
        <v>270</v>
      </c>
      <c r="N568" s="1" t="s">
        <v>270</v>
      </c>
      <c r="O568" s="1" t="s">
        <v>270</v>
      </c>
      <c r="P568" s="1" t="s">
        <v>269</v>
      </c>
      <c r="Q568" s="1" t="s">
        <v>269</v>
      </c>
      <c r="R568" s="1" t="s">
        <v>269</v>
      </c>
      <c r="S568" s="1" t="s">
        <v>713</v>
      </c>
      <c r="T568" s="1" t="s">
        <v>269</v>
      </c>
      <c r="U568" s="1" t="s">
        <v>472</v>
      </c>
      <c r="V568" s="1" t="s">
        <v>269</v>
      </c>
      <c r="W568" s="1" t="s">
        <v>713</v>
      </c>
      <c r="X568" s="1" t="s">
        <v>472</v>
      </c>
      <c r="Y568" s="1" t="s">
        <v>269</v>
      </c>
      <c r="Z568" s="1" t="s">
        <v>269</v>
      </c>
      <c r="AA568" s="1" t="s">
        <v>872</v>
      </c>
      <c r="AB568" s="1" t="s">
        <v>872</v>
      </c>
      <c r="AC568" s="1" t="s">
        <v>270</v>
      </c>
      <c r="AD568" s="1" t="s">
        <v>269</v>
      </c>
      <c r="AE568" s="1" t="s">
        <v>2878</v>
      </c>
      <c r="AF568" s="1" t="s">
        <v>2879</v>
      </c>
      <c r="AG568" s="1" t="s">
        <v>269</v>
      </c>
    </row>
    <row r="569" spans="1:33" ht="14.25">
      <c r="A569" s="1" t="s">
        <v>260</v>
      </c>
      <c r="B569" s="1" t="s">
        <v>3874</v>
      </c>
      <c r="C569" s="1" t="s">
        <v>262</v>
      </c>
      <c r="D569" s="1" t="s">
        <v>322</v>
      </c>
      <c r="E569" s="1" t="s">
        <v>322</v>
      </c>
      <c r="F569" s="1" t="s">
        <v>472</v>
      </c>
      <c r="G569" s="1" t="s">
        <v>479</v>
      </c>
      <c r="H569" s="1" t="s">
        <v>1390</v>
      </c>
      <c r="I569" s="1" t="s">
        <v>254</v>
      </c>
      <c r="J569" s="1" t="s">
        <v>1474</v>
      </c>
      <c r="K569" s="1" t="s">
        <v>254</v>
      </c>
      <c r="L569" s="1" t="s">
        <v>254</v>
      </c>
      <c r="M569" s="1" t="s">
        <v>270</v>
      </c>
      <c r="N569" s="1" t="s">
        <v>270</v>
      </c>
      <c r="O569" s="1" t="s">
        <v>270</v>
      </c>
      <c r="P569" s="1" t="s">
        <v>269</v>
      </c>
      <c r="Q569" s="1" t="s">
        <v>269</v>
      </c>
      <c r="R569" s="1" t="s">
        <v>269</v>
      </c>
      <c r="S569" s="1" t="s">
        <v>713</v>
      </c>
      <c r="T569" s="1" t="s">
        <v>269</v>
      </c>
      <c r="U569" s="1" t="s">
        <v>472</v>
      </c>
      <c r="V569" s="1" t="s">
        <v>269</v>
      </c>
      <c r="W569" s="1" t="s">
        <v>713</v>
      </c>
      <c r="X569" s="1" t="s">
        <v>472</v>
      </c>
      <c r="Y569" s="1" t="s">
        <v>269</v>
      </c>
      <c r="Z569" s="1" t="s">
        <v>269</v>
      </c>
      <c r="AA569" s="1" t="s">
        <v>872</v>
      </c>
      <c r="AB569" s="1" t="s">
        <v>872</v>
      </c>
      <c r="AC569" s="1" t="s">
        <v>270</v>
      </c>
      <c r="AD569" s="1" t="s">
        <v>269</v>
      </c>
      <c r="AE569" s="1" t="s">
        <v>2878</v>
      </c>
      <c r="AF569" s="1" t="s">
        <v>2879</v>
      </c>
      <c r="AG569" s="1" t="s">
        <v>269</v>
      </c>
    </row>
    <row r="570" spans="1:33" ht="14.25">
      <c r="A570" s="1" t="s">
        <v>260</v>
      </c>
      <c r="B570" s="1" t="s">
        <v>3875</v>
      </c>
      <c r="C570" s="1" t="s">
        <v>262</v>
      </c>
      <c r="D570" s="1" t="s">
        <v>322</v>
      </c>
      <c r="E570" s="1" t="s">
        <v>322</v>
      </c>
      <c r="F570" s="1" t="s">
        <v>472</v>
      </c>
      <c r="G570" s="1" t="s">
        <v>873</v>
      </c>
      <c r="H570" s="1" t="s">
        <v>1390</v>
      </c>
      <c r="I570" s="1" t="s">
        <v>254</v>
      </c>
      <c r="J570" s="1" t="s">
        <v>1483</v>
      </c>
      <c r="K570" s="1" t="s">
        <v>254</v>
      </c>
      <c r="L570" s="1" t="s">
        <v>254</v>
      </c>
      <c r="M570" s="1" t="s">
        <v>270</v>
      </c>
      <c r="N570" s="1" t="s">
        <v>270</v>
      </c>
      <c r="O570" s="1" t="s">
        <v>270</v>
      </c>
      <c r="P570" s="1" t="s">
        <v>269</v>
      </c>
      <c r="Q570" s="1" t="s">
        <v>269</v>
      </c>
      <c r="R570" s="1" t="s">
        <v>269</v>
      </c>
      <c r="S570" s="1" t="s">
        <v>713</v>
      </c>
      <c r="T570" s="1" t="s">
        <v>269</v>
      </c>
      <c r="U570" s="1" t="s">
        <v>472</v>
      </c>
      <c r="V570" s="1" t="s">
        <v>269</v>
      </c>
      <c r="W570" s="1" t="s">
        <v>713</v>
      </c>
      <c r="X570" s="1" t="s">
        <v>472</v>
      </c>
      <c r="Y570" s="1" t="s">
        <v>269</v>
      </c>
      <c r="Z570" s="1" t="s">
        <v>269</v>
      </c>
      <c r="AA570" s="1" t="s">
        <v>872</v>
      </c>
      <c r="AB570" s="1" t="s">
        <v>872</v>
      </c>
      <c r="AC570" s="1" t="s">
        <v>270</v>
      </c>
      <c r="AD570" s="1" t="s">
        <v>269</v>
      </c>
      <c r="AE570" s="1" t="s">
        <v>2878</v>
      </c>
      <c r="AF570" s="1" t="s">
        <v>2879</v>
      </c>
      <c r="AG570" s="1" t="s">
        <v>269</v>
      </c>
    </row>
    <row r="571" spans="1:33" ht="14.25">
      <c r="A571" s="1" t="s">
        <v>260</v>
      </c>
      <c r="B571" s="1" t="s">
        <v>3876</v>
      </c>
      <c r="C571" s="1" t="s">
        <v>262</v>
      </c>
      <c r="D571" s="1" t="s">
        <v>322</v>
      </c>
      <c r="E571" s="1" t="s">
        <v>322</v>
      </c>
      <c r="F571" s="1" t="s">
        <v>472</v>
      </c>
      <c r="G571" s="1" t="s">
        <v>2913</v>
      </c>
      <c r="H571" s="1" t="s">
        <v>1390</v>
      </c>
      <c r="I571" s="1" t="s">
        <v>254</v>
      </c>
      <c r="J571" s="1" t="s">
        <v>254</v>
      </c>
      <c r="K571" s="1" t="s">
        <v>254</v>
      </c>
      <c r="L571" s="1" t="s">
        <v>3867</v>
      </c>
      <c r="M571" s="1" t="s">
        <v>270</v>
      </c>
      <c r="N571" s="1" t="s">
        <v>270</v>
      </c>
      <c r="O571" s="1" t="s">
        <v>270</v>
      </c>
      <c r="P571" s="1" t="s">
        <v>269</v>
      </c>
      <c r="Q571" s="1" t="s">
        <v>269</v>
      </c>
      <c r="R571" s="1" t="s">
        <v>269</v>
      </c>
      <c r="S571" s="1" t="s">
        <v>713</v>
      </c>
      <c r="T571" s="1" t="s">
        <v>269</v>
      </c>
      <c r="U571" s="1" t="s">
        <v>472</v>
      </c>
      <c r="V571" s="1" t="s">
        <v>269</v>
      </c>
      <c r="W571" s="1" t="s">
        <v>713</v>
      </c>
      <c r="X571" s="1" t="s">
        <v>472</v>
      </c>
      <c r="Y571" s="1" t="s">
        <v>269</v>
      </c>
      <c r="Z571" s="1" t="s">
        <v>269</v>
      </c>
      <c r="AA571" s="1" t="s">
        <v>872</v>
      </c>
      <c r="AB571" s="1" t="s">
        <v>872</v>
      </c>
      <c r="AC571" s="1" t="s">
        <v>270</v>
      </c>
      <c r="AD571" s="1" t="s">
        <v>269</v>
      </c>
      <c r="AE571" s="1" t="s">
        <v>2878</v>
      </c>
      <c r="AF571" s="1" t="s">
        <v>2879</v>
      </c>
      <c r="AG571" s="1" t="s">
        <v>269</v>
      </c>
    </row>
    <row r="572" spans="1:33" ht="14.25">
      <c r="A572" s="1" t="s">
        <v>260</v>
      </c>
      <c r="B572" s="1" t="s">
        <v>3877</v>
      </c>
      <c r="C572" s="1" t="s">
        <v>262</v>
      </c>
      <c r="D572" s="1" t="s">
        <v>322</v>
      </c>
      <c r="E572" s="1" t="s">
        <v>322</v>
      </c>
      <c r="F572" s="1" t="s">
        <v>472</v>
      </c>
      <c r="G572" s="1" t="s">
        <v>1739</v>
      </c>
      <c r="H572" s="1" t="s">
        <v>1390</v>
      </c>
      <c r="I572" s="1" t="s">
        <v>254</v>
      </c>
      <c r="J572" s="1" t="s">
        <v>254</v>
      </c>
      <c r="K572" s="1" t="s">
        <v>254</v>
      </c>
      <c r="L572" s="1" t="s">
        <v>3869</v>
      </c>
      <c r="M572" s="1" t="s">
        <v>270</v>
      </c>
      <c r="N572" s="1" t="s">
        <v>270</v>
      </c>
      <c r="O572" s="1" t="s">
        <v>270</v>
      </c>
      <c r="P572" s="1" t="s">
        <v>269</v>
      </c>
      <c r="Q572" s="1" t="s">
        <v>269</v>
      </c>
      <c r="R572" s="1" t="s">
        <v>269</v>
      </c>
      <c r="S572" s="1" t="s">
        <v>713</v>
      </c>
      <c r="T572" s="1" t="s">
        <v>269</v>
      </c>
      <c r="U572" s="1" t="s">
        <v>472</v>
      </c>
      <c r="V572" s="1" t="s">
        <v>269</v>
      </c>
      <c r="W572" s="1" t="s">
        <v>713</v>
      </c>
      <c r="X572" s="1" t="s">
        <v>472</v>
      </c>
      <c r="Y572" s="1" t="s">
        <v>269</v>
      </c>
      <c r="Z572" s="1" t="s">
        <v>269</v>
      </c>
      <c r="AA572" s="1" t="s">
        <v>872</v>
      </c>
      <c r="AB572" s="1" t="s">
        <v>872</v>
      </c>
      <c r="AC572" s="1" t="s">
        <v>270</v>
      </c>
      <c r="AD572" s="1" t="s">
        <v>269</v>
      </c>
      <c r="AE572" s="1" t="s">
        <v>2878</v>
      </c>
      <c r="AF572" s="1" t="s">
        <v>2879</v>
      </c>
      <c r="AG572" s="1" t="s">
        <v>269</v>
      </c>
    </row>
    <row r="573" spans="1:33" ht="14.25">
      <c r="A573" s="1" t="s">
        <v>260</v>
      </c>
      <c r="B573" s="1" t="s">
        <v>3878</v>
      </c>
      <c r="C573" s="1" t="s">
        <v>262</v>
      </c>
      <c r="D573" s="1" t="s">
        <v>322</v>
      </c>
      <c r="E573" s="1" t="s">
        <v>322</v>
      </c>
      <c r="F573" s="1" t="s">
        <v>472</v>
      </c>
      <c r="G573" s="1" t="s">
        <v>2933</v>
      </c>
      <c r="H573" s="1" t="s">
        <v>1390</v>
      </c>
      <c r="I573" s="1" t="s">
        <v>254</v>
      </c>
      <c r="J573" s="1" t="s">
        <v>254</v>
      </c>
      <c r="K573" s="1" t="s">
        <v>254</v>
      </c>
      <c r="L573" s="1" t="s">
        <v>3871</v>
      </c>
      <c r="M573" s="1" t="s">
        <v>270</v>
      </c>
      <c r="N573" s="1" t="s">
        <v>270</v>
      </c>
      <c r="O573" s="1" t="s">
        <v>270</v>
      </c>
      <c r="P573" s="1" t="s">
        <v>269</v>
      </c>
      <c r="Q573" s="1" t="s">
        <v>269</v>
      </c>
      <c r="R573" s="1" t="s">
        <v>269</v>
      </c>
      <c r="S573" s="1" t="s">
        <v>713</v>
      </c>
      <c r="T573" s="1" t="s">
        <v>269</v>
      </c>
      <c r="U573" s="1" t="s">
        <v>472</v>
      </c>
      <c r="V573" s="1" t="s">
        <v>269</v>
      </c>
      <c r="W573" s="1" t="s">
        <v>713</v>
      </c>
      <c r="X573" s="1" t="s">
        <v>472</v>
      </c>
      <c r="Y573" s="1" t="s">
        <v>269</v>
      </c>
      <c r="Z573" s="1" t="s">
        <v>269</v>
      </c>
      <c r="AA573" s="1" t="s">
        <v>872</v>
      </c>
      <c r="AB573" s="1" t="s">
        <v>872</v>
      </c>
      <c r="AC573" s="1" t="s">
        <v>270</v>
      </c>
      <c r="AD573" s="1" t="s">
        <v>269</v>
      </c>
      <c r="AE573" s="1" t="s">
        <v>2878</v>
      </c>
      <c r="AF573" s="1" t="s">
        <v>2879</v>
      </c>
      <c r="AG573" s="1" t="s">
        <v>269</v>
      </c>
    </row>
    <row r="574" spans="1:33" ht="14.25">
      <c r="A574" s="1" t="s">
        <v>260</v>
      </c>
      <c r="B574" s="1" t="s">
        <v>3879</v>
      </c>
      <c r="C574" s="1" t="s">
        <v>262</v>
      </c>
      <c r="D574" s="1" t="s">
        <v>322</v>
      </c>
      <c r="E574" s="1" t="s">
        <v>322</v>
      </c>
      <c r="F574" s="1" t="s">
        <v>479</v>
      </c>
      <c r="G574" s="1" t="s">
        <v>270</v>
      </c>
      <c r="H574" s="1" t="s">
        <v>1394</v>
      </c>
      <c r="I574" s="1" t="s">
        <v>254</v>
      </c>
      <c r="J574" s="1" t="s">
        <v>254</v>
      </c>
      <c r="K574" s="1" t="s">
        <v>254</v>
      </c>
      <c r="L574" s="1" t="s">
        <v>3880</v>
      </c>
      <c r="M574" s="1" t="s">
        <v>270</v>
      </c>
      <c r="N574" s="1" t="s">
        <v>270</v>
      </c>
      <c r="O574" s="1" t="s">
        <v>270</v>
      </c>
      <c r="P574" s="1" t="s">
        <v>269</v>
      </c>
      <c r="Q574" s="1" t="s">
        <v>269</v>
      </c>
      <c r="R574" s="1" t="s">
        <v>269</v>
      </c>
      <c r="S574" s="1" t="s">
        <v>713</v>
      </c>
      <c r="T574" s="1" t="s">
        <v>269</v>
      </c>
      <c r="U574" s="1" t="s">
        <v>472</v>
      </c>
      <c r="V574" s="1" t="s">
        <v>269</v>
      </c>
      <c r="W574" s="1" t="s">
        <v>713</v>
      </c>
      <c r="X574" s="1" t="s">
        <v>472</v>
      </c>
      <c r="Y574" s="1" t="s">
        <v>269</v>
      </c>
      <c r="Z574" s="1" t="s">
        <v>269</v>
      </c>
      <c r="AA574" s="1" t="s">
        <v>872</v>
      </c>
      <c r="AB574" s="1" t="s">
        <v>872</v>
      </c>
      <c r="AC574" s="1" t="s">
        <v>270</v>
      </c>
      <c r="AD574" s="1" t="s">
        <v>269</v>
      </c>
      <c r="AE574" s="1" t="s">
        <v>2878</v>
      </c>
      <c r="AF574" s="1" t="s">
        <v>2879</v>
      </c>
      <c r="AG574" s="1" t="s">
        <v>269</v>
      </c>
    </row>
    <row r="575" spans="1:33" ht="14.25">
      <c r="A575" s="1" t="s">
        <v>260</v>
      </c>
      <c r="B575" s="1" t="s">
        <v>3881</v>
      </c>
      <c r="C575" s="1" t="s">
        <v>262</v>
      </c>
      <c r="D575" s="1" t="s">
        <v>322</v>
      </c>
      <c r="E575" s="1" t="s">
        <v>322</v>
      </c>
      <c r="F575" s="1" t="s">
        <v>479</v>
      </c>
      <c r="G575" s="1" t="s">
        <v>472</v>
      </c>
      <c r="H575" s="1" t="s">
        <v>1394</v>
      </c>
      <c r="I575" s="1" t="s">
        <v>254</v>
      </c>
      <c r="J575" s="1" t="s">
        <v>254</v>
      </c>
      <c r="K575" s="1" t="s">
        <v>254</v>
      </c>
      <c r="L575" s="1" t="s">
        <v>3882</v>
      </c>
      <c r="M575" s="1" t="s">
        <v>270</v>
      </c>
      <c r="N575" s="1" t="s">
        <v>270</v>
      </c>
      <c r="O575" s="1" t="s">
        <v>270</v>
      </c>
      <c r="P575" s="1" t="s">
        <v>269</v>
      </c>
      <c r="Q575" s="1" t="s">
        <v>269</v>
      </c>
      <c r="R575" s="1" t="s">
        <v>269</v>
      </c>
      <c r="S575" s="1" t="s">
        <v>713</v>
      </c>
      <c r="T575" s="1" t="s">
        <v>269</v>
      </c>
      <c r="U575" s="1" t="s">
        <v>472</v>
      </c>
      <c r="V575" s="1" t="s">
        <v>269</v>
      </c>
      <c r="W575" s="1" t="s">
        <v>713</v>
      </c>
      <c r="X575" s="1" t="s">
        <v>472</v>
      </c>
      <c r="Y575" s="1" t="s">
        <v>269</v>
      </c>
      <c r="Z575" s="1" t="s">
        <v>269</v>
      </c>
      <c r="AA575" s="1" t="s">
        <v>872</v>
      </c>
      <c r="AB575" s="1" t="s">
        <v>872</v>
      </c>
      <c r="AC575" s="1" t="s">
        <v>270</v>
      </c>
      <c r="AD575" s="1" t="s">
        <v>269</v>
      </c>
      <c r="AE575" s="1" t="s">
        <v>2878</v>
      </c>
      <c r="AF575" s="1" t="s">
        <v>2879</v>
      </c>
      <c r="AG575" s="1" t="s">
        <v>269</v>
      </c>
    </row>
    <row r="576" spans="1:33" ht="14.25">
      <c r="A576" s="1" t="s">
        <v>260</v>
      </c>
      <c r="B576" s="1" t="s">
        <v>3883</v>
      </c>
      <c r="C576" s="1" t="s">
        <v>262</v>
      </c>
      <c r="D576" s="1" t="s">
        <v>322</v>
      </c>
      <c r="E576" s="1" t="s">
        <v>322</v>
      </c>
      <c r="F576" s="1" t="s">
        <v>479</v>
      </c>
      <c r="G576" s="1" t="s">
        <v>479</v>
      </c>
      <c r="H576" s="1" t="s">
        <v>1394</v>
      </c>
      <c r="I576" s="1" t="s">
        <v>254</v>
      </c>
      <c r="J576" s="1" t="s">
        <v>254</v>
      </c>
      <c r="K576" s="1" t="s">
        <v>254</v>
      </c>
      <c r="L576" s="1" t="s">
        <v>3873</v>
      </c>
      <c r="M576" s="1" t="s">
        <v>270</v>
      </c>
      <c r="N576" s="1" t="s">
        <v>270</v>
      </c>
      <c r="O576" s="1" t="s">
        <v>270</v>
      </c>
      <c r="P576" s="1" t="s">
        <v>269</v>
      </c>
      <c r="Q576" s="1" t="s">
        <v>269</v>
      </c>
      <c r="R576" s="1" t="s">
        <v>269</v>
      </c>
      <c r="S576" s="1" t="s">
        <v>713</v>
      </c>
      <c r="T576" s="1" t="s">
        <v>269</v>
      </c>
      <c r="U576" s="1" t="s">
        <v>472</v>
      </c>
      <c r="V576" s="1" t="s">
        <v>269</v>
      </c>
      <c r="W576" s="1" t="s">
        <v>713</v>
      </c>
      <c r="X576" s="1" t="s">
        <v>472</v>
      </c>
      <c r="Y576" s="1" t="s">
        <v>269</v>
      </c>
      <c r="Z576" s="1" t="s">
        <v>269</v>
      </c>
      <c r="AA576" s="1" t="s">
        <v>872</v>
      </c>
      <c r="AB576" s="1" t="s">
        <v>872</v>
      </c>
      <c r="AC576" s="1" t="s">
        <v>270</v>
      </c>
      <c r="AD576" s="1" t="s">
        <v>269</v>
      </c>
      <c r="AE576" s="1" t="s">
        <v>2878</v>
      </c>
      <c r="AF576" s="1" t="s">
        <v>2879</v>
      </c>
      <c r="AG576" s="1" t="s">
        <v>269</v>
      </c>
    </row>
    <row r="577" spans="1:33" ht="14.25">
      <c r="A577" s="1" t="s">
        <v>260</v>
      </c>
      <c r="B577" s="1" t="s">
        <v>3884</v>
      </c>
      <c r="C577" s="1" t="s">
        <v>262</v>
      </c>
      <c r="D577" s="1" t="s">
        <v>322</v>
      </c>
      <c r="E577" s="1" t="s">
        <v>322</v>
      </c>
      <c r="F577" s="1" t="s">
        <v>479</v>
      </c>
      <c r="G577" s="1" t="s">
        <v>872</v>
      </c>
      <c r="H577" s="1" t="s">
        <v>1394</v>
      </c>
      <c r="I577" s="1" t="s">
        <v>254</v>
      </c>
      <c r="J577" s="1" t="s">
        <v>1474</v>
      </c>
      <c r="K577" s="1" t="s">
        <v>254</v>
      </c>
      <c r="L577" s="1" t="s">
        <v>254</v>
      </c>
      <c r="M577" s="1" t="s">
        <v>270</v>
      </c>
      <c r="N577" s="1" t="s">
        <v>270</v>
      </c>
      <c r="O577" s="1" t="s">
        <v>270</v>
      </c>
      <c r="P577" s="1" t="s">
        <v>269</v>
      </c>
      <c r="Q577" s="1" t="s">
        <v>269</v>
      </c>
      <c r="R577" s="1" t="s">
        <v>269</v>
      </c>
      <c r="S577" s="1" t="s">
        <v>713</v>
      </c>
      <c r="T577" s="1" t="s">
        <v>269</v>
      </c>
      <c r="U577" s="1" t="s">
        <v>472</v>
      </c>
      <c r="V577" s="1" t="s">
        <v>269</v>
      </c>
      <c r="W577" s="1" t="s">
        <v>713</v>
      </c>
      <c r="X577" s="1" t="s">
        <v>472</v>
      </c>
      <c r="Y577" s="1" t="s">
        <v>269</v>
      </c>
      <c r="Z577" s="1" t="s">
        <v>269</v>
      </c>
      <c r="AA577" s="1" t="s">
        <v>872</v>
      </c>
      <c r="AB577" s="1" t="s">
        <v>872</v>
      </c>
      <c r="AC577" s="1" t="s">
        <v>270</v>
      </c>
      <c r="AD577" s="1" t="s">
        <v>269</v>
      </c>
      <c r="AE577" s="1" t="s">
        <v>2878</v>
      </c>
      <c r="AF577" s="1" t="s">
        <v>2879</v>
      </c>
      <c r="AG577" s="1" t="s">
        <v>269</v>
      </c>
    </row>
    <row r="578" spans="1:33" ht="14.25">
      <c r="A578" s="1" t="s">
        <v>260</v>
      </c>
      <c r="B578" s="1" t="s">
        <v>3885</v>
      </c>
      <c r="C578" s="1" t="s">
        <v>262</v>
      </c>
      <c r="D578" s="1" t="s">
        <v>322</v>
      </c>
      <c r="E578" s="1" t="s">
        <v>322</v>
      </c>
      <c r="F578" s="1" t="s">
        <v>479</v>
      </c>
      <c r="G578" s="1" t="s">
        <v>276</v>
      </c>
      <c r="H578" s="1" t="s">
        <v>1394</v>
      </c>
      <c r="I578" s="1" t="s">
        <v>254</v>
      </c>
      <c r="J578" s="1" t="s">
        <v>1480</v>
      </c>
      <c r="K578" s="1" t="s">
        <v>254</v>
      </c>
      <c r="L578" s="1" t="s">
        <v>254</v>
      </c>
      <c r="M578" s="1" t="s">
        <v>270</v>
      </c>
      <c r="N578" s="1" t="s">
        <v>270</v>
      </c>
      <c r="O578" s="1" t="s">
        <v>270</v>
      </c>
      <c r="P578" s="1" t="s">
        <v>269</v>
      </c>
      <c r="Q578" s="1" t="s">
        <v>269</v>
      </c>
      <c r="R578" s="1" t="s">
        <v>269</v>
      </c>
      <c r="S578" s="1" t="s">
        <v>713</v>
      </c>
      <c r="T578" s="1" t="s">
        <v>269</v>
      </c>
      <c r="U578" s="1" t="s">
        <v>472</v>
      </c>
      <c r="V578" s="1" t="s">
        <v>269</v>
      </c>
      <c r="W578" s="1" t="s">
        <v>713</v>
      </c>
      <c r="X578" s="1" t="s">
        <v>472</v>
      </c>
      <c r="Y578" s="1" t="s">
        <v>269</v>
      </c>
      <c r="Z578" s="1" t="s">
        <v>269</v>
      </c>
      <c r="AA578" s="1" t="s">
        <v>872</v>
      </c>
      <c r="AB578" s="1" t="s">
        <v>872</v>
      </c>
      <c r="AC578" s="1" t="s">
        <v>270</v>
      </c>
      <c r="AD578" s="1" t="s">
        <v>269</v>
      </c>
      <c r="AE578" s="1" t="s">
        <v>2878</v>
      </c>
      <c r="AF578" s="1" t="s">
        <v>2879</v>
      </c>
      <c r="AG578" s="1" t="s">
        <v>269</v>
      </c>
    </row>
    <row r="579" spans="1:33" ht="14.25">
      <c r="A579" s="1" t="s">
        <v>260</v>
      </c>
      <c r="B579" s="1" t="s">
        <v>3886</v>
      </c>
      <c r="C579" s="1" t="s">
        <v>262</v>
      </c>
      <c r="D579" s="1" t="s">
        <v>322</v>
      </c>
      <c r="E579" s="1" t="s">
        <v>322</v>
      </c>
      <c r="F579" s="1" t="s">
        <v>479</v>
      </c>
      <c r="G579" s="1" t="s">
        <v>2796</v>
      </c>
      <c r="H579" s="1" t="s">
        <v>1394</v>
      </c>
      <c r="I579" s="1" t="s">
        <v>254</v>
      </c>
      <c r="J579" s="1" t="s">
        <v>254</v>
      </c>
      <c r="K579" s="1" t="s">
        <v>254</v>
      </c>
      <c r="L579" s="1" t="s">
        <v>3867</v>
      </c>
      <c r="M579" s="1" t="s">
        <v>270</v>
      </c>
      <c r="N579" s="1" t="s">
        <v>270</v>
      </c>
      <c r="O579" s="1" t="s">
        <v>270</v>
      </c>
      <c r="P579" s="1" t="s">
        <v>269</v>
      </c>
      <c r="Q579" s="1" t="s">
        <v>269</v>
      </c>
      <c r="R579" s="1" t="s">
        <v>269</v>
      </c>
      <c r="S579" s="1" t="s">
        <v>713</v>
      </c>
      <c r="T579" s="1" t="s">
        <v>269</v>
      </c>
      <c r="U579" s="1" t="s">
        <v>472</v>
      </c>
      <c r="V579" s="1" t="s">
        <v>269</v>
      </c>
      <c r="W579" s="1" t="s">
        <v>713</v>
      </c>
      <c r="X579" s="1" t="s">
        <v>472</v>
      </c>
      <c r="Y579" s="1" t="s">
        <v>269</v>
      </c>
      <c r="Z579" s="1" t="s">
        <v>269</v>
      </c>
      <c r="AA579" s="1" t="s">
        <v>872</v>
      </c>
      <c r="AB579" s="1" t="s">
        <v>872</v>
      </c>
      <c r="AC579" s="1" t="s">
        <v>270</v>
      </c>
      <c r="AD579" s="1" t="s">
        <v>269</v>
      </c>
      <c r="AE579" s="1" t="s">
        <v>2878</v>
      </c>
      <c r="AF579" s="1" t="s">
        <v>2879</v>
      </c>
      <c r="AG579" s="1" t="s">
        <v>269</v>
      </c>
    </row>
    <row r="580" spans="1:33" ht="14.25">
      <c r="A580" s="1" t="s">
        <v>260</v>
      </c>
      <c r="B580" s="1" t="s">
        <v>3887</v>
      </c>
      <c r="C580" s="1" t="s">
        <v>262</v>
      </c>
      <c r="D580" s="1" t="s">
        <v>322</v>
      </c>
      <c r="E580" s="1" t="s">
        <v>322</v>
      </c>
      <c r="F580" s="1" t="s">
        <v>479</v>
      </c>
      <c r="G580" s="1" t="s">
        <v>2926</v>
      </c>
      <c r="H580" s="1" t="s">
        <v>1394</v>
      </c>
      <c r="I580" s="1" t="s">
        <v>254</v>
      </c>
      <c r="J580" s="1" t="s">
        <v>254</v>
      </c>
      <c r="K580" s="1" t="s">
        <v>254</v>
      </c>
      <c r="L580" s="1" t="s">
        <v>3869</v>
      </c>
      <c r="M580" s="1" t="s">
        <v>270</v>
      </c>
      <c r="N580" s="1" t="s">
        <v>270</v>
      </c>
      <c r="O580" s="1" t="s">
        <v>270</v>
      </c>
      <c r="P580" s="1" t="s">
        <v>269</v>
      </c>
      <c r="Q580" s="1" t="s">
        <v>269</v>
      </c>
      <c r="R580" s="1" t="s">
        <v>269</v>
      </c>
      <c r="S580" s="1" t="s">
        <v>713</v>
      </c>
      <c r="T580" s="1" t="s">
        <v>269</v>
      </c>
      <c r="U580" s="1" t="s">
        <v>472</v>
      </c>
      <c r="V580" s="1" t="s">
        <v>269</v>
      </c>
      <c r="W580" s="1" t="s">
        <v>713</v>
      </c>
      <c r="X580" s="1" t="s">
        <v>472</v>
      </c>
      <c r="Y580" s="1" t="s">
        <v>269</v>
      </c>
      <c r="Z580" s="1" t="s">
        <v>269</v>
      </c>
      <c r="AA580" s="1" t="s">
        <v>872</v>
      </c>
      <c r="AB580" s="1" t="s">
        <v>872</v>
      </c>
      <c r="AC580" s="1" t="s">
        <v>270</v>
      </c>
      <c r="AD580" s="1" t="s">
        <v>269</v>
      </c>
      <c r="AE580" s="1" t="s">
        <v>2878</v>
      </c>
      <c r="AF580" s="1" t="s">
        <v>2879</v>
      </c>
      <c r="AG580" s="1" t="s">
        <v>269</v>
      </c>
    </row>
    <row r="581" spans="1:33" ht="14.25">
      <c r="A581" s="1" t="s">
        <v>260</v>
      </c>
      <c r="B581" s="1" t="s">
        <v>3888</v>
      </c>
      <c r="C581" s="1" t="s">
        <v>262</v>
      </c>
      <c r="D581" s="1" t="s">
        <v>322</v>
      </c>
      <c r="E581" s="1" t="s">
        <v>322</v>
      </c>
      <c r="F581" s="1" t="s">
        <v>479</v>
      </c>
      <c r="G581" s="1" t="s">
        <v>2937</v>
      </c>
      <c r="H581" s="1" t="s">
        <v>1394</v>
      </c>
      <c r="I581" s="1" t="s">
        <v>254</v>
      </c>
      <c r="J581" s="1" t="s">
        <v>254</v>
      </c>
      <c r="K581" s="1" t="s">
        <v>254</v>
      </c>
      <c r="L581" s="1" t="s">
        <v>3871</v>
      </c>
      <c r="M581" s="1" t="s">
        <v>270</v>
      </c>
      <c r="N581" s="1" t="s">
        <v>270</v>
      </c>
      <c r="O581" s="1" t="s">
        <v>270</v>
      </c>
      <c r="P581" s="1" t="s">
        <v>269</v>
      </c>
      <c r="Q581" s="1" t="s">
        <v>269</v>
      </c>
      <c r="R581" s="1" t="s">
        <v>269</v>
      </c>
      <c r="S581" s="1" t="s">
        <v>713</v>
      </c>
      <c r="T581" s="1" t="s">
        <v>269</v>
      </c>
      <c r="U581" s="1" t="s">
        <v>472</v>
      </c>
      <c r="V581" s="1" t="s">
        <v>269</v>
      </c>
      <c r="W581" s="1" t="s">
        <v>713</v>
      </c>
      <c r="X581" s="1" t="s">
        <v>472</v>
      </c>
      <c r="Y581" s="1" t="s">
        <v>269</v>
      </c>
      <c r="Z581" s="1" t="s">
        <v>269</v>
      </c>
      <c r="AA581" s="1" t="s">
        <v>872</v>
      </c>
      <c r="AB581" s="1" t="s">
        <v>872</v>
      </c>
      <c r="AC581" s="1" t="s">
        <v>270</v>
      </c>
      <c r="AD581" s="1" t="s">
        <v>269</v>
      </c>
      <c r="AE581" s="1" t="s">
        <v>2878</v>
      </c>
      <c r="AF581" s="1" t="s">
        <v>2879</v>
      </c>
      <c r="AG581" s="1" t="s">
        <v>269</v>
      </c>
    </row>
    <row r="582" spans="1:33" ht="14.25">
      <c r="A582" s="1" t="s">
        <v>260</v>
      </c>
      <c r="B582" s="1" t="s">
        <v>3889</v>
      </c>
      <c r="C582" s="1" t="s">
        <v>262</v>
      </c>
      <c r="D582" s="1" t="s">
        <v>322</v>
      </c>
      <c r="E582" s="1" t="s">
        <v>322</v>
      </c>
      <c r="F582" s="1" t="s">
        <v>479</v>
      </c>
      <c r="G582" s="1" t="s">
        <v>2941</v>
      </c>
      <c r="H582" s="1" t="s">
        <v>1394</v>
      </c>
      <c r="I582" s="1" t="s">
        <v>254</v>
      </c>
      <c r="J582" s="1" t="s">
        <v>2959</v>
      </c>
      <c r="K582" s="1" t="s">
        <v>2959</v>
      </c>
      <c r="L582" s="1" t="s">
        <v>3890</v>
      </c>
      <c r="M582" s="1" t="s">
        <v>270</v>
      </c>
      <c r="N582" s="1" t="s">
        <v>270</v>
      </c>
      <c r="O582" s="1" t="s">
        <v>270</v>
      </c>
      <c r="P582" s="1" t="s">
        <v>269</v>
      </c>
      <c r="Q582" s="1" t="s">
        <v>269</v>
      </c>
      <c r="R582" s="1" t="s">
        <v>269</v>
      </c>
      <c r="S582" s="1" t="s">
        <v>713</v>
      </c>
      <c r="T582" s="1" t="s">
        <v>269</v>
      </c>
      <c r="U582" s="1" t="s">
        <v>472</v>
      </c>
      <c r="V582" s="1" t="s">
        <v>269</v>
      </c>
      <c r="W582" s="1" t="s">
        <v>713</v>
      </c>
      <c r="X582" s="1" t="s">
        <v>472</v>
      </c>
      <c r="Y582" s="1" t="s">
        <v>269</v>
      </c>
      <c r="Z582" s="1" t="s">
        <v>269</v>
      </c>
      <c r="AA582" s="1" t="s">
        <v>872</v>
      </c>
      <c r="AB582" s="1" t="s">
        <v>872</v>
      </c>
      <c r="AC582" s="1" t="s">
        <v>270</v>
      </c>
      <c r="AD582" s="1" t="s">
        <v>269</v>
      </c>
      <c r="AE582" s="1" t="s">
        <v>2878</v>
      </c>
      <c r="AF582" s="1" t="s">
        <v>2879</v>
      </c>
      <c r="AG582" s="1" t="s">
        <v>269</v>
      </c>
    </row>
    <row r="583" spans="1:33" ht="14.25">
      <c r="A583" s="1" t="s">
        <v>260</v>
      </c>
      <c r="B583" s="1" t="s">
        <v>3891</v>
      </c>
      <c r="C583" s="1" t="s">
        <v>262</v>
      </c>
      <c r="D583" s="1" t="s">
        <v>322</v>
      </c>
      <c r="E583" s="1" t="s">
        <v>322</v>
      </c>
      <c r="F583" s="1" t="s">
        <v>479</v>
      </c>
      <c r="G583" s="1" t="s">
        <v>2945</v>
      </c>
      <c r="H583" s="1" t="s">
        <v>1394</v>
      </c>
      <c r="I583" s="1" t="s">
        <v>254</v>
      </c>
      <c r="J583" s="1" t="s">
        <v>2959</v>
      </c>
      <c r="K583" s="1" t="s">
        <v>2959</v>
      </c>
      <c r="L583" s="1" t="s">
        <v>3892</v>
      </c>
      <c r="M583" s="1" t="s">
        <v>270</v>
      </c>
      <c r="N583" s="1" t="s">
        <v>270</v>
      </c>
      <c r="O583" s="1" t="s">
        <v>270</v>
      </c>
      <c r="P583" s="1" t="s">
        <v>269</v>
      </c>
      <c r="Q583" s="1" t="s">
        <v>269</v>
      </c>
      <c r="R583" s="1" t="s">
        <v>269</v>
      </c>
      <c r="S583" s="1" t="s">
        <v>713</v>
      </c>
      <c r="T583" s="1" t="s">
        <v>269</v>
      </c>
      <c r="U583" s="1" t="s">
        <v>472</v>
      </c>
      <c r="V583" s="1" t="s">
        <v>269</v>
      </c>
      <c r="W583" s="1" t="s">
        <v>713</v>
      </c>
      <c r="X583" s="1" t="s">
        <v>472</v>
      </c>
      <c r="Y583" s="1" t="s">
        <v>269</v>
      </c>
      <c r="Z583" s="1" t="s">
        <v>269</v>
      </c>
      <c r="AA583" s="1" t="s">
        <v>872</v>
      </c>
      <c r="AB583" s="1" t="s">
        <v>872</v>
      </c>
      <c r="AC583" s="1" t="s">
        <v>270</v>
      </c>
      <c r="AD583" s="1" t="s">
        <v>269</v>
      </c>
      <c r="AE583" s="1" t="s">
        <v>2878</v>
      </c>
      <c r="AF583" s="1" t="s">
        <v>2879</v>
      </c>
      <c r="AG583" s="1" t="s">
        <v>269</v>
      </c>
    </row>
    <row r="584" spans="1:33" ht="14.25">
      <c r="A584" s="1" t="s">
        <v>260</v>
      </c>
      <c r="B584" s="1" t="s">
        <v>3893</v>
      </c>
      <c r="C584" s="1" t="s">
        <v>262</v>
      </c>
      <c r="D584" s="1" t="s">
        <v>322</v>
      </c>
      <c r="E584" s="1" t="s">
        <v>322</v>
      </c>
      <c r="F584" s="1" t="s">
        <v>479</v>
      </c>
      <c r="G584" s="1" t="s">
        <v>1399</v>
      </c>
      <c r="H584" s="1" t="s">
        <v>1394</v>
      </c>
      <c r="I584" s="1" t="s">
        <v>254</v>
      </c>
      <c r="J584" s="1" t="s">
        <v>2959</v>
      </c>
      <c r="K584" s="1" t="s">
        <v>2959</v>
      </c>
      <c r="L584" s="1" t="s">
        <v>3894</v>
      </c>
      <c r="M584" s="1" t="s">
        <v>270</v>
      </c>
      <c r="N584" s="1" t="s">
        <v>270</v>
      </c>
      <c r="O584" s="1" t="s">
        <v>270</v>
      </c>
      <c r="P584" s="1" t="s">
        <v>269</v>
      </c>
      <c r="Q584" s="1" t="s">
        <v>269</v>
      </c>
      <c r="R584" s="1" t="s">
        <v>269</v>
      </c>
      <c r="S584" s="1" t="s">
        <v>713</v>
      </c>
      <c r="T584" s="1" t="s">
        <v>269</v>
      </c>
      <c r="U584" s="1" t="s">
        <v>472</v>
      </c>
      <c r="V584" s="1" t="s">
        <v>269</v>
      </c>
      <c r="W584" s="1" t="s">
        <v>713</v>
      </c>
      <c r="X584" s="1" t="s">
        <v>472</v>
      </c>
      <c r="Y584" s="1" t="s">
        <v>269</v>
      </c>
      <c r="Z584" s="1" t="s">
        <v>269</v>
      </c>
      <c r="AA584" s="1" t="s">
        <v>872</v>
      </c>
      <c r="AB584" s="1" t="s">
        <v>872</v>
      </c>
      <c r="AC584" s="1" t="s">
        <v>270</v>
      </c>
      <c r="AD584" s="1" t="s">
        <v>269</v>
      </c>
      <c r="AE584" s="1" t="s">
        <v>2878</v>
      </c>
      <c r="AF584" s="1" t="s">
        <v>2879</v>
      </c>
      <c r="AG584" s="1" t="s">
        <v>269</v>
      </c>
    </row>
    <row r="585" spans="1:33" ht="14.25">
      <c r="A585" s="1" t="s">
        <v>260</v>
      </c>
      <c r="B585" s="1" t="s">
        <v>3895</v>
      </c>
      <c r="C585" s="1" t="s">
        <v>262</v>
      </c>
      <c r="D585" s="1" t="s">
        <v>328</v>
      </c>
      <c r="E585" s="1" t="s">
        <v>328</v>
      </c>
      <c r="F585" s="1" t="s">
        <v>270</v>
      </c>
      <c r="G585" s="1" t="s">
        <v>270</v>
      </c>
      <c r="H585" s="1" t="s">
        <v>1370</v>
      </c>
      <c r="I585" s="1" t="s">
        <v>254</v>
      </c>
      <c r="J585" s="1" t="s">
        <v>1491</v>
      </c>
      <c r="K585" s="1" t="s">
        <v>254</v>
      </c>
      <c r="L585" s="1" t="s">
        <v>254</v>
      </c>
      <c r="M585" s="1" t="s">
        <v>270</v>
      </c>
      <c r="N585" s="1" t="s">
        <v>270</v>
      </c>
      <c r="O585" s="1" t="s">
        <v>270</v>
      </c>
      <c r="P585" s="1" t="s">
        <v>269</v>
      </c>
      <c r="Q585" s="1" t="s">
        <v>269</v>
      </c>
      <c r="R585" s="1" t="s">
        <v>269</v>
      </c>
      <c r="S585" s="1" t="s">
        <v>713</v>
      </c>
      <c r="T585" s="1" t="s">
        <v>269</v>
      </c>
      <c r="U585" s="1" t="s">
        <v>472</v>
      </c>
      <c r="V585" s="1" t="s">
        <v>269</v>
      </c>
      <c r="W585" s="1" t="s">
        <v>713</v>
      </c>
      <c r="X585" s="1" t="s">
        <v>472</v>
      </c>
      <c r="Y585" s="1" t="s">
        <v>269</v>
      </c>
      <c r="Z585" s="1" t="s">
        <v>269</v>
      </c>
      <c r="AA585" s="1" t="s">
        <v>872</v>
      </c>
      <c r="AB585" s="1" t="s">
        <v>872</v>
      </c>
      <c r="AC585" s="1" t="s">
        <v>270</v>
      </c>
      <c r="AD585" s="1" t="s">
        <v>269</v>
      </c>
      <c r="AE585" s="1" t="s">
        <v>2878</v>
      </c>
      <c r="AF585" s="1" t="s">
        <v>2879</v>
      </c>
      <c r="AG585" s="1" t="s">
        <v>269</v>
      </c>
    </row>
    <row r="586" spans="1:33" ht="14.25">
      <c r="A586" s="1" t="s">
        <v>260</v>
      </c>
      <c r="B586" s="1" t="s">
        <v>3896</v>
      </c>
      <c r="C586" s="1" t="s">
        <v>262</v>
      </c>
      <c r="D586" s="1" t="s">
        <v>328</v>
      </c>
      <c r="E586" s="1" t="s">
        <v>328</v>
      </c>
      <c r="F586" s="1" t="s">
        <v>270</v>
      </c>
      <c r="G586" s="1" t="s">
        <v>472</v>
      </c>
      <c r="H586" s="1" t="s">
        <v>1370</v>
      </c>
      <c r="I586" s="1" t="s">
        <v>254</v>
      </c>
      <c r="J586" s="1" t="s">
        <v>1494</v>
      </c>
      <c r="K586" s="1" t="s">
        <v>254</v>
      </c>
      <c r="L586" s="1" t="s">
        <v>254</v>
      </c>
      <c r="M586" s="1" t="s">
        <v>270</v>
      </c>
      <c r="N586" s="1" t="s">
        <v>270</v>
      </c>
      <c r="O586" s="1" t="s">
        <v>270</v>
      </c>
      <c r="P586" s="1" t="s">
        <v>269</v>
      </c>
      <c r="Q586" s="1" t="s">
        <v>269</v>
      </c>
      <c r="R586" s="1" t="s">
        <v>269</v>
      </c>
      <c r="S586" s="1" t="s">
        <v>713</v>
      </c>
      <c r="T586" s="1" t="s">
        <v>269</v>
      </c>
      <c r="U586" s="1" t="s">
        <v>472</v>
      </c>
      <c r="V586" s="1" t="s">
        <v>269</v>
      </c>
      <c r="W586" s="1" t="s">
        <v>713</v>
      </c>
      <c r="X586" s="1" t="s">
        <v>472</v>
      </c>
      <c r="Y586" s="1" t="s">
        <v>269</v>
      </c>
      <c r="Z586" s="1" t="s">
        <v>269</v>
      </c>
      <c r="AA586" s="1" t="s">
        <v>872</v>
      </c>
      <c r="AB586" s="1" t="s">
        <v>872</v>
      </c>
      <c r="AC586" s="1" t="s">
        <v>270</v>
      </c>
      <c r="AD586" s="1" t="s">
        <v>269</v>
      </c>
      <c r="AE586" s="1" t="s">
        <v>2878</v>
      </c>
      <c r="AF586" s="1" t="s">
        <v>2879</v>
      </c>
      <c r="AG586" s="1" t="s">
        <v>269</v>
      </c>
    </row>
    <row r="587" spans="1:33" ht="14.25">
      <c r="A587" s="1" t="s">
        <v>260</v>
      </c>
      <c r="B587" s="1" t="s">
        <v>3897</v>
      </c>
      <c r="C587" s="1" t="s">
        <v>262</v>
      </c>
      <c r="D587" s="1" t="s">
        <v>328</v>
      </c>
      <c r="E587" s="1" t="s">
        <v>328</v>
      </c>
      <c r="F587" s="1" t="s">
        <v>270</v>
      </c>
      <c r="G587" s="1" t="s">
        <v>479</v>
      </c>
      <c r="H587" s="1" t="s">
        <v>1370</v>
      </c>
      <c r="I587" s="1" t="s">
        <v>2927</v>
      </c>
      <c r="J587" s="1" t="s">
        <v>254</v>
      </c>
      <c r="K587" s="1" t="s">
        <v>254</v>
      </c>
      <c r="L587" s="1" t="s">
        <v>3898</v>
      </c>
      <c r="M587" s="1" t="s">
        <v>270</v>
      </c>
      <c r="N587" s="1" t="s">
        <v>270</v>
      </c>
      <c r="O587" s="1" t="s">
        <v>270</v>
      </c>
      <c r="P587" s="1" t="s">
        <v>269</v>
      </c>
      <c r="Q587" s="1" t="s">
        <v>269</v>
      </c>
      <c r="R587" s="1" t="s">
        <v>269</v>
      </c>
      <c r="S587" s="1" t="s">
        <v>713</v>
      </c>
      <c r="T587" s="1" t="s">
        <v>269</v>
      </c>
      <c r="U587" s="1" t="s">
        <v>472</v>
      </c>
      <c r="V587" s="1" t="s">
        <v>269</v>
      </c>
      <c r="W587" s="1" t="s">
        <v>713</v>
      </c>
      <c r="X587" s="1" t="s">
        <v>472</v>
      </c>
      <c r="Y587" s="1" t="s">
        <v>269</v>
      </c>
      <c r="Z587" s="1" t="s">
        <v>269</v>
      </c>
      <c r="AA587" s="1" t="s">
        <v>872</v>
      </c>
      <c r="AB587" s="1" t="s">
        <v>872</v>
      </c>
      <c r="AC587" s="1" t="s">
        <v>270</v>
      </c>
      <c r="AD587" s="1" t="s">
        <v>269</v>
      </c>
      <c r="AE587" s="1" t="s">
        <v>2878</v>
      </c>
      <c r="AF587" s="1" t="s">
        <v>2879</v>
      </c>
      <c r="AG587" s="1" t="s">
        <v>269</v>
      </c>
    </row>
    <row r="588" spans="1:33" ht="14.25">
      <c r="A588" s="1" t="s">
        <v>260</v>
      </c>
      <c r="B588" s="1" t="s">
        <v>3899</v>
      </c>
      <c r="C588" s="1" t="s">
        <v>262</v>
      </c>
      <c r="D588" s="1" t="s">
        <v>328</v>
      </c>
      <c r="E588" s="1" t="s">
        <v>328</v>
      </c>
      <c r="F588" s="1" t="s">
        <v>270</v>
      </c>
      <c r="G588" s="1" t="s">
        <v>873</v>
      </c>
      <c r="H588" s="1" t="s">
        <v>1370</v>
      </c>
      <c r="I588" s="1" t="s">
        <v>3030</v>
      </c>
      <c r="J588" s="1" t="s">
        <v>254</v>
      </c>
      <c r="K588" s="1" t="s">
        <v>254</v>
      </c>
      <c r="L588" s="1" t="s">
        <v>3900</v>
      </c>
      <c r="M588" s="1" t="s">
        <v>270</v>
      </c>
      <c r="N588" s="1" t="s">
        <v>270</v>
      </c>
      <c r="O588" s="1" t="s">
        <v>270</v>
      </c>
      <c r="P588" s="1" t="s">
        <v>269</v>
      </c>
      <c r="Q588" s="1" t="s">
        <v>269</v>
      </c>
      <c r="R588" s="1" t="s">
        <v>269</v>
      </c>
      <c r="S588" s="1" t="s">
        <v>713</v>
      </c>
      <c r="T588" s="1" t="s">
        <v>269</v>
      </c>
      <c r="U588" s="1" t="s">
        <v>472</v>
      </c>
      <c r="V588" s="1" t="s">
        <v>269</v>
      </c>
      <c r="W588" s="1" t="s">
        <v>713</v>
      </c>
      <c r="X588" s="1" t="s">
        <v>472</v>
      </c>
      <c r="Y588" s="1" t="s">
        <v>269</v>
      </c>
      <c r="Z588" s="1" t="s">
        <v>269</v>
      </c>
      <c r="AA588" s="1" t="s">
        <v>872</v>
      </c>
      <c r="AB588" s="1" t="s">
        <v>872</v>
      </c>
      <c r="AC588" s="1" t="s">
        <v>270</v>
      </c>
      <c r="AD588" s="1" t="s">
        <v>269</v>
      </c>
      <c r="AE588" s="1" t="s">
        <v>2878</v>
      </c>
      <c r="AF588" s="1" t="s">
        <v>2879</v>
      </c>
      <c r="AG588" s="1" t="s">
        <v>269</v>
      </c>
    </row>
    <row r="589" spans="1:33" ht="14.25">
      <c r="A589" s="1" t="s">
        <v>260</v>
      </c>
      <c r="B589" s="1" t="s">
        <v>3901</v>
      </c>
      <c r="C589" s="1" t="s">
        <v>262</v>
      </c>
      <c r="D589" s="1" t="s">
        <v>328</v>
      </c>
      <c r="E589" s="1" t="s">
        <v>328</v>
      </c>
      <c r="F589" s="1" t="s">
        <v>270</v>
      </c>
      <c r="G589" s="1" t="s">
        <v>872</v>
      </c>
      <c r="H589" s="1" t="s">
        <v>1370</v>
      </c>
      <c r="I589" s="1" t="s">
        <v>3902</v>
      </c>
      <c r="J589" s="1" t="s">
        <v>254</v>
      </c>
      <c r="K589" s="1" t="s">
        <v>254</v>
      </c>
      <c r="L589" s="1" t="s">
        <v>3903</v>
      </c>
      <c r="M589" s="1" t="s">
        <v>270</v>
      </c>
      <c r="N589" s="1" t="s">
        <v>270</v>
      </c>
      <c r="O589" s="1" t="s">
        <v>270</v>
      </c>
      <c r="P589" s="1" t="s">
        <v>269</v>
      </c>
      <c r="Q589" s="1" t="s">
        <v>269</v>
      </c>
      <c r="R589" s="1" t="s">
        <v>269</v>
      </c>
      <c r="S589" s="1" t="s">
        <v>713</v>
      </c>
      <c r="T589" s="1" t="s">
        <v>269</v>
      </c>
      <c r="U589" s="1" t="s">
        <v>472</v>
      </c>
      <c r="V589" s="1" t="s">
        <v>269</v>
      </c>
      <c r="W589" s="1" t="s">
        <v>713</v>
      </c>
      <c r="X589" s="1" t="s">
        <v>472</v>
      </c>
      <c r="Y589" s="1" t="s">
        <v>269</v>
      </c>
      <c r="Z589" s="1" t="s">
        <v>269</v>
      </c>
      <c r="AA589" s="1" t="s">
        <v>872</v>
      </c>
      <c r="AB589" s="1" t="s">
        <v>872</v>
      </c>
      <c r="AC589" s="1" t="s">
        <v>270</v>
      </c>
      <c r="AD589" s="1" t="s">
        <v>269</v>
      </c>
      <c r="AE589" s="1" t="s">
        <v>2878</v>
      </c>
      <c r="AF589" s="1" t="s">
        <v>2879</v>
      </c>
      <c r="AG589" s="1" t="s">
        <v>269</v>
      </c>
    </row>
    <row r="590" spans="1:33" ht="14.25">
      <c r="A590" s="1" t="s">
        <v>260</v>
      </c>
      <c r="B590" s="1" t="s">
        <v>3904</v>
      </c>
      <c r="C590" s="1" t="s">
        <v>262</v>
      </c>
      <c r="D590" s="1" t="s">
        <v>328</v>
      </c>
      <c r="E590" s="1" t="s">
        <v>328</v>
      </c>
      <c r="F590" s="1" t="s">
        <v>270</v>
      </c>
      <c r="G590" s="1" t="s">
        <v>276</v>
      </c>
      <c r="H590" s="1" t="s">
        <v>1370</v>
      </c>
      <c r="I590" s="1" t="s">
        <v>3032</v>
      </c>
      <c r="J590" s="1" t="s">
        <v>254</v>
      </c>
      <c r="K590" s="1" t="s">
        <v>254</v>
      </c>
      <c r="L590" s="1" t="s">
        <v>3905</v>
      </c>
      <c r="M590" s="1" t="s">
        <v>270</v>
      </c>
      <c r="N590" s="1" t="s">
        <v>270</v>
      </c>
      <c r="O590" s="1" t="s">
        <v>270</v>
      </c>
      <c r="P590" s="1" t="s">
        <v>269</v>
      </c>
      <c r="Q590" s="1" t="s">
        <v>269</v>
      </c>
      <c r="R590" s="1" t="s">
        <v>269</v>
      </c>
      <c r="S590" s="1" t="s">
        <v>713</v>
      </c>
      <c r="T590" s="1" t="s">
        <v>269</v>
      </c>
      <c r="U590" s="1" t="s">
        <v>472</v>
      </c>
      <c r="V590" s="1" t="s">
        <v>269</v>
      </c>
      <c r="W590" s="1" t="s">
        <v>713</v>
      </c>
      <c r="X590" s="1" t="s">
        <v>472</v>
      </c>
      <c r="Y590" s="1" t="s">
        <v>269</v>
      </c>
      <c r="Z590" s="1" t="s">
        <v>269</v>
      </c>
      <c r="AA590" s="1" t="s">
        <v>872</v>
      </c>
      <c r="AB590" s="1" t="s">
        <v>872</v>
      </c>
      <c r="AC590" s="1" t="s">
        <v>270</v>
      </c>
      <c r="AD590" s="1" t="s">
        <v>269</v>
      </c>
      <c r="AE590" s="1" t="s">
        <v>2878</v>
      </c>
      <c r="AF590" s="1" t="s">
        <v>2879</v>
      </c>
      <c r="AG590" s="1" t="s">
        <v>269</v>
      </c>
    </row>
    <row r="591" spans="1:33" ht="14.25">
      <c r="A591" s="1" t="s">
        <v>260</v>
      </c>
      <c r="B591" s="1" t="s">
        <v>3906</v>
      </c>
      <c r="C591" s="1" t="s">
        <v>262</v>
      </c>
      <c r="D591" s="1" t="s">
        <v>328</v>
      </c>
      <c r="E591" s="1" t="s">
        <v>328</v>
      </c>
      <c r="F591" s="1" t="s">
        <v>270</v>
      </c>
      <c r="G591" s="1" t="s">
        <v>874</v>
      </c>
      <c r="H591" s="1" t="s">
        <v>1370</v>
      </c>
      <c r="I591" s="1" t="s">
        <v>254</v>
      </c>
      <c r="J591" s="1" t="s">
        <v>254</v>
      </c>
      <c r="K591" s="1" t="s">
        <v>254</v>
      </c>
      <c r="L591" s="1" t="s">
        <v>3907</v>
      </c>
      <c r="M591" s="1" t="s">
        <v>270</v>
      </c>
      <c r="N591" s="1" t="s">
        <v>270</v>
      </c>
      <c r="O591" s="1" t="s">
        <v>270</v>
      </c>
      <c r="P591" s="1" t="s">
        <v>269</v>
      </c>
      <c r="Q591" s="1" t="s">
        <v>269</v>
      </c>
      <c r="R591" s="1" t="s">
        <v>269</v>
      </c>
      <c r="S591" s="1" t="s">
        <v>713</v>
      </c>
      <c r="T591" s="1" t="s">
        <v>269</v>
      </c>
      <c r="U591" s="1" t="s">
        <v>472</v>
      </c>
      <c r="V591" s="1" t="s">
        <v>269</v>
      </c>
      <c r="W591" s="1" t="s">
        <v>713</v>
      </c>
      <c r="X591" s="1" t="s">
        <v>472</v>
      </c>
      <c r="Y591" s="1" t="s">
        <v>269</v>
      </c>
      <c r="Z591" s="1" t="s">
        <v>269</v>
      </c>
      <c r="AA591" s="1" t="s">
        <v>872</v>
      </c>
      <c r="AB591" s="1" t="s">
        <v>872</v>
      </c>
      <c r="AC591" s="1" t="s">
        <v>270</v>
      </c>
      <c r="AD591" s="1" t="s">
        <v>269</v>
      </c>
      <c r="AE591" s="1" t="s">
        <v>2878</v>
      </c>
      <c r="AF591" s="1" t="s">
        <v>2879</v>
      </c>
      <c r="AG591" s="1" t="s">
        <v>269</v>
      </c>
    </row>
    <row r="592" spans="1:33" ht="14.25">
      <c r="A592" s="1" t="s">
        <v>260</v>
      </c>
      <c r="B592" s="1" t="s">
        <v>3908</v>
      </c>
      <c r="C592" s="1" t="s">
        <v>262</v>
      </c>
      <c r="D592" s="1" t="s">
        <v>328</v>
      </c>
      <c r="E592" s="1" t="s">
        <v>328</v>
      </c>
      <c r="F592" s="1" t="s">
        <v>270</v>
      </c>
      <c r="G592" s="1" t="s">
        <v>1450</v>
      </c>
      <c r="H592" s="1" t="s">
        <v>1370</v>
      </c>
      <c r="I592" s="1" t="s">
        <v>254</v>
      </c>
      <c r="J592" s="1" t="s">
        <v>254</v>
      </c>
      <c r="K592" s="1" t="s">
        <v>254</v>
      </c>
      <c r="L592" s="1" t="s">
        <v>3909</v>
      </c>
      <c r="M592" s="1" t="s">
        <v>270</v>
      </c>
      <c r="N592" s="1" t="s">
        <v>270</v>
      </c>
      <c r="O592" s="1" t="s">
        <v>270</v>
      </c>
      <c r="P592" s="1" t="s">
        <v>269</v>
      </c>
      <c r="Q592" s="1" t="s">
        <v>269</v>
      </c>
      <c r="R592" s="1" t="s">
        <v>269</v>
      </c>
      <c r="S592" s="1" t="s">
        <v>713</v>
      </c>
      <c r="T592" s="1" t="s">
        <v>269</v>
      </c>
      <c r="U592" s="1" t="s">
        <v>472</v>
      </c>
      <c r="V592" s="1" t="s">
        <v>269</v>
      </c>
      <c r="W592" s="1" t="s">
        <v>713</v>
      </c>
      <c r="X592" s="1" t="s">
        <v>472</v>
      </c>
      <c r="Y592" s="1" t="s">
        <v>269</v>
      </c>
      <c r="Z592" s="1" t="s">
        <v>269</v>
      </c>
      <c r="AA592" s="1" t="s">
        <v>872</v>
      </c>
      <c r="AB592" s="1" t="s">
        <v>872</v>
      </c>
      <c r="AC592" s="1" t="s">
        <v>270</v>
      </c>
      <c r="AD592" s="1" t="s">
        <v>269</v>
      </c>
      <c r="AE592" s="1" t="s">
        <v>2878</v>
      </c>
      <c r="AF592" s="1" t="s">
        <v>2879</v>
      </c>
      <c r="AG592" s="1" t="s">
        <v>269</v>
      </c>
    </row>
    <row r="593" spans="1:33" ht="14.25">
      <c r="A593" s="1" t="s">
        <v>260</v>
      </c>
      <c r="B593" s="1" t="s">
        <v>3910</v>
      </c>
      <c r="C593" s="1" t="s">
        <v>262</v>
      </c>
      <c r="D593" s="1" t="s">
        <v>328</v>
      </c>
      <c r="E593" s="1" t="s">
        <v>328</v>
      </c>
      <c r="F593" s="1" t="s">
        <v>270</v>
      </c>
      <c r="G593" s="1" t="s">
        <v>277</v>
      </c>
      <c r="H593" s="1" t="s">
        <v>1370</v>
      </c>
      <c r="I593" s="1" t="s">
        <v>3512</v>
      </c>
      <c r="J593" s="1" t="s">
        <v>254</v>
      </c>
      <c r="K593" s="1" t="s">
        <v>254</v>
      </c>
      <c r="L593" s="1" t="s">
        <v>3911</v>
      </c>
      <c r="M593" s="1" t="s">
        <v>270</v>
      </c>
      <c r="N593" s="1" t="s">
        <v>270</v>
      </c>
      <c r="O593" s="1" t="s">
        <v>270</v>
      </c>
      <c r="P593" s="1" t="s">
        <v>269</v>
      </c>
      <c r="Q593" s="1" t="s">
        <v>269</v>
      </c>
      <c r="R593" s="1" t="s">
        <v>269</v>
      </c>
      <c r="S593" s="1" t="s">
        <v>713</v>
      </c>
      <c r="T593" s="1" t="s">
        <v>269</v>
      </c>
      <c r="U593" s="1" t="s">
        <v>472</v>
      </c>
      <c r="V593" s="1" t="s">
        <v>269</v>
      </c>
      <c r="W593" s="1" t="s">
        <v>713</v>
      </c>
      <c r="X593" s="1" t="s">
        <v>472</v>
      </c>
      <c r="Y593" s="1" t="s">
        <v>269</v>
      </c>
      <c r="Z593" s="1" t="s">
        <v>269</v>
      </c>
      <c r="AA593" s="1" t="s">
        <v>872</v>
      </c>
      <c r="AB593" s="1" t="s">
        <v>872</v>
      </c>
      <c r="AC593" s="1" t="s">
        <v>270</v>
      </c>
      <c r="AD593" s="1" t="s">
        <v>269</v>
      </c>
      <c r="AE593" s="1" t="s">
        <v>2878</v>
      </c>
      <c r="AF593" s="1" t="s">
        <v>2879</v>
      </c>
      <c r="AG593" s="1" t="s">
        <v>269</v>
      </c>
    </row>
    <row r="594" spans="1:33" ht="14.25">
      <c r="A594" s="1" t="s">
        <v>260</v>
      </c>
      <c r="B594" s="1" t="s">
        <v>3912</v>
      </c>
      <c r="C594" s="1" t="s">
        <v>262</v>
      </c>
      <c r="D594" s="1" t="s">
        <v>328</v>
      </c>
      <c r="E594" s="1" t="s">
        <v>328</v>
      </c>
      <c r="F594" s="1" t="s">
        <v>270</v>
      </c>
      <c r="G594" s="1" t="s">
        <v>714</v>
      </c>
      <c r="H594" s="1" t="s">
        <v>1370</v>
      </c>
      <c r="I594" s="1" t="s">
        <v>2997</v>
      </c>
      <c r="J594" s="1" t="s">
        <v>254</v>
      </c>
      <c r="K594" s="1" t="s">
        <v>254</v>
      </c>
      <c r="L594" s="1" t="s">
        <v>3913</v>
      </c>
      <c r="M594" s="1" t="s">
        <v>270</v>
      </c>
      <c r="N594" s="1" t="s">
        <v>270</v>
      </c>
      <c r="O594" s="1" t="s">
        <v>270</v>
      </c>
      <c r="P594" s="1" t="s">
        <v>269</v>
      </c>
      <c r="Q594" s="1" t="s">
        <v>269</v>
      </c>
      <c r="R594" s="1" t="s">
        <v>269</v>
      </c>
      <c r="S594" s="1" t="s">
        <v>713</v>
      </c>
      <c r="T594" s="1" t="s">
        <v>269</v>
      </c>
      <c r="U594" s="1" t="s">
        <v>472</v>
      </c>
      <c r="V594" s="1" t="s">
        <v>269</v>
      </c>
      <c r="W594" s="1" t="s">
        <v>713</v>
      </c>
      <c r="X594" s="1" t="s">
        <v>472</v>
      </c>
      <c r="Y594" s="1" t="s">
        <v>269</v>
      </c>
      <c r="Z594" s="1" t="s">
        <v>269</v>
      </c>
      <c r="AA594" s="1" t="s">
        <v>872</v>
      </c>
      <c r="AB594" s="1" t="s">
        <v>872</v>
      </c>
      <c r="AC594" s="1" t="s">
        <v>270</v>
      </c>
      <c r="AD594" s="1" t="s">
        <v>269</v>
      </c>
      <c r="AE594" s="1" t="s">
        <v>2878</v>
      </c>
      <c r="AF594" s="1" t="s">
        <v>2879</v>
      </c>
      <c r="AG594" s="1" t="s">
        <v>269</v>
      </c>
    </row>
    <row r="595" spans="1:33" ht="14.25">
      <c r="A595" s="1" t="s">
        <v>260</v>
      </c>
      <c r="B595" s="1" t="s">
        <v>3914</v>
      </c>
      <c r="C595" s="1" t="s">
        <v>262</v>
      </c>
      <c r="D595" s="1" t="s">
        <v>328</v>
      </c>
      <c r="E595" s="1" t="s">
        <v>328</v>
      </c>
      <c r="F595" s="1" t="s">
        <v>270</v>
      </c>
      <c r="G595" s="1" t="s">
        <v>1971</v>
      </c>
      <c r="H595" s="1" t="s">
        <v>1370</v>
      </c>
      <c r="I595" s="1" t="s">
        <v>3915</v>
      </c>
      <c r="J595" s="1" t="s">
        <v>254</v>
      </c>
      <c r="K595" s="1" t="s">
        <v>254</v>
      </c>
      <c r="L595" s="1" t="s">
        <v>3916</v>
      </c>
      <c r="M595" s="1" t="s">
        <v>270</v>
      </c>
      <c r="N595" s="1" t="s">
        <v>270</v>
      </c>
      <c r="O595" s="1" t="s">
        <v>270</v>
      </c>
      <c r="P595" s="1" t="s">
        <v>269</v>
      </c>
      <c r="Q595" s="1" t="s">
        <v>269</v>
      </c>
      <c r="R595" s="1" t="s">
        <v>269</v>
      </c>
      <c r="S595" s="1" t="s">
        <v>713</v>
      </c>
      <c r="T595" s="1" t="s">
        <v>269</v>
      </c>
      <c r="U595" s="1" t="s">
        <v>472</v>
      </c>
      <c r="V595" s="1" t="s">
        <v>269</v>
      </c>
      <c r="W595" s="1" t="s">
        <v>713</v>
      </c>
      <c r="X595" s="1" t="s">
        <v>472</v>
      </c>
      <c r="Y595" s="1" t="s">
        <v>269</v>
      </c>
      <c r="Z595" s="1" t="s">
        <v>269</v>
      </c>
      <c r="AA595" s="1" t="s">
        <v>872</v>
      </c>
      <c r="AB595" s="1" t="s">
        <v>872</v>
      </c>
      <c r="AC595" s="1" t="s">
        <v>270</v>
      </c>
      <c r="AD595" s="1" t="s">
        <v>269</v>
      </c>
      <c r="AE595" s="1" t="s">
        <v>2878</v>
      </c>
      <c r="AF595" s="1" t="s">
        <v>2879</v>
      </c>
      <c r="AG595" s="1" t="s">
        <v>269</v>
      </c>
    </row>
    <row r="596" spans="1:33" ht="14.25">
      <c r="A596" s="1" t="s">
        <v>260</v>
      </c>
      <c r="B596" s="1" t="s">
        <v>3917</v>
      </c>
      <c r="C596" s="1" t="s">
        <v>262</v>
      </c>
      <c r="D596" s="1" t="s">
        <v>328</v>
      </c>
      <c r="E596" s="1" t="s">
        <v>328</v>
      </c>
      <c r="F596" s="1" t="s">
        <v>270</v>
      </c>
      <c r="G596" s="1" t="s">
        <v>1729</v>
      </c>
      <c r="H596" s="1" t="s">
        <v>1370</v>
      </c>
      <c r="I596" s="1" t="s">
        <v>3918</v>
      </c>
      <c r="J596" s="1" t="s">
        <v>254</v>
      </c>
      <c r="K596" s="1" t="s">
        <v>254</v>
      </c>
      <c r="L596" s="1" t="s">
        <v>3919</v>
      </c>
      <c r="M596" s="1" t="s">
        <v>270</v>
      </c>
      <c r="N596" s="1" t="s">
        <v>270</v>
      </c>
      <c r="O596" s="1" t="s">
        <v>270</v>
      </c>
      <c r="P596" s="1" t="s">
        <v>269</v>
      </c>
      <c r="Q596" s="1" t="s">
        <v>269</v>
      </c>
      <c r="R596" s="1" t="s">
        <v>269</v>
      </c>
      <c r="S596" s="1" t="s">
        <v>713</v>
      </c>
      <c r="T596" s="1" t="s">
        <v>269</v>
      </c>
      <c r="U596" s="1" t="s">
        <v>472</v>
      </c>
      <c r="V596" s="1" t="s">
        <v>269</v>
      </c>
      <c r="W596" s="1" t="s">
        <v>713</v>
      </c>
      <c r="X596" s="1" t="s">
        <v>472</v>
      </c>
      <c r="Y596" s="1" t="s">
        <v>269</v>
      </c>
      <c r="Z596" s="1" t="s">
        <v>269</v>
      </c>
      <c r="AA596" s="1" t="s">
        <v>872</v>
      </c>
      <c r="AB596" s="1" t="s">
        <v>872</v>
      </c>
      <c r="AC596" s="1" t="s">
        <v>270</v>
      </c>
      <c r="AD596" s="1" t="s">
        <v>269</v>
      </c>
      <c r="AE596" s="1" t="s">
        <v>2878</v>
      </c>
      <c r="AF596" s="1" t="s">
        <v>2879</v>
      </c>
      <c r="AG596" s="1" t="s">
        <v>269</v>
      </c>
    </row>
    <row r="597" spans="1:33" ht="14.25">
      <c r="A597" s="1" t="s">
        <v>260</v>
      </c>
      <c r="B597" s="1" t="s">
        <v>3920</v>
      </c>
      <c r="C597" s="1" t="s">
        <v>262</v>
      </c>
      <c r="D597" s="1" t="s">
        <v>328</v>
      </c>
      <c r="E597" s="1" t="s">
        <v>328</v>
      </c>
      <c r="F597" s="1" t="s">
        <v>270</v>
      </c>
      <c r="G597" s="1" t="s">
        <v>1731</v>
      </c>
      <c r="H597" s="1" t="s">
        <v>1370</v>
      </c>
      <c r="I597" s="1" t="s">
        <v>3921</v>
      </c>
      <c r="J597" s="1" t="s">
        <v>254</v>
      </c>
      <c r="K597" s="1" t="s">
        <v>254</v>
      </c>
      <c r="L597" s="1" t="s">
        <v>3922</v>
      </c>
      <c r="M597" s="1" t="s">
        <v>270</v>
      </c>
      <c r="N597" s="1" t="s">
        <v>270</v>
      </c>
      <c r="O597" s="1" t="s">
        <v>270</v>
      </c>
      <c r="P597" s="1" t="s">
        <v>269</v>
      </c>
      <c r="Q597" s="1" t="s">
        <v>269</v>
      </c>
      <c r="R597" s="1" t="s">
        <v>269</v>
      </c>
      <c r="S597" s="1" t="s">
        <v>713</v>
      </c>
      <c r="T597" s="1" t="s">
        <v>269</v>
      </c>
      <c r="U597" s="1" t="s">
        <v>472</v>
      </c>
      <c r="V597" s="1" t="s">
        <v>269</v>
      </c>
      <c r="W597" s="1" t="s">
        <v>713</v>
      </c>
      <c r="X597" s="1" t="s">
        <v>472</v>
      </c>
      <c r="Y597" s="1" t="s">
        <v>269</v>
      </c>
      <c r="Z597" s="1" t="s">
        <v>269</v>
      </c>
      <c r="AA597" s="1" t="s">
        <v>872</v>
      </c>
      <c r="AB597" s="1" t="s">
        <v>872</v>
      </c>
      <c r="AC597" s="1" t="s">
        <v>270</v>
      </c>
      <c r="AD597" s="1" t="s">
        <v>269</v>
      </c>
      <c r="AE597" s="1" t="s">
        <v>2878</v>
      </c>
      <c r="AF597" s="1" t="s">
        <v>2879</v>
      </c>
      <c r="AG597" s="1" t="s">
        <v>269</v>
      </c>
    </row>
    <row r="598" spans="1:33" ht="14.25">
      <c r="A598" s="1" t="s">
        <v>260</v>
      </c>
      <c r="B598" s="1" t="s">
        <v>3923</v>
      </c>
      <c r="C598" s="1" t="s">
        <v>262</v>
      </c>
      <c r="D598" s="1" t="s">
        <v>328</v>
      </c>
      <c r="E598" s="1" t="s">
        <v>328</v>
      </c>
      <c r="F598" s="1" t="s">
        <v>270</v>
      </c>
      <c r="G598" s="1" t="s">
        <v>1739</v>
      </c>
      <c r="H598" s="1" t="s">
        <v>1370</v>
      </c>
      <c r="I598" s="1" t="s">
        <v>254</v>
      </c>
      <c r="J598" s="1" t="s">
        <v>254</v>
      </c>
      <c r="K598" s="1" t="s">
        <v>254</v>
      </c>
      <c r="L598" s="1" t="s">
        <v>3924</v>
      </c>
      <c r="M598" s="1" t="s">
        <v>270</v>
      </c>
      <c r="N598" s="1" t="s">
        <v>270</v>
      </c>
      <c r="O598" s="1" t="s">
        <v>270</v>
      </c>
      <c r="P598" s="1" t="s">
        <v>269</v>
      </c>
      <c r="Q598" s="1" t="s">
        <v>269</v>
      </c>
      <c r="R598" s="1" t="s">
        <v>269</v>
      </c>
      <c r="S598" s="1" t="s">
        <v>713</v>
      </c>
      <c r="T598" s="1" t="s">
        <v>269</v>
      </c>
      <c r="U598" s="1" t="s">
        <v>472</v>
      </c>
      <c r="V598" s="1" t="s">
        <v>269</v>
      </c>
      <c r="W598" s="1" t="s">
        <v>713</v>
      </c>
      <c r="X598" s="1" t="s">
        <v>472</v>
      </c>
      <c r="Y598" s="1" t="s">
        <v>269</v>
      </c>
      <c r="Z598" s="1" t="s">
        <v>269</v>
      </c>
      <c r="AA598" s="1" t="s">
        <v>872</v>
      </c>
      <c r="AB598" s="1" t="s">
        <v>872</v>
      </c>
      <c r="AC598" s="1" t="s">
        <v>270</v>
      </c>
      <c r="AD598" s="1" t="s">
        <v>269</v>
      </c>
      <c r="AE598" s="1" t="s">
        <v>2878</v>
      </c>
      <c r="AF598" s="1" t="s">
        <v>2879</v>
      </c>
      <c r="AG598" s="1" t="s">
        <v>269</v>
      </c>
    </row>
    <row r="599" spans="1:33" ht="14.25">
      <c r="A599" s="1" t="s">
        <v>260</v>
      </c>
      <c r="B599" s="1" t="s">
        <v>3925</v>
      </c>
      <c r="C599" s="1" t="s">
        <v>262</v>
      </c>
      <c r="D599" s="1" t="s">
        <v>328</v>
      </c>
      <c r="E599" s="1" t="s">
        <v>328</v>
      </c>
      <c r="F599" s="1" t="s">
        <v>270</v>
      </c>
      <c r="G599" s="1" t="s">
        <v>2926</v>
      </c>
      <c r="H599" s="1" t="s">
        <v>1370</v>
      </c>
      <c r="I599" s="1" t="s">
        <v>254</v>
      </c>
      <c r="J599" s="1" t="s">
        <v>254</v>
      </c>
      <c r="K599" s="1" t="s">
        <v>254</v>
      </c>
      <c r="L599" s="1" t="s">
        <v>3926</v>
      </c>
      <c r="M599" s="1" t="s">
        <v>270</v>
      </c>
      <c r="N599" s="1" t="s">
        <v>270</v>
      </c>
      <c r="O599" s="1" t="s">
        <v>270</v>
      </c>
      <c r="P599" s="1" t="s">
        <v>269</v>
      </c>
      <c r="Q599" s="1" t="s">
        <v>269</v>
      </c>
      <c r="R599" s="1" t="s">
        <v>269</v>
      </c>
      <c r="S599" s="1" t="s">
        <v>713</v>
      </c>
      <c r="T599" s="1" t="s">
        <v>269</v>
      </c>
      <c r="U599" s="1" t="s">
        <v>472</v>
      </c>
      <c r="V599" s="1" t="s">
        <v>269</v>
      </c>
      <c r="W599" s="1" t="s">
        <v>713</v>
      </c>
      <c r="X599" s="1" t="s">
        <v>472</v>
      </c>
      <c r="Y599" s="1" t="s">
        <v>269</v>
      </c>
      <c r="Z599" s="1" t="s">
        <v>269</v>
      </c>
      <c r="AA599" s="1" t="s">
        <v>872</v>
      </c>
      <c r="AB599" s="1" t="s">
        <v>872</v>
      </c>
      <c r="AC599" s="1" t="s">
        <v>270</v>
      </c>
      <c r="AD599" s="1" t="s">
        <v>269</v>
      </c>
      <c r="AE599" s="1" t="s">
        <v>2878</v>
      </c>
      <c r="AF599" s="1" t="s">
        <v>2879</v>
      </c>
      <c r="AG599" s="1" t="s">
        <v>269</v>
      </c>
    </row>
    <row r="600" spans="1:33" ht="14.25">
      <c r="A600" s="1" t="s">
        <v>260</v>
      </c>
      <c r="B600" s="1" t="s">
        <v>3927</v>
      </c>
      <c r="C600" s="1" t="s">
        <v>262</v>
      </c>
      <c r="D600" s="1" t="s">
        <v>328</v>
      </c>
      <c r="E600" s="1" t="s">
        <v>328</v>
      </c>
      <c r="F600" s="1" t="s">
        <v>270</v>
      </c>
      <c r="G600" s="1" t="s">
        <v>2136</v>
      </c>
      <c r="H600" s="1" t="s">
        <v>1370</v>
      </c>
      <c r="I600" s="1" t="s">
        <v>254</v>
      </c>
      <c r="J600" s="1" t="s">
        <v>254</v>
      </c>
      <c r="K600" s="1" t="s">
        <v>254</v>
      </c>
      <c r="L600" s="1" t="s">
        <v>3928</v>
      </c>
      <c r="M600" s="1" t="s">
        <v>270</v>
      </c>
      <c r="N600" s="1" t="s">
        <v>270</v>
      </c>
      <c r="O600" s="1" t="s">
        <v>270</v>
      </c>
      <c r="P600" s="1" t="s">
        <v>269</v>
      </c>
      <c r="Q600" s="1" t="s">
        <v>269</v>
      </c>
      <c r="R600" s="1" t="s">
        <v>269</v>
      </c>
      <c r="S600" s="1" t="s">
        <v>713</v>
      </c>
      <c r="T600" s="1" t="s">
        <v>269</v>
      </c>
      <c r="U600" s="1" t="s">
        <v>472</v>
      </c>
      <c r="V600" s="1" t="s">
        <v>269</v>
      </c>
      <c r="W600" s="1" t="s">
        <v>713</v>
      </c>
      <c r="X600" s="1" t="s">
        <v>472</v>
      </c>
      <c r="Y600" s="1" t="s">
        <v>269</v>
      </c>
      <c r="Z600" s="1" t="s">
        <v>269</v>
      </c>
      <c r="AA600" s="1" t="s">
        <v>872</v>
      </c>
      <c r="AB600" s="1" t="s">
        <v>872</v>
      </c>
      <c r="AC600" s="1" t="s">
        <v>270</v>
      </c>
      <c r="AD600" s="1" t="s">
        <v>269</v>
      </c>
      <c r="AE600" s="1" t="s">
        <v>2878</v>
      </c>
      <c r="AF600" s="1" t="s">
        <v>2879</v>
      </c>
      <c r="AG600" s="1" t="s">
        <v>269</v>
      </c>
    </row>
    <row r="601" spans="1:33" ht="14.25">
      <c r="A601" s="1" t="s">
        <v>260</v>
      </c>
      <c r="B601" s="1" t="s">
        <v>3929</v>
      </c>
      <c r="C601" s="1" t="s">
        <v>262</v>
      </c>
      <c r="D601" s="1" t="s">
        <v>328</v>
      </c>
      <c r="E601" s="1" t="s">
        <v>328</v>
      </c>
      <c r="F601" s="1" t="s">
        <v>270</v>
      </c>
      <c r="G601" s="1" t="s">
        <v>2933</v>
      </c>
      <c r="H601" s="1" t="s">
        <v>1370</v>
      </c>
      <c r="I601" s="1" t="s">
        <v>254</v>
      </c>
      <c r="J601" s="1" t="s">
        <v>254</v>
      </c>
      <c r="K601" s="1" t="s">
        <v>254</v>
      </c>
      <c r="L601" s="1" t="s">
        <v>3930</v>
      </c>
      <c r="M601" s="1" t="s">
        <v>270</v>
      </c>
      <c r="N601" s="1" t="s">
        <v>270</v>
      </c>
      <c r="O601" s="1" t="s">
        <v>270</v>
      </c>
      <c r="P601" s="1" t="s">
        <v>269</v>
      </c>
      <c r="Q601" s="1" t="s">
        <v>269</v>
      </c>
      <c r="R601" s="1" t="s">
        <v>269</v>
      </c>
      <c r="S601" s="1" t="s">
        <v>713</v>
      </c>
      <c r="T601" s="1" t="s">
        <v>269</v>
      </c>
      <c r="U601" s="1" t="s">
        <v>472</v>
      </c>
      <c r="V601" s="1" t="s">
        <v>269</v>
      </c>
      <c r="W601" s="1" t="s">
        <v>713</v>
      </c>
      <c r="X601" s="1" t="s">
        <v>472</v>
      </c>
      <c r="Y601" s="1" t="s">
        <v>269</v>
      </c>
      <c r="Z601" s="1" t="s">
        <v>269</v>
      </c>
      <c r="AA601" s="1" t="s">
        <v>872</v>
      </c>
      <c r="AB601" s="1" t="s">
        <v>872</v>
      </c>
      <c r="AC601" s="1" t="s">
        <v>270</v>
      </c>
      <c r="AD601" s="1" t="s">
        <v>269</v>
      </c>
      <c r="AE601" s="1" t="s">
        <v>2878</v>
      </c>
      <c r="AF601" s="1" t="s">
        <v>2879</v>
      </c>
      <c r="AG601" s="1" t="s">
        <v>269</v>
      </c>
    </row>
    <row r="602" spans="1:33" ht="14.25">
      <c r="A602" s="1" t="s">
        <v>260</v>
      </c>
      <c r="B602" s="1" t="s">
        <v>3931</v>
      </c>
      <c r="C602" s="1" t="s">
        <v>262</v>
      </c>
      <c r="D602" s="1" t="s">
        <v>328</v>
      </c>
      <c r="E602" s="1" t="s">
        <v>328</v>
      </c>
      <c r="F602" s="1" t="s">
        <v>270</v>
      </c>
      <c r="G602" s="1" t="s">
        <v>2937</v>
      </c>
      <c r="H602" s="1" t="s">
        <v>1370</v>
      </c>
      <c r="I602" s="1" t="s">
        <v>254</v>
      </c>
      <c r="J602" s="1" t="s">
        <v>254</v>
      </c>
      <c r="K602" s="1" t="s">
        <v>254</v>
      </c>
      <c r="L602" s="1" t="s">
        <v>3932</v>
      </c>
      <c r="M602" s="1" t="s">
        <v>270</v>
      </c>
      <c r="N602" s="1" t="s">
        <v>270</v>
      </c>
      <c r="O602" s="1" t="s">
        <v>270</v>
      </c>
      <c r="P602" s="1" t="s">
        <v>269</v>
      </c>
      <c r="Q602" s="1" t="s">
        <v>269</v>
      </c>
      <c r="R602" s="1" t="s">
        <v>269</v>
      </c>
      <c r="S602" s="1" t="s">
        <v>713</v>
      </c>
      <c r="T602" s="1" t="s">
        <v>269</v>
      </c>
      <c r="U602" s="1" t="s">
        <v>472</v>
      </c>
      <c r="V602" s="1" t="s">
        <v>269</v>
      </c>
      <c r="W602" s="1" t="s">
        <v>713</v>
      </c>
      <c r="X602" s="1" t="s">
        <v>472</v>
      </c>
      <c r="Y602" s="1" t="s">
        <v>269</v>
      </c>
      <c r="Z602" s="1" t="s">
        <v>269</v>
      </c>
      <c r="AA602" s="1" t="s">
        <v>872</v>
      </c>
      <c r="AB602" s="1" t="s">
        <v>872</v>
      </c>
      <c r="AC602" s="1" t="s">
        <v>270</v>
      </c>
      <c r="AD602" s="1" t="s">
        <v>269</v>
      </c>
      <c r="AE602" s="1" t="s">
        <v>2878</v>
      </c>
      <c r="AF602" s="1" t="s">
        <v>2879</v>
      </c>
      <c r="AG602" s="1" t="s">
        <v>269</v>
      </c>
    </row>
    <row r="603" spans="1:33" ht="14.25">
      <c r="A603" s="1" t="s">
        <v>260</v>
      </c>
      <c r="B603" s="1" t="s">
        <v>3933</v>
      </c>
      <c r="C603" s="1" t="s">
        <v>262</v>
      </c>
      <c r="D603" s="1" t="s">
        <v>328</v>
      </c>
      <c r="E603" s="1" t="s">
        <v>328</v>
      </c>
      <c r="F603" s="1" t="s">
        <v>270</v>
      </c>
      <c r="G603" s="1" t="s">
        <v>2941</v>
      </c>
      <c r="H603" s="1" t="s">
        <v>1370</v>
      </c>
      <c r="I603" s="1" t="s">
        <v>254</v>
      </c>
      <c r="J603" s="1" t="s">
        <v>254</v>
      </c>
      <c r="K603" s="1" t="s">
        <v>254</v>
      </c>
      <c r="L603" s="1" t="s">
        <v>3934</v>
      </c>
      <c r="M603" s="1" t="s">
        <v>270</v>
      </c>
      <c r="N603" s="1" t="s">
        <v>270</v>
      </c>
      <c r="O603" s="1" t="s">
        <v>270</v>
      </c>
      <c r="P603" s="1" t="s">
        <v>269</v>
      </c>
      <c r="Q603" s="1" t="s">
        <v>269</v>
      </c>
      <c r="R603" s="1" t="s">
        <v>269</v>
      </c>
      <c r="S603" s="1" t="s">
        <v>713</v>
      </c>
      <c r="T603" s="1" t="s">
        <v>269</v>
      </c>
      <c r="U603" s="1" t="s">
        <v>472</v>
      </c>
      <c r="V603" s="1" t="s">
        <v>269</v>
      </c>
      <c r="W603" s="1" t="s">
        <v>713</v>
      </c>
      <c r="X603" s="1" t="s">
        <v>472</v>
      </c>
      <c r="Y603" s="1" t="s">
        <v>269</v>
      </c>
      <c r="Z603" s="1" t="s">
        <v>269</v>
      </c>
      <c r="AA603" s="1" t="s">
        <v>872</v>
      </c>
      <c r="AB603" s="1" t="s">
        <v>872</v>
      </c>
      <c r="AC603" s="1" t="s">
        <v>270</v>
      </c>
      <c r="AD603" s="1" t="s">
        <v>269</v>
      </c>
      <c r="AE603" s="1" t="s">
        <v>2878</v>
      </c>
      <c r="AF603" s="1" t="s">
        <v>2879</v>
      </c>
      <c r="AG603" s="1" t="s">
        <v>269</v>
      </c>
    </row>
    <row r="604" spans="1:33" ht="14.25">
      <c r="A604" s="1" t="s">
        <v>260</v>
      </c>
      <c r="B604" s="1" t="s">
        <v>3935</v>
      </c>
      <c r="C604" s="1" t="s">
        <v>262</v>
      </c>
      <c r="D604" s="1" t="s">
        <v>328</v>
      </c>
      <c r="E604" s="1" t="s">
        <v>328</v>
      </c>
      <c r="F604" s="1" t="s">
        <v>270</v>
      </c>
      <c r="G604" s="1" t="s">
        <v>2945</v>
      </c>
      <c r="H604" s="1" t="s">
        <v>1370</v>
      </c>
      <c r="I604" s="1" t="s">
        <v>254</v>
      </c>
      <c r="J604" s="1" t="s">
        <v>254</v>
      </c>
      <c r="K604" s="1" t="s">
        <v>254</v>
      </c>
      <c r="L604" s="1" t="s">
        <v>3936</v>
      </c>
      <c r="M604" s="1" t="s">
        <v>270</v>
      </c>
      <c r="N604" s="1" t="s">
        <v>270</v>
      </c>
      <c r="O604" s="1" t="s">
        <v>270</v>
      </c>
      <c r="P604" s="1" t="s">
        <v>269</v>
      </c>
      <c r="Q604" s="1" t="s">
        <v>269</v>
      </c>
      <c r="R604" s="1" t="s">
        <v>269</v>
      </c>
      <c r="S604" s="1" t="s">
        <v>713</v>
      </c>
      <c r="T604" s="1" t="s">
        <v>269</v>
      </c>
      <c r="U604" s="1" t="s">
        <v>472</v>
      </c>
      <c r="V604" s="1" t="s">
        <v>269</v>
      </c>
      <c r="W604" s="1" t="s">
        <v>713</v>
      </c>
      <c r="X604" s="1" t="s">
        <v>472</v>
      </c>
      <c r="Y604" s="1" t="s">
        <v>269</v>
      </c>
      <c r="Z604" s="1" t="s">
        <v>269</v>
      </c>
      <c r="AA604" s="1" t="s">
        <v>872</v>
      </c>
      <c r="AB604" s="1" t="s">
        <v>872</v>
      </c>
      <c r="AC604" s="1" t="s">
        <v>270</v>
      </c>
      <c r="AD604" s="1" t="s">
        <v>269</v>
      </c>
      <c r="AE604" s="1" t="s">
        <v>2878</v>
      </c>
      <c r="AF604" s="1" t="s">
        <v>2879</v>
      </c>
      <c r="AG604" s="1" t="s">
        <v>269</v>
      </c>
    </row>
    <row r="605" spans="1:33" ht="14.25">
      <c r="A605" s="1" t="s">
        <v>260</v>
      </c>
      <c r="B605" s="1" t="s">
        <v>3937</v>
      </c>
      <c r="C605" s="1" t="s">
        <v>262</v>
      </c>
      <c r="D605" s="1" t="s">
        <v>328</v>
      </c>
      <c r="E605" s="1" t="s">
        <v>328</v>
      </c>
      <c r="F605" s="1" t="s">
        <v>270</v>
      </c>
      <c r="G605" s="1" t="s">
        <v>1399</v>
      </c>
      <c r="H605" s="1" t="s">
        <v>1370</v>
      </c>
      <c r="I605" s="1" t="s">
        <v>254</v>
      </c>
      <c r="J605" s="1" t="s">
        <v>254</v>
      </c>
      <c r="K605" s="1" t="s">
        <v>254</v>
      </c>
      <c r="L605" s="1" t="s">
        <v>3938</v>
      </c>
      <c r="M605" s="1" t="s">
        <v>270</v>
      </c>
      <c r="N605" s="1" t="s">
        <v>270</v>
      </c>
      <c r="O605" s="1" t="s">
        <v>270</v>
      </c>
      <c r="P605" s="1" t="s">
        <v>269</v>
      </c>
      <c r="Q605" s="1" t="s">
        <v>269</v>
      </c>
      <c r="R605" s="1" t="s">
        <v>269</v>
      </c>
      <c r="S605" s="1" t="s">
        <v>713</v>
      </c>
      <c r="T605" s="1" t="s">
        <v>269</v>
      </c>
      <c r="U605" s="1" t="s">
        <v>472</v>
      </c>
      <c r="V605" s="1" t="s">
        <v>269</v>
      </c>
      <c r="W605" s="1" t="s">
        <v>713</v>
      </c>
      <c r="X605" s="1" t="s">
        <v>472</v>
      </c>
      <c r="Y605" s="1" t="s">
        <v>269</v>
      </c>
      <c r="Z605" s="1" t="s">
        <v>269</v>
      </c>
      <c r="AA605" s="1" t="s">
        <v>872</v>
      </c>
      <c r="AB605" s="1" t="s">
        <v>872</v>
      </c>
      <c r="AC605" s="1" t="s">
        <v>270</v>
      </c>
      <c r="AD605" s="1" t="s">
        <v>269</v>
      </c>
      <c r="AE605" s="1" t="s">
        <v>2878</v>
      </c>
      <c r="AF605" s="1" t="s">
        <v>2879</v>
      </c>
      <c r="AG605" s="1" t="s">
        <v>269</v>
      </c>
    </row>
    <row r="606" spans="1:33" ht="14.25">
      <c r="A606" s="1" t="s">
        <v>260</v>
      </c>
      <c r="B606" s="1" t="s">
        <v>3939</v>
      </c>
      <c r="C606" s="1" t="s">
        <v>262</v>
      </c>
      <c r="D606" s="1" t="s">
        <v>328</v>
      </c>
      <c r="E606" s="1" t="s">
        <v>328</v>
      </c>
      <c r="F606" s="1" t="s">
        <v>270</v>
      </c>
      <c r="G606" s="1" t="s">
        <v>1384</v>
      </c>
      <c r="H606" s="1" t="s">
        <v>1370</v>
      </c>
      <c r="I606" s="1" t="s">
        <v>254</v>
      </c>
      <c r="J606" s="1" t="s">
        <v>254</v>
      </c>
      <c r="K606" s="1" t="s">
        <v>254</v>
      </c>
      <c r="L606" s="1" t="s">
        <v>3940</v>
      </c>
      <c r="M606" s="1" t="s">
        <v>270</v>
      </c>
      <c r="N606" s="1" t="s">
        <v>270</v>
      </c>
      <c r="O606" s="1" t="s">
        <v>270</v>
      </c>
      <c r="P606" s="1" t="s">
        <v>269</v>
      </c>
      <c r="Q606" s="1" t="s">
        <v>269</v>
      </c>
      <c r="R606" s="1" t="s">
        <v>269</v>
      </c>
      <c r="S606" s="1" t="s">
        <v>713</v>
      </c>
      <c r="T606" s="1" t="s">
        <v>269</v>
      </c>
      <c r="U606" s="1" t="s">
        <v>472</v>
      </c>
      <c r="V606" s="1" t="s">
        <v>269</v>
      </c>
      <c r="W606" s="1" t="s">
        <v>713</v>
      </c>
      <c r="X606" s="1" t="s">
        <v>472</v>
      </c>
      <c r="Y606" s="1" t="s">
        <v>269</v>
      </c>
      <c r="Z606" s="1" t="s">
        <v>269</v>
      </c>
      <c r="AA606" s="1" t="s">
        <v>872</v>
      </c>
      <c r="AB606" s="1" t="s">
        <v>872</v>
      </c>
      <c r="AC606" s="1" t="s">
        <v>270</v>
      </c>
      <c r="AD606" s="1" t="s">
        <v>269</v>
      </c>
      <c r="AE606" s="1" t="s">
        <v>2878</v>
      </c>
      <c r="AF606" s="1" t="s">
        <v>2879</v>
      </c>
      <c r="AG606" s="1" t="s">
        <v>269</v>
      </c>
    </row>
    <row r="607" spans="1:33" ht="14.25">
      <c r="A607" s="1" t="s">
        <v>260</v>
      </c>
      <c r="B607" s="1" t="s">
        <v>3941</v>
      </c>
      <c r="C607" s="1" t="s">
        <v>262</v>
      </c>
      <c r="D607" s="1" t="s">
        <v>328</v>
      </c>
      <c r="E607" s="1" t="s">
        <v>328</v>
      </c>
      <c r="F607" s="1" t="s">
        <v>270</v>
      </c>
      <c r="G607" s="1" t="s">
        <v>1407</v>
      </c>
      <c r="H607" s="1" t="s">
        <v>1370</v>
      </c>
      <c r="I607" s="1" t="s">
        <v>254</v>
      </c>
      <c r="J607" s="1" t="s">
        <v>254</v>
      </c>
      <c r="K607" s="1" t="s">
        <v>254</v>
      </c>
      <c r="L607" s="1" t="s">
        <v>3942</v>
      </c>
      <c r="M607" s="1" t="s">
        <v>270</v>
      </c>
      <c r="N607" s="1" t="s">
        <v>270</v>
      </c>
      <c r="O607" s="1" t="s">
        <v>270</v>
      </c>
      <c r="P607" s="1" t="s">
        <v>269</v>
      </c>
      <c r="Q607" s="1" t="s">
        <v>269</v>
      </c>
      <c r="R607" s="1" t="s">
        <v>269</v>
      </c>
      <c r="S607" s="1" t="s">
        <v>713</v>
      </c>
      <c r="T607" s="1" t="s">
        <v>269</v>
      </c>
      <c r="U607" s="1" t="s">
        <v>472</v>
      </c>
      <c r="V607" s="1" t="s">
        <v>269</v>
      </c>
      <c r="W607" s="1" t="s">
        <v>713</v>
      </c>
      <c r="X607" s="1" t="s">
        <v>472</v>
      </c>
      <c r="Y607" s="1" t="s">
        <v>269</v>
      </c>
      <c r="Z607" s="1" t="s">
        <v>269</v>
      </c>
      <c r="AA607" s="1" t="s">
        <v>872</v>
      </c>
      <c r="AB607" s="1" t="s">
        <v>872</v>
      </c>
      <c r="AC607" s="1" t="s">
        <v>270</v>
      </c>
      <c r="AD607" s="1" t="s">
        <v>269</v>
      </c>
      <c r="AE607" s="1" t="s">
        <v>2878</v>
      </c>
      <c r="AF607" s="1" t="s">
        <v>2879</v>
      </c>
      <c r="AG607" s="1" t="s">
        <v>269</v>
      </c>
    </row>
    <row r="608" spans="1:33" ht="14.25">
      <c r="A608" s="1" t="s">
        <v>260</v>
      </c>
      <c r="B608" s="1" t="s">
        <v>3943</v>
      </c>
      <c r="C608" s="1" t="s">
        <v>262</v>
      </c>
      <c r="D608" s="1" t="s">
        <v>328</v>
      </c>
      <c r="E608" s="1" t="s">
        <v>328</v>
      </c>
      <c r="F608" s="1" t="s">
        <v>270</v>
      </c>
      <c r="G608" s="1" t="s">
        <v>3045</v>
      </c>
      <c r="H608" s="1" t="s">
        <v>1370</v>
      </c>
      <c r="I608" s="1" t="s">
        <v>254</v>
      </c>
      <c r="J608" s="1" t="s">
        <v>254</v>
      </c>
      <c r="K608" s="1" t="s">
        <v>254</v>
      </c>
      <c r="L608" s="1" t="s">
        <v>3944</v>
      </c>
      <c r="M608" s="1" t="s">
        <v>270</v>
      </c>
      <c r="N608" s="1" t="s">
        <v>270</v>
      </c>
      <c r="O608" s="1" t="s">
        <v>270</v>
      </c>
      <c r="P608" s="1" t="s">
        <v>269</v>
      </c>
      <c r="Q608" s="1" t="s">
        <v>269</v>
      </c>
      <c r="R608" s="1" t="s">
        <v>269</v>
      </c>
      <c r="S608" s="1" t="s">
        <v>713</v>
      </c>
      <c r="T608" s="1" t="s">
        <v>269</v>
      </c>
      <c r="U608" s="1" t="s">
        <v>472</v>
      </c>
      <c r="V608" s="1" t="s">
        <v>269</v>
      </c>
      <c r="W608" s="1" t="s">
        <v>713</v>
      </c>
      <c r="X608" s="1" t="s">
        <v>472</v>
      </c>
      <c r="Y608" s="1" t="s">
        <v>269</v>
      </c>
      <c r="Z608" s="1" t="s">
        <v>269</v>
      </c>
      <c r="AA608" s="1" t="s">
        <v>872</v>
      </c>
      <c r="AB608" s="1" t="s">
        <v>872</v>
      </c>
      <c r="AC608" s="1" t="s">
        <v>270</v>
      </c>
      <c r="AD608" s="1" t="s">
        <v>269</v>
      </c>
      <c r="AE608" s="1" t="s">
        <v>2878</v>
      </c>
      <c r="AF608" s="1" t="s">
        <v>2879</v>
      </c>
      <c r="AG608" s="1" t="s">
        <v>269</v>
      </c>
    </row>
    <row r="609" spans="1:33" ht="14.25">
      <c r="A609" s="1" t="s">
        <v>260</v>
      </c>
      <c r="B609" s="1" t="s">
        <v>3945</v>
      </c>
      <c r="C609" s="1" t="s">
        <v>262</v>
      </c>
      <c r="D609" s="1" t="s">
        <v>328</v>
      </c>
      <c r="E609" s="1" t="s">
        <v>328</v>
      </c>
      <c r="F609" s="1" t="s">
        <v>270</v>
      </c>
      <c r="G609" s="1" t="s">
        <v>3784</v>
      </c>
      <c r="H609" s="1" t="s">
        <v>1370</v>
      </c>
      <c r="I609" s="1" t="s">
        <v>254</v>
      </c>
      <c r="J609" s="1" t="s">
        <v>254</v>
      </c>
      <c r="K609" s="1" t="s">
        <v>254</v>
      </c>
      <c r="L609" s="1" t="s">
        <v>3946</v>
      </c>
      <c r="M609" s="1" t="s">
        <v>270</v>
      </c>
      <c r="N609" s="1" t="s">
        <v>270</v>
      </c>
      <c r="O609" s="1" t="s">
        <v>270</v>
      </c>
      <c r="P609" s="1" t="s">
        <v>269</v>
      </c>
      <c r="Q609" s="1" t="s">
        <v>269</v>
      </c>
      <c r="R609" s="1" t="s">
        <v>269</v>
      </c>
      <c r="S609" s="1" t="s">
        <v>713</v>
      </c>
      <c r="T609" s="1" t="s">
        <v>269</v>
      </c>
      <c r="U609" s="1" t="s">
        <v>472</v>
      </c>
      <c r="V609" s="1" t="s">
        <v>269</v>
      </c>
      <c r="W609" s="1" t="s">
        <v>713</v>
      </c>
      <c r="X609" s="1" t="s">
        <v>472</v>
      </c>
      <c r="Y609" s="1" t="s">
        <v>269</v>
      </c>
      <c r="Z609" s="1" t="s">
        <v>269</v>
      </c>
      <c r="AA609" s="1" t="s">
        <v>872</v>
      </c>
      <c r="AB609" s="1" t="s">
        <v>872</v>
      </c>
      <c r="AC609" s="1" t="s">
        <v>270</v>
      </c>
      <c r="AD609" s="1" t="s">
        <v>269</v>
      </c>
      <c r="AE609" s="1" t="s">
        <v>2878</v>
      </c>
      <c r="AF609" s="1" t="s">
        <v>2879</v>
      </c>
      <c r="AG609" s="1" t="s">
        <v>269</v>
      </c>
    </row>
    <row r="610" spans="1:33" ht="14.25">
      <c r="A610" s="1" t="s">
        <v>260</v>
      </c>
      <c r="B610" s="1" t="s">
        <v>3947</v>
      </c>
      <c r="C610" s="1" t="s">
        <v>262</v>
      </c>
      <c r="D610" s="1" t="s">
        <v>328</v>
      </c>
      <c r="E610" s="1" t="s">
        <v>328</v>
      </c>
      <c r="F610" s="1" t="s">
        <v>270</v>
      </c>
      <c r="G610" s="1" t="s">
        <v>1372</v>
      </c>
      <c r="H610" s="1" t="s">
        <v>1370</v>
      </c>
      <c r="I610" s="1" t="s">
        <v>254</v>
      </c>
      <c r="J610" s="1" t="s">
        <v>254</v>
      </c>
      <c r="K610" s="1" t="s">
        <v>254</v>
      </c>
      <c r="L610" s="1" t="s">
        <v>3948</v>
      </c>
      <c r="M610" s="1" t="s">
        <v>270</v>
      </c>
      <c r="N610" s="1" t="s">
        <v>270</v>
      </c>
      <c r="O610" s="1" t="s">
        <v>270</v>
      </c>
      <c r="P610" s="1" t="s">
        <v>269</v>
      </c>
      <c r="Q610" s="1" t="s">
        <v>269</v>
      </c>
      <c r="R610" s="1" t="s">
        <v>269</v>
      </c>
      <c r="S610" s="1" t="s">
        <v>713</v>
      </c>
      <c r="T610" s="1" t="s">
        <v>269</v>
      </c>
      <c r="U610" s="1" t="s">
        <v>472</v>
      </c>
      <c r="V610" s="1" t="s">
        <v>269</v>
      </c>
      <c r="W610" s="1" t="s">
        <v>713</v>
      </c>
      <c r="X610" s="1" t="s">
        <v>472</v>
      </c>
      <c r="Y610" s="1" t="s">
        <v>269</v>
      </c>
      <c r="Z610" s="1" t="s">
        <v>269</v>
      </c>
      <c r="AA610" s="1" t="s">
        <v>872</v>
      </c>
      <c r="AB610" s="1" t="s">
        <v>872</v>
      </c>
      <c r="AC610" s="1" t="s">
        <v>270</v>
      </c>
      <c r="AD610" s="1" t="s">
        <v>269</v>
      </c>
      <c r="AE610" s="1" t="s">
        <v>2878</v>
      </c>
      <c r="AF610" s="1" t="s">
        <v>2879</v>
      </c>
      <c r="AG610" s="1" t="s">
        <v>269</v>
      </c>
    </row>
    <row r="611" spans="1:33" ht="14.25">
      <c r="A611" s="1" t="s">
        <v>260</v>
      </c>
      <c r="B611" s="1" t="s">
        <v>3949</v>
      </c>
      <c r="C611" s="1" t="s">
        <v>262</v>
      </c>
      <c r="D611" s="1" t="s">
        <v>328</v>
      </c>
      <c r="E611" s="1" t="s">
        <v>328</v>
      </c>
      <c r="F611" s="1" t="s">
        <v>270</v>
      </c>
      <c r="G611" s="1" t="s">
        <v>3576</v>
      </c>
      <c r="H611" s="1" t="s">
        <v>1370</v>
      </c>
      <c r="I611" s="1" t="s">
        <v>254</v>
      </c>
      <c r="J611" s="1" t="s">
        <v>254</v>
      </c>
      <c r="K611" s="1" t="s">
        <v>254</v>
      </c>
      <c r="L611" s="1" t="s">
        <v>3950</v>
      </c>
      <c r="M611" s="1" t="s">
        <v>270</v>
      </c>
      <c r="N611" s="1" t="s">
        <v>270</v>
      </c>
      <c r="O611" s="1" t="s">
        <v>270</v>
      </c>
      <c r="P611" s="1" t="s">
        <v>269</v>
      </c>
      <c r="Q611" s="1" t="s">
        <v>269</v>
      </c>
      <c r="R611" s="1" t="s">
        <v>269</v>
      </c>
      <c r="S611" s="1" t="s">
        <v>713</v>
      </c>
      <c r="T611" s="1" t="s">
        <v>269</v>
      </c>
      <c r="U611" s="1" t="s">
        <v>472</v>
      </c>
      <c r="V611" s="1" t="s">
        <v>269</v>
      </c>
      <c r="W611" s="1" t="s">
        <v>713</v>
      </c>
      <c r="X611" s="1" t="s">
        <v>472</v>
      </c>
      <c r="Y611" s="1" t="s">
        <v>269</v>
      </c>
      <c r="Z611" s="1" t="s">
        <v>269</v>
      </c>
      <c r="AA611" s="1" t="s">
        <v>872</v>
      </c>
      <c r="AB611" s="1" t="s">
        <v>872</v>
      </c>
      <c r="AC611" s="1" t="s">
        <v>270</v>
      </c>
      <c r="AD611" s="1" t="s">
        <v>269</v>
      </c>
      <c r="AE611" s="1" t="s">
        <v>2878</v>
      </c>
      <c r="AF611" s="1" t="s">
        <v>2879</v>
      </c>
      <c r="AG611" s="1" t="s">
        <v>269</v>
      </c>
    </row>
    <row r="612" spans="1:33" ht="14.25">
      <c r="A612" s="1" t="s">
        <v>260</v>
      </c>
      <c r="B612" s="1" t="s">
        <v>3951</v>
      </c>
      <c r="C612" s="1" t="s">
        <v>262</v>
      </c>
      <c r="D612" s="1" t="s">
        <v>328</v>
      </c>
      <c r="E612" s="1" t="s">
        <v>328</v>
      </c>
      <c r="F612" s="1" t="s">
        <v>270</v>
      </c>
      <c r="G612" s="1" t="s">
        <v>1493</v>
      </c>
      <c r="H612" s="1" t="s">
        <v>1370</v>
      </c>
      <c r="I612" s="1" t="s">
        <v>254</v>
      </c>
      <c r="J612" s="1" t="s">
        <v>254</v>
      </c>
      <c r="K612" s="1" t="s">
        <v>254</v>
      </c>
      <c r="L612" s="1" t="s">
        <v>3952</v>
      </c>
      <c r="M612" s="1" t="s">
        <v>270</v>
      </c>
      <c r="N612" s="1" t="s">
        <v>270</v>
      </c>
      <c r="O612" s="1" t="s">
        <v>270</v>
      </c>
      <c r="P612" s="1" t="s">
        <v>269</v>
      </c>
      <c r="Q612" s="1" t="s">
        <v>269</v>
      </c>
      <c r="R612" s="1" t="s">
        <v>269</v>
      </c>
      <c r="S612" s="1" t="s">
        <v>713</v>
      </c>
      <c r="T612" s="1" t="s">
        <v>269</v>
      </c>
      <c r="U612" s="1" t="s">
        <v>472</v>
      </c>
      <c r="V612" s="1" t="s">
        <v>269</v>
      </c>
      <c r="W612" s="1" t="s">
        <v>713</v>
      </c>
      <c r="X612" s="1" t="s">
        <v>472</v>
      </c>
      <c r="Y612" s="1" t="s">
        <v>269</v>
      </c>
      <c r="Z612" s="1" t="s">
        <v>269</v>
      </c>
      <c r="AA612" s="1" t="s">
        <v>872</v>
      </c>
      <c r="AB612" s="1" t="s">
        <v>872</v>
      </c>
      <c r="AC612" s="1" t="s">
        <v>270</v>
      </c>
      <c r="AD612" s="1" t="s">
        <v>269</v>
      </c>
      <c r="AE612" s="1" t="s">
        <v>2878</v>
      </c>
      <c r="AF612" s="1" t="s">
        <v>2879</v>
      </c>
      <c r="AG612" s="1" t="s">
        <v>269</v>
      </c>
    </row>
    <row r="613" spans="1:33" ht="14.25">
      <c r="A613" s="1" t="s">
        <v>260</v>
      </c>
      <c r="B613" s="1" t="s">
        <v>3953</v>
      </c>
      <c r="C613" s="1" t="s">
        <v>262</v>
      </c>
      <c r="D613" s="1" t="s">
        <v>328</v>
      </c>
      <c r="E613" s="1" t="s">
        <v>328</v>
      </c>
      <c r="F613" s="1" t="s">
        <v>270</v>
      </c>
      <c r="G613" s="1" t="s">
        <v>3414</v>
      </c>
      <c r="H613" s="1" t="s">
        <v>1370</v>
      </c>
      <c r="I613" s="1" t="s">
        <v>254</v>
      </c>
      <c r="J613" s="1" t="s">
        <v>254</v>
      </c>
      <c r="K613" s="1" t="s">
        <v>254</v>
      </c>
      <c r="L613" s="1" t="s">
        <v>3954</v>
      </c>
      <c r="M613" s="1" t="s">
        <v>270</v>
      </c>
      <c r="N613" s="1" t="s">
        <v>270</v>
      </c>
      <c r="O613" s="1" t="s">
        <v>270</v>
      </c>
      <c r="P613" s="1" t="s">
        <v>269</v>
      </c>
      <c r="Q613" s="1" t="s">
        <v>269</v>
      </c>
      <c r="R613" s="1" t="s">
        <v>269</v>
      </c>
      <c r="S613" s="1" t="s">
        <v>713</v>
      </c>
      <c r="T613" s="1" t="s">
        <v>269</v>
      </c>
      <c r="U613" s="1" t="s">
        <v>472</v>
      </c>
      <c r="V613" s="1" t="s">
        <v>269</v>
      </c>
      <c r="W613" s="1" t="s">
        <v>713</v>
      </c>
      <c r="X613" s="1" t="s">
        <v>472</v>
      </c>
      <c r="Y613" s="1" t="s">
        <v>269</v>
      </c>
      <c r="Z613" s="1" t="s">
        <v>269</v>
      </c>
      <c r="AA613" s="1" t="s">
        <v>872</v>
      </c>
      <c r="AB613" s="1" t="s">
        <v>872</v>
      </c>
      <c r="AC613" s="1" t="s">
        <v>270</v>
      </c>
      <c r="AD613" s="1" t="s">
        <v>269</v>
      </c>
      <c r="AE613" s="1" t="s">
        <v>2878</v>
      </c>
      <c r="AF613" s="1" t="s">
        <v>2879</v>
      </c>
      <c r="AG613" s="1" t="s">
        <v>269</v>
      </c>
    </row>
    <row r="614" spans="1:33" ht="14.25">
      <c r="A614" s="1" t="s">
        <v>260</v>
      </c>
      <c r="B614" s="1" t="s">
        <v>3955</v>
      </c>
      <c r="C614" s="1" t="s">
        <v>262</v>
      </c>
      <c r="D614" s="1" t="s">
        <v>328</v>
      </c>
      <c r="E614" s="1" t="s">
        <v>328</v>
      </c>
      <c r="F614" s="1" t="s">
        <v>270</v>
      </c>
      <c r="G614" s="1" t="s">
        <v>3756</v>
      </c>
      <c r="H614" s="1" t="s">
        <v>1370</v>
      </c>
      <c r="I614" s="1" t="s">
        <v>254</v>
      </c>
      <c r="J614" s="1" t="s">
        <v>254</v>
      </c>
      <c r="K614" s="1" t="s">
        <v>254</v>
      </c>
      <c r="L614" s="1" t="s">
        <v>3956</v>
      </c>
      <c r="M614" s="1" t="s">
        <v>270</v>
      </c>
      <c r="N614" s="1" t="s">
        <v>270</v>
      </c>
      <c r="O614" s="1" t="s">
        <v>270</v>
      </c>
      <c r="P614" s="1" t="s">
        <v>269</v>
      </c>
      <c r="Q614" s="1" t="s">
        <v>269</v>
      </c>
      <c r="R614" s="1" t="s">
        <v>269</v>
      </c>
      <c r="S614" s="1" t="s">
        <v>713</v>
      </c>
      <c r="T614" s="1" t="s">
        <v>269</v>
      </c>
      <c r="U614" s="1" t="s">
        <v>472</v>
      </c>
      <c r="V614" s="1" t="s">
        <v>269</v>
      </c>
      <c r="W614" s="1" t="s">
        <v>713</v>
      </c>
      <c r="X614" s="1" t="s">
        <v>472</v>
      </c>
      <c r="Y614" s="1" t="s">
        <v>269</v>
      </c>
      <c r="Z614" s="1" t="s">
        <v>269</v>
      </c>
      <c r="AA614" s="1" t="s">
        <v>872</v>
      </c>
      <c r="AB614" s="1" t="s">
        <v>872</v>
      </c>
      <c r="AC614" s="1" t="s">
        <v>270</v>
      </c>
      <c r="AD614" s="1" t="s">
        <v>269</v>
      </c>
      <c r="AE614" s="1" t="s">
        <v>2878</v>
      </c>
      <c r="AF614" s="1" t="s">
        <v>2879</v>
      </c>
      <c r="AG614" s="1" t="s">
        <v>269</v>
      </c>
    </row>
    <row r="615" spans="1:33" ht="14.25">
      <c r="A615" s="1" t="s">
        <v>260</v>
      </c>
      <c r="B615" s="1" t="s">
        <v>3957</v>
      </c>
      <c r="C615" s="1" t="s">
        <v>262</v>
      </c>
      <c r="D615" s="1" t="s">
        <v>328</v>
      </c>
      <c r="E615" s="1" t="s">
        <v>328</v>
      </c>
      <c r="F615" s="1" t="s">
        <v>270</v>
      </c>
      <c r="G615" s="1" t="s">
        <v>3417</v>
      </c>
      <c r="H615" s="1" t="s">
        <v>1370</v>
      </c>
      <c r="I615" s="1" t="s">
        <v>254</v>
      </c>
      <c r="J615" s="1" t="s">
        <v>254</v>
      </c>
      <c r="K615" s="1" t="s">
        <v>254</v>
      </c>
      <c r="L615" s="1" t="s">
        <v>3958</v>
      </c>
      <c r="M615" s="1" t="s">
        <v>270</v>
      </c>
      <c r="N615" s="1" t="s">
        <v>270</v>
      </c>
      <c r="O615" s="1" t="s">
        <v>270</v>
      </c>
      <c r="P615" s="1" t="s">
        <v>269</v>
      </c>
      <c r="Q615" s="1" t="s">
        <v>269</v>
      </c>
      <c r="R615" s="1" t="s">
        <v>269</v>
      </c>
      <c r="S615" s="1" t="s">
        <v>713</v>
      </c>
      <c r="T615" s="1" t="s">
        <v>269</v>
      </c>
      <c r="U615" s="1" t="s">
        <v>472</v>
      </c>
      <c r="V615" s="1" t="s">
        <v>269</v>
      </c>
      <c r="W615" s="1" t="s">
        <v>713</v>
      </c>
      <c r="X615" s="1" t="s">
        <v>472</v>
      </c>
      <c r="Y615" s="1" t="s">
        <v>269</v>
      </c>
      <c r="Z615" s="1" t="s">
        <v>269</v>
      </c>
      <c r="AA615" s="1" t="s">
        <v>872</v>
      </c>
      <c r="AB615" s="1" t="s">
        <v>872</v>
      </c>
      <c r="AC615" s="1" t="s">
        <v>270</v>
      </c>
      <c r="AD615" s="1" t="s">
        <v>269</v>
      </c>
      <c r="AE615" s="1" t="s">
        <v>2878</v>
      </c>
      <c r="AF615" s="1" t="s">
        <v>2879</v>
      </c>
      <c r="AG615" s="1" t="s">
        <v>269</v>
      </c>
    </row>
    <row r="616" spans="1:33" ht="14.25">
      <c r="A616" s="1" t="s">
        <v>260</v>
      </c>
      <c r="B616" s="1" t="s">
        <v>3959</v>
      </c>
      <c r="C616" s="1" t="s">
        <v>262</v>
      </c>
      <c r="D616" s="1" t="s">
        <v>328</v>
      </c>
      <c r="E616" s="1" t="s">
        <v>328</v>
      </c>
      <c r="F616" s="1" t="s">
        <v>270</v>
      </c>
      <c r="G616" s="1" t="s">
        <v>3066</v>
      </c>
      <c r="H616" s="1" t="s">
        <v>1370</v>
      </c>
      <c r="I616" s="1" t="s">
        <v>254</v>
      </c>
      <c r="J616" s="1" t="s">
        <v>254</v>
      </c>
      <c r="K616" s="1" t="s">
        <v>254</v>
      </c>
      <c r="L616" s="1" t="s">
        <v>3960</v>
      </c>
      <c r="M616" s="1" t="s">
        <v>270</v>
      </c>
      <c r="N616" s="1" t="s">
        <v>270</v>
      </c>
      <c r="O616" s="1" t="s">
        <v>270</v>
      </c>
      <c r="P616" s="1" t="s">
        <v>269</v>
      </c>
      <c r="Q616" s="1" t="s">
        <v>269</v>
      </c>
      <c r="R616" s="1" t="s">
        <v>269</v>
      </c>
      <c r="S616" s="1" t="s">
        <v>713</v>
      </c>
      <c r="T616" s="1" t="s">
        <v>269</v>
      </c>
      <c r="U616" s="1" t="s">
        <v>472</v>
      </c>
      <c r="V616" s="1" t="s">
        <v>269</v>
      </c>
      <c r="W616" s="1" t="s">
        <v>713</v>
      </c>
      <c r="X616" s="1" t="s">
        <v>472</v>
      </c>
      <c r="Y616" s="1" t="s">
        <v>269</v>
      </c>
      <c r="Z616" s="1" t="s">
        <v>269</v>
      </c>
      <c r="AA616" s="1" t="s">
        <v>872</v>
      </c>
      <c r="AB616" s="1" t="s">
        <v>872</v>
      </c>
      <c r="AC616" s="1" t="s">
        <v>270</v>
      </c>
      <c r="AD616" s="1" t="s">
        <v>269</v>
      </c>
      <c r="AE616" s="1" t="s">
        <v>2878</v>
      </c>
      <c r="AF616" s="1" t="s">
        <v>2879</v>
      </c>
      <c r="AG616" s="1" t="s">
        <v>269</v>
      </c>
    </row>
    <row r="617" spans="1:33" ht="14.25">
      <c r="A617" s="1" t="s">
        <v>260</v>
      </c>
      <c r="B617" s="1" t="s">
        <v>3961</v>
      </c>
      <c r="C617" s="1" t="s">
        <v>262</v>
      </c>
      <c r="D617" s="1" t="s">
        <v>328</v>
      </c>
      <c r="E617" s="1" t="s">
        <v>328</v>
      </c>
      <c r="F617" s="1" t="s">
        <v>270</v>
      </c>
      <c r="G617" s="1" t="s">
        <v>3069</v>
      </c>
      <c r="H617" s="1" t="s">
        <v>1370</v>
      </c>
      <c r="I617" s="1" t="s">
        <v>254</v>
      </c>
      <c r="J617" s="1" t="s">
        <v>254</v>
      </c>
      <c r="K617" s="1" t="s">
        <v>254</v>
      </c>
      <c r="L617" s="1" t="s">
        <v>3962</v>
      </c>
      <c r="M617" s="1" t="s">
        <v>270</v>
      </c>
      <c r="N617" s="1" t="s">
        <v>270</v>
      </c>
      <c r="O617" s="1" t="s">
        <v>270</v>
      </c>
      <c r="P617" s="1" t="s">
        <v>269</v>
      </c>
      <c r="Q617" s="1" t="s">
        <v>269</v>
      </c>
      <c r="R617" s="1" t="s">
        <v>269</v>
      </c>
      <c r="S617" s="1" t="s">
        <v>713</v>
      </c>
      <c r="T617" s="1" t="s">
        <v>269</v>
      </c>
      <c r="U617" s="1" t="s">
        <v>472</v>
      </c>
      <c r="V617" s="1" t="s">
        <v>269</v>
      </c>
      <c r="W617" s="1" t="s">
        <v>713</v>
      </c>
      <c r="X617" s="1" t="s">
        <v>472</v>
      </c>
      <c r="Y617" s="1" t="s">
        <v>269</v>
      </c>
      <c r="Z617" s="1" t="s">
        <v>269</v>
      </c>
      <c r="AA617" s="1" t="s">
        <v>872</v>
      </c>
      <c r="AB617" s="1" t="s">
        <v>872</v>
      </c>
      <c r="AC617" s="1" t="s">
        <v>270</v>
      </c>
      <c r="AD617" s="1" t="s">
        <v>269</v>
      </c>
      <c r="AE617" s="1" t="s">
        <v>2878</v>
      </c>
      <c r="AF617" s="1" t="s">
        <v>2879</v>
      </c>
      <c r="AG617" s="1" t="s">
        <v>269</v>
      </c>
    </row>
    <row r="618" spans="1:33" ht="14.25">
      <c r="A618" s="1" t="s">
        <v>260</v>
      </c>
      <c r="B618" s="1" t="s">
        <v>3963</v>
      </c>
      <c r="C618" s="1" t="s">
        <v>262</v>
      </c>
      <c r="D618" s="1" t="s">
        <v>328</v>
      </c>
      <c r="E618" s="1" t="s">
        <v>328</v>
      </c>
      <c r="F618" s="1" t="s">
        <v>270</v>
      </c>
      <c r="G618" s="1" t="s">
        <v>3589</v>
      </c>
      <c r="H618" s="1" t="s">
        <v>1370</v>
      </c>
      <c r="I618" s="1" t="s">
        <v>254</v>
      </c>
      <c r="J618" s="1" t="s">
        <v>254</v>
      </c>
      <c r="K618" s="1" t="s">
        <v>254</v>
      </c>
      <c r="L618" s="1" t="s">
        <v>3964</v>
      </c>
      <c r="M618" s="1" t="s">
        <v>270</v>
      </c>
      <c r="N618" s="1" t="s">
        <v>270</v>
      </c>
      <c r="O618" s="1" t="s">
        <v>270</v>
      </c>
      <c r="P618" s="1" t="s">
        <v>269</v>
      </c>
      <c r="Q618" s="1" t="s">
        <v>269</v>
      </c>
      <c r="R618" s="1" t="s">
        <v>269</v>
      </c>
      <c r="S618" s="1" t="s">
        <v>713</v>
      </c>
      <c r="T618" s="1" t="s">
        <v>269</v>
      </c>
      <c r="U618" s="1" t="s">
        <v>472</v>
      </c>
      <c r="V618" s="1" t="s">
        <v>269</v>
      </c>
      <c r="W618" s="1" t="s">
        <v>713</v>
      </c>
      <c r="X618" s="1" t="s">
        <v>472</v>
      </c>
      <c r="Y618" s="1" t="s">
        <v>269</v>
      </c>
      <c r="Z618" s="1" t="s">
        <v>269</v>
      </c>
      <c r="AA618" s="1" t="s">
        <v>872</v>
      </c>
      <c r="AB618" s="1" t="s">
        <v>872</v>
      </c>
      <c r="AC618" s="1" t="s">
        <v>270</v>
      </c>
      <c r="AD618" s="1" t="s">
        <v>269</v>
      </c>
      <c r="AE618" s="1" t="s">
        <v>2878</v>
      </c>
      <c r="AF618" s="1" t="s">
        <v>2879</v>
      </c>
      <c r="AG618" s="1" t="s">
        <v>269</v>
      </c>
    </row>
    <row r="619" spans="1:33" ht="14.25">
      <c r="A619" s="1" t="s">
        <v>260</v>
      </c>
      <c r="B619" s="1" t="s">
        <v>3965</v>
      </c>
      <c r="C619" s="1" t="s">
        <v>262</v>
      </c>
      <c r="D619" s="1" t="s">
        <v>328</v>
      </c>
      <c r="E619" s="1" t="s">
        <v>328</v>
      </c>
      <c r="F619" s="1" t="s">
        <v>270</v>
      </c>
      <c r="G619" s="1" t="s">
        <v>3592</v>
      </c>
      <c r="H619" s="1" t="s">
        <v>1370</v>
      </c>
      <c r="I619" s="1" t="s">
        <v>254</v>
      </c>
      <c r="J619" s="1" t="s">
        <v>254</v>
      </c>
      <c r="K619" s="1" t="s">
        <v>254</v>
      </c>
      <c r="L619" s="1" t="s">
        <v>3966</v>
      </c>
      <c r="M619" s="1" t="s">
        <v>270</v>
      </c>
      <c r="N619" s="1" t="s">
        <v>270</v>
      </c>
      <c r="O619" s="1" t="s">
        <v>270</v>
      </c>
      <c r="P619" s="1" t="s">
        <v>269</v>
      </c>
      <c r="Q619" s="1" t="s">
        <v>269</v>
      </c>
      <c r="R619" s="1" t="s">
        <v>269</v>
      </c>
      <c r="S619" s="1" t="s">
        <v>713</v>
      </c>
      <c r="T619" s="1" t="s">
        <v>269</v>
      </c>
      <c r="U619" s="1" t="s">
        <v>472</v>
      </c>
      <c r="V619" s="1" t="s">
        <v>269</v>
      </c>
      <c r="W619" s="1" t="s">
        <v>713</v>
      </c>
      <c r="X619" s="1" t="s">
        <v>472</v>
      </c>
      <c r="Y619" s="1" t="s">
        <v>269</v>
      </c>
      <c r="Z619" s="1" t="s">
        <v>269</v>
      </c>
      <c r="AA619" s="1" t="s">
        <v>872</v>
      </c>
      <c r="AB619" s="1" t="s">
        <v>872</v>
      </c>
      <c r="AC619" s="1" t="s">
        <v>270</v>
      </c>
      <c r="AD619" s="1" t="s">
        <v>269</v>
      </c>
      <c r="AE619" s="1" t="s">
        <v>2878</v>
      </c>
      <c r="AF619" s="1" t="s">
        <v>2879</v>
      </c>
      <c r="AG619" s="1" t="s">
        <v>269</v>
      </c>
    </row>
    <row r="620" spans="1:33" ht="14.25">
      <c r="A620" s="1" t="s">
        <v>260</v>
      </c>
      <c r="B620" s="1" t="s">
        <v>3967</v>
      </c>
      <c r="C620" s="1" t="s">
        <v>262</v>
      </c>
      <c r="D620" s="1" t="s">
        <v>328</v>
      </c>
      <c r="E620" s="1" t="s">
        <v>328</v>
      </c>
      <c r="F620" s="1" t="s">
        <v>270</v>
      </c>
      <c r="G620" s="1" t="s">
        <v>1415</v>
      </c>
      <c r="H620" s="1" t="s">
        <v>1370</v>
      </c>
      <c r="I620" s="1" t="s">
        <v>254</v>
      </c>
      <c r="J620" s="1" t="s">
        <v>254</v>
      </c>
      <c r="K620" s="1" t="s">
        <v>254</v>
      </c>
      <c r="L620" s="1" t="s">
        <v>3968</v>
      </c>
      <c r="M620" s="1" t="s">
        <v>270</v>
      </c>
      <c r="N620" s="1" t="s">
        <v>270</v>
      </c>
      <c r="O620" s="1" t="s">
        <v>270</v>
      </c>
      <c r="P620" s="1" t="s">
        <v>269</v>
      </c>
      <c r="Q620" s="1" t="s">
        <v>269</v>
      </c>
      <c r="R620" s="1" t="s">
        <v>269</v>
      </c>
      <c r="S620" s="1" t="s">
        <v>713</v>
      </c>
      <c r="T620" s="1" t="s">
        <v>269</v>
      </c>
      <c r="U620" s="1" t="s">
        <v>472</v>
      </c>
      <c r="V620" s="1" t="s">
        <v>269</v>
      </c>
      <c r="W620" s="1" t="s">
        <v>713</v>
      </c>
      <c r="X620" s="1" t="s">
        <v>472</v>
      </c>
      <c r="Y620" s="1" t="s">
        <v>269</v>
      </c>
      <c r="Z620" s="1" t="s">
        <v>269</v>
      </c>
      <c r="AA620" s="1" t="s">
        <v>872</v>
      </c>
      <c r="AB620" s="1" t="s">
        <v>872</v>
      </c>
      <c r="AC620" s="1" t="s">
        <v>270</v>
      </c>
      <c r="AD620" s="1" t="s">
        <v>269</v>
      </c>
      <c r="AE620" s="1" t="s">
        <v>2878</v>
      </c>
      <c r="AF620" s="1" t="s">
        <v>2879</v>
      </c>
      <c r="AG620" s="1" t="s">
        <v>269</v>
      </c>
    </row>
    <row r="621" spans="1:33" ht="14.25">
      <c r="A621" s="1" t="s">
        <v>260</v>
      </c>
      <c r="B621" s="1" t="s">
        <v>3969</v>
      </c>
      <c r="C621" s="1" t="s">
        <v>262</v>
      </c>
      <c r="D621" s="1" t="s">
        <v>328</v>
      </c>
      <c r="E621" s="1" t="s">
        <v>328</v>
      </c>
      <c r="F621" s="1" t="s">
        <v>270</v>
      </c>
      <c r="G621" s="1" t="s">
        <v>3153</v>
      </c>
      <c r="H621" s="1" t="s">
        <v>1370</v>
      </c>
      <c r="I621" s="1" t="s">
        <v>254</v>
      </c>
      <c r="J621" s="1" t="s">
        <v>254</v>
      </c>
      <c r="K621" s="1" t="s">
        <v>254</v>
      </c>
      <c r="L621" s="1" t="s">
        <v>3970</v>
      </c>
      <c r="M621" s="1" t="s">
        <v>270</v>
      </c>
      <c r="N621" s="1" t="s">
        <v>270</v>
      </c>
      <c r="O621" s="1" t="s">
        <v>270</v>
      </c>
      <c r="P621" s="1" t="s">
        <v>269</v>
      </c>
      <c r="Q621" s="1" t="s">
        <v>269</v>
      </c>
      <c r="R621" s="1" t="s">
        <v>269</v>
      </c>
      <c r="S621" s="1" t="s">
        <v>713</v>
      </c>
      <c r="T621" s="1" t="s">
        <v>269</v>
      </c>
      <c r="U621" s="1" t="s">
        <v>472</v>
      </c>
      <c r="V621" s="1" t="s">
        <v>269</v>
      </c>
      <c r="W621" s="1" t="s">
        <v>713</v>
      </c>
      <c r="X621" s="1" t="s">
        <v>472</v>
      </c>
      <c r="Y621" s="1" t="s">
        <v>269</v>
      </c>
      <c r="Z621" s="1" t="s">
        <v>269</v>
      </c>
      <c r="AA621" s="1" t="s">
        <v>872</v>
      </c>
      <c r="AB621" s="1" t="s">
        <v>872</v>
      </c>
      <c r="AC621" s="1" t="s">
        <v>270</v>
      </c>
      <c r="AD621" s="1" t="s">
        <v>269</v>
      </c>
      <c r="AE621" s="1" t="s">
        <v>2878</v>
      </c>
      <c r="AF621" s="1" t="s">
        <v>2879</v>
      </c>
      <c r="AG621" s="1" t="s">
        <v>269</v>
      </c>
    </row>
    <row r="622" spans="1:33" ht="14.25">
      <c r="A622" s="1" t="s">
        <v>260</v>
      </c>
      <c r="B622" s="1" t="s">
        <v>3971</v>
      </c>
      <c r="C622" s="1" t="s">
        <v>262</v>
      </c>
      <c r="D622" s="1" t="s">
        <v>328</v>
      </c>
      <c r="E622" s="1" t="s">
        <v>328</v>
      </c>
      <c r="F622" s="1" t="s">
        <v>472</v>
      </c>
      <c r="G622" s="1" t="s">
        <v>270</v>
      </c>
      <c r="H622" s="1" t="s">
        <v>1390</v>
      </c>
      <c r="I622" s="1" t="s">
        <v>3030</v>
      </c>
      <c r="J622" s="1" t="s">
        <v>254</v>
      </c>
      <c r="K622" s="1" t="s">
        <v>254</v>
      </c>
      <c r="L622" s="1" t="s">
        <v>3900</v>
      </c>
      <c r="M622" s="1" t="s">
        <v>270</v>
      </c>
      <c r="N622" s="1" t="s">
        <v>270</v>
      </c>
      <c r="O622" s="1" t="s">
        <v>270</v>
      </c>
      <c r="P622" s="1" t="s">
        <v>269</v>
      </c>
      <c r="Q622" s="1" t="s">
        <v>269</v>
      </c>
      <c r="R622" s="1" t="s">
        <v>269</v>
      </c>
      <c r="S622" s="1" t="s">
        <v>713</v>
      </c>
      <c r="T622" s="1" t="s">
        <v>269</v>
      </c>
      <c r="U622" s="1" t="s">
        <v>472</v>
      </c>
      <c r="V622" s="1" t="s">
        <v>269</v>
      </c>
      <c r="W622" s="1" t="s">
        <v>713</v>
      </c>
      <c r="X622" s="1" t="s">
        <v>472</v>
      </c>
      <c r="Y622" s="1" t="s">
        <v>269</v>
      </c>
      <c r="Z622" s="1" t="s">
        <v>269</v>
      </c>
      <c r="AA622" s="1" t="s">
        <v>872</v>
      </c>
      <c r="AB622" s="1" t="s">
        <v>872</v>
      </c>
      <c r="AC622" s="1" t="s">
        <v>270</v>
      </c>
      <c r="AD622" s="1" t="s">
        <v>269</v>
      </c>
      <c r="AE622" s="1" t="s">
        <v>2878</v>
      </c>
      <c r="AF622" s="1" t="s">
        <v>2879</v>
      </c>
      <c r="AG622" s="1" t="s">
        <v>269</v>
      </c>
    </row>
    <row r="623" spans="1:33" ht="14.25">
      <c r="A623" s="1" t="s">
        <v>260</v>
      </c>
      <c r="B623" s="1" t="s">
        <v>3972</v>
      </c>
      <c r="C623" s="1" t="s">
        <v>262</v>
      </c>
      <c r="D623" s="1" t="s">
        <v>328</v>
      </c>
      <c r="E623" s="1" t="s">
        <v>328</v>
      </c>
      <c r="F623" s="1" t="s">
        <v>472</v>
      </c>
      <c r="G623" s="1" t="s">
        <v>472</v>
      </c>
      <c r="H623" s="1" t="s">
        <v>1390</v>
      </c>
      <c r="I623" s="1" t="s">
        <v>3973</v>
      </c>
      <c r="J623" s="1" t="s">
        <v>254</v>
      </c>
      <c r="K623" s="1" t="s">
        <v>254</v>
      </c>
      <c r="L623" s="1" t="s">
        <v>3974</v>
      </c>
      <c r="M623" s="1" t="s">
        <v>270</v>
      </c>
      <c r="N623" s="1" t="s">
        <v>270</v>
      </c>
      <c r="O623" s="1" t="s">
        <v>270</v>
      </c>
      <c r="P623" s="1" t="s">
        <v>269</v>
      </c>
      <c r="Q623" s="1" t="s">
        <v>269</v>
      </c>
      <c r="R623" s="1" t="s">
        <v>269</v>
      </c>
      <c r="S623" s="1" t="s">
        <v>713</v>
      </c>
      <c r="T623" s="1" t="s">
        <v>269</v>
      </c>
      <c r="U623" s="1" t="s">
        <v>472</v>
      </c>
      <c r="V623" s="1" t="s">
        <v>269</v>
      </c>
      <c r="W623" s="1" t="s">
        <v>713</v>
      </c>
      <c r="X623" s="1" t="s">
        <v>472</v>
      </c>
      <c r="Y623" s="1" t="s">
        <v>269</v>
      </c>
      <c r="Z623" s="1" t="s">
        <v>269</v>
      </c>
      <c r="AA623" s="1" t="s">
        <v>872</v>
      </c>
      <c r="AB623" s="1" t="s">
        <v>872</v>
      </c>
      <c r="AC623" s="1" t="s">
        <v>270</v>
      </c>
      <c r="AD623" s="1" t="s">
        <v>269</v>
      </c>
      <c r="AE623" s="1" t="s">
        <v>2878</v>
      </c>
      <c r="AF623" s="1" t="s">
        <v>2879</v>
      </c>
      <c r="AG623" s="1" t="s">
        <v>269</v>
      </c>
    </row>
    <row r="624" spans="1:33" ht="14.25">
      <c r="A624" s="1" t="s">
        <v>260</v>
      </c>
      <c r="B624" s="1" t="s">
        <v>3975</v>
      </c>
      <c r="C624" s="1" t="s">
        <v>262</v>
      </c>
      <c r="D624" s="1" t="s">
        <v>328</v>
      </c>
      <c r="E624" s="1" t="s">
        <v>328</v>
      </c>
      <c r="F624" s="1" t="s">
        <v>472</v>
      </c>
      <c r="G624" s="1" t="s">
        <v>479</v>
      </c>
      <c r="H624" s="1" t="s">
        <v>1390</v>
      </c>
      <c r="I624" s="1" t="s">
        <v>254</v>
      </c>
      <c r="J624" s="1" t="s">
        <v>1486</v>
      </c>
      <c r="K624" s="1" t="s">
        <v>254</v>
      </c>
      <c r="L624" s="1" t="s">
        <v>254</v>
      </c>
      <c r="M624" s="1" t="s">
        <v>270</v>
      </c>
      <c r="N624" s="1" t="s">
        <v>270</v>
      </c>
      <c r="O624" s="1" t="s">
        <v>270</v>
      </c>
      <c r="P624" s="1" t="s">
        <v>269</v>
      </c>
      <c r="Q624" s="1" t="s">
        <v>269</v>
      </c>
      <c r="R624" s="1" t="s">
        <v>269</v>
      </c>
      <c r="S624" s="1" t="s">
        <v>713</v>
      </c>
      <c r="T624" s="1" t="s">
        <v>269</v>
      </c>
      <c r="U624" s="1" t="s">
        <v>472</v>
      </c>
      <c r="V624" s="1" t="s">
        <v>269</v>
      </c>
      <c r="W624" s="1" t="s">
        <v>713</v>
      </c>
      <c r="X624" s="1" t="s">
        <v>472</v>
      </c>
      <c r="Y624" s="1" t="s">
        <v>269</v>
      </c>
      <c r="Z624" s="1" t="s">
        <v>269</v>
      </c>
      <c r="AA624" s="1" t="s">
        <v>872</v>
      </c>
      <c r="AB624" s="1" t="s">
        <v>872</v>
      </c>
      <c r="AC624" s="1" t="s">
        <v>270</v>
      </c>
      <c r="AD624" s="1" t="s">
        <v>269</v>
      </c>
      <c r="AE624" s="1" t="s">
        <v>2878</v>
      </c>
      <c r="AF624" s="1" t="s">
        <v>2879</v>
      </c>
      <c r="AG624" s="1" t="s">
        <v>269</v>
      </c>
    </row>
    <row r="625" spans="1:33" ht="14.25">
      <c r="A625" s="1" t="s">
        <v>260</v>
      </c>
      <c r="B625" s="1" t="s">
        <v>3976</v>
      </c>
      <c r="C625" s="1" t="s">
        <v>262</v>
      </c>
      <c r="D625" s="1" t="s">
        <v>328</v>
      </c>
      <c r="E625" s="1" t="s">
        <v>328</v>
      </c>
      <c r="F625" s="1" t="s">
        <v>472</v>
      </c>
      <c r="G625" s="1" t="s">
        <v>873</v>
      </c>
      <c r="H625" s="1" t="s">
        <v>1390</v>
      </c>
      <c r="I625" s="1" t="s">
        <v>254</v>
      </c>
      <c r="J625" s="1" t="s">
        <v>1494</v>
      </c>
      <c r="K625" s="1" t="s">
        <v>254</v>
      </c>
      <c r="L625" s="1" t="s">
        <v>254</v>
      </c>
      <c r="M625" s="1" t="s">
        <v>270</v>
      </c>
      <c r="N625" s="1" t="s">
        <v>270</v>
      </c>
      <c r="O625" s="1" t="s">
        <v>270</v>
      </c>
      <c r="P625" s="1" t="s">
        <v>269</v>
      </c>
      <c r="Q625" s="1" t="s">
        <v>269</v>
      </c>
      <c r="R625" s="1" t="s">
        <v>269</v>
      </c>
      <c r="S625" s="1" t="s">
        <v>713</v>
      </c>
      <c r="T625" s="1" t="s">
        <v>269</v>
      </c>
      <c r="U625" s="1" t="s">
        <v>472</v>
      </c>
      <c r="V625" s="1" t="s">
        <v>269</v>
      </c>
      <c r="W625" s="1" t="s">
        <v>713</v>
      </c>
      <c r="X625" s="1" t="s">
        <v>472</v>
      </c>
      <c r="Y625" s="1" t="s">
        <v>269</v>
      </c>
      <c r="Z625" s="1" t="s">
        <v>269</v>
      </c>
      <c r="AA625" s="1" t="s">
        <v>872</v>
      </c>
      <c r="AB625" s="1" t="s">
        <v>872</v>
      </c>
      <c r="AC625" s="1" t="s">
        <v>270</v>
      </c>
      <c r="AD625" s="1" t="s">
        <v>269</v>
      </c>
      <c r="AE625" s="1" t="s">
        <v>2878</v>
      </c>
      <c r="AF625" s="1" t="s">
        <v>2879</v>
      </c>
      <c r="AG625" s="1" t="s">
        <v>269</v>
      </c>
    </row>
    <row r="626" spans="1:33" ht="14.25">
      <c r="A626" s="1" t="s">
        <v>260</v>
      </c>
      <c r="B626" s="1" t="s">
        <v>3977</v>
      </c>
      <c r="C626" s="1" t="s">
        <v>262</v>
      </c>
      <c r="D626" s="1" t="s">
        <v>328</v>
      </c>
      <c r="E626" s="1" t="s">
        <v>328</v>
      </c>
      <c r="F626" s="1" t="s">
        <v>472</v>
      </c>
      <c r="G626" s="1" t="s">
        <v>872</v>
      </c>
      <c r="H626" s="1" t="s">
        <v>1390</v>
      </c>
      <c r="I626" s="1" t="s">
        <v>3978</v>
      </c>
      <c r="J626" s="1" t="s">
        <v>254</v>
      </c>
      <c r="K626" s="1" t="s">
        <v>254</v>
      </c>
      <c r="L626" s="1" t="s">
        <v>3979</v>
      </c>
      <c r="M626" s="1" t="s">
        <v>270</v>
      </c>
      <c r="N626" s="1" t="s">
        <v>270</v>
      </c>
      <c r="O626" s="1" t="s">
        <v>270</v>
      </c>
      <c r="P626" s="1" t="s">
        <v>269</v>
      </c>
      <c r="Q626" s="1" t="s">
        <v>269</v>
      </c>
      <c r="R626" s="1" t="s">
        <v>269</v>
      </c>
      <c r="S626" s="1" t="s">
        <v>713</v>
      </c>
      <c r="T626" s="1" t="s">
        <v>269</v>
      </c>
      <c r="U626" s="1" t="s">
        <v>472</v>
      </c>
      <c r="V626" s="1" t="s">
        <v>269</v>
      </c>
      <c r="W626" s="1" t="s">
        <v>713</v>
      </c>
      <c r="X626" s="1" t="s">
        <v>472</v>
      </c>
      <c r="Y626" s="1" t="s">
        <v>269</v>
      </c>
      <c r="Z626" s="1" t="s">
        <v>269</v>
      </c>
      <c r="AA626" s="1" t="s">
        <v>872</v>
      </c>
      <c r="AB626" s="1" t="s">
        <v>872</v>
      </c>
      <c r="AC626" s="1" t="s">
        <v>270</v>
      </c>
      <c r="AD626" s="1" t="s">
        <v>269</v>
      </c>
      <c r="AE626" s="1" t="s">
        <v>2878</v>
      </c>
      <c r="AF626" s="1" t="s">
        <v>2879</v>
      </c>
      <c r="AG626" s="1" t="s">
        <v>269</v>
      </c>
    </row>
    <row r="627" spans="1:33" ht="14.25">
      <c r="A627" s="1" t="s">
        <v>260</v>
      </c>
      <c r="B627" s="1" t="s">
        <v>3980</v>
      </c>
      <c r="C627" s="1" t="s">
        <v>262</v>
      </c>
      <c r="D627" s="1" t="s">
        <v>328</v>
      </c>
      <c r="E627" s="1" t="s">
        <v>328</v>
      </c>
      <c r="F627" s="1" t="s">
        <v>472</v>
      </c>
      <c r="G627" s="1" t="s">
        <v>276</v>
      </c>
      <c r="H627" s="1" t="s">
        <v>1390</v>
      </c>
      <c r="I627" s="1" t="s">
        <v>3981</v>
      </c>
      <c r="J627" s="1" t="s">
        <v>254</v>
      </c>
      <c r="K627" s="1" t="s">
        <v>254</v>
      </c>
      <c r="L627" s="1" t="s">
        <v>3982</v>
      </c>
      <c r="M627" s="1" t="s">
        <v>270</v>
      </c>
      <c r="N627" s="1" t="s">
        <v>270</v>
      </c>
      <c r="O627" s="1" t="s">
        <v>270</v>
      </c>
      <c r="P627" s="1" t="s">
        <v>269</v>
      </c>
      <c r="Q627" s="1" t="s">
        <v>269</v>
      </c>
      <c r="R627" s="1" t="s">
        <v>269</v>
      </c>
      <c r="S627" s="1" t="s">
        <v>713</v>
      </c>
      <c r="T627" s="1" t="s">
        <v>269</v>
      </c>
      <c r="U627" s="1" t="s">
        <v>472</v>
      </c>
      <c r="V627" s="1" t="s">
        <v>269</v>
      </c>
      <c r="W627" s="1" t="s">
        <v>713</v>
      </c>
      <c r="X627" s="1" t="s">
        <v>472</v>
      </c>
      <c r="Y627" s="1" t="s">
        <v>269</v>
      </c>
      <c r="Z627" s="1" t="s">
        <v>269</v>
      </c>
      <c r="AA627" s="1" t="s">
        <v>872</v>
      </c>
      <c r="AB627" s="1" t="s">
        <v>872</v>
      </c>
      <c r="AC627" s="1" t="s">
        <v>270</v>
      </c>
      <c r="AD627" s="1" t="s">
        <v>269</v>
      </c>
      <c r="AE627" s="1" t="s">
        <v>2878</v>
      </c>
      <c r="AF627" s="1" t="s">
        <v>2879</v>
      </c>
      <c r="AG627" s="1" t="s">
        <v>269</v>
      </c>
    </row>
    <row r="628" spans="1:33" ht="14.25">
      <c r="A628" s="1" t="s">
        <v>260</v>
      </c>
      <c r="B628" s="1" t="s">
        <v>3983</v>
      </c>
      <c r="C628" s="1" t="s">
        <v>262</v>
      </c>
      <c r="D628" s="1" t="s">
        <v>328</v>
      </c>
      <c r="E628" s="1" t="s">
        <v>328</v>
      </c>
      <c r="F628" s="1" t="s">
        <v>472</v>
      </c>
      <c r="G628" s="1" t="s">
        <v>874</v>
      </c>
      <c r="H628" s="1" t="s">
        <v>1390</v>
      </c>
      <c r="I628" s="1" t="s">
        <v>2997</v>
      </c>
      <c r="J628" s="1" t="s">
        <v>254</v>
      </c>
      <c r="K628" s="1" t="s">
        <v>254</v>
      </c>
      <c r="L628" s="1" t="s">
        <v>3913</v>
      </c>
      <c r="M628" s="1" t="s">
        <v>270</v>
      </c>
      <c r="N628" s="1" t="s">
        <v>270</v>
      </c>
      <c r="O628" s="1" t="s">
        <v>270</v>
      </c>
      <c r="P628" s="1" t="s">
        <v>269</v>
      </c>
      <c r="Q628" s="1" t="s">
        <v>269</v>
      </c>
      <c r="R628" s="1" t="s">
        <v>269</v>
      </c>
      <c r="S628" s="1" t="s">
        <v>713</v>
      </c>
      <c r="T628" s="1" t="s">
        <v>269</v>
      </c>
      <c r="U628" s="1" t="s">
        <v>472</v>
      </c>
      <c r="V628" s="1" t="s">
        <v>269</v>
      </c>
      <c r="W628" s="1" t="s">
        <v>713</v>
      </c>
      <c r="X628" s="1" t="s">
        <v>472</v>
      </c>
      <c r="Y628" s="1" t="s">
        <v>269</v>
      </c>
      <c r="Z628" s="1" t="s">
        <v>269</v>
      </c>
      <c r="AA628" s="1" t="s">
        <v>872</v>
      </c>
      <c r="AB628" s="1" t="s">
        <v>872</v>
      </c>
      <c r="AC628" s="1" t="s">
        <v>270</v>
      </c>
      <c r="AD628" s="1" t="s">
        <v>269</v>
      </c>
      <c r="AE628" s="1" t="s">
        <v>2878</v>
      </c>
      <c r="AF628" s="1" t="s">
        <v>2879</v>
      </c>
      <c r="AG628" s="1" t="s">
        <v>269</v>
      </c>
    </row>
    <row r="629" spans="1:33" ht="14.25">
      <c r="A629" s="1" t="s">
        <v>260</v>
      </c>
      <c r="B629" s="1" t="s">
        <v>3984</v>
      </c>
      <c r="C629" s="1" t="s">
        <v>262</v>
      </c>
      <c r="D629" s="1" t="s">
        <v>328</v>
      </c>
      <c r="E629" s="1" t="s">
        <v>328</v>
      </c>
      <c r="F629" s="1" t="s">
        <v>472</v>
      </c>
      <c r="G629" s="1" t="s">
        <v>1450</v>
      </c>
      <c r="H629" s="1" t="s">
        <v>1390</v>
      </c>
      <c r="I629" s="1" t="s">
        <v>3915</v>
      </c>
      <c r="J629" s="1" t="s">
        <v>254</v>
      </c>
      <c r="K629" s="1" t="s">
        <v>254</v>
      </c>
      <c r="L629" s="1" t="s">
        <v>3916</v>
      </c>
      <c r="M629" s="1" t="s">
        <v>270</v>
      </c>
      <c r="N629" s="1" t="s">
        <v>270</v>
      </c>
      <c r="O629" s="1" t="s">
        <v>270</v>
      </c>
      <c r="P629" s="1" t="s">
        <v>269</v>
      </c>
      <c r="Q629" s="1" t="s">
        <v>269</v>
      </c>
      <c r="R629" s="1" t="s">
        <v>269</v>
      </c>
      <c r="S629" s="1" t="s">
        <v>713</v>
      </c>
      <c r="T629" s="1" t="s">
        <v>269</v>
      </c>
      <c r="U629" s="1" t="s">
        <v>472</v>
      </c>
      <c r="V629" s="1" t="s">
        <v>269</v>
      </c>
      <c r="W629" s="1" t="s">
        <v>713</v>
      </c>
      <c r="X629" s="1" t="s">
        <v>472</v>
      </c>
      <c r="Y629" s="1" t="s">
        <v>269</v>
      </c>
      <c r="Z629" s="1" t="s">
        <v>269</v>
      </c>
      <c r="AA629" s="1" t="s">
        <v>872</v>
      </c>
      <c r="AB629" s="1" t="s">
        <v>872</v>
      </c>
      <c r="AC629" s="1" t="s">
        <v>270</v>
      </c>
      <c r="AD629" s="1" t="s">
        <v>269</v>
      </c>
      <c r="AE629" s="1" t="s">
        <v>2878</v>
      </c>
      <c r="AF629" s="1" t="s">
        <v>2879</v>
      </c>
      <c r="AG629" s="1" t="s">
        <v>269</v>
      </c>
    </row>
    <row r="630" spans="1:33" ht="14.25">
      <c r="A630" s="1" t="s">
        <v>260</v>
      </c>
      <c r="B630" s="1" t="s">
        <v>3985</v>
      </c>
      <c r="C630" s="1" t="s">
        <v>262</v>
      </c>
      <c r="D630" s="1" t="s">
        <v>328</v>
      </c>
      <c r="E630" s="1" t="s">
        <v>328</v>
      </c>
      <c r="F630" s="1" t="s">
        <v>472</v>
      </c>
      <c r="G630" s="1" t="s">
        <v>277</v>
      </c>
      <c r="H630" s="1" t="s">
        <v>1390</v>
      </c>
      <c r="I630" s="1" t="s">
        <v>3918</v>
      </c>
      <c r="J630" s="1" t="s">
        <v>254</v>
      </c>
      <c r="K630" s="1" t="s">
        <v>254</v>
      </c>
      <c r="L630" s="1" t="s">
        <v>3919</v>
      </c>
      <c r="M630" s="1" t="s">
        <v>270</v>
      </c>
      <c r="N630" s="1" t="s">
        <v>270</v>
      </c>
      <c r="O630" s="1" t="s">
        <v>270</v>
      </c>
      <c r="P630" s="1" t="s">
        <v>269</v>
      </c>
      <c r="Q630" s="1" t="s">
        <v>269</v>
      </c>
      <c r="R630" s="1" t="s">
        <v>269</v>
      </c>
      <c r="S630" s="1" t="s">
        <v>713</v>
      </c>
      <c r="T630" s="1" t="s">
        <v>269</v>
      </c>
      <c r="U630" s="1" t="s">
        <v>472</v>
      </c>
      <c r="V630" s="1" t="s">
        <v>269</v>
      </c>
      <c r="W630" s="1" t="s">
        <v>713</v>
      </c>
      <c r="X630" s="1" t="s">
        <v>472</v>
      </c>
      <c r="Y630" s="1" t="s">
        <v>269</v>
      </c>
      <c r="Z630" s="1" t="s">
        <v>269</v>
      </c>
      <c r="AA630" s="1" t="s">
        <v>872</v>
      </c>
      <c r="AB630" s="1" t="s">
        <v>872</v>
      </c>
      <c r="AC630" s="1" t="s">
        <v>270</v>
      </c>
      <c r="AD630" s="1" t="s">
        <v>269</v>
      </c>
      <c r="AE630" s="1" t="s">
        <v>2878</v>
      </c>
      <c r="AF630" s="1" t="s">
        <v>2879</v>
      </c>
      <c r="AG630" s="1" t="s">
        <v>269</v>
      </c>
    </row>
    <row r="631" spans="1:33" ht="14.25">
      <c r="A631" s="1" t="s">
        <v>260</v>
      </c>
      <c r="B631" s="1" t="s">
        <v>3986</v>
      </c>
      <c r="C631" s="1" t="s">
        <v>262</v>
      </c>
      <c r="D631" s="1" t="s">
        <v>328</v>
      </c>
      <c r="E631" s="1" t="s">
        <v>328</v>
      </c>
      <c r="F631" s="1" t="s">
        <v>472</v>
      </c>
      <c r="G631" s="1" t="s">
        <v>2793</v>
      </c>
      <c r="H631" s="1" t="s">
        <v>1390</v>
      </c>
      <c r="I631" s="1" t="s">
        <v>3921</v>
      </c>
      <c r="J631" s="1" t="s">
        <v>254</v>
      </c>
      <c r="K631" s="1" t="s">
        <v>254</v>
      </c>
      <c r="L631" s="1" t="s">
        <v>3922</v>
      </c>
      <c r="M631" s="1" t="s">
        <v>270</v>
      </c>
      <c r="N631" s="1" t="s">
        <v>270</v>
      </c>
      <c r="O631" s="1" t="s">
        <v>270</v>
      </c>
      <c r="P631" s="1" t="s">
        <v>269</v>
      </c>
      <c r="Q631" s="1" t="s">
        <v>269</v>
      </c>
      <c r="R631" s="1" t="s">
        <v>269</v>
      </c>
      <c r="S631" s="1" t="s">
        <v>713</v>
      </c>
      <c r="T631" s="1" t="s">
        <v>269</v>
      </c>
      <c r="U631" s="1" t="s">
        <v>472</v>
      </c>
      <c r="V631" s="1" t="s">
        <v>269</v>
      </c>
      <c r="W631" s="1" t="s">
        <v>713</v>
      </c>
      <c r="X631" s="1" t="s">
        <v>472</v>
      </c>
      <c r="Y631" s="1" t="s">
        <v>269</v>
      </c>
      <c r="Z631" s="1" t="s">
        <v>269</v>
      </c>
      <c r="AA631" s="1" t="s">
        <v>872</v>
      </c>
      <c r="AB631" s="1" t="s">
        <v>872</v>
      </c>
      <c r="AC631" s="1" t="s">
        <v>270</v>
      </c>
      <c r="AD631" s="1" t="s">
        <v>269</v>
      </c>
      <c r="AE631" s="1" t="s">
        <v>2878</v>
      </c>
      <c r="AF631" s="1" t="s">
        <v>2879</v>
      </c>
      <c r="AG631" s="1" t="s">
        <v>269</v>
      </c>
    </row>
    <row r="632" spans="1:33" ht="14.25">
      <c r="A632" s="1" t="s">
        <v>260</v>
      </c>
      <c r="B632" s="1" t="s">
        <v>3987</v>
      </c>
      <c r="C632" s="1" t="s">
        <v>262</v>
      </c>
      <c r="D632" s="1" t="s">
        <v>328</v>
      </c>
      <c r="E632" s="1" t="s">
        <v>328</v>
      </c>
      <c r="F632" s="1" t="s">
        <v>472</v>
      </c>
      <c r="G632" s="1" t="s">
        <v>2913</v>
      </c>
      <c r="H632" s="1" t="s">
        <v>1390</v>
      </c>
      <c r="I632" s="1" t="s">
        <v>254</v>
      </c>
      <c r="J632" s="1" t="s">
        <v>254</v>
      </c>
      <c r="K632" s="1" t="s">
        <v>254</v>
      </c>
      <c r="L632" s="1" t="s">
        <v>3909</v>
      </c>
      <c r="M632" s="1" t="s">
        <v>270</v>
      </c>
      <c r="N632" s="1" t="s">
        <v>270</v>
      </c>
      <c r="O632" s="1" t="s">
        <v>270</v>
      </c>
      <c r="P632" s="1" t="s">
        <v>269</v>
      </c>
      <c r="Q632" s="1" t="s">
        <v>269</v>
      </c>
      <c r="R632" s="1" t="s">
        <v>269</v>
      </c>
      <c r="S632" s="1" t="s">
        <v>713</v>
      </c>
      <c r="T632" s="1" t="s">
        <v>269</v>
      </c>
      <c r="U632" s="1" t="s">
        <v>472</v>
      </c>
      <c r="V632" s="1" t="s">
        <v>269</v>
      </c>
      <c r="W632" s="1" t="s">
        <v>713</v>
      </c>
      <c r="X632" s="1" t="s">
        <v>472</v>
      </c>
      <c r="Y632" s="1" t="s">
        <v>269</v>
      </c>
      <c r="Z632" s="1" t="s">
        <v>269</v>
      </c>
      <c r="AA632" s="1" t="s">
        <v>872</v>
      </c>
      <c r="AB632" s="1" t="s">
        <v>872</v>
      </c>
      <c r="AC632" s="1" t="s">
        <v>270</v>
      </c>
      <c r="AD632" s="1" t="s">
        <v>269</v>
      </c>
      <c r="AE632" s="1" t="s">
        <v>2878</v>
      </c>
      <c r="AF632" s="1" t="s">
        <v>2879</v>
      </c>
      <c r="AG632" s="1" t="s">
        <v>269</v>
      </c>
    </row>
    <row r="633" spans="1:33" ht="14.25">
      <c r="A633" s="1" t="s">
        <v>260</v>
      </c>
      <c r="B633" s="1" t="s">
        <v>3988</v>
      </c>
      <c r="C633" s="1" t="s">
        <v>262</v>
      </c>
      <c r="D633" s="1" t="s">
        <v>328</v>
      </c>
      <c r="E633" s="1" t="s">
        <v>328</v>
      </c>
      <c r="F633" s="1" t="s">
        <v>472</v>
      </c>
      <c r="G633" s="1" t="s">
        <v>2796</v>
      </c>
      <c r="H633" s="1" t="s">
        <v>1390</v>
      </c>
      <c r="I633" s="1" t="s">
        <v>254</v>
      </c>
      <c r="J633" s="1" t="s">
        <v>254</v>
      </c>
      <c r="K633" s="1" t="s">
        <v>254</v>
      </c>
      <c r="L633" s="1" t="s">
        <v>3907</v>
      </c>
      <c r="M633" s="1" t="s">
        <v>270</v>
      </c>
      <c r="N633" s="1" t="s">
        <v>270</v>
      </c>
      <c r="O633" s="1" t="s">
        <v>270</v>
      </c>
      <c r="P633" s="1" t="s">
        <v>269</v>
      </c>
      <c r="Q633" s="1" t="s">
        <v>269</v>
      </c>
      <c r="R633" s="1" t="s">
        <v>269</v>
      </c>
      <c r="S633" s="1" t="s">
        <v>713</v>
      </c>
      <c r="T633" s="1" t="s">
        <v>269</v>
      </c>
      <c r="U633" s="1" t="s">
        <v>472</v>
      </c>
      <c r="V633" s="1" t="s">
        <v>269</v>
      </c>
      <c r="W633" s="1" t="s">
        <v>713</v>
      </c>
      <c r="X633" s="1" t="s">
        <v>472</v>
      </c>
      <c r="Y633" s="1" t="s">
        <v>269</v>
      </c>
      <c r="Z633" s="1" t="s">
        <v>269</v>
      </c>
      <c r="AA633" s="1" t="s">
        <v>872</v>
      </c>
      <c r="AB633" s="1" t="s">
        <v>872</v>
      </c>
      <c r="AC633" s="1" t="s">
        <v>270</v>
      </c>
      <c r="AD633" s="1" t="s">
        <v>269</v>
      </c>
      <c r="AE633" s="1" t="s">
        <v>2878</v>
      </c>
      <c r="AF633" s="1" t="s">
        <v>2879</v>
      </c>
      <c r="AG633" s="1" t="s">
        <v>269</v>
      </c>
    </row>
    <row r="634" spans="1:33" ht="14.25">
      <c r="A634" s="1" t="s">
        <v>260</v>
      </c>
      <c r="B634" s="1" t="s">
        <v>3989</v>
      </c>
      <c r="C634" s="1" t="s">
        <v>262</v>
      </c>
      <c r="D634" s="1" t="s">
        <v>328</v>
      </c>
      <c r="E634" s="1" t="s">
        <v>328</v>
      </c>
      <c r="F634" s="1" t="s">
        <v>472</v>
      </c>
      <c r="G634" s="1" t="s">
        <v>2919</v>
      </c>
      <c r="H634" s="1" t="s">
        <v>1390</v>
      </c>
      <c r="I634" s="1" t="s">
        <v>254</v>
      </c>
      <c r="J634" s="1" t="s">
        <v>254</v>
      </c>
      <c r="K634" s="1" t="s">
        <v>254</v>
      </c>
      <c r="L634" s="1" t="s">
        <v>3924</v>
      </c>
      <c r="M634" s="1" t="s">
        <v>270</v>
      </c>
      <c r="N634" s="1" t="s">
        <v>270</v>
      </c>
      <c r="O634" s="1" t="s">
        <v>270</v>
      </c>
      <c r="P634" s="1" t="s">
        <v>269</v>
      </c>
      <c r="Q634" s="1" t="s">
        <v>269</v>
      </c>
      <c r="R634" s="1" t="s">
        <v>269</v>
      </c>
      <c r="S634" s="1" t="s">
        <v>713</v>
      </c>
      <c r="T634" s="1" t="s">
        <v>269</v>
      </c>
      <c r="U634" s="1" t="s">
        <v>472</v>
      </c>
      <c r="V634" s="1" t="s">
        <v>269</v>
      </c>
      <c r="W634" s="1" t="s">
        <v>713</v>
      </c>
      <c r="X634" s="1" t="s">
        <v>472</v>
      </c>
      <c r="Y634" s="1" t="s">
        <v>269</v>
      </c>
      <c r="Z634" s="1" t="s">
        <v>269</v>
      </c>
      <c r="AA634" s="1" t="s">
        <v>872</v>
      </c>
      <c r="AB634" s="1" t="s">
        <v>872</v>
      </c>
      <c r="AC634" s="1" t="s">
        <v>270</v>
      </c>
      <c r="AD634" s="1" t="s">
        <v>269</v>
      </c>
      <c r="AE634" s="1" t="s">
        <v>2878</v>
      </c>
      <c r="AF634" s="1" t="s">
        <v>2879</v>
      </c>
      <c r="AG634" s="1" t="s">
        <v>269</v>
      </c>
    </row>
    <row r="635" spans="1:33" ht="14.25">
      <c r="A635" s="1" t="s">
        <v>260</v>
      </c>
      <c r="B635" s="1" t="s">
        <v>3990</v>
      </c>
      <c r="C635" s="1" t="s">
        <v>262</v>
      </c>
      <c r="D635" s="1" t="s">
        <v>328</v>
      </c>
      <c r="E635" s="1" t="s">
        <v>328</v>
      </c>
      <c r="F635" s="1" t="s">
        <v>472</v>
      </c>
      <c r="G635" s="1" t="s">
        <v>1739</v>
      </c>
      <c r="H635" s="1" t="s">
        <v>1390</v>
      </c>
      <c r="I635" s="1" t="s">
        <v>254</v>
      </c>
      <c r="J635" s="1" t="s">
        <v>254</v>
      </c>
      <c r="K635" s="1" t="s">
        <v>254</v>
      </c>
      <c r="L635" s="1" t="s">
        <v>3926</v>
      </c>
      <c r="M635" s="1" t="s">
        <v>270</v>
      </c>
      <c r="N635" s="1" t="s">
        <v>270</v>
      </c>
      <c r="O635" s="1" t="s">
        <v>270</v>
      </c>
      <c r="P635" s="1" t="s">
        <v>269</v>
      </c>
      <c r="Q635" s="1" t="s">
        <v>269</v>
      </c>
      <c r="R635" s="1" t="s">
        <v>269</v>
      </c>
      <c r="S635" s="1" t="s">
        <v>713</v>
      </c>
      <c r="T635" s="1" t="s">
        <v>269</v>
      </c>
      <c r="U635" s="1" t="s">
        <v>472</v>
      </c>
      <c r="V635" s="1" t="s">
        <v>269</v>
      </c>
      <c r="W635" s="1" t="s">
        <v>713</v>
      </c>
      <c r="X635" s="1" t="s">
        <v>472</v>
      </c>
      <c r="Y635" s="1" t="s">
        <v>269</v>
      </c>
      <c r="Z635" s="1" t="s">
        <v>269</v>
      </c>
      <c r="AA635" s="1" t="s">
        <v>872</v>
      </c>
      <c r="AB635" s="1" t="s">
        <v>872</v>
      </c>
      <c r="AC635" s="1" t="s">
        <v>270</v>
      </c>
      <c r="AD635" s="1" t="s">
        <v>269</v>
      </c>
      <c r="AE635" s="1" t="s">
        <v>2878</v>
      </c>
      <c r="AF635" s="1" t="s">
        <v>2879</v>
      </c>
      <c r="AG635" s="1" t="s">
        <v>269</v>
      </c>
    </row>
    <row r="636" spans="1:33" ht="14.25">
      <c r="A636" s="1" t="s">
        <v>260</v>
      </c>
      <c r="B636" s="1" t="s">
        <v>3991</v>
      </c>
      <c r="C636" s="1" t="s">
        <v>262</v>
      </c>
      <c r="D636" s="1" t="s">
        <v>328</v>
      </c>
      <c r="E636" s="1" t="s">
        <v>328</v>
      </c>
      <c r="F636" s="1" t="s">
        <v>472</v>
      </c>
      <c r="G636" s="1" t="s">
        <v>2926</v>
      </c>
      <c r="H636" s="1" t="s">
        <v>1390</v>
      </c>
      <c r="I636" s="1" t="s">
        <v>254</v>
      </c>
      <c r="J636" s="1" t="s">
        <v>254</v>
      </c>
      <c r="K636" s="1" t="s">
        <v>254</v>
      </c>
      <c r="L636" s="1" t="s">
        <v>3950</v>
      </c>
      <c r="M636" s="1" t="s">
        <v>270</v>
      </c>
      <c r="N636" s="1" t="s">
        <v>270</v>
      </c>
      <c r="O636" s="1" t="s">
        <v>270</v>
      </c>
      <c r="P636" s="1" t="s">
        <v>269</v>
      </c>
      <c r="Q636" s="1" t="s">
        <v>269</v>
      </c>
      <c r="R636" s="1" t="s">
        <v>269</v>
      </c>
      <c r="S636" s="1" t="s">
        <v>713</v>
      </c>
      <c r="T636" s="1" t="s">
        <v>269</v>
      </c>
      <c r="U636" s="1" t="s">
        <v>472</v>
      </c>
      <c r="V636" s="1" t="s">
        <v>269</v>
      </c>
      <c r="W636" s="1" t="s">
        <v>713</v>
      </c>
      <c r="X636" s="1" t="s">
        <v>472</v>
      </c>
      <c r="Y636" s="1" t="s">
        <v>269</v>
      </c>
      <c r="Z636" s="1" t="s">
        <v>269</v>
      </c>
      <c r="AA636" s="1" t="s">
        <v>872</v>
      </c>
      <c r="AB636" s="1" t="s">
        <v>872</v>
      </c>
      <c r="AC636" s="1" t="s">
        <v>270</v>
      </c>
      <c r="AD636" s="1" t="s">
        <v>269</v>
      </c>
      <c r="AE636" s="1" t="s">
        <v>2878</v>
      </c>
      <c r="AF636" s="1" t="s">
        <v>2879</v>
      </c>
      <c r="AG636" s="1" t="s">
        <v>269</v>
      </c>
    </row>
    <row r="637" spans="1:33" ht="14.25">
      <c r="A637" s="1" t="s">
        <v>260</v>
      </c>
      <c r="B637" s="1" t="s">
        <v>3992</v>
      </c>
      <c r="C637" s="1" t="s">
        <v>262</v>
      </c>
      <c r="D637" s="1" t="s">
        <v>328</v>
      </c>
      <c r="E637" s="1" t="s">
        <v>328</v>
      </c>
      <c r="F637" s="1" t="s">
        <v>472</v>
      </c>
      <c r="G637" s="1" t="s">
        <v>2136</v>
      </c>
      <c r="H637" s="1" t="s">
        <v>1390</v>
      </c>
      <c r="I637" s="1" t="s">
        <v>254</v>
      </c>
      <c r="J637" s="1" t="s">
        <v>254</v>
      </c>
      <c r="K637" s="1" t="s">
        <v>254</v>
      </c>
      <c r="L637" s="1" t="s">
        <v>3952</v>
      </c>
      <c r="M637" s="1" t="s">
        <v>270</v>
      </c>
      <c r="N637" s="1" t="s">
        <v>270</v>
      </c>
      <c r="O637" s="1" t="s">
        <v>270</v>
      </c>
      <c r="P637" s="1" t="s">
        <v>269</v>
      </c>
      <c r="Q637" s="1" t="s">
        <v>269</v>
      </c>
      <c r="R637" s="1" t="s">
        <v>269</v>
      </c>
      <c r="S637" s="1" t="s">
        <v>713</v>
      </c>
      <c r="T637" s="1" t="s">
        <v>269</v>
      </c>
      <c r="U637" s="1" t="s">
        <v>472</v>
      </c>
      <c r="V637" s="1" t="s">
        <v>269</v>
      </c>
      <c r="W637" s="1" t="s">
        <v>713</v>
      </c>
      <c r="X637" s="1" t="s">
        <v>472</v>
      </c>
      <c r="Y637" s="1" t="s">
        <v>269</v>
      </c>
      <c r="Z637" s="1" t="s">
        <v>269</v>
      </c>
      <c r="AA637" s="1" t="s">
        <v>872</v>
      </c>
      <c r="AB637" s="1" t="s">
        <v>872</v>
      </c>
      <c r="AC637" s="1" t="s">
        <v>270</v>
      </c>
      <c r="AD637" s="1" t="s">
        <v>269</v>
      </c>
      <c r="AE637" s="1" t="s">
        <v>2878</v>
      </c>
      <c r="AF637" s="1" t="s">
        <v>2879</v>
      </c>
      <c r="AG637" s="1" t="s">
        <v>269</v>
      </c>
    </row>
    <row r="638" spans="1:33" ht="14.25">
      <c r="A638" s="1" t="s">
        <v>260</v>
      </c>
      <c r="B638" s="1" t="s">
        <v>3993</v>
      </c>
      <c r="C638" s="1" t="s">
        <v>262</v>
      </c>
      <c r="D638" s="1" t="s">
        <v>328</v>
      </c>
      <c r="E638" s="1" t="s">
        <v>328</v>
      </c>
      <c r="F638" s="1" t="s">
        <v>472</v>
      </c>
      <c r="G638" s="1" t="s">
        <v>2933</v>
      </c>
      <c r="H638" s="1" t="s">
        <v>1390</v>
      </c>
      <c r="I638" s="1" t="s">
        <v>254</v>
      </c>
      <c r="J638" s="1" t="s">
        <v>254</v>
      </c>
      <c r="K638" s="1" t="s">
        <v>254</v>
      </c>
      <c r="L638" s="1" t="s">
        <v>3928</v>
      </c>
      <c r="M638" s="1" t="s">
        <v>270</v>
      </c>
      <c r="N638" s="1" t="s">
        <v>270</v>
      </c>
      <c r="O638" s="1" t="s">
        <v>270</v>
      </c>
      <c r="P638" s="1" t="s">
        <v>269</v>
      </c>
      <c r="Q638" s="1" t="s">
        <v>269</v>
      </c>
      <c r="R638" s="1" t="s">
        <v>269</v>
      </c>
      <c r="S638" s="1" t="s">
        <v>713</v>
      </c>
      <c r="T638" s="1" t="s">
        <v>269</v>
      </c>
      <c r="U638" s="1" t="s">
        <v>472</v>
      </c>
      <c r="V638" s="1" t="s">
        <v>269</v>
      </c>
      <c r="W638" s="1" t="s">
        <v>713</v>
      </c>
      <c r="X638" s="1" t="s">
        <v>472</v>
      </c>
      <c r="Y638" s="1" t="s">
        <v>269</v>
      </c>
      <c r="Z638" s="1" t="s">
        <v>269</v>
      </c>
      <c r="AA638" s="1" t="s">
        <v>872</v>
      </c>
      <c r="AB638" s="1" t="s">
        <v>872</v>
      </c>
      <c r="AC638" s="1" t="s">
        <v>270</v>
      </c>
      <c r="AD638" s="1" t="s">
        <v>269</v>
      </c>
      <c r="AE638" s="1" t="s">
        <v>2878</v>
      </c>
      <c r="AF638" s="1" t="s">
        <v>2879</v>
      </c>
      <c r="AG638" s="1" t="s">
        <v>269</v>
      </c>
    </row>
    <row r="639" spans="1:33" ht="14.25">
      <c r="A639" s="1" t="s">
        <v>260</v>
      </c>
      <c r="B639" s="1" t="s">
        <v>3994</v>
      </c>
      <c r="C639" s="1" t="s">
        <v>262</v>
      </c>
      <c r="D639" s="1" t="s">
        <v>328</v>
      </c>
      <c r="E639" s="1" t="s">
        <v>328</v>
      </c>
      <c r="F639" s="1" t="s">
        <v>472</v>
      </c>
      <c r="G639" s="1" t="s">
        <v>2937</v>
      </c>
      <c r="H639" s="1" t="s">
        <v>1390</v>
      </c>
      <c r="I639" s="1" t="s">
        <v>254</v>
      </c>
      <c r="J639" s="1" t="s">
        <v>254</v>
      </c>
      <c r="K639" s="1" t="s">
        <v>254</v>
      </c>
      <c r="L639" s="1" t="s">
        <v>3960</v>
      </c>
      <c r="M639" s="1" t="s">
        <v>270</v>
      </c>
      <c r="N639" s="1" t="s">
        <v>270</v>
      </c>
      <c r="O639" s="1" t="s">
        <v>270</v>
      </c>
      <c r="P639" s="1" t="s">
        <v>269</v>
      </c>
      <c r="Q639" s="1" t="s">
        <v>269</v>
      </c>
      <c r="R639" s="1" t="s">
        <v>269</v>
      </c>
      <c r="S639" s="1" t="s">
        <v>713</v>
      </c>
      <c r="T639" s="1" t="s">
        <v>269</v>
      </c>
      <c r="U639" s="1" t="s">
        <v>472</v>
      </c>
      <c r="V639" s="1" t="s">
        <v>269</v>
      </c>
      <c r="W639" s="1" t="s">
        <v>713</v>
      </c>
      <c r="X639" s="1" t="s">
        <v>472</v>
      </c>
      <c r="Y639" s="1" t="s">
        <v>269</v>
      </c>
      <c r="Z639" s="1" t="s">
        <v>269</v>
      </c>
      <c r="AA639" s="1" t="s">
        <v>872</v>
      </c>
      <c r="AB639" s="1" t="s">
        <v>872</v>
      </c>
      <c r="AC639" s="1" t="s">
        <v>270</v>
      </c>
      <c r="AD639" s="1" t="s">
        <v>269</v>
      </c>
      <c r="AE639" s="1" t="s">
        <v>2878</v>
      </c>
      <c r="AF639" s="1" t="s">
        <v>2879</v>
      </c>
      <c r="AG639" s="1" t="s">
        <v>269</v>
      </c>
    </row>
    <row r="640" spans="1:33" ht="14.25">
      <c r="A640" s="1" t="s">
        <v>260</v>
      </c>
      <c r="B640" s="1" t="s">
        <v>3995</v>
      </c>
      <c r="C640" s="1" t="s">
        <v>262</v>
      </c>
      <c r="D640" s="1" t="s">
        <v>328</v>
      </c>
      <c r="E640" s="1" t="s">
        <v>328</v>
      </c>
      <c r="F640" s="1" t="s">
        <v>472</v>
      </c>
      <c r="G640" s="1" t="s">
        <v>2941</v>
      </c>
      <c r="H640" s="1" t="s">
        <v>1390</v>
      </c>
      <c r="I640" s="1" t="s">
        <v>254</v>
      </c>
      <c r="J640" s="1" t="s">
        <v>254</v>
      </c>
      <c r="K640" s="1" t="s">
        <v>254</v>
      </c>
      <c r="L640" s="1" t="s">
        <v>3962</v>
      </c>
      <c r="M640" s="1" t="s">
        <v>270</v>
      </c>
      <c r="N640" s="1" t="s">
        <v>270</v>
      </c>
      <c r="O640" s="1" t="s">
        <v>270</v>
      </c>
      <c r="P640" s="1" t="s">
        <v>269</v>
      </c>
      <c r="Q640" s="1" t="s">
        <v>269</v>
      </c>
      <c r="R640" s="1" t="s">
        <v>269</v>
      </c>
      <c r="S640" s="1" t="s">
        <v>713</v>
      </c>
      <c r="T640" s="1" t="s">
        <v>269</v>
      </c>
      <c r="U640" s="1" t="s">
        <v>472</v>
      </c>
      <c r="V640" s="1" t="s">
        <v>269</v>
      </c>
      <c r="W640" s="1" t="s">
        <v>713</v>
      </c>
      <c r="X640" s="1" t="s">
        <v>472</v>
      </c>
      <c r="Y640" s="1" t="s">
        <v>269</v>
      </c>
      <c r="Z640" s="1" t="s">
        <v>269</v>
      </c>
      <c r="AA640" s="1" t="s">
        <v>872</v>
      </c>
      <c r="AB640" s="1" t="s">
        <v>872</v>
      </c>
      <c r="AC640" s="1" t="s">
        <v>270</v>
      </c>
      <c r="AD640" s="1" t="s">
        <v>269</v>
      </c>
      <c r="AE640" s="1" t="s">
        <v>2878</v>
      </c>
      <c r="AF640" s="1" t="s">
        <v>2879</v>
      </c>
      <c r="AG640" s="1" t="s">
        <v>269</v>
      </c>
    </row>
    <row r="641" spans="1:33" ht="14.25">
      <c r="A641" s="1" t="s">
        <v>260</v>
      </c>
      <c r="B641" s="1" t="s">
        <v>3996</v>
      </c>
      <c r="C641" s="1" t="s">
        <v>262</v>
      </c>
      <c r="D641" s="1" t="s">
        <v>328</v>
      </c>
      <c r="E641" s="1" t="s">
        <v>328</v>
      </c>
      <c r="F641" s="1" t="s">
        <v>472</v>
      </c>
      <c r="G641" s="1" t="s">
        <v>2945</v>
      </c>
      <c r="H641" s="1" t="s">
        <v>1390</v>
      </c>
      <c r="I641" s="1" t="s">
        <v>254</v>
      </c>
      <c r="J641" s="1" t="s">
        <v>254</v>
      </c>
      <c r="K641" s="1" t="s">
        <v>254</v>
      </c>
      <c r="L641" s="1" t="s">
        <v>3930</v>
      </c>
      <c r="M641" s="1" t="s">
        <v>270</v>
      </c>
      <c r="N641" s="1" t="s">
        <v>270</v>
      </c>
      <c r="O641" s="1" t="s">
        <v>270</v>
      </c>
      <c r="P641" s="1" t="s">
        <v>269</v>
      </c>
      <c r="Q641" s="1" t="s">
        <v>269</v>
      </c>
      <c r="R641" s="1" t="s">
        <v>269</v>
      </c>
      <c r="S641" s="1" t="s">
        <v>713</v>
      </c>
      <c r="T641" s="1" t="s">
        <v>269</v>
      </c>
      <c r="U641" s="1" t="s">
        <v>472</v>
      </c>
      <c r="V641" s="1" t="s">
        <v>269</v>
      </c>
      <c r="W641" s="1" t="s">
        <v>713</v>
      </c>
      <c r="X641" s="1" t="s">
        <v>472</v>
      </c>
      <c r="Y641" s="1" t="s">
        <v>269</v>
      </c>
      <c r="Z641" s="1" t="s">
        <v>269</v>
      </c>
      <c r="AA641" s="1" t="s">
        <v>872</v>
      </c>
      <c r="AB641" s="1" t="s">
        <v>872</v>
      </c>
      <c r="AC641" s="1" t="s">
        <v>270</v>
      </c>
      <c r="AD641" s="1" t="s">
        <v>269</v>
      </c>
      <c r="AE641" s="1" t="s">
        <v>2878</v>
      </c>
      <c r="AF641" s="1" t="s">
        <v>2879</v>
      </c>
      <c r="AG641" s="1" t="s">
        <v>269</v>
      </c>
    </row>
    <row r="642" spans="1:33" ht="14.25">
      <c r="A642" s="1" t="s">
        <v>260</v>
      </c>
      <c r="B642" s="1" t="s">
        <v>3997</v>
      </c>
      <c r="C642" s="1" t="s">
        <v>262</v>
      </c>
      <c r="D642" s="1" t="s">
        <v>328</v>
      </c>
      <c r="E642" s="1" t="s">
        <v>328</v>
      </c>
      <c r="F642" s="1" t="s">
        <v>472</v>
      </c>
      <c r="G642" s="1" t="s">
        <v>1399</v>
      </c>
      <c r="H642" s="1" t="s">
        <v>1390</v>
      </c>
      <c r="I642" s="1" t="s">
        <v>254</v>
      </c>
      <c r="J642" s="1" t="s">
        <v>254</v>
      </c>
      <c r="K642" s="1" t="s">
        <v>254</v>
      </c>
      <c r="L642" s="1" t="s">
        <v>3964</v>
      </c>
      <c r="M642" s="1" t="s">
        <v>270</v>
      </c>
      <c r="N642" s="1" t="s">
        <v>270</v>
      </c>
      <c r="O642" s="1" t="s">
        <v>270</v>
      </c>
      <c r="P642" s="1" t="s">
        <v>269</v>
      </c>
      <c r="Q642" s="1" t="s">
        <v>269</v>
      </c>
      <c r="R642" s="1" t="s">
        <v>269</v>
      </c>
      <c r="S642" s="1" t="s">
        <v>713</v>
      </c>
      <c r="T642" s="1" t="s">
        <v>269</v>
      </c>
      <c r="U642" s="1" t="s">
        <v>472</v>
      </c>
      <c r="V642" s="1" t="s">
        <v>269</v>
      </c>
      <c r="W642" s="1" t="s">
        <v>713</v>
      </c>
      <c r="X642" s="1" t="s">
        <v>472</v>
      </c>
      <c r="Y642" s="1" t="s">
        <v>269</v>
      </c>
      <c r="Z642" s="1" t="s">
        <v>269</v>
      </c>
      <c r="AA642" s="1" t="s">
        <v>872</v>
      </c>
      <c r="AB642" s="1" t="s">
        <v>872</v>
      </c>
      <c r="AC642" s="1" t="s">
        <v>270</v>
      </c>
      <c r="AD642" s="1" t="s">
        <v>269</v>
      </c>
      <c r="AE642" s="1" t="s">
        <v>2878</v>
      </c>
      <c r="AF642" s="1" t="s">
        <v>2879</v>
      </c>
      <c r="AG642" s="1" t="s">
        <v>269</v>
      </c>
    </row>
    <row r="643" spans="1:33" ht="14.25">
      <c r="A643" s="1" t="s">
        <v>260</v>
      </c>
      <c r="B643" s="1" t="s">
        <v>3998</v>
      </c>
      <c r="C643" s="1" t="s">
        <v>262</v>
      </c>
      <c r="D643" s="1" t="s">
        <v>328</v>
      </c>
      <c r="E643" s="1" t="s">
        <v>328</v>
      </c>
      <c r="F643" s="1" t="s">
        <v>472</v>
      </c>
      <c r="G643" s="1" t="s">
        <v>1384</v>
      </c>
      <c r="H643" s="1" t="s">
        <v>1390</v>
      </c>
      <c r="I643" s="1" t="s">
        <v>254</v>
      </c>
      <c r="J643" s="1" t="s">
        <v>254</v>
      </c>
      <c r="K643" s="1" t="s">
        <v>254</v>
      </c>
      <c r="L643" s="1" t="s">
        <v>3932</v>
      </c>
      <c r="M643" s="1" t="s">
        <v>270</v>
      </c>
      <c r="N643" s="1" t="s">
        <v>270</v>
      </c>
      <c r="O643" s="1" t="s">
        <v>270</v>
      </c>
      <c r="P643" s="1" t="s">
        <v>269</v>
      </c>
      <c r="Q643" s="1" t="s">
        <v>269</v>
      </c>
      <c r="R643" s="1" t="s">
        <v>269</v>
      </c>
      <c r="S643" s="1" t="s">
        <v>713</v>
      </c>
      <c r="T643" s="1" t="s">
        <v>269</v>
      </c>
      <c r="U643" s="1" t="s">
        <v>472</v>
      </c>
      <c r="V643" s="1" t="s">
        <v>269</v>
      </c>
      <c r="W643" s="1" t="s">
        <v>713</v>
      </c>
      <c r="X643" s="1" t="s">
        <v>472</v>
      </c>
      <c r="Y643" s="1" t="s">
        <v>269</v>
      </c>
      <c r="Z643" s="1" t="s">
        <v>269</v>
      </c>
      <c r="AA643" s="1" t="s">
        <v>872</v>
      </c>
      <c r="AB643" s="1" t="s">
        <v>872</v>
      </c>
      <c r="AC643" s="1" t="s">
        <v>270</v>
      </c>
      <c r="AD643" s="1" t="s">
        <v>269</v>
      </c>
      <c r="AE643" s="1" t="s">
        <v>2878</v>
      </c>
      <c r="AF643" s="1" t="s">
        <v>2879</v>
      </c>
      <c r="AG643" s="1" t="s">
        <v>269</v>
      </c>
    </row>
    <row r="644" spans="1:33" ht="14.25">
      <c r="A644" s="1" t="s">
        <v>260</v>
      </c>
      <c r="B644" s="1" t="s">
        <v>3999</v>
      </c>
      <c r="C644" s="1" t="s">
        <v>262</v>
      </c>
      <c r="D644" s="1" t="s">
        <v>328</v>
      </c>
      <c r="E644" s="1" t="s">
        <v>328</v>
      </c>
      <c r="F644" s="1" t="s">
        <v>472</v>
      </c>
      <c r="G644" s="1" t="s">
        <v>1407</v>
      </c>
      <c r="H644" s="1" t="s">
        <v>1390</v>
      </c>
      <c r="I644" s="1" t="s">
        <v>254</v>
      </c>
      <c r="J644" s="1" t="s">
        <v>254</v>
      </c>
      <c r="K644" s="1" t="s">
        <v>254</v>
      </c>
      <c r="L644" s="1" t="s">
        <v>3934</v>
      </c>
      <c r="M644" s="1" t="s">
        <v>270</v>
      </c>
      <c r="N644" s="1" t="s">
        <v>270</v>
      </c>
      <c r="O644" s="1" t="s">
        <v>270</v>
      </c>
      <c r="P644" s="1" t="s">
        <v>269</v>
      </c>
      <c r="Q644" s="1" t="s">
        <v>269</v>
      </c>
      <c r="R644" s="1" t="s">
        <v>269</v>
      </c>
      <c r="S644" s="1" t="s">
        <v>713</v>
      </c>
      <c r="T644" s="1" t="s">
        <v>269</v>
      </c>
      <c r="U644" s="1" t="s">
        <v>472</v>
      </c>
      <c r="V644" s="1" t="s">
        <v>269</v>
      </c>
      <c r="W644" s="1" t="s">
        <v>713</v>
      </c>
      <c r="X644" s="1" t="s">
        <v>472</v>
      </c>
      <c r="Y644" s="1" t="s">
        <v>269</v>
      </c>
      <c r="Z644" s="1" t="s">
        <v>269</v>
      </c>
      <c r="AA644" s="1" t="s">
        <v>872</v>
      </c>
      <c r="AB644" s="1" t="s">
        <v>872</v>
      </c>
      <c r="AC644" s="1" t="s">
        <v>270</v>
      </c>
      <c r="AD644" s="1" t="s">
        <v>269</v>
      </c>
      <c r="AE644" s="1" t="s">
        <v>2878</v>
      </c>
      <c r="AF644" s="1" t="s">
        <v>2879</v>
      </c>
      <c r="AG644" s="1" t="s">
        <v>269</v>
      </c>
    </row>
    <row r="645" spans="1:33" ht="14.25">
      <c r="A645" s="1" t="s">
        <v>260</v>
      </c>
      <c r="B645" s="1" t="s">
        <v>4000</v>
      </c>
      <c r="C645" s="1" t="s">
        <v>262</v>
      </c>
      <c r="D645" s="1" t="s">
        <v>328</v>
      </c>
      <c r="E645" s="1" t="s">
        <v>328</v>
      </c>
      <c r="F645" s="1" t="s">
        <v>472</v>
      </c>
      <c r="G645" s="1" t="s">
        <v>3045</v>
      </c>
      <c r="H645" s="1" t="s">
        <v>1390</v>
      </c>
      <c r="I645" s="1" t="s">
        <v>254</v>
      </c>
      <c r="J645" s="1" t="s">
        <v>254</v>
      </c>
      <c r="K645" s="1" t="s">
        <v>254</v>
      </c>
      <c r="L645" s="1" t="s">
        <v>3936</v>
      </c>
      <c r="M645" s="1" t="s">
        <v>270</v>
      </c>
      <c r="N645" s="1" t="s">
        <v>270</v>
      </c>
      <c r="O645" s="1" t="s">
        <v>270</v>
      </c>
      <c r="P645" s="1" t="s">
        <v>269</v>
      </c>
      <c r="Q645" s="1" t="s">
        <v>269</v>
      </c>
      <c r="R645" s="1" t="s">
        <v>269</v>
      </c>
      <c r="S645" s="1" t="s">
        <v>713</v>
      </c>
      <c r="T645" s="1" t="s">
        <v>269</v>
      </c>
      <c r="U645" s="1" t="s">
        <v>472</v>
      </c>
      <c r="V645" s="1" t="s">
        <v>269</v>
      </c>
      <c r="W645" s="1" t="s">
        <v>713</v>
      </c>
      <c r="X645" s="1" t="s">
        <v>472</v>
      </c>
      <c r="Y645" s="1" t="s">
        <v>269</v>
      </c>
      <c r="Z645" s="1" t="s">
        <v>269</v>
      </c>
      <c r="AA645" s="1" t="s">
        <v>872</v>
      </c>
      <c r="AB645" s="1" t="s">
        <v>872</v>
      </c>
      <c r="AC645" s="1" t="s">
        <v>270</v>
      </c>
      <c r="AD645" s="1" t="s">
        <v>269</v>
      </c>
      <c r="AE645" s="1" t="s">
        <v>2878</v>
      </c>
      <c r="AF645" s="1" t="s">
        <v>2879</v>
      </c>
      <c r="AG645" s="1" t="s">
        <v>269</v>
      </c>
    </row>
    <row r="646" spans="1:33" ht="14.25">
      <c r="A646" s="1" t="s">
        <v>260</v>
      </c>
      <c r="B646" s="1" t="s">
        <v>4001</v>
      </c>
      <c r="C646" s="1" t="s">
        <v>262</v>
      </c>
      <c r="D646" s="1" t="s">
        <v>328</v>
      </c>
      <c r="E646" s="1" t="s">
        <v>328</v>
      </c>
      <c r="F646" s="1" t="s">
        <v>472</v>
      </c>
      <c r="G646" s="1" t="s">
        <v>3784</v>
      </c>
      <c r="H646" s="1" t="s">
        <v>1390</v>
      </c>
      <c r="I646" s="1" t="s">
        <v>254</v>
      </c>
      <c r="J646" s="1" t="s">
        <v>254</v>
      </c>
      <c r="K646" s="1" t="s">
        <v>254</v>
      </c>
      <c r="L646" s="1" t="s">
        <v>3938</v>
      </c>
      <c r="M646" s="1" t="s">
        <v>270</v>
      </c>
      <c r="N646" s="1" t="s">
        <v>270</v>
      </c>
      <c r="O646" s="1" t="s">
        <v>270</v>
      </c>
      <c r="P646" s="1" t="s">
        <v>269</v>
      </c>
      <c r="Q646" s="1" t="s">
        <v>269</v>
      </c>
      <c r="R646" s="1" t="s">
        <v>269</v>
      </c>
      <c r="S646" s="1" t="s">
        <v>713</v>
      </c>
      <c r="T646" s="1" t="s">
        <v>269</v>
      </c>
      <c r="U646" s="1" t="s">
        <v>472</v>
      </c>
      <c r="V646" s="1" t="s">
        <v>269</v>
      </c>
      <c r="W646" s="1" t="s">
        <v>713</v>
      </c>
      <c r="X646" s="1" t="s">
        <v>472</v>
      </c>
      <c r="Y646" s="1" t="s">
        <v>269</v>
      </c>
      <c r="Z646" s="1" t="s">
        <v>269</v>
      </c>
      <c r="AA646" s="1" t="s">
        <v>872</v>
      </c>
      <c r="AB646" s="1" t="s">
        <v>872</v>
      </c>
      <c r="AC646" s="1" t="s">
        <v>270</v>
      </c>
      <c r="AD646" s="1" t="s">
        <v>269</v>
      </c>
      <c r="AE646" s="1" t="s">
        <v>2878</v>
      </c>
      <c r="AF646" s="1" t="s">
        <v>2879</v>
      </c>
      <c r="AG646" s="1" t="s">
        <v>269</v>
      </c>
    </row>
    <row r="647" spans="1:33" ht="14.25">
      <c r="A647" s="1" t="s">
        <v>260</v>
      </c>
      <c r="B647" s="1" t="s">
        <v>4002</v>
      </c>
      <c r="C647" s="1" t="s">
        <v>262</v>
      </c>
      <c r="D647" s="1" t="s">
        <v>328</v>
      </c>
      <c r="E647" s="1" t="s">
        <v>328</v>
      </c>
      <c r="F647" s="1" t="s">
        <v>472</v>
      </c>
      <c r="G647" s="1" t="s">
        <v>1372</v>
      </c>
      <c r="H647" s="1" t="s">
        <v>1390</v>
      </c>
      <c r="I647" s="1" t="s">
        <v>254</v>
      </c>
      <c r="J647" s="1" t="s">
        <v>254</v>
      </c>
      <c r="K647" s="1" t="s">
        <v>254</v>
      </c>
      <c r="L647" s="1" t="s">
        <v>3940</v>
      </c>
      <c r="M647" s="1" t="s">
        <v>270</v>
      </c>
      <c r="N647" s="1" t="s">
        <v>270</v>
      </c>
      <c r="O647" s="1" t="s">
        <v>270</v>
      </c>
      <c r="P647" s="1" t="s">
        <v>269</v>
      </c>
      <c r="Q647" s="1" t="s">
        <v>269</v>
      </c>
      <c r="R647" s="1" t="s">
        <v>269</v>
      </c>
      <c r="S647" s="1" t="s">
        <v>713</v>
      </c>
      <c r="T647" s="1" t="s">
        <v>269</v>
      </c>
      <c r="U647" s="1" t="s">
        <v>472</v>
      </c>
      <c r="V647" s="1" t="s">
        <v>269</v>
      </c>
      <c r="W647" s="1" t="s">
        <v>713</v>
      </c>
      <c r="X647" s="1" t="s">
        <v>472</v>
      </c>
      <c r="Y647" s="1" t="s">
        <v>269</v>
      </c>
      <c r="Z647" s="1" t="s">
        <v>269</v>
      </c>
      <c r="AA647" s="1" t="s">
        <v>872</v>
      </c>
      <c r="AB647" s="1" t="s">
        <v>872</v>
      </c>
      <c r="AC647" s="1" t="s">
        <v>270</v>
      </c>
      <c r="AD647" s="1" t="s">
        <v>269</v>
      </c>
      <c r="AE647" s="1" t="s">
        <v>2878</v>
      </c>
      <c r="AF647" s="1" t="s">
        <v>2879</v>
      </c>
      <c r="AG647" s="1" t="s">
        <v>269</v>
      </c>
    </row>
    <row r="648" spans="1:33" ht="14.25">
      <c r="A648" s="1" t="s">
        <v>260</v>
      </c>
      <c r="B648" s="1" t="s">
        <v>4003</v>
      </c>
      <c r="C648" s="1" t="s">
        <v>262</v>
      </c>
      <c r="D648" s="1" t="s">
        <v>328</v>
      </c>
      <c r="E648" s="1" t="s">
        <v>328</v>
      </c>
      <c r="F648" s="1" t="s">
        <v>472</v>
      </c>
      <c r="G648" s="1" t="s">
        <v>1385</v>
      </c>
      <c r="H648" s="1" t="s">
        <v>1390</v>
      </c>
      <c r="I648" s="1" t="s">
        <v>254</v>
      </c>
      <c r="J648" s="1" t="s">
        <v>254</v>
      </c>
      <c r="K648" s="1" t="s">
        <v>254</v>
      </c>
      <c r="L648" s="1" t="s">
        <v>3942</v>
      </c>
      <c r="M648" s="1" t="s">
        <v>270</v>
      </c>
      <c r="N648" s="1" t="s">
        <v>270</v>
      </c>
      <c r="O648" s="1" t="s">
        <v>270</v>
      </c>
      <c r="P648" s="1" t="s">
        <v>269</v>
      </c>
      <c r="Q648" s="1" t="s">
        <v>269</v>
      </c>
      <c r="R648" s="1" t="s">
        <v>269</v>
      </c>
      <c r="S648" s="1" t="s">
        <v>713</v>
      </c>
      <c r="T648" s="1" t="s">
        <v>269</v>
      </c>
      <c r="U648" s="1" t="s">
        <v>472</v>
      </c>
      <c r="V648" s="1" t="s">
        <v>269</v>
      </c>
      <c r="W648" s="1" t="s">
        <v>713</v>
      </c>
      <c r="X648" s="1" t="s">
        <v>472</v>
      </c>
      <c r="Y648" s="1" t="s">
        <v>269</v>
      </c>
      <c r="Z648" s="1" t="s">
        <v>269</v>
      </c>
      <c r="AA648" s="1" t="s">
        <v>872</v>
      </c>
      <c r="AB648" s="1" t="s">
        <v>872</v>
      </c>
      <c r="AC648" s="1" t="s">
        <v>270</v>
      </c>
      <c r="AD648" s="1" t="s">
        <v>269</v>
      </c>
      <c r="AE648" s="1" t="s">
        <v>2878</v>
      </c>
      <c r="AF648" s="1" t="s">
        <v>2879</v>
      </c>
      <c r="AG648" s="1" t="s">
        <v>269</v>
      </c>
    </row>
    <row r="649" spans="1:33" ht="14.25">
      <c r="A649" s="1" t="s">
        <v>260</v>
      </c>
      <c r="B649" s="1" t="s">
        <v>4004</v>
      </c>
      <c r="C649" s="1" t="s">
        <v>262</v>
      </c>
      <c r="D649" s="1" t="s">
        <v>328</v>
      </c>
      <c r="E649" s="1" t="s">
        <v>328</v>
      </c>
      <c r="F649" s="1" t="s">
        <v>472</v>
      </c>
      <c r="G649" s="1" t="s">
        <v>2694</v>
      </c>
      <c r="H649" s="1" t="s">
        <v>1390</v>
      </c>
      <c r="I649" s="1" t="s">
        <v>254</v>
      </c>
      <c r="J649" s="1" t="s">
        <v>254</v>
      </c>
      <c r="K649" s="1" t="s">
        <v>254</v>
      </c>
      <c r="L649" s="1" t="s">
        <v>3944</v>
      </c>
      <c r="M649" s="1" t="s">
        <v>270</v>
      </c>
      <c r="N649" s="1" t="s">
        <v>270</v>
      </c>
      <c r="O649" s="1" t="s">
        <v>270</v>
      </c>
      <c r="P649" s="1" t="s">
        <v>269</v>
      </c>
      <c r="Q649" s="1" t="s">
        <v>269</v>
      </c>
      <c r="R649" s="1" t="s">
        <v>269</v>
      </c>
      <c r="S649" s="1" t="s">
        <v>713</v>
      </c>
      <c r="T649" s="1" t="s">
        <v>269</v>
      </c>
      <c r="U649" s="1" t="s">
        <v>472</v>
      </c>
      <c r="V649" s="1" t="s">
        <v>269</v>
      </c>
      <c r="W649" s="1" t="s">
        <v>713</v>
      </c>
      <c r="X649" s="1" t="s">
        <v>472</v>
      </c>
      <c r="Y649" s="1" t="s">
        <v>269</v>
      </c>
      <c r="Z649" s="1" t="s">
        <v>269</v>
      </c>
      <c r="AA649" s="1" t="s">
        <v>872</v>
      </c>
      <c r="AB649" s="1" t="s">
        <v>872</v>
      </c>
      <c r="AC649" s="1" t="s">
        <v>270</v>
      </c>
      <c r="AD649" s="1" t="s">
        <v>269</v>
      </c>
      <c r="AE649" s="1" t="s">
        <v>2878</v>
      </c>
      <c r="AF649" s="1" t="s">
        <v>2879</v>
      </c>
      <c r="AG649" s="1" t="s">
        <v>269</v>
      </c>
    </row>
    <row r="650" spans="1:33" ht="14.25">
      <c r="A650" s="1" t="s">
        <v>260</v>
      </c>
      <c r="B650" s="1" t="s">
        <v>4005</v>
      </c>
      <c r="C650" s="1" t="s">
        <v>262</v>
      </c>
      <c r="D650" s="1" t="s">
        <v>328</v>
      </c>
      <c r="E650" s="1" t="s">
        <v>328</v>
      </c>
      <c r="F650" s="1" t="s">
        <v>472</v>
      </c>
      <c r="G650" s="1" t="s">
        <v>4006</v>
      </c>
      <c r="H650" s="1" t="s">
        <v>1390</v>
      </c>
      <c r="I650" s="1" t="s">
        <v>254</v>
      </c>
      <c r="J650" s="1" t="s">
        <v>254</v>
      </c>
      <c r="K650" s="1" t="s">
        <v>254</v>
      </c>
      <c r="L650" s="1" t="s">
        <v>3968</v>
      </c>
      <c r="M650" s="1" t="s">
        <v>270</v>
      </c>
      <c r="N650" s="1" t="s">
        <v>270</v>
      </c>
      <c r="O650" s="1" t="s">
        <v>270</v>
      </c>
      <c r="P650" s="1" t="s">
        <v>269</v>
      </c>
      <c r="Q650" s="1" t="s">
        <v>269</v>
      </c>
      <c r="R650" s="1" t="s">
        <v>269</v>
      </c>
      <c r="S650" s="1" t="s">
        <v>713</v>
      </c>
      <c r="T650" s="1" t="s">
        <v>269</v>
      </c>
      <c r="U650" s="1" t="s">
        <v>472</v>
      </c>
      <c r="V650" s="1" t="s">
        <v>269</v>
      </c>
      <c r="W650" s="1" t="s">
        <v>713</v>
      </c>
      <c r="X650" s="1" t="s">
        <v>472</v>
      </c>
      <c r="Y650" s="1" t="s">
        <v>269</v>
      </c>
      <c r="Z650" s="1" t="s">
        <v>269</v>
      </c>
      <c r="AA650" s="1" t="s">
        <v>872</v>
      </c>
      <c r="AB650" s="1" t="s">
        <v>872</v>
      </c>
      <c r="AC650" s="1" t="s">
        <v>270</v>
      </c>
      <c r="AD650" s="1" t="s">
        <v>269</v>
      </c>
      <c r="AE650" s="1" t="s">
        <v>2878</v>
      </c>
      <c r="AF650" s="1" t="s">
        <v>2879</v>
      </c>
      <c r="AG650" s="1" t="s">
        <v>269</v>
      </c>
    </row>
    <row r="651" spans="1:33" ht="14.25">
      <c r="A651" s="1" t="s">
        <v>260</v>
      </c>
      <c r="B651" s="1" t="s">
        <v>4007</v>
      </c>
      <c r="C651" s="1" t="s">
        <v>262</v>
      </c>
      <c r="D651" s="1" t="s">
        <v>328</v>
      </c>
      <c r="E651" s="1" t="s">
        <v>328</v>
      </c>
      <c r="F651" s="1" t="s">
        <v>472</v>
      </c>
      <c r="G651" s="1" t="s">
        <v>1732</v>
      </c>
      <c r="H651" s="1" t="s">
        <v>1390</v>
      </c>
      <c r="I651" s="1" t="s">
        <v>254</v>
      </c>
      <c r="J651" s="1" t="s">
        <v>254</v>
      </c>
      <c r="K651" s="1" t="s">
        <v>254</v>
      </c>
      <c r="L651" s="1" t="s">
        <v>3970</v>
      </c>
      <c r="M651" s="1" t="s">
        <v>270</v>
      </c>
      <c r="N651" s="1" t="s">
        <v>270</v>
      </c>
      <c r="O651" s="1" t="s">
        <v>270</v>
      </c>
      <c r="P651" s="1" t="s">
        <v>269</v>
      </c>
      <c r="Q651" s="1" t="s">
        <v>269</v>
      </c>
      <c r="R651" s="1" t="s">
        <v>269</v>
      </c>
      <c r="S651" s="1" t="s">
        <v>713</v>
      </c>
      <c r="T651" s="1" t="s">
        <v>269</v>
      </c>
      <c r="U651" s="1" t="s">
        <v>472</v>
      </c>
      <c r="V651" s="1" t="s">
        <v>269</v>
      </c>
      <c r="W651" s="1" t="s">
        <v>713</v>
      </c>
      <c r="X651" s="1" t="s">
        <v>472</v>
      </c>
      <c r="Y651" s="1" t="s">
        <v>269</v>
      </c>
      <c r="Z651" s="1" t="s">
        <v>269</v>
      </c>
      <c r="AA651" s="1" t="s">
        <v>872</v>
      </c>
      <c r="AB651" s="1" t="s">
        <v>872</v>
      </c>
      <c r="AC651" s="1" t="s">
        <v>270</v>
      </c>
      <c r="AD651" s="1" t="s">
        <v>269</v>
      </c>
      <c r="AE651" s="1" t="s">
        <v>2878</v>
      </c>
      <c r="AF651" s="1" t="s">
        <v>2879</v>
      </c>
      <c r="AG651" s="1" t="s">
        <v>269</v>
      </c>
    </row>
    <row r="652" spans="1:33" ht="14.25">
      <c r="A652" s="1" t="s">
        <v>260</v>
      </c>
      <c r="B652" s="1" t="s">
        <v>4008</v>
      </c>
      <c r="C652" s="1" t="s">
        <v>262</v>
      </c>
      <c r="D652" s="1" t="s">
        <v>328</v>
      </c>
      <c r="E652" s="1" t="s">
        <v>328</v>
      </c>
      <c r="F652" s="1" t="s">
        <v>472</v>
      </c>
      <c r="G652" s="1" t="s">
        <v>4009</v>
      </c>
      <c r="H652" s="1" t="s">
        <v>1390</v>
      </c>
      <c r="I652" s="1" t="s">
        <v>254</v>
      </c>
      <c r="J652" s="1" t="s">
        <v>254</v>
      </c>
      <c r="K652" s="1" t="s">
        <v>254</v>
      </c>
      <c r="L652" s="1" t="s">
        <v>4010</v>
      </c>
      <c r="M652" s="1" t="s">
        <v>270</v>
      </c>
      <c r="N652" s="1" t="s">
        <v>270</v>
      </c>
      <c r="O652" s="1" t="s">
        <v>270</v>
      </c>
      <c r="P652" s="1" t="s">
        <v>269</v>
      </c>
      <c r="Q652" s="1" t="s">
        <v>269</v>
      </c>
      <c r="R652" s="1" t="s">
        <v>269</v>
      </c>
      <c r="S652" s="1" t="s">
        <v>713</v>
      </c>
      <c r="T652" s="1" t="s">
        <v>269</v>
      </c>
      <c r="U652" s="1" t="s">
        <v>472</v>
      </c>
      <c r="V652" s="1" t="s">
        <v>269</v>
      </c>
      <c r="W652" s="1" t="s">
        <v>713</v>
      </c>
      <c r="X652" s="1" t="s">
        <v>472</v>
      </c>
      <c r="Y652" s="1" t="s">
        <v>269</v>
      </c>
      <c r="Z652" s="1" t="s">
        <v>269</v>
      </c>
      <c r="AA652" s="1" t="s">
        <v>872</v>
      </c>
      <c r="AB652" s="1" t="s">
        <v>872</v>
      </c>
      <c r="AC652" s="1" t="s">
        <v>270</v>
      </c>
      <c r="AD652" s="1" t="s">
        <v>269</v>
      </c>
      <c r="AE652" s="1" t="s">
        <v>2878</v>
      </c>
      <c r="AF652" s="1" t="s">
        <v>2879</v>
      </c>
      <c r="AG652" s="1" t="s">
        <v>269</v>
      </c>
    </row>
    <row r="653" spans="1:33" ht="14.25">
      <c r="A653" s="1" t="s">
        <v>260</v>
      </c>
      <c r="B653" s="1" t="s">
        <v>4011</v>
      </c>
      <c r="C653" s="1" t="s">
        <v>262</v>
      </c>
      <c r="D653" s="1" t="s">
        <v>328</v>
      </c>
      <c r="E653" s="1" t="s">
        <v>328</v>
      </c>
      <c r="F653" s="1" t="s">
        <v>472</v>
      </c>
      <c r="G653" s="1" t="s">
        <v>1379</v>
      </c>
      <c r="H653" s="1" t="s">
        <v>1390</v>
      </c>
      <c r="I653" s="1" t="s">
        <v>254</v>
      </c>
      <c r="J653" s="1" t="s">
        <v>254</v>
      </c>
      <c r="K653" s="1" t="s">
        <v>254</v>
      </c>
      <c r="L653" s="1" t="s">
        <v>3948</v>
      </c>
      <c r="M653" s="1" t="s">
        <v>270</v>
      </c>
      <c r="N653" s="1" t="s">
        <v>270</v>
      </c>
      <c r="O653" s="1" t="s">
        <v>270</v>
      </c>
      <c r="P653" s="1" t="s">
        <v>269</v>
      </c>
      <c r="Q653" s="1" t="s">
        <v>269</v>
      </c>
      <c r="R653" s="1" t="s">
        <v>269</v>
      </c>
      <c r="S653" s="1" t="s">
        <v>713</v>
      </c>
      <c r="T653" s="1" t="s">
        <v>269</v>
      </c>
      <c r="U653" s="1" t="s">
        <v>472</v>
      </c>
      <c r="V653" s="1" t="s">
        <v>269</v>
      </c>
      <c r="W653" s="1" t="s">
        <v>713</v>
      </c>
      <c r="X653" s="1" t="s">
        <v>472</v>
      </c>
      <c r="Y653" s="1" t="s">
        <v>269</v>
      </c>
      <c r="Z653" s="1" t="s">
        <v>269</v>
      </c>
      <c r="AA653" s="1" t="s">
        <v>872</v>
      </c>
      <c r="AB653" s="1" t="s">
        <v>872</v>
      </c>
      <c r="AC653" s="1" t="s">
        <v>270</v>
      </c>
      <c r="AD653" s="1" t="s">
        <v>269</v>
      </c>
      <c r="AE653" s="1" t="s">
        <v>2878</v>
      </c>
      <c r="AF653" s="1" t="s">
        <v>2879</v>
      </c>
      <c r="AG653" s="1" t="s">
        <v>269</v>
      </c>
    </row>
    <row r="654" spans="1:33" ht="14.25">
      <c r="A654" s="1" t="s">
        <v>260</v>
      </c>
      <c r="B654" s="1" t="s">
        <v>4012</v>
      </c>
      <c r="C654" s="1" t="s">
        <v>262</v>
      </c>
      <c r="D654" s="1" t="s">
        <v>328</v>
      </c>
      <c r="E654" s="1" t="s">
        <v>328</v>
      </c>
      <c r="F654" s="1" t="s">
        <v>472</v>
      </c>
      <c r="G654" s="1" t="s">
        <v>4013</v>
      </c>
      <c r="H654" s="1" t="s">
        <v>1390</v>
      </c>
      <c r="I654" s="1" t="s">
        <v>254</v>
      </c>
      <c r="J654" s="1" t="s">
        <v>254</v>
      </c>
      <c r="K654" s="1" t="s">
        <v>254</v>
      </c>
      <c r="L654" s="1" t="s">
        <v>4014</v>
      </c>
      <c r="M654" s="1" t="s">
        <v>270</v>
      </c>
      <c r="N654" s="1" t="s">
        <v>270</v>
      </c>
      <c r="O654" s="1" t="s">
        <v>270</v>
      </c>
      <c r="P654" s="1" t="s">
        <v>269</v>
      </c>
      <c r="Q654" s="1" t="s">
        <v>269</v>
      </c>
      <c r="R654" s="1" t="s">
        <v>269</v>
      </c>
      <c r="S654" s="1" t="s">
        <v>713</v>
      </c>
      <c r="T654" s="1" t="s">
        <v>269</v>
      </c>
      <c r="U654" s="1" t="s">
        <v>472</v>
      </c>
      <c r="V654" s="1" t="s">
        <v>269</v>
      </c>
      <c r="W654" s="1" t="s">
        <v>713</v>
      </c>
      <c r="X654" s="1" t="s">
        <v>472</v>
      </c>
      <c r="Y654" s="1" t="s">
        <v>269</v>
      </c>
      <c r="Z654" s="1" t="s">
        <v>269</v>
      </c>
      <c r="AA654" s="1" t="s">
        <v>872</v>
      </c>
      <c r="AB654" s="1" t="s">
        <v>872</v>
      </c>
      <c r="AC654" s="1" t="s">
        <v>270</v>
      </c>
      <c r="AD654" s="1" t="s">
        <v>269</v>
      </c>
      <c r="AE654" s="1" t="s">
        <v>2878</v>
      </c>
      <c r="AF654" s="1" t="s">
        <v>2879</v>
      </c>
      <c r="AG654" s="1" t="s">
        <v>269</v>
      </c>
    </row>
    <row r="655" spans="1:33" ht="14.25">
      <c r="A655" s="1" t="s">
        <v>260</v>
      </c>
      <c r="B655" s="1" t="s">
        <v>4015</v>
      </c>
      <c r="C655" s="1" t="s">
        <v>262</v>
      </c>
      <c r="D655" s="1" t="s">
        <v>328</v>
      </c>
      <c r="E655" s="1" t="s">
        <v>328</v>
      </c>
      <c r="F655" s="1" t="s">
        <v>472</v>
      </c>
      <c r="G655" s="1" t="s">
        <v>3478</v>
      </c>
      <c r="H655" s="1" t="s">
        <v>1390</v>
      </c>
      <c r="I655" s="1" t="s">
        <v>254</v>
      </c>
      <c r="J655" s="1" t="s">
        <v>254</v>
      </c>
      <c r="K655" s="1" t="s">
        <v>254</v>
      </c>
      <c r="L655" s="1" t="s">
        <v>3954</v>
      </c>
      <c r="M655" s="1" t="s">
        <v>270</v>
      </c>
      <c r="N655" s="1" t="s">
        <v>270</v>
      </c>
      <c r="O655" s="1" t="s">
        <v>270</v>
      </c>
      <c r="P655" s="1" t="s">
        <v>269</v>
      </c>
      <c r="Q655" s="1" t="s">
        <v>269</v>
      </c>
      <c r="R655" s="1" t="s">
        <v>269</v>
      </c>
      <c r="S655" s="1" t="s">
        <v>713</v>
      </c>
      <c r="T655" s="1" t="s">
        <v>269</v>
      </c>
      <c r="U655" s="1" t="s">
        <v>472</v>
      </c>
      <c r="V655" s="1" t="s">
        <v>269</v>
      </c>
      <c r="W655" s="1" t="s">
        <v>713</v>
      </c>
      <c r="X655" s="1" t="s">
        <v>472</v>
      </c>
      <c r="Y655" s="1" t="s">
        <v>269</v>
      </c>
      <c r="Z655" s="1" t="s">
        <v>269</v>
      </c>
      <c r="AA655" s="1" t="s">
        <v>872</v>
      </c>
      <c r="AB655" s="1" t="s">
        <v>872</v>
      </c>
      <c r="AC655" s="1" t="s">
        <v>270</v>
      </c>
      <c r="AD655" s="1" t="s">
        <v>269</v>
      </c>
      <c r="AE655" s="1" t="s">
        <v>2878</v>
      </c>
      <c r="AF655" s="1" t="s">
        <v>2879</v>
      </c>
      <c r="AG655" s="1" t="s">
        <v>269</v>
      </c>
    </row>
    <row r="656" spans="1:33" ht="14.25">
      <c r="A656" s="1" t="s">
        <v>260</v>
      </c>
      <c r="B656" s="1" t="s">
        <v>4016</v>
      </c>
      <c r="C656" s="1" t="s">
        <v>262</v>
      </c>
      <c r="D656" s="1" t="s">
        <v>328</v>
      </c>
      <c r="E656" s="1" t="s">
        <v>328</v>
      </c>
      <c r="F656" s="1" t="s">
        <v>472</v>
      </c>
      <c r="G656" s="1" t="s">
        <v>470</v>
      </c>
      <c r="H656" s="1" t="s">
        <v>1390</v>
      </c>
      <c r="I656" s="1" t="s">
        <v>254</v>
      </c>
      <c r="J656" s="1" t="s">
        <v>254</v>
      </c>
      <c r="K656" s="1" t="s">
        <v>254</v>
      </c>
      <c r="L656" s="1" t="s">
        <v>3956</v>
      </c>
      <c r="M656" s="1" t="s">
        <v>270</v>
      </c>
      <c r="N656" s="1" t="s">
        <v>270</v>
      </c>
      <c r="O656" s="1" t="s">
        <v>270</v>
      </c>
      <c r="P656" s="1" t="s">
        <v>269</v>
      </c>
      <c r="Q656" s="1" t="s">
        <v>269</v>
      </c>
      <c r="R656" s="1" t="s">
        <v>269</v>
      </c>
      <c r="S656" s="1" t="s">
        <v>713</v>
      </c>
      <c r="T656" s="1" t="s">
        <v>269</v>
      </c>
      <c r="U656" s="1" t="s">
        <v>472</v>
      </c>
      <c r="V656" s="1" t="s">
        <v>269</v>
      </c>
      <c r="W656" s="1" t="s">
        <v>713</v>
      </c>
      <c r="X656" s="1" t="s">
        <v>472</v>
      </c>
      <c r="Y656" s="1" t="s">
        <v>269</v>
      </c>
      <c r="Z656" s="1" t="s">
        <v>269</v>
      </c>
      <c r="AA656" s="1" t="s">
        <v>872</v>
      </c>
      <c r="AB656" s="1" t="s">
        <v>872</v>
      </c>
      <c r="AC656" s="1" t="s">
        <v>270</v>
      </c>
      <c r="AD656" s="1" t="s">
        <v>269</v>
      </c>
      <c r="AE656" s="1" t="s">
        <v>2878</v>
      </c>
      <c r="AF656" s="1" t="s">
        <v>2879</v>
      </c>
      <c r="AG656" s="1" t="s">
        <v>269</v>
      </c>
    </row>
    <row r="657" spans="1:33" ht="14.25">
      <c r="A657" s="1" t="s">
        <v>260</v>
      </c>
      <c r="B657" s="1" t="s">
        <v>4017</v>
      </c>
      <c r="C657" s="1" t="s">
        <v>262</v>
      </c>
      <c r="D657" s="1" t="s">
        <v>328</v>
      </c>
      <c r="E657" s="1" t="s">
        <v>328</v>
      </c>
      <c r="F657" s="1" t="s">
        <v>472</v>
      </c>
      <c r="G657" s="1" t="s">
        <v>3798</v>
      </c>
      <c r="H657" s="1" t="s">
        <v>1390</v>
      </c>
      <c r="I657" s="1" t="s">
        <v>254</v>
      </c>
      <c r="J657" s="1" t="s">
        <v>254</v>
      </c>
      <c r="K657" s="1" t="s">
        <v>254</v>
      </c>
      <c r="L657" s="1" t="s">
        <v>3958</v>
      </c>
      <c r="M657" s="1" t="s">
        <v>270</v>
      </c>
      <c r="N657" s="1" t="s">
        <v>270</v>
      </c>
      <c r="O657" s="1" t="s">
        <v>270</v>
      </c>
      <c r="P657" s="1" t="s">
        <v>269</v>
      </c>
      <c r="Q657" s="1" t="s">
        <v>269</v>
      </c>
      <c r="R657" s="1" t="s">
        <v>269</v>
      </c>
      <c r="S657" s="1" t="s">
        <v>713</v>
      </c>
      <c r="T657" s="1" t="s">
        <v>269</v>
      </c>
      <c r="U657" s="1" t="s">
        <v>472</v>
      </c>
      <c r="V657" s="1" t="s">
        <v>269</v>
      </c>
      <c r="W657" s="1" t="s">
        <v>713</v>
      </c>
      <c r="X657" s="1" t="s">
        <v>472</v>
      </c>
      <c r="Y657" s="1" t="s">
        <v>269</v>
      </c>
      <c r="Z657" s="1" t="s">
        <v>269</v>
      </c>
      <c r="AA657" s="1" t="s">
        <v>872</v>
      </c>
      <c r="AB657" s="1" t="s">
        <v>872</v>
      </c>
      <c r="AC657" s="1" t="s">
        <v>270</v>
      </c>
      <c r="AD657" s="1" t="s">
        <v>269</v>
      </c>
      <c r="AE657" s="1" t="s">
        <v>2878</v>
      </c>
      <c r="AF657" s="1" t="s">
        <v>2879</v>
      </c>
      <c r="AG657" s="1" t="s">
        <v>269</v>
      </c>
    </row>
    <row r="658" spans="1:33" ht="14.25">
      <c r="A658" s="1" t="s">
        <v>260</v>
      </c>
      <c r="B658" s="1" t="s">
        <v>4018</v>
      </c>
      <c r="C658" s="1" t="s">
        <v>262</v>
      </c>
      <c r="D658" s="1" t="s">
        <v>328</v>
      </c>
      <c r="E658" s="1" t="s">
        <v>328</v>
      </c>
      <c r="F658" s="1" t="s">
        <v>472</v>
      </c>
      <c r="G658" s="1" t="s">
        <v>3663</v>
      </c>
      <c r="H658" s="1" t="s">
        <v>1390</v>
      </c>
      <c r="I658" s="1" t="s">
        <v>254</v>
      </c>
      <c r="J658" s="1" t="s">
        <v>254</v>
      </c>
      <c r="K658" s="1" t="s">
        <v>254</v>
      </c>
      <c r="L658" s="1" t="s">
        <v>3966</v>
      </c>
      <c r="M658" s="1" t="s">
        <v>270</v>
      </c>
      <c r="N658" s="1" t="s">
        <v>270</v>
      </c>
      <c r="O658" s="1" t="s">
        <v>270</v>
      </c>
      <c r="P658" s="1" t="s">
        <v>269</v>
      </c>
      <c r="Q658" s="1" t="s">
        <v>269</v>
      </c>
      <c r="R658" s="1" t="s">
        <v>269</v>
      </c>
      <c r="S658" s="1" t="s">
        <v>713</v>
      </c>
      <c r="T658" s="1" t="s">
        <v>269</v>
      </c>
      <c r="U658" s="1" t="s">
        <v>472</v>
      </c>
      <c r="V658" s="1" t="s">
        <v>269</v>
      </c>
      <c r="W658" s="1" t="s">
        <v>713</v>
      </c>
      <c r="X658" s="1" t="s">
        <v>472</v>
      </c>
      <c r="Y658" s="1" t="s">
        <v>269</v>
      </c>
      <c r="Z658" s="1" t="s">
        <v>269</v>
      </c>
      <c r="AA658" s="1" t="s">
        <v>872</v>
      </c>
      <c r="AB658" s="1" t="s">
        <v>872</v>
      </c>
      <c r="AC658" s="1" t="s">
        <v>270</v>
      </c>
      <c r="AD658" s="1" t="s">
        <v>269</v>
      </c>
      <c r="AE658" s="1" t="s">
        <v>2878</v>
      </c>
      <c r="AF658" s="1" t="s">
        <v>2879</v>
      </c>
      <c r="AG658" s="1" t="s">
        <v>269</v>
      </c>
    </row>
    <row r="659" spans="1:33" ht="14.25">
      <c r="A659" s="1" t="s">
        <v>260</v>
      </c>
      <c r="B659" s="1" t="s">
        <v>4019</v>
      </c>
      <c r="C659" s="1" t="s">
        <v>262</v>
      </c>
      <c r="D659" s="1" t="s">
        <v>328</v>
      </c>
      <c r="E659" s="1" t="s">
        <v>328</v>
      </c>
      <c r="F659" s="1" t="s">
        <v>472</v>
      </c>
      <c r="G659" s="1" t="s">
        <v>3203</v>
      </c>
      <c r="H659" s="1" t="s">
        <v>1390</v>
      </c>
      <c r="I659" s="1" t="s">
        <v>254</v>
      </c>
      <c r="J659" s="1" t="s">
        <v>254</v>
      </c>
      <c r="K659" s="1" t="s">
        <v>254</v>
      </c>
      <c r="L659" s="1" t="s">
        <v>3946</v>
      </c>
      <c r="M659" s="1" t="s">
        <v>270</v>
      </c>
      <c r="N659" s="1" t="s">
        <v>270</v>
      </c>
      <c r="O659" s="1" t="s">
        <v>270</v>
      </c>
      <c r="P659" s="1" t="s">
        <v>269</v>
      </c>
      <c r="Q659" s="1" t="s">
        <v>269</v>
      </c>
      <c r="R659" s="1" t="s">
        <v>269</v>
      </c>
      <c r="S659" s="1" t="s">
        <v>713</v>
      </c>
      <c r="T659" s="1" t="s">
        <v>269</v>
      </c>
      <c r="U659" s="1" t="s">
        <v>472</v>
      </c>
      <c r="V659" s="1" t="s">
        <v>269</v>
      </c>
      <c r="W659" s="1" t="s">
        <v>713</v>
      </c>
      <c r="X659" s="1" t="s">
        <v>472</v>
      </c>
      <c r="Y659" s="1" t="s">
        <v>269</v>
      </c>
      <c r="Z659" s="1" t="s">
        <v>269</v>
      </c>
      <c r="AA659" s="1" t="s">
        <v>872</v>
      </c>
      <c r="AB659" s="1" t="s">
        <v>872</v>
      </c>
      <c r="AC659" s="1" t="s">
        <v>270</v>
      </c>
      <c r="AD659" s="1" t="s">
        <v>269</v>
      </c>
      <c r="AE659" s="1" t="s">
        <v>2878</v>
      </c>
      <c r="AF659" s="1" t="s">
        <v>2879</v>
      </c>
      <c r="AG659" s="1" t="s">
        <v>269</v>
      </c>
    </row>
    <row r="660" spans="1:33" ht="14.25">
      <c r="A660" s="1" t="s">
        <v>260</v>
      </c>
      <c r="B660" s="1" t="s">
        <v>4020</v>
      </c>
      <c r="C660" s="1" t="s">
        <v>262</v>
      </c>
      <c r="D660" s="1" t="s">
        <v>328</v>
      </c>
      <c r="E660" s="1" t="s">
        <v>328</v>
      </c>
      <c r="F660" s="1" t="s">
        <v>479</v>
      </c>
      <c r="G660" s="1" t="s">
        <v>270</v>
      </c>
      <c r="H660" s="1" t="s">
        <v>1394</v>
      </c>
      <c r="I660" s="1" t="s">
        <v>254</v>
      </c>
      <c r="J660" s="1" t="s">
        <v>254</v>
      </c>
      <c r="K660" s="1" t="s">
        <v>254</v>
      </c>
      <c r="L660" s="1" t="s">
        <v>3911</v>
      </c>
      <c r="M660" s="1" t="s">
        <v>270</v>
      </c>
      <c r="N660" s="1" t="s">
        <v>270</v>
      </c>
      <c r="O660" s="1" t="s">
        <v>270</v>
      </c>
      <c r="P660" s="1" t="s">
        <v>269</v>
      </c>
      <c r="Q660" s="1" t="s">
        <v>269</v>
      </c>
      <c r="R660" s="1" t="s">
        <v>269</v>
      </c>
      <c r="S660" s="1" t="s">
        <v>713</v>
      </c>
      <c r="T660" s="1" t="s">
        <v>269</v>
      </c>
      <c r="U660" s="1" t="s">
        <v>472</v>
      </c>
      <c r="V660" s="1" t="s">
        <v>269</v>
      </c>
      <c r="W660" s="1" t="s">
        <v>713</v>
      </c>
      <c r="X660" s="1" t="s">
        <v>472</v>
      </c>
      <c r="Y660" s="1" t="s">
        <v>269</v>
      </c>
      <c r="Z660" s="1" t="s">
        <v>269</v>
      </c>
      <c r="AA660" s="1" t="s">
        <v>872</v>
      </c>
      <c r="AB660" s="1" t="s">
        <v>872</v>
      </c>
      <c r="AC660" s="1" t="s">
        <v>270</v>
      </c>
      <c r="AD660" s="1" t="s">
        <v>269</v>
      </c>
      <c r="AE660" s="1" t="s">
        <v>2878</v>
      </c>
      <c r="AF660" s="1" t="s">
        <v>2879</v>
      </c>
      <c r="AG660" s="1" t="s">
        <v>269</v>
      </c>
    </row>
    <row r="661" spans="1:33" ht="14.25">
      <c r="A661" s="1" t="s">
        <v>260</v>
      </c>
      <c r="B661" s="1" t="s">
        <v>4021</v>
      </c>
      <c r="C661" s="1" t="s">
        <v>262</v>
      </c>
      <c r="D661" s="1" t="s">
        <v>328</v>
      </c>
      <c r="E661" s="1" t="s">
        <v>328</v>
      </c>
      <c r="F661" s="1" t="s">
        <v>479</v>
      </c>
      <c r="G661" s="1" t="s">
        <v>472</v>
      </c>
      <c r="H661" s="1" t="s">
        <v>1394</v>
      </c>
      <c r="I661" s="1" t="s">
        <v>254</v>
      </c>
      <c r="J661" s="1" t="s">
        <v>254</v>
      </c>
      <c r="K661" s="1" t="s">
        <v>254</v>
      </c>
      <c r="L661" s="1" t="s">
        <v>3900</v>
      </c>
      <c r="M661" s="1" t="s">
        <v>270</v>
      </c>
      <c r="N661" s="1" t="s">
        <v>270</v>
      </c>
      <c r="O661" s="1" t="s">
        <v>270</v>
      </c>
      <c r="P661" s="1" t="s">
        <v>269</v>
      </c>
      <c r="Q661" s="1" t="s">
        <v>269</v>
      </c>
      <c r="R661" s="1" t="s">
        <v>269</v>
      </c>
      <c r="S661" s="1" t="s">
        <v>713</v>
      </c>
      <c r="T661" s="1" t="s">
        <v>269</v>
      </c>
      <c r="U661" s="1" t="s">
        <v>472</v>
      </c>
      <c r="V661" s="1" t="s">
        <v>269</v>
      </c>
      <c r="W661" s="1" t="s">
        <v>713</v>
      </c>
      <c r="X661" s="1" t="s">
        <v>472</v>
      </c>
      <c r="Y661" s="1" t="s">
        <v>269</v>
      </c>
      <c r="Z661" s="1" t="s">
        <v>269</v>
      </c>
      <c r="AA661" s="1" t="s">
        <v>872</v>
      </c>
      <c r="AB661" s="1" t="s">
        <v>872</v>
      </c>
      <c r="AC661" s="1" t="s">
        <v>270</v>
      </c>
      <c r="AD661" s="1" t="s">
        <v>269</v>
      </c>
      <c r="AE661" s="1" t="s">
        <v>2878</v>
      </c>
      <c r="AF661" s="1" t="s">
        <v>2879</v>
      </c>
      <c r="AG661" s="1" t="s">
        <v>269</v>
      </c>
    </row>
    <row r="662" spans="1:33" ht="14.25">
      <c r="A662" s="1" t="s">
        <v>260</v>
      </c>
      <c r="B662" s="1" t="s">
        <v>4022</v>
      </c>
      <c r="C662" s="1" t="s">
        <v>262</v>
      </c>
      <c r="D662" s="1" t="s">
        <v>328</v>
      </c>
      <c r="E662" s="1" t="s">
        <v>328</v>
      </c>
      <c r="F662" s="1" t="s">
        <v>479</v>
      </c>
      <c r="G662" s="1" t="s">
        <v>479</v>
      </c>
      <c r="H662" s="1" t="s">
        <v>1394</v>
      </c>
      <c r="I662" s="1" t="s">
        <v>4023</v>
      </c>
      <c r="J662" s="1" t="s">
        <v>254</v>
      </c>
      <c r="K662" s="1" t="s">
        <v>254</v>
      </c>
      <c r="L662" s="1" t="s">
        <v>4024</v>
      </c>
      <c r="M662" s="1" t="s">
        <v>270</v>
      </c>
      <c r="N662" s="1" t="s">
        <v>270</v>
      </c>
      <c r="O662" s="1" t="s">
        <v>270</v>
      </c>
      <c r="P662" s="1" t="s">
        <v>269</v>
      </c>
      <c r="Q662" s="1" t="s">
        <v>269</v>
      </c>
      <c r="R662" s="1" t="s">
        <v>269</v>
      </c>
      <c r="S662" s="1" t="s">
        <v>713</v>
      </c>
      <c r="T662" s="1" t="s">
        <v>269</v>
      </c>
      <c r="U662" s="1" t="s">
        <v>472</v>
      </c>
      <c r="V662" s="1" t="s">
        <v>269</v>
      </c>
      <c r="W662" s="1" t="s">
        <v>713</v>
      </c>
      <c r="X662" s="1" t="s">
        <v>472</v>
      </c>
      <c r="Y662" s="1" t="s">
        <v>269</v>
      </c>
      <c r="Z662" s="1" t="s">
        <v>269</v>
      </c>
      <c r="AA662" s="1" t="s">
        <v>872</v>
      </c>
      <c r="AB662" s="1" t="s">
        <v>872</v>
      </c>
      <c r="AC662" s="1" t="s">
        <v>270</v>
      </c>
      <c r="AD662" s="1" t="s">
        <v>269</v>
      </c>
      <c r="AE662" s="1" t="s">
        <v>2878</v>
      </c>
      <c r="AF662" s="1" t="s">
        <v>2879</v>
      </c>
      <c r="AG662" s="1" t="s">
        <v>269</v>
      </c>
    </row>
    <row r="663" spans="1:33" ht="14.25">
      <c r="A663" s="1" t="s">
        <v>260</v>
      </c>
      <c r="B663" s="1" t="s">
        <v>4025</v>
      </c>
      <c r="C663" s="1" t="s">
        <v>262</v>
      </c>
      <c r="D663" s="1" t="s">
        <v>328</v>
      </c>
      <c r="E663" s="1" t="s">
        <v>328</v>
      </c>
      <c r="F663" s="1" t="s">
        <v>479</v>
      </c>
      <c r="G663" s="1" t="s">
        <v>873</v>
      </c>
      <c r="H663" s="1" t="s">
        <v>1394</v>
      </c>
      <c r="I663" s="1" t="s">
        <v>4026</v>
      </c>
      <c r="J663" s="1" t="s">
        <v>254</v>
      </c>
      <c r="K663" s="1" t="s">
        <v>254</v>
      </c>
      <c r="L663" s="1" t="s">
        <v>4027</v>
      </c>
      <c r="M663" s="1" t="s">
        <v>270</v>
      </c>
      <c r="N663" s="1" t="s">
        <v>270</v>
      </c>
      <c r="O663" s="1" t="s">
        <v>270</v>
      </c>
      <c r="P663" s="1" t="s">
        <v>269</v>
      </c>
      <c r="Q663" s="1" t="s">
        <v>269</v>
      </c>
      <c r="R663" s="1" t="s">
        <v>269</v>
      </c>
      <c r="S663" s="1" t="s">
        <v>713</v>
      </c>
      <c r="T663" s="1" t="s">
        <v>269</v>
      </c>
      <c r="U663" s="1" t="s">
        <v>472</v>
      </c>
      <c r="V663" s="1" t="s">
        <v>269</v>
      </c>
      <c r="W663" s="1" t="s">
        <v>713</v>
      </c>
      <c r="X663" s="1" t="s">
        <v>472</v>
      </c>
      <c r="Y663" s="1" t="s">
        <v>269</v>
      </c>
      <c r="Z663" s="1" t="s">
        <v>269</v>
      </c>
      <c r="AA663" s="1" t="s">
        <v>872</v>
      </c>
      <c r="AB663" s="1" t="s">
        <v>872</v>
      </c>
      <c r="AC663" s="1" t="s">
        <v>270</v>
      </c>
      <c r="AD663" s="1" t="s">
        <v>269</v>
      </c>
      <c r="AE663" s="1" t="s">
        <v>2878</v>
      </c>
      <c r="AF663" s="1" t="s">
        <v>2879</v>
      </c>
      <c r="AG663" s="1" t="s">
        <v>269</v>
      </c>
    </row>
    <row r="664" spans="1:33" ht="14.25">
      <c r="A664" s="1" t="s">
        <v>260</v>
      </c>
      <c r="B664" s="1" t="s">
        <v>4028</v>
      </c>
      <c r="C664" s="1" t="s">
        <v>262</v>
      </c>
      <c r="D664" s="1" t="s">
        <v>328</v>
      </c>
      <c r="E664" s="1" t="s">
        <v>328</v>
      </c>
      <c r="F664" s="1" t="s">
        <v>479</v>
      </c>
      <c r="G664" s="1" t="s">
        <v>872</v>
      </c>
      <c r="H664" s="1" t="s">
        <v>1394</v>
      </c>
      <c r="I664" s="1" t="s">
        <v>254</v>
      </c>
      <c r="J664" s="1" t="s">
        <v>1486</v>
      </c>
      <c r="K664" s="1" t="s">
        <v>254</v>
      </c>
      <c r="L664" s="1" t="s">
        <v>254</v>
      </c>
      <c r="M664" s="1" t="s">
        <v>270</v>
      </c>
      <c r="N664" s="1" t="s">
        <v>270</v>
      </c>
      <c r="O664" s="1" t="s">
        <v>270</v>
      </c>
      <c r="P664" s="1" t="s">
        <v>269</v>
      </c>
      <c r="Q664" s="1" t="s">
        <v>269</v>
      </c>
      <c r="R664" s="1" t="s">
        <v>269</v>
      </c>
      <c r="S664" s="1" t="s">
        <v>713</v>
      </c>
      <c r="T664" s="1" t="s">
        <v>269</v>
      </c>
      <c r="U664" s="1" t="s">
        <v>472</v>
      </c>
      <c r="V664" s="1" t="s">
        <v>269</v>
      </c>
      <c r="W664" s="1" t="s">
        <v>713</v>
      </c>
      <c r="X664" s="1" t="s">
        <v>472</v>
      </c>
      <c r="Y664" s="1" t="s">
        <v>269</v>
      </c>
      <c r="Z664" s="1" t="s">
        <v>269</v>
      </c>
      <c r="AA664" s="1" t="s">
        <v>872</v>
      </c>
      <c r="AB664" s="1" t="s">
        <v>872</v>
      </c>
      <c r="AC664" s="1" t="s">
        <v>270</v>
      </c>
      <c r="AD664" s="1" t="s">
        <v>269</v>
      </c>
      <c r="AE664" s="1" t="s">
        <v>2878</v>
      </c>
      <c r="AF664" s="1" t="s">
        <v>2879</v>
      </c>
      <c r="AG664" s="1" t="s">
        <v>269</v>
      </c>
    </row>
    <row r="665" spans="1:33" ht="14.25">
      <c r="A665" s="1" t="s">
        <v>260</v>
      </c>
      <c r="B665" s="1" t="s">
        <v>4029</v>
      </c>
      <c r="C665" s="1" t="s">
        <v>262</v>
      </c>
      <c r="D665" s="1" t="s">
        <v>328</v>
      </c>
      <c r="E665" s="1" t="s">
        <v>328</v>
      </c>
      <c r="F665" s="1" t="s">
        <v>479</v>
      </c>
      <c r="G665" s="1" t="s">
        <v>276</v>
      </c>
      <c r="H665" s="1" t="s">
        <v>1394</v>
      </c>
      <c r="I665" s="1" t="s">
        <v>254</v>
      </c>
      <c r="J665" s="1" t="s">
        <v>1491</v>
      </c>
      <c r="K665" s="1" t="s">
        <v>254</v>
      </c>
      <c r="L665" s="1" t="s">
        <v>254</v>
      </c>
      <c r="M665" s="1" t="s">
        <v>270</v>
      </c>
      <c r="N665" s="1" t="s">
        <v>270</v>
      </c>
      <c r="O665" s="1" t="s">
        <v>270</v>
      </c>
      <c r="P665" s="1" t="s">
        <v>269</v>
      </c>
      <c r="Q665" s="1" t="s">
        <v>269</v>
      </c>
      <c r="R665" s="1" t="s">
        <v>269</v>
      </c>
      <c r="S665" s="1" t="s">
        <v>713</v>
      </c>
      <c r="T665" s="1" t="s">
        <v>269</v>
      </c>
      <c r="U665" s="1" t="s">
        <v>472</v>
      </c>
      <c r="V665" s="1" t="s">
        <v>269</v>
      </c>
      <c r="W665" s="1" t="s">
        <v>713</v>
      </c>
      <c r="X665" s="1" t="s">
        <v>472</v>
      </c>
      <c r="Y665" s="1" t="s">
        <v>269</v>
      </c>
      <c r="Z665" s="1" t="s">
        <v>269</v>
      </c>
      <c r="AA665" s="1" t="s">
        <v>872</v>
      </c>
      <c r="AB665" s="1" t="s">
        <v>872</v>
      </c>
      <c r="AC665" s="1" t="s">
        <v>270</v>
      </c>
      <c r="AD665" s="1" t="s">
        <v>269</v>
      </c>
      <c r="AE665" s="1" t="s">
        <v>2878</v>
      </c>
      <c r="AF665" s="1" t="s">
        <v>2879</v>
      </c>
      <c r="AG665" s="1" t="s">
        <v>269</v>
      </c>
    </row>
    <row r="666" spans="1:33" ht="14.25">
      <c r="A666" s="1" t="s">
        <v>260</v>
      </c>
      <c r="B666" s="1" t="s">
        <v>4030</v>
      </c>
      <c r="C666" s="1" t="s">
        <v>262</v>
      </c>
      <c r="D666" s="1" t="s">
        <v>328</v>
      </c>
      <c r="E666" s="1" t="s">
        <v>328</v>
      </c>
      <c r="F666" s="1" t="s">
        <v>479</v>
      </c>
      <c r="G666" s="1" t="s">
        <v>874</v>
      </c>
      <c r="H666" s="1" t="s">
        <v>1394</v>
      </c>
      <c r="I666" s="1" t="s">
        <v>3902</v>
      </c>
      <c r="J666" s="1" t="s">
        <v>254</v>
      </c>
      <c r="K666" s="1" t="s">
        <v>254</v>
      </c>
      <c r="L666" s="1" t="s">
        <v>3903</v>
      </c>
      <c r="M666" s="1" t="s">
        <v>270</v>
      </c>
      <c r="N666" s="1" t="s">
        <v>270</v>
      </c>
      <c r="O666" s="1" t="s">
        <v>270</v>
      </c>
      <c r="P666" s="1" t="s">
        <v>269</v>
      </c>
      <c r="Q666" s="1" t="s">
        <v>269</v>
      </c>
      <c r="R666" s="1" t="s">
        <v>269</v>
      </c>
      <c r="S666" s="1" t="s">
        <v>713</v>
      </c>
      <c r="T666" s="1" t="s">
        <v>269</v>
      </c>
      <c r="U666" s="1" t="s">
        <v>472</v>
      </c>
      <c r="V666" s="1" t="s">
        <v>269</v>
      </c>
      <c r="W666" s="1" t="s">
        <v>713</v>
      </c>
      <c r="X666" s="1" t="s">
        <v>472</v>
      </c>
      <c r="Y666" s="1" t="s">
        <v>269</v>
      </c>
      <c r="Z666" s="1" t="s">
        <v>269</v>
      </c>
      <c r="AA666" s="1" t="s">
        <v>872</v>
      </c>
      <c r="AB666" s="1" t="s">
        <v>872</v>
      </c>
      <c r="AC666" s="1" t="s">
        <v>270</v>
      </c>
      <c r="AD666" s="1" t="s">
        <v>269</v>
      </c>
      <c r="AE666" s="1" t="s">
        <v>2878</v>
      </c>
      <c r="AF666" s="1" t="s">
        <v>2879</v>
      </c>
      <c r="AG666" s="1" t="s">
        <v>269</v>
      </c>
    </row>
    <row r="667" spans="1:33" ht="14.25">
      <c r="A667" s="1" t="s">
        <v>260</v>
      </c>
      <c r="B667" s="1" t="s">
        <v>4031</v>
      </c>
      <c r="C667" s="1" t="s">
        <v>262</v>
      </c>
      <c r="D667" s="1" t="s">
        <v>328</v>
      </c>
      <c r="E667" s="1" t="s">
        <v>328</v>
      </c>
      <c r="F667" s="1" t="s">
        <v>479</v>
      </c>
      <c r="G667" s="1" t="s">
        <v>1450</v>
      </c>
      <c r="H667" s="1" t="s">
        <v>1394</v>
      </c>
      <c r="I667" s="1" t="s">
        <v>4032</v>
      </c>
      <c r="J667" s="1" t="s">
        <v>254</v>
      </c>
      <c r="K667" s="1" t="s">
        <v>254</v>
      </c>
      <c r="L667" s="1" t="s">
        <v>4033</v>
      </c>
      <c r="M667" s="1" t="s">
        <v>270</v>
      </c>
      <c r="N667" s="1" t="s">
        <v>270</v>
      </c>
      <c r="O667" s="1" t="s">
        <v>270</v>
      </c>
      <c r="P667" s="1" t="s">
        <v>269</v>
      </c>
      <c r="Q667" s="1" t="s">
        <v>269</v>
      </c>
      <c r="R667" s="1" t="s">
        <v>269</v>
      </c>
      <c r="S667" s="1" t="s">
        <v>713</v>
      </c>
      <c r="T667" s="1" t="s">
        <v>269</v>
      </c>
      <c r="U667" s="1" t="s">
        <v>472</v>
      </c>
      <c r="V667" s="1" t="s">
        <v>269</v>
      </c>
      <c r="W667" s="1" t="s">
        <v>713</v>
      </c>
      <c r="X667" s="1" t="s">
        <v>472</v>
      </c>
      <c r="Y667" s="1" t="s">
        <v>269</v>
      </c>
      <c r="Z667" s="1" t="s">
        <v>269</v>
      </c>
      <c r="AA667" s="1" t="s">
        <v>872</v>
      </c>
      <c r="AB667" s="1" t="s">
        <v>872</v>
      </c>
      <c r="AC667" s="1" t="s">
        <v>270</v>
      </c>
      <c r="AD667" s="1" t="s">
        <v>269</v>
      </c>
      <c r="AE667" s="1" t="s">
        <v>2878</v>
      </c>
      <c r="AF667" s="1" t="s">
        <v>2879</v>
      </c>
      <c r="AG667" s="1" t="s">
        <v>269</v>
      </c>
    </row>
    <row r="668" spans="1:33" ht="14.25">
      <c r="A668" s="1" t="s">
        <v>260</v>
      </c>
      <c r="B668" s="1" t="s">
        <v>4034</v>
      </c>
      <c r="C668" s="1" t="s">
        <v>262</v>
      </c>
      <c r="D668" s="1" t="s">
        <v>328</v>
      </c>
      <c r="E668" s="1" t="s">
        <v>328</v>
      </c>
      <c r="F668" s="1" t="s">
        <v>479</v>
      </c>
      <c r="G668" s="1" t="s">
        <v>277</v>
      </c>
      <c r="H668" s="1" t="s">
        <v>1394</v>
      </c>
      <c r="I668" s="1" t="s">
        <v>2997</v>
      </c>
      <c r="J668" s="1" t="s">
        <v>254</v>
      </c>
      <c r="K668" s="1" t="s">
        <v>254</v>
      </c>
      <c r="L668" s="1" t="s">
        <v>3913</v>
      </c>
      <c r="M668" s="1" t="s">
        <v>270</v>
      </c>
      <c r="N668" s="1" t="s">
        <v>270</v>
      </c>
      <c r="O668" s="1" t="s">
        <v>270</v>
      </c>
      <c r="P668" s="1" t="s">
        <v>269</v>
      </c>
      <c r="Q668" s="1" t="s">
        <v>269</v>
      </c>
      <c r="R668" s="1" t="s">
        <v>269</v>
      </c>
      <c r="S668" s="1" t="s">
        <v>713</v>
      </c>
      <c r="T668" s="1" t="s">
        <v>269</v>
      </c>
      <c r="U668" s="1" t="s">
        <v>472</v>
      </c>
      <c r="V668" s="1" t="s">
        <v>269</v>
      </c>
      <c r="W668" s="1" t="s">
        <v>713</v>
      </c>
      <c r="X668" s="1" t="s">
        <v>472</v>
      </c>
      <c r="Y668" s="1" t="s">
        <v>269</v>
      </c>
      <c r="Z668" s="1" t="s">
        <v>269</v>
      </c>
      <c r="AA668" s="1" t="s">
        <v>872</v>
      </c>
      <c r="AB668" s="1" t="s">
        <v>872</v>
      </c>
      <c r="AC668" s="1" t="s">
        <v>270</v>
      </c>
      <c r="AD668" s="1" t="s">
        <v>269</v>
      </c>
      <c r="AE668" s="1" t="s">
        <v>2878</v>
      </c>
      <c r="AF668" s="1" t="s">
        <v>2879</v>
      </c>
      <c r="AG668" s="1" t="s">
        <v>269</v>
      </c>
    </row>
    <row r="669" spans="1:33" ht="14.25">
      <c r="A669" s="1" t="s">
        <v>260</v>
      </c>
      <c r="B669" s="1" t="s">
        <v>4035</v>
      </c>
      <c r="C669" s="1" t="s">
        <v>262</v>
      </c>
      <c r="D669" s="1" t="s">
        <v>328</v>
      </c>
      <c r="E669" s="1" t="s">
        <v>328</v>
      </c>
      <c r="F669" s="1" t="s">
        <v>479</v>
      </c>
      <c r="G669" s="1" t="s">
        <v>714</v>
      </c>
      <c r="H669" s="1" t="s">
        <v>1394</v>
      </c>
      <c r="I669" s="1" t="s">
        <v>3915</v>
      </c>
      <c r="J669" s="1" t="s">
        <v>254</v>
      </c>
      <c r="K669" s="1" t="s">
        <v>254</v>
      </c>
      <c r="L669" s="1" t="s">
        <v>3916</v>
      </c>
      <c r="M669" s="1" t="s">
        <v>270</v>
      </c>
      <c r="N669" s="1" t="s">
        <v>270</v>
      </c>
      <c r="O669" s="1" t="s">
        <v>270</v>
      </c>
      <c r="P669" s="1" t="s">
        <v>269</v>
      </c>
      <c r="Q669" s="1" t="s">
        <v>269</v>
      </c>
      <c r="R669" s="1" t="s">
        <v>269</v>
      </c>
      <c r="S669" s="1" t="s">
        <v>713</v>
      </c>
      <c r="T669" s="1" t="s">
        <v>269</v>
      </c>
      <c r="U669" s="1" t="s">
        <v>472</v>
      </c>
      <c r="V669" s="1" t="s">
        <v>269</v>
      </c>
      <c r="W669" s="1" t="s">
        <v>713</v>
      </c>
      <c r="X669" s="1" t="s">
        <v>472</v>
      </c>
      <c r="Y669" s="1" t="s">
        <v>269</v>
      </c>
      <c r="Z669" s="1" t="s">
        <v>269</v>
      </c>
      <c r="AA669" s="1" t="s">
        <v>872</v>
      </c>
      <c r="AB669" s="1" t="s">
        <v>872</v>
      </c>
      <c r="AC669" s="1" t="s">
        <v>270</v>
      </c>
      <c r="AD669" s="1" t="s">
        <v>269</v>
      </c>
      <c r="AE669" s="1" t="s">
        <v>2878</v>
      </c>
      <c r="AF669" s="1" t="s">
        <v>2879</v>
      </c>
      <c r="AG669" s="1" t="s">
        <v>269</v>
      </c>
    </row>
    <row r="670" spans="1:33" ht="14.25">
      <c r="A670" s="1" t="s">
        <v>260</v>
      </c>
      <c r="B670" s="1" t="s">
        <v>4036</v>
      </c>
      <c r="C670" s="1" t="s">
        <v>262</v>
      </c>
      <c r="D670" s="1" t="s">
        <v>328</v>
      </c>
      <c r="E670" s="1" t="s">
        <v>328</v>
      </c>
      <c r="F670" s="1" t="s">
        <v>479</v>
      </c>
      <c r="G670" s="1" t="s">
        <v>1971</v>
      </c>
      <c r="H670" s="1" t="s">
        <v>1394</v>
      </c>
      <c r="I670" s="1" t="s">
        <v>3918</v>
      </c>
      <c r="J670" s="1" t="s">
        <v>254</v>
      </c>
      <c r="K670" s="1" t="s">
        <v>254</v>
      </c>
      <c r="L670" s="1" t="s">
        <v>3919</v>
      </c>
      <c r="M670" s="1" t="s">
        <v>270</v>
      </c>
      <c r="N670" s="1" t="s">
        <v>270</v>
      </c>
      <c r="O670" s="1" t="s">
        <v>270</v>
      </c>
      <c r="P670" s="1" t="s">
        <v>269</v>
      </c>
      <c r="Q670" s="1" t="s">
        <v>269</v>
      </c>
      <c r="R670" s="1" t="s">
        <v>269</v>
      </c>
      <c r="S670" s="1" t="s">
        <v>713</v>
      </c>
      <c r="T670" s="1" t="s">
        <v>269</v>
      </c>
      <c r="U670" s="1" t="s">
        <v>472</v>
      </c>
      <c r="V670" s="1" t="s">
        <v>269</v>
      </c>
      <c r="W670" s="1" t="s">
        <v>713</v>
      </c>
      <c r="X670" s="1" t="s">
        <v>472</v>
      </c>
      <c r="Y670" s="1" t="s">
        <v>269</v>
      </c>
      <c r="Z670" s="1" t="s">
        <v>269</v>
      </c>
      <c r="AA670" s="1" t="s">
        <v>872</v>
      </c>
      <c r="AB670" s="1" t="s">
        <v>872</v>
      </c>
      <c r="AC670" s="1" t="s">
        <v>270</v>
      </c>
      <c r="AD670" s="1" t="s">
        <v>269</v>
      </c>
      <c r="AE670" s="1" t="s">
        <v>2878</v>
      </c>
      <c r="AF670" s="1" t="s">
        <v>2879</v>
      </c>
      <c r="AG670" s="1" t="s">
        <v>269</v>
      </c>
    </row>
    <row r="671" spans="1:33" ht="14.25">
      <c r="A671" s="1" t="s">
        <v>260</v>
      </c>
      <c r="B671" s="1" t="s">
        <v>4037</v>
      </c>
      <c r="C671" s="1" t="s">
        <v>262</v>
      </c>
      <c r="D671" s="1" t="s">
        <v>328</v>
      </c>
      <c r="E671" s="1" t="s">
        <v>328</v>
      </c>
      <c r="F671" s="1" t="s">
        <v>479</v>
      </c>
      <c r="G671" s="1" t="s">
        <v>713</v>
      </c>
      <c r="H671" s="1" t="s">
        <v>1394</v>
      </c>
      <c r="I671" s="1" t="s">
        <v>3921</v>
      </c>
      <c r="J671" s="1" t="s">
        <v>254</v>
      </c>
      <c r="K671" s="1" t="s">
        <v>254</v>
      </c>
      <c r="L671" s="1" t="s">
        <v>3922</v>
      </c>
      <c r="M671" s="1" t="s">
        <v>270</v>
      </c>
      <c r="N671" s="1" t="s">
        <v>270</v>
      </c>
      <c r="O671" s="1" t="s">
        <v>270</v>
      </c>
      <c r="P671" s="1" t="s">
        <v>269</v>
      </c>
      <c r="Q671" s="1" t="s">
        <v>269</v>
      </c>
      <c r="R671" s="1" t="s">
        <v>269</v>
      </c>
      <c r="S671" s="1" t="s">
        <v>713</v>
      </c>
      <c r="T671" s="1" t="s">
        <v>269</v>
      </c>
      <c r="U671" s="1" t="s">
        <v>472</v>
      </c>
      <c r="V671" s="1" t="s">
        <v>269</v>
      </c>
      <c r="W671" s="1" t="s">
        <v>713</v>
      </c>
      <c r="X671" s="1" t="s">
        <v>472</v>
      </c>
      <c r="Y671" s="1" t="s">
        <v>269</v>
      </c>
      <c r="Z671" s="1" t="s">
        <v>269</v>
      </c>
      <c r="AA671" s="1" t="s">
        <v>872</v>
      </c>
      <c r="AB671" s="1" t="s">
        <v>872</v>
      </c>
      <c r="AC671" s="1" t="s">
        <v>270</v>
      </c>
      <c r="AD671" s="1" t="s">
        <v>269</v>
      </c>
      <c r="AE671" s="1" t="s">
        <v>2878</v>
      </c>
      <c r="AF671" s="1" t="s">
        <v>2879</v>
      </c>
      <c r="AG671" s="1" t="s">
        <v>269</v>
      </c>
    </row>
    <row r="672" spans="1:33" ht="14.25">
      <c r="A672" s="1" t="s">
        <v>260</v>
      </c>
      <c r="B672" s="1" t="s">
        <v>4038</v>
      </c>
      <c r="C672" s="1" t="s">
        <v>262</v>
      </c>
      <c r="D672" s="1" t="s">
        <v>328</v>
      </c>
      <c r="E672" s="1" t="s">
        <v>328</v>
      </c>
      <c r="F672" s="1" t="s">
        <v>479</v>
      </c>
      <c r="G672" s="1" t="s">
        <v>2919</v>
      </c>
      <c r="H672" s="1" t="s">
        <v>1394</v>
      </c>
      <c r="I672" s="1" t="s">
        <v>254</v>
      </c>
      <c r="J672" s="1" t="s">
        <v>254</v>
      </c>
      <c r="K672" s="1" t="s">
        <v>254</v>
      </c>
      <c r="L672" s="1" t="s">
        <v>3907</v>
      </c>
      <c r="M672" s="1" t="s">
        <v>270</v>
      </c>
      <c r="N672" s="1" t="s">
        <v>270</v>
      </c>
      <c r="O672" s="1" t="s">
        <v>270</v>
      </c>
      <c r="P672" s="1" t="s">
        <v>269</v>
      </c>
      <c r="Q672" s="1" t="s">
        <v>269</v>
      </c>
      <c r="R672" s="1" t="s">
        <v>269</v>
      </c>
      <c r="S672" s="1" t="s">
        <v>713</v>
      </c>
      <c r="T672" s="1" t="s">
        <v>269</v>
      </c>
      <c r="U672" s="1" t="s">
        <v>472</v>
      </c>
      <c r="V672" s="1" t="s">
        <v>269</v>
      </c>
      <c r="W672" s="1" t="s">
        <v>713</v>
      </c>
      <c r="X672" s="1" t="s">
        <v>472</v>
      </c>
      <c r="Y672" s="1" t="s">
        <v>269</v>
      </c>
      <c r="Z672" s="1" t="s">
        <v>269</v>
      </c>
      <c r="AA672" s="1" t="s">
        <v>872</v>
      </c>
      <c r="AB672" s="1" t="s">
        <v>872</v>
      </c>
      <c r="AC672" s="1" t="s">
        <v>270</v>
      </c>
      <c r="AD672" s="1" t="s">
        <v>269</v>
      </c>
      <c r="AE672" s="1" t="s">
        <v>2878</v>
      </c>
      <c r="AF672" s="1" t="s">
        <v>2879</v>
      </c>
      <c r="AG672" s="1" t="s">
        <v>269</v>
      </c>
    </row>
    <row r="673" spans="1:33" ht="14.25">
      <c r="A673" s="1" t="s">
        <v>260</v>
      </c>
      <c r="B673" s="1" t="s">
        <v>4039</v>
      </c>
      <c r="C673" s="1" t="s">
        <v>262</v>
      </c>
      <c r="D673" s="1" t="s">
        <v>328</v>
      </c>
      <c r="E673" s="1" t="s">
        <v>328</v>
      </c>
      <c r="F673" s="1" t="s">
        <v>479</v>
      </c>
      <c r="G673" s="1" t="s">
        <v>1739</v>
      </c>
      <c r="H673" s="1" t="s">
        <v>1394</v>
      </c>
      <c r="I673" s="1" t="s">
        <v>254</v>
      </c>
      <c r="J673" s="1" t="s">
        <v>254</v>
      </c>
      <c r="K673" s="1" t="s">
        <v>254</v>
      </c>
      <c r="L673" s="1" t="s">
        <v>3926</v>
      </c>
      <c r="M673" s="1" t="s">
        <v>270</v>
      </c>
      <c r="N673" s="1" t="s">
        <v>270</v>
      </c>
      <c r="O673" s="1" t="s">
        <v>270</v>
      </c>
      <c r="P673" s="1" t="s">
        <v>269</v>
      </c>
      <c r="Q673" s="1" t="s">
        <v>269</v>
      </c>
      <c r="R673" s="1" t="s">
        <v>269</v>
      </c>
      <c r="S673" s="1" t="s">
        <v>713</v>
      </c>
      <c r="T673" s="1" t="s">
        <v>269</v>
      </c>
      <c r="U673" s="1" t="s">
        <v>472</v>
      </c>
      <c r="V673" s="1" t="s">
        <v>269</v>
      </c>
      <c r="W673" s="1" t="s">
        <v>713</v>
      </c>
      <c r="X673" s="1" t="s">
        <v>472</v>
      </c>
      <c r="Y673" s="1" t="s">
        <v>269</v>
      </c>
      <c r="Z673" s="1" t="s">
        <v>269</v>
      </c>
      <c r="AA673" s="1" t="s">
        <v>872</v>
      </c>
      <c r="AB673" s="1" t="s">
        <v>872</v>
      </c>
      <c r="AC673" s="1" t="s">
        <v>270</v>
      </c>
      <c r="AD673" s="1" t="s">
        <v>269</v>
      </c>
      <c r="AE673" s="1" t="s">
        <v>2878</v>
      </c>
      <c r="AF673" s="1" t="s">
        <v>2879</v>
      </c>
      <c r="AG673" s="1" t="s">
        <v>269</v>
      </c>
    </row>
    <row r="674" spans="1:33" ht="14.25">
      <c r="A674" s="1" t="s">
        <v>260</v>
      </c>
      <c r="B674" s="1" t="s">
        <v>4040</v>
      </c>
      <c r="C674" s="1" t="s">
        <v>262</v>
      </c>
      <c r="D674" s="1" t="s">
        <v>328</v>
      </c>
      <c r="E674" s="1" t="s">
        <v>328</v>
      </c>
      <c r="F674" s="1" t="s">
        <v>479</v>
      </c>
      <c r="G674" s="1" t="s">
        <v>2926</v>
      </c>
      <c r="H674" s="1" t="s">
        <v>1394</v>
      </c>
      <c r="I674" s="1" t="s">
        <v>254</v>
      </c>
      <c r="J674" s="1" t="s">
        <v>254</v>
      </c>
      <c r="K674" s="1" t="s">
        <v>254</v>
      </c>
      <c r="L674" s="1" t="s">
        <v>3950</v>
      </c>
      <c r="M674" s="1" t="s">
        <v>270</v>
      </c>
      <c r="N674" s="1" t="s">
        <v>270</v>
      </c>
      <c r="O674" s="1" t="s">
        <v>270</v>
      </c>
      <c r="P674" s="1" t="s">
        <v>269</v>
      </c>
      <c r="Q674" s="1" t="s">
        <v>269</v>
      </c>
      <c r="R674" s="1" t="s">
        <v>269</v>
      </c>
      <c r="S674" s="1" t="s">
        <v>713</v>
      </c>
      <c r="T674" s="1" t="s">
        <v>269</v>
      </c>
      <c r="U674" s="1" t="s">
        <v>472</v>
      </c>
      <c r="V674" s="1" t="s">
        <v>269</v>
      </c>
      <c r="W674" s="1" t="s">
        <v>713</v>
      </c>
      <c r="X674" s="1" t="s">
        <v>472</v>
      </c>
      <c r="Y674" s="1" t="s">
        <v>269</v>
      </c>
      <c r="Z674" s="1" t="s">
        <v>269</v>
      </c>
      <c r="AA674" s="1" t="s">
        <v>872</v>
      </c>
      <c r="AB674" s="1" t="s">
        <v>872</v>
      </c>
      <c r="AC674" s="1" t="s">
        <v>270</v>
      </c>
      <c r="AD674" s="1" t="s">
        <v>269</v>
      </c>
      <c r="AE674" s="1" t="s">
        <v>2878</v>
      </c>
      <c r="AF674" s="1" t="s">
        <v>2879</v>
      </c>
      <c r="AG674" s="1" t="s">
        <v>269</v>
      </c>
    </row>
    <row r="675" spans="1:33" ht="14.25">
      <c r="A675" s="1" t="s">
        <v>260</v>
      </c>
      <c r="B675" s="1" t="s">
        <v>4041</v>
      </c>
      <c r="C675" s="1" t="s">
        <v>262</v>
      </c>
      <c r="D675" s="1" t="s">
        <v>328</v>
      </c>
      <c r="E675" s="1" t="s">
        <v>328</v>
      </c>
      <c r="F675" s="1" t="s">
        <v>479</v>
      </c>
      <c r="G675" s="1" t="s">
        <v>2136</v>
      </c>
      <c r="H675" s="1" t="s">
        <v>1394</v>
      </c>
      <c r="I675" s="1" t="s">
        <v>254</v>
      </c>
      <c r="J675" s="1" t="s">
        <v>254</v>
      </c>
      <c r="K675" s="1" t="s">
        <v>254</v>
      </c>
      <c r="L675" s="1" t="s">
        <v>3952</v>
      </c>
      <c r="M675" s="1" t="s">
        <v>270</v>
      </c>
      <c r="N675" s="1" t="s">
        <v>270</v>
      </c>
      <c r="O675" s="1" t="s">
        <v>270</v>
      </c>
      <c r="P675" s="1" t="s">
        <v>269</v>
      </c>
      <c r="Q675" s="1" t="s">
        <v>269</v>
      </c>
      <c r="R675" s="1" t="s">
        <v>269</v>
      </c>
      <c r="S675" s="1" t="s">
        <v>713</v>
      </c>
      <c r="T675" s="1" t="s">
        <v>269</v>
      </c>
      <c r="U675" s="1" t="s">
        <v>472</v>
      </c>
      <c r="V675" s="1" t="s">
        <v>269</v>
      </c>
      <c r="W675" s="1" t="s">
        <v>713</v>
      </c>
      <c r="X675" s="1" t="s">
        <v>472</v>
      </c>
      <c r="Y675" s="1" t="s">
        <v>269</v>
      </c>
      <c r="Z675" s="1" t="s">
        <v>269</v>
      </c>
      <c r="AA675" s="1" t="s">
        <v>872</v>
      </c>
      <c r="AB675" s="1" t="s">
        <v>872</v>
      </c>
      <c r="AC675" s="1" t="s">
        <v>270</v>
      </c>
      <c r="AD675" s="1" t="s">
        <v>269</v>
      </c>
      <c r="AE675" s="1" t="s">
        <v>2878</v>
      </c>
      <c r="AF675" s="1" t="s">
        <v>2879</v>
      </c>
      <c r="AG675" s="1" t="s">
        <v>269</v>
      </c>
    </row>
    <row r="676" spans="1:33" ht="14.25">
      <c r="A676" s="1" t="s">
        <v>260</v>
      </c>
      <c r="B676" s="1" t="s">
        <v>4042</v>
      </c>
      <c r="C676" s="1" t="s">
        <v>262</v>
      </c>
      <c r="D676" s="1" t="s">
        <v>328</v>
      </c>
      <c r="E676" s="1" t="s">
        <v>328</v>
      </c>
      <c r="F676" s="1" t="s">
        <v>479</v>
      </c>
      <c r="G676" s="1" t="s">
        <v>2933</v>
      </c>
      <c r="H676" s="1" t="s">
        <v>1394</v>
      </c>
      <c r="I676" s="1" t="s">
        <v>254</v>
      </c>
      <c r="J676" s="1" t="s">
        <v>254</v>
      </c>
      <c r="K676" s="1" t="s">
        <v>254</v>
      </c>
      <c r="L676" s="1" t="s">
        <v>3928</v>
      </c>
      <c r="M676" s="1" t="s">
        <v>270</v>
      </c>
      <c r="N676" s="1" t="s">
        <v>270</v>
      </c>
      <c r="O676" s="1" t="s">
        <v>270</v>
      </c>
      <c r="P676" s="1" t="s">
        <v>269</v>
      </c>
      <c r="Q676" s="1" t="s">
        <v>269</v>
      </c>
      <c r="R676" s="1" t="s">
        <v>269</v>
      </c>
      <c r="S676" s="1" t="s">
        <v>713</v>
      </c>
      <c r="T676" s="1" t="s">
        <v>269</v>
      </c>
      <c r="U676" s="1" t="s">
        <v>472</v>
      </c>
      <c r="V676" s="1" t="s">
        <v>269</v>
      </c>
      <c r="W676" s="1" t="s">
        <v>713</v>
      </c>
      <c r="X676" s="1" t="s">
        <v>472</v>
      </c>
      <c r="Y676" s="1" t="s">
        <v>269</v>
      </c>
      <c r="Z676" s="1" t="s">
        <v>269</v>
      </c>
      <c r="AA676" s="1" t="s">
        <v>872</v>
      </c>
      <c r="AB676" s="1" t="s">
        <v>872</v>
      </c>
      <c r="AC676" s="1" t="s">
        <v>270</v>
      </c>
      <c r="AD676" s="1" t="s">
        <v>269</v>
      </c>
      <c r="AE676" s="1" t="s">
        <v>2878</v>
      </c>
      <c r="AF676" s="1" t="s">
        <v>2879</v>
      </c>
      <c r="AG676" s="1" t="s">
        <v>269</v>
      </c>
    </row>
    <row r="677" spans="1:33" ht="14.25">
      <c r="A677" s="1" t="s">
        <v>260</v>
      </c>
      <c r="B677" s="1" t="s">
        <v>4043</v>
      </c>
      <c r="C677" s="1" t="s">
        <v>262</v>
      </c>
      <c r="D677" s="1" t="s">
        <v>328</v>
      </c>
      <c r="E677" s="1" t="s">
        <v>328</v>
      </c>
      <c r="F677" s="1" t="s">
        <v>479</v>
      </c>
      <c r="G677" s="1" t="s">
        <v>2937</v>
      </c>
      <c r="H677" s="1" t="s">
        <v>1394</v>
      </c>
      <c r="I677" s="1" t="s">
        <v>254</v>
      </c>
      <c r="J677" s="1" t="s">
        <v>254</v>
      </c>
      <c r="K677" s="1" t="s">
        <v>254</v>
      </c>
      <c r="L677" s="1" t="s">
        <v>3960</v>
      </c>
      <c r="M677" s="1" t="s">
        <v>270</v>
      </c>
      <c r="N677" s="1" t="s">
        <v>270</v>
      </c>
      <c r="O677" s="1" t="s">
        <v>270</v>
      </c>
      <c r="P677" s="1" t="s">
        <v>269</v>
      </c>
      <c r="Q677" s="1" t="s">
        <v>269</v>
      </c>
      <c r="R677" s="1" t="s">
        <v>269</v>
      </c>
      <c r="S677" s="1" t="s">
        <v>713</v>
      </c>
      <c r="T677" s="1" t="s">
        <v>269</v>
      </c>
      <c r="U677" s="1" t="s">
        <v>472</v>
      </c>
      <c r="V677" s="1" t="s">
        <v>269</v>
      </c>
      <c r="W677" s="1" t="s">
        <v>713</v>
      </c>
      <c r="X677" s="1" t="s">
        <v>472</v>
      </c>
      <c r="Y677" s="1" t="s">
        <v>269</v>
      </c>
      <c r="Z677" s="1" t="s">
        <v>269</v>
      </c>
      <c r="AA677" s="1" t="s">
        <v>872</v>
      </c>
      <c r="AB677" s="1" t="s">
        <v>872</v>
      </c>
      <c r="AC677" s="1" t="s">
        <v>270</v>
      </c>
      <c r="AD677" s="1" t="s">
        <v>269</v>
      </c>
      <c r="AE677" s="1" t="s">
        <v>2878</v>
      </c>
      <c r="AF677" s="1" t="s">
        <v>2879</v>
      </c>
      <c r="AG677" s="1" t="s">
        <v>269</v>
      </c>
    </row>
    <row r="678" spans="1:33" ht="14.25">
      <c r="A678" s="1" t="s">
        <v>260</v>
      </c>
      <c r="B678" s="1" t="s">
        <v>4044</v>
      </c>
      <c r="C678" s="1" t="s">
        <v>262</v>
      </c>
      <c r="D678" s="1" t="s">
        <v>328</v>
      </c>
      <c r="E678" s="1" t="s">
        <v>328</v>
      </c>
      <c r="F678" s="1" t="s">
        <v>479</v>
      </c>
      <c r="G678" s="1" t="s">
        <v>2941</v>
      </c>
      <c r="H678" s="1" t="s">
        <v>1394</v>
      </c>
      <c r="I678" s="1" t="s">
        <v>254</v>
      </c>
      <c r="J678" s="1" t="s">
        <v>254</v>
      </c>
      <c r="K678" s="1" t="s">
        <v>254</v>
      </c>
      <c r="L678" s="1" t="s">
        <v>3962</v>
      </c>
      <c r="M678" s="1" t="s">
        <v>270</v>
      </c>
      <c r="N678" s="1" t="s">
        <v>270</v>
      </c>
      <c r="O678" s="1" t="s">
        <v>270</v>
      </c>
      <c r="P678" s="1" t="s">
        <v>269</v>
      </c>
      <c r="Q678" s="1" t="s">
        <v>269</v>
      </c>
      <c r="R678" s="1" t="s">
        <v>269</v>
      </c>
      <c r="S678" s="1" t="s">
        <v>713</v>
      </c>
      <c r="T678" s="1" t="s">
        <v>269</v>
      </c>
      <c r="U678" s="1" t="s">
        <v>472</v>
      </c>
      <c r="V678" s="1" t="s">
        <v>269</v>
      </c>
      <c r="W678" s="1" t="s">
        <v>713</v>
      </c>
      <c r="X678" s="1" t="s">
        <v>472</v>
      </c>
      <c r="Y678" s="1" t="s">
        <v>269</v>
      </c>
      <c r="Z678" s="1" t="s">
        <v>269</v>
      </c>
      <c r="AA678" s="1" t="s">
        <v>872</v>
      </c>
      <c r="AB678" s="1" t="s">
        <v>872</v>
      </c>
      <c r="AC678" s="1" t="s">
        <v>270</v>
      </c>
      <c r="AD678" s="1" t="s">
        <v>269</v>
      </c>
      <c r="AE678" s="1" t="s">
        <v>2878</v>
      </c>
      <c r="AF678" s="1" t="s">
        <v>2879</v>
      </c>
      <c r="AG678" s="1" t="s">
        <v>269</v>
      </c>
    </row>
    <row r="679" spans="1:33" ht="14.25">
      <c r="A679" s="1" t="s">
        <v>260</v>
      </c>
      <c r="B679" s="1" t="s">
        <v>4045</v>
      </c>
      <c r="C679" s="1" t="s">
        <v>262</v>
      </c>
      <c r="D679" s="1" t="s">
        <v>328</v>
      </c>
      <c r="E679" s="1" t="s">
        <v>328</v>
      </c>
      <c r="F679" s="1" t="s">
        <v>479</v>
      </c>
      <c r="G679" s="1" t="s">
        <v>2945</v>
      </c>
      <c r="H679" s="1" t="s">
        <v>1394</v>
      </c>
      <c r="I679" s="1" t="s">
        <v>254</v>
      </c>
      <c r="J679" s="1" t="s">
        <v>254</v>
      </c>
      <c r="K679" s="1" t="s">
        <v>254</v>
      </c>
      <c r="L679" s="1" t="s">
        <v>3909</v>
      </c>
      <c r="M679" s="1" t="s">
        <v>270</v>
      </c>
      <c r="N679" s="1" t="s">
        <v>270</v>
      </c>
      <c r="O679" s="1" t="s">
        <v>270</v>
      </c>
      <c r="P679" s="1" t="s">
        <v>269</v>
      </c>
      <c r="Q679" s="1" t="s">
        <v>269</v>
      </c>
      <c r="R679" s="1" t="s">
        <v>269</v>
      </c>
      <c r="S679" s="1" t="s">
        <v>713</v>
      </c>
      <c r="T679" s="1" t="s">
        <v>269</v>
      </c>
      <c r="U679" s="1" t="s">
        <v>472</v>
      </c>
      <c r="V679" s="1" t="s">
        <v>269</v>
      </c>
      <c r="W679" s="1" t="s">
        <v>713</v>
      </c>
      <c r="X679" s="1" t="s">
        <v>472</v>
      </c>
      <c r="Y679" s="1" t="s">
        <v>269</v>
      </c>
      <c r="Z679" s="1" t="s">
        <v>269</v>
      </c>
      <c r="AA679" s="1" t="s">
        <v>872</v>
      </c>
      <c r="AB679" s="1" t="s">
        <v>872</v>
      </c>
      <c r="AC679" s="1" t="s">
        <v>270</v>
      </c>
      <c r="AD679" s="1" t="s">
        <v>269</v>
      </c>
      <c r="AE679" s="1" t="s">
        <v>2878</v>
      </c>
      <c r="AF679" s="1" t="s">
        <v>2879</v>
      </c>
      <c r="AG679" s="1" t="s">
        <v>269</v>
      </c>
    </row>
    <row r="680" spans="1:33" ht="14.25">
      <c r="A680" s="1" t="s">
        <v>260</v>
      </c>
      <c r="B680" s="1" t="s">
        <v>4046</v>
      </c>
      <c r="C680" s="1" t="s">
        <v>262</v>
      </c>
      <c r="D680" s="1" t="s">
        <v>328</v>
      </c>
      <c r="E680" s="1" t="s">
        <v>328</v>
      </c>
      <c r="F680" s="1" t="s">
        <v>479</v>
      </c>
      <c r="G680" s="1" t="s">
        <v>1399</v>
      </c>
      <c r="H680" s="1" t="s">
        <v>1394</v>
      </c>
      <c r="I680" s="1" t="s">
        <v>254</v>
      </c>
      <c r="J680" s="1" t="s">
        <v>254</v>
      </c>
      <c r="K680" s="1" t="s">
        <v>254</v>
      </c>
      <c r="L680" s="1" t="s">
        <v>3924</v>
      </c>
      <c r="M680" s="1" t="s">
        <v>270</v>
      </c>
      <c r="N680" s="1" t="s">
        <v>270</v>
      </c>
      <c r="O680" s="1" t="s">
        <v>270</v>
      </c>
      <c r="P680" s="1" t="s">
        <v>269</v>
      </c>
      <c r="Q680" s="1" t="s">
        <v>269</v>
      </c>
      <c r="R680" s="1" t="s">
        <v>269</v>
      </c>
      <c r="S680" s="1" t="s">
        <v>713</v>
      </c>
      <c r="T680" s="1" t="s">
        <v>269</v>
      </c>
      <c r="U680" s="1" t="s">
        <v>472</v>
      </c>
      <c r="V680" s="1" t="s">
        <v>269</v>
      </c>
      <c r="W680" s="1" t="s">
        <v>713</v>
      </c>
      <c r="X680" s="1" t="s">
        <v>472</v>
      </c>
      <c r="Y680" s="1" t="s">
        <v>269</v>
      </c>
      <c r="Z680" s="1" t="s">
        <v>269</v>
      </c>
      <c r="AA680" s="1" t="s">
        <v>872</v>
      </c>
      <c r="AB680" s="1" t="s">
        <v>872</v>
      </c>
      <c r="AC680" s="1" t="s">
        <v>270</v>
      </c>
      <c r="AD680" s="1" t="s">
        <v>269</v>
      </c>
      <c r="AE680" s="1" t="s">
        <v>2878</v>
      </c>
      <c r="AF680" s="1" t="s">
        <v>2879</v>
      </c>
      <c r="AG680" s="1" t="s">
        <v>269</v>
      </c>
    </row>
    <row r="681" spans="1:33" ht="14.25">
      <c r="A681" s="1" t="s">
        <v>260</v>
      </c>
      <c r="B681" s="1" t="s">
        <v>4047</v>
      </c>
      <c r="C681" s="1" t="s">
        <v>262</v>
      </c>
      <c r="D681" s="1" t="s">
        <v>328</v>
      </c>
      <c r="E681" s="1" t="s">
        <v>328</v>
      </c>
      <c r="F681" s="1" t="s">
        <v>479</v>
      </c>
      <c r="G681" s="1" t="s">
        <v>1384</v>
      </c>
      <c r="H681" s="1" t="s">
        <v>1394</v>
      </c>
      <c r="I681" s="1" t="s">
        <v>254</v>
      </c>
      <c r="J681" s="1" t="s">
        <v>254</v>
      </c>
      <c r="K681" s="1" t="s">
        <v>254</v>
      </c>
      <c r="L681" s="1" t="s">
        <v>3930</v>
      </c>
      <c r="M681" s="1" t="s">
        <v>270</v>
      </c>
      <c r="N681" s="1" t="s">
        <v>270</v>
      </c>
      <c r="O681" s="1" t="s">
        <v>270</v>
      </c>
      <c r="P681" s="1" t="s">
        <v>269</v>
      </c>
      <c r="Q681" s="1" t="s">
        <v>269</v>
      </c>
      <c r="R681" s="1" t="s">
        <v>269</v>
      </c>
      <c r="S681" s="1" t="s">
        <v>713</v>
      </c>
      <c r="T681" s="1" t="s">
        <v>269</v>
      </c>
      <c r="U681" s="1" t="s">
        <v>472</v>
      </c>
      <c r="V681" s="1" t="s">
        <v>269</v>
      </c>
      <c r="W681" s="1" t="s">
        <v>713</v>
      </c>
      <c r="X681" s="1" t="s">
        <v>472</v>
      </c>
      <c r="Y681" s="1" t="s">
        <v>269</v>
      </c>
      <c r="Z681" s="1" t="s">
        <v>269</v>
      </c>
      <c r="AA681" s="1" t="s">
        <v>872</v>
      </c>
      <c r="AB681" s="1" t="s">
        <v>872</v>
      </c>
      <c r="AC681" s="1" t="s">
        <v>270</v>
      </c>
      <c r="AD681" s="1" t="s">
        <v>269</v>
      </c>
      <c r="AE681" s="1" t="s">
        <v>2878</v>
      </c>
      <c r="AF681" s="1" t="s">
        <v>2879</v>
      </c>
      <c r="AG681" s="1" t="s">
        <v>269</v>
      </c>
    </row>
    <row r="682" spans="1:33" ht="14.25">
      <c r="A682" s="1" t="s">
        <v>260</v>
      </c>
      <c r="B682" s="1" t="s">
        <v>4048</v>
      </c>
      <c r="C682" s="1" t="s">
        <v>262</v>
      </c>
      <c r="D682" s="1" t="s">
        <v>328</v>
      </c>
      <c r="E682" s="1" t="s">
        <v>328</v>
      </c>
      <c r="F682" s="1" t="s">
        <v>479</v>
      </c>
      <c r="G682" s="1" t="s">
        <v>1407</v>
      </c>
      <c r="H682" s="1" t="s">
        <v>1394</v>
      </c>
      <c r="I682" s="1" t="s">
        <v>254</v>
      </c>
      <c r="J682" s="1" t="s">
        <v>254</v>
      </c>
      <c r="K682" s="1" t="s">
        <v>254</v>
      </c>
      <c r="L682" s="1" t="s">
        <v>3964</v>
      </c>
      <c r="M682" s="1" t="s">
        <v>270</v>
      </c>
      <c r="N682" s="1" t="s">
        <v>270</v>
      </c>
      <c r="O682" s="1" t="s">
        <v>270</v>
      </c>
      <c r="P682" s="1" t="s">
        <v>269</v>
      </c>
      <c r="Q682" s="1" t="s">
        <v>269</v>
      </c>
      <c r="R682" s="1" t="s">
        <v>269</v>
      </c>
      <c r="S682" s="1" t="s">
        <v>713</v>
      </c>
      <c r="T682" s="1" t="s">
        <v>269</v>
      </c>
      <c r="U682" s="1" t="s">
        <v>472</v>
      </c>
      <c r="V682" s="1" t="s">
        <v>269</v>
      </c>
      <c r="W682" s="1" t="s">
        <v>713</v>
      </c>
      <c r="X682" s="1" t="s">
        <v>472</v>
      </c>
      <c r="Y682" s="1" t="s">
        <v>269</v>
      </c>
      <c r="Z682" s="1" t="s">
        <v>269</v>
      </c>
      <c r="AA682" s="1" t="s">
        <v>872</v>
      </c>
      <c r="AB682" s="1" t="s">
        <v>872</v>
      </c>
      <c r="AC682" s="1" t="s">
        <v>270</v>
      </c>
      <c r="AD682" s="1" t="s">
        <v>269</v>
      </c>
      <c r="AE682" s="1" t="s">
        <v>2878</v>
      </c>
      <c r="AF682" s="1" t="s">
        <v>2879</v>
      </c>
      <c r="AG682" s="1" t="s">
        <v>269</v>
      </c>
    </row>
    <row r="683" spans="1:33" ht="14.25">
      <c r="A683" s="1" t="s">
        <v>260</v>
      </c>
      <c r="B683" s="1" t="s">
        <v>4049</v>
      </c>
      <c r="C683" s="1" t="s">
        <v>262</v>
      </c>
      <c r="D683" s="1" t="s">
        <v>328</v>
      </c>
      <c r="E683" s="1" t="s">
        <v>328</v>
      </c>
      <c r="F683" s="1" t="s">
        <v>479</v>
      </c>
      <c r="G683" s="1" t="s">
        <v>3045</v>
      </c>
      <c r="H683" s="1" t="s">
        <v>1394</v>
      </c>
      <c r="I683" s="1" t="s">
        <v>254</v>
      </c>
      <c r="J683" s="1" t="s">
        <v>254</v>
      </c>
      <c r="K683" s="1" t="s">
        <v>254</v>
      </c>
      <c r="L683" s="1" t="s">
        <v>3934</v>
      </c>
      <c r="M683" s="1" t="s">
        <v>270</v>
      </c>
      <c r="N683" s="1" t="s">
        <v>270</v>
      </c>
      <c r="O683" s="1" t="s">
        <v>270</v>
      </c>
      <c r="P683" s="1" t="s">
        <v>269</v>
      </c>
      <c r="Q683" s="1" t="s">
        <v>269</v>
      </c>
      <c r="R683" s="1" t="s">
        <v>269</v>
      </c>
      <c r="S683" s="1" t="s">
        <v>713</v>
      </c>
      <c r="T683" s="1" t="s">
        <v>269</v>
      </c>
      <c r="U683" s="1" t="s">
        <v>472</v>
      </c>
      <c r="V683" s="1" t="s">
        <v>269</v>
      </c>
      <c r="W683" s="1" t="s">
        <v>713</v>
      </c>
      <c r="X683" s="1" t="s">
        <v>472</v>
      </c>
      <c r="Y683" s="1" t="s">
        <v>269</v>
      </c>
      <c r="Z683" s="1" t="s">
        <v>269</v>
      </c>
      <c r="AA683" s="1" t="s">
        <v>872</v>
      </c>
      <c r="AB683" s="1" t="s">
        <v>872</v>
      </c>
      <c r="AC683" s="1" t="s">
        <v>270</v>
      </c>
      <c r="AD683" s="1" t="s">
        <v>269</v>
      </c>
      <c r="AE683" s="1" t="s">
        <v>2878</v>
      </c>
      <c r="AF683" s="1" t="s">
        <v>2879</v>
      </c>
      <c r="AG683" s="1" t="s">
        <v>269</v>
      </c>
    </row>
    <row r="684" spans="1:33" ht="14.25">
      <c r="A684" s="1" t="s">
        <v>260</v>
      </c>
      <c r="B684" s="1" t="s">
        <v>4050</v>
      </c>
      <c r="C684" s="1" t="s">
        <v>262</v>
      </c>
      <c r="D684" s="1" t="s">
        <v>328</v>
      </c>
      <c r="E684" s="1" t="s">
        <v>328</v>
      </c>
      <c r="F684" s="1" t="s">
        <v>479</v>
      </c>
      <c r="G684" s="1" t="s">
        <v>3784</v>
      </c>
      <c r="H684" s="1" t="s">
        <v>1394</v>
      </c>
      <c r="I684" s="1" t="s">
        <v>254</v>
      </c>
      <c r="J684" s="1" t="s">
        <v>254</v>
      </c>
      <c r="K684" s="1" t="s">
        <v>254</v>
      </c>
      <c r="L684" s="1" t="s">
        <v>3936</v>
      </c>
      <c r="M684" s="1" t="s">
        <v>270</v>
      </c>
      <c r="N684" s="1" t="s">
        <v>270</v>
      </c>
      <c r="O684" s="1" t="s">
        <v>270</v>
      </c>
      <c r="P684" s="1" t="s">
        <v>269</v>
      </c>
      <c r="Q684" s="1" t="s">
        <v>269</v>
      </c>
      <c r="R684" s="1" t="s">
        <v>269</v>
      </c>
      <c r="S684" s="1" t="s">
        <v>713</v>
      </c>
      <c r="T684" s="1" t="s">
        <v>269</v>
      </c>
      <c r="U684" s="1" t="s">
        <v>472</v>
      </c>
      <c r="V684" s="1" t="s">
        <v>269</v>
      </c>
      <c r="W684" s="1" t="s">
        <v>713</v>
      </c>
      <c r="X684" s="1" t="s">
        <v>472</v>
      </c>
      <c r="Y684" s="1" t="s">
        <v>269</v>
      </c>
      <c r="Z684" s="1" t="s">
        <v>269</v>
      </c>
      <c r="AA684" s="1" t="s">
        <v>872</v>
      </c>
      <c r="AB684" s="1" t="s">
        <v>872</v>
      </c>
      <c r="AC684" s="1" t="s">
        <v>270</v>
      </c>
      <c r="AD684" s="1" t="s">
        <v>269</v>
      </c>
      <c r="AE684" s="1" t="s">
        <v>2878</v>
      </c>
      <c r="AF684" s="1" t="s">
        <v>2879</v>
      </c>
      <c r="AG684" s="1" t="s">
        <v>269</v>
      </c>
    </row>
    <row r="685" spans="1:33" ht="14.25">
      <c r="A685" s="1" t="s">
        <v>260</v>
      </c>
      <c r="B685" s="1" t="s">
        <v>4051</v>
      </c>
      <c r="C685" s="1" t="s">
        <v>262</v>
      </c>
      <c r="D685" s="1" t="s">
        <v>328</v>
      </c>
      <c r="E685" s="1" t="s">
        <v>328</v>
      </c>
      <c r="F685" s="1" t="s">
        <v>479</v>
      </c>
      <c r="G685" s="1" t="s">
        <v>1372</v>
      </c>
      <c r="H685" s="1" t="s">
        <v>1394</v>
      </c>
      <c r="I685" s="1" t="s">
        <v>254</v>
      </c>
      <c r="J685" s="1" t="s">
        <v>254</v>
      </c>
      <c r="K685" s="1" t="s">
        <v>254</v>
      </c>
      <c r="L685" s="1" t="s">
        <v>3938</v>
      </c>
      <c r="M685" s="1" t="s">
        <v>270</v>
      </c>
      <c r="N685" s="1" t="s">
        <v>270</v>
      </c>
      <c r="O685" s="1" t="s">
        <v>270</v>
      </c>
      <c r="P685" s="1" t="s">
        <v>269</v>
      </c>
      <c r="Q685" s="1" t="s">
        <v>269</v>
      </c>
      <c r="R685" s="1" t="s">
        <v>269</v>
      </c>
      <c r="S685" s="1" t="s">
        <v>713</v>
      </c>
      <c r="T685" s="1" t="s">
        <v>269</v>
      </c>
      <c r="U685" s="1" t="s">
        <v>472</v>
      </c>
      <c r="V685" s="1" t="s">
        <v>269</v>
      </c>
      <c r="W685" s="1" t="s">
        <v>713</v>
      </c>
      <c r="X685" s="1" t="s">
        <v>472</v>
      </c>
      <c r="Y685" s="1" t="s">
        <v>269</v>
      </c>
      <c r="Z685" s="1" t="s">
        <v>269</v>
      </c>
      <c r="AA685" s="1" t="s">
        <v>872</v>
      </c>
      <c r="AB685" s="1" t="s">
        <v>872</v>
      </c>
      <c r="AC685" s="1" t="s">
        <v>270</v>
      </c>
      <c r="AD685" s="1" t="s">
        <v>269</v>
      </c>
      <c r="AE685" s="1" t="s">
        <v>2878</v>
      </c>
      <c r="AF685" s="1" t="s">
        <v>2879</v>
      </c>
      <c r="AG685" s="1" t="s">
        <v>269</v>
      </c>
    </row>
    <row r="686" spans="1:33" ht="14.25">
      <c r="A686" s="1" t="s">
        <v>260</v>
      </c>
      <c r="B686" s="1" t="s">
        <v>4052</v>
      </c>
      <c r="C686" s="1" t="s">
        <v>262</v>
      </c>
      <c r="D686" s="1" t="s">
        <v>328</v>
      </c>
      <c r="E686" s="1" t="s">
        <v>328</v>
      </c>
      <c r="F686" s="1" t="s">
        <v>479</v>
      </c>
      <c r="G686" s="1" t="s">
        <v>1385</v>
      </c>
      <c r="H686" s="1" t="s">
        <v>1394</v>
      </c>
      <c r="I686" s="1" t="s">
        <v>254</v>
      </c>
      <c r="J686" s="1" t="s">
        <v>254</v>
      </c>
      <c r="K686" s="1" t="s">
        <v>254</v>
      </c>
      <c r="L686" s="1" t="s">
        <v>3940</v>
      </c>
      <c r="M686" s="1" t="s">
        <v>270</v>
      </c>
      <c r="N686" s="1" t="s">
        <v>270</v>
      </c>
      <c r="O686" s="1" t="s">
        <v>270</v>
      </c>
      <c r="P686" s="1" t="s">
        <v>269</v>
      </c>
      <c r="Q686" s="1" t="s">
        <v>269</v>
      </c>
      <c r="R686" s="1" t="s">
        <v>269</v>
      </c>
      <c r="S686" s="1" t="s">
        <v>713</v>
      </c>
      <c r="T686" s="1" t="s">
        <v>269</v>
      </c>
      <c r="U686" s="1" t="s">
        <v>472</v>
      </c>
      <c r="V686" s="1" t="s">
        <v>269</v>
      </c>
      <c r="W686" s="1" t="s">
        <v>713</v>
      </c>
      <c r="X686" s="1" t="s">
        <v>472</v>
      </c>
      <c r="Y686" s="1" t="s">
        <v>269</v>
      </c>
      <c r="Z686" s="1" t="s">
        <v>269</v>
      </c>
      <c r="AA686" s="1" t="s">
        <v>872</v>
      </c>
      <c r="AB686" s="1" t="s">
        <v>872</v>
      </c>
      <c r="AC686" s="1" t="s">
        <v>270</v>
      </c>
      <c r="AD686" s="1" t="s">
        <v>269</v>
      </c>
      <c r="AE686" s="1" t="s">
        <v>2878</v>
      </c>
      <c r="AF686" s="1" t="s">
        <v>2879</v>
      </c>
      <c r="AG686" s="1" t="s">
        <v>269</v>
      </c>
    </row>
    <row r="687" spans="1:33" ht="14.25">
      <c r="A687" s="1" t="s">
        <v>260</v>
      </c>
      <c r="B687" s="1" t="s">
        <v>4053</v>
      </c>
      <c r="C687" s="1" t="s">
        <v>262</v>
      </c>
      <c r="D687" s="1" t="s">
        <v>328</v>
      </c>
      <c r="E687" s="1" t="s">
        <v>328</v>
      </c>
      <c r="F687" s="1" t="s">
        <v>479</v>
      </c>
      <c r="G687" s="1" t="s">
        <v>2694</v>
      </c>
      <c r="H687" s="1" t="s">
        <v>1394</v>
      </c>
      <c r="I687" s="1" t="s">
        <v>254</v>
      </c>
      <c r="J687" s="1" t="s">
        <v>254</v>
      </c>
      <c r="K687" s="1" t="s">
        <v>254</v>
      </c>
      <c r="L687" s="1" t="s">
        <v>3942</v>
      </c>
      <c r="M687" s="1" t="s">
        <v>270</v>
      </c>
      <c r="N687" s="1" t="s">
        <v>270</v>
      </c>
      <c r="O687" s="1" t="s">
        <v>270</v>
      </c>
      <c r="P687" s="1" t="s">
        <v>269</v>
      </c>
      <c r="Q687" s="1" t="s">
        <v>269</v>
      </c>
      <c r="R687" s="1" t="s">
        <v>269</v>
      </c>
      <c r="S687" s="1" t="s">
        <v>713</v>
      </c>
      <c r="T687" s="1" t="s">
        <v>269</v>
      </c>
      <c r="U687" s="1" t="s">
        <v>472</v>
      </c>
      <c r="V687" s="1" t="s">
        <v>269</v>
      </c>
      <c r="W687" s="1" t="s">
        <v>713</v>
      </c>
      <c r="X687" s="1" t="s">
        <v>472</v>
      </c>
      <c r="Y687" s="1" t="s">
        <v>269</v>
      </c>
      <c r="Z687" s="1" t="s">
        <v>269</v>
      </c>
      <c r="AA687" s="1" t="s">
        <v>872</v>
      </c>
      <c r="AB687" s="1" t="s">
        <v>872</v>
      </c>
      <c r="AC687" s="1" t="s">
        <v>270</v>
      </c>
      <c r="AD687" s="1" t="s">
        <v>269</v>
      </c>
      <c r="AE687" s="1" t="s">
        <v>2878</v>
      </c>
      <c r="AF687" s="1" t="s">
        <v>2879</v>
      </c>
      <c r="AG687" s="1" t="s">
        <v>269</v>
      </c>
    </row>
    <row r="688" spans="1:33" ht="14.25">
      <c r="A688" s="1" t="s">
        <v>260</v>
      </c>
      <c r="B688" s="1" t="s">
        <v>4054</v>
      </c>
      <c r="C688" s="1" t="s">
        <v>262</v>
      </c>
      <c r="D688" s="1" t="s">
        <v>328</v>
      </c>
      <c r="E688" s="1" t="s">
        <v>328</v>
      </c>
      <c r="F688" s="1" t="s">
        <v>479</v>
      </c>
      <c r="G688" s="1" t="s">
        <v>4006</v>
      </c>
      <c r="H688" s="1" t="s">
        <v>1394</v>
      </c>
      <c r="I688" s="1" t="s">
        <v>254</v>
      </c>
      <c r="J688" s="1" t="s">
        <v>254</v>
      </c>
      <c r="K688" s="1" t="s">
        <v>254</v>
      </c>
      <c r="L688" s="1" t="s">
        <v>3944</v>
      </c>
      <c r="M688" s="1" t="s">
        <v>270</v>
      </c>
      <c r="N688" s="1" t="s">
        <v>270</v>
      </c>
      <c r="O688" s="1" t="s">
        <v>270</v>
      </c>
      <c r="P688" s="1" t="s">
        <v>269</v>
      </c>
      <c r="Q688" s="1" t="s">
        <v>269</v>
      </c>
      <c r="R688" s="1" t="s">
        <v>269</v>
      </c>
      <c r="S688" s="1" t="s">
        <v>713</v>
      </c>
      <c r="T688" s="1" t="s">
        <v>269</v>
      </c>
      <c r="U688" s="1" t="s">
        <v>472</v>
      </c>
      <c r="V688" s="1" t="s">
        <v>269</v>
      </c>
      <c r="W688" s="1" t="s">
        <v>713</v>
      </c>
      <c r="X688" s="1" t="s">
        <v>472</v>
      </c>
      <c r="Y688" s="1" t="s">
        <v>269</v>
      </c>
      <c r="Z688" s="1" t="s">
        <v>269</v>
      </c>
      <c r="AA688" s="1" t="s">
        <v>872</v>
      </c>
      <c r="AB688" s="1" t="s">
        <v>872</v>
      </c>
      <c r="AC688" s="1" t="s">
        <v>270</v>
      </c>
      <c r="AD688" s="1" t="s">
        <v>269</v>
      </c>
      <c r="AE688" s="1" t="s">
        <v>2878</v>
      </c>
      <c r="AF688" s="1" t="s">
        <v>2879</v>
      </c>
      <c r="AG688" s="1" t="s">
        <v>269</v>
      </c>
    </row>
    <row r="689" spans="1:33" ht="14.25">
      <c r="A689" s="1" t="s">
        <v>260</v>
      </c>
      <c r="B689" s="1" t="s">
        <v>4055</v>
      </c>
      <c r="C689" s="1" t="s">
        <v>262</v>
      </c>
      <c r="D689" s="1" t="s">
        <v>328</v>
      </c>
      <c r="E689" s="1" t="s">
        <v>328</v>
      </c>
      <c r="F689" s="1" t="s">
        <v>479</v>
      </c>
      <c r="G689" s="1" t="s">
        <v>1732</v>
      </c>
      <c r="H689" s="1" t="s">
        <v>1394</v>
      </c>
      <c r="I689" s="1" t="s">
        <v>254</v>
      </c>
      <c r="J689" s="1" t="s">
        <v>254</v>
      </c>
      <c r="K689" s="1" t="s">
        <v>254</v>
      </c>
      <c r="L689" s="1" t="s">
        <v>3968</v>
      </c>
      <c r="M689" s="1" t="s">
        <v>270</v>
      </c>
      <c r="N689" s="1" t="s">
        <v>270</v>
      </c>
      <c r="O689" s="1" t="s">
        <v>270</v>
      </c>
      <c r="P689" s="1" t="s">
        <v>269</v>
      </c>
      <c r="Q689" s="1" t="s">
        <v>269</v>
      </c>
      <c r="R689" s="1" t="s">
        <v>269</v>
      </c>
      <c r="S689" s="1" t="s">
        <v>713</v>
      </c>
      <c r="T689" s="1" t="s">
        <v>269</v>
      </c>
      <c r="U689" s="1" t="s">
        <v>472</v>
      </c>
      <c r="V689" s="1" t="s">
        <v>269</v>
      </c>
      <c r="W689" s="1" t="s">
        <v>713</v>
      </c>
      <c r="X689" s="1" t="s">
        <v>472</v>
      </c>
      <c r="Y689" s="1" t="s">
        <v>269</v>
      </c>
      <c r="Z689" s="1" t="s">
        <v>269</v>
      </c>
      <c r="AA689" s="1" t="s">
        <v>872</v>
      </c>
      <c r="AB689" s="1" t="s">
        <v>872</v>
      </c>
      <c r="AC689" s="1" t="s">
        <v>270</v>
      </c>
      <c r="AD689" s="1" t="s">
        <v>269</v>
      </c>
      <c r="AE689" s="1" t="s">
        <v>2878</v>
      </c>
      <c r="AF689" s="1" t="s">
        <v>2879</v>
      </c>
      <c r="AG689" s="1" t="s">
        <v>269</v>
      </c>
    </row>
    <row r="690" spans="1:33" ht="14.25">
      <c r="A690" s="1" t="s">
        <v>260</v>
      </c>
      <c r="B690" s="1" t="s">
        <v>4056</v>
      </c>
      <c r="C690" s="1" t="s">
        <v>262</v>
      </c>
      <c r="D690" s="1" t="s">
        <v>328</v>
      </c>
      <c r="E690" s="1" t="s">
        <v>328</v>
      </c>
      <c r="F690" s="1" t="s">
        <v>479</v>
      </c>
      <c r="G690" s="1" t="s">
        <v>4009</v>
      </c>
      <c r="H690" s="1" t="s">
        <v>1394</v>
      </c>
      <c r="I690" s="1" t="s">
        <v>254</v>
      </c>
      <c r="J690" s="1" t="s">
        <v>254</v>
      </c>
      <c r="K690" s="1" t="s">
        <v>254</v>
      </c>
      <c r="L690" s="1" t="s">
        <v>3970</v>
      </c>
      <c r="M690" s="1" t="s">
        <v>270</v>
      </c>
      <c r="N690" s="1" t="s">
        <v>270</v>
      </c>
      <c r="O690" s="1" t="s">
        <v>270</v>
      </c>
      <c r="P690" s="1" t="s">
        <v>269</v>
      </c>
      <c r="Q690" s="1" t="s">
        <v>269</v>
      </c>
      <c r="R690" s="1" t="s">
        <v>269</v>
      </c>
      <c r="S690" s="1" t="s">
        <v>713</v>
      </c>
      <c r="T690" s="1" t="s">
        <v>269</v>
      </c>
      <c r="U690" s="1" t="s">
        <v>472</v>
      </c>
      <c r="V690" s="1" t="s">
        <v>269</v>
      </c>
      <c r="W690" s="1" t="s">
        <v>713</v>
      </c>
      <c r="X690" s="1" t="s">
        <v>472</v>
      </c>
      <c r="Y690" s="1" t="s">
        <v>269</v>
      </c>
      <c r="Z690" s="1" t="s">
        <v>269</v>
      </c>
      <c r="AA690" s="1" t="s">
        <v>872</v>
      </c>
      <c r="AB690" s="1" t="s">
        <v>872</v>
      </c>
      <c r="AC690" s="1" t="s">
        <v>270</v>
      </c>
      <c r="AD690" s="1" t="s">
        <v>269</v>
      </c>
      <c r="AE690" s="1" t="s">
        <v>2878</v>
      </c>
      <c r="AF690" s="1" t="s">
        <v>2879</v>
      </c>
      <c r="AG690" s="1" t="s">
        <v>269</v>
      </c>
    </row>
    <row r="691" spans="1:33" ht="14.25">
      <c r="A691" s="1" t="s">
        <v>260</v>
      </c>
      <c r="B691" s="1" t="s">
        <v>4057</v>
      </c>
      <c r="C691" s="1" t="s">
        <v>262</v>
      </c>
      <c r="D691" s="1" t="s">
        <v>328</v>
      </c>
      <c r="E691" s="1" t="s">
        <v>328</v>
      </c>
      <c r="F691" s="1" t="s">
        <v>479</v>
      </c>
      <c r="G691" s="1" t="s">
        <v>1379</v>
      </c>
      <c r="H691" s="1" t="s">
        <v>1394</v>
      </c>
      <c r="I691" s="1" t="s">
        <v>254</v>
      </c>
      <c r="J691" s="1" t="s">
        <v>254</v>
      </c>
      <c r="K691" s="1" t="s">
        <v>254</v>
      </c>
      <c r="L691" s="1" t="s">
        <v>3946</v>
      </c>
      <c r="M691" s="1" t="s">
        <v>270</v>
      </c>
      <c r="N691" s="1" t="s">
        <v>270</v>
      </c>
      <c r="O691" s="1" t="s">
        <v>270</v>
      </c>
      <c r="P691" s="1" t="s">
        <v>269</v>
      </c>
      <c r="Q691" s="1" t="s">
        <v>269</v>
      </c>
      <c r="R691" s="1" t="s">
        <v>269</v>
      </c>
      <c r="S691" s="1" t="s">
        <v>713</v>
      </c>
      <c r="T691" s="1" t="s">
        <v>269</v>
      </c>
      <c r="U691" s="1" t="s">
        <v>472</v>
      </c>
      <c r="V691" s="1" t="s">
        <v>269</v>
      </c>
      <c r="W691" s="1" t="s">
        <v>713</v>
      </c>
      <c r="X691" s="1" t="s">
        <v>472</v>
      </c>
      <c r="Y691" s="1" t="s">
        <v>269</v>
      </c>
      <c r="Z691" s="1" t="s">
        <v>269</v>
      </c>
      <c r="AA691" s="1" t="s">
        <v>872</v>
      </c>
      <c r="AB691" s="1" t="s">
        <v>872</v>
      </c>
      <c r="AC691" s="1" t="s">
        <v>270</v>
      </c>
      <c r="AD691" s="1" t="s">
        <v>269</v>
      </c>
      <c r="AE691" s="1" t="s">
        <v>2878</v>
      </c>
      <c r="AF691" s="1" t="s">
        <v>2879</v>
      </c>
      <c r="AG691" s="1" t="s">
        <v>269</v>
      </c>
    </row>
    <row r="692" spans="1:33" ht="14.25">
      <c r="A692" s="1" t="s">
        <v>260</v>
      </c>
      <c r="B692" s="1" t="s">
        <v>4058</v>
      </c>
      <c r="C692" s="1" t="s">
        <v>262</v>
      </c>
      <c r="D692" s="1" t="s">
        <v>328</v>
      </c>
      <c r="E692" s="1" t="s">
        <v>328</v>
      </c>
      <c r="F692" s="1" t="s">
        <v>479</v>
      </c>
      <c r="G692" s="1" t="s">
        <v>4013</v>
      </c>
      <c r="H692" s="1" t="s">
        <v>1394</v>
      </c>
      <c r="I692" s="1" t="s">
        <v>254</v>
      </c>
      <c r="J692" s="1" t="s">
        <v>254</v>
      </c>
      <c r="K692" s="1" t="s">
        <v>254</v>
      </c>
      <c r="L692" s="1" t="s">
        <v>3948</v>
      </c>
      <c r="M692" s="1" t="s">
        <v>270</v>
      </c>
      <c r="N692" s="1" t="s">
        <v>270</v>
      </c>
      <c r="O692" s="1" t="s">
        <v>270</v>
      </c>
      <c r="P692" s="1" t="s">
        <v>269</v>
      </c>
      <c r="Q692" s="1" t="s">
        <v>269</v>
      </c>
      <c r="R692" s="1" t="s">
        <v>269</v>
      </c>
      <c r="S692" s="1" t="s">
        <v>713</v>
      </c>
      <c r="T692" s="1" t="s">
        <v>269</v>
      </c>
      <c r="U692" s="1" t="s">
        <v>472</v>
      </c>
      <c r="V692" s="1" t="s">
        <v>269</v>
      </c>
      <c r="W692" s="1" t="s">
        <v>713</v>
      </c>
      <c r="X692" s="1" t="s">
        <v>472</v>
      </c>
      <c r="Y692" s="1" t="s">
        <v>269</v>
      </c>
      <c r="Z692" s="1" t="s">
        <v>269</v>
      </c>
      <c r="AA692" s="1" t="s">
        <v>872</v>
      </c>
      <c r="AB692" s="1" t="s">
        <v>872</v>
      </c>
      <c r="AC692" s="1" t="s">
        <v>270</v>
      </c>
      <c r="AD692" s="1" t="s">
        <v>269</v>
      </c>
      <c r="AE692" s="1" t="s">
        <v>2878</v>
      </c>
      <c r="AF692" s="1" t="s">
        <v>2879</v>
      </c>
      <c r="AG692" s="1" t="s">
        <v>269</v>
      </c>
    </row>
    <row r="693" spans="1:33" ht="14.25">
      <c r="A693" s="1" t="s">
        <v>260</v>
      </c>
      <c r="B693" s="1" t="s">
        <v>4059</v>
      </c>
      <c r="C693" s="1" t="s">
        <v>262</v>
      </c>
      <c r="D693" s="1" t="s">
        <v>328</v>
      </c>
      <c r="E693" s="1" t="s">
        <v>328</v>
      </c>
      <c r="F693" s="1" t="s">
        <v>479</v>
      </c>
      <c r="G693" s="1" t="s">
        <v>3533</v>
      </c>
      <c r="H693" s="1" t="s">
        <v>1394</v>
      </c>
      <c r="I693" s="1" t="s">
        <v>254</v>
      </c>
      <c r="J693" s="1" t="s">
        <v>254</v>
      </c>
      <c r="K693" s="1" t="s">
        <v>254</v>
      </c>
      <c r="L693" s="1" t="s">
        <v>4060</v>
      </c>
      <c r="M693" s="1" t="s">
        <v>270</v>
      </c>
      <c r="N693" s="1" t="s">
        <v>270</v>
      </c>
      <c r="O693" s="1" t="s">
        <v>270</v>
      </c>
      <c r="P693" s="1" t="s">
        <v>269</v>
      </c>
      <c r="Q693" s="1" t="s">
        <v>269</v>
      </c>
      <c r="R693" s="1" t="s">
        <v>269</v>
      </c>
      <c r="S693" s="1" t="s">
        <v>713</v>
      </c>
      <c r="T693" s="1" t="s">
        <v>269</v>
      </c>
      <c r="U693" s="1" t="s">
        <v>472</v>
      </c>
      <c r="V693" s="1" t="s">
        <v>269</v>
      </c>
      <c r="W693" s="1" t="s">
        <v>713</v>
      </c>
      <c r="X693" s="1" t="s">
        <v>472</v>
      </c>
      <c r="Y693" s="1" t="s">
        <v>269</v>
      </c>
      <c r="Z693" s="1" t="s">
        <v>269</v>
      </c>
      <c r="AA693" s="1" t="s">
        <v>872</v>
      </c>
      <c r="AB693" s="1" t="s">
        <v>872</v>
      </c>
      <c r="AC693" s="1" t="s">
        <v>270</v>
      </c>
      <c r="AD693" s="1" t="s">
        <v>269</v>
      </c>
      <c r="AE693" s="1" t="s">
        <v>2878</v>
      </c>
      <c r="AF693" s="1" t="s">
        <v>2879</v>
      </c>
      <c r="AG693" s="1" t="s">
        <v>269</v>
      </c>
    </row>
    <row r="694" spans="1:33" ht="14.25">
      <c r="A694" s="1" t="s">
        <v>260</v>
      </c>
      <c r="B694" s="1" t="s">
        <v>4061</v>
      </c>
      <c r="C694" s="1" t="s">
        <v>262</v>
      </c>
      <c r="D694" s="1" t="s">
        <v>328</v>
      </c>
      <c r="E694" s="1" t="s">
        <v>328</v>
      </c>
      <c r="F694" s="1" t="s">
        <v>479</v>
      </c>
      <c r="G694" s="1" t="s">
        <v>4062</v>
      </c>
      <c r="H694" s="1" t="s">
        <v>1394</v>
      </c>
      <c r="I694" s="1" t="s">
        <v>254</v>
      </c>
      <c r="J694" s="1" t="s">
        <v>254</v>
      </c>
      <c r="K694" s="1" t="s">
        <v>254</v>
      </c>
      <c r="L694" s="1" t="s">
        <v>4063</v>
      </c>
      <c r="M694" s="1" t="s">
        <v>270</v>
      </c>
      <c r="N694" s="1" t="s">
        <v>270</v>
      </c>
      <c r="O694" s="1" t="s">
        <v>270</v>
      </c>
      <c r="P694" s="1" t="s">
        <v>269</v>
      </c>
      <c r="Q694" s="1" t="s">
        <v>269</v>
      </c>
      <c r="R694" s="1" t="s">
        <v>269</v>
      </c>
      <c r="S694" s="1" t="s">
        <v>713</v>
      </c>
      <c r="T694" s="1" t="s">
        <v>269</v>
      </c>
      <c r="U694" s="1" t="s">
        <v>472</v>
      </c>
      <c r="V694" s="1" t="s">
        <v>269</v>
      </c>
      <c r="W694" s="1" t="s">
        <v>713</v>
      </c>
      <c r="X694" s="1" t="s">
        <v>472</v>
      </c>
      <c r="Y694" s="1" t="s">
        <v>269</v>
      </c>
      <c r="Z694" s="1" t="s">
        <v>269</v>
      </c>
      <c r="AA694" s="1" t="s">
        <v>872</v>
      </c>
      <c r="AB694" s="1" t="s">
        <v>872</v>
      </c>
      <c r="AC694" s="1" t="s">
        <v>270</v>
      </c>
      <c r="AD694" s="1" t="s">
        <v>269</v>
      </c>
      <c r="AE694" s="1" t="s">
        <v>2878</v>
      </c>
      <c r="AF694" s="1" t="s">
        <v>2879</v>
      </c>
      <c r="AG694" s="1" t="s">
        <v>269</v>
      </c>
    </row>
    <row r="695" spans="1:33" ht="14.25">
      <c r="A695" s="1" t="s">
        <v>260</v>
      </c>
      <c r="B695" s="1" t="s">
        <v>4064</v>
      </c>
      <c r="C695" s="1" t="s">
        <v>262</v>
      </c>
      <c r="D695" s="1" t="s">
        <v>328</v>
      </c>
      <c r="E695" s="1" t="s">
        <v>328</v>
      </c>
      <c r="F695" s="1" t="s">
        <v>479</v>
      </c>
      <c r="G695" s="1" t="s">
        <v>3536</v>
      </c>
      <c r="H695" s="1" t="s">
        <v>1394</v>
      </c>
      <c r="I695" s="1" t="s">
        <v>254</v>
      </c>
      <c r="J695" s="1" t="s">
        <v>254</v>
      </c>
      <c r="K695" s="1" t="s">
        <v>254</v>
      </c>
      <c r="L695" s="1" t="s">
        <v>3954</v>
      </c>
      <c r="M695" s="1" t="s">
        <v>270</v>
      </c>
      <c r="N695" s="1" t="s">
        <v>270</v>
      </c>
      <c r="O695" s="1" t="s">
        <v>270</v>
      </c>
      <c r="P695" s="1" t="s">
        <v>269</v>
      </c>
      <c r="Q695" s="1" t="s">
        <v>269</v>
      </c>
      <c r="R695" s="1" t="s">
        <v>269</v>
      </c>
      <c r="S695" s="1" t="s">
        <v>713</v>
      </c>
      <c r="T695" s="1" t="s">
        <v>269</v>
      </c>
      <c r="U695" s="1" t="s">
        <v>472</v>
      </c>
      <c r="V695" s="1" t="s">
        <v>269</v>
      </c>
      <c r="W695" s="1" t="s">
        <v>713</v>
      </c>
      <c r="X695" s="1" t="s">
        <v>472</v>
      </c>
      <c r="Y695" s="1" t="s">
        <v>269</v>
      </c>
      <c r="Z695" s="1" t="s">
        <v>269</v>
      </c>
      <c r="AA695" s="1" t="s">
        <v>872</v>
      </c>
      <c r="AB695" s="1" t="s">
        <v>872</v>
      </c>
      <c r="AC695" s="1" t="s">
        <v>270</v>
      </c>
      <c r="AD695" s="1" t="s">
        <v>269</v>
      </c>
      <c r="AE695" s="1" t="s">
        <v>2878</v>
      </c>
      <c r="AF695" s="1" t="s">
        <v>2879</v>
      </c>
      <c r="AG695" s="1" t="s">
        <v>269</v>
      </c>
    </row>
    <row r="696" spans="1:33" ht="14.25">
      <c r="A696" s="1" t="s">
        <v>260</v>
      </c>
      <c r="B696" s="1" t="s">
        <v>4065</v>
      </c>
      <c r="C696" s="1" t="s">
        <v>262</v>
      </c>
      <c r="D696" s="1" t="s">
        <v>328</v>
      </c>
      <c r="E696" s="1" t="s">
        <v>328</v>
      </c>
      <c r="F696" s="1" t="s">
        <v>479</v>
      </c>
      <c r="G696" s="1" t="s">
        <v>3654</v>
      </c>
      <c r="H696" s="1" t="s">
        <v>1394</v>
      </c>
      <c r="I696" s="1" t="s">
        <v>254</v>
      </c>
      <c r="J696" s="1" t="s">
        <v>254</v>
      </c>
      <c r="K696" s="1" t="s">
        <v>254</v>
      </c>
      <c r="L696" s="1" t="s">
        <v>3956</v>
      </c>
      <c r="M696" s="1" t="s">
        <v>270</v>
      </c>
      <c r="N696" s="1" t="s">
        <v>270</v>
      </c>
      <c r="O696" s="1" t="s">
        <v>270</v>
      </c>
      <c r="P696" s="1" t="s">
        <v>269</v>
      </c>
      <c r="Q696" s="1" t="s">
        <v>269</v>
      </c>
      <c r="R696" s="1" t="s">
        <v>269</v>
      </c>
      <c r="S696" s="1" t="s">
        <v>713</v>
      </c>
      <c r="T696" s="1" t="s">
        <v>269</v>
      </c>
      <c r="U696" s="1" t="s">
        <v>472</v>
      </c>
      <c r="V696" s="1" t="s">
        <v>269</v>
      </c>
      <c r="W696" s="1" t="s">
        <v>713</v>
      </c>
      <c r="X696" s="1" t="s">
        <v>472</v>
      </c>
      <c r="Y696" s="1" t="s">
        <v>269</v>
      </c>
      <c r="Z696" s="1" t="s">
        <v>269</v>
      </c>
      <c r="AA696" s="1" t="s">
        <v>872</v>
      </c>
      <c r="AB696" s="1" t="s">
        <v>872</v>
      </c>
      <c r="AC696" s="1" t="s">
        <v>270</v>
      </c>
      <c r="AD696" s="1" t="s">
        <v>269</v>
      </c>
      <c r="AE696" s="1" t="s">
        <v>2878</v>
      </c>
      <c r="AF696" s="1" t="s">
        <v>2879</v>
      </c>
      <c r="AG696" s="1" t="s">
        <v>269</v>
      </c>
    </row>
    <row r="697" spans="1:33" ht="14.25">
      <c r="A697" s="1" t="s">
        <v>260</v>
      </c>
      <c r="B697" s="1" t="s">
        <v>4066</v>
      </c>
      <c r="C697" s="1" t="s">
        <v>262</v>
      </c>
      <c r="D697" s="1" t="s">
        <v>328</v>
      </c>
      <c r="E697" s="1" t="s">
        <v>328</v>
      </c>
      <c r="F697" s="1" t="s">
        <v>479</v>
      </c>
      <c r="G697" s="1" t="s">
        <v>3709</v>
      </c>
      <c r="H697" s="1" t="s">
        <v>1394</v>
      </c>
      <c r="I697" s="1" t="s">
        <v>254</v>
      </c>
      <c r="J697" s="1" t="s">
        <v>254</v>
      </c>
      <c r="K697" s="1" t="s">
        <v>254</v>
      </c>
      <c r="L697" s="1" t="s">
        <v>3958</v>
      </c>
      <c r="M697" s="1" t="s">
        <v>270</v>
      </c>
      <c r="N697" s="1" t="s">
        <v>270</v>
      </c>
      <c r="O697" s="1" t="s">
        <v>270</v>
      </c>
      <c r="P697" s="1" t="s">
        <v>269</v>
      </c>
      <c r="Q697" s="1" t="s">
        <v>269</v>
      </c>
      <c r="R697" s="1" t="s">
        <v>269</v>
      </c>
      <c r="S697" s="1" t="s">
        <v>713</v>
      </c>
      <c r="T697" s="1" t="s">
        <v>269</v>
      </c>
      <c r="U697" s="1" t="s">
        <v>472</v>
      </c>
      <c r="V697" s="1" t="s">
        <v>269</v>
      </c>
      <c r="W697" s="1" t="s">
        <v>713</v>
      </c>
      <c r="X697" s="1" t="s">
        <v>472</v>
      </c>
      <c r="Y697" s="1" t="s">
        <v>269</v>
      </c>
      <c r="Z697" s="1" t="s">
        <v>269</v>
      </c>
      <c r="AA697" s="1" t="s">
        <v>872</v>
      </c>
      <c r="AB697" s="1" t="s">
        <v>872</v>
      </c>
      <c r="AC697" s="1" t="s">
        <v>270</v>
      </c>
      <c r="AD697" s="1" t="s">
        <v>269</v>
      </c>
      <c r="AE697" s="1" t="s">
        <v>2878</v>
      </c>
      <c r="AF697" s="1" t="s">
        <v>2879</v>
      </c>
      <c r="AG697" s="1" t="s">
        <v>269</v>
      </c>
    </row>
    <row r="698" spans="1:33" ht="14.25">
      <c r="A698" s="1" t="s">
        <v>260</v>
      </c>
      <c r="B698" s="1" t="s">
        <v>4067</v>
      </c>
      <c r="C698" s="1" t="s">
        <v>262</v>
      </c>
      <c r="D698" s="1" t="s">
        <v>328</v>
      </c>
      <c r="E698" s="1" t="s">
        <v>328</v>
      </c>
      <c r="F698" s="1" t="s">
        <v>479</v>
      </c>
      <c r="G698" s="1" t="s">
        <v>1969</v>
      </c>
      <c r="H698" s="1" t="s">
        <v>1394</v>
      </c>
      <c r="I698" s="1" t="s">
        <v>254</v>
      </c>
      <c r="J698" s="1" t="s">
        <v>254</v>
      </c>
      <c r="K698" s="1" t="s">
        <v>254</v>
      </c>
      <c r="L698" s="1" t="s">
        <v>3966</v>
      </c>
      <c r="M698" s="1" t="s">
        <v>270</v>
      </c>
      <c r="N698" s="1" t="s">
        <v>270</v>
      </c>
      <c r="O698" s="1" t="s">
        <v>270</v>
      </c>
      <c r="P698" s="1" t="s">
        <v>269</v>
      </c>
      <c r="Q698" s="1" t="s">
        <v>269</v>
      </c>
      <c r="R698" s="1" t="s">
        <v>269</v>
      </c>
      <c r="S698" s="1" t="s">
        <v>713</v>
      </c>
      <c r="T698" s="1" t="s">
        <v>269</v>
      </c>
      <c r="U698" s="1" t="s">
        <v>472</v>
      </c>
      <c r="V698" s="1" t="s">
        <v>269</v>
      </c>
      <c r="W698" s="1" t="s">
        <v>713</v>
      </c>
      <c r="X698" s="1" t="s">
        <v>472</v>
      </c>
      <c r="Y698" s="1" t="s">
        <v>269</v>
      </c>
      <c r="Z698" s="1" t="s">
        <v>269</v>
      </c>
      <c r="AA698" s="1" t="s">
        <v>872</v>
      </c>
      <c r="AB698" s="1" t="s">
        <v>872</v>
      </c>
      <c r="AC698" s="1" t="s">
        <v>270</v>
      </c>
      <c r="AD698" s="1" t="s">
        <v>269</v>
      </c>
      <c r="AE698" s="1" t="s">
        <v>2878</v>
      </c>
      <c r="AF698" s="1" t="s">
        <v>2879</v>
      </c>
      <c r="AG698" s="1" t="s">
        <v>269</v>
      </c>
    </row>
    <row r="699" spans="1:33" ht="14.25">
      <c r="A699" s="1" t="s">
        <v>260</v>
      </c>
      <c r="B699" s="1" t="s">
        <v>4068</v>
      </c>
      <c r="C699" s="1" t="s">
        <v>262</v>
      </c>
      <c r="D699" s="1" t="s">
        <v>328</v>
      </c>
      <c r="E699" s="1" t="s">
        <v>328</v>
      </c>
      <c r="F699" s="1" t="s">
        <v>479</v>
      </c>
      <c r="G699" s="1" t="s">
        <v>278</v>
      </c>
      <c r="H699" s="1" t="s">
        <v>1394</v>
      </c>
      <c r="I699" s="1" t="s">
        <v>254</v>
      </c>
      <c r="J699" s="1" t="s">
        <v>254</v>
      </c>
      <c r="K699" s="1" t="s">
        <v>254</v>
      </c>
      <c r="L699" s="1" t="s">
        <v>3932</v>
      </c>
      <c r="M699" s="1" t="s">
        <v>270</v>
      </c>
      <c r="N699" s="1" t="s">
        <v>270</v>
      </c>
      <c r="O699" s="1" t="s">
        <v>270</v>
      </c>
      <c r="P699" s="1" t="s">
        <v>269</v>
      </c>
      <c r="Q699" s="1" t="s">
        <v>269</v>
      </c>
      <c r="R699" s="1" t="s">
        <v>269</v>
      </c>
      <c r="S699" s="1" t="s">
        <v>713</v>
      </c>
      <c r="T699" s="1" t="s">
        <v>269</v>
      </c>
      <c r="U699" s="1" t="s">
        <v>472</v>
      </c>
      <c r="V699" s="1" t="s">
        <v>269</v>
      </c>
      <c r="W699" s="1" t="s">
        <v>713</v>
      </c>
      <c r="X699" s="1" t="s">
        <v>472</v>
      </c>
      <c r="Y699" s="1" t="s">
        <v>269</v>
      </c>
      <c r="Z699" s="1" t="s">
        <v>269</v>
      </c>
      <c r="AA699" s="1" t="s">
        <v>872</v>
      </c>
      <c r="AB699" s="1" t="s">
        <v>872</v>
      </c>
      <c r="AC699" s="1" t="s">
        <v>270</v>
      </c>
      <c r="AD699" s="1" t="s">
        <v>269</v>
      </c>
      <c r="AE699" s="1" t="s">
        <v>2878</v>
      </c>
      <c r="AF699" s="1" t="s">
        <v>2879</v>
      </c>
      <c r="AG699" s="1" t="s">
        <v>269</v>
      </c>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685"/>
  <sheetViews>
    <sheetView workbookViewId="0"/>
  </sheetViews>
  <sheetFormatPr defaultRowHeight="13.5"/>
  <cols>
    <col min="1" max="14" width="20" customWidth="1"/>
  </cols>
  <sheetData>
    <row r="1" spans="1:14" ht="27.95" customHeight="1">
      <c r="A1" s="4" t="s">
        <v>105</v>
      </c>
      <c r="B1" s="4" t="s">
        <v>106</v>
      </c>
      <c r="C1" s="4" t="s">
        <v>107</v>
      </c>
      <c r="D1" s="4" t="s">
        <v>108</v>
      </c>
      <c r="E1" s="4" t="s">
        <v>109</v>
      </c>
      <c r="F1" s="4" t="s">
        <v>1058</v>
      </c>
      <c r="G1" s="4" t="s">
        <v>4069</v>
      </c>
      <c r="H1" s="4" t="s">
        <v>110</v>
      </c>
      <c r="I1" s="4" t="s">
        <v>111</v>
      </c>
      <c r="J1" s="4" t="s">
        <v>4070</v>
      </c>
      <c r="K1" s="4" t="s">
        <v>4071</v>
      </c>
      <c r="L1" s="4" t="s">
        <v>4072</v>
      </c>
      <c r="M1" s="4" t="s">
        <v>4073</v>
      </c>
      <c r="N1" s="4" t="s">
        <v>4074</v>
      </c>
    </row>
    <row r="2" spans="1:14" ht="27.95" customHeight="1">
      <c r="A2" s="5" t="s">
        <v>153</v>
      </c>
      <c r="B2" s="5" t="s">
        <v>154</v>
      </c>
      <c r="C2" s="5" t="s">
        <v>155</v>
      </c>
      <c r="D2" s="5" t="s">
        <v>156</v>
      </c>
      <c r="E2" s="5" t="s">
        <v>157</v>
      </c>
      <c r="F2" s="5" t="s">
        <v>1150</v>
      </c>
      <c r="G2" s="5" t="s">
        <v>4075</v>
      </c>
      <c r="H2" s="5" t="s">
        <v>158</v>
      </c>
      <c r="I2" s="5" t="s">
        <v>159</v>
      </c>
      <c r="J2" s="5" t="s">
        <v>55</v>
      </c>
      <c r="K2" s="5" t="s">
        <v>54</v>
      </c>
      <c r="L2" s="5" t="s">
        <v>4076</v>
      </c>
      <c r="M2" s="5" t="s">
        <v>2831</v>
      </c>
      <c r="N2" s="5" t="s">
        <v>4077</v>
      </c>
    </row>
    <row r="3" spans="1:14" ht="27.95" customHeight="1">
      <c r="A3" s="6" t="s">
        <v>190</v>
      </c>
      <c r="B3" s="6" t="s">
        <v>191</v>
      </c>
      <c r="C3" s="6" t="s">
        <v>192</v>
      </c>
      <c r="D3" s="6" t="s">
        <v>193</v>
      </c>
      <c r="E3" s="6" t="s">
        <v>194</v>
      </c>
      <c r="F3" s="6" t="s">
        <v>345</v>
      </c>
      <c r="G3" s="6" t="s">
        <v>345</v>
      </c>
      <c r="H3" s="6" t="s">
        <v>195</v>
      </c>
      <c r="I3" s="6" t="s">
        <v>196</v>
      </c>
      <c r="J3" s="6" t="s">
        <v>199</v>
      </c>
      <c r="K3" s="6" t="s">
        <v>199</v>
      </c>
      <c r="L3" s="6" t="s">
        <v>2850</v>
      </c>
      <c r="M3" s="6" t="s">
        <v>1278</v>
      </c>
      <c r="N3" s="6" t="s">
        <v>2853</v>
      </c>
    </row>
    <row r="4" spans="1:14" ht="27.95" customHeight="1">
      <c r="A4" s="7" t="s">
        <v>227</v>
      </c>
      <c r="B4" s="7" t="s">
        <v>228</v>
      </c>
      <c r="C4" s="7" t="s">
        <v>155</v>
      </c>
      <c r="D4" s="7" t="s">
        <v>156</v>
      </c>
      <c r="E4" s="7" t="s">
        <v>229</v>
      </c>
      <c r="F4" s="7" t="s">
        <v>229</v>
      </c>
      <c r="G4" s="7" t="s">
        <v>229</v>
      </c>
      <c r="H4" s="7" t="s">
        <v>230</v>
      </c>
      <c r="I4" s="7" t="s">
        <v>231</v>
      </c>
      <c r="J4" s="7" t="s">
        <v>4078</v>
      </c>
      <c r="K4" s="7" t="s">
        <v>4079</v>
      </c>
      <c r="L4" s="7" t="s">
        <v>4080</v>
      </c>
      <c r="M4" s="7" t="s">
        <v>4081</v>
      </c>
      <c r="N4" s="7" t="s">
        <v>4082</v>
      </c>
    </row>
    <row r="5" spans="1:14" ht="27.95" customHeight="1">
      <c r="A5" s="8" t="s">
        <v>254</v>
      </c>
      <c r="B5" s="8" t="s">
        <v>255</v>
      </c>
      <c r="C5" s="8" t="s">
        <v>256</v>
      </c>
      <c r="D5" s="8" t="s">
        <v>256</v>
      </c>
      <c r="E5" s="8" t="s">
        <v>256</v>
      </c>
      <c r="F5" s="8" t="s">
        <v>256</v>
      </c>
      <c r="G5" s="8" t="s">
        <v>256</v>
      </c>
      <c r="H5" s="8" t="s">
        <v>257</v>
      </c>
      <c r="I5" s="8" t="s">
        <v>258</v>
      </c>
      <c r="J5" s="8" t="s">
        <v>257</v>
      </c>
      <c r="K5" s="8" t="s">
        <v>257</v>
      </c>
      <c r="L5" s="8" t="s">
        <v>259</v>
      </c>
      <c r="M5" s="8" t="s">
        <v>259</v>
      </c>
      <c r="N5" s="8" t="s">
        <v>259</v>
      </c>
    </row>
    <row r="6" spans="1:14" ht="14.25">
      <c r="A6" s="1" t="s">
        <v>260</v>
      </c>
      <c r="B6" s="1" t="s">
        <v>4083</v>
      </c>
      <c r="C6" s="1" t="s">
        <v>262</v>
      </c>
      <c r="D6" s="1" t="s">
        <v>263</v>
      </c>
      <c r="E6" s="1" t="s">
        <v>263</v>
      </c>
      <c r="F6" s="1" t="s">
        <v>270</v>
      </c>
      <c r="G6" s="1" t="s">
        <v>270</v>
      </c>
      <c r="H6" s="1" t="s">
        <v>1370</v>
      </c>
      <c r="I6" s="1" t="s">
        <v>254</v>
      </c>
      <c r="J6" s="1" t="s">
        <v>4084</v>
      </c>
      <c r="K6" s="1" t="s">
        <v>254</v>
      </c>
      <c r="L6" s="1" t="s">
        <v>269</v>
      </c>
      <c r="M6" s="1" t="s">
        <v>269</v>
      </c>
      <c r="N6" s="1" t="s">
        <v>269</v>
      </c>
    </row>
    <row r="7" spans="1:14" ht="14.25">
      <c r="A7" s="1" t="s">
        <v>260</v>
      </c>
      <c r="B7" s="1" t="s">
        <v>4085</v>
      </c>
      <c r="C7" s="1" t="s">
        <v>262</v>
      </c>
      <c r="D7" s="1" t="s">
        <v>263</v>
      </c>
      <c r="E7" s="1" t="s">
        <v>263</v>
      </c>
      <c r="F7" s="1" t="s">
        <v>270</v>
      </c>
      <c r="G7" s="1" t="s">
        <v>472</v>
      </c>
      <c r="H7" s="1" t="s">
        <v>1370</v>
      </c>
      <c r="I7" s="1" t="s">
        <v>254</v>
      </c>
      <c r="J7" s="1" t="s">
        <v>4086</v>
      </c>
      <c r="K7" s="1" t="s">
        <v>254</v>
      </c>
      <c r="L7" s="1" t="s">
        <v>269</v>
      </c>
      <c r="M7" s="1" t="s">
        <v>269</v>
      </c>
      <c r="N7" s="1" t="s">
        <v>269</v>
      </c>
    </row>
    <row r="8" spans="1:14" ht="14.25">
      <c r="A8" s="1" t="s">
        <v>260</v>
      </c>
      <c r="B8" s="1" t="s">
        <v>4087</v>
      </c>
      <c r="C8" s="1" t="s">
        <v>262</v>
      </c>
      <c r="D8" s="1" t="s">
        <v>263</v>
      </c>
      <c r="E8" s="1" t="s">
        <v>263</v>
      </c>
      <c r="F8" s="1" t="s">
        <v>270</v>
      </c>
      <c r="G8" s="1" t="s">
        <v>479</v>
      </c>
      <c r="H8" s="1" t="s">
        <v>1370</v>
      </c>
      <c r="I8" s="1" t="s">
        <v>254</v>
      </c>
      <c r="J8" s="1" t="s">
        <v>4088</v>
      </c>
      <c r="K8" s="1" t="s">
        <v>254</v>
      </c>
      <c r="L8" s="1" t="s">
        <v>269</v>
      </c>
      <c r="M8" s="1" t="s">
        <v>269</v>
      </c>
      <c r="N8" s="1" t="s">
        <v>269</v>
      </c>
    </row>
    <row r="9" spans="1:14" ht="14.25">
      <c r="A9" s="1" t="s">
        <v>260</v>
      </c>
      <c r="B9" s="1" t="s">
        <v>4089</v>
      </c>
      <c r="C9" s="1" t="s">
        <v>262</v>
      </c>
      <c r="D9" s="1" t="s">
        <v>263</v>
      </c>
      <c r="E9" s="1" t="s">
        <v>263</v>
      </c>
      <c r="F9" s="1" t="s">
        <v>270</v>
      </c>
      <c r="G9" s="1" t="s">
        <v>873</v>
      </c>
      <c r="H9" s="1" t="s">
        <v>1370</v>
      </c>
      <c r="I9" s="1" t="s">
        <v>254</v>
      </c>
      <c r="J9" s="1" t="s">
        <v>4090</v>
      </c>
      <c r="K9" s="1" t="s">
        <v>254</v>
      </c>
      <c r="L9" s="1" t="s">
        <v>269</v>
      </c>
      <c r="M9" s="1" t="s">
        <v>269</v>
      </c>
      <c r="N9" s="1" t="s">
        <v>269</v>
      </c>
    </row>
    <row r="10" spans="1:14" ht="14.25">
      <c r="A10" s="1" t="s">
        <v>260</v>
      </c>
      <c r="B10" s="1" t="s">
        <v>4091</v>
      </c>
      <c r="C10" s="1" t="s">
        <v>262</v>
      </c>
      <c r="D10" s="1" t="s">
        <v>263</v>
      </c>
      <c r="E10" s="1" t="s">
        <v>263</v>
      </c>
      <c r="F10" s="1" t="s">
        <v>270</v>
      </c>
      <c r="G10" s="1" t="s">
        <v>872</v>
      </c>
      <c r="H10" s="1" t="s">
        <v>1370</v>
      </c>
      <c r="I10" s="1" t="s">
        <v>254</v>
      </c>
      <c r="J10" s="1" t="s">
        <v>4092</v>
      </c>
      <c r="K10" s="1" t="s">
        <v>254</v>
      </c>
      <c r="L10" s="1" t="s">
        <v>269</v>
      </c>
      <c r="M10" s="1" t="s">
        <v>269</v>
      </c>
      <c r="N10" s="1" t="s">
        <v>269</v>
      </c>
    </row>
    <row r="11" spans="1:14" ht="14.25">
      <c r="A11" s="1" t="s">
        <v>260</v>
      </c>
      <c r="B11" s="1" t="s">
        <v>4093</v>
      </c>
      <c r="C11" s="1" t="s">
        <v>262</v>
      </c>
      <c r="D11" s="1" t="s">
        <v>263</v>
      </c>
      <c r="E11" s="1" t="s">
        <v>263</v>
      </c>
      <c r="F11" s="1" t="s">
        <v>270</v>
      </c>
      <c r="G11" s="1" t="s">
        <v>276</v>
      </c>
      <c r="H11" s="1" t="s">
        <v>1370</v>
      </c>
      <c r="I11" s="1" t="s">
        <v>254</v>
      </c>
      <c r="J11" s="1" t="s">
        <v>4094</v>
      </c>
      <c r="K11" s="1" t="s">
        <v>254</v>
      </c>
      <c r="L11" s="1" t="s">
        <v>269</v>
      </c>
      <c r="M11" s="1" t="s">
        <v>269</v>
      </c>
      <c r="N11" s="1" t="s">
        <v>269</v>
      </c>
    </row>
    <row r="12" spans="1:14" ht="14.25">
      <c r="A12" s="1" t="s">
        <v>260</v>
      </c>
      <c r="B12" s="1" t="s">
        <v>4095</v>
      </c>
      <c r="C12" s="1" t="s">
        <v>262</v>
      </c>
      <c r="D12" s="1" t="s">
        <v>263</v>
      </c>
      <c r="E12" s="1" t="s">
        <v>263</v>
      </c>
      <c r="F12" s="1" t="s">
        <v>270</v>
      </c>
      <c r="G12" s="1" t="s">
        <v>874</v>
      </c>
      <c r="H12" s="1" t="s">
        <v>1370</v>
      </c>
      <c r="I12" s="1" t="s">
        <v>254</v>
      </c>
      <c r="J12" s="1" t="s">
        <v>4096</v>
      </c>
      <c r="K12" s="1" t="s">
        <v>254</v>
      </c>
      <c r="L12" s="1" t="s">
        <v>269</v>
      </c>
      <c r="M12" s="1" t="s">
        <v>269</v>
      </c>
      <c r="N12" s="1" t="s">
        <v>269</v>
      </c>
    </row>
    <row r="13" spans="1:14" ht="14.25">
      <c r="A13" s="1" t="s">
        <v>260</v>
      </c>
      <c r="B13" s="1" t="s">
        <v>4097</v>
      </c>
      <c r="C13" s="1" t="s">
        <v>262</v>
      </c>
      <c r="D13" s="1" t="s">
        <v>263</v>
      </c>
      <c r="E13" s="1" t="s">
        <v>263</v>
      </c>
      <c r="F13" s="1" t="s">
        <v>270</v>
      </c>
      <c r="G13" s="1" t="s">
        <v>1450</v>
      </c>
      <c r="H13" s="1" t="s">
        <v>1370</v>
      </c>
      <c r="I13" s="1" t="s">
        <v>254</v>
      </c>
      <c r="J13" s="1" t="s">
        <v>4098</v>
      </c>
      <c r="K13" s="1" t="s">
        <v>254</v>
      </c>
      <c r="L13" s="1" t="s">
        <v>269</v>
      </c>
      <c r="M13" s="1" t="s">
        <v>269</v>
      </c>
      <c r="N13" s="1" t="s">
        <v>269</v>
      </c>
    </row>
    <row r="14" spans="1:14" ht="14.25">
      <c r="A14" s="1" t="s">
        <v>260</v>
      </c>
      <c r="B14" s="1" t="s">
        <v>4099</v>
      </c>
      <c r="C14" s="1" t="s">
        <v>262</v>
      </c>
      <c r="D14" s="1" t="s">
        <v>263</v>
      </c>
      <c r="E14" s="1" t="s">
        <v>263</v>
      </c>
      <c r="F14" s="1" t="s">
        <v>270</v>
      </c>
      <c r="G14" s="1" t="s">
        <v>277</v>
      </c>
      <c r="H14" s="1" t="s">
        <v>1370</v>
      </c>
      <c r="I14" s="1" t="s">
        <v>254</v>
      </c>
      <c r="J14" s="1" t="s">
        <v>4100</v>
      </c>
      <c r="K14" s="1" t="s">
        <v>254</v>
      </c>
      <c r="L14" s="1" t="s">
        <v>269</v>
      </c>
      <c r="M14" s="1" t="s">
        <v>269</v>
      </c>
      <c r="N14" s="1" t="s">
        <v>269</v>
      </c>
    </row>
    <row r="15" spans="1:14" ht="14.25">
      <c r="A15" s="1" t="s">
        <v>260</v>
      </c>
      <c r="B15" s="1" t="s">
        <v>4101</v>
      </c>
      <c r="C15" s="1" t="s">
        <v>262</v>
      </c>
      <c r="D15" s="1" t="s">
        <v>263</v>
      </c>
      <c r="E15" s="1" t="s">
        <v>263</v>
      </c>
      <c r="F15" s="1" t="s">
        <v>270</v>
      </c>
      <c r="G15" s="1" t="s">
        <v>714</v>
      </c>
      <c r="H15" s="1" t="s">
        <v>1370</v>
      </c>
      <c r="I15" s="1" t="s">
        <v>254</v>
      </c>
      <c r="J15" s="1" t="s">
        <v>4102</v>
      </c>
      <c r="K15" s="1" t="s">
        <v>254</v>
      </c>
      <c r="L15" s="1" t="s">
        <v>269</v>
      </c>
      <c r="M15" s="1" t="s">
        <v>269</v>
      </c>
      <c r="N15" s="1" t="s">
        <v>269</v>
      </c>
    </row>
    <row r="16" spans="1:14" ht="14.25">
      <c r="A16" s="1" t="s">
        <v>260</v>
      </c>
      <c r="B16" s="1" t="s">
        <v>4103</v>
      </c>
      <c r="C16" s="1" t="s">
        <v>262</v>
      </c>
      <c r="D16" s="1" t="s">
        <v>263</v>
      </c>
      <c r="E16" s="1" t="s">
        <v>263</v>
      </c>
      <c r="F16" s="1" t="s">
        <v>270</v>
      </c>
      <c r="G16" s="1" t="s">
        <v>1971</v>
      </c>
      <c r="H16" s="1" t="s">
        <v>1370</v>
      </c>
      <c r="I16" s="1" t="s">
        <v>254</v>
      </c>
      <c r="J16" s="1" t="s">
        <v>4104</v>
      </c>
      <c r="K16" s="1" t="s">
        <v>254</v>
      </c>
      <c r="L16" s="1" t="s">
        <v>269</v>
      </c>
      <c r="M16" s="1" t="s">
        <v>269</v>
      </c>
      <c r="N16" s="1" t="s">
        <v>269</v>
      </c>
    </row>
    <row r="17" spans="1:14" ht="14.25">
      <c r="A17" s="1" t="s">
        <v>260</v>
      </c>
      <c r="B17" s="1" t="s">
        <v>4105</v>
      </c>
      <c r="C17" s="1" t="s">
        <v>262</v>
      </c>
      <c r="D17" s="1" t="s">
        <v>263</v>
      </c>
      <c r="E17" s="1" t="s">
        <v>263</v>
      </c>
      <c r="F17" s="1" t="s">
        <v>270</v>
      </c>
      <c r="G17" s="1" t="s">
        <v>1729</v>
      </c>
      <c r="H17" s="1" t="s">
        <v>1370</v>
      </c>
      <c r="I17" s="1" t="s">
        <v>254</v>
      </c>
      <c r="J17" s="1" t="s">
        <v>4106</v>
      </c>
      <c r="K17" s="1" t="s">
        <v>254</v>
      </c>
      <c r="L17" s="1" t="s">
        <v>269</v>
      </c>
      <c r="M17" s="1" t="s">
        <v>269</v>
      </c>
      <c r="N17" s="1" t="s">
        <v>269</v>
      </c>
    </row>
    <row r="18" spans="1:14" ht="14.25">
      <c r="A18" s="1" t="s">
        <v>260</v>
      </c>
      <c r="B18" s="1" t="s">
        <v>4107</v>
      </c>
      <c r="C18" s="1" t="s">
        <v>262</v>
      </c>
      <c r="D18" s="1" t="s">
        <v>263</v>
      </c>
      <c r="E18" s="1" t="s">
        <v>263</v>
      </c>
      <c r="F18" s="1" t="s">
        <v>270</v>
      </c>
      <c r="G18" s="1" t="s">
        <v>2793</v>
      </c>
      <c r="H18" s="1" t="s">
        <v>1370</v>
      </c>
      <c r="I18" s="1" t="s">
        <v>254</v>
      </c>
      <c r="J18" s="1" t="s">
        <v>4108</v>
      </c>
      <c r="K18" s="1" t="s">
        <v>254</v>
      </c>
      <c r="L18" s="1" t="s">
        <v>269</v>
      </c>
      <c r="M18" s="1" t="s">
        <v>269</v>
      </c>
      <c r="N18" s="1" t="s">
        <v>269</v>
      </c>
    </row>
    <row r="19" spans="1:14" ht="14.25">
      <c r="A19" s="1" t="s">
        <v>260</v>
      </c>
      <c r="B19" s="1" t="s">
        <v>4109</v>
      </c>
      <c r="C19" s="1" t="s">
        <v>262</v>
      </c>
      <c r="D19" s="1" t="s">
        <v>263</v>
      </c>
      <c r="E19" s="1" t="s">
        <v>263</v>
      </c>
      <c r="F19" s="1" t="s">
        <v>270</v>
      </c>
      <c r="G19" s="1" t="s">
        <v>2755</v>
      </c>
      <c r="H19" s="1" t="s">
        <v>1370</v>
      </c>
      <c r="I19" s="1" t="s">
        <v>254</v>
      </c>
      <c r="J19" s="1" t="s">
        <v>4110</v>
      </c>
      <c r="K19" s="1" t="s">
        <v>254</v>
      </c>
      <c r="L19" s="1" t="s">
        <v>269</v>
      </c>
      <c r="M19" s="1" t="s">
        <v>269</v>
      </c>
      <c r="N19" s="1" t="s">
        <v>269</v>
      </c>
    </row>
    <row r="20" spans="1:14" ht="14.25">
      <c r="A20" s="1" t="s">
        <v>260</v>
      </c>
      <c r="B20" s="1" t="s">
        <v>4111</v>
      </c>
      <c r="C20" s="1" t="s">
        <v>262</v>
      </c>
      <c r="D20" s="1" t="s">
        <v>263</v>
      </c>
      <c r="E20" s="1" t="s">
        <v>263</v>
      </c>
      <c r="F20" s="1" t="s">
        <v>270</v>
      </c>
      <c r="G20" s="1" t="s">
        <v>713</v>
      </c>
      <c r="H20" s="1" t="s">
        <v>1370</v>
      </c>
      <c r="I20" s="1" t="s">
        <v>254</v>
      </c>
      <c r="J20" s="1" t="s">
        <v>4112</v>
      </c>
      <c r="K20" s="1" t="s">
        <v>254</v>
      </c>
      <c r="L20" s="1" t="s">
        <v>269</v>
      </c>
      <c r="M20" s="1" t="s">
        <v>269</v>
      </c>
      <c r="N20" s="1" t="s">
        <v>269</v>
      </c>
    </row>
    <row r="21" spans="1:14" ht="14.25">
      <c r="A21" s="1" t="s">
        <v>260</v>
      </c>
      <c r="B21" s="1" t="s">
        <v>4113</v>
      </c>
      <c r="C21" s="1" t="s">
        <v>262</v>
      </c>
      <c r="D21" s="1" t="s">
        <v>263</v>
      </c>
      <c r="E21" s="1" t="s">
        <v>263</v>
      </c>
      <c r="F21" s="1" t="s">
        <v>270</v>
      </c>
      <c r="G21" s="1" t="s">
        <v>1731</v>
      </c>
      <c r="H21" s="1" t="s">
        <v>1370</v>
      </c>
      <c r="I21" s="1" t="s">
        <v>254</v>
      </c>
      <c r="J21" s="1" t="s">
        <v>4114</v>
      </c>
      <c r="K21" s="1" t="s">
        <v>254</v>
      </c>
      <c r="L21" s="1" t="s">
        <v>269</v>
      </c>
      <c r="M21" s="1" t="s">
        <v>269</v>
      </c>
      <c r="N21" s="1" t="s">
        <v>269</v>
      </c>
    </row>
    <row r="22" spans="1:14" ht="14.25">
      <c r="A22" s="1" t="s">
        <v>260</v>
      </c>
      <c r="B22" s="1" t="s">
        <v>4115</v>
      </c>
      <c r="C22" s="1" t="s">
        <v>262</v>
      </c>
      <c r="D22" s="1" t="s">
        <v>263</v>
      </c>
      <c r="E22" s="1" t="s">
        <v>263</v>
      </c>
      <c r="F22" s="1" t="s">
        <v>270</v>
      </c>
      <c r="G22" s="1" t="s">
        <v>2913</v>
      </c>
      <c r="H22" s="1" t="s">
        <v>1370</v>
      </c>
      <c r="I22" s="1" t="s">
        <v>254</v>
      </c>
      <c r="J22" s="1" t="s">
        <v>4116</v>
      </c>
      <c r="K22" s="1" t="s">
        <v>254</v>
      </c>
      <c r="L22" s="1" t="s">
        <v>269</v>
      </c>
      <c r="M22" s="1" t="s">
        <v>269</v>
      </c>
      <c r="N22" s="1" t="s">
        <v>269</v>
      </c>
    </row>
    <row r="23" spans="1:14" ht="14.25">
      <c r="A23" s="1" t="s">
        <v>260</v>
      </c>
      <c r="B23" s="1" t="s">
        <v>4117</v>
      </c>
      <c r="C23" s="1" t="s">
        <v>262</v>
      </c>
      <c r="D23" s="1" t="s">
        <v>263</v>
      </c>
      <c r="E23" s="1" t="s">
        <v>263</v>
      </c>
      <c r="F23" s="1" t="s">
        <v>270</v>
      </c>
      <c r="G23" s="1" t="s">
        <v>2796</v>
      </c>
      <c r="H23" s="1" t="s">
        <v>1370</v>
      </c>
      <c r="I23" s="1" t="s">
        <v>254</v>
      </c>
      <c r="J23" s="1" t="s">
        <v>4118</v>
      </c>
      <c r="K23" s="1" t="s">
        <v>254</v>
      </c>
      <c r="L23" s="1" t="s">
        <v>269</v>
      </c>
      <c r="M23" s="1" t="s">
        <v>269</v>
      </c>
      <c r="N23" s="1" t="s">
        <v>269</v>
      </c>
    </row>
    <row r="24" spans="1:14" ht="14.25">
      <c r="A24" s="1" t="s">
        <v>260</v>
      </c>
      <c r="B24" s="1" t="s">
        <v>4119</v>
      </c>
      <c r="C24" s="1" t="s">
        <v>262</v>
      </c>
      <c r="D24" s="1" t="s">
        <v>263</v>
      </c>
      <c r="E24" s="1" t="s">
        <v>263</v>
      </c>
      <c r="F24" s="1" t="s">
        <v>270</v>
      </c>
      <c r="G24" s="1" t="s">
        <v>2919</v>
      </c>
      <c r="H24" s="1" t="s">
        <v>1370</v>
      </c>
      <c r="I24" s="1" t="s">
        <v>254</v>
      </c>
      <c r="J24" s="1" t="s">
        <v>4120</v>
      </c>
      <c r="K24" s="1" t="s">
        <v>254</v>
      </c>
      <c r="L24" s="1" t="s">
        <v>269</v>
      </c>
      <c r="M24" s="1" t="s">
        <v>269</v>
      </c>
      <c r="N24" s="1" t="s">
        <v>269</v>
      </c>
    </row>
    <row r="25" spans="1:14" ht="14.25">
      <c r="A25" s="1" t="s">
        <v>260</v>
      </c>
      <c r="B25" s="1" t="s">
        <v>4121</v>
      </c>
      <c r="C25" s="1" t="s">
        <v>262</v>
      </c>
      <c r="D25" s="1" t="s">
        <v>263</v>
      </c>
      <c r="E25" s="1" t="s">
        <v>263</v>
      </c>
      <c r="F25" s="1" t="s">
        <v>270</v>
      </c>
      <c r="G25" s="1" t="s">
        <v>1739</v>
      </c>
      <c r="H25" s="1" t="s">
        <v>1370</v>
      </c>
      <c r="I25" s="1" t="s">
        <v>254</v>
      </c>
      <c r="J25" s="1" t="s">
        <v>4122</v>
      </c>
      <c r="K25" s="1" t="s">
        <v>254</v>
      </c>
      <c r="L25" s="1" t="s">
        <v>269</v>
      </c>
      <c r="M25" s="1" t="s">
        <v>269</v>
      </c>
      <c r="N25" s="1" t="s">
        <v>269</v>
      </c>
    </row>
    <row r="26" spans="1:14" ht="14.25">
      <c r="A26" s="1" t="s">
        <v>260</v>
      </c>
      <c r="B26" s="1" t="s">
        <v>4123</v>
      </c>
      <c r="C26" s="1" t="s">
        <v>262</v>
      </c>
      <c r="D26" s="1" t="s">
        <v>263</v>
      </c>
      <c r="E26" s="1" t="s">
        <v>263</v>
      </c>
      <c r="F26" s="1" t="s">
        <v>270</v>
      </c>
      <c r="G26" s="1" t="s">
        <v>2926</v>
      </c>
      <c r="H26" s="1" t="s">
        <v>1370</v>
      </c>
      <c r="I26" s="1" t="s">
        <v>254</v>
      </c>
      <c r="J26" s="1" t="s">
        <v>4124</v>
      </c>
      <c r="K26" s="1" t="s">
        <v>254</v>
      </c>
      <c r="L26" s="1" t="s">
        <v>269</v>
      </c>
      <c r="M26" s="1" t="s">
        <v>269</v>
      </c>
      <c r="N26" s="1" t="s">
        <v>269</v>
      </c>
    </row>
    <row r="27" spans="1:14" ht="14.25">
      <c r="A27" s="1" t="s">
        <v>260</v>
      </c>
      <c r="B27" s="1" t="s">
        <v>4125</v>
      </c>
      <c r="C27" s="1" t="s">
        <v>262</v>
      </c>
      <c r="D27" s="1" t="s">
        <v>263</v>
      </c>
      <c r="E27" s="1" t="s">
        <v>263</v>
      </c>
      <c r="F27" s="1" t="s">
        <v>270</v>
      </c>
      <c r="G27" s="1" t="s">
        <v>2136</v>
      </c>
      <c r="H27" s="1" t="s">
        <v>1370</v>
      </c>
      <c r="I27" s="1" t="s">
        <v>254</v>
      </c>
      <c r="J27" s="1" t="s">
        <v>4126</v>
      </c>
      <c r="K27" s="1" t="s">
        <v>254</v>
      </c>
      <c r="L27" s="1" t="s">
        <v>269</v>
      </c>
      <c r="M27" s="1" t="s">
        <v>269</v>
      </c>
      <c r="N27" s="1" t="s">
        <v>269</v>
      </c>
    </row>
    <row r="28" spans="1:14" ht="14.25">
      <c r="A28" s="1" t="s">
        <v>260</v>
      </c>
      <c r="B28" s="1" t="s">
        <v>4127</v>
      </c>
      <c r="C28" s="1" t="s">
        <v>262</v>
      </c>
      <c r="D28" s="1" t="s">
        <v>263</v>
      </c>
      <c r="E28" s="1" t="s">
        <v>263</v>
      </c>
      <c r="F28" s="1" t="s">
        <v>270</v>
      </c>
      <c r="G28" s="1" t="s">
        <v>2933</v>
      </c>
      <c r="H28" s="1" t="s">
        <v>1370</v>
      </c>
      <c r="I28" s="1" t="s">
        <v>254</v>
      </c>
      <c r="J28" s="1" t="s">
        <v>4128</v>
      </c>
      <c r="K28" s="1" t="s">
        <v>254</v>
      </c>
      <c r="L28" s="1" t="s">
        <v>269</v>
      </c>
      <c r="M28" s="1" t="s">
        <v>269</v>
      </c>
      <c r="N28" s="1" t="s">
        <v>269</v>
      </c>
    </row>
    <row r="29" spans="1:14" ht="14.25">
      <c r="A29" s="1" t="s">
        <v>260</v>
      </c>
      <c r="B29" s="1" t="s">
        <v>4129</v>
      </c>
      <c r="C29" s="1" t="s">
        <v>262</v>
      </c>
      <c r="D29" s="1" t="s">
        <v>263</v>
      </c>
      <c r="E29" s="1" t="s">
        <v>263</v>
      </c>
      <c r="F29" s="1" t="s">
        <v>270</v>
      </c>
      <c r="G29" s="1" t="s">
        <v>2937</v>
      </c>
      <c r="H29" s="1" t="s">
        <v>1370</v>
      </c>
      <c r="I29" s="1" t="s">
        <v>4130</v>
      </c>
      <c r="J29" s="1" t="s">
        <v>4131</v>
      </c>
      <c r="K29" s="1" t="s">
        <v>254</v>
      </c>
      <c r="L29" s="1" t="s">
        <v>269</v>
      </c>
      <c r="M29" s="1" t="s">
        <v>269</v>
      </c>
      <c r="N29" s="1" t="s">
        <v>269</v>
      </c>
    </row>
    <row r="30" spans="1:14" ht="14.25">
      <c r="A30" s="1" t="s">
        <v>260</v>
      </c>
      <c r="B30" s="1" t="s">
        <v>4132</v>
      </c>
      <c r="C30" s="1" t="s">
        <v>262</v>
      </c>
      <c r="D30" s="1" t="s">
        <v>263</v>
      </c>
      <c r="E30" s="1" t="s">
        <v>263</v>
      </c>
      <c r="F30" s="1" t="s">
        <v>472</v>
      </c>
      <c r="G30" s="1" t="s">
        <v>270</v>
      </c>
      <c r="H30" s="1" t="s">
        <v>1390</v>
      </c>
      <c r="I30" s="1" t="s">
        <v>254</v>
      </c>
      <c r="J30" s="1" t="s">
        <v>4084</v>
      </c>
      <c r="K30" s="1" t="s">
        <v>254</v>
      </c>
      <c r="L30" s="1" t="s">
        <v>269</v>
      </c>
      <c r="M30" s="1" t="s">
        <v>269</v>
      </c>
      <c r="N30" s="1" t="s">
        <v>269</v>
      </c>
    </row>
    <row r="31" spans="1:14" ht="14.25">
      <c r="A31" s="1" t="s">
        <v>260</v>
      </c>
      <c r="B31" s="1" t="s">
        <v>4133</v>
      </c>
      <c r="C31" s="1" t="s">
        <v>262</v>
      </c>
      <c r="D31" s="1" t="s">
        <v>263</v>
      </c>
      <c r="E31" s="1" t="s">
        <v>263</v>
      </c>
      <c r="F31" s="1" t="s">
        <v>472</v>
      </c>
      <c r="G31" s="1" t="s">
        <v>472</v>
      </c>
      <c r="H31" s="1" t="s">
        <v>1390</v>
      </c>
      <c r="I31" s="1" t="s">
        <v>254</v>
      </c>
      <c r="J31" s="1" t="s">
        <v>4086</v>
      </c>
      <c r="K31" s="1" t="s">
        <v>254</v>
      </c>
      <c r="L31" s="1" t="s">
        <v>269</v>
      </c>
      <c r="M31" s="1" t="s">
        <v>269</v>
      </c>
      <c r="N31" s="1" t="s">
        <v>269</v>
      </c>
    </row>
    <row r="32" spans="1:14" ht="14.25">
      <c r="A32" s="1" t="s">
        <v>260</v>
      </c>
      <c r="B32" s="1" t="s">
        <v>4134</v>
      </c>
      <c r="C32" s="1" t="s">
        <v>262</v>
      </c>
      <c r="D32" s="1" t="s">
        <v>263</v>
      </c>
      <c r="E32" s="1" t="s">
        <v>263</v>
      </c>
      <c r="F32" s="1" t="s">
        <v>472</v>
      </c>
      <c r="G32" s="1" t="s">
        <v>479</v>
      </c>
      <c r="H32" s="1" t="s">
        <v>1390</v>
      </c>
      <c r="I32" s="1" t="s">
        <v>254</v>
      </c>
      <c r="J32" s="1" t="s">
        <v>4094</v>
      </c>
      <c r="K32" s="1" t="s">
        <v>254</v>
      </c>
      <c r="L32" s="1" t="s">
        <v>269</v>
      </c>
      <c r="M32" s="1" t="s">
        <v>269</v>
      </c>
      <c r="N32" s="1" t="s">
        <v>269</v>
      </c>
    </row>
    <row r="33" spans="1:14" ht="14.25">
      <c r="A33" s="1" t="s">
        <v>260</v>
      </c>
      <c r="B33" s="1" t="s">
        <v>4135</v>
      </c>
      <c r="C33" s="1" t="s">
        <v>262</v>
      </c>
      <c r="D33" s="1" t="s">
        <v>263</v>
      </c>
      <c r="E33" s="1" t="s">
        <v>263</v>
      </c>
      <c r="F33" s="1" t="s">
        <v>472</v>
      </c>
      <c r="G33" s="1" t="s">
        <v>873</v>
      </c>
      <c r="H33" s="1" t="s">
        <v>1390</v>
      </c>
      <c r="I33" s="1" t="s">
        <v>254</v>
      </c>
      <c r="J33" s="1" t="s">
        <v>4106</v>
      </c>
      <c r="K33" s="1" t="s">
        <v>254</v>
      </c>
      <c r="L33" s="1" t="s">
        <v>269</v>
      </c>
      <c r="M33" s="1" t="s">
        <v>269</v>
      </c>
      <c r="N33" s="1" t="s">
        <v>269</v>
      </c>
    </row>
    <row r="34" spans="1:14" ht="14.25">
      <c r="A34" s="1" t="s">
        <v>260</v>
      </c>
      <c r="B34" s="1" t="s">
        <v>4136</v>
      </c>
      <c r="C34" s="1" t="s">
        <v>262</v>
      </c>
      <c r="D34" s="1" t="s">
        <v>263</v>
      </c>
      <c r="E34" s="1" t="s">
        <v>263</v>
      </c>
      <c r="F34" s="1" t="s">
        <v>472</v>
      </c>
      <c r="G34" s="1" t="s">
        <v>872</v>
      </c>
      <c r="H34" s="1" t="s">
        <v>1390</v>
      </c>
      <c r="I34" s="1" t="s">
        <v>254</v>
      </c>
      <c r="J34" s="1" t="s">
        <v>4108</v>
      </c>
      <c r="K34" s="1" t="s">
        <v>254</v>
      </c>
      <c r="L34" s="1" t="s">
        <v>269</v>
      </c>
      <c r="M34" s="1" t="s">
        <v>269</v>
      </c>
      <c r="N34" s="1" t="s">
        <v>269</v>
      </c>
    </row>
    <row r="35" spans="1:14" ht="14.25">
      <c r="A35" s="1" t="s">
        <v>260</v>
      </c>
      <c r="B35" s="1" t="s">
        <v>4137</v>
      </c>
      <c r="C35" s="1" t="s">
        <v>262</v>
      </c>
      <c r="D35" s="1" t="s">
        <v>263</v>
      </c>
      <c r="E35" s="1" t="s">
        <v>263</v>
      </c>
      <c r="F35" s="1" t="s">
        <v>472</v>
      </c>
      <c r="G35" s="1" t="s">
        <v>276</v>
      </c>
      <c r="H35" s="1" t="s">
        <v>1390</v>
      </c>
      <c r="I35" s="1" t="s">
        <v>254</v>
      </c>
      <c r="J35" s="1" t="s">
        <v>4110</v>
      </c>
      <c r="K35" s="1" t="s">
        <v>254</v>
      </c>
      <c r="L35" s="1" t="s">
        <v>269</v>
      </c>
      <c r="M35" s="1" t="s">
        <v>269</v>
      </c>
      <c r="N35" s="1" t="s">
        <v>269</v>
      </c>
    </row>
    <row r="36" spans="1:14" ht="14.25">
      <c r="A36" s="1" t="s">
        <v>260</v>
      </c>
      <c r="B36" s="1" t="s">
        <v>4138</v>
      </c>
      <c r="C36" s="1" t="s">
        <v>262</v>
      </c>
      <c r="D36" s="1" t="s">
        <v>263</v>
      </c>
      <c r="E36" s="1" t="s">
        <v>263</v>
      </c>
      <c r="F36" s="1" t="s">
        <v>472</v>
      </c>
      <c r="G36" s="1" t="s">
        <v>874</v>
      </c>
      <c r="H36" s="1" t="s">
        <v>1390</v>
      </c>
      <c r="I36" s="1" t="s">
        <v>254</v>
      </c>
      <c r="J36" s="1" t="s">
        <v>4112</v>
      </c>
      <c r="K36" s="1" t="s">
        <v>254</v>
      </c>
      <c r="L36" s="1" t="s">
        <v>269</v>
      </c>
      <c r="M36" s="1" t="s">
        <v>269</v>
      </c>
      <c r="N36" s="1" t="s">
        <v>269</v>
      </c>
    </row>
    <row r="37" spans="1:14" ht="14.25">
      <c r="A37" s="1" t="s">
        <v>260</v>
      </c>
      <c r="B37" s="1" t="s">
        <v>4139</v>
      </c>
      <c r="C37" s="1" t="s">
        <v>262</v>
      </c>
      <c r="D37" s="1" t="s">
        <v>263</v>
      </c>
      <c r="E37" s="1" t="s">
        <v>263</v>
      </c>
      <c r="F37" s="1" t="s">
        <v>472</v>
      </c>
      <c r="G37" s="1" t="s">
        <v>277</v>
      </c>
      <c r="H37" s="1" t="s">
        <v>1390</v>
      </c>
      <c r="I37" s="1" t="s">
        <v>254</v>
      </c>
      <c r="J37" s="1" t="s">
        <v>4114</v>
      </c>
      <c r="K37" s="1" t="s">
        <v>254</v>
      </c>
      <c r="L37" s="1" t="s">
        <v>269</v>
      </c>
      <c r="M37" s="1" t="s">
        <v>269</v>
      </c>
      <c r="N37" s="1" t="s">
        <v>269</v>
      </c>
    </row>
    <row r="38" spans="1:14" ht="14.25">
      <c r="A38" s="1" t="s">
        <v>260</v>
      </c>
      <c r="B38" s="1" t="s">
        <v>4140</v>
      </c>
      <c r="C38" s="1" t="s">
        <v>262</v>
      </c>
      <c r="D38" s="1" t="s">
        <v>263</v>
      </c>
      <c r="E38" s="1" t="s">
        <v>263</v>
      </c>
      <c r="F38" s="1" t="s">
        <v>472</v>
      </c>
      <c r="G38" s="1" t="s">
        <v>714</v>
      </c>
      <c r="H38" s="1" t="s">
        <v>1390</v>
      </c>
      <c r="I38" s="1" t="s">
        <v>254</v>
      </c>
      <c r="J38" s="1" t="s">
        <v>4141</v>
      </c>
      <c r="K38" s="1" t="s">
        <v>254</v>
      </c>
      <c r="L38" s="1" t="s">
        <v>269</v>
      </c>
      <c r="M38" s="1" t="s">
        <v>269</v>
      </c>
      <c r="N38" s="1" t="s">
        <v>269</v>
      </c>
    </row>
    <row r="39" spans="1:14" ht="14.25">
      <c r="A39" s="1" t="s">
        <v>260</v>
      </c>
      <c r="B39" s="1" t="s">
        <v>4142</v>
      </c>
      <c r="C39" s="1" t="s">
        <v>262</v>
      </c>
      <c r="D39" s="1" t="s">
        <v>263</v>
      </c>
      <c r="E39" s="1" t="s">
        <v>263</v>
      </c>
      <c r="F39" s="1" t="s">
        <v>472</v>
      </c>
      <c r="G39" s="1" t="s">
        <v>1971</v>
      </c>
      <c r="H39" s="1" t="s">
        <v>1390</v>
      </c>
      <c r="I39" s="1" t="s">
        <v>254</v>
      </c>
      <c r="J39" s="1" t="s">
        <v>4116</v>
      </c>
      <c r="K39" s="1" t="s">
        <v>254</v>
      </c>
      <c r="L39" s="1" t="s">
        <v>269</v>
      </c>
      <c r="M39" s="1" t="s">
        <v>269</v>
      </c>
      <c r="N39" s="1" t="s">
        <v>269</v>
      </c>
    </row>
    <row r="40" spans="1:14" ht="14.25">
      <c r="A40" s="1" t="s">
        <v>260</v>
      </c>
      <c r="B40" s="1" t="s">
        <v>4143</v>
      </c>
      <c r="C40" s="1" t="s">
        <v>262</v>
      </c>
      <c r="D40" s="1" t="s">
        <v>263</v>
      </c>
      <c r="E40" s="1" t="s">
        <v>263</v>
      </c>
      <c r="F40" s="1" t="s">
        <v>472</v>
      </c>
      <c r="G40" s="1" t="s">
        <v>1729</v>
      </c>
      <c r="H40" s="1" t="s">
        <v>1390</v>
      </c>
      <c r="I40" s="1" t="s">
        <v>254</v>
      </c>
      <c r="J40" s="1" t="s">
        <v>4120</v>
      </c>
      <c r="K40" s="1" t="s">
        <v>254</v>
      </c>
      <c r="L40" s="1" t="s">
        <v>269</v>
      </c>
      <c r="M40" s="1" t="s">
        <v>269</v>
      </c>
      <c r="N40" s="1" t="s">
        <v>269</v>
      </c>
    </row>
    <row r="41" spans="1:14" ht="14.25">
      <c r="A41" s="1" t="s">
        <v>260</v>
      </c>
      <c r="B41" s="1" t="s">
        <v>4144</v>
      </c>
      <c r="C41" s="1" t="s">
        <v>262</v>
      </c>
      <c r="D41" s="1" t="s">
        <v>263</v>
      </c>
      <c r="E41" s="1" t="s">
        <v>263</v>
      </c>
      <c r="F41" s="1" t="s">
        <v>472</v>
      </c>
      <c r="G41" s="1" t="s">
        <v>2793</v>
      </c>
      <c r="H41" s="1" t="s">
        <v>1390</v>
      </c>
      <c r="I41" s="1" t="s">
        <v>254</v>
      </c>
      <c r="J41" s="1" t="s">
        <v>4145</v>
      </c>
      <c r="K41" s="1" t="s">
        <v>254</v>
      </c>
      <c r="L41" s="1" t="s">
        <v>269</v>
      </c>
      <c r="M41" s="1" t="s">
        <v>269</v>
      </c>
      <c r="N41" s="1" t="s">
        <v>269</v>
      </c>
    </row>
    <row r="42" spans="1:14" ht="14.25">
      <c r="A42" s="1" t="s">
        <v>260</v>
      </c>
      <c r="B42" s="1" t="s">
        <v>4146</v>
      </c>
      <c r="C42" s="1" t="s">
        <v>262</v>
      </c>
      <c r="D42" s="1" t="s">
        <v>263</v>
      </c>
      <c r="E42" s="1" t="s">
        <v>263</v>
      </c>
      <c r="F42" s="1" t="s">
        <v>472</v>
      </c>
      <c r="G42" s="1" t="s">
        <v>2755</v>
      </c>
      <c r="H42" s="1" t="s">
        <v>1390</v>
      </c>
      <c r="I42" s="1" t="s">
        <v>254</v>
      </c>
      <c r="J42" s="1" t="s">
        <v>4147</v>
      </c>
      <c r="K42" s="1" t="s">
        <v>254</v>
      </c>
      <c r="L42" s="1" t="s">
        <v>269</v>
      </c>
      <c r="M42" s="1" t="s">
        <v>269</v>
      </c>
      <c r="N42" s="1" t="s">
        <v>269</v>
      </c>
    </row>
    <row r="43" spans="1:14" ht="14.25">
      <c r="A43" s="1" t="s">
        <v>260</v>
      </c>
      <c r="B43" s="1" t="s">
        <v>4148</v>
      </c>
      <c r="C43" s="1" t="s">
        <v>262</v>
      </c>
      <c r="D43" s="1" t="s">
        <v>263</v>
      </c>
      <c r="E43" s="1" t="s">
        <v>263</v>
      </c>
      <c r="F43" s="1" t="s">
        <v>472</v>
      </c>
      <c r="G43" s="1" t="s">
        <v>713</v>
      </c>
      <c r="H43" s="1" t="s">
        <v>1390</v>
      </c>
      <c r="I43" s="1" t="s">
        <v>254</v>
      </c>
      <c r="J43" s="1" t="s">
        <v>4122</v>
      </c>
      <c r="K43" s="1" t="s">
        <v>254</v>
      </c>
      <c r="L43" s="1" t="s">
        <v>269</v>
      </c>
      <c r="M43" s="1" t="s">
        <v>269</v>
      </c>
      <c r="N43" s="1" t="s">
        <v>269</v>
      </c>
    </row>
    <row r="44" spans="1:14" ht="14.25">
      <c r="A44" s="1" t="s">
        <v>260</v>
      </c>
      <c r="B44" s="1" t="s">
        <v>4149</v>
      </c>
      <c r="C44" s="1" t="s">
        <v>262</v>
      </c>
      <c r="D44" s="1" t="s">
        <v>263</v>
      </c>
      <c r="E44" s="1" t="s">
        <v>263</v>
      </c>
      <c r="F44" s="1" t="s">
        <v>472</v>
      </c>
      <c r="G44" s="1" t="s">
        <v>1731</v>
      </c>
      <c r="H44" s="1" t="s">
        <v>1390</v>
      </c>
      <c r="I44" s="1" t="s">
        <v>254</v>
      </c>
      <c r="J44" s="1" t="s">
        <v>4150</v>
      </c>
      <c r="K44" s="1" t="s">
        <v>254</v>
      </c>
      <c r="L44" s="1" t="s">
        <v>269</v>
      </c>
      <c r="M44" s="1" t="s">
        <v>269</v>
      </c>
      <c r="N44" s="1" t="s">
        <v>269</v>
      </c>
    </row>
    <row r="45" spans="1:14" ht="14.25">
      <c r="A45" s="1" t="s">
        <v>260</v>
      </c>
      <c r="B45" s="1" t="s">
        <v>4151</v>
      </c>
      <c r="C45" s="1" t="s">
        <v>262</v>
      </c>
      <c r="D45" s="1" t="s">
        <v>263</v>
      </c>
      <c r="E45" s="1" t="s">
        <v>263</v>
      </c>
      <c r="F45" s="1" t="s">
        <v>472</v>
      </c>
      <c r="G45" s="1" t="s">
        <v>2913</v>
      </c>
      <c r="H45" s="1" t="s">
        <v>1390</v>
      </c>
      <c r="I45" s="1" t="s">
        <v>254</v>
      </c>
      <c r="J45" s="1" t="s">
        <v>4131</v>
      </c>
      <c r="K45" s="1" t="s">
        <v>254</v>
      </c>
      <c r="L45" s="1" t="s">
        <v>269</v>
      </c>
      <c r="M45" s="1" t="s">
        <v>269</v>
      </c>
      <c r="N45" s="1" t="s">
        <v>269</v>
      </c>
    </row>
    <row r="46" spans="1:14" ht="14.25">
      <c r="A46" s="1" t="s">
        <v>260</v>
      </c>
      <c r="B46" s="1" t="s">
        <v>4152</v>
      </c>
      <c r="C46" s="1" t="s">
        <v>262</v>
      </c>
      <c r="D46" s="1" t="s">
        <v>263</v>
      </c>
      <c r="E46" s="1" t="s">
        <v>263</v>
      </c>
      <c r="F46" s="1" t="s">
        <v>472</v>
      </c>
      <c r="G46" s="1" t="s">
        <v>2796</v>
      </c>
      <c r="H46" s="1" t="s">
        <v>1390</v>
      </c>
      <c r="I46" s="1" t="s">
        <v>254</v>
      </c>
      <c r="J46" s="1" t="s">
        <v>4126</v>
      </c>
      <c r="K46" s="1" t="s">
        <v>254</v>
      </c>
      <c r="L46" s="1" t="s">
        <v>269</v>
      </c>
      <c r="M46" s="1" t="s">
        <v>269</v>
      </c>
      <c r="N46" s="1" t="s">
        <v>269</v>
      </c>
    </row>
    <row r="47" spans="1:14" ht="14.25">
      <c r="A47" s="1" t="s">
        <v>260</v>
      </c>
      <c r="B47" s="1" t="s">
        <v>4153</v>
      </c>
      <c r="C47" s="1" t="s">
        <v>262</v>
      </c>
      <c r="D47" s="1" t="s">
        <v>263</v>
      </c>
      <c r="E47" s="1" t="s">
        <v>263</v>
      </c>
      <c r="F47" s="1" t="s">
        <v>472</v>
      </c>
      <c r="G47" s="1" t="s">
        <v>2919</v>
      </c>
      <c r="H47" s="1" t="s">
        <v>1390</v>
      </c>
      <c r="I47" s="1" t="s">
        <v>254</v>
      </c>
      <c r="J47" s="1" t="s">
        <v>4154</v>
      </c>
      <c r="K47" s="1" t="s">
        <v>254</v>
      </c>
      <c r="L47" s="1" t="s">
        <v>269</v>
      </c>
      <c r="M47" s="1" t="s">
        <v>269</v>
      </c>
      <c r="N47" s="1" t="s">
        <v>269</v>
      </c>
    </row>
    <row r="48" spans="1:14" ht="14.25">
      <c r="A48" s="1" t="s">
        <v>260</v>
      </c>
      <c r="B48" s="1" t="s">
        <v>4155</v>
      </c>
      <c r="C48" s="1" t="s">
        <v>262</v>
      </c>
      <c r="D48" s="1" t="s">
        <v>263</v>
      </c>
      <c r="E48" s="1" t="s">
        <v>263</v>
      </c>
      <c r="F48" s="1" t="s">
        <v>472</v>
      </c>
      <c r="G48" s="1" t="s">
        <v>1739</v>
      </c>
      <c r="H48" s="1" t="s">
        <v>1390</v>
      </c>
      <c r="I48" s="1" t="s">
        <v>254</v>
      </c>
      <c r="J48" s="1" t="s">
        <v>4156</v>
      </c>
      <c r="K48" s="1" t="s">
        <v>254</v>
      </c>
      <c r="L48" s="1" t="s">
        <v>269</v>
      </c>
      <c r="M48" s="1" t="s">
        <v>269</v>
      </c>
      <c r="N48" s="1" t="s">
        <v>269</v>
      </c>
    </row>
    <row r="49" spans="1:14" ht="14.25">
      <c r="A49" s="1" t="s">
        <v>260</v>
      </c>
      <c r="B49" s="1" t="s">
        <v>4157</v>
      </c>
      <c r="C49" s="1" t="s">
        <v>262</v>
      </c>
      <c r="D49" s="1" t="s">
        <v>263</v>
      </c>
      <c r="E49" s="1" t="s">
        <v>263</v>
      </c>
      <c r="F49" s="1" t="s">
        <v>472</v>
      </c>
      <c r="G49" s="1" t="s">
        <v>2926</v>
      </c>
      <c r="H49" s="1" t="s">
        <v>1390</v>
      </c>
      <c r="I49" s="1" t="s">
        <v>254</v>
      </c>
      <c r="J49" s="1" t="s">
        <v>4158</v>
      </c>
      <c r="K49" s="1" t="s">
        <v>254</v>
      </c>
      <c r="L49" s="1" t="s">
        <v>269</v>
      </c>
      <c r="M49" s="1" t="s">
        <v>269</v>
      </c>
      <c r="N49" s="1" t="s">
        <v>269</v>
      </c>
    </row>
    <row r="50" spans="1:14" ht="14.25">
      <c r="A50" s="1" t="s">
        <v>260</v>
      </c>
      <c r="B50" s="1" t="s">
        <v>4159</v>
      </c>
      <c r="C50" s="1" t="s">
        <v>262</v>
      </c>
      <c r="D50" s="1" t="s">
        <v>263</v>
      </c>
      <c r="E50" s="1" t="s">
        <v>263</v>
      </c>
      <c r="F50" s="1" t="s">
        <v>472</v>
      </c>
      <c r="G50" s="1" t="s">
        <v>2136</v>
      </c>
      <c r="H50" s="1" t="s">
        <v>1390</v>
      </c>
      <c r="I50" s="1" t="s">
        <v>254</v>
      </c>
      <c r="J50" s="1" t="s">
        <v>4128</v>
      </c>
      <c r="K50" s="1" t="s">
        <v>254</v>
      </c>
      <c r="L50" s="1" t="s">
        <v>269</v>
      </c>
      <c r="M50" s="1" t="s">
        <v>269</v>
      </c>
      <c r="N50" s="1" t="s">
        <v>269</v>
      </c>
    </row>
    <row r="51" spans="1:14" ht="14.25">
      <c r="A51" s="1" t="s">
        <v>260</v>
      </c>
      <c r="B51" s="1" t="s">
        <v>4160</v>
      </c>
      <c r="C51" s="1" t="s">
        <v>262</v>
      </c>
      <c r="D51" s="1" t="s">
        <v>263</v>
      </c>
      <c r="E51" s="1" t="s">
        <v>263</v>
      </c>
      <c r="F51" s="1" t="s">
        <v>472</v>
      </c>
      <c r="G51" s="1" t="s">
        <v>2933</v>
      </c>
      <c r="H51" s="1" t="s">
        <v>1390</v>
      </c>
      <c r="I51" s="1" t="s">
        <v>4161</v>
      </c>
      <c r="J51" s="1" t="s">
        <v>4124</v>
      </c>
      <c r="K51" s="1" t="s">
        <v>254</v>
      </c>
      <c r="L51" s="1" t="s">
        <v>269</v>
      </c>
      <c r="M51" s="1" t="s">
        <v>269</v>
      </c>
      <c r="N51" s="1" t="s">
        <v>269</v>
      </c>
    </row>
    <row r="52" spans="1:14" ht="14.25">
      <c r="A52" s="1" t="s">
        <v>260</v>
      </c>
      <c r="B52" s="1" t="s">
        <v>4162</v>
      </c>
      <c r="C52" s="1" t="s">
        <v>262</v>
      </c>
      <c r="D52" s="1" t="s">
        <v>263</v>
      </c>
      <c r="E52" s="1" t="s">
        <v>263</v>
      </c>
      <c r="F52" s="1" t="s">
        <v>479</v>
      </c>
      <c r="G52" s="1" t="s">
        <v>270</v>
      </c>
      <c r="H52" s="1" t="s">
        <v>1394</v>
      </c>
      <c r="I52" s="1" t="s">
        <v>254</v>
      </c>
      <c r="J52" s="1" t="s">
        <v>4102</v>
      </c>
      <c r="K52" s="1" t="s">
        <v>254</v>
      </c>
      <c r="L52" s="1" t="s">
        <v>269</v>
      </c>
      <c r="M52" s="1" t="s">
        <v>269</v>
      </c>
      <c r="N52" s="1" t="s">
        <v>269</v>
      </c>
    </row>
    <row r="53" spans="1:14" ht="14.25">
      <c r="A53" s="1" t="s">
        <v>260</v>
      </c>
      <c r="B53" s="1" t="s">
        <v>4163</v>
      </c>
      <c r="C53" s="1" t="s">
        <v>262</v>
      </c>
      <c r="D53" s="1" t="s">
        <v>263</v>
      </c>
      <c r="E53" s="1" t="s">
        <v>263</v>
      </c>
      <c r="F53" s="1" t="s">
        <v>479</v>
      </c>
      <c r="G53" s="1" t="s">
        <v>472</v>
      </c>
      <c r="H53" s="1" t="s">
        <v>1394</v>
      </c>
      <c r="I53" s="1" t="s">
        <v>254</v>
      </c>
      <c r="J53" s="1" t="s">
        <v>4116</v>
      </c>
      <c r="K53" s="1" t="s">
        <v>254</v>
      </c>
      <c r="L53" s="1" t="s">
        <v>269</v>
      </c>
      <c r="M53" s="1" t="s">
        <v>269</v>
      </c>
      <c r="N53" s="1" t="s">
        <v>269</v>
      </c>
    </row>
    <row r="54" spans="1:14" ht="14.25">
      <c r="A54" s="1" t="s">
        <v>260</v>
      </c>
      <c r="B54" s="1" t="s">
        <v>4164</v>
      </c>
      <c r="C54" s="1" t="s">
        <v>262</v>
      </c>
      <c r="D54" s="1" t="s">
        <v>263</v>
      </c>
      <c r="E54" s="1" t="s">
        <v>263</v>
      </c>
      <c r="F54" s="1" t="s">
        <v>479</v>
      </c>
      <c r="G54" s="1" t="s">
        <v>479</v>
      </c>
      <c r="H54" s="1" t="s">
        <v>1394</v>
      </c>
      <c r="I54" s="1" t="s">
        <v>254</v>
      </c>
      <c r="J54" s="1" t="s">
        <v>4118</v>
      </c>
      <c r="K54" s="1" t="s">
        <v>254</v>
      </c>
      <c r="L54" s="1" t="s">
        <v>269</v>
      </c>
      <c r="M54" s="1" t="s">
        <v>269</v>
      </c>
      <c r="N54" s="1" t="s">
        <v>269</v>
      </c>
    </row>
    <row r="55" spans="1:14" ht="14.25">
      <c r="A55" s="1" t="s">
        <v>260</v>
      </c>
      <c r="B55" s="1" t="s">
        <v>4165</v>
      </c>
      <c r="C55" s="1" t="s">
        <v>262</v>
      </c>
      <c r="D55" s="1" t="s">
        <v>263</v>
      </c>
      <c r="E55" s="1" t="s">
        <v>263</v>
      </c>
      <c r="F55" s="1" t="s">
        <v>479</v>
      </c>
      <c r="G55" s="1" t="s">
        <v>873</v>
      </c>
      <c r="H55" s="1" t="s">
        <v>1394</v>
      </c>
      <c r="I55" s="1" t="s">
        <v>254</v>
      </c>
      <c r="J55" s="1" t="s">
        <v>4120</v>
      </c>
      <c r="K55" s="1" t="s">
        <v>254</v>
      </c>
      <c r="L55" s="1" t="s">
        <v>269</v>
      </c>
      <c r="M55" s="1" t="s">
        <v>269</v>
      </c>
      <c r="N55" s="1" t="s">
        <v>269</v>
      </c>
    </row>
    <row r="56" spans="1:14" ht="14.25">
      <c r="A56" s="1" t="s">
        <v>260</v>
      </c>
      <c r="B56" s="1" t="s">
        <v>4166</v>
      </c>
      <c r="C56" s="1" t="s">
        <v>262</v>
      </c>
      <c r="D56" s="1" t="s">
        <v>263</v>
      </c>
      <c r="E56" s="1" t="s">
        <v>263</v>
      </c>
      <c r="F56" s="1" t="s">
        <v>479</v>
      </c>
      <c r="G56" s="1" t="s">
        <v>872</v>
      </c>
      <c r="H56" s="1" t="s">
        <v>1394</v>
      </c>
      <c r="I56" s="1" t="s">
        <v>254</v>
      </c>
      <c r="J56" s="1" t="s">
        <v>4167</v>
      </c>
      <c r="K56" s="1" t="s">
        <v>254</v>
      </c>
      <c r="L56" s="1" t="s">
        <v>269</v>
      </c>
      <c r="M56" s="1" t="s">
        <v>269</v>
      </c>
      <c r="N56" s="1" t="s">
        <v>269</v>
      </c>
    </row>
    <row r="57" spans="1:14" ht="14.25">
      <c r="A57" s="1" t="s">
        <v>260</v>
      </c>
      <c r="B57" s="1" t="s">
        <v>4168</v>
      </c>
      <c r="C57" s="1" t="s">
        <v>262</v>
      </c>
      <c r="D57" s="1" t="s">
        <v>263</v>
      </c>
      <c r="E57" s="1" t="s">
        <v>263</v>
      </c>
      <c r="F57" s="1" t="s">
        <v>479</v>
      </c>
      <c r="G57" s="1" t="s">
        <v>276</v>
      </c>
      <c r="H57" s="1" t="s">
        <v>1394</v>
      </c>
      <c r="I57" s="1" t="s">
        <v>254</v>
      </c>
      <c r="J57" s="1" t="s">
        <v>4169</v>
      </c>
      <c r="K57" s="1" t="s">
        <v>254</v>
      </c>
      <c r="L57" s="1" t="s">
        <v>269</v>
      </c>
      <c r="M57" s="1" t="s">
        <v>269</v>
      </c>
      <c r="N57" s="1" t="s">
        <v>269</v>
      </c>
    </row>
    <row r="58" spans="1:14" ht="14.25">
      <c r="A58" s="1" t="s">
        <v>260</v>
      </c>
      <c r="B58" s="1" t="s">
        <v>4170</v>
      </c>
      <c r="C58" s="1" t="s">
        <v>262</v>
      </c>
      <c r="D58" s="1" t="s">
        <v>263</v>
      </c>
      <c r="E58" s="1" t="s">
        <v>263</v>
      </c>
      <c r="F58" s="1" t="s">
        <v>479</v>
      </c>
      <c r="G58" s="1" t="s">
        <v>874</v>
      </c>
      <c r="H58" s="1" t="s">
        <v>1394</v>
      </c>
      <c r="I58" s="1" t="s">
        <v>254</v>
      </c>
      <c r="J58" s="1" t="s">
        <v>4145</v>
      </c>
      <c r="K58" s="1" t="s">
        <v>254</v>
      </c>
      <c r="L58" s="1" t="s">
        <v>269</v>
      </c>
      <c r="M58" s="1" t="s">
        <v>269</v>
      </c>
      <c r="N58" s="1" t="s">
        <v>269</v>
      </c>
    </row>
    <row r="59" spans="1:14" ht="14.25">
      <c r="A59" s="1" t="s">
        <v>260</v>
      </c>
      <c r="B59" s="1" t="s">
        <v>4171</v>
      </c>
      <c r="C59" s="1" t="s">
        <v>262</v>
      </c>
      <c r="D59" s="1" t="s">
        <v>263</v>
      </c>
      <c r="E59" s="1" t="s">
        <v>263</v>
      </c>
      <c r="F59" s="1" t="s">
        <v>479</v>
      </c>
      <c r="G59" s="1" t="s">
        <v>1450</v>
      </c>
      <c r="H59" s="1" t="s">
        <v>1394</v>
      </c>
      <c r="I59" s="1" t="s">
        <v>254</v>
      </c>
      <c r="J59" s="1" t="s">
        <v>4131</v>
      </c>
      <c r="K59" s="1" t="s">
        <v>254</v>
      </c>
      <c r="L59" s="1" t="s">
        <v>269</v>
      </c>
      <c r="M59" s="1" t="s">
        <v>269</v>
      </c>
      <c r="N59" s="1" t="s">
        <v>269</v>
      </c>
    </row>
    <row r="60" spans="1:14" ht="14.25">
      <c r="A60" s="1" t="s">
        <v>260</v>
      </c>
      <c r="B60" s="1" t="s">
        <v>4172</v>
      </c>
      <c r="C60" s="1" t="s">
        <v>262</v>
      </c>
      <c r="D60" s="1" t="s">
        <v>263</v>
      </c>
      <c r="E60" s="1" t="s">
        <v>263</v>
      </c>
      <c r="F60" s="1" t="s">
        <v>479</v>
      </c>
      <c r="G60" s="1" t="s">
        <v>277</v>
      </c>
      <c r="H60" s="1" t="s">
        <v>1394</v>
      </c>
      <c r="I60" s="1" t="s">
        <v>254</v>
      </c>
      <c r="J60" s="1" t="s">
        <v>4124</v>
      </c>
      <c r="K60" s="1" t="s">
        <v>254</v>
      </c>
      <c r="L60" s="1" t="s">
        <v>269</v>
      </c>
      <c r="M60" s="1" t="s">
        <v>269</v>
      </c>
      <c r="N60" s="1" t="s">
        <v>269</v>
      </c>
    </row>
    <row r="61" spans="1:14" ht="14.25">
      <c r="A61" s="1" t="s">
        <v>260</v>
      </c>
      <c r="B61" s="1" t="s">
        <v>4173</v>
      </c>
      <c r="C61" s="1" t="s">
        <v>262</v>
      </c>
      <c r="D61" s="1" t="s">
        <v>263</v>
      </c>
      <c r="E61" s="1" t="s">
        <v>263</v>
      </c>
      <c r="F61" s="1" t="s">
        <v>479</v>
      </c>
      <c r="G61" s="1" t="s">
        <v>714</v>
      </c>
      <c r="H61" s="1" t="s">
        <v>1394</v>
      </c>
      <c r="I61" s="1" t="s">
        <v>254</v>
      </c>
      <c r="J61" s="1" t="s">
        <v>4174</v>
      </c>
      <c r="K61" s="1" t="s">
        <v>254</v>
      </c>
      <c r="L61" s="1" t="s">
        <v>269</v>
      </c>
      <c r="M61" s="1" t="s">
        <v>269</v>
      </c>
      <c r="N61" s="1" t="s">
        <v>269</v>
      </c>
    </row>
    <row r="62" spans="1:14" ht="14.25">
      <c r="A62" s="1" t="s">
        <v>260</v>
      </c>
      <c r="B62" s="1" t="s">
        <v>4175</v>
      </c>
      <c r="C62" s="1" t="s">
        <v>262</v>
      </c>
      <c r="D62" s="1" t="s">
        <v>263</v>
      </c>
      <c r="E62" s="1" t="s">
        <v>263</v>
      </c>
      <c r="F62" s="1" t="s">
        <v>479</v>
      </c>
      <c r="G62" s="1" t="s">
        <v>1971</v>
      </c>
      <c r="H62" s="1" t="s">
        <v>1394</v>
      </c>
      <c r="I62" s="1" t="s">
        <v>254</v>
      </c>
      <c r="J62" s="1" t="s">
        <v>4176</v>
      </c>
      <c r="K62" s="1" t="s">
        <v>254</v>
      </c>
      <c r="L62" s="1" t="s">
        <v>269</v>
      </c>
      <c r="M62" s="1" t="s">
        <v>269</v>
      </c>
      <c r="N62" s="1" t="s">
        <v>269</v>
      </c>
    </row>
    <row r="63" spans="1:14" ht="14.25">
      <c r="A63" s="1" t="s">
        <v>260</v>
      </c>
      <c r="B63" s="1" t="s">
        <v>4177</v>
      </c>
      <c r="C63" s="1" t="s">
        <v>262</v>
      </c>
      <c r="D63" s="1" t="s">
        <v>263</v>
      </c>
      <c r="E63" s="1" t="s">
        <v>263</v>
      </c>
      <c r="F63" s="1" t="s">
        <v>479</v>
      </c>
      <c r="G63" s="1" t="s">
        <v>1729</v>
      </c>
      <c r="H63" s="1" t="s">
        <v>1394</v>
      </c>
      <c r="I63" s="1" t="s">
        <v>254</v>
      </c>
      <c r="J63" s="1" t="s">
        <v>4128</v>
      </c>
      <c r="K63" s="1" t="s">
        <v>254</v>
      </c>
      <c r="L63" s="1" t="s">
        <v>269</v>
      </c>
      <c r="M63" s="1" t="s">
        <v>269</v>
      </c>
      <c r="N63" s="1" t="s">
        <v>269</v>
      </c>
    </row>
    <row r="64" spans="1:14" ht="14.25">
      <c r="A64" s="1" t="s">
        <v>260</v>
      </c>
      <c r="B64" s="1" t="s">
        <v>4178</v>
      </c>
      <c r="C64" s="1" t="s">
        <v>262</v>
      </c>
      <c r="D64" s="1" t="s">
        <v>263</v>
      </c>
      <c r="E64" s="1" t="s">
        <v>263</v>
      </c>
      <c r="F64" s="1" t="s">
        <v>479</v>
      </c>
      <c r="G64" s="1" t="s">
        <v>2793</v>
      </c>
      <c r="H64" s="1" t="s">
        <v>1394</v>
      </c>
      <c r="I64" s="1" t="s">
        <v>4179</v>
      </c>
      <c r="J64" s="1" t="s">
        <v>4126</v>
      </c>
      <c r="K64" s="1" t="s">
        <v>254</v>
      </c>
      <c r="L64" s="1" t="s">
        <v>269</v>
      </c>
      <c r="M64" s="1" t="s">
        <v>269</v>
      </c>
      <c r="N64" s="1" t="s">
        <v>269</v>
      </c>
    </row>
    <row r="65" spans="1:14" ht="14.25">
      <c r="A65" s="1" t="s">
        <v>260</v>
      </c>
      <c r="B65" s="1" t="s">
        <v>4180</v>
      </c>
      <c r="C65" s="1" t="s">
        <v>262</v>
      </c>
      <c r="D65" s="1" t="s">
        <v>280</v>
      </c>
      <c r="E65" s="1" t="s">
        <v>280</v>
      </c>
      <c r="F65" s="1" t="s">
        <v>270</v>
      </c>
      <c r="G65" s="1" t="s">
        <v>270</v>
      </c>
      <c r="H65" s="1" t="s">
        <v>1370</v>
      </c>
      <c r="I65" s="1" t="s">
        <v>254</v>
      </c>
      <c r="J65" s="1" t="s">
        <v>4181</v>
      </c>
      <c r="K65" s="1" t="s">
        <v>254</v>
      </c>
      <c r="L65" s="1" t="s">
        <v>269</v>
      </c>
      <c r="M65" s="1" t="s">
        <v>269</v>
      </c>
      <c r="N65" s="1" t="s">
        <v>269</v>
      </c>
    </row>
    <row r="66" spans="1:14" ht="14.25">
      <c r="A66" s="1" t="s">
        <v>260</v>
      </c>
      <c r="B66" s="1" t="s">
        <v>4182</v>
      </c>
      <c r="C66" s="1" t="s">
        <v>262</v>
      </c>
      <c r="D66" s="1" t="s">
        <v>280</v>
      </c>
      <c r="E66" s="1" t="s">
        <v>280</v>
      </c>
      <c r="F66" s="1" t="s">
        <v>270</v>
      </c>
      <c r="G66" s="1" t="s">
        <v>472</v>
      </c>
      <c r="H66" s="1" t="s">
        <v>1370</v>
      </c>
      <c r="I66" s="1" t="s">
        <v>254</v>
      </c>
      <c r="J66" s="1" t="s">
        <v>4183</v>
      </c>
      <c r="K66" s="1" t="s">
        <v>254</v>
      </c>
      <c r="L66" s="1" t="s">
        <v>269</v>
      </c>
      <c r="M66" s="1" t="s">
        <v>269</v>
      </c>
      <c r="N66" s="1" t="s">
        <v>269</v>
      </c>
    </row>
    <row r="67" spans="1:14" ht="14.25">
      <c r="A67" s="1" t="s">
        <v>260</v>
      </c>
      <c r="B67" s="1" t="s">
        <v>4184</v>
      </c>
      <c r="C67" s="1" t="s">
        <v>262</v>
      </c>
      <c r="D67" s="1" t="s">
        <v>280</v>
      </c>
      <c r="E67" s="1" t="s">
        <v>280</v>
      </c>
      <c r="F67" s="1" t="s">
        <v>270</v>
      </c>
      <c r="G67" s="1" t="s">
        <v>479</v>
      </c>
      <c r="H67" s="1" t="s">
        <v>1370</v>
      </c>
      <c r="I67" s="1" t="s">
        <v>254</v>
      </c>
      <c r="J67" s="1" t="s">
        <v>4185</v>
      </c>
      <c r="K67" s="1" t="s">
        <v>254</v>
      </c>
      <c r="L67" s="1" t="s">
        <v>269</v>
      </c>
      <c r="M67" s="1" t="s">
        <v>269</v>
      </c>
      <c r="N67" s="1" t="s">
        <v>269</v>
      </c>
    </row>
    <row r="68" spans="1:14" ht="14.25">
      <c r="A68" s="1" t="s">
        <v>260</v>
      </c>
      <c r="B68" s="1" t="s">
        <v>4186</v>
      </c>
      <c r="C68" s="1" t="s">
        <v>262</v>
      </c>
      <c r="D68" s="1" t="s">
        <v>280</v>
      </c>
      <c r="E68" s="1" t="s">
        <v>280</v>
      </c>
      <c r="F68" s="1" t="s">
        <v>270</v>
      </c>
      <c r="G68" s="1" t="s">
        <v>873</v>
      </c>
      <c r="H68" s="1" t="s">
        <v>1370</v>
      </c>
      <c r="I68" s="1" t="s">
        <v>254</v>
      </c>
      <c r="J68" s="1" t="s">
        <v>4187</v>
      </c>
      <c r="K68" s="1" t="s">
        <v>254</v>
      </c>
      <c r="L68" s="1" t="s">
        <v>269</v>
      </c>
      <c r="M68" s="1" t="s">
        <v>269</v>
      </c>
      <c r="N68" s="1" t="s">
        <v>269</v>
      </c>
    </row>
    <row r="69" spans="1:14" ht="14.25">
      <c r="A69" s="1" t="s">
        <v>260</v>
      </c>
      <c r="B69" s="1" t="s">
        <v>4188</v>
      </c>
      <c r="C69" s="1" t="s">
        <v>262</v>
      </c>
      <c r="D69" s="1" t="s">
        <v>280</v>
      </c>
      <c r="E69" s="1" t="s">
        <v>280</v>
      </c>
      <c r="F69" s="1" t="s">
        <v>270</v>
      </c>
      <c r="G69" s="1" t="s">
        <v>872</v>
      </c>
      <c r="H69" s="1" t="s">
        <v>1370</v>
      </c>
      <c r="I69" s="1" t="s">
        <v>254</v>
      </c>
      <c r="J69" s="1" t="s">
        <v>4189</v>
      </c>
      <c r="K69" s="1" t="s">
        <v>254</v>
      </c>
      <c r="L69" s="1" t="s">
        <v>269</v>
      </c>
      <c r="M69" s="1" t="s">
        <v>269</v>
      </c>
      <c r="N69" s="1" t="s">
        <v>269</v>
      </c>
    </row>
    <row r="70" spans="1:14" ht="14.25">
      <c r="A70" s="1" t="s">
        <v>260</v>
      </c>
      <c r="B70" s="1" t="s">
        <v>4190</v>
      </c>
      <c r="C70" s="1" t="s">
        <v>262</v>
      </c>
      <c r="D70" s="1" t="s">
        <v>280</v>
      </c>
      <c r="E70" s="1" t="s">
        <v>280</v>
      </c>
      <c r="F70" s="1" t="s">
        <v>270</v>
      </c>
      <c r="G70" s="1" t="s">
        <v>276</v>
      </c>
      <c r="H70" s="1" t="s">
        <v>1370</v>
      </c>
      <c r="I70" s="1" t="s">
        <v>254</v>
      </c>
      <c r="J70" s="1" t="s">
        <v>4191</v>
      </c>
      <c r="K70" s="1" t="s">
        <v>254</v>
      </c>
      <c r="L70" s="1" t="s">
        <v>269</v>
      </c>
      <c r="M70" s="1" t="s">
        <v>269</v>
      </c>
      <c r="N70" s="1" t="s">
        <v>269</v>
      </c>
    </row>
    <row r="71" spans="1:14" ht="14.25">
      <c r="A71" s="1" t="s">
        <v>260</v>
      </c>
      <c r="B71" s="1" t="s">
        <v>4192</v>
      </c>
      <c r="C71" s="1" t="s">
        <v>262</v>
      </c>
      <c r="D71" s="1" t="s">
        <v>280</v>
      </c>
      <c r="E71" s="1" t="s">
        <v>280</v>
      </c>
      <c r="F71" s="1" t="s">
        <v>270</v>
      </c>
      <c r="G71" s="1" t="s">
        <v>874</v>
      </c>
      <c r="H71" s="1" t="s">
        <v>1370</v>
      </c>
      <c r="I71" s="1" t="s">
        <v>254</v>
      </c>
      <c r="J71" s="1" t="s">
        <v>4193</v>
      </c>
      <c r="K71" s="1" t="s">
        <v>254</v>
      </c>
      <c r="L71" s="1" t="s">
        <v>269</v>
      </c>
      <c r="M71" s="1" t="s">
        <v>269</v>
      </c>
      <c r="N71" s="1" t="s">
        <v>269</v>
      </c>
    </row>
    <row r="72" spans="1:14" ht="14.25">
      <c r="A72" s="1" t="s">
        <v>260</v>
      </c>
      <c r="B72" s="1" t="s">
        <v>4194</v>
      </c>
      <c r="C72" s="1" t="s">
        <v>262</v>
      </c>
      <c r="D72" s="1" t="s">
        <v>280</v>
      </c>
      <c r="E72" s="1" t="s">
        <v>280</v>
      </c>
      <c r="F72" s="1" t="s">
        <v>270</v>
      </c>
      <c r="G72" s="1" t="s">
        <v>1450</v>
      </c>
      <c r="H72" s="1" t="s">
        <v>1370</v>
      </c>
      <c r="I72" s="1" t="s">
        <v>254</v>
      </c>
      <c r="J72" s="1" t="s">
        <v>4195</v>
      </c>
      <c r="K72" s="1" t="s">
        <v>254</v>
      </c>
      <c r="L72" s="1" t="s">
        <v>269</v>
      </c>
      <c r="M72" s="1" t="s">
        <v>269</v>
      </c>
      <c r="N72" s="1" t="s">
        <v>269</v>
      </c>
    </row>
    <row r="73" spans="1:14" ht="14.25">
      <c r="A73" s="1" t="s">
        <v>260</v>
      </c>
      <c r="B73" s="1" t="s">
        <v>4196</v>
      </c>
      <c r="C73" s="1" t="s">
        <v>262</v>
      </c>
      <c r="D73" s="1" t="s">
        <v>280</v>
      </c>
      <c r="E73" s="1" t="s">
        <v>280</v>
      </c>
      <c r="F73" s="1" t="s">
        <v>270</v>
      </c>
      <c r="G73" s="1" t="s">
        <v>277</v>
      </c>
      <c r="H73" s="1" t="s">
        <v>1370</v>
      </c>
      <c r="I73" s="1" t="s">
        <v>254</v>
      </c>
      <c r="J73" s="1" t="s">
        <v>4197</v>
      </c>
      <c r="K73" s="1" t="s">
        <v>254</v>
      </c>
      <c r="L73" s="1" t="s">
        <v>269</v>
      </c>
      <c r="M73" s="1" t="s">
        <v>269</v>
      </c>
      <c r="N73" s="1" t="s">
        <v>269</v>
      </c>
    </row>
    <row r="74" spans="1:14" ht="14.25">
      <c r="A74" s="1" t="s">
        <v>260</v>
      </c>
      <c r="B74" s="1" t="s">
        <v>4198</v>
      </c>
      <c r="C74" s="1" t="s">
        <v>262</v>
      </c>
      <c r="D74" s="1" t="s">
        <v>280</v>
      </c>
      <c r="E74" s="1" t="s">
        <v>280</v>
      </c>
      <c r="F74" s="1" t="s">
        <v>270</v>
      </c>
      <c r="G74" s="1" t="s">
        <v>714</v>
      </c>
      <c r="H74" s="1" t="s">
        <v>1370</v>
      </c>
      <c r="I74" s="1" t="s">
        <v>254</v>
      </c>
      <c r="J74" s="1" t="s">
        <v>4199</v>
      </c>
      <c r="K74" s="1" t="s">
        <v>254</v>
      </c>
      <c r="L74" s="1" t="s">
        <v>269</v>
      </c>
      <c r="M74" s="1" t="s">
        <v>269</v>
      </c>
      <c r="N74" s="1" t="s">
        <v>269</v>
      </c>
    </row>
    <row r="75" spans="1:14" ht="14.25">
      <c r="A75" s="1" t="s">
        <v>260</v>
      </c>
      <c r="B75" s="1" t="s">
        <v>4200</v>
      </c>
      <c r="C75" s="1" t="s">
        <v>262</v>
      </c>
      <c r="D75" s="1" t="s">
        <v>280</v>
      </c>
      <c r="E75" s="1" t="s">
        <v>280</v>
      </c>
      <c r="F75" s="1" t="s">
        <v>270</v>
      </c>
      <c r="G75" s="1" t="s">
        <v>1971</v>
      </c>
      <c r="H75" s="1" t="s">
        <v>1370</v>
      </c>
      <c r="I75" s="1" t="s">
        <v>254</v>
      </c>
      <c r="J75" s="1" t="s">
        <v>4201</v>
      </c>
      <c r="K75" s="1" t="s">
        <v>254</v>
      </c>
      <c r="L75" s="1" t="s">
        <v>269</v>
      </c>
      <c r="M75" s="1" t="s">
        <v>269</v>
      </c>
      <c r="N75" s="1" t="s">
        <v>269</v>
      </c>
    </row>
    <row r="76" spans="1:14" ht="14.25">
      <c r="A76" s="1" t="s">
        <v>260</v>
      </c>
      <c r="B76" s="1" t="s">
        <v>4202</v>
      </c>
      <c r="C76" s="1" t="s">
        <v>262</v>
      </c>
      <c r="D76" s="1" t="s">
        <v>280</v>
      </c>
      <c r="E76" s="1" t="s">
        <v>280</v>
      </c>
      <c r="F76" s="1" t="s">
        <v>270</v>
      </c>
      <c r="G76" s="1" t="s">
        <v>1729</v>
      </c>
      <c r="H76" s="1" t="s">
        <v>1370</v>
      </c>
      <c r="I76" s="1" t="s">
        <v>254</v>
      </c>
      <c r="J76" s="1" t="s">
        <v>4203</v>
      </c>
      <c r="K76" s="1" t="s">
        <v>254</v>
      </c>
      <c r="L76" s="1" t="s">
        <v>269</v>
      </c>
      <c r="M76" s="1" t="s">
        <v>269</v>
      </c>
      <c r="N76" s="1" t="s">
        <v>269</v>
      </c>
    </row>
    <row r="77" spans="1:14" ht="14.25">
      <c r="A77" s="1" t="s">
        <v>260</v>
      </c>
      <c r="B77" s="1" t="s">
        <v>4204</v>
      </c>
      <c r="C77" s="1" t="s">
        <v>262</v>
      </c>
      <c r="D77" s="1" t="s">
        <v>280</v>
      </c>
      <c r="E77" s="1" t="s">
        <v>280</v>
      </c>
      <c r="F77" s="1" t="s">
        <v>270</v>
      </c>
      <c r="G77" s="1" t="s">
        <v>2793</v>
      </c>
      <c r="H77" s="1" t="s">
        <v>1370</v>
      </c>
      <c r="I77" s="1" t="s">
        <v>254</v>
      </c>
      <c r="J77" s="1" t="s">
        <v>4205</v>
      </c>
      <c r="K77" s="1" t="s">
        <v>254</v>
      </c>
      <c r="L77" s="1" t="s">
        <v>269</v>
      </c>
      <c r="M77" s="1" t="s">
        <v>269</v>
      </c>
      <c r="N77" s="1" t="s">
        <v>269</v>
      </c>
    </row>
    <row r="78" spans="1:14" ht="14.25">
      <c r="A78" s="1" t="s">
        <v>260</v>
      </c>
      <c r="B78" s="1" t="s">
        <v>4206</v>
      </c>
      <c r="C78" s="1" t="s">
        <v>262</v>
      </c>
      <c r="D78" s="1" t="s">
        <v>280</v>
      </c>
      <c r="E78" s="1" t="s">
        <v>280</v>
      </c>
      <c r="F78" s="1" t="s">
        <v>270</v>
      </c>
      <c r="G78" s="1" t="s">
        <v>2755</v>
      </c>
      <c r="H78" s="1" t="s">
        <v>1370</v>
      </c>
      <c r="I78" s="1" t="s">
        <v>254</v>
      </c>
      <c r="J78" s="1" t="s">
        <v>4207</v>
      </c>
      <c r="K78" s="1" t="s">
        <v>254</v>
      </c>
      <c r="L78" s="1" t="s">
        <v>269</v>
      </c>
      <c r="M78" s="1" t="s">
        <v>269</v>
      </c>
      <c r="N78" s="1" t="s">
        <v>269</v>
      </c>
    </row>
    <row r="79" spans="1:14" ht="14.25">
      <c r="A79" s="1" t="s">
        <v>260</v>
      </c>
      <c r="B79" s="1" t="s">
        <v>4208</v>
      </c>
      <c r="C79" s="1" t="s">
        <v>262</v>
      </c>
      <c r="D79" s="1" t="s">
        <v>280</v>
      </c>
      <c r="E79" s="1" t="s">
        <v>280</v>
      </c>
      <c r="F79" s="1" t="s">
        <v>270</v>
      </c>
      <c r="G79" s="1" t="s">
        <v>713</v>
      </c>
      <c r="H79" s="1" t="s">
        <v>1370</v>
      </c>
      <c r="I79" s="1" t="s">
        <v>254</v>
      </c>
      <c r="J79" s="1" t="s">
        <v>4209</v>
      </c>
      <c r="K79" s="1" t="s">
        <v>254</v>
      </c>
      <c r="L79" s="1" t="s">
        <v>269</v>
      </c>
      <c r="M79" s="1" t="s">
        <v>269</v>
      </c>
      <c r="N79" s="1" t="s">
        <v>269</v>
      </c>
    </row>
    <row r="80" spans="1:14" ht="14.25">
      <c r="A80" s="1" t="s">
        <v>260</v>
      </c>
      <c r="B80" s="1" t="s">
        <v>4210</v>
      </c>
      <c r="C80" s="1" t="s">
        <v>262</v>
      </c>
      <c r="D80" s="1" t="s">
        <v>280</v>
      </c>
      <c r="E80" s="1" t="s">
        <v>280</v>
      </c>
      <c r="F80" s="1" t="s">
        <v>270</v>
      </c>
      <c r="G80" s="1" t="s">
        <v>1731</v>
      </c>
      <c r="H80" s="1" t="s">
        <v>1370</v>
      </c>
      <c r="I80" s="1" t="s">
        <v>254</v>
      </c>
      <c r="J80" s="1" t="s">
        <v>4211</v>
      </c>
      <c r="K80" s="1" t="s">
        <v>254</v>
      </c>
      <c r="L80" s="1" t="s">
        <v>269</v>
      </c>
      <c r="M80" s="1" t="s">
        <v>269</v>
      </c>
      <c r="N80" s="1" t="s">
        <v>269</v>
      </c>
    </row>
    <row r="81" spans="1:14" ht="14.25">
      <c r="A81" s="1" t="s">
        <v>260</v>
      </c>
      <c r="B81" s="1" t="s">
        <v>4212</v>
      </c>
      <c r="C81" s="1" t="s">
        <v>262</v>
      </c>
      <c r="D81" s="1" t="s">
        <v>280</v>
      </c>
      <c r="E81" s="1" t="s">
        <v>280</v>
      </c>
      <c r="F81" s="1" t="s">
        <v>270</v>
      </c>
      <c r="G81" s="1" t="s">
        <v>2913</v>
      </c>
      <c r="H81" s="1" t="s">
        <v>1370</v>
      </c>
      <c r="I81" s="1" t="s">
        <v>254</v>
      </c>
      <c r="J81" s="1" t="s">
        <v>4213</v>
      </c>
      <c r="K81" s="1" t="s">
        <v>254</v>
      </c>
      <c r="L81" s="1" t="s">
        <v>269</v>
      </c>
      <c r="M81" s="1" t="s">
        <v>269</v>
      </c>
      <c r="N81" s="1" t="s">
        <v>269</v>
      </c>
    </row>
    <row r="82" spans="1:14" ht="14.25">
      <c r="A82" s="1" t="s">
        <v>260</v>
      </c>
      <c r="B82" s="1" t="s">
        <v>4214</v>
      </c>
      <c r="C82" s="1" t="s">
        <v>262</v>
      </c>
      <c r="D82" s="1" t="s">
        <v>280</v>
      </c>
      <c r="E82" s="1" t="s">
        <v>280</v>
      </c>
      <c r="F82" s="1" t="s">
        <v>270</v>
      </c>
      <c r="G82" s="1" t="s">
        <v>2796</v>
      </c>
      <c r="H82" s="1" t="s">
        <v>1370</v>
      </c>
      <c r="I82" s="1" t="s">
        <v>254</v>
      </c>
      <c r="J82" s="1" t="s">
        <v>4215</v>
      </c>
      <c r="K82" s="1" t="s">
        <v>254</v>
      </c>
      <c r="L82" s="1" t="s">
        <v>269</v>
      </c>
      <c r="M82" s="1" t="s">
        <v>269</v>
      </c>
      <c r="N82" s="1" t="s">
        <v>269</v>
      </c>
    </row>
    <row r="83" spans="1:14" ht="14.25">
      <c r="A83" s="1" t="s">
        <v>260</v>
      </c>
      <c r="B83" s="1" t="s">
        <v>4216</v>
      </c>
      <c r="C83" s="1" t="s">
        <v>262</v>
      </c>
      <c r="D83" s="1" t="s">
        <v>280</v>
      </c>
      <c r="E83" s="1" t="s">
        <v>280</v>
      </c>
      <c r="F83" s="1" t="s">
        <v>270</v>
      </c>
      <c r="G83" s="1" t="s">
        <v>2919</v>
      </c>
      <c r="H83" s="1" t="s">
        <v>1370</v>
      </c>
      <c r="I83" s="1" t="s">
        <v>4217</v>
      </c>
      <c r="J83" s="1" t="s">
        <v>4218</v>
      </c>
      <c r="K83" s="1" t="s">
        <v>254</v>
      </c>
      <c r="L83" s="1" t="s">
        <v>269</v>
      </c>
      <c r="M83" s="1" t="s">
        <v>269</v>
      </c>
      <c r="N83" s="1" t="s">
        <v>269</v>
      </c>
    </row>
    <row r="84" spans="1:14" ht="14.25">
      <c r="A84" s="1" t="s">
        <v>260</v>
      </c>
      <c r="B84" s="1" t="s">
        <v>4219</v>
      </c>
      <c r="C84" s="1" t="s">
        <v>262</v>
      </c>
      <c r="D84" s="1" t="s">
        <v>280</v>
      </c>
      <c r="E84" s="1" t="s">
        <v>280</v>
      </c>
      <c r="F84" s="1" t="s">
        <v>472</v>
      </c>
      <c r="G84" s="1" t="s">
        <v>270</v>
      </c>
      <c r="H84" s="1" t="s">
        <v>1390</v>
      </c>
      <c r="I84" s="1" t="s">
        <v>254</v>
      </c>
      <c r="J84" s="1" t="s">
        <v>4218</v>
      </c>
      <c r="K84" s="1" t="s">
        <v>254</v>
      </c>
      <c r="L84" s="1" t="s">
        <v>269</v>
      </c>
      <c r="M84" s="1" t="s">
        <v>269</v>
      </c>
      <c r="N84" s="1" t="s">
        <v>269</v>
      </c>
    </row>
    <row r="85" spans="1:14" ht="14.25">
      <c r="A85" s="1" t="s">
        <v>260</v>
      </c>
      <c r="B85" s="1" t="s">
        <v>4220</v>
      </c>
      <c r="C85" s="1" t="s">
        <v>262</v>
      </c>
      <c r="D85" s="1" t="s">
        <v>280</v>
      </c>
      <c r="E85" s="1" t="s">
        <v>280</v>
      </c>
      <c r="F85" s="1" t="s">
        <v>472</v>
      </c>
      <c r="G85" s="1" t="s">
        <v>472</v>
      </c>
      <c r="H85" s="1" t="s">
        <v>1390</v>
      </c>
      <c r="I85" s="1" t="s">
        <v>254</v>
      </c>
      <c r="J85" s="1" t="s">
        <v>4221</v>
      </c>
      <c r="K85" s="1" t="s">
        <v>254</v>
      </c>
      <c r="L85" s="1" t="s">
        <v>269</v>
      </c>
      <c r="M85" s="1" t="s">
        <v>269</v>
      </c>
      <c r="N85" s="1" t="s">
        <v>269</v>
      </c>
    </row>
    <row r="86" spans="1:14" ht="14.25">
      <c r="A86" s="1" t="s">
        <v>260</v>
      </c>
      <c r="B86" s="1" t="s">
        <v>4222</v>
      </c>
      <c r="C86" s="1" t="s">
        <v>262</v>
      </c>
      <c r="D86" s="1" t="s">
        <v>280</v>
      </c>
      <c r="E86" s="1" t="s">
        <v>280</v>
      </c>
      <c r="F86" s="1" t="s">
        <v>472</v>
      </c>
      <c r="G86" s="1" t="s">
        <v>479</v>
      </c>
      <c r="H86" s="1" t="s">
        <v>1390</v>
      </c>
      <c r="I86" s="1" t="s">
        <v>254</v>
      </c>
      <c r="J86" s="1" t="s">
        <v>4185</v>
      </c>
      <c r="K86" s="1" t="s">
        <v>254</v>
      </c>
      <c r="L86" s="1" t="s">
        <v>269</v>
      </c>
      <c r="M86" s="1" t="s">
        <v>269</v>
      </c>
      <c r="N86" s="1" t="s">
        <v>269</v>
      </c>
    </row>
    <row r="87" spans="1:14" ht="14.25">
      <c r="A87" s="1" t="s">
        <v>260</v>
      </c>
      <c r="B87" s="1" t="s">
        <v>4223</v>
      </c>
      <c r="C87" s="1" t="s">
        <v>262</v>
      </c>
      <c r="D87" s="1" t="s">
        <v>280</v>
      </c>
      <c r="E87" s="1" t="s">
        <v>280</v>
      </c>
      <c r="F87" s="1" t="s">
        <v>472</v>
      </c>
      <c r="G87" s="1" t="s">
        <v>873</v>
      </c>
      <c r="H87" s="1" t="s">
        <v>1390</v>
      </c>
      <c r="I87" s="1" t="s">
        <v>254</v>
      </c>
      <c r="J87" s="1" t="s">
        <v>4224</v>
      </c>
      <c r="K87" s="1" t="s">
        <v>254</v>
      </c>
      <c r="L87" s="1" t="s">
        <v>269</v>
      </c>
      <c r="M87" s="1" t="s">
        <v>269</v>
      </c>
      <c r="N87" s="1" t="s">
        <v>269</v>
      </c>
    </row>
    <row r="88" spans="1:14" ht="14.25">
      <c r="A88" s="1" t="s">
        <v>260</v>
      </c>
      <c r="B88" s="1" t="s">
        <v>4225</v>
      </c>
      <c r="C88" s="1" t="s">
        <v>262</v>
      </c>
      <c r="D88" s="1" t="s">
        <v>280</v>
      </c>
      <c r="E88" s="1" t="s">
        <v>280</v>
      </c>
      <c r="F88" s="1" t="s">
        <v>472</v>
      </c>
      <c r="G88" s="1" t="s">
        <v>872</v>
      </c>
      <c r="H88" s="1" t="s">
        <v>1390</v>
      </c>
      <c r="I88" s="1" t="s">
        <v>254</v>
      </c>
      <c r="J88" s="1" t="s">
        <v>4189</v>
      </c>
      <c r="K88" s="1" t="s">
        <v>254</v>
      </c>
      <c r="L88" s="1" t="s">
        <v>269</v>
      </c>
      <c r="M88" s="1" t="s">
        <v>269</v>
      </c>
      <c r="N88" s="1" t="s">
        <v>269</v>
      </c>
    </row>
    <row r="89" spans="1:14" ht="14.25">
      <c r="A89" s="1" t="s">
        <v>260</v>
      </c>
      <c r="B89" s="1" t="s">
        <v>4226</v>
      </c>
      <c r="C89" s="1" t="s">
        <v>262</v>
      </c>
      <c r="D89" s="1" t="s">
        <v>280</v>
      </c>
      <c r="E89" s="1" t="s">
        <v>280</v>
      </c>
      <c r="F89" s="1" t="s">
        <v>472</v>
      </c>
      <c r="G89" s="1" t="s">
        <v>276</v>
      </c>
      <c r="H89" s="1" t="s">
        <v>1390</v>
      </c>
      <c r="I89" s="1" t="s">
        <v>254</v>
      </c>
      <c r="J89" s="1" t="s">
        <v>4191</v>
      </c>
      <c r="K89" s="1" t="s">
        <v>254</v>
      </c>
      <c r="L89" s="1" t="s">
        <v>269</v>
      </c>
      <c r="M89" s="1" t="s">
        <v>269</v>
      </c>
      <c r="N89" s="1" t="s">
        <v>269</v>
      </c>
    </row>
    <row r="90" spans="1:14" ht="14.25">
      <c r="A90" s="1" t="s">
        <v>260</v>
      </c>
      <c r="B90" s="1" t="s">
        <v>4227</v>
      </c>
      <c r="C90" s="1" t="s">
        <v>262</v>
      </c>
      <c r="D90" s="1" t="s">
        <v>280</v>
      </c>
      <c r="E90" s="1" t="s">
        <v>280</v>
      </c>
      <c r="F90" s="1" t="s">
        <v>472</v>
      </c>
      <c r="G90" s="1" t="s">
        <v>874</v>
      </c>
      <c r="H90" s="1" t="s">
        <v>1390</v>
      </c>
      <c r="I90" s="1" t="s">
        <v>254</v>
      </c>
      <c r="J90" s="1" t="s">
        <v>4193</v>
      </c>
      <c r="K90" s="1" t="s">
        <v>254</v>
      </c>
      <c r="L90" s="1" t="s">
        <v>269</v>
      </c>
      <c r="M90" s="1" t="s">
        <v>269</v>
      </c>
      <c r="N90" s="1" t="s">
        <v>269</v>
      </c>
    </row>
    <row r="91" spans="1:14" ht="14.25">
      <c r="A91" s="1" t="s">
        <v>260</v>
      </c>
      <c r="B91" s="1" t="s">
        <v>4228</v>
      </c>
      <c r="C91" s="1" t="s">
        <v>262</v>
      </c>
      <c r="D91" s="1" t="s">
        <v>280</v>
      </c>
      <c r="E91" s="1" t="s">
        <v>280</v>
      </c>
      <c r="F91" s="1" t="s">
        <v>472</v>
      </c>
      <c r="G91" s="1" t="s">
        <v>1450</v>
      </c>
      <c r="H91" s="1" t="s">
        <v>1390</v>
      </c>
      <c r="I91" s="1" t="s">
        <v>254</v>
      </c>
      <c r="J91" s="1" t="s">
        <v>4229</v>
      </c>
      <c r="K91" s="1" t="s">
        <v>254</v>
      </c>
      <c r="L91" s="1" t="s">
        <v>269</v>
      </c>
      <c r="M91" s="1" t="s">
        <v>269</v>
      </c>
      <c r="N91" s="1" t="s">
        <v>269</v>
      </c>
    </row>
    <row r="92" spans="1:14" ht="14.25">
      <c r="A92" s="1" t="s">
        <v>260</v>
      </c>
      <c r="B92" s="1" t="s">
        <v>4230</v>
      </c>
      <c r="C92" s="1" t="s">
        <v>262</v>
      </c>
      <c r="D92" s="1" t="s">
        <v>280</v>
      </c>
      <c r="E92" s="1" t="s">
        <v>280</v>
      </c>
      <c r="F92" s="1" t="s">
        <v>472</v>
      </c>
      <c r="G92" s="1" t="s">
        <v>277</v>
      </c>
      <c r="H92" s="1" t="s">
        <v>1390</v>
      </c>
      <c r="I92" s="1" t="s">
        <v>254</v>
      </c>
      <c r="J92" s="1" t="s">
        <v>4183</v>
      </c>
      <c r="K92" s="1" t="s">
        <v>254</v>
      </c>
      <c r="L92" s="1" t="s">
        <v>269</v>
      </c>
      <c r="M92" s="1" t="s">
        <v>269</v>
      </c>
      <c r="N92" s="1" t="s">
        <v>269</v>
      </c>
    </row>
    <row r="93" spans="1:14" ht="14.25">
      <c r="A93" s="1" t="s">
        <v>260</v>
      </c>
      <c r="B93" s="1" t="s">
        <v>4231</v>
      </c>
      <c r="C93" s="1" t="s">
        <v>262</v>
      </c>
      <c r="D93" s="1" t="s">
        <v>280</v>
      </c>
      <c r="E93" s="1" t="s">
        <v>280</v>
      </c>
      <c r="F93" s="1" t="s">
        <v>472</v>
      </c>
      <c r="G93" s="1" t="s">
        <v>714</v>
      </c>
      <c r="H93" s="1" t="s">
        <v>1390</v>
      </c>
      <c r="I93" s="1" t="s">
        <v>254</v>
      </c>
      <c r="J93" s="1" t="s">
        <v>4232</v>
      </c>
      <c r="K93" s="1" t="s">
        <v>254</v>
      </c>
      <c r="L93" s="1" t="s">
        <v>269</v>
      </c>
      <c r="M93" s="1" t="s">
        <v>269</v>
      </c>
      <c r="N93" s="1" t="s">
        <v>269</v>
      </c>
    </row>
    <row r="94" spans="1:14" ht="14.25">
      <c r="A94" s="1" t="s">
        <v>260</v>
      </c>
      <c r="B94" s="1" t="s">
        <v>4233</v>
      </c>
      <c r="C94" s="1" t="s">
        <v>262</v>
      </c>
      <c r="D94" s="1" t="s">
        <v>280</v>
      </c>
      <c r="E94" s="1" t="s">
        <v>280</v>
      </c>
      <c r="F94" s="1" t="s">
        <v>472</v>
      </c>
      <c r="G94" s="1" t="s">
        <v>1971</v>
      </c>
      <c r="H94" s="1" t="s">
        <v>1390</v>
      </c>
      <c r="I94" s="1" t="s">
        <v>254</v>
      </c>
      <c r="J94" s="1" t="s">
        <v>4197</v>
      </c>
      <c r="K94" s="1" t="s">
        <v>254</v>
      </c>
      <c r="L94" s="1" t="s">
        <v>269</v>
      </c>
      <c r="M94" s="1" t="s">
        <v>269</v>
      </c>
      <c r="N94" s="1" t="s">
        <v>269</v>
      </c>
    </row>
    <row r="95" spans="1:14" ht="14.25">
      <c r="A95" s="1" t="s">
        <v>260</v>
      </c>
      <c r="B95" s="1" t="s">
        <v>4234</v>
      </c>
      <c r="C95" s="1" t="s">
        <v>262</v>
      </c>
      <c r="D95" s="1" t="s">
        <v>280</v>
      </c>
      <c r="E95" s="1" t="s">
        <v>280</v>
      </c>
      <c r="F95" s="1" t="s">
        <v>472</v>
      </c>
      <c r="G95" s="1" t="s">
        <v>1729</v>
      </c>
      <c r="H95" s="1" t="s">
        <v>1390</v>
      </c>
      <c r="I95" s="1" t="s">
        <v>254</v>
      </c>
      <c r="J95" s="1" t="s">
        <v>4201</v>
      </c>
      <c r="K95" s="1" t="s">
        <v>254</v>
      </c>
      <c r="L95" s="1" t="s">
        <v>269</v>
      </c>
      <c r="M95" s="1" t="s">
        <v>269</v>
      </c>
      <c r="N95" s="1" t="s">
        <v>269</v>
      </c>
    </row>
    <row r="96" spans="1:14" ht="14.25">
      <c r="A96" s="1" t="s">
        <v>260</v>
      </c>
      <c r="B96" s="1" t="s">
        <v>4235</v>
      </c>
      <c r="C96" s="1" t="s">
        <v>262</v>
      </c>
      <c r="D96" s="1" t="s">
        <v>280</v>
      </c>
      <c r="E96" s="1" t="s">
        <v>280</v>
      </c>
      <c r="F96" s="1" t="s">
        <v>472</v>
      </c>
      <c r="G96" s="1" t="s">
        <v>2793</v>
      </c>
      <c r="H96" s="1" t="s">
        <v>1390</v>
      </c>
      <c r="I96" s="1" t="s">
        <v>254</v>
      </c>
      <c r="J96" s="1" t="s">
        <v>4203</v>
      </c>
      <c r="K96" s="1" t="s">
        <v>254</v>
      </c>
      <c r="L96" s="1" t="s">
        <v>269</v>
      </c>
      <c r="M96" s="1" t="s">
        <v>269</v>
      </c>
      <c r="N96" s="1" t="s">
        <v>269</v>
      </c>
    </row>
    <row r="97" spans="1:14" ht="14.25">
      <c r="A97" s="1" t="s">
        <v>260</v>
      </c>
      <c r="B97" s="1" t="s">
        <v>4236</v>
      </c>
      <c r="C97" s="1" t="s">
        <v>262</v>
      </c>
      <c r="D97" s="1" t="s">
        <v>280</v>
      </c>
      <c r="E97" s="1" t="s">
        <v>280</v>
      </c>
      <c r="F97" s="1" t="s">
        <v>472</v>
      </c>
      <c r="G97" s="1" t="s">
        <v>2755</v>
      </c>
      <c r="H97" s="1" t="s">
        <v>1390</v>
      </c>
      <c r="I97" s="1" t="s">
        <v>254</v>
      </c>
      <c r="J97" s="1" t="s">
        <v>4205</v>
      </c>
      <c r="K97" s="1" t="s">
        <v>254</v>
      </c>
      <c r="L97" s="1" t="s">
        <v>269</v>
      </c>
      <c r="M97" s="1" t="s">
        <v>269</v>
      </c>
      <c r="N97" s="1" t="s">
        <v>269</v>
      </c>
    </row>
    <row r="98" spans="1:14" ht="14.25">
      <c r="A98" s="1" t="s">
        <v>260</v>
      </c>
      <c r="B98" s="1" t="s">
        <v>4237</v>
      </c>
      <c r="C98" s="1" t="s">
        <v>262</v>
      </c>
      <c r="D98" s="1" t="s">
        <v>280</v>
      </c>
      <c r="E98" s="1" t="s">
        <v>280</v>
      </c>
      <c r="F98" s="1" t="s">
        <v>472</v>
      </c>
      <c r="G98" s="1" t="s">
        <v>713</v>
      </c>
      <c r="H98" s="1" t="s">
        <v>1390</v>
      </c>
      <c r="I98" s="1" t="s">
        <v>254</v>
      </c>
      <c r="J98" s="1" t="s">
        <v>4238</v>
      </c>
      <c r="K98" s="1" t="s">
        <v>254</v>
      </c>
      <c r="L98" s="1" t="s">
        <v>269</v>
      </c>
      <c r="M98" s="1" t="s">
        <v>269</v>
      </c>
      <c r="N98" s="1" t="s">
        <v>269</v>
      </c>
    </row>
    <row r="99" spans="1:14" ht="14.25">
      <c r="A99" s="1" t="s">
        <v>260</v>
      </c>
      <c r="B99" s="1" t="s">
        <v>4239</v>
      </c>
      <c r="C99" s="1" t="s">
        <v>262</v>
      </c>
      <c r="D99" s="1" t="s">
        <v>280</v>
      </c>
      <c r="E99" s="1" t="s">
        <v>280</v>
      </c>
      <c r="F99" s="1" t="s">
        <v>472</v>
      </c>
      <c r="G99" s="1" t="s">
        <v>1731</v>
      </c>
      <c r="H99" s="1" t="s">
        <v>1390</v>
      </c>
      <c r="I99" s="1" t="s">
        <v>254</v>
      </c>
      <c r="J99" s="1" t="s">
        <v>4211</v>
      </c>
      <c r="K99" s="1" t="s">
        <v>254</v>
      </c>
      <c r="L99" s="1" t="s">
        <v>269</v>
      </c>
      <c r="M99" s="1" t="s">
        <v>269</v>
      </c>
      <c r="N99" s="1" t="s">
        <v>269</v>
      </c>
    </row>
    <row r="100" spans="1:14" ht="14.25">
      <c r="A100" s="1" t="s">
        <v>260</v>
      </c>
      <c r="B100" s="1" t="s">
        <v>4240</v>
      </c>
      <c r="C100" s="1" t="s">
        <v>262</v>
      </c>
      <c r="D100" s="1" t="s">
        <v>280</v>
      </c>
      <c r="E100" s="1" t="s">
        <v>280</v>
      </c>
      <c r="F100" s="1" t="s">
        <v>472</v>
      </c>
      <c r="G100" s="1" t="s">
        <v>2913</v>
      </c>
      <c r="H100" s="1" t="s">
        <v>1390</v>
      </c>
      <c r="I100" s="1" t="s">
        <v>254</v>
      </c>
      <c r="J100" s="1" t="s">
        <v>4195</v>
      </c>
      <c r="K100" s="1" t="s">
        <v>254</v>
      </c>
      <c r="L100" s="1" t="s">
        <v>269</v>
      </c>
      <c r="M100" s="1" t="s">
        <v>269</v>
      </c>
      <c r="N100" s="1" t="s">
        <v>269</v>
      </c>
    </row>
    <row r="101" spans="1:14" ht="14.25">
      <c r="A101" s="1" t="s">
        <v>260</v>
      </c>
      <c r="B101" s="1" t="s">
        <v>4241</v>
      </c>
      <c r="C101" s="1" t="s">
        <v>262</v>
      </c>
      <c r="D101" s="1" t="s">
        <v>280</v>
      </c>
      <c r="E101" s="1" t="s">
        <v>280</v>
      </c>
      <c r="F101" s="1" t="s">
        <v>472</v>
      </c>
      <c r="G101" s="1" t="s">
        <v>2796</v>
      </c>
      <c r="H101" s="1" t="s">
        <v>1390</v>
      </c>
      <c r="I101" s="1" t="s">
        <v>254</v>
      </c>
      <c r="J101" s="1" t="s">
        <v>4213</v>
      </c>
      <c r="K101" s="1" t="s">
        <v>254</v>
      </c>
      <c r="L101" s="1" t="s">
        <v>269</v>
      </c>
      <c r="M101" s="1" t="s">
        <v>269</v>
      </c>
      <c r="N101" s="1" t="s">
        <v>269</v>
      </c>
    </row>
    <row r="102" spans="1:14" ht="14.25">
      <c r="A102" s="1" t="s">
        <v>260</v>
      </c>
      <c r="B102" s="1" t="s">
        <v>4242</v>
      </c>
      <c r="C102" s="1" t="s">
        <v>262</v>
      </c>
      <c r="D102" s="1" t="s">
        <v>280</v>
      </c>
      <c r="E102" s="1" t="s">
        <v>280</v>
      </c>
      <c r="F102" s="1" t="s">
        <v>472</v>
      </c>
      <c r="G102" s="1" t="s">
        <v>2919</v>
      </c>
      <c r="H102" s="1" t="s">
        <v>1390</v>
      </c>
      <c r="I102" s="1" t="s">
        <v>254</v>
      </c>
      <c r="J102" s="1" t="s">
        <v>4215</v>
      </c>
      <c r="K102" s="1" t="s">
        <v>254</v>
      </c>
      <c r="L102" s="1" t="s">
        <v>269</v>
      </c>
      <c r="M102" s="1" t="s">
        <v>269</v>
      </c>
      <c r="N102" s="1" t="s">
        <v>269</v>
      </c>
    </row>
    <row r="103" spans="1:14" ht="14.25">
      <c r="A103" s="1" t="s">
        <v>260</v>
      </c>
      <c r="B103" s="1" t="s">
        <v>4243</v>
      </c>
      <c r="C103" s="1" t="s">
        <v>262</v>
      </c>
      <c r="D103" s="1" t="s">
        <v>280</v>
      </c>
      <c r="E103" s="1" t="s">
        <v>280</v>
      </c>
      <c r="F103" s="1" t="s">
        <v>472</v>
      </c>
      <c r="G103" s="1" t="s">
        <v>1739</v>
      </c>
      <c r="H103" s="1" t="s">
        <v>1390</v>
      </c>
      <c r="I103" s="1" t="s">
        <v>4244</v>
      </c>
      <c r="J103" s="1" t="s">
        <v>4181</v>
      </c>
      <c r="K103" s="1" t="s">
        <v>254</v>
      </c>
      <c r="L103" s="1" t="s">
        <v>269</v>
      </c>
      <c r="M103" s="1" t="s">
        <v>269</v>
      </c>
      <c r="N103" s="1" t="s">
        <v>269</v>
      </c>
    </row>
    <row r="104" spans="1:14" ht="14.25">
      <c r="A104" s="1" t="s">
        <v>260</v>
      </c>
      <c r="B104" s="1" t="s">
        <v>4245</v>
      </c>
      <c r="C104" s="1" t="s">
        <v>262</v>
      </c>
      <c r="D104" s="1" t="s">
        <v>280</v>
      </c>
      <c r="E104" s="1" t="s">
        <v>280</v>
      </c>
      <c r="F104" s="1" t="s">
        <v>479</v>
      </c>
      <c r="G104" s="1" t="s">
        <v>270</v>
      </c>
      <c r="H104" s="1" t="s">
        <v>1394</v>
      </c>
      <c r="I104" s="1" t="s">
        <v>254</v>
      </c>
      <c r="J104" s="1" t="s">
        <v>4218</v>
      </c>
      <c r="K104" s="1" t="s">
        <v>254</v>
      </c>
      <c r="L104" s="1" t="s">
        <v>269</v>
      </c>
      <c r="M104" s="1" t="s">
        <v>269</v>
      </c>
      <c r="N104" s="1" t="s">
        <v>269</v>
      </c>
    </row>
    <row r="105" spans="1:14" ht="14.25">
      <c r="A105" s="1" t="s">
        <v>260</v>
      </c>
      <c r="B105" s="1" t="s">
        <v>4246</v>
      </c>
      <c r="C105" s="1" t="s">
        <v>262</v>
      </c>
      <c r="D105" s="1" t="s">
        <v>280</v>
      </c>
      <c r="E105" s="1" t="s">
        <v>280</v>
      </c>
      <c r="F105" s="1" t="s">
        <v>479</v>
      </c>
      <c r="G105" s="1" t="s">
        <v>472</v>
      </c>
      <c r="H105" s="1" t="s">
        <v>1394</v>
      </c>
      <c r="I105" s="1" t="s">
        <v>254</v>
      </c>
      <c r="J105" s="1" t="s">
        <v>4181</v>
      </c>
      <c r="K105" s="1" t="s">
        <v>254</v>
      </c>
      <c r="L105" s="1" t="s">
        <v>269</v>
      </c>
      <c r="M105" s="1" t="s">
        <v>269</v>
      </c>
      <c r="N105" s="1" t="s">
        <v>269</v>
      </c>
    </row>
    <row r="106" spans="1:14" ht="14.25">
      <c r="A106" s="1" t="s">
        <v>260</v>
      </c>
      <c r="B106" s="1" t="s">
        <v>4247</v>
      </c>
      <c r="C106" s="1" t="s">
        <v>262</v>
      </c>
      <c r="D106" s="1" t="s">
        <v>280</v>
      </c>
      <c r="E106" s="1" t="s">
        <v>280</v>
      </c>
      <c r="F106" s="1" t="s">
        <v>479</v>
      </c>
      <c r="G106" s="1" t="s">
        <v>479</v>
      </c>
      <c r="H106" s="1" t="s">
        <v>1394</v>
      </c>
      <c r="I106" s="1" t="s">
        <v>254</v>
      </c>
      <c r="J106" s="1" t="s">
        <v>4248</v>
      </c>
      <c r="K106" s="1" t="s">
        <v>254</v>
      </c>
      <c r="L106" s="1" t="s">
        <v>269</v>
      </c>
      <c r="M106" s="1" t="s">
        <v>269</v>
      </c>
      <c r="N106" s="1" t="s">
        <v>269</v>
      </c>
    </row>
    <row r="107" spans="1:14" ht="14.25">
      <c r="A107" s="1" t="s">
        <v>260</v>
      </c>
      <c r="B107" s="1" t="s">
        <v>4249</v>
      </c>
      <c r="C107" s="1" t="s">
        <v>262</v>
      </c>
      <c r="D107" s="1" t="s">
        <v>280</v>
      </c>
      <c r="E107" s="1" t="s">
        <v>280</v>
      </c>
      <c r="F107" s="1" t="s">
        <v>479</v>
      </c>
      <c r="G107" s="1" t="s">
        <v>873</v>
      </c>
      <c r="H107" s="1" t="s">
        <v>1394</v>
      </c>
      <c r="I107" s="1" t="s">
        <v>254</v>
      </c>
      <c r="J107" s="1" t="s">
        <v>4185</v>
      </c>
      <c r="K107" s="1" t="s">
        <v>254</v>
      </c>
      <c r="L107" s="1" t="s">
        <v>269</v>
      </c>
      <c r="M107" s="1" t="s">
        <v>269</v>
      </c>
      <c r="N107" s="1" t="s">
        <v>269</v>
      </c>
    </row>
    <row r="108" spans="1:14" ht="14.25">
      <c r="A108" s="1" t="s">
        <v>260</v>
      </c>
      <c r="B108" s="1" t="s">
        <v>4250</v>
      </c>
      <c r="C108" s="1" t="s">
        <v>262</v>
      </c>
      <c r="D108" s="1" t="s">
        <v>280</v>
      </c>
      <c r="E108" s="1" t="s">
        <v>280</v>
      </c>
      <c r="F108" s="1" t="s">
        <v>479</v>
      </c>
      <c r="G108" s="1" t="s">
        <v>872</v>
      </c>
      <c r="H108" s="1" t="s">
        <v>1394</v>
      </c>
      <c r="I108" s="1" t="s">
        <v>254</v>
      </c>
      <c r="J108" s="1" t="s">
        <v>4191</v>
      </c>
      <c r="K108" s="1" t="s">
        <v>254</v>
      </c>
      <c r="L108" s="1" t="s">
        <v>269</v>
      </c>
      <c r="M108" s="1" t="s">
        <v>269</v>
      </c>
      <c r="N108" s="1" t="s">
        <v>269</v>
      </c>
    </row>
    <row r="109" spans="1:14" ht="14.25">
      <c r="A109" s="1" t="s">
        <v>260</v>
      </c>
      <c r="B109" s="1" t="s">
        <v>4251</v>
      </c>
      <c r="C109" s="1" t="s">
        <v>262</v>
      </c>
      <c r="D109" s="1" t="s">
        <v>280</v>
      </c>
      <c r="E109" s="1" t="s">
        <v>280</v>
      </c>
      <c r="F109" s="1" t="s">
        <v>479</v>
      </c>
      <c r="G109" s="1" t="s">
        <v>276</v>
      </c>
      <c r="H109" s="1" t="s">
        <v>1394</v>
      </c>
      <c r="I109" s="1" t="s">
        <v>254</v>
      </c>
      <c r="J109" s="1" t="s">
        <v>4252</v>
      </c>
      <c r="K109" s="1" t="s">
        <v>254</v>
      </c>
      <c r="L109" s="1" t="s">
        <v>269</v>
      </c>
      <c r="M109" s="1" t="s">
        <v>269</v>
      </c>
      <c r="N109" s="1" t="s">
        <v>269</v>
      </c>
    </row>
    <row r="110" spans="1:14" ht="14.25">
      <c r="A110" s="1" t="s">
        <v>260</v>
      </c>
      <c r="B110" s="1" t="s">
        <v>4253</v>
      </c>
      <c r="C110" s="1" t="s">
        <v>262</v>
      </c>
      <c r="D110" s="1" t="s">
        <v>280</v>
      </c>
      <c r="E110" s="1" t="s">
        <v>280</v>
      </c>
      <c r="F110" s="1" t="s">
        <v>479</v>
      </c>
      <c r="G110" s="1" t="s">
        <v>874</v>
      </c>
      <c r="H110" s="1" t="s">
        <v>1394</v>
      </c>
      <c r="I110" s="1" t="s">
        <v>254</v>
      </c>
      <c r="J110" s="1" t="s">
        <v>4213</v>
      </c>
      <c r="K110" s="1" t="s">
        <v>254</v>
      </c>
      <c r="L110" s="1" t="s">
        <v>269</v>
      </c>
      <c r="M110" s="1" t="s">
        <v>269</v>
      </c>
      <c r="N110" s="1" t="s">
        <v>269</v>
      </c>
    </row>
    <row r="111" spans="1:14" ht="14.25">
      <c r="A111" s="1" t="s">
        <v>260</v>
      </c>
      <c r="B111" s="1" t="s">
        <v>4254</v>
      </c>
      <c r="C111" s="1" t="s">
        <v>262</v>
      </c>
      <c r="D111" s="1" t="s">
        <v>280</v>
      </c>
      <c r="E111" s="1" t="s">
        <v>280</v>
      </c>
      <c r="F111" s="1" t="s">
        <v>479</v>
      </c>
      <c r="G111" s="1" t="s">
        <v>1450</v>
      </c>
      <c r="H111" s="1" t="s">
        <v>1394</v>
      </c>
      <c r="I111" s="1" t="s">
        <v>254</v>
      </c>
      <c r="J111" s="1" t="s">
        <v>4255</v>
      </c>
      <c r="K111" s="1" t="s">
        <v>254</v>
      </c>
      <c r="L111" s="1" t="s">
        <v>269</v>
      </c>
      <c r="M111" s="1" t="s">
        <v>269</v>
      </c>
      <c r="N111" s="1" t="s">
        <v>269</v>
      </c>
    </row>
    <row r="112" spans="1:14" ht="14.25">
      <c r="A112" s="1" t="s">
        <v>260</v>
      </c>
      <c r="B112" s="1" t="s">
        <v>4256</v>
      </c>
      <c r="C112" s="1" t="s">
        <v>262</v>
      </c>
      <c r="D112" s="1" t="s">
        <v>280</v>
      </c>
      <c r="E112" s="1" t="s">
        <v>280</v>
      </c>
      <c r="F112" s="1" t="s">
        <v>479</v>
      </c>
      <c r="G112" s="1" t="s">
        <v>277</v>
      </c>
      <c r="H112" s="1" t="s">
        <v>1394</v>
      </c>
      <c r="I112" s="1" t="s">
        <v>254</v>
      </c>
      <c r="J112" s="1" t="s">
        <v>4197</v>
      </c>
      <c r="K112" s="1" t="s">
        <v>254</v>
      </c>
      <c r="L112" s="1" t="s">
        <v>269</v>
      </c>
      <c r="M112" s="1" t="s">
        <v>269</v>
      </c>
      <c r="N112" s="1" t="s">
        <v>269</v>
      </c>
    </row>
    <row r="113" spans="1:14" ht="14.25">
      <c r="A113" s="1" t="s">
        <v>260</v>
      </c>
      <c r="B113" s="1" t="s">
        <v>4257</v>
      </c>
      <c r="C113" s="1" t="s">
        <v>262</v>
      </c>
      <c r="D113" s="1" t="s">
        <v>280</v>
      </c>
      <c r="E113" s="1" t="s">
        <v>280</v>
      </c>
      <c r="F113" s="1" t="s">
        <v>479</v>
      </c>
      <c r="G113" s="1" t="s">
        <v>714</v>
      </c>
      <c r="H113" s="1" t="s">
        <v>1394</v>
      </c>
      <c r="I113" s="1" t="s">
        <v>254</v>
      </c>
      <c r="J113" s="1" t="s">
        <v>4201</v>
      </c>
      <c r="K113" s="1" t="s">
        <v>254</v>
      </c>
      <c r="L113" s="1" t="s">
        <v>269</v>
      </c>
      <c r="M113" s="1" t="s">
        <v>269</v>
      </c>
      <c r="N113" s="1" t="s">
        <v>269</v>
      </c>
    </row>
    <row r="114" spans="1:14" ht="14.25">
      <c r="A114" s="1" t="s">
        <v>260</v>
      </c>
      <c r="B114" s="1" t="s">
        <v>4258</v>
      </c>
      <c r="C114" s="1" t="s">
        <v>262</v>
      </c>
      <c r="D114" s="1" t="s">
        <v>280</v>
      </c>
      <c r="E114" s="1" t="s">
        <v>280</v>
      </c>
      <c r="F114" s="1" t="s">
        <v>479</v>
      </c>
      <c r="G114" s="1" t="s">
        <v>1971</v>
      </c>
      <c r="H114" s="1" t="s">
        <v>1394</v>
      </c>
      <c r="I114" s="1" t="s">
        <v>254</v>
      </c>
      <c r="J114" s="1" t="s">
        <v>4203</v>
      </c>
      <c r="K114" s="1" t="s">
        <v>254</v>
      </c>
      <c r="L114" s="1" t="s">
        <v>269</v>
      </c>
      <c r="M114" s="1" t="s">
        <v>269</v>
      </c>
      <c r="N114" s="1" t="s">
        <v>269</v>
      </c>
    </row>
    <row r="115" spans="1:14" ht="14.25">
      <c r="A115" s="1" t="s">
        <v>260</v>
      </c>
      <c r="B115" s="1" t="s">
        <v>4259</v>
      </c>
      <c r="C115" s="1" t="s">
        <v>262</v>
      </c>
      <c r="D115" s="1" t="s">
        <v>280</v>
      </c>
      <c r="E115" s="1" t="s">
        <v>280</v>
      </c>
      <c r="F115" s="1" t="s">
        <v>479</v>
      </c>
      <c r="G115" s="1" t="s">
        <v>1729</v>
      </c>
      <c r="H115" s="1" t="s">
        <v>1394</v>
      </c>
      <c r="I115" s="1" t="s">
        <v>254</v>
      </c>
      <c r="J115" s="1" t="s">
        <v>4215</v>
      </c>
      <c r="K115" s="1" t="s">
        <v>254</v>
      </c>
      <c r="L115" s="1" t="s">
        <v>269</v>
      </c>
      <c r="M115" s="1" t="s">
        <v>269</v>
      </c>
      <c r="N115" s="1" t="s">
        <v>269</v>
      </c>
    </row>
    <row r="116" spans="1:14" ht="14.25">
      <c r="A116" s="1" t="s">
        <v>260</v>
      </c>
      <c r="B116" s="1" t="s">
        <v>4260</v>
      </c>
      <c r="C116" s="1" t="s">
        <v>262</v>
      </c>
      <c r="D116" s="1" t="s">
        <v>280</v>
      </c>
      <c r="E116" s="1" t="s">
        <v>280</v>
      </c>
      <c r="F116" s="1" t="s">
        <v>479</v>
      </c>
      <c r="G116" s="1" t="s">
        <v>2793</v>
      </c>
      <c r="H116" s="1" t="s">
        <v>1394</v>
      </c>
      <c r="I116" s="1" t="s">
        <v>4261</v>
      </c>
      <c r="J116" s="1" t="s">
        <v>4195</v>
      </c>
      <c r="K116" s="1" t="s">
        <v>254</v>
      </c>
      <c r="L116" s="1" t="s">
        <v>269</v>
      </c>
      <c r="M116" s="1" t="s">
        <v>269</v>
      </c>
      <c r="N116" s="1" t="s">
        <v>269</v>
      </c>
    </row>
    <row r="117" spans="1:14" ht="14.25">
      <c r="A117" s="1" t="s">
        <v>260</v>
      </c>
      <c r="B117" s="1" t="s">
        <v>4262</v>
      </c>
      <c r="C117" s="1" t="s">
        <v>262</v>
      </c>
      <c r="D117" s="1" t="s">
        <v>280</v>
      </c>
      <c r="E117" s="1" t="s">
        <v>280</v>
      </c>
      <c r="F117" s="1" t="s">
        <v>479</v>
      </c>
      <c r="G117" s="1" t="s">
        <v>2755</v>
      </c>
      <c r="H117" s="1" t="s">
        <v>1394</v>
      </c>
      <c r="I117" s="1" t="s">
        <v>4263</v>
      </c>
      <c r="J117" s="1" t="s">
        <v>4264</v>
      </c>
      <c r="K117" s="1" t="s">
        <v>254</v>
      </c>
      <c r="L117" s="1" t="s">
        <v>269</v>
      </c>
      <c r="M117" s="1" t="s">
        <v>269</v>
      </c>
      <c r="N117" s="1" t="s">
        <v>269</v>
      </c>
    </row>
    <row r="118" spans="1:14" ht="14.25">
      <c r="A118" s="1" t="s">
        <v>260</v>
      </c>
      <c r="B118" s="1" t="s">
        <v>4265</v>
      </c>
      <c r="C118" s="1" t="s">
        <v>262</v>
      </c>
      <c r="D118" s="1" t="s">
        <v>280</v>
      </c>
      <c r="E118" s="1" t="s">
        <v>280</v>
      </c>
      <c r="F118" s="1" t="s">
        <v>479</v>
      </c>
      <c r="G118" s="1" t="s">
        <v>713</v>
      </c>
      <c r="H118" s="1" t="s">
        <v>1394</v>
      </c>
      <c r="I118" s="1" t="s">
        <v>4266</v>
      </c>
      <c r="J118" s="1" t="s">
        <v>4267</v>
      </c>
      <c r="K118" s="1" t="s">
        <v>254</v>
      </c>
      <c r="L118" s="1" t="s">
        <v>269</v>
      </c>
      <c r="M118" s="1" t="s">
        <v>269</v>
      </c>
      <c r="N118" s="1" t="s">
        <v>269</v>
      </c>
    </row>
    <row r="119" spans="1:14" ht="14.25">
      <c r="A119" s="1" t="s">
        <v>260</v>
      </c>
      <c r="B119" s="1" t="s">
        <v>4268</v>
      </c>
      <c r="C119" s="1" t="s">
        <v>262</v>
      </c>
      <c r="D119" s="1" t="s">
        <v>286</v>
      </c>
      <c r="E119" s="1" t="s">
        <v>286</v>
      </c>
      <c r="F119" s="1" t="s">
        <v>270</v>
      </c>
      <c r="G119" s="1" t="s">
        <v>270</v>
      </c>
      <c r="H119" s="1" t="s">
        <v>1370</v>
      </c>
      <c r="I119" s="1" t="s">
        <v>254</v>
      </c>
      <c r="J119" s="1" t="s">
        <v>4269</v>
      </c>
      <c r="K119" s="1" t="s">
        <v>254</v>
      </c>
      <c r="L119" s="1" t="s">
        <v>269</v>
      </c>
      <c r="M119" s="1" t="s">
        <v>269</v>
      </c>
      <c r="N119" s="1" t="s">
        <v>269</v>
      </c>
    </row>
    <row r="120" spans="1:14" ht="14.25">
      <c r="A120" s="1" t="s">
        <v>260</v>
      </c>
      <c r="B120" s="1" t="s">
        <v>4270</v>
      </c>
      <c r="C120" s="1" t="s">
        <v>262</v>
      </c>
      <c r="D120" s="1" t="s">
        <v>286</v>
      </c>
      <c r="E120" s="1" t="s">
        <v>286</v>
      </c>
      <c r="F120" s="1" t="s">
        <v>270</v>
      </c>
      <c r="G120" s="1" t="s">
        <v>472</v>
      </c>
      <c r="H120" s="1" t="s">
        <v>1370</v>
      </c>
      <c r="I120" s="1" t="s">
        <v>254</v>
      </c>
      <c r="J120" s="1" t="s">
        <v>4271</v>
      </c>
      <c r="K120" s="1" t="s">
        <v>254</v>
      </c>
      <c r="L120" s="1" t="s">
        <v>269</v>
      </c>
      <c r="M120" s="1" t="s">
        <v>269</v>
      </c>
      <c r="N120" s="1" t="s">
        <v>269</v>
      </c>
    </row>
    <row r="121" spans="1:14" ht="14.25">
      <c r="A121" s="1" t="s">
        <v>260</v>
      </c>
      <c r="B121" s="1" t="s">
        <v>4272</v>
      </c>
      <c r="C121" s="1" t="s">
        <v>262</v>
      </c>
      <c r="D121" s="1" t="s">
        <v>286</v>
      </c>
      <c r="E121" s="1" t="s">
        <v>286</v>
      </c>
      <c r="F121" s="1" t="s">
        <v>270</v>
      </c>
      <c r="G121" s="1" t="s">
        <v>479</v>
      </c>
      <c r="H121" s="1" t="s">
        <v>1370</v>
      </c>
      <c r="I121" s="1" t="s">
        <v>254</v>
      </c>
      <c r="J121" s="1" t="s">
        <v>4273</v>
      </c>
      <c r="K121" s="1" t="s">
        <v>254</v>
      </c>
      <c r="L121" s="1" t="s">
        <v>269</v>
      </c>
      <c r="M121" s="1" t="s">
        <v>269</v>
      </c>
      <c r="N121" s="1" t="s">
        <v>269</v>
      </c>
    </row>
    <row r="122" spans="1:14" ht="14.25">
      <c r="A122" s="1" t="s">
        <v>260</v>
      </c>
      <c r="B122" s="1" t="s">
        <v>4274</v>
      </c>
      <c r="C122" s="1" t="s">
        <v>262</v>
      </c>
      <c r="D122" s="1" t="s">
        <v>286</v>
      </c>
      <c r="E122" s="1" t="s">
        <v>286</v>
      </c>
      <c r="F122" s="1" t="s">
        <v>270</v>
      </c>
      <c r="G122" s="1" t="s">
        <v>873</v>
      </c>
      <c r="H122" s="1" t="s">
        <v>1370</v>
      </c>
      <c r="I122" s="1" t="s">
        <v>254</v>
      </c>
      <c r="J122" s="1" t="s">
        <v>4275</v>
      </c>
      <c r="K122" s="1" t="s">
        <v>254</v>
      </c>
      <c r="L122" s="1" t="s">
        <v>269</v>
      </c>
      <c r="M122" s="1" t="s">
        <v>269</v>
      </c>
      <c r="N122" s="1" t="s">
        <v>269</v>
      </c>
    </row>
    <row r="123" spans="1:14" ht="14.25">
      <c r="A123" s="1" t="s">
        <v>260</v>
      </c>
      <c r="B123" s="1" t="s">
        <v>4276</v>
      </c>
      <c r="C123" s="1" t="s">
        <v>262</v>
      </c>
      <c r="D123" s="1" t="s">
        <v>286</v>
      </c>
      <c r="E123" s="1" t="s">
        <v>286</v>
      </c>
      <c r="F123" s="1" t="s">
        <v>270</v>
      </c>
      <c r="G123" s="1" t="s">
        <v>872</v>
      </c>
      <c r="H123" s="1" t="s">
        <v>1370</v>
      </c>
      <c r="I123" s="1" t="s">
        <v>254</v>
      </c>
      <c r="J123" s="1" t="s">
        <v>4277</v>
      </c>
      <c r="K123" s="1" t="s">
        <v>254</v>
      </c>
      <c r="L123" s="1" t="s">
        <v>269</v>
      </c>
      <c r="M123" s="1" t="s">
        <v>269</v>
      </c>
      <c r="N123" s="1" t="s">
        <v>269</v>
      </c>
    </row>
    <row r="124" spans="1:14" ht="14.25">
      <c r="A124" s="1" t="s">
        <v>260</v>
      </c>
      <c r="B124" s="1" t="s">
        <v>4278</v>
      </c>
      <c r="C124" s="1" t="s">
        <v>262</v>
      </c>
      <c r="D124" s="1" t="s">
        <v>286</v>
      </c>
      <c r="E124" s="1" t="s">
        <v>286</v>
      </c>
      <c r="F124" s="1" t="s">
        <v>270</v>
      </c>
      <c r="G124" s="1" t="s">
        <v>276</v>
      </c>
      <c r="H124" s="1" t="s">
        <v>1370</v>
      </c>
      <c r="I124" s="1" t="s">
        <v>254</v>
      </c>
      <c r="J124" s="1" t="s">
        <v>4279</v>
      </c>
      <c r="K124" s="1" t="s">
        <v>254</v>
      </c>
      <c r="L124" s="1" t="s">
        <v>269</v>
      </c>
      <c r="M124" s="1" t="s">
        <v>269</v>
      </c>
      <c r="N124" s="1" t="s">
        <v>269</v>
      </c>
    </row>
    <row r="125" spans="1:14" ht="14.25">
      <c r="A125" s="1" t="s">
        <v>260</v>
      </c>
      <c r="B125" s="1" t="s">
        <v>4280</v>
      </c>
      <c r="C125" s="1" t="s">
        <v>262</v>
      </c>
      <c r="D125" s="1" t="s">
        <v>286</v>
      </c>
      <c r="E125" s="1" t="s">
        <v>286</v>
      </c>
      <c r="F125" s="1" t="s">
        <v>270</v>
      </c>
      <c r="G125" s="1" t="s">
        <v>874</v>
      </c>
      <c r="H125" s="1" t="s">
        <v>1370</v>
      </c>
      <c r="I125" s="1" t="s">
        <v>254</v>
      </c>
      <c r="J125" s="1" t="s">
        <v>4281</v>
      </c>
      <c r="K125" s="1" t="s">
        <v>254</v>
      </c>
      <c r="L125" s="1" t="s">
        <v>269</v>
      </c>
      <c r="M125" s="1" t="s">
        <v>269</v>
      </c>
      <c r="N125" s="1" t="s">
        <v>269</v>
      </c>
    </row>
    <row r="126" spans="1:14" ht="14.25">
      <c r="A126" s="1" t="s">
        <v>260</v>
      </c>
      <c r="B126" s="1" t="s">
        <v>4282</v>
      </c>
      <c r="C126" s="1" t="s">
        <v>262</v>
      </c>
      <c r="D126" s="1" t="s">
        <v>286</v>
      </c>
      <c r="E126" s="1" t="s">
        <v>286</v>
      </c>
      <c r="F126" s="1" t="s">
        <v>270</v>
      </c>
      <c r="G126" s="1" t="s">
        <v>1450</v>
      </c>
      <c r="H126" s="1" t="s">
        <v>1370</v>
      </c>
      <c r="I126" s="1" t="s">
        <v>254</v>
      </c>
      <c r="J126" s="1" t="s">
        <v>4283</v>
      </c>
      <c r="K126" s="1" t="s">
        <v>254</v>
      </c>
      <c r="L126" s="1" t="s">
        <v>269</v>
      </c>
      <c r="M126" s="1" t="s">
        <v>269</v>
      </c>
      <c r="N126" s="1" t="s">
        <v>269</v>
      </c>
    </row>
    <row r="127" spans="1:14" ht="14.25">
      <c r="A127" s="1" t="s">
        <v>260</v>
      </c>
      <c r="B127" s="1" t="s">
        <v>4284</v>
      </c>
      <c r="C127" s="1" t="s">
        <v>262</v>
      </c>
      <c r="D127" s="1" t="s">
        <v>286</v>
      </c>
      <c r="E127" s="1" t="s">
        <v>286</v>
      </c>
      <c r="F127" s="1" t="s">
        <v>270</v>
      </c>
      <c r="G127" s="1" t="s">
        <v>277</v>
      </c>
      <c r="H127" s="1" t="s">
        <v>1370</v>
      </c>
      <c r="I127" s="1" t="s">
        <v>254</v>
      </c>
      <c r="J127" s="1" t="s">
        <v>4285</v>
      </c>
      <c r="K127" s="1" t="s">
        <v>254</v>
      </c>
      <c r="L127" s="1" t="s">
        <v>269</v>
      </c>
      <c r="M127" s="1" t="s">
        <v>269</v>
      </c>
      <c r="N127" s="1" t="s">
        <v>269</v>
      </c>
    </row>
    <row r="128" spans="1:14" ht="14.25">
      <c r="A128" s="1" t="s">
        <v>260</v>
      </c>
      <c r="B128" s="1" t="s">
        <v>4286</v>
      </c>
      <c r="C128" s="1" t="s">
        <v>262</v>
      </c>
      <c r="D128" s="1" t="s">
        <v>286</v>
      </c>
      <c r="E128" s="1" t="s">
        <v>286</v>
      </c>
      <c r="F128" s="1" t="s">
        <v>270</v>
      </c>
      <c r="G128" s="1" t="s">
        <v>714</v>
      </c>
      <c r="H128" s="1" t="s">
        <v>1370</v>
      </c>
      <c r="I128" s="1" t="s">
        <v>254</v>
      </c>
      <c r="J128" s="1" t="s">
        <v>4287</v>
      </c>
      <c r="K128" s="1" t="s">
        <v>254</v>
      </c>
      <c r="L128" s="1" t="s">
        <v>269</v>
      </c>
      <c r="M128" s="1" t="s">
        <v>269</v>
      </c>
      <c r="N128" s="1" t="s">
        <v>269</v>
      </c>
    </row>
    <row r="129" spans="1:14" ht="14.25">
      <c r="A129" s="1" t="s">
        <v>260</v>
      </c>
      <c r="B129" s="1" t="s">
        <v>4288</v>
      </c>
      <c r="C129" s="1" t="s">
        <v>262</v>
      </c>
      <c r="D129" s="1" t="s">
        <v>286</v>
      </c>
      <c r="E129" s="1" t="s">
        <v>286</v>
      </c>
      <c r="F129" s="1" t="s">
        <v>270</v>
      </c>
      <c r="G129" s="1" t="s">
        <v>1971</v>
      </c>
      <c r="H129" s="1" t="s">
        <v>1370</v>
      </c>
      <c r="I129" s="1" t="s">
        <v>254</v>
      </c>
      <c r="J129" s="1" t="s">
        <v>4289</v>
      </c>
      <c r="K129" s="1" t="s">
        <v>254</v>
      </c>
      <c r="L129" s="1" t="s">
        <v>269</v>
      </c>
      <c r="M129" s="1" t="s">
        <v>269</v>
      </c>
      <c r="N129" s="1" t="s">
        <v>269</v>
      </c>
    </row>
    <row r="130" spans="1:14" ht="14.25">
      <c r="A130" s="1" t="s">
        <v>260</v>
      </c>
      <c r="B130" s="1" t="s">
        <v>4290</v>
      </c>
      <c r="C130" s="1" t="s">
        <v>262</v>
      </c>
      <c r="D130" s="1" t="s">
        <v>286</v>
      </c>
      <c r="E130" s="1" t="s">
        <v>286</v>
      </c>
      <c r="F130" s="1" t="s">
        <v>270</v>
      </c>
      <c r="G130" s="1" t="s">
        <v>1729</v>
      </c>
      <c r="H130" s="1" t="s">
        <v>1370</v>
      </c>
      <c r="I130" s="1" t="s">
        <v>254</v>
      </c>
      <c r="J130" s="1" t="s">
        <v>4291</v>
      </c>
      <c r="K130" s="1" t="s">
        <v>254</v>
      </c>
      <c r="L130" s="1" t="s">
        <v>269</v>
      </c>
      <c r="M130" s="1" t="s">
        <v>269</v>
      </c>
      <c r="N130" s="1" t="s">
        <v>269</v>
      </c>
    </row>
    <row r="131" spans="1:14" ht="14.25">
      <c r="A131" s="1" t="s">
        <v>260</v>
      </c>
      <c r="B131" s="1" t="s">
        <v>4292</v>
      </c>
      <c r="C131" s="1" t="s">
        <v>262</v>
      </c>
      <c r="D131" s="1" t="s">
        <v>286</v>
      </c>
      <c r="E131" s="1" t="s">
        <v>286</v>
      </c>
      <c r="F131" s="1" t="s">
        <v>270</v>
      </c>
      <c r="G131" s="1" t="s">
        <v>2793</v>
      </c>
      <c r="H131" s="1" t="s">
        <v>1370</v>
      </c>
      <c r="I131" s="1" t="s">
        <v>254</v>
      </c>
      <c r="J131" s="1" t="s">
        <v>4293</v>
      </c>
      <c r="K131" s="1" t="s">
        <v>254</v>
      </c>
      <c r="L131" s="1" t="s">
        <v>269</v>
      </c>
      <c r="M131" s="1" t="s">
        <v>269</v>
      </c>
      <c r="N131" s="1" t="s">
        <v>269</v>
      </c>
    </row>
    <row r="132" spans="1:14" ht="14.25">
      <c r="A132" s="1" t="s">
        <v>260</v>
      </c>
      <c r="B132" s="1" t="s">
        <v>4294</v>
      </c>
      <c r="C132" s="1" t="s">
        <v>262</v>
      </c>
      <c r="D132" s="1" t="s">
        <v>286</v>
      </c>
      <c r="E132" s="1" t="s">
        <v>286</v>
      </c>
      <c r="F132" s="1" t="s">
        <v>270</v>
      </c>
      <c r="G132" s="1" t="s">
        <v>2755</v>
      </c>
      <c r="H132" s="1" t="s">
        <v>1370</v>
      </c>
      <c r="I132" s="1" t="s">
        <v>4295</v>
      </c>
      <c r="J132" s="1" t="s">
        <v>4296</v>
      </c>
      <c r="K132" s="1" t="s">
        <v>254</v>
      </c>
      <c r="L132" s="1" t="s">
        <v>269</v>
      </c>
      <c r="M132" s="1" t="s">
        <v>269</v>
      </c>
      <c r="N132" s="1" t="s">
        <v>269</v>
      </c>
    </row>
    <row r="133" spans="1:14" ht="14.25">
      <c r="A133" s="1" t="s">
        <v>260</v>
      </c>
      <c r="B133" s="1" t="s">
        <v>4297</v>
      </c>
      <c r="C133" s="1" t="s">
        <v>262</v>
      </c>
      <c r="D133" s="1" t="s">
        <v>286</v>
      </c>
      <c r="E133" s="1" t="s">
        <v>286</v>
      </c>
      <c r="F133" s="1" t="s">
        <v>270</v>
      </c>
      <c r="G133" s="1" t="s">
        <v>713</v>
      </c>
      <c r="H133" s="1" t="s">
        <v>1370</v>
      </c>
      <c r="I133" s="1" t="s">
        <v>4298</v>
      </c>
      <c r="J133" s="1" t="s">
        <v>4299</v>
      </c>
      <c r="K133" s="1" t="s">
        <v>254</v>
      </c>
      <c r="L133" s="1" t="s">
        <v>269</v>
      </c>
      <c r="M133" s="1" t="s">
        <v>269</v>
      </c>
      <c r="N133" s="1" t="s">
        <v>269</v>
      </c>
    </row>
    <row r="134" spans="1:14" ht="14.25">
      <c r="A134" s="1" t="s">
        <v>260</v>
      </c>
      <c r="B134" s="1" t="s">
        <v>4300</v>
      </c>
      <c r="C134" s="1" t="s">
        <v>262</v>
      </c>
      <c r="D134" s="1" t="s">
        <v>286</v>
      </c>
      <c r="E134" s="1" t="s">
        <v>286</v>
      </c>
      <c r="F134" s="1" t="s">
        <v>472</v>
      </c>
      <c r="G134" s="1" t="s">
        <v>270</v>
      </c>
      <c r="H134" s="1" t="s">
        <v>1390</v>
      </c>
      <c r="I134" s="1" t="s">
        <v>254</v>
      </c>
      <c r="J134" s="1" t="s">
        <v>4301</v>
      </c>
      <c r="K134" s="1" t="s">
        <v>254</v>
      </c>
      <c r="L134" s="1" t="s">
        <v>269</v>
      </c>
      <c r="M134" s="1" t="s">
        <v>269</v>
      </c>
      <c r="N134" s="1" t="s">
        <v>269</v>
      </c>
    </row>
    <row r="135" spans="1:14" ht="14.25">
      <c r="A135" s="1" t="s">
        <v>260</v>
      </c>
      <c r="B135" s="1" t="s">
        <v>4302</v>
      </c>
      <c r="C135" s="1" t="s">
        <v>262</v>
      </c>
      <c r="D135" s="1" t="s">
        <v>286</v>
      </c>
      <c r="E135" s="1" t="s">
        <v>286</v>
      </c>
      <c r="F135" s="1" t="s">
        <v>472</v>
      </c>
      <c r="G135" s="1" t="s">
        <v>472</v>
      </c>
      <c r="H135" s="1" t="s">
        <v>1390</v>
      </c>
      <c r="I135" s="1" t="s">
        <v>254</v>
      </c>
      <c r="J135" s="1" t="s">
        <v>4271</v>
      </c>
      <c r="K135" s="1" t="s">
        <v>254</v>
      </c>
      <c r="L135" s="1" t="s">
        <v>269</v>
      </c>
      <c r="M135" s="1" t="s">
        <v>269</v>
      </c>
      <c r="N135" s="1" t="s">
        <v>269</v>
      </c>
    </row>
    <row r="136" spans="1:14" ht="14.25">
      <c r="A136" s="1" t="s">
        <v>260</v>
      </c>
      <c r="B136" s="1" t="s">
        <v>4303</v>
      </c>
      <c r="C136" s="1" t="s">
        <v>262</v>
      </c>
      <c r="D136" s="1" t="s">
        <v>286</v>
      </c>
      <c r="E136" s="1" t="s">
        <v>286</v>
      </c>
      <c r="F136" s="1" t="s">
        <v>472</v>
      </c>
      <c r="G136" s="1" t="s">
        <v>479</v>
      </c>
      <c r="H136" s="1" t="s">
        <v>1390</v>
      </c>
      <c r="I136" s="1" t="s">
        <v>254</v>
      </c>
      <c r="J136" s="1" t="s">
        <v>4273</v>
      </c>
      <c r="K136" s="1" t="s">
        <v>254</v>
      </c>
      <c r="L136" s="1" t="s">
        <v>269</v>
      </c>
      <c r="M136" s="1" t="s">
        <v>269</v>
      </c>
      <c r="N136" s="1" t="s">
        <v>269</v>
      </c>
    </row>
    <row r="137" spans="1:14" ht="14.25">
      <c r="A137" s="1" t="s">
        <v>260</v>
      </c>
      <c r="B137" s="1" t="s">
        <v>4304</v>
      </c>
      <c r="C137" s="1" t="s">
        <v>262</v>
      </c>
      <c r="D137" s="1" t="s">
        <v>286</v>
      </c>
      <c r="E137" s="1" t="s">
        <v>286</v>
      </c>
      <c r="F137" s="1" t="s">
        <v>472</v>
      </c>
      <c r="G137" s="1" t="s">
        <v>873</v>
      </c>
      <c r="H137" s="1" t="s">
        <v>1390</v>
      </c>
      <c r="I137" s="1" t="s">
        <v>254</v>
      </c>
      <c r="J137" s="1" t="s">
        <v>4275</v>
      </c>
      <c r="K137" s="1" t="s">
        <v>254</v>
      </c>
      <c r="L137" s="1" t="s">
        <v>269</v>
      </c>
      <c r="M137" s="1" t="s">
        <v>269</v>
      </c>
      <c r="N137" s="1" t="s">
        <v>269</v>
      </c>
    </row>
    <row r="138" spans="1:14" ht="14.25">
      <c r="A138" s="1" t="s">
        <v>260</v>
      </c>
      <c r="B138" s="1" t="s">
        <v>4305</v>
      </c>
      <c r="C138" s="1" t="s">
        <v>262</v>
      </c>
      <c r="D138" s="1" t="s">
        <v>286</v>
      </c>
      <c r="E138" s="1" t="s">
        <v>286</v>
      </c>
      <c r="F138" s="1" t="s">
        <v>472</v>
      </c>
      <c r="G138" s="1" t="s">
        <v>872</v>
      </c>
      <c r="H138" s="1" t="s">
        <v>1390</v>
      </c>
      <c r="I138" s="1" t="s">
        <v>254</v>
      </c>
      <c r="J138" s="1" t="s">
        <v>4279</v>
      </c>
      <c r="K138" s="1" t="s">
        <v>254</v>
      </c>
      <c r="L138" s="1" t="s">
        <v>269</v>
      </c>
      <c r="M138" s="1" t="s">
        <v>269</v>
      </c>
      <c r="N138" s="1" t="s">
        <v>269</v>
      </c>
    </row>
    <row r="139" spans="1:14" ht="14.25">
      <c r="A139" s="1" t="s">
        <v>260</v>
      </c>
      <c r="B139" s="1" t="s">
        <v>4306</v>
      </c>
      <c r="C139" s="1" t="s">
        <v>262</v>
      </c>
      <c r="D139" s="1" t="s">
        <v>286</v>
      </c>
      <c r="E139" s="1" t="s">
        <v>286</v>
      </c>
      <c r="F139" s="1" t="s">
        <v>472</v>
      </c>
      <c r="G139" s="1" t="s">
        <v>276</v>
      </c>
      <c r="H139" s="1" t="s">
        <v>1390</v>
      </c>
      <c r="I139" s="1" t="s">
        <v>254</v>
      </c>
      <c r="J139" s="1" t="s">
        <v>4307</v>
      </c>
      <c r="K139" s="1" t="s">
        <v>254</v>
      </c>
      <c r="L139" s="1" t="s">
        <v>269</v>
      </c>
      <c r="M139" s="1" t="s">
        <v>269</v>
      </c>
      <c r="N139" s="1" t="s">
        <v>269</v>
      </c>
    </row>
    <row r="140" spans="1:14" ht="14.25">
      <c r="A140" s="1" t="s">
        <v>260</v>
      </c>
      <c r="B140" s="1" t="s">
        <v>4308</v>
      </c>
      <c r="C140" s="1" t="s">
        <v>262</v>
      </c>
      <c r="D140" s="1" t="s">
        <v>286</v>
      </c>
      <c r="E140" s="1" t="s">
        <v>286</v>
      </c>
      <c r="F140" s="1" t="s">
        <v>472</v>
      </c>
      <c r="G140" s="1" t="s">
        <v>874</v>
      </c>
      <c r="H140" s="1" t="s">
        <v>1390</v>
      </c>
      <c r="I140" s="1" t="s">
        <v>254</v>
      </c>
      <c r="J140" s="1" t="s">
        <v>4309</v>
      </c>
      <c r="K140" s="1" t="s">
        <v>254</v>
      </c>
      <c r="L140" s="1" t="s">
        <v>269</v>
      </c>
      <c r="M140" s="1" t="s">
        <v>269</v>
      </c>
      <c r="N140" s="1" t="s">
        <v>269</v>
      </c>
    </row>
    <row r="141" spans="1:14" ht="14.25">
      <c r="A141" s="1" t="s">
        <v>260</v>
      </c>
      <c r="B141" s="1" t="s">
        <v>4310</v>
      </c>
      <c r="C141" s="1" t="s">
        <v>262</v>
      </c>
      <c r="D141" s="1" t="s">
        <v>286</v>
      </c>
      <c r="E141" s="1" t="s">
        <v>286</v>
      </c>
      <c r="F141" s="1" t="s">
        <v>472</v>
      </c>
      <c r="G141" s="1" t="s">
        <v>1450</v>
      </c>
      <c r="H141" s="1" t="s">
        <v>1390</v>
      </c>
      <c r="I141" s="1" t="s">
        <v>254</v>
      </c>
      <c r="J141" s="1" t="s">
        <v>4285</v>
      </c>
      <c r="K141" s="1" t="s">
        <v>254</v>
      </c>
      <c r="L141" s="1" t="s">
        <v>269</v>
      </c>
      <c r="M141" s="1" t="s">
        <v>269</v>
      </c>
      <c r="N141" s="1" t="s">
        <v>269</v>
      </c>
    </row>
    <row r="142" spans="1:14" ht="14.25">
      <c r="A142" s="1" t="s">
        <v>260</v>
      </c>
      <c r="B142" s="1" t="s">
        <v>4311</v>
      </c>
      <c r="C142" s="1" t="s">
        <v>262</v>
      </c>
      <c r="D142" s="1" t="s">
        <v>286</v>
      </c>
      <c r="E142" s="1" t="s">
        <v>286</v>
      </c>
      <c r="F142" s="1" t="s">
        <v>472</v>
      </c>
      <c r="G142" s="1" t="s">
        <v>277</v>
      </c>
      <c r="H142" s="1" t="s">
        <v>1390</v>
      </c>
      <c r="I142" s="1" t="s">
        <v>254</v>
      </c>
      <c r="J142" s="1" t="s">
        <v>4312</v>
      </c>
      <c r="K142" s="1" t="s">
        <v>254</v>
      </c>
      <c r="L142" s="1" t="s">
        <v>269</v>
      </c>
      <c r="M142" s="1" t="s">
        <v>269</v>
      </c>
      <c r="N142" s="1" t="s">
        <v>269</v>
      </c>
    </row>
    <row r="143" spans="1:14" ht="14.25">
      <c r="A143" s="1" t="s">
        <v>260</v>
      </c>
      <c r="B143" s="1" t="s">
        <v>4313</v>
      </c>
      <c r="C143" s="1" t="s">
        <v>262</v>
      </c>
      <c r="D143" s="1" t="s">
        <v>286</v>
      </c>
      <c r="E143" s="1" t="s">
        <v>286</v>
      </c>
      <c r="F143" s="1" t="s">
        <v>472</v>
      </c>
      <c r="G143" s="1" t="s">
        <v>714</v>
      </c>
      <c r="H143" s="1" t="s">
        <v>1390</v>
      </c>
      <c r="I143" s="1" t="s">
        <v>254</v>
      </c>
      <c r="J143" s="1" t="s">
        <v>4289</v>
      </c>
      <c r="K143" s="1" t="s">
        <v>254</v>
      </c>
      <c r="L143" s="1" t="s">
        <v>269</v>
      </c>
      <c r="M143" s="1" t="s">
        <v>269</v>
      </c>
      <c r="N143" s="1" t="s">
        <v>269</v>
      </c>
    </row>
    <row r="144" spans="1:14" ht="14.25">
      <c r="A144" s="1" t="s">
        <v>260</v>
      </c>
      <c r="B144" s="1" t="s">
        <v>4314</v>
      </c>
      <c r="C144" s="1" t="s">
        <v>262</v>
      </c>
      <c r="D144" s="1" t="s">
        <v>286</v>
      </c>
      <c r="E144" s="1" t="s">
        <v>286</v>
      </c>
      <c r="F144" s="1" t="s">
        <v>472</v>
      </c>
      <c r="G144" s="1" t="s">
        <v>1971</v>
      </c>
      <c r="H144" s="1" t="s">
        <v>1390</v>
      </c>
      <c r="I144" s="1" t="s">
        <v>254</v>
      </c>
      <c r="J144" s="1" t="s">
        <v>4296</v>
      </c>
      <c r="K144" s="1" t="s">
        <v>254</v>
      </c>
      <c r="L144" s="1" t="s">
        <v>269</v>
      </c>
      <c r="M144" s="1" t="s">
        <v>269</v>
      </c>
      <c r="N144" s="1" t="s">
        <v>269</v>
      </c>
    </row>
    <row r="145" spans="1:14" ht="14.25">
      <c r="A145" s="1" t="s">
        <v>260</v>
      </c>
      <c r="B145" s="1" t="s">
        <v>4315</v>
      </c>
      <c r="C145" s="1" t="s">
        <v>262</v>
      </c>
      <c r="D145" s="1" t="s">
        <v>286</v>
      </c>
      <c r="E145" s="1" t="s">
        <v>286</v>
      </c>
      <c r="F145" s="1" t="s">
        <v>472</v>
      </c>
      <c r="G145" s="1" t="s">
        <v>1729</v>
      </c>
      <c r="H145" s="1" t="s">
        <v>1390</v>
      </c>
      <c r="I145" s="1" t="s">
        <v>254</v>
      </c>
      <c r="J145" s="1" t="s">
        <v>4291</v>
      </c>
      <c r="K145" s="1" t="s">
        <v>254</v>
      </c>
      <c r="L145" s="1" t="s">
        <v>269</v>
      </c>
      <c r="M145" s="1" t="s">
        <v>269</v>
      </c>
      <c r="N145" s="1" t="s">
        <v>269</v>
      </c>
    </row>
    <row r="146" spans="1:14" ht="14.25">
      <c r="A146" s="1" t="s">
        <v>260</v>
      </c>
      <c r="B146" s="1" t="s">
        <v>4316</v>
      </c>
      <c r="C146" s="1" t="s">
        <v>262</v>
      </c>
      <c r="D146" s="1" t="s">
        <v>286</v>
      </c>
      <c r="E146" s="1" t="s">
        <v>286</v>
      </c>
      <c r="F146" s="1" t="s">
        <v>472</v>
      </c>
      <c r="G146" s="1" t="s">
        <v>2793</v>
      </c>
      <c r="H146" s="1" t="s">
        <v>1390</v>
      </c>
      <c r="I146" s="1" t="s">
        <v>254</v>
      </c>
      <c r="J146" s="1" t="s">
        <v>4293</v>
      </c>
      <c r="K146" s="1" t="s">
        <v>254</v>
      </c>
      <c r="L146" s="1" t="s">
        <v>269</v>
      </c>
      <c r="M146" s="1" t="s">
        <v>269</v>
      </c>
      <c r="N146" s="1" t="s">
        <v>269</v>
      </c>
    </row>
    <row r="147" spans="1:14" ht="14.25">
      <c r="A147" s="1" t="s">
        <v>260</v>
      </c>
      <c r="B147" s="1" t="s">
        <v>4317</v>
      </c>
      <c r="C147" s="1" t="s">
        <v>262</v>
      </c>
      <c r="D147" s="1" t="s">
        <v>286</v>
      </c>
      <c r="E147" s="1" t="s">
        <v>286</v>
      </c>
      <c r="F147" s="1" t="s">
        <v>472</v>
      </c>
      <c r="G147" s="1" t="s">
        <v>2755</v>
      </c>
      <c r="H147" s="1" t="s">
        <v>1390</v>
      </c>
      <c r="I147" s="1" t="s">
        <v>254</v>
      </c>
      <c r="J147" s="1" t="s">
        <v>4318</v>
      </c>
      <c r="K147" s="1" t="s">
        <v>254</v>
      </c>
      <c r="L147" s="1" t="s">
        <v>269</v>
      </c>
      <c r="M147" s="1" t="s">
        <v>269</v>
      </c>
      <c r="N147" s="1" t="s">
        <v>269</v>
      </c>
    </row>
    <row r="148" spans="1:14" ht="14.25">
      <c r="A148" s="1" t="s">
        <v>260</v>
      </c>
      <c r="B148" s="1" t="s">
        <v>4319</v>
      </c>
      <c r="C148" s="1" t="s">
        <v>262</v>
      </c>
      <c r="D148" s="1" t="s">
        <v>286</v>
      </c>
      <c r="E148" s="1" t="s">
        <v>286</v>
      </c>
      <c r="F148" s="1" t="s">
        <v>472</v>
      </c>
      <c r="G148" s="1" t="s">
        <v>713</v>
      </c>
      <c r="H148" s="1" t="s">
        <v>1390</v>
      </c>
      <c r="I148" s="1" t="s">
        <v>4320</v>
      </c>
      <c r="J148" s="1" t="s">
        <v>4269</v>
      </c>
      <c r="K148" s="1" t="s">
        <v>254</v>
      </c>
      <c r="L148" s="1" t="s">
        <v>269</v>
      </c>
      <c r="M148" s="1" t="s">
        <v>269</v>
      </c>
      <c r="N148" s="1" t="s">
        <v>269</v>
      </c>
    </row>
    <row r="149" spans="1:14" ht="14.25">
      <c r="A149" s="1" t="s">
        <v>260</v>
      </c>
      <c r="B149" s="1" t="s">
        <v>4321</v>
      </c>
      <c r="C149" s="1" t="s">
        <v>262</v>
      </c>
      <c r="D149" s="1" t="s">
        <v>286</v>
      </c>
      <c r="E149" s="1" t="s">
        <v>286</v>
      </c>
      <c r="F149" s="1" t="s">
        <v>472</v>
      </c>
      <c r="G149" s="1" t="s">
        <v>1731</v>
      </c>
      <c r="H149" s="1" t="s">
        <v>1390</v>
      </c>
      <c r="I149" s="1" t="s">
        <v>4322</v>
      </c>
      <c r="J149" s="1" t="s">
        <v>4323</v>
      </c>
      <c r="K149" s="1" t="s">
        <v>254</v>
      </c>
      <c r="L149" s="1" t="s">
        <v>269</v>
      </c>
      <c r="M149" s="1" t="s">
        <v>269</v>
      </c>
      <c r="N149" s="1" t="s">
        <v>269</v>
      </c>
    </row>
    <row r="150" spans="1:14" ht="14.25">
      <c r="A150" s="1" t="s">
        <v>260</v>
      </c>
      <c r="B150" s="1" t="s">
        <v>4324</v>
      </c>
      <c r="C150" s="1" t="s">
        <v>262</v>
      </c>
      <c r="D150" s="1" t="s">
        <v>286</v>
      </c>
      <c r="E150" s="1" t="s">
        <v>286</v>
      </c>
      <c r="F150" s="1" t="s">
        <v>472</v>
      </c>
      <c r="G150" s="1" t="s">
        <v>2913</v>
      </c>
      <c r="H150" s="1" t="s">
        <v>1390</v>
      </c>
      <c r="I150" s="1" t="s">
        <v>4325</v>
      </c>
      <c r="J150" s="1" t="s">
        <v>4277</v>
      </c>
      <c r="K150" s="1" t="s">
        <v>254</v>
      </c>
      <c r="L150" s="1" t="s">
        <v>269</v>
      </c>
      <c r="M150" s="1" t="s">
        <v>269</v>
      </c>
      <c r="N150" s="1" t="s">
        <v>269</v>
      </c>
    </row>
    <row r="151" spans="1:14" ht="14.25">
      <c r="A151" s="1" t="s">
        <v>260</v>
      </c>
      <c r="B151" s="1" t="s">
        <v>4326</v>
      </c>
      <c r="C151" s="1" t="s">
        <v>262</v>
      </c>
      <c r="D151" s="1" t="s">
        <v>286</v>
      </c>
      <c r="E151" s="1" t="s">
        <v>286</v>
      </c>
      <c r="F151" s="1" t="s">
        <v>472</v>
      </c>
      <c r="G151" s="1" t="s">
        <v>2796</v>
      </c>
      <c r="H151" s="1" t="s">
        <v>1390</v>
      </c>
      <c r="I151" s="1" t="s">
        <v>4327</v>
      </c>
      <c r="J151" s="1" t="s">
        <v>4328</v>
      </c>
      <c r="K151" s="1" t="s">
        <v>254</v>
      </c>
      <c r="L151" s="1" t="s">
        <v>269</v>
      </c>
      <c r="M151" s="1" t="s">
        <v>269</v>
      </c>
      <c r="N151" s="1" t="s">
        <v>269</v>
      </c>
    </row>
    <row r="152" spans="1:14" ht="14.25">
      <c r="A152" s="1" t="s">
        <v>260</v>
      </c>
      <c r="B152" s="1" t="s">
        <v>4329</v>
      </c>
      <c r="C152" s="1" t="s">
        <v>262</v>
      </c>
      <c r="D152" s="1" t="s">
        <v>286</v>
      </c>
      <c r="E152" s="1" t="s">
        <v>286</v>
      </c>
      <c r="F152" s="1" t="s">
        <v>472</v>
      </c>
      <c r="G152" s="1" t="s">
        <v>2919</v>
      </c>
      <c r="H152" s="1" t="s">
        <v>1390</v>
      </c>
      <c r="I152" s="1" t="s">
        <v>4298</v>
      </c>
      <c r="J152" s="1" t="s">
        <v>4299</v>
      </c>
      <c r="K152" s="1" t="s">
        <v>254</v>
      </c>
      <c r="L152" s="1" t="s">
        <v>269</v>
      </c>
      <c r="M152" s="1" t="s">
        <v>269</v>
      </c>
      <c r="N152" s="1" t="s">
        <v>269</v>
      </c>
    </row>
    <row r="153" spans="1:14" ht="14.25">
      <c r="A153" s="1" t="s">
        <v>260</v>
      </c>
      <c r="B153" s="1" t="s">
        <v>4330</v>
      </c>
      <c r="C153" s="1" t="s">
        <v>262</v>
      </c>
      <c r="D153" s="1" t="s">
        <v>286</v>
      </c>
      <c r="E153" s="1" t="s">
        <v>286</v>
      </c>
      <c r="F153" s="1" t="s">
        <v>479</v>
      </c>
      <c r="G153" s="1" t="s">
        <v>270</v>
      </c>
      <c r="H153" s="1" t="s">
        <v>1394</v>
      </c>
      <c r="I153" s="1" t="s">
        <v>4331</v>
      </c>
      <c r="J153" s="1" t="s">
        <v>4271</v>
      </c>
      <c r="K153" s="1" t="s">
        <v>254</v>
      </c>
      <c r="L153" s="1" t="s">
        <v>269</v>
      </c>
      <c r="M153" s="1" t="s">
        <v>269</v>
      </c>
      <c r="N153" s="1" t="s">
        <v>269</v>
      </c>
    </row>
    <row r="154" spans="1:14" ht="14.25">
      <c r="A154" s="1" t="s">
        <v>260</v>
      </c>
      <c r="B154" s="1" t="s">
        <v>4332</v>
      </c>
      <c r="C154" s="1" t="s">
        <v>262</v>
      </c>
      <c r="D154" s="1" t="s">
        <v>286</v>
      </c>
      <c r="E154" s="1" t="s">
        <v>286</v>
      </c>
      <c r="F154" s="1" t="s">
        <v>479</v>
      </c>
      <c r="G154" s="1" t="s">
        <v>472</v>
      </c>
      <c r="H154" s="1" t="s">
        <v>1394</v>
      </c>
      <c r="I154" s="1" t="s">
        <v>254</v>
      </c>
      <c r="J154" s="1" t="s">
        <v>4301</v>
      </c>
      <c r="K154" s="1" t="s">
        <v>254</v>
      </c>
      <c r="L154" s="1" t="s">
        <v>269</v>
      </c>
      <c r="M154" s="1" t="s">
        <v>269</v>
      </c>
      <c r="N154" s="1" t="s">
        <v>269</v>
      </c>
    </row>
    <row r="155" spans="1:14" ht="14.25">
      <c r="A155" s="1" t="s">
        <v>260</v>
      </c>
      <c r="B155" s="1" t="s">
        <v>4333</v>
      </c>
      <c r="C155" s="1" t="s">
        <v>262</v>
      </c>
      <c r="D155" s="1" t="s">
        <v>286</v>
      </c>
      <c r="E155" s="1" t="s">
        <v>286</v>
      </c>
      <c r="F155" s="1" t="s">
        <v>479</v>
      </c>
      <c r="G155" s="1" t="s">
        <v>479</v>
      </c>
      <c r="H155" s="1" t="s">
        <v>1394</v>
      </c>
      <c r="I155" s="1" t="s">
        <v>254</v>
      </c>
      <c r="J155" s="1" t="s">
        <v>4269</v>
      </c>
      <c r="K155" s="1" t="s">
        <v>254</v>
      </c>
      <c r="L155" s="1" t="s">
        <v>269</v>
      </c>
      <c r="M155" s="1" t="s">
        <v>269</v>
      </c>
      <c r="N155" s="1" t="s">
        <v>269</v>
      </c>
    </row>
    <row r="156" spans="1:14" ht="14.25">
      <c r="A156" s="1" t="s">
        <v>260</v>
      </c>
      <c r="B156" s="1" t="s">
        <v>4334</v>
      </c>
      <c r="C156" s="1" t="s">
        <v>262</v>
      </c>
      <c r="D156" s="1" t="s">
        <v>286</v>
      </c>
      <c r="E156" s="1" t="s">
        <v>286</v>
      </c>
      <c r="F156" s="1" t="s">
        <v>479</v>
      </c>
      <c r="G156" s="1" t="s">
        <v>873</v>
      </c>
      <c r="H156" s="1" t="s">
        <v>1394</v>
      </c>
      <c r="I156" s="1" t="s">
        <v>254</v>
      </c>
      <c r="J156" s="1" t="s">
        <v>4273</v>
      </c>
      <c r="K156" s="1" t="s">
        <v>254</v>
      </c>
      <c r="L156" s="1" t="s">
        <v>269</v>
      </c>
      <c r="M156" s="1" t="s">
        <v>269</v>
      </c>
      <c r="N156" s="1" t="s">
        <v>269</v>
      </c>
    </row>
    <row r="157" spans="1:14" ht="14.25">
      <c r="A157" s="1" t="s">
        <v>260</v>
      </c>
      <c r="B157" s="1" t="s">
        <v>4335</v>
      </c>
      <c r="C157" s="1" t="s">
        <v>262</v>
      </c>
      <c r="D157" s="1" t="s">
        <v>286</v>
      </c>
      <c r="E157" s="1" t="s">
        <v>286</v>
      </c>
      <c r="F157" s="1" t="s">
        <v>479</v>
      </c>
      <c r="G157" s="1" t="s">
        <v>872</v>
      </c>
      <c r="H157" s="1" t="s">
        <v>1394</v>
      </c>
      <c r="I157" s="1" t="s">
        <v>254</v>
      </c>
      <c r="J157" s="1" t="s">
        <v>4279</v>
      </c>
      <c r="K157" s="1" t="s">
        <v>254</v>
      </c>
      <c r="L157" s="1" t="s">
        <v>269</v>
      </c>
      <c r="M157" s="1" t="s">
        <v>269</v>
      </c>
      <c r="N157" s="1" t="s">
        <v>269</v>
      </c>
    </row>
    <row r="158" spans="1:14" ht="14.25">
      <c r="A158" s="1" t="s">
        <v>260</v>
      </c>
      <c r="B158" s="1" t="s">
        <v>4336</v>
      </c>
      <c r="C158" s="1" t="s">
        <v>262</v>
      </c>
      <c r="D158" s="1" t="s">
        <v>286</v>
      </c>
      <c r="E158" s="1" t="s">
        <v>286</v>
      </c>
      <c r="F158" s="1" t="s">
        <v>479</v>
      </c>
      <c r="G158" s="1" t="s">
        <v>276</v>
      </c>
      <c r="H158" s="1" t="s">
        <v>1394</v>
      </c>
      <c r="I158" s="1" t="s">
        <v>254</v>
      </c>
      <c r="J158" s="1" t="s">
        <v>4309</v>
      </c>
      <c r="K158" s="1" t="s">
        <v>254</v>
      </c>
      <c r="L158" s="1" t="s">
        <v>269</v>
      </c>
      <c r="M158" s="1" t="s">
        <v>269</v>
      </c>
      <c r="N158" s="1" t="s">
        <v>269</v>
      </c>
    </row>
    <row r="159" spans="1:14" ht="14.25">
      <c r="A159" s="1" t="s">
        <v>260</v>
      </c>
      <c r="B159" s="1" t="s">
        <v>4337</v>
      </c>
      <c r="C159" s="1" t="s">
        <v>262</v>
      </c>
      <c r="D159" s="1" t="s">
        <v>286</v>
      </c>
      <c r="E159" s="1" t="s">
        <v>286</v>
      </c>
      <c r="F159" s="1" t="s">
        <v>479</v>
      </c>
      <c r="G159" s="1" t="s">
        <v>874</v>
      </c>
      <c r="H159" s="1" t="s">
        <v>1394</v>
      </c>
      <c r="I159" s="1" t="s">
        <v>254</v>
      </c>
      <c r="J159" s="1" t="s">
        <v>4281</v>
      </c>
      <c r="K159" s="1" t="s">
        <v>254</v>
      </c>
      <c r="L159" s="1" t="s">
        <v>269</v>
      </c>
      <c r="M159" s="1" t="s">
        <v>269</v>
      </c>
      <c r="N159" s="1" t="s">
        <v>269</v>
      </c>
    </row>
    <row r="160" spans="1:14" ht="14.25">
      <c r="A160" s="1" t="s">
        <v>260</v>
      </c>
      <c r="B160" s="1" t="s">
        <v>4338</v>
      </c>
      <c r="C160" s="1" t="s">
        <v>262</v>
      </c>
      <c r="D160" s="1" t="s">
        <v>286</v>
      </c>
      <c r="E160" s="1" t="s">
        <v>286</v>
      </c>
      <c r="F160" s="1" t="s">
        <v>479</v>
      </c>
      <c r="G160" s="1" t="s">
        <v>1450</v>
      </c>
      <c r="H160" s="1" t="s">
        <v>1394</v>
      </c>
      <c r="I160" s="1" t="s">
        <v>254</v>
      </c>
      <c r="J160" s="1" t="s">
        <v>4283</v>
      </c>
      <c r="K160" s="1" t="s">
        <v>254</v>
      </c>
      <c r="L160" s="1" t="s">
        <v>269</v>
      </c>
      <c r="M160" s="1" t="s">
        <v>269</v>
      </c>
      <c r="N160" s="1" t="s">
        <v>269</v>
      </c>
    </row>
    <row r="161" spans="1:14" ht="14.25">
      <c r="A161" s="1" t="s">
        <v>260</v>
      </c>
      <c r="B161" s="1" t="s">
        <v>4339</v>
      </c>
      <c r="C161" s="1" t="s">
        <v>262</v>
      </c>
      <c r="D161" s="1" t="s">
        <v>286</v>
      </c>
      <c r="E161" s="1" t="s">
        <v>286</v>
      </c>
      <c r="F161" s="1" t="s">
        <v>479</v>
      </c>
      <c r="G161" s="1" t="s">
        <v>277</v>
      </c>
      <c r="H161" s="1" t="s">
        <v>1394</v>
      </c>
      <c r="I161" s="1" t="s">
        <v>254</v>
      </c>
      <c r="J161" s="1" t="s">
        <v>4285</v>
      </c>
      <c r="K161" s="1" t="s">
        <v>254</v>
      </c>
      <c r="L161" s="1" t="s">
        <v>269</v>
      </c>
      <c r="M161" s="1" t="s">
        <v>269</v>
      </c>
      <c r="N161" s="1" t="s">
        <v>269</v>
      </c>
    </row>
    <row r="162" spans="1:14" ht="14.25">
      <c r="A162" s="1" t="s">
        <v>260</v>
      </c>
      <c r="B162" s="1" t="s">
        <v>4340</v>
      </c>
      <c r="C162" s="1" t="s">
        <v>262</v>
      </c>
      <c r="D162" s="1" t="s">
        <v>286</v>
      </c>
      <c r="E162" s="1" t="s">
        <v>286</v>
      </c>
      <c r="F162" s="1" t="s">
        <v>479</v>
      </c>
      <c r="G162" s="1" t="s">
        <v>714</v>
      </c>
      <c r="H162" s="1" t="s">
        <v>1394</v>
      </c>
      <c r="I162" s="1" t="s">
        <v>254</v>
      </c>
      <c r="J162" s="1" t="s">
        <v>4287</v>
      </c>
      <c r="K162" s="1" t="s">
        <v>254</v>
      </c>
      <c r="L162" s="1" t="s">
        <v>269</v>
      </c>
      <c r="M162" s="1" t="s">
        <v>269</v>
      </c>
      <c r="N162" s="1" t="s">
        <v>269</v>
      </c>
    </row>
    <row r="163" spans="1:14" ht="14.25">
      <c r="A163" s="1" t="s">
        <v>260</v>
      </c>
      <c r="B163" s="1" t="s">
        <v>4341</v>
      </c>
      <c r="C163" s="1" t="s">
        <v>262</v>
      </c>
      <c r="D163" s="1" t="s">
        <v>286</v>
      </c>
      <c r="E163" s="1" t="s">
        <v>286</v>
      </c>
      <c r="F163" s="1" t="s">
        <v>479</v>
      </c>
      <c r="G163" s="1" t="s">
        <v>1971</v>
      </c>
      <c r="H163" s="1" t="s">
        <v>1394</v>
      </c>
      <c r="I163" s="1" t="s">
        <v>254</v>
      </c>
      <c r="J163" s="1" t="s">
        <v>4289</v>
      </c>
      <c r="K163" s="1" t="s">
        <v>254</v>
      </c>
      <c r="L163" s="1" t="s">
        <v>269</v>
      </c>
      <c r="M163" s="1" t="s">
        <v>269</v>
      </c>
      <c r="N163" s="1" t="s">
        <v>269</v>
      </c>
    </row>
    <row r="164" spans="1:14" ht="14.25">
      <c r="A164" s="1" t="s">
        <v>260</v>
      </c>
      <c r="B164" s="1" t="s">
        <v>4342</v>
      </c>
      <c r="C164" s="1" t="s">
        <v>262</v>
      </c>
      <c r="D164" s="1" t="s">
        <v>286</v>
      </c>
      <c r="E164" s="1" t="s">
        <v>286</v>
      </c>
      <c r="F164" s="1" t="s">
        <v>479</v>
      </c>
      <c r="G164" s="1" t="s">
        <v>1729</v>
      </c>
      <c r="H164" s="1" t="s">
        <v>1394</v>
      </c>
      <c r="I164" s="1" t="s">
        <v>254</v>
      </c>
      <c r="J164" s="1" t="s">
        <v>4296</v>
      </c>
      <c r="K164" s="1" t="s">
        <v>254</v>
      </c>
      <c r="L164" s="1" t="s">
        <v>269</v>
      </c>
      <c r="M164" s="1" t="s">
        <v>269</v>
      </c>
      <c r="N164" s="1" t="s">
        <v>269</v>
      </c>
    </row>
    <row r="165" spans="1:14" ht="14.25">
      <c r="A165" s="1" t="s">
        <v>260</v>
      </c>
      <c r="B165" s="1" t="s">
        <v>4343</v>
      </c>
      <c r="C165" s="1" t="s">
        <v>262</v>
      </c>
      <c r="D165" s="1" t="s">
        <v>286</v>
      </c>
      <c r="E165" s="1" t="s">
        <v>286</v>
      </c>
      <c r="F165" s="1" t="s">
        <v>479</v>
      </c>
      <c r="G165" s="1" t="s">
        <v>2793</v>
      </c>
      <c r="H165" s="1" t="s">
        <v>1394</v>
      </c>
      <c r="I165" s="1" t="s">
        <v>254</v>
      </c>
      <c r="J165" s="1" t="s">
        <v>4291</v>
      </c>
      <c r="K165" s="1" t="s">
        <v>254</v>
      </c>
      <c r="L165" s="1" t="s">
        <v>269</v>
      </c>
      <c r="M165" s="1" t="s">
        <v>269</v>
      </c>
      <c r="N165" s="1" t="s">
        <v>269</v>
      </c>
    </row>
    <row r="166" spans="1:14" ht="14.25">
      <c r="A166" s="1" t="s">
        <v>260</v>
      </c>
      <c r="B166" s="1" t="s">
        <v>4344</v>
      </c>
      <c r="C166" s="1" t="s">
        <v>262</v>
      </c>
      <c r="D166" s="1" t="s">
        <v>286</v>
      </c>
      <c r="E166" s="1" t="s">
        <v>286</v>
      </c>
      <c r="F166" s="1" t="s">
        <v>479</v>
      </c>
      <c r="G166" s="1" t="s">
        <v>2755</v>
      </c>
      <c r="H166" s="1" t="s">
        <v>1394</v>
      </c>
      <c r="I166" s="1" t="s">
        <v>254</v>
      </c>
      <c r="J166" s="1" t="s">
        <v>4293</v>
      </c>
      <c r="K166" s="1" t="s">
        <v>254</v>
      </c>
      <c r="L166" s="1" t="s">
        <v>269</v>
      </c>
      <c r="M166" s="1" t="s">
        <v>269</v>
      </c>
      <c r="N166" s="1" t="s">
        <v>269</v>
      </c>
    </row>
    <row r="167" spans="1:14" ht="14.25">
      <c r="A167" s="1" t="s">
        <v>260</v>
      </c>
      <c r="B167" s="1" t="s">
        <v>4345</v>
      </c>
      <c r="C167" s="1" t="s">
        <v>262</v>
      </c>
      <c r="D167" s="1" t="s">
        <v>286</v>
      </c>
      <c r="E167" s="1" t="s">
        <v>286</v>
      </c>
      <c r="F167" s="1" t="s">
        <v>479</v>
      </c>
      <c r="G167" s="1" t="s">
        <v>713</v>
      </c>
      <c r="H167" s="1" t="s">
        <v>1394</v>
      </c>
      <c r="I167" s="1" t="s">
        <v>254</v>
      </c>
      <c r="J167" s="1" t="s">
        <v>4318</v>
      </c>
      <c r="K167" s="1" t="s">
        <v>254</v>
      </c>
      <c r="L167" s="1" t="s">
        <v>269</v>
      </c>
      <c r="M167" s="1" t="s">
        <v>269</v>
      </c>
      <c r="N167" s="1" t="s">
        <v>269</v>
      </c>
    </row>
    <row r="168" spans="1:14" ht="14.25">
      <c r="A168" s="1" t="s">
        <v>260</v>
      </c>
      <c r="B168" s="1" t="s">
        <v>4346</v>
      </c>
      <c r="C168" s="1" t="s">
        <v>262</v>
      </c>
      <c r="D168" s="1" t="s">
        <v>286</v>
      </c>
      <c r="E168" s="1" t="s">
        <v>286</v>
      </c>
      <c r="F168" s="1" t="s">
        <v>479</v>
      </c>
      <c r="G168" s="1" t="s">
        <v>1731</v>
      </c>
      <c r="H168" s="1" t="s">
        <v>1394</v>
      </c>
      <c r="I168" s="1" t="s">
        <v>4322</v>
      </c>
      <c r="J168" s="1" t="s">
        <v>4323</v>
      </c>
      <c r="K168" s="1" t="s">
        <v>254</v>
      </c>
      <c r="L168" s="1" t="s">
        <v>269</v>
      </c>
      <c r="M168" s="1" t="s">
        <v>269</v>
      </c>
      <c r="N168" s="1" t="s">
        <v>269</v>
      </c>
    </row>
    <row r="169" spans="1:14" ht="14.25">
      <c r="A169" s="1" t="s">
        <v>260</v>
      </c>
      <c r="B169" s="1" t="s">
        <v>4347</v>
      </c>
      <c r="C169" s="1" t="s">
        <v>262</v>
      </c>
      <c r="D169" s="1" t="s">
        <v>286</v>
      </c>
      <c r="E169" s="1" t="s">
        <v>286</v>
      </c>
      <c r="F169" s="1" t="s">
        <v>479</v>
      </c>
      <c r="G169" s="1" t="s">
        <v>2913</v>
      </c>
      <c r="H169" s="1" t="s">
        <v>1394</v>
      </c>
      <c r="I169" s="1" t="s">
        <v>4298</v>
      </c>
      <c r="J169" s="1" t="s">
        <v>4299</v>
      </c>
      <c r="K169" s="1" t="s">
        <v>254</v>
      </c>
      <c r="L169" s="1" t="s">
        <v>269</v>
      </c>
      <c r="M169" s="1" t="s">
        <v>269</v>
      </c>
      <c r="N169" s="1" t="s">
        <v>269</v>
      </c>
    </row>
    <row r="170" spans="1:14" ht="14.25">
      <c r="A170" s="1" t="s">
        <v>260</v>
      </c>
      <c r="B170" s="1" t="s">
        <v>4348</v>
      </c>
      <c r="C170" s="1" t="s">
        <v>262</v>
      </c>
      <c r="D170" s="1" t="s">
        <v>292</v>
      </c>
      <c r="E170" s="1" t="s">
        <v>292</v>
      </c>
      <c r="F170" s="1" t="s">
        <v>270</v>
      </c>
      <c r="G170" s="1" t="s">
        <v>270</v>
      </c>
      <c r="H170" s="1" t="s">
        <v>1370</v>
      </c>
      <c r="I170" s="1" t="s">
        <v>254</v>
      </c>
      <c r="J170" s="1" t="s">
        <v>4349</v>
      </c>
      <c r="K170" s="1" t="s">
        <v>254</v>
      </c>
      <c r="L170" s="1" t="s">
        <v>269</v>
      </c>
      <c r="M170" s="1" t="s">
        <v>269</v>
      </c>
      <c r="N170" s="1" t="s">
        <v>269</v>
      </c>
    </row>
    <row r="171" spans="1:14" ht="14.25">
      <c r="A171" s="1" t="s">
        <v>260</v>
      </c>
      <c r="B171" s="1" t="s">
        <v>4350</v>
      </c>
      <c r="C171" s="1" t="s">
        <v>262</v>
      </c>
      <c r="D171" s="1" t="s">
        <v>292</v>
      </c>
      <c r="E171" s="1" t="s">
        <v>292</v>
      </c>
      <c r="F171" s="1" t="s">
        <v>270</v>
      </c>
      <c r="G171" s="1" t="s">
        <v>472</v>
      </c>
      <c r="H171" s="1" t="s">
        <v>1370</v>
      </c>
      <c r="I171" s="1" t="s">
        <v>254</v>
      </c>
      <c r="J171" s="1" t="s">
        <v>4351</v>
      </c>
      <c r="K171" s="1" t="s">
        <v>254</v>
      </c>
      <c r="L171" s="1" t="s">
        <v>269</v>
      </c>
      <c r="M171" s="1" t="s">
        <v>269</v>
      </c>
      <c r="N171" s="1" t="s">
        <v>269</v>
      </c>
    </row>
    <row r="172" spans="1:14" ht="14.25">
      <c r="A172" s="1" t="s">
        <v>260</v>
      </c>
      <c r="B172" s="1" t="s">
        <v>4352</v>
      </c>
      <c r="C172" s="1" t="s">
        <v>262</v>
      </c>
      <c r="D172" s="1" t="s">
        <v>292</v>
      </c>
      <c r="E172" s="1" t="s">
        <v>292</v>
      </c>
      <c r="F172" s="1" t="s">
        <v>270</v>
      </c>
      <c r="G172" s="1" t="s">
        <v>479</v>
      </c>
      <c r="H172" s="1" t="s">
        <v>1370</v>
      </c>
      <c r="I172" s="1" t="s">
        <v>254</v>
      </c>
      <c r="J172" s="1" t="s">
        <v>4353</v>
      </c>
      <c r="K172" s="1" t="s">
        <v>254</v>
      </c>
      <c r="L172" s="1" t="s">
        <v>269</v>
      </c>
      <c r="M172" s="1" t="s">
        <v>269</v>
      </c>
      <c r="N172" s="1" t="s">
        <v>269</v>
      </c>
    </row>
    <row r="173" spans="1:14" ht="14.25">
      <c r="A173" s="1" t="s">
        <v>260</v>
      </c>
      <c r="B173" s="1" t="s">
        <v>4354</v>
      </c>
      <c r="C173" s="1" t="s">
        <v>262</v>
      </c>
      <c r="D173" s="1" t="s">
        <v>292</v>
      </c>
      <c r="E173" s="1" t="s">
        <v>292</v>
      </c>
      <c r="F173" s="1" t="s">
        <v>270</v>
      </c>
      <c r="G173" s="1" t="s">
        <v>873</v>
      </c>
      <c r="H173" s="1" t="s">
        <v>1370</v>
      </c>
      <c r="I173" s="1" t="s">
        <v>254</v>
      </c>
      <c r="J173" s="1" t="s">
        <v>4355</v>
      </c>
      <c r="K173" s="1" t="s">
        <v>254</v>
      </c>
      <c r="L173" s="1" t="s">
        <v>269</v>
      </c>
      <c r="M173" s="1" t="s">
        <v>269</v>
      </c>
      <c r="N173" s="1" t="s">
        <v>269</v>
      </c>
    </row>
    <row r="174" spans="1:14" ht="14.25">
      <c r="A174" s="1" t="s">
        <v>260</v>
      </c>
      <c r="B174" s="1" t="s">
        <v>4356</v>
      </c>
      <c r="C174" s="1" t="s">
        <v>262</v>
      </c>
      <c r="D174" s="1" t="s">
        <v>292</v>
      </c>
      <c r="E174" s="1" t="s">
        <v>292</v>
      </c>
      <c r="F174" s="1" t="s">
        <v>270</v>
      </c>
      <c r="G174" s="1" t="s">
        <v>872</v>
      </c>
      <c r="H174" s="1" t="s">
        <v>1370</v>
      </c>
      <c r="I174" s="1" t="s">
        <v>254</v>
      </c>
      <c r="J174" s="1" t="s">
        <v>4357</v>
      </c>
      <c r="K174" s="1" t="s">
        <v>254</v>
      </c>
      <c r="L174" s="1" t="s">
        <v>269</v>
      </c>
      <c r="M174" s="1" t="s">
        <v>269</v>
      </c>
      <c r="N174" s="1" t="s">
        <v>269</v>
      </c>
    </row>
    <row r="175" spans="1:14" ht="14.25">
      <c r="A175" s="1" t="s">
        <v>260</v>
      </c>
      <c r="B175" s="1" t="s">
        <v>4358</v>
      </c>
      <c r="C175" s="1" t="s">
        <v>262</v>
      </c>
      <c r="D175" s="1" t="s">
        <v>292</v>
      </c>
      <c r="E175" s="1" t="s">
        <v>292</v>
      </c>
      <c r="F175" s="1" t="s">
        <v>270</v>
      </c>
      <c r="G175" s="1" t="s">
        <v>276</v>
      </c>
      <c r="H175" s="1" t="s">
        <v>1370</v>
      </c>
      <c r="I175" s="1" t="s">
        <v>254</v>
      </c>
      <c r="J175" s="1" t="s">
        <v>4359</v>
      </c>
      <c r="K175" s="1" t="s">
        <v>254</v>
      </c>
      <c r="L175" s="1" t="s">
        <v>269</v>
      </c>
      <c r="M175" s="1" t="s">
        <v>269</v>
      </c>
      <c r="N175" s="1" t="s">
        <v>269</v>
      </c>
    </row>
    <row r="176" spans="1:14" ht="14.25">
      <c r="A176" s="1" t="s">
        <v>260</v>
      </c>
      <c r="B176" s="1" t="s">
        <v>4360</v>
      </c>
      <c r="C176" s="1" t="s">
        <v>262</v>
      </c>
      <c r="D176" s="1" t="s">
        <v>292</v>
      </c>
      <c r="E176" s="1" t="s">
        <v>292</v>
      </c>
      <c r="F176" s="1" t="s">
        <v>270</v>
      </c>
      <c r="G176" s="1" t="s">
        <v>874</v>
      </c>
      <c r="H176" s="1" t="s">
        <v>1370</v>
      </c>
      <c r="I176" s="1" t="s">
        <v>254</v>
      </c>
      <c r="J176" s="1" t="s">
        <v>4361</v>
      </c>
      <c r="K176" s="1" t="s">
        <v>254</v>
      </c>
      <c r="L176" s="1" t="s">
        <v>269</v>
      </c>
      <c r="M176" s="1" t="s">
        <v>269</v>
      </c>
      <c r="N176" s="1" t="s">
        <v>269</v>
      </c>
    </row>
    <row r="177" spans="1:14" ht="14.25">
      <c r="A177" s="1" t="s">
        <v>260</v>
      </c>
      <c r="B177" s="1" t="s">
        <v>4362</v>
      </c>
      <c r="C177" s="1" t="s">
        <v>262</v>
      </c>
      <c r="D177" s="1" t="s">
        <v>292</v>
      </c>
      <c r="E177" s="1" t="s">
        <v>292</v>
      </c>
      <c r="F177" s="1" t="s">
        <v>270</v>
      </c>
      <c r="G177" s="1" t="s">
        <v>1450</v>
      </c>
      <c r="H177" s="1" t="s">
        <v>1370</v>
      </c>
      <c r="I177" s="1" t="s">
        <v>254</v>
      </c>
      <c r="J177" s="1" t="s">
        <v>4363</v>
      </c>
      <c r="K177" s="1" t="s">
        <v>254</v>
      </c>
      <c r="L177" s="1" t="s">
        <v>269</v>
      </c>
      <c r="M177" s="1" t="s">
        <v>269</v>
      </c>
      <c r="N177" s="1" t="s">
        <v>269</v>
      </c>
    </row>
    <row r="178" spans="1:14" ht="14.25">
      <c r="A178" s="1" t="s">
        <v>260</v>
      </c>
      <c r="B178" s="1" t="s">
        <v>4364</v>
      </c>
      <c r="C178" s="1" t="s">
        <v>262</v>
      </c>
      <c r="D178" s="1" t="s">
        <v>292</v>
      </c>
      <c r="E178" s="1" t="s">
        <v>292</v>
      </c>
      <c r="F178" s="1" t="s">
        <v>270</v>
      </c>
      <c r="G178" s="1" t="s">
        <v>277</v>
      </c>
      <c r="H178" s="1" t="s">
        <v>1370</v>
      </c>
      <c r="I178" s="1" t="s">
        <v>254</v>
      </c>
      <c r="J178" s="1" t="s">
        <v>4365</v>
      </c>
      <c r="K178" s="1" t="s">
        <v>254</v>
      </c>
      <c r="L178" s="1" t="s">
        <v>269</v>
      </c>
      <c r="M178" s="1" t="s">
        <v>269</v>
      </c>
      <c r="N178" s="1" t="s">
        <v>269</v>
      </c>
    </row>
    <row r="179" spans="1:14" ht="14.25">
      <c r="A179" s="1" t="s">
        <v>260</v>
      </c>
      <c r="B179" s="1" t="s">
        <v>4366</v>
      </c>
      <c r="C179" s="1" t="s">
        <v>262</v>
      </c>
      <c r="D179" s="1" t="s">
        <v>292</v>
      </c>
      <c r="E179" s="1" t="s">
        <v>292</v>
      </c>
      <c r="F179" s="1" t="s">
        <v>270</v>
      </c>
      <c r="G179" s="1" t="s">
        <v>714</v>
      </c>
      <c r="H179" s="1" t="s">
        <v>1370</v>
      </c>
      <c r="I179" s="1" t="s">
        <v>254</v>
      </c>
      <c r="J179" s="1" t="s">
        <v>4367</v>
      </c>
      <c r="K179" s="1" t="s">
        <v>254</v>
      </c>
      <c r="L179" s="1" t="s">
        <v>269</v>
      </c>
      <c r="M179" s="1" t="s">
        <v>269</v>
      </c>
      <c r="N179" s="1" t="s">
        <v>269</v>
      </c>
    </row>
    <row r="180" spans="1:14" ht="14.25">
      <c r="A180" s="1" t="s">
        <v>260</v>
      </c>
      <c r="B180" s="1" t="s">
        <v>4368</v>
      </c>
      <c r="C180" s="1" t="s">
        <v>262</v>
      </c>
      <c r="D180" s="1" t="s">
        <v>292</v>
      </c>
      <c r="E180" s="1" t="s">
        <v>292</v>
      </c>
      <c r="F180" s="1" t="s">
        <v>270</v>
      </c>
      <c r="G180" s="1" t="s">
        <v>1971</v>
      </c>
      <c r="H180" s="1" t="s">
        <v>1370</v>
      </c>
      <c r="I180" s="1" t="s">
        <v>254</v>
      </c>
      <c r="J180" s="1" t="s">
        <v>4369</v>
      </c>
      <c r="K180" s="1" t="s">
        <v>254</v>
      </c>
      <c r="L180" s="1" t="s">
        <v>269</v>
      </c>
      <c r="M180" s="1" t="s">
        <v>269</v>
      </c>
      <c r="N180" s="1" t="s">
        <v>269</v>
      </c>
    </row>
    <row r="181" spans="1:14" ht="14.25">
      <c r="A181" s="1" t="s">
        <v>260</v>
      </c>
      <c r="B181" s="1" t="s">
        <v>4370</v>
      </c>
      <c r="C181" s="1" t="s">
        <v>262</v>
      </c>
      <c r="D181" s="1" t="s">
        <v>292</v>
      </c>
      <c r="E181" s="1" t="s">
        <v>292</v>
      </c>
      <c r="F181" s="1" t="s">
        <v>270</v>
      </c>
      <c r="G181" s="1" t="s">
        <v>1729</v>
      </c>
      <c r="H181" s="1" t="s">
        <v>1370</v>
      </c>
      <c r="I181" s="1" t="s">
        <v>254</v>
      </c>
      <c r="J181" s="1" t="s">
        <v>4371</v>
      </c>
      <c r="K181" s="1" t="s">
        <v>254</v>
      </c>
      <c r="L181" s="1" t="s">
        <v>269</v>
      </c>
      <c r="M181" s="1" t="s">
        <v>269</v>
      </c>
      <c r="N181" s="1" t="s">
        <v>269</v>
      </c>
    </row>
    <row r="182" spans="1:14" ht="14.25">
      <c r="A182" s="1" t="s">
        <v>260</v>
      </c>
      <c r="B182" s="1" t="s">
        <v>4372</v>
      </c>
      <c r="C182" s="1" t="s">
        <v>262</v>
      </c>
      <c r="D182" s="1" t="s">
        <v>292</v>
      </c>
      <c r="E182" s="1" t="s">
        <v>292</v>
      </c>
      <c r="F182" s="1" t="s">
        <v>270</v>
      </c>
      <c r="G182" s="1" t="s">
        <v>2793</v>
      </c>
      <c r="H182" s="1" t="s">
        <v>1370</v>
      </c>
      <c r="I182" s="1" t="s">
        <v>254</v>
      </c>
      <c r="J182" s="1" t="s">
        <v>4373</v>
      </c>
      <c r="K182" s="1" t="s">
        <v>254</v>
      </c>
      <c r="L182" s="1" t="s">
        <v>269</v>
      </c>
      <c r="M182" s="1" t="s">
        <v>269</v>
      </c>
      <c r="N182" s="1" t="s">
        <v>269</v>
      </c>
    </row>
    <row r="183" spans="1:14" ht="14.25">
      <c r="A183" s="1" t="s">
        <v>260</v>
      </c>
      <c r="B183" s="1" t="s">
        <v>4374</v>
      </c>
      <c r="C183" s="1" t="s">
        <v>262</v>
      </c>
      <c r="D183" s="1" t="s">
        <v>292</v>
      </c>
      <c r="E183" s="1" t="s">
        <v>292</v>
      </c>
      <c r="F183" s="1" t="s">
        <v>270</v>
      </c>
      <c r="G183" s="1" t="s">
        <v>2755</v>
      </c>
      <c r="H183" s="1" t="s">
        <v>1370</v>
      </c>
      <c r="I183" s="1" t="s">
        <v>254</v>
      </c>
      <c r="J183" s="1" t="s">
        <v>4375</v>
      </c>
      <c r="K183" s="1" t="s">
        <v>254</v>
      </c>
      <c r="L183" s="1" t="s">
        <v>269</v>
      </c>
      <c r="M183" s="1" t="s">
        <v>269</v>
      </c>
      <c r="N183" s="1" t="s">
        <v>269</v>
      </c>
    </row>
    <row r="184" spans="1:14" ht="14.25">
      <c r="A184" s="1" t="s">
        <v>260</v>
      </c>
      <c r="B184" s="1" t="s">
        <v>4376</v>
      </c>
      <c r="C184" s="1" t="s">
        <v>262</v>
      </c>
      <c r="D184" s="1" t="s">
        <v>292</v>
      </c>
      <c r="E184" s="1" t="s">
        <v>292</v>
      </c>
      <c r="F184" s="1" t="s">
        <v>270</v>
      </c>
      <c r="G184" s="1" t="s">
        <v>713</v>
      </c>
      <c r="H184" s="1" t="s">
        <v>1370</v>
      </c>
      <c r="I184" s="1" t="s">
        <v>254</v>
      </c>
      <c r="J184" s="1" t="s">
        <v>4377</v>
      </c>
      <c r="K184" s="1" t="s">
        <v>254</v>
      </c>
      <c r="L184" s="1" t="s">
        <v>269</v>
      </c>
      <c r="M184" s="1" t="s">
        <v>269</v>
      </c>
      <c r="N184" s="1" t="s">
        <v>269</v>
      </c>
    </row>
    <row r="185" spans="1:14" ht="14.25">
      <c r="A185" s="1" t="s">
        <v>260</v>
      </c>
      <c r="B185" s="1" t="s">
        <v>4378</v>
      </c>
      <c r="C185" s="1" t="s">
        <v>262</v>
      </c>
      <c r="D185" s="1" t="s">
        <v>292</v>
      </c>
      <c r="E185" s="1" t="s">
        <v>292</v>
      </c>
      <c r="F185" s="1" t="s">
        <v>270</v>
      </c>
      <c r="G185" s="1" t="s">
        <v>1731</v>
      </c>
      <c r="H185" s="1" t="s">
        <v>1370</v>
      </c>
      <c r="I185" s="1" t="s">
        <v>254</v>
      </c>
      <c r="J185" s="1" t="s">
        <v>4379</v>
      </c>
      <c r="K185" s="1" t="s">
        <v>254</v>
      </c>
      <c r="L185" s="1" t="s">
        <v>269</v>
      </c>
      <c r="M185" s="1" t="s">
        <v>269</v>
      </c>
      <c r="N185" s="1" t="s">
        <v>269</v>
      </c>
    </row>
    <row r="186" spans="1:14" ht="14.25">
      <c r="A186" s="1" t="s">
        <v>260</v>
      </c>
      <c r="B186" s="1" t="s">
        <v>4380</v>
      </c>
      <c r="C186" s="1" t="s">
        <v>262</v>
      </c>
      <c r="D186" s="1" t="s">
        <v>292</v>
      </c>
      <c r="E186" s="1" t="s">
        <v>292</v>
      </c>
      <c r="F186" s="1" t="s">
        <v>270</v>
      </c>
      <c r="G186" s="1" t="s">
        <v>2913</v>
      </c>
      <c r="H186" s="1" t="s">
        <v>1370</v>
      </c>
      <c r="I186" s="1" t="s">
        <v>254</v>
      </c>
      <c r="J186" s="1" t="s">
        <v>4381</v>
      </c>
      <c r="K186" s="1" t="s">
        <v>254</v>
      </c>
      <c r="L186" s="1" t="s">
        <v>269</v>
      </c>
      <c r="M186" s="1" t="s">
        <v>269</v>
      </c>
      <c r="N186" s="1" t="s">
        <v>269</v>
      </c>
    </row>
    <row r="187" spans="1:14" ht="14.25">
      <c r="A187" s="1" t="s">
        <v>260</v>
      </c>
      <c r="B187" s="1" t="s">
        <v>4382</v>
      </c>
      <c r="C187" s="1" t="s">
        <v>262</v>
      </c>
      <c r="D187" s="1" t="s">
        <v>292</v>
      </c>
      <c r="E187" s="1" t="s">
        <v>292</v>
      </c>
      <c r="F187" s="1" t="s">
        <v>270</v>
      </c>
      <c r="G187" s="1" t="s">
        <v>2796</v>
      </c>
      <c r="H187" s="1" t="s">
        <v>1370</v>
      </c>
      <c r="I187" s="1" t="s">
        <v>254</v>
      </c>
      <c r="J187" s="1" t="s">
        <v>4383</v>
      </c>
      <c r="K187" s="1" t="s">
        <v>254</v>
      </c>
      <c r="L187" s="1" t="s">
        <v>269</v>
      </c>
      <c r="M187" s="1" t="s">
        <v>269</v>
      </c>
      <c r="N187" s="1" t="s">
        <v>269</v>
      </c>
    </row>
    <row r="188" spans="1:14" ht="14.25">
      <c r="A188" s="1" t="s">
        <v>260</v>
      </c>
      <c r="B188" s="1" t="s">
        <v>4384</v>
      </c>
      <c r="C188" s="1" t="s">
        <v>262</v>
      </c>
      <c r="D188" s="1" t="s">
        <v>292</v>
      </c>
      <c r="E188" s="1" t="s">
        <v>292</v>
      </c>
      <c r="F188" s="1" t="s">
        <v>270</v>
      </c>
      <c r="G188" s="1" t="s">
        <v>2919</v>
      </c>
      <c r="H188" s="1" t="s">
        <v>1370</v>
      </c>
      <c r="I188" s="1" t="s">
        <v>254</v>
      </c>
      <c r="J188" s="1" t="s">
        <v>4385</v>
      </c>
      <c r="K188" s="1" t="s">
        <v>254</v>
      </c>
      <c r="L188" s="1" t="s">
        <v>269</v>
      </c>
      <c r="M188" s="1" t="s">
        <v>269</v>
      </c>
      <c r="N188" s="1" t="s">
        <v>269</v>
      </c>
    </row>
    <row r="189" spans="1:14" ht="14.25">
      <c r="A189" s="1" t="s">
        <v>260</v>
      </c>
      <c r="B189" s="1" t="s">
        <v>4386</v>
      </c>
      <c r="C189" s="1" t="s">
        <v>262</v>
      </c>
      <c r="D189" s="1" t="s">
        <v>292</v>
      </c>
      <c r="E189" s="1" t="s">
        <v>292</v>
      </c>
      <c r="F189" s="1" t="s">
        <v>270</v>
      </c>
      <c r="G189" s="1" t="s">
        <v>1739</v>
      </c>
      <c r="H189" s="1" t="s">
        <v>1370</v>
      </c>
      <c r="I189" s="1" t="s">
        <v>254</v>
      </c>
      <c r="J189" s="1" t="s">
        <v>4387</v>
      </c>
      <c r="K189" s="1" t="s">
        <v>254</v>
      </c>
      <c r="L189" s="1" t="s">
        <v>269</v>
      </c>
      <c r="M189" s="1" t="s">
        <v>269</v>
      </c>
      <c r="N189" s="1" t="s">
        <v>269</v>
      </c>
    </row>
    <row r="190" spans="1:14" ht="14.25">
      <c r="A190" s="1" t="s">
        <v>260</v>
      </c>
      <c r="B190" s="1" t="s">
        <v>4388</v>
      </c>
      <c r="C190" s="1" t="s">
        <v>262</v>
      </c>
      <c r="D190" s="1" t="s">
        <v>292</v>
      </c>
      <c r="E190" s="1" t="s">
        <v>292</v>
      </c>
      <c r="F190" s="1" t="s">
        <v>270</v>
      </c>
      <c r="G190" s="1" t="s">
        <v>2926</v>
      </c>
      <c r="H190" s="1" t="s">
        <v>1370</v>
      </c>
      <c r="I190" s="1" t="s">
        <v>254</v>
      </c>
      <c r="J190" s="1" t="s">
        <v>4389</v>
      </c>
      <c r="K190" s="1" t="s">
        <v>254</v>
      </c>
      <c r="L190" s="1" t="s">
        <v>269</v>
      </c>
      <c r="M190" s="1" t="s">
        <v>269</v>
      </c>
      <c r="N190" s="1" t="s">
        <v>269</v>
      </c>
    </row>
    <row r="191" spans="1:14" ht="14.25">
      <c r="A191" s="1" t="s">
        <v>260</v>
      </c>
      <c r="B191" s="1" t="s">
        <v>4390</v>
      </c>
      <c r="C191" s="1" t="s">
        <v>262</v>
      </c>
      <c r="D191" s="1" t="s">
        <v>292</v>
      </c>
      <c r="E191" s="1" t="s">
        <v>292</v>
      </c>
      <c r="F191" s="1" t="s">
        <v>270</v>
      </c>
      <c r="G191" s="1" t="s">
        <v>2136</v>
      </c>
      <c r="H191" s="1" t="s">
        <v>1370</v>
      </c>
      <c r="I191" s="1" t="s">
        <v>254</v>
      </c>
      <c r="J191" s="1" t="s">
        <v>4391</v>
      </c>
      <c r="K191" s="1" t="s">
        <v>254</v>
      </c>
      <c r="L191" s="1" t="s">
        <v>269</v>
      </c>
      <c r="M191" s="1" t="s">
        <v>269</v>
      </c>
      <c r="N191" s="1" t="s">
        <v>269</v>
      </c>
    </row>
    <row r="192" spans="1:14" ht="14.25">
      <c r="A192" s="1" t="s">
        <v>260</v>
      </c>
      <c r="B192" s="1" t="s">
        <v>4392</v>
      </c>
      <c r="C192" s="1" t="s">
        <v>262</v>
      </c>
      <c r="D192" s="1" t="s">
        <v>292</v>
      </c>
      <c r="E192" s="1" t="s">
        <v>292</v>
      </c>
      <c r="F192" s="1" t="s">
        <v>270</v>
      </c>
      <c r="G192" s="1" t="s">
        <v>2933</v>
      </c>
      <c r="H192" s="1" t="s">
        <v>1370</v>
      </c>
      <c r="I192" s="1" t="s">
        <v>254</v>
      </c>
      <c r="J192" s="1" t="s">
        <v>4393</v>
      </c>
      <c r="K192" s="1" t="s">
        <v>254</v>
      </c>
      <c r="L192" s="1" t="s">
        <v>269</v>
      </c>
      <c r="M192" s="1" t="s">
        <v>269</v>
      </c>
      <c r="N192" s="1" t="s">
        <v>269</v>
      </c>
    </row>
    <row r="193" spans="1:14" ht="14.25">
      <c r="A193" s="1" t="s">
        <v>260</v>
      </c>
      <c r="B193" s="1" t="s">
        <v>4394</v>
      </c>
      <c r="C193" s="1" t="s">
        <v>262</v>
      </c>
      <c r="D193" s="1" t="s">
        <v>292</v>
      </c>
      <c r="E193" s="1" t="s">
        <v>292</v>
      </c>
      <c r="F193" s="1" t="s">
        <v>270</v>
      </c>
      <c r="G193" s="1" t="s">
        <v>2937</v>
      </c>
      <c r="H193" s="1" t="s">
        <v>1370</v>
      </c>
      <c r="I193" s="1" t="s">
        <v>4395</v>
      </c>
      <c r="J193" s="1" t="s">
        <v>4396</v>
      </c>
      <c r="K193" s="1" t="s">
        <v>254</v>
      </c>
      <c r="L193" s="1" t="s">
        <v>269</v>
      </c>
      <c r="M193" s="1" t="s">
        <v>269</v>
      </c>
      <c r="N193" s="1" t="s">
        <v>269</v>
      </c>
    </row>
    <row r="194" spans="1:14" ht="14.25">
      <c r="A194" s="1" t="s">
        <v>260</v>
      </c>
      <c r="B194" s="1" t="s">
        <v>4397</v>
      </c>
      <c r="C194" s="1" t="s">
        <v>262</v>
      </c>
      <c r="D194" s="1" t="s">
        <v>292</v>
      </c>
      <c r="E194" s="1" t="s">
        <v>292</v>
      </c>
      <c r="F194" s="1" t="s">
        <v>270</v>
      </c>
      <c r="G194" s="1" t="s">
        <v>2941</v>
      </c>
      <c r="H194" s="1" t="s">
        <v>1370</v>
      </c>
      <c r="I194" s="1" t="s">
        <v>254</v>
      </c>
      <c r="J194" s="1" t="s">
        <v>4398</v>
      </c>
      <c r="K194" s="1" t="s">
        <v>254</v>
      </c>
      <c r="L194" s="1" t="s">
        <v>269</v>
      </c>
      <c r="M194" s="1" t="s">
        <v>269</v>
      </c>
      <c r="N194" s="1" t="s">
        <v>269</v>
      </c>
    </row>
    <row r="195" spans="1:14" ht="14.25">
      <c r="A195" s="1" t="s">
        <v>260</v>
      </c>
      <c r="B195" s="1" t="s">
        <v>4399</v>
      </c>
      <c r="C195" s="1" t="s">
        <v>262</v>
      </c>
      <c r="D195" s="1" t="s">
        <v>292</v>
      </c>
      <c r="E195" s="1" t="s">
        <v>292</v>
      </c>
      <c r="F195" s="1" t="s">
        <v>270</v>
      </c>
      <c r="G195" s="1" t="s">
        <v>2945</v>
      </c>
      <c r="H195" s="1" t="s">
        <v>1370</v>
      </c>
      <c r="I195" s="1" t="s">
        <v>254</v>
      </c>
      <c r="J195" s="1" t="s">
        <v>4400</v>
      </c>
      <c r="K195" s="1" t="s">
        <v>254</v>
      </c>
      <c r="L195" s="1" t="s">
        <v>269</v>
      </c>
      <c r="M195" s="1" t="s">
        <v>269</v>
      </c>
      <c r="N195" s="1" t="s">
        <v>269</v>
      </c>
    </row>
    <row r="196" spans="1:14" ht="14.25">
      <c r="A196" s="1" t="s">
        <v>260</v>
      </c>
      <c r="B196" s="1" t="s">
        <v>4401</v>
      </c>
      <c r="C196" s="1" t="s">
        <v>262</v>
      </c>
      <c r="D196" s="1" t="s">
        <v>292</v>
      </c>
      <c r="E196" s="1" t="s">
        <v>292</v>
      </c>
      <c r="F196" s="1" t="s">
        <v>270</v>
      </c>
      <c r="G196" s="1" t="s">
        <v>1399</v>
      </c>
      <c r="H196" s="1" t="s">
        <v>1370</v>
      </c>
      <c r="I196" s="1" t="s">
        <v>254</v>
      </c>
      <c r="J196" s="1" t="s">
        <v>4402</v>
      </c>
      <c r="K196" s="1" t="s">
        <v>254</v>
      </c>
      <c r="L196" s="1" t="s">
        <v>269</v>
      </c>
      <c r="M196" s="1" t="s">
        <v>269</v>
      </c>
      <c r="N196" s="1" t="s">
        <v>269</v>
      </c>
    </row>
    <row r="197" spans="1:14" ht="14.25">
      <c r="A197" s="1" t="s">
        <v>260</v>
      </c>
      <c r="B197" s="1" t="s">
        <v>4403</v>
      </c>
      <c r="C197" s="1" t="s">
        <v>262</v>
      </c>
      <c r="D197" s="1" t="s">
        <v>292</v>
      </c>
      <c r="E197" s="1" t="s">
        <v>292</v>
      </c>
      <c r="F197" s="1" t="s">
        <v>472</v>
      </c>
      <c r="G197" s="1" t="s">
        <v>270</v>
      </c>
      <c r="H197" s="1" t="s">
        <v>1390</v>
      </c>
      <c r="I197" s="1" t="s">
        <v>254</v>
      </c>
      <c r="J197" s="1" t="s">
        <v>4351</v>
      </c>
      <c r="K197" s="1" t="s">
        <v>254</v>
      </c>
      <c r="L197" s="1" t="s">
        <v>269</v>
      </c>
      <c r="M197" s="1" t="s">
        <v>269</v>
      </c>
      <c r="N197" s="1" t="s">
        <v>269</v>
      </c>
    </row>
    <row r="198" spans="1:14" ht="14.25">
      <c r="A198" s="1" t="s">
        <v>260</v>
      </c>
      <c r="B198" s="1" t="s">
        <v>4404</v>
      </c>
      <c r="C198" s="1" t="s">
        <v>262</v>
      </c>
      <c r="D198" s="1" t="s">
        <v>292</v>
      </c>
      <c r="E198" s="1" t="s">
        <v>292</v>
      </c>
      <c r="F198" s="1" t="s">
        <v>472</v>
      </c>
      <c r="G198" s="1" t="s">
        <v>472</v>
      </c>
      <c r="H198" s="1" t="s">
        <v>1390</v>
      </c>
      <c r="I198" s="1" t="s">
        <v>254</v>
      </c>
      <c r="J198" s="1" t="s">
        <v>4396</v>
      </c>
      <c r="K198" s="1" t="s">
        <v>254</v>
      </c>
      <c r="L198" s="1" t="s">
        <v>269</v>
      </c>
      <c r="M198" s="1" t="s">
        <v>269</v>
      </c>
      <c r="N198" s="1" t="s">
        <v>269</v>
      </c>
    </row>
    <row r="199" spans="1:14" ht="14.25">
      <c r="A199" s="1" t="s">
        <v>260</v>
      </c>
      <c r="B199" s="1" t="s">
        <v>4405</v>
      </c>
      <c r="C199" s="1" t="s">
        <v>262</v>
      </c>
      <c r="D199" s="1" t="s">
        <v>292</v>
      </c>
      <c r="E199" s="1" t="s">
        <v>292</v>
      </c>
      <c r="F199" s="1" t="s">
        <v>472</v>
      </c>
      <c r="G199" s="1" t="s">
        <v>479</v>
      </c>
      <c r="H199" s="1" t="s">
        <v>1390</v>
      </c>
      <c r="I199" s="1" t="s">
        <v>254</v>
      </c>
      <c r="J199" s="1" t="s">
        <v>4357</v>
      </c>
      <c r="K199" s="1" t="s">
        <v>254</v>
      </c>
      <c r="L199" s="1" t="s">
        <v>269</v>
      </c>
      <c r="M199" s="1" t="s">
        <v>269</v>
      </c>
      <c r="N199" s="1" t="s">
        <v>269</v>
      </c>
    </row>
    <row r="200" spans="1:14" ht="14.25">
      <c r="A200" s="1" t="s">
        <v>260</v>
      </c>
      <c r="B200" s="1" t="s">
        <v>4406</v>
      </c>
      <c r="C200" s="1" t="s">
        <v>262</v>
      </c>
      <c r="D200" s="1" t="s">
        <v>292</v>
      </c>
      <c r="E200" s="1" t="s">
        <v>292</v>
      </c>
      <c r="F200" s="1" t="s">
        <v>472</v>
      </c>
      <c r="G200" s="1" t="s">
        <v>873</v>
      </c>
      <c r="H200" s="1" t="s">
        <v>1390</v>
      </c>
      <c r="I200" s="1" t="s">
        <v>254</v>
      </c>
      <c r="J200" s="1" t="s">
        <v>4359</v>
      </c>
      <c r="K200" s="1" t="s">
        <v>254</v>
      </c>
      <c r="L200" s="1" t="s">
        <v>269</v>
      </c>
      <c r="M200" s="1" t="s">
        <v>269</v>
      </c>
      <c r="N200" s="1" t="s">
        <v>269</v>
      </c>
    </row>
    <row r="201" spans="1:14" ht="14.25">
      <c r="A201" s="1" t="s">
        <v>260</v>
      </c>
      <c r="B201" s="1" t="s">
        <v>4407</v>
      </c>
      <c r="C201" s="1" t="s">
        <v>262</v>
      </c>
      <c r="D201" s="1" t="s">
        <v>292</v>
      </c>
      <c r="E201" s="1" t="s">
        <v>292</v>
      </c>
      <c r="F201" s="1" t="s">
        <v>472</v>
      </c>
      <c r="G201" s="1" t="s">
        <v>872</v>
      </c>
      <c r="H201" s="1" t="s">
        <v>1390</v>
      </c>
      <c r="I201" s="1" t="s">
        <v>254</v>
      </c>
      <c r="J201" s="1" t="s">
        <v>4361</v>
      </c>
      <c r="K201" s="1" t="s">
        <v>254</v>
      </c>
      <c r="L201" s="1" t="s">
        <v>269</v>
      </c>
      <c r="M201" s="1" t="s">
        <v>269</v>
      </c>
      <c r="N201" s="1" t="s">
        <v>269</v>
      </c>
    </row>
    <row r="202" spans="1:14" ht="14.25">
      <c r="A202" s="1" t="s">
        <v>260</v>
      </c>
      <c r="B202" s="1" t="s">
        <v>4408</v>
      </c>
      <c r="C202" s="1" t="s">
        <v>262</v>
      </c>
      <c r="D202" s="1" t="s">
        <v>292</v>
      </c>
      <c r="E202" s="1" t="s">
        <v>292</v>
      </c>
      <c r="F202" s="1" t="s">
        <v>472</v>
      </c>
      <c r="G202" s="1" t="s">
        <v>276</v>
      </c>
      <c r="H202" s="1" t="s">
        <v>1390</v>
      </c>
      <c r="I202" s="1" t="s">
        <v>254</v>
      </c>
      <c r="J202" s="1" t="s">
        <v>4367</v>
      </c>
      <c r="K202" s="1" t="s">
        <v>254</v>
      </c>
      <c r="L202" s="1" t="s">
        <v>269</v>
      </c>
      <c r="M202" s="1" t="s">
        <v>269</v>
      </c>
      <c r="N202" s="1" t="s">
        <v>269</v>
      </c>
    </row>
    <row r="203" spans="1:14" ht="14.25">
      <c r="A203" s="1" t="s">
        <v>260</v>
      </c>
      <c r="B203" s="1" t="s">
        <v>4409</v>
      </c>
      <c r="C203" s="1" t="s">
        <v>262</v>
      </c>
      <c r="D203" s="1" t="s">
        <v>292</v>
      </c>
      <c r="E203" s="1" t="s">
        <v>292</v>
      </c>
      <c r="F203" s="1" t="s">
        <v>472</v>
      </c>
      <c r="G203" s="1" t="s">
        <v>874</v>
      </c>
      <c r="H203" s="1" t="s">
        <v>1390</v>
      </c>
      <c r="I203" s="1" t="s">
        <v>254</v>
      </c>
      <c r="J203" s="1" t="s">
        <v>4410</v>
      </c>
      <c r="K203" s="1" t="s">
        <v>254</v>
      </c>
      <c r="L203" s="1" t="s">
        <v>269</v>
      </c>
      <c r="M203" s="1" t="s">
        <v>269</v>
      </c>
      <c r="N203" s="1" t="s">
        <v>269</v>
      </c>
    </row>
    <row r="204" spans="1:14" ht="14.25">
      <c r="A204" s="1" t="s">
        <v>260</v>
      </c>
      <c r="B204" s="1" t="s">
        <v>4411</v>
      </c>
      <c r="C204" s="1" t="s">
        <v>262</v>
      </c>
      <c r="D204" s="1" t="s">
        <v>292</v>
      </c>
      <c r="E204" s="1" t="s">
        <v>292</v>
      </c>
      <c r="F204" s="1" t="s">
        <v>472</v>
      </c>
      <c r="G204" s="1" t="s">
        <v>1450</v>
      </c>
      <c r="H204" s="1" t="s">
        <v>1390</v>
      </c>
      <c r="I204" s="1" t="s">
        <v>254</v>
      </c>
      <c r="J204" s="1" t="s">
        <v>4371</v>
      </c>
      <c r="K204" s="1" t="s">
        <v>254</v>
      </c>
      <c r="L204" s="1" t="s">
        <v>269</v>
      </c>
      <c r="M204" s="1" t="s">
        <v>269</v>
      </c>
      <c r="N204" s="1" t="s">
        <v>269</v>
      </c>
    </row>
    <row r="205" spans="1:14" ht="14.25">
      <c r="A205" s="1" t="s">
        <v>260</v>
      </c>
      <c r="B205" s="1" t="s">
        <v>4412</v>
      </c>
      <c r="C205" s="1" t="s">
        <v>262</v>
      </c>
      <c r="D205" s="1" t="s">
        <v>292</v>
      </c>
      <c r="E205" s="1" t="s">
        <v>292</v>
      </c>
      <c r="F205" s="1" t="s">
        <v>472</v>
      </c>
      <c r="G205" s="1" t="s">
        <v>277</v>
      </c>
      <c r="H205" s="1" t="s">
        <v>1390</v>
      </c>
      <c r="I205" s="1" t="s">
        <v>254</v>
      </c>
      <c r="J205" s="1" t="s">
        <v>4413</v>
      </c>
      <c r="K205" s="1" t="s">
        <v>254</v>
      </c>
      <c r="L205" s="1" t="s">
        <v>269</v>
      </c>
      <c r="M205" s="1" t="s">
        <v>269</v>
      </c>
      <c r="N205" s="1" t="s">
        <v>269</v>
      </c>
    </row>
    <row r="206" spans="1:14" ht="14.25">
      <c r="A206" s="1" t="s">
        <v>260</v>
      </c>
      <c r="B206" s="1" t="s">
        <v>4414</v>
      </c>
      <c r="C206" s="1" t="s">
        <v>262</v>
      </c>
      <c r="D206" s="1" t="s">
        <v>292</v>
      </c>
      <c r="E206" s="1" t="s">
        <v>292</v>
      </c>
      <c r="F206" s="1" t="s">
        <v>472</v>
      </c>
      <c r="G206" s="1" t="s">
        <v>714</v>
      </c>
      <c r="H206" s="1" t="s">
        <v>1390</v>
      </c>
      <c r="I206" s="1" t="s">
        <v>254</v>
      </c>
      <c r="J206" s="1" t="s">
        <v>4373</v>
      </c>
      <c r="K206" s="1" t="s">
        <v>254</v>
      </c>
      <c r="L206" s="1" t="s">
        <v>269</v>
      </c>
      <c r="M206" s="1" t="s">
        <v>269</v>
      </c>
      <c r="N206" s="1" t="s">
        <v>269</v>
      </c>
    </row>
    <row r="207" spans="1:14" ht="14.25">
      <c r="A207" s="1" t="s">
        <v>260</v>
      </c>
      <c r="B207" s="1" t="s">
        <v>4415</v>
      </c>
      <c r="C207" s="1" t="s">
        <v>262</v>
      </c>
      <c r="D207" s="1" t="s">
        <v>292</v>
      </c>
      <c r="E207" s="1" t="s">
        <v>292</v>
      </c>
      <c r="F207" s="1" t="s">
        <v>472</v>
      </c>
      <c r="G207" s="1" t="s">
        <v>1971</v>
      </c>
      <c r="H207" s="1" t="s">
        <v>1390</v>
      </c>
      <c r="I207" s="1" t="s">
        <v>254</v>
      </c>
      <c r="J207" s="1" t="s">
        <v>4379</v>
      </c>
      <c r="K207" s="1" t="s">
        <v>254</v>
      </c>
      <c r="L207" s="1" t="s">
        <v>269</v>
      </c>
      <c r="M207" s="1" t="s">
        <v>269</v>
      </c>
      <c r="N207" s="1" t="s">
        <v>269</v>
      </c>
    </row>
    <row r="208" spans="1:14" ht="14.25">
      <c r="A208" s="1" t="s">
        <v>260</v>
      </c>
      <c r="B208" s="1" t="s">
        <v>4416</v>
      </c>
      <c r="C208" s="1" t="s">
        <v>262</v>
      </c>
      <c r="D208" s="1" t="s">
        <v>292</v>
      </c>
      <c r="E208" s="1" t="s">
        <v>292</v>
      </c>
      <c r="F208" s="1" t="s">
        <v>472</v>
      </c>
      <c r="G208" s="1" t="s">
        <v>1729</v>
      </c>
      <c r="H208" s="1" t="s">
        <v>1390</v>
      </c>
      <c r="I208" s="1" t="s">
        <v>254</v>
      </c>
      <c r="J208" s="1" t="s">
        <v>4387</v>
      </c>
      <c r="K208" s="1" t="s">
        <v>254</v>
      </c>
      <c r="L208" s="1" t="s">
        <v>269</v>
      </c>
      <c r="M208" s="1" t="s">
        <v>269</v>
      </c>
      <c r="N208" s="1" t="s">
        <v>269</v>
      </c>
    </row>
    <row r="209" spans="1:14" ht="14.25">
      <c r="A209" s="1" t="s">
        <v>260</v>
      </c>
      <c r="B209" s="1" t="s">
        <v>4417</v>
      </c>
      <c r="C209" s="1" t="s">
        <v>262</v>
      </c>
      <c r="D209" s="1" t="s">
        <v>292</v>
      </c>
      <c r="E209" s="1" t="s">
        <v>292</v>
      </c>
      <c r="F209" s="1" t="s">
        <v>472</v>
      </c>
      <c r="G209" s="1" t="s">
        <v>2793</v>
      </c>
      <c r="H209" s="1" t="s">
        <v>1390</v>
      </c>
      <c r="I209" s="1" t="s">
        <v>254</v>
      </c>
      <c r="J209" s="1" t="s">
        <v>4418</v>
      </c>
      <c r="K209" s="1" t="s">
        <v>254</v>
      </c>
      <c r="L209" s="1" t="s">
        <v>269</v>
      </c>
      <c r="M209" s="1" t="s">
        <v>269</v>
      </c>
      <c r="N209" s="1" t="s">
        <v>269</v>
      </c>
    </row>
    <row r="210" spans="1:14" ht="14.25">
      <c r="A210" s="1" t="s">
        <v>260</v>
      </c>
      <c r="B210" s="1" t="s">
        <v>4419</v>
      </c>
      <c r="C210" s="1" t="s">
        <v>262</v>
      </c>
      <c r="D210" s="1" t="s">
        <v>292</v>
      </c>
      <c r="E210" s="1" t="s">
        <v>292</v>
      </c>
      <c r="F210" s="1" t="s">
        <v>472</v>
      </c>
      <c r="G210" s="1" t="s">
        <v>2755</v>
      </c>
      <c r="H210" s="1" t="s">
        <v>1390</v>
      </c>
      <c r="I210" s="1" t="s">
        <v>254</v>
      </c>
      <c r="J210" s="1" t="s">
        <v>4391</v>
      </c>
      <c r="K210" s="1" t="s">
        <v>254</v>
      </c>
      <c r="L210" s="1" t="s">
        <v>269</v>
      </c>
      <c r="M210" s="1" t="s">
        <v>269</v>
      </c>
      <c r="N210" s="1" t="s">
        <v>269</v>
      </c>
    </row>
    <row r="211" spans="1:14" ht="14.25">
      <c r="A211" s="1" t="s">
        <v>260</v>
      </c>
      <c r="B211" s="1" t="s">
        <v>4420</v>
      </c>
      <c r="C211" s="1" t="s">
        <v>262</v>
      </c>
      <c r="D211" s="1" t="s">
        <v>292</v>
      </c>
      <c r="E211" s="1" t="s">
        <v>292</v>
      </c>
      <c r="F211" s="1" t="s">
        <v>472</v>
      </c>
      <c r="G211" s="1" t="s">
        <v>713</v>
      </c>
      <c r="H211" s="1" t="s">
        <v>1390</v>
      </c>
      <c r="I211" s="1" t="s">
        <v>254</v>
      </c>
      <c r="J211" s="1" t="s">
        <v>4421</v>
      </c>
      <c r="K211" s="1" t="s">
        <v>254</v>
      </c>
      <c r="L211" s="1" t="s">
        <v>269</v>
      </c>
      <c r="M211" s="1" t="s">
        <v>269</v>
      </c>
      <c r="N211" s="1" t="s">
        <v>269</v>
      </c>
    </row>
    <row r="212" spans="1:14" ht="14.25">
      <c r="A212" s="1" t="s">
        <v>260</v>
      </c>
      <c r="B212" s="1" t="s">
        <v>4422</v>
      </c>
      <c r="C212" s="1" t="s">
        <v>262</v>
      </c>
      <c r="D212" s="1" t="s">
        <v>292</v>
      </c>
      <c r="E212" s="1" t="s">
        <v>292</v>
      </c>
      <c r="F212" s="1" t="s">
        <v>472</v>
      </c>
      <c r="G212" s="1" t="s">
        <v>1731</v>
      </c>
      <c r="H212" s="1" t="s">
        <v>1390</v>
      </c>
      <c r="I212" s="1" t="s">
        <v>254</v>
      </c>
      <c r="J212" s="1" t="s">
        <v>4393</v>
      </c>
      <c r="K212" s="1" t="s">
        <v>254</v>
      </c>
      <c r="L212" s="1" t="s">
        <v>269</v>
      </c>
      <c r="M212" s="1" t="s">
        <v>269</v>
      </c>
      <c r="N212" s="1" t="s">
        <v>269</v>
      </c>
    </row>
    <row r="213" spans="1:14" ht="14.25">
      <c r="A213" s="1" t="s">
        <v>260</v>
      </c>
      <c r="B213" s="1" t="s">
        <v>4423</v>
      </c>
      <c r="C213" s="1" t="s">
        <v>262</v>
      </c>
      <c r="D213" s="1" t="s">
        <v>292</v>
      </c>
      <c r="E213" s="1" t="s">
        <v>292</v>
      </c>
      <c r="F213" s="1" t="s">
        <v>472</v>
      </c>
      <c r="G213" s="1" t="s">
        <v>2913</v>
      </c>
      <c r="H213" s="1" t="s">
        <v>1390</v>
      </c>
      <c r="I213" s="1" t="s">
        <v>254</v>
      </c>
      <c r="J213" s="1" t="s">
        <v>4424</v>
      </c>
      <c r="K213" s="1" t="s">
        <v>254</v>
      </c>
      <c r="L213" s="1" t="s">
        <v>269</v>
      </c>
      <c r="M213" s="1" t="s">
        <v>269</v>
      </c>
      <c r="N213" s="1" t="s">
        <v>269</v>
      </c>
    </row>
    <row r="214" spans="1:14" ht="14.25">
      <c r="A214" s="1" t="s">
        <v>260</v>
      </c>
      <c r="B214" s="1" t="s">
        <v>4425</v>
      </c>
      <c r="C214" s="1" t="s">
        <v>262</v>
      </c>
      <c r="D214" s="1" t="s">
        <v>292</v>
      </c>
      <c r="E214" s="1" t="s">
        <v>292</v>
      </c>
      <c r="F214" s="1" t="s">
        <v>472</v>
      </c>
      <c r="G214" s="1" t="s">
        <v>2796</v>
      </c>
      <c r="H214" s="1" t="s">
        <v>1390</v>
      </c>
      <c r="I214" s="1" t="s">
        <v>4426</v>
      </c>
      <c r="J214" s="1" t="s">
        <v>4355</v>
      </c>
      <c r="K214" s="1" t="s">
        <v>254</v>
      </c>
      <c r="L214" s="1" t="s">
        <v>269</v>
      </c>
      <c r="M214" s="1" t="s">
        <v>269</v>
      </c>
      <c r="N214" s="1" t="s">
        <v>269</v>
      </c>
    </row>
    <row r="215" spans="1:14" ht="14.25">
      <c r="A215" s="1" t="s">
        <v>260</v>
      </c>
      <c r="B215" s="1" t="s">
        <v>4427</v>
      </c>
      <c r="C215" s="1" t="s">
        <v>262</v>
      </c>
      <c r="D215" s="1" t="s">
        <v>292</v>
      </c>
      <c r="E215" s="1" t="s">
        <v>292</v>
      </c>
      <c r="F215" s="1" t="s">
        <v>472</v>
      </c>
      <c r="G215" s="1" t="s">
        <v>2919</v>
      </c>
      <c r="H215" s="1" t="s">
        <v>1390</v>
      </c>
      <c r="I215" s="1" t="s">
        <v>254</v>
      </c>
      <c r="J215" s="1" t="s">
        <v>4398</v>
      </c>
      <c r="K215" s="1" t="s">
        <v>254</v>
      </c>
      <c r="L215" s="1" t="s">
        <v>269</v>
      </c>
      <c r="M215" s="1" t="s">
        <v>269</v>
      </c>
      <c r="N215" s="1" t="s">
        <v>269</v>
      </c>
    </row>
    <row r="216" spans="1:14" ht="14.25">
      <c r="A216" s="1" t="s">
        <v>260</v>
      </c>
      <c r="B216" s="1" t="s">
        <v>4428</v>
      </c>
      <c r="C216" s="1" t="s">
        <v>262</v>
      </c>
      <c r="D216" s="1" t="s">
        <v>292</v>
      </c>
      <c r="E216" s="1" t="s">
        <v>292</v>
      </c>
      <c r="F216" s="1" t="s">
        <v>472</v>
      </c>
      <c r="G216" s="1" t="s">
        <v>1739</v>
      </c>
      <c r="H216" s="1" t="s">
        <v>1390</v>
      </c>
      <c r="I216" s="1" t="s">
        <v>254</v>
      </c>
      <c r="J216" s="1" t="s">
        <v>4429</v>
      </c>
      <c r="K216" s="1" t="s">
        <v>254</v>
      </c>
      <c r="L216" s="1" t="s">
        <v>269</v>
      </c>
      <c r="M216" s="1" t="s">
        <v>269</v>
      </c>
      <c r="N216" s="1" t="s">
        <v>269</v>
      </c>
    </row>
    <row r="217" spans="1:14" ht="14.25">
      <c r="A217" s="1" t="s">
        <v>260</v>
      </c>
      <c r="B217" s="1" t="s">
        <v>4430</v>
      </c>
      <c r="C217" s="1" t="s">
        <v>262</v>
      </c>
      <c r="D217" s="1" t="s">
        <v>292</v>
      </c>
      <c r="E217" s="1" t="s">
        <v>292</v>
      </c>
      <c r="F217" s="1" t="s">
        <v>472</v>
      </c>
      <c r="G217" s="1" t="s">
        <v>2926</v>
      </c>
      <c r="H217" s="1" t="s">
        <v>1390</v>
      </c>
      <c r="I217" s="1" t="s">
        <v>254</v>
      </c>
      <c r="J217" s="1" t="s">
        <v>4400</v>
      </c>
      <c r="K217" s="1" t="s">
        <v>254</v>
      </c>
      <c r="L217" s="1" t="s">
        <v>269</v>
      </c>
      <c r="M217" s="1" t="s">
        <v>269</v>
      </c>
      <c r="N217" s="1" t="s">
        <v>269</v>
      </c>
    </row>
    <row r="218" spans="1:14" ht="14.25">
      <c r="A218" s="1" t="s">
        <v>260</v>
      </c>
      <c r="B218" s="1" t="s">
        <v>4431</v>
      </c>
      <c r="C218" s="1" t="s">
        <v>262</v>
      </c>
      <c r="D218" s="1" t="s">
        <v>292</v>
      </c>
      <c r="E218" s="1" t="s">
        <v>292</v>
      </c>
      <c r="F218" s="1" t="s">
        <v>472</v>
      </c>
      <c r="G218" s="1" t="s">
        <v>2136</v>
      </c>
      <c r="H218" s="1" t="s">
        <v>1390</v>
      </c>
      <c r="I218" s="1" t="s">
        <v>254</v>
      </c>
      <c r="J218" s="1" t="s">
        <v>4432</v>
      </c>
      <c r="K218" s="1" t="s">
        <v>254</v>
      </c>
      <c r="L218" s="1" t="s">
        <v>269</v>
      </c>
      <c r="M218" s="1" t="s">
        <v>269</v>
      </c>
      <c r="N218" s="1" t="s">
        <v>269</v>
      </c>
    </row>
    <row r="219" spans="1:14" ht="14.25">
      <c r="A219" s="1" t="s">
        <v>260</v>
      </c>
      <c r="B219" s="1" t="s">
        <v>4433</v>
      </c>
      <c r="C219" s="1" t="s">
        <v>262</v>
      </c>
      <c r="D219" s="1" t="s">
        <v>292</v>
      </c>
      <c r="E219" s="1" t="s">
        <v>292</v>
      </c>
      <c r="F219" s="1" t="s">
        <v>472</v>
      </c>
      <c r="G219" s="1" t="s">
        <v>2933</v>
      </c>
      <c r="H219" s="1" t="s">
        <v>1390</v>
      </c>
      <c r="I219" s="1" t="s">
        <v>254</v>
      </c>
      <c r="J219" s="1" t="s">
        <v>4434</v>
      </c>
      <c r="K219" s="1" t="s">
        <v>254</v>
      </c>
      <c r="L219" s="1" t="s">
        <v>269</v>
      </c>
      <c r="M219" s="1" t="s">
        <v>269</v>
      </c>
      <c r="N219" s="1" t="s">
        <v>269</v>
      </c>
    </row>
    <row r="220" spans="1:14" ht="14.25">
      <c r="A220" s="1" t="s">
        <v>260</v>
      </c>
      <c r="B220" s="1" t="s">
        <v>4435</v>
      </c>
      <c r="C220" s="1" t="s">
        <v>262</v>
      </c>
      <c r="D220" s="1" t="s">
        <v>292</v>
      </c>
      <c r="E220" s="1" t="s">
        <v>292</v>
      </c>
      <c r="F220" s="1" t="s">
        <v>472</v>
      </c>
      <c r="G220" s="1" t="s">
        <v>2937</v>
      </c>
      <c r="H220" s="1" t="s">
        <v>1390</v>
      </c>
      <c r="I220" s="1" t="s">
        <v>254</v>
      </c>
      <c r="J220" s="1" t="s">
        <v>4436</v>
      </c>
      <c r="K220" s="1" t="s">
        <v>254</v>
      </c>
      <c r="L220" s="1" t="s">
        <v>269</v>
      </c>
      <c r="M220" s="1" t="s">
        <v>269</v>
      </c>
      <c r="N220" s="1" t="s">
        <v>269</v>
      </c>
    </row>
    <row r="221" spans="1:14" ht="14.25">
      <c r="A221" s="1" t="s">
        <v>260</v>
      </c>
      <c r="B221" s="1" t="s">
        <v>4437</v>
      </c>
      <c r="C221" s="1" t="s">
        <v>262</v>
      </c>
      <c r="D221" s="1" t="s">
        <v>292</v>
      </c>
      <c r="E221" s="1" t="s">
        <v>292</v>
      </c>
      <c r="F221" s="1" t="s">
        <v>472</v>
      </c>
      <c r="G221" s="1" t="s">
        <v>2941</v>
      </c>
      <c r="H221" s="1" t="s">
        <v>1390</v>
      </c>
      <c r="I221" s="1" t="s">
        <v>254</v>
      </c>
      <c r="J221" s="1" t="s">
        <v>4438</v>
      </c>
      <c r="K221" s="1" t="s">
        <v>254</v>
      </c>
      <c r="L221" s="1" t="s">
        <v>269</v>
      </c>
      <c r="M221" s="1" t="s">
        <v>269</v>
      </c>
      <c r="N221" s="1" t="s">
        <v>269</v>
      </c>
    </row>
    <row r="222" spans="1:14" ht="14.25">
      <c r="A222" s="1" t="s">
        <v>260</v>
      </c>
      <c r="B222" s="1" t="s">
        <v>4439</v>
      </c>
      <c r="C222" s="1" t="s">
        <v>262</v>
      </c>
      <c r="D222" s="1" t="s">
        <v>292</v>
      </c>
      <c r="E222" s="1" t="s">
        <v>292</v>
      </c>
      <c r="F222" s="1" t="s">
        <v>472</v>
      </c>
      <c r="G222" s="1" t="s">
        <v>2945</v>
      </c>
      <c r="H222" s="1" t="s">
        <v>1390</v>
      </c>
      <c r="I222" s="1" t="s">
        <v>254</v>
      </c>
      <c r="J222" s="1" t="s">
        <v>4402</v>
      </c>
      <c r="K222" s="1" t="s">
        <v>254</v>
      </c>
      <c r="L222" s="1" t="s">
        <v>269</v>
      </c>
      <c r="M222" s="1" t="s">
        <v>269</v>
      </c>
      <c r="N222" s="1" t="s">
        <v>269</v>
      </c>
    </row>
    <row r="223" spans="1:14" ht="14.25">
      <c r="A223" s="1" t="s">
        <v>260</v>
      </c>
      <c r="B223" s="1" t="s">
        <v>4440</v>
      </c>
      <c r="C223" s="1" t="s">
        <v>262</v>
      </c>
      <c r="D223" s="1" t="s">
        <v>292</v>
      </c>
      <c r="E223" s="1" t="s">
        <v>292</v>
      </c>
      <c r="F223" s="1" t="s">
        <v>479</v>
      </c>
      <c r="G223" s="1" t="s">
        <v>270</v>
      </c>
      <c r="H223" s="1" t="s">
        <v>1394</v>
      </c>
      <c r="I223" s="1" t="s">
        <v>254</v>
      </c>
      <c r="J223" s="1" t="s">
        <v>4351</v>
      </c>
      <c r="K223" s="1" t="s">
        <v>254</v>
      </c>
      <c r="L223" s="1" t="s">
        <v>269</v>
      </c>
      <c r="M223" s="1" t="s">
        <v>269</v>
      </c>
      <c r="N223" s="1" t="s">
        <v>269</v>
      </c>
    </row>
    <row r="224" spans="1:14" ht="14.25">
      <c r="A224" s="1" t="s">
        <v>260</v>
      </c>
      <c r="B224" s="1" t="s">
        <v>4441</v>
      </c>
      <c r="C224" s="1" t="s">
        <v>262</v>
      </c>
      <c r="D224" s="1" t="s">
        <v>292</v>
      </c>
      <c r="E224" s="1" t="s">
        <v>292</v>
      </c>
      <c r="F224" s="1" t="s">
        <v>479</v>
      </c>
      <c r="G224" s="1" t="s">
        <v>472</v>
      </c>
      <c r="H224" s="1" t="s">
        <v>1394</v>
      </c>
      <c r="I224" s="1" t="s">
        <v>254</v>
      </c>
      <c r="J224" s="1" t="s">
        <v>4353</v>
      </c>
      <c r="K224" s="1" t="s">
        <v>254</v>
      </c>
      <c r="L224" s="1" t="s">
        <v>269</v>
      </c>
      <c r="M224" s="1" t="s">
        <v>269</v>
      </c>
      <c r="N224" s="1" t="s">
        <v>269</v>
      </c>
    </row>
    <row r="225" spans="1:14" ht="14.25">
      <c r="A225" s="1" t="s">
        <v>260</v>
      </c>
      <c r="B225" s="1" t="s">
        <v>4442</v>
      </c>
      <c r="C225" s="1" t="s">
        <v>262</v>
      </c>
      <c r="D225" s="1" t="s">
        <v>292</v>
      </c>
      <c r="E225" s="1" t="s">
        <v>292</v>
      </c>
      <c r="F225" s="1" t="s">
        <v>479</v>
      </c>
      <c r="G225" s="1" t="s">
        <v>479</v>
      </c>
      <c r="H225" s="1" t="s">
        <v>1394</v>
      </c>
      <c r="I225" s="1" t="s">
        <v>254</v>
      </c>
      <c r="J225" s="1" t="s">
        <v>4396</v>
      </c>
      <c r="K225" s="1" t="s">
        <v>254</v>
      </c>
      <c r="L225" s="1" t="s">
        <v>269</v>
      </c>
      <c r="M225" s="1" t="s">
        <v>269</v>
      </c>
      <c r="N225" s="1" t="s">
        <v>269</v>
      </c>
    </row>
    <row r="226" spans="1:14" ht="14.25">
      <c r="A226" s="1" t="s">
        <v>260</v>
      </c>
      <c r="B226" s="1" t="s">
        <v>4443</v>
      </c>
      <c r="C226" s="1" t="s">
        <v>262</v>
      </c>
      <c r="D226" s="1" t="s">
        <v>292</v>
      </c>
      <c r="E226" s="1" t="s">
        <v>292</v>
      </c>
      <c r="F226" s="1" t="s">
        <v>479</v>
      </c>
      <c r="G226" s="1" t="s">
        <v>873</v>
      </c>
      <c r="H226" s="1" t="s">
        <v>1394</v>
      </c>
      <c r="I226" s="1" t="s">
        <v>254</v>
      </c>
      <c r="J226" s="1" t="s">
        <v>4355</v>
      </c>
      <c r="K226" s="1" t="s">
        <v>254</v>
      </c>
      <c r="L226" s="1" t="s">
        <v>269</v>
      </c>
      <c r="M226" s="1" t="s">
        <v>269</v>
      </c>
      <c r="N226" s="1" t="s">
        <v>269</v>
      </c>
    </row>
    <row r="227" spans="1:14" ht="14.25">
      <c r="A227" s="1" t="s">
        <v>260</v>
      </c>
      <c r="B227" s="1" t="s">
        <v>4444</v>
      </c>
      <c r="C227" s="1" t="s">
        <v>262</v>
      </c>
      <c r="D227" s="1" t="s">
        <v>292</v>
      </c>
      <c r="E227" s="1" t="s">
        <v>292</v>
      </c>
      <c r="F227" s="1" t="s">
        <v>479</v>
      </c>
      <c r="G227" s="1" t="s">
        <v>872</v>
      </c>
      <c r="H227" s="1" t="s">
        <v>1394</v>
      </c>
      <c r="I227" s="1" t="s">
        <v>254</v>
      </c>
      <c r="J227" s="1" t="s">
        <v>4359</v>
      </c>
      <c r="K227" s="1" t="s">
        <v>254</v>
      </c>
      <c r="L227" s="1" t="s">
        <v>269</v>
      </c>
      <c r="M227" s="1" t="s">
        <v>269</v>
      </c>
      <c r="N227" s="1" t="s">
        <v>269</v>
      </c>
    </row>
    <row r="228" spans="1:14" ht="14.25">
      <c r="A228" s="1" t="s">
        <v>260</v>
      </c>
      <c r="B228" s="1" t="s">
        <v>4445</v>
      </c>
      <c r="C228" s="1" t="s">
        <v>262</v>
      </c>
      <c r="D228" s="1" t="s">
        <v>292</v>
      </c>
      <c r="E228" s="1" t="s">
        <v>292</v>
      </c>
      <c r="F228" s="1" t="s">
        <v>479</v>
      </c>
      <c r="G228" s="1" t="s">
        <v>276</v>
      </c>
      <c r="H228" s="1" t="s">
        <v>1394</v>
      </c>
      <c r="I228" s="1" t="s">
        <v>254</v>
      </c>
      <c r="J228" s="1" t="s">
        <v>4363</v>
      </c>
      <c r="K228" s="1" t="s">
        <v>254</v>
      </c>
      <c r="L228" s="1" t="s">
        <v>269</v>
      </c>
      <c r="M228" s="1" t="s">
        <v>269</v>
      </c>
      <c r="N228" s="1" t="s">
        <v>269</v>
      </c>
    </row>
    <row r="229" spans="1:14" ht="14.25">
      <c r="A229" s="1" t="s">
        <v>260</v>
      </c>
      <c r="B229" s="1" t="s">
        <v>4446</v>
      </c>
      <c r="C229" s="1" t="s">
        <v>262</v>
      </c>
      <c r="D229" s="1" t="s">
        <v>292</v>
      </c>
      <c r="E229" s="1" t="s">
        <v>292</v>
      </c>
      <c r="F229" s="1" t="s">
        <v>479</v>
      </c>
      <c r="G229" s="1" t="s">
        <v>874</v>
      </c>
      <c r="H229" s="1" t="s">
        <v>1394</v>
      </c>
      <c r="I229" s="1" t="s">
        <v>254</v>
      </c>
      <c r="J229" s="1" t="s">
        <v>4365</v>
      </c>
      <c r="K229" s="1" t="s">
        <v>254</v>
      </c>
      <c r="L229" s="1" t="s">
        <v>269</v>
      </c>
      <c r="M229" s="1" t="s">
        <v>269</v>
      </c>
      <c r="N229" s="1" t="s">
        <v>269</v>
      </c>
    </row>
    <row r="230" spans="1:14" ht="14.25">
      <c r="A230" s="1" t="s">
        <v>260</v>
      </c>
      <c r="B230" s="1" t="s">
        <v>4447</v>
      </c>
      <c r="C230" s="1" t="s">
        <v>262</v>
      </c>
      <c r="D230" s="1" t="s">
        <v>292</v>
      </c>
      <c r="E230" s="1" t="s">
        <v>292</v>
      </c>
      <c r="F230" s="1" t="s">
        <v>479</v>
      </c>
      <c r="G230" s="1" t="s">
        <v>1450</v>
      </c>
      <c r="H230" s="1" t="s">
        <v>1394</v>
      </c>
      <c r="I230" s="1" t="s">
        <v>254</v>
      </c>
      <c r="J230" s="1" t="s">
        <v>4448</v>
      </c>
      <c r="K230" s="1" t="s">
        <v>254</v>
      </c>
      <c r="L230" s="1" t="s">
        <v>269</v>
      </c>
      <c r="M230" s="1" t="s">
        <v>269</v>
      </c>
      <c r="N230" s="1" t="s">
        <v>269</v>
      </c>
    </row>
    <row r="231" spans="1:14" ht="14.25">
      <c r="A231" s="1" t="s">
        <v>260</v>
      </c>
      <c r="B231" s="1" t="s">
        <v>4449</v>
      </c>
      <c r="C231" s="1" t="s">
        <v>262</v>
      </c>
      <c r="D231" s="1" t="s">
        <v>292</v>
      </c>
      <c r="E231" s="1" t="s">
        <v>292</v>
      </c>
      <c r="F231" s="1" t="s">
        <v>479</v>
      </c>
      <c r="G231" s="1" t="s">
        <v>277</v>
      </c>
      <c r="H231" s="1" t="s">
        <v>1394</v>
      </c>
      <c r="I231" s="1" t="s">
        <v>254</v>
      </c>
      <c r="J231" s="1" t="s">
        <v>4367</v>
      </c>
      <c r="K231" s="1" t="s">
        <v>254</v>
      </c>
      <c r="L231" s="1" t="s">
        <v>269</v>
      </c>
      <c r="M231" s="1" t="s">
        <v>269</v>
      </c>
      <c r="N231" s="1" t="s">
        <v>269</v>
      </c>
    </row>
    <row r="232" spans="1:14" ht="14.25">
      <c r="A232" s="1" t="s">
        <v>260</v>
      </c>
      <c r="B232" s="1" t="s">
        <v>4450</v>
      </c>
      <c r="C232" s="1" t="s">
        <v>262</v>
      </c>
      <c r="D232" s="1" t="s">
        <v>292</v>
      </c>
      <c r="E232" s="1" t="s">
        <v>292</v>
      </c>
      <c r="F232" s="1" t="s">
        <v>479</v>
      </c>
      <c r="G232" s="1" t="s">
        <v>714</v>
      </c>
      <c r="H232" s="1" t="s">
        <v>1394</v>
      </c>
      <c r="I232" s="1" t="s">
        <v>254</v>
      </c>
      <c r="J232" s="1" t="s">
        <v>4410</v>
      </c>
      <c r="K232" s="1" t="s">
        <v>254</v>
      </c>
      <c r="L232" s="1" t="s">
        <v>269</v>
      </c>
      <c r="M232" s="1" t="s">
        <v>269</v>
      </c>
      <c r="N232" s="1" t="s">
        <v>269</v>
      </c>
    </row>
    <row r="233" spans="1:14" ht="14.25">
      <c r="A233" s="1" t="s">
        <v>260</v>
      </c>
      <c r="B233" s="1" t="s">
        <v>4451</v>
      </c>
      <c r="C233" s="1" t="s">
        <v>262</v>
      </c>
      <c r="D233" s="1" t="s">
        <v>292</v>
      </c>
      <c r="E233" s="1" t="s">
        <v>292</v>
      </c>
      <c r="F233" s="1" t="s">
        <v>479</v>
      </c>
      <c r="G233" s="1" t="s">
        <v>1971</v>
      </c>
      <c r="H233" s="1" t="s">
        <v>1394</v>
      </c>
      <c r="I233" s="1" t="s">
        <v>254</v>
      </c>
      <c r="J233" s="1" t="s">
        <v>4452</v>
      </c>
      <c r="K233" s="1" t="s">
        <v>254</v>
      </c>
      <c r="L233" s="1" t="s">
        <v>269</v>
      </c>
      <c r="M233" s="1" t="s">
        <v>269</v>
      </c>
      <c r="N233" s="1" t="s">
        <v>269</v>
      </c>
    </row>
    <row r="234" spans="1:14" ht="14.25">
      <c r="A234" s="1" t="s">
        <v>260</v>
      </c>
      <c r="B234" s="1" t="s">
        <v>4453</v>
      </c>
      <c r="C234" s="1" t="s">
        <v>262</v>
      </c>
      <c r="D234" s="1" t="s">
        <v>292</v>
      </c>
      <c r="E234" s="1" t="s">
        <v>292</v>
      </c>
      <c r="F234" s="1" t="s">
        <v>479</v>
      </c>
      <c r="G234" s="1" t="s">
        <v>1729</v>
      </c>
      <c r="H234" s="1" t="s">
        <v>1394</v>
      </c>
      <c r="I234" s="1" t="s">
        <v>254</v>
      </c>
      <c r="J234" s="1" t="s">
        <v>4454</v>
      </c>
      <c r="K234" s="1" t="s">
        <v>254</v>
      </c>
      <c r="L234" s="1" t="s">
        <v>269</v>
      </c>
      <c r="M234" s="1" t="s">
        <v>269</v>
      </c>
      <c r="N234" s="1" t="s">
        <v>269</v>
      </c>
    </row>
    <row r="235" spans="1:14" ht="14.25">
      <c r="A235" s="1" t="s">
        <v>260</v>
      </c>
      <c r="B235" s="1" t="s">
        <v>4455</v>
      </c>
      <c r="C235" s="1" t="s">
        <v>262</v>
      </c>
      <c r="D235" s="1" t="s">
        <v>292</v>
      </c>
      <c r="E235" s="1" t="s">
        <v>292</v>
      </c>
      <c r="F235" s="1" t="s">
        <v>479</v>
      </c>
      <c r="G235" s="1" t="s">
        <v>2793</v>
      </c>
      <c r="H235" s="1" t="s">
        <v>1394</v>
      </c>
      <c r="I235" s="1" t="s">
        <v>254</v>
      </c>
      <c r="J235" s="1" t="s">
        <v>4373</v>
      </c>
      <c r="K235" s="1" t="s">
        <v>254</v>
      </c>
      <c r="L235" s="1" t="s">
        <v>269</v>
      </c>
      <c r="M235" s="1" t="s">
        <v>269</v>
      </c>
      <c r="N235" s="1" t="s">
        <v>269</v>
      </c>
    </row>
    <row r="236" spans="1:14" ht="14.25">
      <c r="A236" s="1" t="s">
        <v>260</v>
      </c>
      <c r="B236" s="1" t="s">
        <v>4456</v>
      </c>
      <c r="C236" s="1" t="s">
        <v>262</v>
      </c>
      <c r="D236" s="1" t="s">
        <v>292</v>
      </c>
      <c r="E236" s="1" t="s">
        <v>292</v>
      </c>
      <c r="F236" s="1" t="s">
        <v>479</v>
      </c>
      <c r="G236" s="1" t="s">
        <v>2755</v>
      </c>
      <c r="H236" s="1" t="s">
        <v>1394</v>
      </c>
      <c r="I236" s="1" t="s">
        <v>254</v>
      </c>
      <c r="J236" s="1" t="s">
        <v>4457</v>
      </c>
      <c r="K236" s="1" t="s">
        <v>254</v>
      </c>
      <c r="L236" s="1" t="s">
        <v>269</v>
      </c>
      <c r="M236" s="1" t="s">
        <v>269</v>
      </c>
      <c r="N236" s="1" t="s">
        <v>269</v>
      </c>
    </row>
    <row r="237" spans="1:14" ht="14.25">
      <c r="A237" s="1" t="s">
        <v>260</v>
      </c>
      <c r="B237" s="1" t="s">
        <v>4458</v>
      </c>
      <c r="C237" s="1" t="s">
        <v>262</v>
      </c>
      <c r="D237" s="1" t="s">
        <v>292</v>
      </c>
      <c r="E237" s="1" t="s">
        <v>292</v>
      </c>
      <c r="F237" s="1" t="s">
        <v>479</v>
      </c>
      <c r="G237" s="1" t="s">
        <v>713</v>
      </c>
      <c r="H237" s="1" t="s">
        <v>1394</v>
      </c>
      <c r="I237" s="1" t="s">
        <v>254</v>
      </c>
      <c r="J237" s="1" t="s">
        <v>4459</v>
      </c>
      <c r="K237" s="1" t="s">
        <v>254</v>
      </c>
      <c r="L237" s="1" t="s">
        <v>269</v>
      </c>
      <c r="M237" s="1" t="s">
        <v>269</v>
      </c>
      <c r="N237" s="1" t="s">
        <v>269</v>
      </c>
    </row>
    <row r="238" spans="1:14" ht="14.25">
      <c r="A238" s="1" t="s">
        <v>260</v>
      </c>
      <c r="B238" s="1" t="s">
        <v>4460</v>
      </c>
      <c r="C238" s="1" t="s">
        <v>262</v>
      </c>
      <c r="D238" s="1" t="s">
        <v>292</v>
      </c>
      <c r="E238" s="1" t="s">
        <v>292</v>
      </c>
      <c r="F238" s="1" t="s">
        <v>479</v>
      </c>
      <c r="G238" s="1" t="s">
        <v>1731</v>
      </c>
      <c r="H238" s="1" t="s">
        <v>1394</v>
      </c>
      <c r="I238" s="1" t="s">
        <v>254</v>
      </c>
      <c r="J238" s="1" t="s">
        <v>4385</v>
      </c>
      <c r="K238" s="1" t="s">
        <v>254</v>
      </c>
      <c r="L238" s="1" t="s">
        <v>269</v>
      </c>
      <c r="M238" s="1" t="s">
        <v>269</v>
      </c>
      <c r="N238" s="1" t="s">
        <v>269</v>
      </c>
    </row>
    <row r="239" spans="1:14" ht="14.25">
      <c r="A239" s="1" t="s">
        <v>260</v>
      </c>
      <c r="B239" s="1" t="s">
        <v>4461</v>
      </c>
      <c r="C239" s="1" t="s">
        <v>262</v>
      </c>
      <c r="D239" s="1" t="s">
        <v>292</v>
      </c>
      <c r="E239" s="1" t="s">
        <v>292</v>
      </c>
      <c r="F239" s="1" t="s">
        <v>479</v>
      </c>
      <c r="G239" s="1" t="s">
        <v>2913</v>
      </c>
      <c r="H239" s="1" t="s">
        <v>1394</v>
      </c>
      <c r="I239" s="1" t="s">
        <v>254</v>
      </c>
      <c r="J239" s="1" t="s">
        <v>4387</v>
      </c>
      <c r="K239" s="1" t="s">
        <v>254</v>
      </c>
      <c r="L239" s="1" t="s">
        <v>269</v>
      </c>
      <c r="M239" s="1" t="s">
        <v>269</v>
      </c>
      <c r="N239" s="1" t="s">
        <v>269</v>
      </c>
    </row>
    <row r="240" spans="1:14" ht="14.25">
      <c r="A240" s="1" t="s">
        <v>260</v>
      </c>
      <c r="B240" s="1" t="s">
        <v>4462</v>
      </c>
      <c r="C240" s="1" t="s">
        <v>262</v>
      </c>
      <c r="D240" s="1" t="s">
        <v>292</v>
      </c>
      <c r="E240" s="1" t="s">
        <v>292</v>
      </c>
      <c r="F240" s="1" t="s">
        <v>479</v>
      </c>
      <c r="G240" s="1" t="s">
        <v>2796</v>
      </c>
      <c r="H240" s="1" t="s">
        <v>1394</v>
      </c>
      <c r="I240" s="1" t="s">
        <v>254</v>
      </c>
      <c r="J240" s="1" t="s">
        <v>4463</v>
      </c>
      <c r="K240" s="1" t="s">
        <v>254</v>
      </c>
      <c r="L240" s="1" t="s">
        <v>269</v>
      </c>
      <c r="M240" s="1" t="s">
        <v>269</v>
      </c>
      <c r="N240" s="1" t="s">
        <v>269</v>
      </c>
    </row>
    <row r="241" spans="1:14" ht="14.25">
      <c r="A241" s="1" t="s">
        <v>260</v>
      </c>
      <c r="B241" s="1" t="s">
        <v>4464</v>
      </c>
      <c r="C241" s="1" t="s">
        <v>262</v>
      </c>
      <c r="D241" s="1" t="s">
        <v>292</v>
      </c>
      <c r="E241" s="1" t="s">
        <v>292</v>
      </c>
      <c r="F241" s="1" t="s">
        <v>479</v>
      </c>
      <c r="G241" s="1" t="s">
        <v>2919</v>
      </c>
      <c r="H241" s="1" t="s">
        <v>1394</v>
      </c>
      <c r="I241" s="1" t="s">
        <v>4465</v>
      </c>
      <c r="J241" s="1" t="s">
        <v>4357</v>
      </c>
      <c r="K241" s="1" t="s">
        <v>254</v>
      </c>
      <c r="L241" s="1" t="s">
        <v>269</v>
      </c>
      <c r="M241" s="1" t="s">
        <v>269</v>
      </c>
      <c r="N241" s="1" t="s">
        <v>269</v>
      </c>
    </row>
    <row r="242" spans="1:14" ht="14.25">
      <c r="A242" s="1" t="s">
        <v>260</v>
      </c>
      <c r="B242" s="1" t="s">
        <v>4466</v>
      </c>
      <c r="C242" s="1" t="s">
        <v>262</v>
      </c>
      <c r="D242" s="1" t="s">
        <v>292</v>
      </c>
      <c r="E242" s="1" t="s">
        <v>292</v>
      </c>
      <c r="F242" s="1" t="s">
        <v>479</v>
      </c>
      <c r="G242" s="1" t="s">
        <v>1739</v>
      </c>
      <c r="H242" s="1" t="s">
        <v>1394</v>
      </c>
      <c r="I242" s="1" t="s">
        <v>254</v>
      </c>
      <c r="J242" s="1" t="s">
        <v>4398</v>
      </c>
      <c r="K242" s="1" t="s">
        <v>254</v>
      </c>
      <c r="L242" s="1" t="s">
        <v>269</v>
      </c>
      <c r="M242" s="1" t="s">
        <v>269</v>
      </c>
      <c r="N242" s="1" t="s">
        <v>269</v>
      </c>
    </row>
    <row r="243" spans="1:14" ht="14.25">
      <c r="A243" s="1" t="s">
        <v>260</v>
      </c>
      <c r="B243" s="1" t="s">
        <v>4467</v>
      </c>
      <c r="C243" s="1" t="s">
        <v>262</v>
      </c>
      <c r="D243" s="1" t="s">
        <v>292</v>
      </c>
      <c r="E243" s="1" t="s">
        <v>292</v>
      </c>
      <c r="F243" s="1" t="s">
        <v>479</v>
      </c>
      <c r="G243" s="1" t="s">
        <v>2926</v>
      </c>
      <c r="H243" s="1" t="s">
        <v>1394</v>
      </c>
      <c r="I243" s="1" t="s">
        <v>254</v>
      </c>
      <c r="J243" s="1" t="s">
        <v>4400</v>
      </c>
      <c r="K243" s="1" t="s">
        <v>254</v>
      </c>
      <c r="L243" s="1" t="s">
        <v>269</v>
      </c>
      <c r="M243" s="1" t="s">
        <v>269</v>
      </c>
      <c r="N243" s="1" t="s">
        <v>269</v>
      </c>
    </row>
    <row r="244" spans="1:14" ht="14.25">
      <c r="A244" s="1" t="s">
        <v>260</v>
      </c>
      <c r="B244" s="1" t="s">
        <v>4468</v>
      </c>
      <c r="C244" s="1" t="s">
        <v>262</v>
      </c>
      <c r="D244" s="1" t="s">
        <v>292</v>
      </c>
      <c r="E244" s="1" t="s">
        <v>292</v>
      </c>
      <c r="F244" s="1" t="s">
        <v>479</v>
      </c>
      <c r="G244" s="1" t="s">
        <v>2136</v>
      </c>
      <c r="H244" s="1" t="s">
        <v>1394</v>
      </c>
      <c r="I244" s="1" t="s">
        <v>254</v>
      </c>
      <c r="J244" s="1" t="s">
        <v>4469</v>
      </c>
      <c r="K244" s="1" t="s">
        <v>254</v>
      </c>
      <c r="L244" s="1" t="s">
        <v>269</v>
      </c>
      <c r="M244" s="1" t="s">
        <v>269</v>
      </c>
      <c r="N244" s="1" t="s">
        <v>269</v>
      </c>
    </row>
    <row r="245" spans="1:14" ht="14.25">
      <c r="A245" s="1" t="s">
        <v>260</v>
      </c>
      <c r="B245" s="1" t="s">
        <v>4470</v>
      </c>
      <c r="C245" s="1" t="s">
        <v>262</v>
      </c>
      <c r="D245" s="1" t="s">
        <v>292</v>
      </c>
      <c r="E245" s="1" t="s">
        <v>292</v>
      </c>
      <c r="F245" s="1" t="s">
        <v>479</v>
      </c>
      <c r="G245" s="1" t="s">
        <v>2933</v>
      </c>
      <c r="H245" s="1" t="s">
        <v>1394</v>
      </c>
      <c r="I245" s="1" t="s">
        <v>254</v>
      </c>
      <c r="J245" s="1" t="s">
        <v>4471</v>
      </c>
      <c r="K245" s="1" t="s">
        <v>254</v>
      </c>
      <c r="L245" s="1" t="s">
        <v>269</v>
      </c>
      <c r="M245" s="1" t="s">
        <v>269</v>
      </c>
      <c r="N245" s="1" t="s">
        <v>269</v>
      </c>
    </row>
    <row r="246" spans="1:14" ht="14.25">
      <c r="A246" s="1" t="s">
        <v>260</v>
      </c>
      <c r="B246" s="1" t="s">
        <v>4472</v>
      </c>
      <c r="C246" s="1" t="s">
        <v>262</v>
      </c>
      <c r="D246" s="1" t="s">
        <v>292</v>
      </c>
      <c r="E246" s="1" t="s">
        <v>292</v>
      </c>
      <c r="F246" s="1" t="s">
        <v>479</v>
      </c>
      <c r="G246" s="1" t="s">
        <v>2937</v>
      </c>
      <c r="H246" s="1" t="s">
        <v>1394</v>
      </c>
      <c r="I246" s="1" t="s">
        <v>254</v>
      </c>
      <c r="J246" s="1" t="s">
        <v>4473</v>
      </c>
      <c r="K246" s="1" t="s">
        <v>254</v>
      </c>
      <c r="L246" s="1" t="s">
        <v>269</v>
      </c>
      <c r="M246" s="1" t="s">
        <v>269</v>
      </c>
      <c r="N246" s="1" t="s">
        <v>269</v>
      </c>
    </row>
    <row r="247" spans="1:14" ht="14.25">
      <c r="A247" s="1" t="s">
        <v>260</v>
      </c>
      <c r="B247" s="1" t="s">
        <v>4474</v>
      </c>
      <c r="C247" s="1" t="s">
        <v>262</v>
      </c>
      <c r="D247" s="1" t="s">
        <v>292</v>
      </c>
      <c r="E247" s="1" t="s">
        <v>292</v>
      </c>
      <c r="F247" s="1" t="s">
        <v>479</v>
      </c>
      <c r="G247" s="1" t="s">
        <v>2941</v>
      </c>
      <c r="H247" s="1" t="s">
        <v>1394</v>
      </c>
      <c r="I247" s="1" t="s">
        <v>254</v>
      </c>
      <c r="J247" s="1" t="s">
        <v>4402</v>
      </c>
      <c r="K247" s="1" t="s">
        <v>254</v>
      </c>
      <c r="L247" s="1" t="s">
        <v>269</v>
      </c>
      <c r="M247" s="1" t="s">
        <v>269</v>
      </c>
      <c r="N247" s="1" t="s">
        <v>269</v>
      </c>
    </row>
    <row r="248" spans="1:14" ht="14.25">
      <c r="A248" s="1" t="s">
        <v>260</v>
      </c>
      <c r="B248" s="1" t="s">
        <v>4475</v>
      </c>
      <c r="C248" s="1" t="s">
        <v>262</v>
      </c>
      <c r="D248" s="1" t="s">
        <v>298</v>
      </c>
      <c r="E248" s="1" t="s">
        <v>298</v>
      </c>
      <c r="F248" s="1" t="s">
        <v>270</v>
      </c>
      <c r="G248" s="1" t="s">
        <v>270</v>
      </c>
      <c r="H248" s="1" t="s">
        <v>1370</v>
      </c>
      <c r="I248" s="1" t="s">
        <v>254</v>
      </c>
      <c r="J248" s="1" t="s">
        <v>4476</v>
      </c>
      <c r="K248" s="1" t="s">
        <v>254</v>
      </c>
      <c r="L248" s="1" t="s">
        <v>269</v>
      </c>
      <c r="M248" s="1" t="s">
        <v>269</v>
      </c>
      <c r="N248" s="1" t="s">
        <v>269</v>
      </c>
    </row>
    <row r="249" spans="1:14" ht="14.25">
      <c r="A249" s="1" t="s">
        <v>260</v>
      </c>
      <c r="B249" s="1" t="s">
        <v>4477</v>
      </c>
      <c r="C249" s="1" t="s">
        <v>262</v>
      </c>
      <c r="D249" s="1" t="s">
        <v>298</v>
      </c>
      <c r="E249" s="1" t="s">
        <v>298</v>
      </c>
      <c r="F249" s="1" t="s">
        <v>270</v>
      </c>
      <c r="G249" s="1" t="s">
        <v>472</v>
      </c>
      <c r="H249" s="1" t="s">
        <v>1370</v>
      </c>
      <c r="I249" s="1" t="s">
        <v>254</v>
      </c>
      <c r="J249" s="1" t="s">
        <v>4478</v>
      </c>
      <c r="K249" s="1" t="s">
        <v>254</v>
      </c>
      <c r="L249" s="1" t="s">
        <v>269</v>
      </c>
      <c r="M249" s="1" t="s">
        <v>269</v>
      </c>
      <c r="N249" s="1" t="s">
        <v>269</v>
      </c>
    </row>
    <row r="250" spans="1:14" ht="14.25">
      <c r="A250" s="1" t="s">
        <v>260</v>
      </c>
      <c r="B250" s="1" t="s">
        <v>4479</v>
      </c>
      <c r="C250" s="1" t="s">
        <v>262</v>
      </c>
      <c r="D250" s="1" t="s">
        <v>298</v>
      </c>
      <c r="E250" s="1" t="s">
        <v>298</v>
      </c>
      <c r="F250" s="1" t="s">
        <v>270</v>
      </c>
      <c r="G250" s="1" t="s">
        <v>479</v>
      </c>
      <c r="H250" s="1" t="s">
        <v>1370</v>
      </c>
      <c r="I250" s="1" t="s">
        <v>254</v>
      </c>
      <c r="J250" s="1" t="s">
        <v>4480</v>
      </c>
      <c r="K250" s="1" t="s">
        <v>254</v>
      </c>
      <c r="L250" s="1" t="s">
        <v>269</v>
      </c>
      <c r="M250" s="1" t="s">
        <v>269</v>
      </c>
      <c r="N250" s="1" t="s">
        <v>269</v>
      </c>
    </row>
    <row r="251" spans="1:14" ht="14.25">
      <c r="A251" s="1" t="s">
        <v>260</v>
      </c>
      <c r="B251" s="1" t="s">
        <v>4481</v>
      </c>
      <c r="C251" s="1" t="s">
        <v>262</v>
      </c>
      <c r="D251" s="1" t="s">
        <v>298</v>
      </c>
      <c r="E251" s="1" t="s">
        <v>298</v>
      </c>
      <c r="F251" s="1" t="s">
        <v>270</v>
      </c>
      <c r="G251" s="1" t="s">
        <v>873</v>
      </c>
      <c r="H251" s="1" t="s">
        <v>1370</v>
      </c>
      <c r="I251" s="1" t="s">
        <v>254</v>
      </c>
      <c r="J251" s="1" t="s">
        <v>4482</v>
      </c>
      <c r="K251" s="1" t="s">
        <v>254</v>
      </c>
      <c r="L251" s="1" t="s">
        <v>269</v>
      </c>
      <c r="M251" s="1" t="s">
        <v>269</v>
      </c>
      <c r="N251" s="1" t="s">
        <v>269</v>
      </c>
    </row>
    <row r="252" spans="1:14" ht="14.25">
      <c r="A252" s="1" t="s">
        <v>260</v>
      </c>
      <c r="B252" s="1" t="s">
        <v>4483</v>
      </c>
      <c r="C252" s="1" t="s">
        <v>262</v>
      </c>
      <c r="D252" s="1" t="s">
        <v>298</v>
      </c>
      <c r="E252" s="1" t="s">
        <v>298</v>
      </c>
      <c r="F252" s="1" t="s">
        <v>270</v>
      </c>
      <c r="G252" s="1" t="s">
        <v>872</v>
      </c>
      <c r="H252" s="1" t="s">
        <v>1370</v>
      </c>
      <c r="I252" s="1" t="s">
        <v>254</v>
      </c>
      <c r="J252" s="1" t="s">
        <v>4484</v>
      </c>
      <c r="K252" s="1" t="s">
        <v>254</v>
      </c>
      <c r="L252" s="1" t="s">
        <v>269</v>
      </c>
      <c r="M252" s="1" t="s">
        <v>269</v>
      </c>
      <c r="N252" s="1" t="s">
        <v>269</v>
      </c>
    </row>
    <row r="253" spans="1:14" ht="14.25">
      <c r="A253" s="1" t="s">
        <v>260</v>
      </c>
      <c r="B253" s="1" t="s">
        <v>4485</v>
      </c>
      <c r="C253" s="1" t="s">
        <v>262</v>
      </c>
      <c r="D253" s="1" t="s">
        <v>298</v>
      </c>
      <c r="E253" s="1" t="s">
        <v>298</v>
      </c>
      <c r="F253" s="1" t="s">
        <v>270</v>
      </c>
      <c r="G253" s="1" t="s">
        <v>276</v>
      </c>
      <c r="H253" s="1" t="s">
        <v>1370</v>
      </c>
      <c r="I253" s="1" t="s">
        <v>254</v>
      </c>
      <c r="J253" s="1" t="s">
        <v>4486</v>
      </c>
      <c r="K253" s="1" t="s">
        <v>254</v>
      </c>
      <c r="L253" s="1" t="s">
        <v>269</v>
      </c>
      <c r="M253" s="1" t="s">
        <v>269</v>
      </c>
      <c r="N253" s="1" t="s">
        <v>269</v>
      </c>
    </row>
    <row r="254" spans="1:14" ht="14.25">
      <c r="A254" s="1" t="s">
        <v>260</v>
      </c>
      <c r="B254" s="1" t="s">
        <v>4487</v>
      </c>
      <c r="C254" s="1" t="s">
        <v>262</v>
      </c>
      <c r="D254" s="1" t="s">
        <v>298</v>
      </c>
      <c r="E254" s="1" t="s">
        <v>298</v>
      </c>
      <c r="F254" s="1" t="s">
        <v>270</v>
      </c>
      <c r="G254" s="1" t="s">
        <v>874</v>
      </c>
      <c r="H254" s="1" t="s">
        <v>1370</v>
      </c>
      <c r="I254" s="1" t="s">
        <v>254</v>
      </c>
      <c r="J254" s="1" t="s">
        <v>4488</v>
      </c>
      <c r="K254" s="1" t="s">
        <v>254</v>
      </c>
      <c r="L254" s="1" t="s">
        <v>269</v>
      </c>
      <c r="M254" s="1" t="s">
        <v>269</v>
      </c>
      <c r="N254" s="1" t="s">
        <v>269</v>
      </c>
    </row>
    <row r="255" spans="1:14" ht="14.25">
      <c r="A255" s="1" t="s">
        <v>260</v>
      </c>
      <c r="B255" s="1" t="s">
        <v>4489</v>
      </c>
      <c r="C255" s="1" t="s">
        <v>262</v>
      </c>
      <c r="D255" s="1" t="s">
        <v>298</v>
      </c>
      <c r="E255" s="1" t="s">
        <v>298</v>
      </c>
      <c r="F255" s="1" t="s">
        <v>270</v>
      </c>
      <c r="G255" s="1" t="s">
        <v>1450</v>
      </c>
      <c r="H255" s="1" t="s">
        <v>1370</v>
      </c>
      <c r="I255" s="1" t="s">
        <v>254</v>
      </c>
      <c r="J255" s="1" t="s">
        <v>4490</v>
      </c>
      <c r="K255" s="1" t="s">
        <v>254</v>
      </c>
      <c r="L255" s="1" t="s">
        <v>269</v>
      </c>
      <c r="M255" s="1" t="s">
        <v>269</v>
      </c>
      <c r="N255" s="1" t="s">
        <v>269</v>
      </c>
    </row>
    <row r="256" spans="1:14" ht="14.25">
      <c r="A256" s="1" t="s">
        <v>260</v>
      </c>
      <c r="B256" s="1" t="s">
        <v>4491</v>
      </c>
      <c r="C256" s="1" t="s">
        <v>262</v>
      </c>
      <c r="D256" s="1" t="s">
        <v>298</v>
      </c>
      <c r="E256" s="1" t="s">
        <v>298</v>
      </c>
      <c r="F256" s="1" t="s">
        <v>270</v>
      </c>
      <c r="G256" s="1" t="s">
        <v>277</v>
      </c>
      <c r="H256" s="1" t="s">
        <v>1370</v>
      </c>
      <c r="I256" s="1" t="s">
        <v>254</v>
      </c>
      <c r="J256" s="1" t="s">
        <v>4492</v>
      </c>
      <c r="K256" s="1" t="s">
        <v>254</v>
      </c>
      <c r="L256" s="1" t="s">
        <v>269</v>
      </c>
      <c r="M256" s="1" t="s">
        <v>269</v>
      </c>
      <c r="N256" s="1" t="s">
        <v>269</v>
      </c>
    </row>
    <row r="257" spans="1:14" ht="14.25">
      <c r="A257" s="1" t="s">
        <v>260</v>
      </c>
      <c r="B257" s="1" t="s">
        <v>4493</v>
      </c>
      <c r="C257" s="1" t="s">
        <v>262</v>
      </c>
      <c r="D257" s="1" t="s">
        <v>298</v>
      </c>
      <c r="E257" s="1" t="s">
        <v>298</v>
      </c>
      <c r="F257" s="1" t="s">
        <v>270</v>
      </c>
      <c r="G257" s="1" t="s">
        <v>714</v>
      </c>
      <c r="H257" s="1" t="s">
        <v>1370</v>
      </c>
      <c r="I257" s="1" t="s">
        <v>254</v>
      </c>
      <c r="J257" s="1" t="s">
        <v>4494</v>
      </c>
      <c r="K257" s="1" t="s">
        <v>254</v>
      </c>
      <c r="L257" s="1" t="s">
        <v>269</v>
      </c>
      <c r="M257" s="1" t="s">
        <v>269</v>
      </c>
      <c r="N257" s="1" t="s">
        <v>269</v>
      </c>
    </row>
    <row r="258" spans="1:14" ht="14.25">
      <c r="A258" s="1" t="s">
        <v>260</v>
      </c>
      <c r="B258" s="1" t="s">
        <v>4495</v>
      </c>
      <c r="C258" s="1" t="s">
        <v>262</v>
      </c>
      <c r="D258" s="1" t="s">
        <v>298</v>
      </c>
      <c r="E258" s="1" t="s">
        <v>298</v>
      </c>
      <c r="F258" s="1" t="s">
        <v>270</v>
      </c>
      <c r="G258" s="1" t="s">
        <v>1971</v>
      </c>
      <c r="H258" s="1" t="s">
        <v>1370</v>
      </c>
      <c r="I258" s="1" t="s">
        <v>254</v>
      </c>
      <c r="J258" s="1" t="s">
        <v>4496</v>
      </c>
      <c r="K258" s="1" t="s">
        <v>254</v>
      </c>
      <c r="L258" s="1" t="s">
        <v>269</v>
      </c>
      <c r="M258" s="1" t="s">
        <v>269</v>
      </c>
      <c r="N258" s="1" t="s">
        <v>269</v>
      </c>
    </row>
    <row r="259" spans="1:14" ht="14.25">
      <c r="A259" s="1" t="s">
        <v>260</v>
      </c>
      <c r="B259" s="1" t="s">
        <v>4497</v>
      </c>
      <c r="C259" s="1" t="s">
        <v>262</v>
      </c>
      <c r="D259" s="1" t="s">
        <v>298</v>
      </c>
      <c r="E259" s="1" t="s">
        <v>298</v>
      </c>
      <c r="F259" s="1" t="s">
        <v>270</v>
      </c>
      <c r="G259" s="1" t="s">
        <v>1729</v>
      </c>
      <c r="H259" s="1" t="s">
        <v>1370</v>
      </c>
      <c r="I259" s="1" t="s">
        <v>254</v>
      </c>
      <c r="J259" s="1" t="s">
        <v>4498</v>
      </c>
      <c r="K259" s="1" t="s">
        <v>254</v>
      </c>
      <c r="L259" s="1" t="s">
        <v>269</v>
      </c>
      <c r="M259" s="1" t="s">
        <v>269</v>
      </c>
      <c r="N259" s="1" t="s">
        <v>269</v>
      </c>
    </row>
    <row r="260" spans="1:14" ht="14.25">
      <c r="A260" s="1" t="s">
        <v>260</v>
      </c>
      <c r="B260" s="1" t="s">
        <v>4499</v>
      </c>
      <c r="C260" s="1" t="s">
        <v>262</v>
      </c>
      <c r="D260" s="1" t="s">
        <v>298</v>
      </c>
      <c r="E260" s="1" t="s">
        <v>298</v>
      </c>
      <c r="F260" s="1" t="s">
        <v>270</v>
      </c>
      <c r="G260" s="1" t="s">
        <v>2793</v>
      </c>
      <c r="H260" s="1" t="s">
        <v>1370</v>
      </c>
      <c r="I260" s="1" t="s">
        <v>254</v>
      </c>
      <c r="J260" s="1" t="s">
        <v>4500</v>
      </c>
      <c r="K260" s="1" t="s">
        <v>254</v>
      </c>
      <c r="L260" s="1" t="s">
        <v>269</v>
      </c>
      <c r="M260" s="1" t="s">
        <v>269</v>
      </c>
      <c r="N260" s="1" t="s">
        <v>269</v>
      </c>
    </row>
    <row r="261" spans="1:14" ht="14.25">
      <c r="A261" s="1" t="s">
        <v>260</v>
      </c>
      <c r="B261" s="1" t="s">
        <v>4501</v>
      </c>
      <c r="C261" s="1" t="s">
        <v>262</v>
      </c>
      <c r="D261" s="1" t="s">
        <v>298</v>
      </c>
      <c r="E261" s="1" t="s">
        <v>298</v>
      </c>
      <c r="F261" s="1" t="s">
        <v>270</v>
      </c>
      <c r="G261" s="1" t="s">
        <v>2755</v>
      </c>
      <c r="H261" s="1" t="s">
        <v>1370</v>
      </c>
      <c r="I261" s="1" t="s">
        <v>254</v>
      </c>
      <c r="J261" s="1" t="s">
        <v>4502</v>
      </c>
      <c r="K261" s="1" t="s">
        <v>254</v>
      </c>
      <c r="L261" s="1" t="s">
        <v>269</v>
      </c>
      <c r="M261" s="1" t="s">
        <v>269</v>
      </c>
      <c r="N261" s="1" t="s">
        <v>269</v>
      </c>
    </row>
    <row r="262" spans="1:14" ht="14.25">
      <c r="A262" s="1" t="s">
        <v>260</v>
      </c>
      <c r="B262" s="1" t="s">
        <v>4503</v>
      </c>
      <c r="C262" s="1" t="s">
        <v>262</v>
      </c>
      <c r="D262" s="1" t="s">
        <v>298</v>
      </c>
      <c r="E262" s="1" t="s">
        <v>298</v>
      </c>
      <c r="F262" s="1" t="s">
        <v>270</v>
      </c>
      <c r="G262" s="1" t="s">
        <v>713</v>
      </c>
      <c r="H262" s="1" t="s">
        <v>1370</v>
      </c>
      <c r="I262" s="1" t="s">
        <v>254</v>
      </c>
      <c r="J262" s="1" t="s">
        <v>4504</v>
      </c>
      <c r="K262" s="1" t="s">
        <v>254</v>
      </c>
      <c r="L262" s="1" t="s">
        <v>269</v>
      </c>
      <c r="M262" s="1" t="s">
        <v>269</v>
      </c>
      <c r="N262" s="1" t="s">
        <v>269</v>
      </c>
    </row>
    <row r="263" spans="1:14" ht="14.25">
      <c r="A263" s="1" t="s">
        <v>260</v>
      </c>
      <c r="B263" s="1" t="s">
        <v>4505</v>
      </c>
      <c r="C263" s="1" t="s">
        <v>262</v>
      </c>
      <c r="D263" s="1" t="s">
        <v>298</v>
      </c>
      <c r="E263" s="1" t="s">
        <v>298</v>
      </c>
      <c r="F263" s="1" t="s">
        <v>270</v>
      </c>
      <c r="G263" s="1" t="s">
        <v>1731</v>
      </c>
      <c r="H263" s="1" t="s">
        <v>1370</v>
      </c>
      <c r="I263" s="1" t="s">
        <v>254</v>
      </c>
      <c r="J263" s="1" t="s">
        <v>4506</v>
      </c>
      <c r="K263" s="1" t="s">
        <v>254</v>
      </c>
      <c r="L263" s="1" t="s">
        <v>269</v>
      </c>
      <c r="M263" s="1" t="s">
        <v>269</v>
      </c>
      <c r="N263" s="1" t="s">
        <v>269</v>
      </c>
    </row>
    <row r="264" spans="1:14" ht="14.25">
      <c r="A264" s="1" t="s">
        <v>260</v>
      </c>
      <c r="B264" s="1" t="s">
        <v>4507</v>
      </c>
      <c r="C264" s="1" t="s">
        <v>262</v>
      </c>
      <c r="D264" s="1" t="s">
        <v>298</v>
      </c>
      <c r="E264" s="1" t="s">
        <v>298</v>
      </c>
      <c r="F264" s="1" t="s">
        <v>270</v>
      </c>
      <c r="G264" s="1" t="s">
        <v>2913</v>
      </c>
      <c r="H264" s="1" t="s">
        <v>1370</v>
      </c>
      <c r="I264" s="1" t="s">
        <v>254</v>
      </c>
      <c r="J264" s="1" t="s">
        <v>4508</v>
      </c>
      <c r="K264" s="1" t="s">
        <v>254</v>
      </c>
      <c r="L264" s="1" t="s">
        <v>269</v>
      </c>
      <c r="M264" s="1" t="s">
        <v>269</v>
      </c>
      <c r="N264" s="1" t="s">
        <v>269</v>
      </c>
    </row>
    <row r="265" spans="1:14" ht="14.25">
      <c r="A265" s="1" t="s">
        <v>260</v>
      </c>
      <c r="B265" s="1" t="s">
        <v>4509</v>
      </c>
      <c r="C265" s="1" t="s">
        <v>262</v>
      </c>
      <c r="D265" s="1" t="s">
        <v>298</v>
      </c>
      <c r="E265" s="1" t="s">
        <v>298</v>
      </c>
      <c r="F265" s="1" t="s">
        <v>270</v>
      </c>
      <c r="G265" s="1" t="s">
        <v>2796</v>
      </c>
      <c r="H265" s="1" t="s">
        <v>1370</v>
      </c>
      <c r="I265" s="1" t="s">
        <v>254</v>
      </c>
      <c r="J265" s="1" t="s">
        <v>4510</v>
      </c>
      <c r="K265" s="1" t="s">
        <v>254</v>
      </c>
      <c r="L265" s="1" t="s">
        <v>269</v>
      </c>
      <c r="M265" s="1" t="s">
        <v>269</v>
      </c>
      <c r="N265" s="1" t="s">
        <v>269</v>
      </c>
    </row>
    <row r="266" spans="1:14" ht="14.25">
      <c r="A266" s="1" t="s">
        <v>260</v>
      </c>
      <c r="B266" s="1" t="s">
        <v>4511</v>
      </c>
      <c r="C266" s="1" t="s">
        <v>262</v>
      </c>
      <c r="D266" s="1" t="s">
        <v>298</v>
      </c>
      <c r="E266" s="1" t="s">
        <v>298</v>
      </c>
      <c r="F266" s="1" t="s">
        <v>270</v>
      </c>
      <c r="G266" s="1" t="s">
        <v>2919</v>
      </c>
      <c r="H266" s="1" t="s">
        <v>1370</v>
      </c>
      <c r="I266" s="1" t="s">
        <v>254</v>
      </c>
      <c r="J266" s="1" t="s">
        <v>4512</v>
      </c>
      <c r="K266" s="1" t="s">
        <v>254</v>
      </c>
      <c r="L266" s="1" t="s">
        <v>269</v>
      </c>
      <c r="M266" s="1" t="s">
        <v>269</v>
      </c>
      <c r="N266" s="1" t="s">
        <v>269</v>
      </c>
    </row>
    <row r="267" spans="1:14" ht="14.25">
      <c r="A267" s="1" t="s">
        <v>260</v>
      </c>
      <c r="B267" s="1" t="s">
        <v>4513</v>
      </c>
      <c r="C267" s="1" t="s">
        <v>262</v>
      </c>
      <c r="D267" s="1" t="s">
        <v>298</v>
      </c>
      <c r="E267" s="1" t="s">
        <v>298</v>
      </c>
      <c r="F267" s="1" t="s">
        <v>270</v>
      </c>
      <c r="G267" s="1" t="s">
        <v>1739</v>
      </c>
      <c r="H267" s="1" t="s">
        <v>1370</v>
      </c>
      <c r="I267" s="1" t="s">
        <v>254</v>
      </c>
      <c r="J267" s="1" t="s">
        <v>4514</v>
      </c>
      <c r="K267" s="1" t="s">
        <v>254</v>
      </c>
      <c r="L267" s="1" t="s">
        <v>269</v>
      </c>
      <c r="M267" s="1" t="s">
        <v>269</v>
      </c>
      <c r="N267" s="1" t="s">
        <v>269</v>
      </c>
    </row>
    <row r="268" spans="1:14" ht="14.25">
      <c r="A268" s="1" t="s">
        <v>260</v>
      </c>
      <c r="B268" s="1" t="s">
        <v>4515</v>
      </c>
      <c r="C268" s="1" t="s">
        <v>262</v>
      </c>
      <c r="D268" s="1" t="s">
        <v>298</v>
      </c>
      <c r="E268" s="1" t="s">
        <v>298</v>
      </c>
      <c r="F268" s="1" t="s">
        <v>270</v>
      </c>
      <c r="G268" s="1" t="s">
        <v>2926</v>
      </c>
      <c r="H268" s="1" t="s">
        <v>1370</v>
      </c>
      <c r="I268" s="1" t="s">
        <v>254</v>
      </c>
      <c r="J268" s="1" t="s">
        <v>4516</v>
      </c>
      <c r="K268" s="1" t="s">
        <v>254</v>
      </c>
      <c r="L268" s="1" t="s">
        <v>269</v>
      </c>
      <c r="M268" s="1" t="s">
        <v>269</v>
      </c>
      <c r="N268" s="1" t="s">
        <v>269</v>
      </c>
    </row>
    <row r="269" spans="1:14" ht="14.25">
      <c r="A269" s="1" t="s">
        <v>260</v>
      </c>
      <c r="B269" s="1" t="s">
        <v>4517</v>
      </c>
      <c r="C269" s="1" t="s">
        <v>262</v>
      </c>
      <c r="D269" s="1" t="s">
        <v>298</v>
      </c>
      <c r="E269" s="1" t="s">
        <v>298</v>
      </c>
      <c r="F269" s="1" t="s">
        <v>270</v>
      </c>
      <c r="G269" s="1" t="s">
        <v>2136</v>
      </c>
      <c r="H269" s="1" t="s">
        <v>1370</v>
      </c>
      <c r="I269" s="1" t="s">
        <v>254</v>
      </c>
      <c r="J269" s="1" t="s">
        <v>4518</v>
      </c>
      <c r="K269" s="1" t="s">
        <v>254</v>
      </c>
      <c r="L269" s="1" t="s">
        <v>269</v>
      </c>
      <c r="M269" s="1" t="s">
        <v>269</v>
      </c>
      <c r="N269" s="1" t="s">
        <v>269</v>
      </c>
    </row>
    <row r="270" spans="1:14" ht="14.25">
      <c r="A270" s="1" t="s">
        <v>260</v>
      </c>
      <c r="B270" s="1" t="s">
        <v>4519</v>
      </c>
      <c r="C270" s="1" t="s">
        <v>262</v>
      </c>
      <c r="D270" s="1" t="s">
        <v>298</v>
      </c>
      <c r="E270" s="1" t="s">
        <v>298</v>
      </c>
      <c r="F270" s="1" t="s">
        <v>270</v>
      </c>
      <c r="G270" s="1" t="s">
        <v>2933</v>
      </c>
      <c r="H270" s="1" t="s">
        <v>1370</v>
      </c>
      <c r="I270" s="1" t="s">
        <v>254</v>
      </c>
      <c r="J270" s="1" t="s">
        <v>4520</v>
      </c>
      <c r="K270" s="1" t="s">
        <v>254</v>
      </c>
      <c r="L270" s="1" t="s">
        <v>269</v>
      </c>
      <c r="M270" s="1" t="s">
        <v>269</v>
      </c>
      <c r="N270" s="1" t="s">
        <v>269</v>
      </c>
    </row>
    <row r="271" spans="1:14" ht="14.25">
      <c r="A271" s="1" t="s">
        <v>260</v>
      </c>
      <c r="B271" s="1" t="s">
        <v>4521</v>
      </c>
      <c r="C271" s="1" t="s">
        <v>262</v>
      </c>
      <c r="D271" s="1" t="s">
        <v>298</v>
      </c>
      <c r="E271" s="1" t="s">
        <v>298</v>
      </c>
      <c r="F271" s="1" t="s">
        <v>270</v>
      </c>
      <c r="G271" s="1" t="s">
        <v>2937</v>
      </c>
      <c r="H271" s="1" t="s">
        <v>1370</v>
      </c>
      <c r="I271" s="1" t="s">
        <v>254</v>
      </c>
      <c r="J271" s="1" t="s">
        <v>4522</v>
      </c>
      <c r="K271" s="1" t="s">
        <v>254</v>
      </c>
      <c r="L271" s="1" t="s">
        <v>269</v>
      </c>
      <c r="M271" s="1" t="s">
        <v>269</v>
      </c>
      <c r="N271" s="1" t="s">
        <v>269</v>
      </c>
    </row>
    <row r="272" spans="1:14" ht="14.25">
      <c r="A272" s="1" t="s">
        <v>260</v>
      </c>
      <c r="B272" s="1" t="s">
        <v>4523</v>
      </c>
      <c r="C272" s="1" t="s">
        <v>262</v>
      </c>
      <c r="D272" s="1" t="s">
        <v>298</v>
      </c>
      <c r="E272" s="1" t="s">
        <v>298</v>
      </c>
      <c r="F272" s="1" t="s">
        <v>270</v>
      </c>
      <c r="G272" s="1" t="s">
        <v>2941</v>
      </c>
      <c r="H272" s="1" t="s">
        <v>1370</v>
      </c>
      <c r="I272" s="1" t="s">
        <v>254</v>
      </c>
      <c r="J272" s="1" t="s">
        <v>4524</v>
      </c>
      <c r="K272" s="1" t="s">
        <v>254</v>
      </c>
      <c r="L272" s="1" t="s">
        <v>269</v>
      </c>
      <c r="M272" s="1" t="s">
        <v>269</v>
      </c>
      <c r="N272" s="1" t="s">
        <v>269</v>
      </c>
    </row>
    <row r="273" spans="1:14" ht="14.25">
      <c r="A273" s="1" t="s">
        <v>260</v>
      </c>
      <c r="B273" s="1" t="s">
        <v>4525</v>
      </c>
      <c r="C273" s="1" t="s">
        <v>262</v>
      </c>
      <c r="D273" s="1" t="s">
        <v>298</v>
      </c>
      <c r="E273" s="1" t="s">
        <v>298</v>
      </c>
      <c r="F273" s="1" t="s">
        <v>270</v>
      </c>
      <c r="G273" s="1" t="s">
        <v>2945</v>
      </c>
      <c r="H273" s="1" t="s">
        <v>1370</v>
      </c>
      <c r="I273" s="1" t="s">
        <v>254</v>
      </c>
      <c r="J273" s="1" t="s">
        <v>4526</v>
      </c>
      <c r="K273" s="1" t="s">
        <v>254</v>
      </c>
      <c r="L273" s="1" t="s">
        <v>269</v>
      </c>
      <c r="M273" s="1" t="s">
        <v>269</v>
      </c>
      <c r="N273" s="1" t="s">
        <v>269</v>
      </c>
    </row>
    <row r="274" spans="1:14" ht="14.25">
      <c r="A274" s="1" t="s">
        <v>260</v>
      </c>
      <c r="B274" s="1" t="s">
        <v>4527</v>
      </c>
      <c r="C274" s="1" t="s">
        <v>262</v>
      </c>
      <c r="D274" s="1" t="s">
        <v>298</v>
      </c>
      <c r="E274" s="1" t="s">
        <v>298</v>
      </c>
      <c r="F274" s="1" t="s">
        <v>270</v>
      </c>
      <c r="G274" s="1" t="s">
        <v>1399</v>
      </c>
      <c r="H274" s="1" t="s">
        <v>1370</v>
      </c>
      <c r="I274" s="1" t="s">
        <v>254</v>
      </c>
      <c r="J274" s="1" t="s">
        <v>4528</v>
      </c>
      <c r="K274" s="1" t="s">
        <v>254</v>
      </c>
      <c r="L274" s="1" t="s">
        <v>269</v>
      </c>
      <c r="M274" s="1" t="s">
        <v>269</v>
      </c>
      <c r="N274" s="1" t="s">
        <v>269</v>
      </c>
    </row>
    <row r="275" spans="1:14" ht="14.25">
      <c r="A275" s="1" t="s">
        <v>260</v>
      </c>
      <c r="B275" s="1" t="s">
        <v>4529</v>
      </c>
      <c r="C275" s="1" t="s">
        <v>262</v>
      </c>
      <c r="D275" s="1" t="s">
        <v>298</v>
      </c>
      <c r="E275" s="1" t="s">
        <v>298</v>
      </c>
      <c r="F275" s="1" t="s">
        <v>270</v>
      </c>
      <c r="G275" s="1" t="s">
        <v>1384</v>
      </c>
      <c r="H275" s="1" t="s">
        <v>1370</v>
      </c>
      <c r="I275" s="1" t="s">
        <v>254</v>
      </c>
      <c r="J275" s="1" t="s">
        <v>4530</v>
      </c>
      <c r="K275" s="1" t="s">
        <v>254</v>
      </c>
      <c r="L275" s="1" t="s">
        <v>269</v>
      </c>
      <c r="M275" s="1" t="s">
        <v>269</v>
      </c>
      <c r="N275" s="1" t="s">
        <v>269</v>
      </c>
    </row>
    <row r="276" spans="1:14" ht="14.25">
      <c r="A276" s="1" t="s">
        <v>260</v>
      </c>
      <c r="B276" s="1" t="s">
        <v>4531</v>
      </c>
      <c r="C276" s="1" t="s">
        <v>262</v>
      </c>
      <c r="D276" s="1" t="s">
        <v>298</v>
      </c>
      <c r="E276" s="1" t="s">
        <v>298</v>
      </c>
      <c r="F276" s="1" t="s">
        <v>270</v>
      </c>
      <c r="G276" s="1" t="s">
        <v>1407</v>
      </c>
      <c r="H276" s="1" t="s">
        <v>1370</v>
      </c>
      <c r="I276" s="1" t="s">
        <v>254</v>
      </c>
      <c r="J276" s="1" t="s">
        <v>4532</v>
      </c>
      <c r="K276" s="1" t="s">
        <v>254</v>
      </c>
      <c r="L276" s="1" t="s">
        <v>269</v>
      </c>
      <c r="M276" s="1" t="s">
        <v>269</v>
      </c>
      <c r="N276" s="1" t="s">
        <v>269</v>
      </c>
    </row>
    <row r="277" spans="1:14" ht="14.25">
      <c r="A277" s="1" t="s">
        <v>260</v>
      </c>
      <c r="B277" s="1" t="s">
        <v>4533</v>
      </c>
      <c r="C277" s="1" t="s">
        <v>262</v>
      </c>
      <c r="D277" s="1" t="s">
        <v>298</v>
      </c>
      <c r="E277" s="1" t="s">
        <v>298</v>
      </c>
      <c r="F277" s="1" t="s">
        <v>270</v>
      </c>
      <c r="G277" s="1" t="s">
        <v>3045</v>
      </c>
      <c r="H277" s="1" t="s">
        <v>1370</v>
      </c>
      <c r="I277" s="1" t="s">
        <v>254</v>
      </c>
      <c r="J277" s="1" t="s">
        <v>4534</v>
      </c>
      <c r="K277" s="1" t="s">
        <v>254</v>
      </c>
      <c r="L277" s="1" t="s">
        <v>269</v>
      </c>
      <c r="M277" s="1" t="s">
        <v>269</v>
      </c>
      <c r="N277" s="1" t="s">
        <v>269</v>
      </c>
    </row>
    <row r="278" spans="1:14" ht="14.25">
      <c r="A278" s="1" t="s">
        <v>260</v>
      </c>
      <c r="B278" s="1" t="s">
        <v>4535</v>
      </c>
      <c r="C278" s="1" t="s">
        <v>262</v>
      </c>
      <c r="D278" s="1" t="s">
        <v>298</v>
      </c>
      <c r="E278" s="1" t="s">
        <v>298</v>
      </c>
      <c r="F278" s="1" t="s">
        <v>270</v>
      </c>
      <c r="G278" s="1" t="s">
        <v>3784</v>
      </c>
      <c r="H278" s="1" t="s">
        <v>1370</v>
      </c>
      <c r="I278" s="1" t="s">
        <v>4536</v>
      </c>
      <c r="J278" s="1" t="s">
        <v>4537</v>
      </c>
      <c r="K278" s="1" t="s">
        <v>254</v>
      </c>
      <c r="L278" s="1" t="s">
        <v>269</v>
      </c>
      <c r="M278" s="1" t="s">
        <v>269</v>
      </c>
      <c r="N278" s="1" t="s">
        <v>269</v>
      </c>
    </row>
    <row r="279" spans="1:14" ht="14.25">
      <c r="A279" s="1" t="s">
        <v>260</v>
      </c>
      <c r="B279" s="1" t="s">
        <v>4538</v>
      </c>
      <c r="C279" s="1" t="s">
        <v>262</v>
      </c>
      <c r="D279" s="1" t="s">
        <v>298</v>
      </c>
      <c r="E279" s="1" t="s">
        <v>298</v>
      </c>
      <c r="F279" s="1" t="s">
        <v>270</v>
      </c>
      <c r="G279" s="1" t="s">
        <v>1372</v>
      </c>
      <c r="H279" s="1" t="s">
        <v>1370</v>
      </c>
      <c r="I279" s="1" t="s">
        <v>4539</v>
      </c>
      <c r="J279" s="1" t="s">
        <v>4540</v>
      </c>
      <c r="K279" s="1" t="s">
        <v>254</v>
      </c>
      <c r="L279" s="1" t="s">
        <v>269</v>
      </c>
      <c r="M279" s="1" t="s">
        <v>269</v>
      </c>
      <c r="N279" s="1" t="s">
        <v>269</v>
      </c>
    </row>
    <row r="280" spans="1:14" ht="14.25">
      <c r="A280" s="1" t="s">
        <v>260</v>
      </c>
      <c r="B280" s="1" t="s">
        <v>4541</v>
      </c>
      <c r="C280" s="1" t="s">
        <v>262</v>
      </c>
      <c r="D280" s="1" t="s">
        <v>298</v>
      </c>
      <c r="E280" s="1" t="s">
        <v>298</v>
      </c>
      <c r="F280" s="1" t="s">
        <v>472</v>
      </c>
      <c r="G280" s="1" t="s">
        <v>270</v>
      </c>
      <c r="H280" s="1" t="s">
        <v>1390</v>
      </c>
      <c r="I280" s="1" t="s">
        <v>254</v>
      </c>
      <c r="J280" s="1" t="s">
        <v>4514</v>
      </c>
      <c r="K280" s="1" t="s">
        <v>254</v>
      </c>
      <c r="L280" s="1" t="s">
        <v>269</v>
      </c>
      <c r="M280" s="1" t="s">
        <v>269</v>
      </c>
      <c r="N280" s="1" t="s">
        <v>269</v>
      </c>
    </row>
    <row r="281" spans="1:14" ht="14.25">
      <c r="A281" s="1" t="s">
        <v>260</v>
      </c>
      <c r="B281" s="1" t="s">
        <v>4542</v>
      </c>
      <c r="C281" s="1" t="s">
        <v>262</v>
      </c>
      <c r="D281" s="1" t="s">
        <v>298</v>
      </c>
      <c r="E281" s="1" t="s">
        <v>298</v>
      </c>
      <c r="F281" s="1" t="s">
        <v>472</v>
      </c>
      <c r="G281" s="1" t="s">
        <v>472</v>
      </c>
      <c r="H281" s="1" t="s">
        <v>1390</v>
      </c>
      <c r="I281" s="1" t="s">
        <v>254</v>
      </c>
      <c r="J281" s="1" t="s">
        <v>4543</v>
      </c>
      <c r="K281" s="1" t="s">
        <v>254</v>
      </c>
      <c r="L281" s="1" t="s">
        <v>269</v>
      </c>
      <c r="M281" s="1" t="s">
        <v>269</v>
      </c>
      <c r="N281" s="1" t="s">
        <v>269</v>
      </c>
    </row>
    <row r="282" spans="1:14" ht="14.25">
      <c r="A282" s="1" t="s">
        <v>260</v>
      </c>
      <c r="B282" s="1" t="s">
        <v>4544</v>
      </c>
      <c r="C282" s="1" t="s">
        <v>262</v>
      </c>
      <c r="D282" s="1" t="s">
        <v>298</v>
      </c>
      <c r="E282" s="1" t="s">
        <v>298</v>
      </c>
      <c r="F282" s="1" t="s">
        <v>472</v>
      </c>
      <c r="G282" s="1" t="s">
        <v>479</v>
      </c>
      <c r="H282" s="1" t="s">
        <v>1390</v>
      </c>
      <c r="I282" s="1" t="s">
        <v>254</v>
      </c>
      <c r="J282" s="1" t="s">
        <v>4545</v>
      </c>
      <c r="K282" s="1" t="s">
        <v>254</v>
      </c>
      <c r="L282" s="1" t="s">
        <v>269</v>
      </c>
      <c r="M282" s="1" t="s">
        <v>269</v>
      </c>
      <c r="N282" s="1" t="s">
        <v>269</v>
      </c>
    </row>
    <row r="283" spans="1:14" ht="14.25">
      <c r="A283" s="1" t="s">
        <v>260</v>
      </c>
      <c r="B283" s="1" t="s">
        <v>4546</v>
      </c>
      <c r="C283" s="1" t="s">
        <v>262</v>
      </c>
      <c r="D283" s="1" t="s">
        <v>298</v>
      </c>
      <c r="E283" s="1" t="s">
        <v>298</v>
      </c>
      <c r="F283" s="1" t="s">
        <v>472</v>
      </c>
      <c r="G283" s="1" t="s">
        <v>873</v>
      </c>
      <c r="H283" s="1" t="s">
        <v>1390</v>
      </c>
      <c r="I283" s="1" t="s">
        <v>254</v>
      </c>
      <c r="J283" s="1" t="s">
        <v>4486</v>
      </c>
      <c r="K283" s="1" t="s">
        <v>254</v>
      </c>
      <c r="L283" s="1" t="s">
        <v>269</v>
      </c>
      <c r="M283" s="1" t="s">
        <v>269</v>
      </c>
      <c r="N283" s="1" t="s">
        <v>269</v>
      </c>
    </row>
    <row r="284" spans="1:14" ht="14.25">
      <c r="A284" s="1" t="s">
        <v>260</v>
      </c>
      <c r="B284" s="1" t="s">
        <v>4547</v>
      </c>
      <c r="C284" s="1" t="s">
        <v>262</v>
      </c>
      <c r="D284" s="1" t="s">
        <v>298</v>
      </c>
      <c r="E284" s="1" t="s">
        <v>298</v>
      </c>
      <c r="F284" s="1" t="s">
        <v>472</v>
      </c>
      <c r="G284" s="1" t="s">
        <v>872</v>
      </c>
      <c r="H284" s="1" t="s">
        <v>1390</v>
      </c>
      <c r="I284" s="1" t="s">
        <v>254</v>
      </c>
      <c r="J284" s="1" t="s">
        <v>4488</v>
      </c>
      <c r="K284" s="1" t="s">
        <v>254</v>
      </c>
      <c r="L284" s="1" t="s">
        <v>269</v>
      </c>
      <c r="M284" s="1" t="s">
        <v>269</v>
      </c>
      <c r="N284" s="1" t="s">
        <v>269</v>
      </c>
    </row>
    <row r="285" spans="1:14" ht="14.25">
      <c r="A285" s="1" t="s">
        <v>260</v>
      </c>
      <c r="B285" s="1" t="s">
        <v>4548</v>
      </c>
      <c r="C285" s="1" t="s">
        <v>262</v>
      </c>
      <c r="D285" s="1" t="s">
        <v>298</v>
      </c>
      <c r="E285" s="1" t="s">
        <v>298</v>
      </c>
      <c r="F285" s="1" t="s">
        <v>472</v>
      </c>
      <c r="G285" s="1" t="s">
        <v>276</v>
      </c>
      <c r="H285" s="1" t="s">
        <v>1390</v>
      </c>
      <c r="I285" s="1" t="s">
        <v>254</v>
      </c>
      <c r="J285" s="1" t="s">
        <v>4506</v>
      </c>
      <c r="K285" s="1" t="s">
        <v>254</v>
      </c>
      <c r="L285" s="1" t="s">
        <v>269</v>
      </c>
      <c r="M285" s="1" t="s">
        <v>269</v>
      </c>
      <c r="N285" s="1" t="s">
        <v>269</v>
      </c>
    </row>
    <row r="286" spans="1:14" ht="14.25">
      <c r="A286" s="1" t="s">
        <v>260</v>
      </c>
      <c r="B286" s="1" t="s">
        <v>4549</v>
      </c>
      <c r="C286" s="1" t="s">
        <v>262</v>
      </c>
      <c r="D286" s="1" t="s">
        <v>298</v>
      </c>
      <c r="E286" s="1" t="s">
        <v>298</v>
      </c>
      <c r="F286" s="1" t="s">
        <v>472</v>
      </c>
      <c r="G286" s="1" t="s">
        <v>874</v>
      </c>
      <c r="H286" s="1" t="s">
        <v>1390</v>
      </c>
      <c r="I286" s="1" t="s">
        <v>254</v>
      </c>
      <c r="J286" s="1" t="s">
        <v>4476</v>
      </c>
      <c r="K286" s="1" t="s">
        <v>254</v>
      </c>
      <c r="L286" s="1" t="s">
        <v>269</v>
      </c>
      <c r="M286" s="1" t="s">
        <v>269</v>
      </c>
      <c r="N286" s="1" t="s">
        <v>269</v>
      </c>
    </row>
    <row r="287" spans="1:14" ht="14.25">
      <c r="A287" s="1" t="s">
        <v>260</v>
      </c>
      <c r="B287" s="1" t="s">
        <v>4550</v>
      </c>
      <c r="C287" s="1" t="s">
        <v>262</v>
      </c>
      <c r="D287" s="1" t="s">
        <v>298</v>
      </c>
      <c r="E287" s="1" t="s">
        <v>298</v>
      </c>
      <c r="F287" s="1" t="s">
        <v>472</v>
      </c>
      <c r="G287" s="1" t="s">
        <v>1450</v>
      </c>
      <c r="H287" s="1" t="s">
        <v>1390</v>
      </c>
      <c r="I287" s="1" t="s">
        <v>254</v>
      </c>
      <c r="J287" s="1" t="s">
        <v>4516</v>
      </c>
      <c r="K287" s="1" t="s">
        <v>254</v>
      </c>
      <c r="L287" s="1" t="s">
        <v>269</v>
      </c>
      <c r="M287" s="1" t="s">
        <v>269</v>
      </c>
      <c r="N287" s="1" t="s">
        <v>269</v>
      </c>
    </row>
    <row r="288" spans="1:14" ht="14.25">
      <c r="A288" s="1" t="s">
        <v>260</v>
      </c>
      <c r="B288" s="1" t="s">
        <v>4551</v>
      </c>
      <c r="C288" s="1" t="s">
        <v>262</v>
      </c>
      <c r="D288" s="1" t="s">
        <v>298</v>
      </c>
      <c r="E288" s="1" t="s">
        <v>298</v>
      </c>
      <c r="F288" s="1" t="s">
        <v>472</v>
      </c>
      <c r="G288" s="1" t="s">
        <v>277</v>
      </c>
      <c r="H288" s="1" t="s">
        <v>1390</v>
      </c>
      <c r="I288" s="1" t="s">
        <v>254</v>
      </c>
      <c r="J288" s="1" t="s">
        <v>4518</v>
      </c>
      <c r="K288" s="1" t="s">
        <v>254</v>
      </c>
      <c r="L288" s="1" t="s">
        <v>269</v>
      </c>
      <c r="M288" s="1" t="s">
        <v>269</v>
      </c>
      <c r="N288" s="1" t="s">
        <v>269</v>
      </c>
    </row>
    <row r="289" spans="1:14" ht="14.25">
      <c r="A289" s="1" t="s">
        <v>260</v>
      </c>
      <c r="B289" s="1" t="s">
        <v>4552</v>
      </c>
      <c r="C289" s="1" t="s">
        <v>262</v>
      </c>
      <c r="D289" s="1" t="s">
        <v>298</v>
      </c>
      <c r="E289" s="1" t="s">
        <v>298</v>
      </c>
      <c r="F289" s="1" t="s">
        <v>472</v>
      </c>
      <c r="G289" s="1" t="s">
        <v>714</v>
      </c>
      <c r="H289" s="1" t="s">
        <v>1390</v>
      </c>
      <c r="I289" s="1" t="s">
        <v>254</v>
      </c>
      <c r="J289" s="1" t="s">
        <v>4520</v>
      </c>
      <c r="K289" s="1" t="s">
        <v>254</v>
      </c>
      <c r="L289" s="1" t="s">
        <v>269</v>
      </c>
      <c r="M289" s="1" t="s">
        <v>269</v>
      </c>
      <c r="N289" s="1" t="s">
        <v>269</v>
      </c>
    </row>
    <row r="290" spans="1:14" ht="14.25">
      <c r="A290" s="1" t="s">
        <v>260</v>
      </c>
      <c r="B290" s="1" t="s">
        <v>4553</v>
      </c>
      <c r="C290" s="1" t="s">
        <v>262</v>
      </c>
      <c r="D290" s="1" t="s">
        <v>298</v>
      </c>
      <c r="E290" s="1" t="s">
        <v>298</v>
      </c>
      <c r="F290" s="1" t="s">
        <v>472</v>
      </c>
      <c r="G290" s="1" t="s">
        <v>1971</v>
      </c>
      <c r="H290" s="1" t="s">
        <v>1390</v>
      </c>
      <c r="I290" s="1" t="s">
        <v>254</v>
      </c>
      <c r="J290" s="1" t="s">
        <v>4526</v>
      </c>
      <c r="K290" s="1" t="s">
        <v>254</v>
      </c>
      <c r="L290" s="1" t="s">
        <v>269</v>
      </c>
      <c r="M290" s="1" t="s">
        <v>269</v>
      </c>
      <c r="N290" s="1" t="s">
        <v>269</v>
      </c>
    </row>
    <row r="291" spans="1:14" ht="14.25">
      <c r="A291" s="1" t="s">
        <v>260</v>
      </c>
      <c r="B291" s="1" t="s">
        <v>4554</v>
      </c>
      <c r="C291" s="1" t="s">
        <v>262</v>
      </c>
      <c r="D291" s="1" t="s">
        <v>298</v>
      </c>
      <c r="E291" s="1" t="s">
        <v>298</v>
      </c>
      <c r="F291" s="1" t="s">
        <v>472</v>
      </c>
      <c r="G291" s="1" t="s">
        <v>1729</v>
      </c>
      <c r="H291" s="1" t="s">
        <v>1390</v>
      </c>
      <c r="I291" s="1" t="s">
        <v>254</v>
      </c>
      <c r="J291" s="1" t="s">
        <v>4528</v>
      </c>
      <c r="K291" s="1" t="s">
        <v>254</v>
      </c>
      <c r="L291" s="1" t="s">
        <v>269</v>
      </c>
      <c r="M291" s="1" t="s">
        <v>269</v>
      </c>
      <c r="N291" s="1" t="s">
        <v>269</v>
      </c>
    </row>
    <row r="292" spans="1:14" ht="14.25">
      <c r="A292" s="1" t="s">
        <v>260</v>
      </c>
      <c r="B292" s="1" t="s">
        <v>4555</v>
      </c>
      <c r="C292" s="1" t="s">
        <v>262</v>
      </c>
      <c r="D292" s="1" t="s">
        <v>298</v>
      </c>
      <c r="E292" s="1" t="s">
        <v>298</v>
      </c>
      <c r="F292" s="1" t="s">
        <v>472</v>
      </c>
      <c r="G292" s="1" t="s">
        <v>2793</v>
      </c>
      <c r="H292" s="1" t="s">
        <v>1390</v>
      </c>
      <c r="I292" s="1" t="s">
        <v>254</v>
      </c>
      <c r="J292" s="1" t="s">
        <v>4530</v>
      </c>
      <c r="K292" s="1" t="s">
        <v>254</v>
      </c>
      <c r="L292" s="1" t="s">
        <v>269</v>
      </c>
      <c r="M292" s="1" t="s">
        <v>269</v>
      </c>
      <c r="N292" s="1" t="s">
        <v>269</v>
      </c>
    </row>
    <row r="293" spans="1:14" ht="14.25">
      <c r="A293" s="1" t="s">
        <v>260</v>
      </c>
      <c r="B293" s="1" t="s">
        <v>4556</v>
      </c>
      <c r="C293" s="1" t="s">
        <v>262</v>
      </c>
      <c r="D293" s="1" t="s">
        <v>298</v>
      </c>
      <c r="E293" s="1" t="s">
        <v>298</v>
      </c>
      <c r="F293" s="1" t="s">
        <v>472</v>
      </c>
      <c r="G293" s="1" t="s">
        <v>2755</v>
      </c>
      <c r="H293" s="1" t="s">
        <v>1390</v>
      </c>
      <c r="I293" s="1" t="s">
        <v>254</v>
      </c>
      <c r="J293" s="1" t="s">
        <v>4532</v>
      </c>
      <c r="K293" s="1" t="s">
        <v>254</v>
      </c>
      <c r="L293" s="1" t="s">
        <v>269</v>
      </c>
      <c r="M293" s="1" t="s">
        <v>269</v>
      </c>
      <c r="N293" s="1" t="s">
        <v>269</v>
      </c>
    </row>
    <row r="294" spans="1:14" ht="14.25">
      <c r="A294" s="1" t="s">
        <v>260</v>
      </c>
      <c r="B294" s="1" t="s">
        <v>4557</v>
      </c>
      <c r="C294" s="1" t="s">
        <v>262</v>
      </c>
      <c r="D294" s="1" t="s">
        <v>298</v>
      </c>
      <c r="E294" s="1" t="s">
        <v>298</v>
      </c>
      <c r="F294" s="1" t="s">
        <v>472</v>
      </c>
      <c r="G294" s="1" t="s">
        <v>713</v>
      </c>
      <c r="H294" s="1" t="s">
        <v>1390</v>
      </c>
      <c r="I294" s="1" t="s">
        <v>254</v>
      </c>
      <c r="J294" s="1" t="s">
        <v>4534</v>
      </c>
      <c r="K294" s="1" t="s">
        <v>254</v>
      </c>
      <c r="L294" s="1" t="s">
        <v>269</v>
      </c>
      <c r="M294" s="1" t="s">
        <v>269</v>
      </c>
      <c r="N294" s="1" t="s">
        <v>269</v>
      </c>
    </row>
    <row r="295" spans="1:14" ht="14.25">
      <c r="A295" s="1" t="s">
        <v>260</v>
      </c>
      <c r="B295" s="1" t="s">
        <v>4558</v>
      </c>
      <c r="C295" s="1" t="s">
        <v>262</v>
      </c>
      <c r="D295" s="1" t="s">
        <v>298</v>
      </c>
      <c r="E295" s="1" t="s">
        <v>298</v>
      </c>
      <c r="F295" s="1" t="s">
        <v>472</v>
      </c>
      <c r="G295" s="1" t="s">
        <v>1731</v>
      </c>
      <c r="H295" s="1" t="s">
        <v>1390</v>
      </c>
      <c r="I295" s="1" t="s">
        <v>4559</v>
      </c>
      <c r="J295" s="1" t="s">
        <v>4560</v>
      </c>
      <c r="K295" s="1" t="s">
        <v>254</v>
      </c>
      <c r="L295" s="1" t="s">
        <v>269</v>
      </c>
      <c r="M295" s="1" t="s">
        <v>269</v>
      </c>
      <c r="N295" s="1" t="s">
        <v>269</v>
      </c>
    </row>
    <row r="296" spans="1:14" ht="14.25">
      <c r="A296" s="1" t="s">
        <v>260</v>
      </c>
      <c r="B296" s="1" t="s">
        <v>4561</v>
      </c>
      <c r="C296" s="1" t="s">
        <v>262</v>
      </c>
      <c r="D296" s="1" t="s">
        <v>298</v>
      </c>
      <c r="E296" s="1" t="s">
        <v>298</v>
      </c>
      <c r="F296" s="1" t="s">
        <v>472</v>
      </c>
      <c r="G296" s="1" t="s">
        <v>2913</v>
      </c>
      <c r="H296" s="1" t="s">
        <v>1390</v>
      </c>
      <c r="I296" s="1" t="s">
        <v>4562</v>
      </c>
      <c r="J296" s="1" t="s">
        <v>4563</v>
      </c>
      <c r="K296" s="1" t="s">
        <v>254</v>
      </c>
      <c r="L296" s="1" t="s">
        <v>269</v>
      </c>
      <c r="M296" s="1" t="s">
        <v>269</v>
      </c>
      <c r="N296" s="1" t="s">
        <v>269</v>
      </c>
    </row>
    <row r="297" spans="1:14" ht="14.25">
      <c r="A297" s="1" t="s">
        <v>260</v>
      </c>
      <c r="B297" s="1" t="s">
        <v>4564</v>
      </c>
      <c r="C297" s="1" t="s">
        <v>262</v>
      </c>
      <c r="D297" s="1" t="s">
        <v>298</v>
      </c>
      <c r="E297" s="1" t="s">
        <v>298</v>
      </c>
      <c r="F297" s="1" t="s">
        <v>472</v>
      </c>
      <c r="G297" s="1" t="s">
        <v>2796</v>
      </c>
      <c r="H297" s="1" t="s">
        <v>1390</v>
      </c>
      <c r="I297" s="1" t="s">
        <v>4565</v>
      </c>
      <c r="J297" s="1" t="s">
        <v>4566</v>
      </c>
      <c r="K297" s="1" t="s">
        <v>254</v>
      </c>
      <c r="L297" s="1" t="s">
        <v>269</v>
      </c>
      <c r="M297" s="1" t="s">
        <v>269</v>
      </c>
      <c r="N297" s="1" t="s">
        <v>269</v>
      </c>
    </row>
    <row r="298" spans="1:14" ht="14.25">
      <c r="A298" s="1" t="s">
        <v>260</v>
      </c>
      <c r="B298" s="1" t="s">
        <v>4567</v>
      </c>
      <c r="C298" s="1" t="s">
        <v>262</v>
      </c>
      <c r="D298" s="1" t="s">
        <v>298</v>
      </c>
      <c r="E298" s="1" t="s">
        <v>298</v>
      </c>
      <c r="F298" s="1" t="s">
        <v>472</v>
      </c>
      <c r="G298" s="1" t="s">
        <v>2919</v>
      </c>
      <c r="H298" s="1" t="s">
        <v>1390</v>
      </c>
      <c r="I298" s="1" t="s">
        <v>4568</v>
      </c>
      <c r="J298" s="1" t="s">
        <v>4569</v>
      </c>
      <c r="K298" s="1" t="s">
        <v>254</v>
      </c>
      <c r="L298" s="1" t="s">
        <v>269</v>
      </c>
      <c r="M298" s="1" t="s">
        <v>269</v>
      </c>
      <c r="N298" s="1" t="s">
        <v>269</v>
      </c>
    </row>
    <row r="299" spans="1:14" ht="14.25">
      <c r="A299" s="1" t="s">
        <v>260</v>
      </c>
      <c r="B299" s="1" t="s">
        <v>4570</v>
      </c>
      <c r="C299" s="1" t="s">
        <v>262</v>
      </c>
      <c r="D299" s="1" t="s">
        <v>298</v>
      </c>
      <c r="E299" s="1" t="s">
        <v>298</v>
      </c>
      <c r="F299" s="1" t="s">
        <v>472</v>
      </c>
      <c r="G299" s="1" t="s">
        <v>1739</v>
      </c>
      <c r="H299" s="1" t="s">
        <v>1390</v>
      </c>
      <c r="I299" s="1" t="s">
        <v>4571</v>
      </c>
      <c r="J299" s="1" t="s">
        <v>4572</v>
      </c>
      <c r="K299" s="1" t="s">
        <v>254</v>
      </c>
      <c r="L299" s="1" t="s">
        <v>269</v>
      </c>
      <c r="M299" s="1" t="s">
        <v>269</v>
      </c>
      <c r="N299" s="1" t="s">
        <v>269</v>
      </c>
    </row>
    <row r="300" spans="1:14" ht="14.25">
      <c r="A300" s="1" t="s">
        <v>260</v>
      </c>
      <c r="B300" s="1" t="s">
        <v>4573</v>
      </c>
      <c r="C300" s="1" t="s">
        <v>262</v>
      </c>
      <c r="D300" s="1" t="s">
        <v>298</v>
      </c>
      <c r="E300" s="1" t="s">
        <v>298</v>
      </c>
      <c r="F300" s="1" t="s">
        <v>472</v>
      </c>
      <c r="G300" s="1" t="s">
        <v>2926</v>
      </c>
      <c r="H300" s="1" t="s">
        <v>1390</v>
      </c>
      <c r="I300" s="1" t="s">
        <v>4574</v>
      </c>
      <c r="J300" s="1" t="s">
        <v>4575</v>
      </c>
      <c r="K300" s="1" t="s">
        <v>254</v>
      </c>
      <c r="L300" s="1" t="s">
        <v>269</v>
      </c>
      <c r="M300" s="1" t="s">
        <v>269</v>
      </c>
      <c r="N300" s="1" t="s">
        <v>269</v>
      </c>
    </row>
    <row r="301" spans="1:14" ht="14.25">
      <c r="A301" s="1" t="s">
        <v>260</v>
      </c>
      <c r="B301" s="1" t="s">
        <v>4576</v>
      </c>
      <c r="C301" s="1" t="s">
        <v>262</v>
      </c>
      <c r="D301" s="1" t="s">
        <v>298</v>
      </c>
      <c r="E301" s="1" t="s">
        <v>298</v>
      </c>
      <c r="F301" s="1" t="s">
        <v>472</v>
      </c>
      <c r="G301" s="1" t="s">
        <v>2136</v>
      </c>
      <c r="H301" s="1" t="s">
        <v>1390</v>
      </c>
      <c r="I301" s="1" t="s">
        <v>4161</v>
      </c>
      <c r="J301" s="1" t="s">
        <v>4577</v>
      </c>
      <c r="K301" s="1" t="s">
        <v>254</v>
      </c>
      <c r="L301" s="1" t="s">
        <v>269</v>
      </c>
      <c r="M301" s="1" t="s">
        <v>269</v>
      </c>
      <c r="N301" s="1" t="s">
        <v>269</v>
      </c>
    </row>
    <row r="302" spans="1:14" ht="14.25">
      <c r="A302" s="1" t="s">
        <v>260</v>
      </c>
      <c r="B302" s="1" t="s">
        <v>4578</v>
      </c>
      <c r="C302" s="1" t="s">
        <v>262</v>
      </c>
      <c r="D302" s="1" t="s">
        <v>298</v>
      </c>
      <c r="E302" s="1" t="s">
        <v>298</v>
      </c>
      <c r="F302" s="1" t="s">
        <v>472</v>
      </c>
      <c r="G302" s="1" t="s">
        <v>2933</v>
      </c>
      <c r="H302" s="1" t="s">
        <v>1390</v>
      </c>
      <c r="I302" s="1" t="s">
        <v>4579</v>
      </c>
      <c r="J302" s="1" t="s">
        <v>4580</v>
      </c>
      <c r="K302" s="1" t="s">
        <v>254</v>
      </c>
      <c r="L302" s="1" t="s">
        <v>269</v>
      </c>
      <c r="M302" s="1" t="s">
        <v>269</v>
      </c>
      <c r="N302" s="1" t="s">
        <v>269</v>
      </c>
    </row>
    <row r="303" spans="1:14" ht="14.25">
      <c r="A303" s="1" t="s">
        <v>260</v>
      </c>
      <c r="B303" s="1" t="s">
        <v>4581</v>
      </c>
      <c r="C303" s="1" t="s">
        <v>262</v>
      </c>
      <c r="D303" s="1" t="s">
        <v>298</v>
      </c>
      <c r="E303" s="1" t="s">
        <v>298</v>
      </c>
      <c r="F303" s="1" t="s">
        <v>479</v>
      </c>
      <c r="G303" s="1" t="s">
        <v>270</v>
      </c>
      <c r="H303" s="1" t="s">
        <v>1394</v>
      </c>
      <c r="I303" s="1" t="s">
        <v>254</v>
      </c>
      <c r="J303" s="1" t="s">
        <v>4516</v>
      </c>
      <c r="K303" s="1" t="s">
        <v>254</v>
      </c>
      <c r="L303" s="1" t="s">
        <v>269</v>
      </c>
      <c r="M303" s="1" t="s">
        <v>269</v>
      </c>
      <c r="N303" s="1" t="s">
        <v>269</v>
      </c>
    </row>
    <row r="304" spans="1:14" ht="14.25">
      <c r="A304" s="1" t="s">
        <v>260</v>
      </c>
      <c r="B304" s="1" t="s">
        <v>4582</v>
      </c>
      <c r="C304" s="1" t="s">
        <v>262</v>
      </c>
      <c r="D304" s="1" t="s">
        <v>298</v>
      </c>
      <c r="E304" s="1" t="s">
        <v>298</v>
      </c>
      <c r="F304" s="1" t="s">
        <v>479</v>
      </c>
      <c r="G304" s="1" t="s">
        <v>472</v>
      </c>
      <c r="H304" s="1" t="s">
        <v>1394</v>
      </c>
      <c r="I304" s="1" t="s">
        <v>254</v>
      </c>
      <c r="J304" s="1" t="s">
        <v>4488</v>
      </c>
      <c r="K304" s="1" t="s">
        <v>254</v>
      </c>
      <c r="L304" s="1" t="s">
        <v>269</v>
      </c>
      <c r="M304" s="1" t="s">
        <v>269</v>
      </c>
      <c r="N304" s="1" t="s">
        <v>269</v>
      </c>
    </row>
    <row r="305" spans="1:14" ht="14.25">
      <c r="A305" s="1" t="s">
        <v>260</v>
      </c>
      <c r="B305" s="1" t="s">
        <v>4583</v>
      </c>
      <c r="C305" s="1" t="s">
        <v>262</v>
      </c>
      <c r="D305" s="1" t="s">
        <v>298</v>
      </c>
      <c r="E305" s="1" t="s">
        <v>298</v>
      </c>
      <c r="F305" s="1" t="s">
        <v>479</v>
      </c>
      <c r="G305" s="1" t="s">
        <v>479</v>
      </c>
      <c r="H305" s="1" t="s">
        <v>1394</v>
      </c>
      <c r="I305" s="1" t="s">
        <v>254</v>
      </c>
      <c r="J305" s="1" t="s">
        <v>4492</v>
      </c>
      <c r="K305" s="1" t="s">
        <v>254</v>
      </c>
      <c r="L305" s="1" t="s">
        <v>269</v>
      </c>
      <c r="M305" s="1" t="s">
        <v>269</v>
      </c>
      <c r="N305" s="1" t="s">
        <v>269</v>
      </c>
    </row>
    <row r="306" spans="1:14" ht="14.25">
      <c r="A306" s="1" t="s">
        <v>260</v>
      </c>
      <c r="B306" s="1" t="s">
        <v>4584</v>
      </c>
      <c r="C306" s="1" t="s">
        <v>262</v>
      </c>
      <c r="D306" s="1" t="s">
        <v>298</v>
      </c>
      <c r="E306" s="1" t="s">
        <v>298</v>
      </c>
      <c r="F306" s="1" t="s">
        <v>479</v>
      </c>
      <c r="G306" s="1" t="s">
        <v>873</v>
      </c>
      <c r="H306" s="1" t="s">
        <v>1394</v>
      </c>
      <c r="I306" s="1" t="s">
        <v>254</v>
      </c>
      <c r="J306" s="1" t="s">
        <v>4494</v>
      </c>
      <c r="K306" s="1" t="s">
        <v>254</v>
      </c>
      <c r="L306" s="1" t="s">
        <v>269</v>
      </c>
      <c r="M306" s="1" t="s">
        <v>269</v>
      </c>
      <c r="N306" s="1" t="s">
        <v>269</v>
      </c>
    </row>
    <row r="307" spans="1:14" ht="14.25">
      <c r="A307" s="1" t="s">
        <v>260</v>
      </c>
      <c r="B307" s="1" t="s">
        <v>4585</v>
      </c>
      <c r="C307" s="1" t="s">
        <v>262</v>
      </c>
      <c r="D307" s="1" t="s">
        <v>298</v>
      </c>
      <c r="E307" s="1" t="s">
        <v>298</v>
      </c>
      <c r="F307" s="1" t="s">
        <v>479</v>
      </c>
      <c r="G307" s="1" t="s">
        <v>872</v>
      </c>
      <c r="H307" s="1" t="s">
        <v>1394</v>
      </c>
      <c r="I307" s="1" t="s">
        <v>254</v>
      </c>
      <c r="J307" s="1" t="s">
        <v>4496</v>
      </c>
      <c r="K307" s="1" t="s">
        <v>254</v>
      </c>
      <c r="L307" s="1" t="s">
        <v>269</v>
      </c>
      <c r="M307" s="1" t="s">
        <v>269</v>
      </c>
      <c r="N307" s="1" t="s">
        <v>269</v>
      </c>
    </row>
    <row r="308" spans="1:14" ht="14.25">
      <c r="A308" s="1" t="s">
        <v>260</v>
      </c>
      <c r="B308" s="1" t="s">
        <v>4586</v>
      </c>
      <c r="C308" s="1" t="s">
        <v>262</v>
      </c>
      <c r="D308" s="1" t="s">
        <v>298</v>
      </c>
      <c r="E308" s="1" t="s">
        <v>298</v>
      </c>
      <c r="F308" s="1" t="s">
        <v>479</v>
      </c>
      <c r="G308" s="1" t="s">
        <v>276</v>
      </c>
      <c r="H308" s="1" t="s">
        <v>1394</v>
      </c>
      <c r="I308" s="1" t="s">
        <v>254</v>
      </c>
      <c r="J308" s="1" t="s">
        <v>4500</v>
      </c>
      <c r="K308" s="1" t="s">
        <v>254</v>
      </c>
      <c r="L308" s="1" t="s">
        <v>269</v>
      </c>
      <c r="M308" s="1" t="s">
        <v>269</v>
      </c>
      <c r="N308" s="1" t="s">
        <v>269</v>
      </c>
    </row>
    <row r="309" spans="1:14" ht="14.25">
      <c r="A309" s="1" t="s">
        <v>260</v>
      </c>
      <c r="B309" s="1" t="s">
        <v>4587</v>
      </c>
      <c r="C309" s="1" t="s">
        <v>262</v>
      </c>
      <c r="D309" s="1" t="s">
        <v>298</v>
      </c>
      <c r="E309" s="1" t="s">
        <v>298</v>
      </c>
      <c r="F309" s="1" t="s">
        <v>479</v>
      </c>
      <c r="G309" s="1" t="s">
        <v>874</v>
      </c>
      <c r="H309" s="1" t="s">
        <v>1394</v>
      </c>
      <c r="I309" s="1" t="s">
        <v>254</v>
      </c>
      <c r="J309" s="1" t="s">
        <v>4502</v>
      </c>
      <c r="K309" s="1" t="s">
        <v>254</v>
      </c>
      <c r="L309" s="1" t="s">
        <v>269</v>
      </c>
      <c r="M309" s="1" t="s">
        <v>269</v>
      </c>
      <c r="N309" s="1" t="s">
        <v>269</v>
      </c>
    </row>
    <row r="310" spans="1:14" ht="14.25">
      <c r="A310" s="1" t="s">
        <v>260</v>
      </c>
      <c r="B310" s="1" t="s">
        <v>4588</v>
      </c>
      <c r="C310" s="1" t="s">
        <v>262</v>
      </c>
      <c r="D310" s="1" t="s">
        <v>298</v>
      </c>
      <c r="E310" s="1" t="s">
        <v>298</v>
      </c>
      <c r="F310" s="1" t="s">
        <v>479</v>
      </c>
      <c r="G310" s="1" t="s">
        <v>1450</v>
      </c>
      <c r="H310" s="1" t="s">
        <v>1394</v>
      </c>
      <c r="I310" s="1" t="s">
        <v>254</v>
      </c>
      <c r="J310" s="1" t="s">
        <v>4506</v>
      </c>
      <c r="K310" s="1" t="s">
        <v>254</v>
      </c>
      <c r="L310" s="1" t="s">
        <v>269</v>
      </c>
      <c r="M310" s="1" t="s">
        <v>269</v>
      </c>
      <c r="N310" s="1" t="s">
        <v>269</v>
      </c>
    </row>
    <row r="311" spans="1:14" ht="14.25">
      <c r="A311" s="1" t="s">
        <v>260</v>
      </c>
      <c r="B311" s="1" t="s">
        <v>4589</v>
      </c>
      <c r="C311" s="1" t="s">
        <v>262</v>
      </c>
      <c r="D311" s="1" t="s">
        <v>298</v>
      </c>
      <c r="E311" s="1" t="s">
        <v>298</v>
      </c>
      <c r="F311" s="1" t="s">
        <v>479</v>
      </c>
      <c r="G311" s="1" t="s">
        <v>277</v>
      </c>
      <c r="H311" s="1" t="s">
        <v>1394</v>
      </c>
      <c r="I311" s="1" t="s">
        <v>254</v>
      </c>
      <c r="J311" s="1" t="s">
        <v>4508</v>
      </c>
      <c r="K311" s="1" t="s">
        <v>254</v>
      </c>
      <c r="L311" s="1" t="s">
        <v>269</v>
      </c>
      <c r="M311" s="1" t="s">
        <v>269</v>
      </c>
      <c r="N311" s="1" t="s">
        <v>269</v>
      </c>
    </row>
    <row r="312" spans="1:14" ht="14.25">
      <c r="A312" s="1" t="s">
        <v>260</v>
      </c>
      <c r="B312" s="1" t="s">
        <v>4590</v>
      </c>
      <c r="C312" s="1" t="s">
        <v>262</v>
      </c>
      <c r="D312" s="1" t="s">
        <v>298</v>
      </c>
      <c r="E312" s="1" t="s">
        <v>298</v>
      </c>
      <c r="F312" s="1" t="s">
        <v>479</v>
      </c>
      <c r="G312" s="1" t="s">
        <v>714</v>
      </c>
      <c r="H312" s="1" t="s">
        <v>1394</v>
      </c>
      <c r="I312" s="1" t="s">
        <v>254</v>
      </c>
      <c r="J312" s="1" t="s">
        <v>4476</v>
      </c>
      <c r="K312" s="1" t="s">
        <v>254</v>
      </c>
      <c r="L312" s="1" t="s">
        <v>269</v>
      </c>
      <c r="M312" s="1" t="s">
        <v>269</v>
      </c>
      <c r="N312" s="1" t="s">
        <v>269</v>
      </c>
    </row>
    <row r="313" spans="1:14" ht="14.25">
      <c r="A313" s="1" t="s">
        <v>260</v>
      </c>
      <c r="B313" s="1" t="s">
        <v>4591</v>
      </c>
      <c r="C313" s="1" t="s">
        <v>262</v>
      </c>
      <c r="D313" s="1" t="s">
        <v>298</v>
      </c>
      <c r="E313" s="1" t="s">
        <v>298</v>
      </c>
      <c r="F313" s="1" t="s">
        <v>479</v>
      </c>
      <c r="G313" s="1" t="s">
        <v>1971</v>
      </c>
      <c r="H313" s="1" t="s">
        <v>1394</v>
      </c>
      <c r="I313" s="1" t="s">
        <v>254</v>
      </c>
      <c r="J313" s="1" t="s">
        <v>4514</v>
      </c>
      <c r="K313" s="1" t="s">
        <v>254</v>
      </c>
      <c r="L313" s="1" t="s">
        <v>269</v>
      </c>
      <c r="M313" s="1" t="s">
        <v>269</v>
      </c>
      <c r="N313" s="1" t="s">
        <v>269</v>
      </c>
    </row>
    <row r="314" spans="1:14" ht="14.25">
      <c r="A314" s="1" t="s">
        <v>260</v>
      </c>
      <c r="B314" s="1" t="s">
        <v>4592</v>
      </c>
      <c r="C314" s="1" t="s">
        <v>262</v>
      </c>
      <c r="D314" s="1" t="s">
        <v>298</v>
      </c>
      <c r="E314" s="1" t="s">
        <v>298</v>
      </c>
      <c r="F314" s="1" t="s">
        <v>479</v>
      </c>
      <c r="G314" s="1" t="s">
        <v>1729</v>
      </c>
      <c r="H314" s="1" t="s">
        <v>1394</v>
      </c>
      <c r="I314" s="1" t="s">
        <v>254</v>
      </c>
      <c r="J314" s="1" t="s">
        <v>4520</v>
      </c>
      <c r="K314" s="1" t="s">
        <v>254</v>
      </c>
      <c r="L314" s="1" t="s">
        <v>269</v>
      </c>
      <c r="M314" s="1" t="s">
        <v>269</v>
      </c>
      <c r="N314" s="1" t="s">
        <v>269</v>
      </c>
    </row>
    <row r="315" spans="1:14" ht="14.25">
      <c r="A315" s="1" t="s">
        <v>260</v>
      </c>
      <c r="B315" s="1" t="s">
        <v>4593</v>
      </c>
      <c r="C315" s="1" t="s">
        <v>262</v>
      </c>
      <c r="D315" s="1" t="s">
        <v>298</v>
      </c>
      <c r="E315" s="1" t="s">
        <v>298</v>
      </c>
      <c r="F315" s="1" t="s">
        <v>479</v>
      </c>
      <c r="G315" s="1" t="s">
        <v>2793</v>
      </c>
      <c r="H315" s="1" t="s">
        <v>1394</v>
      </c>
      <c r="I315" s="1" t="s">
        <v>254</v>
      </c>
      <c r="J315" s="1" t="s">
        <v>4522</v>
      </c>
      <c r="K315" s="1" t="s">
        <v>254</v>
      </c>
      <c r="L315" s="1" t="s">
        <v>269</v>
      </c>
      <c r="M315" s="1" t="s">
        <v>269</v>
      </c>
      <c r="N315" s="1" t="s">
        <v>269</v>
      </c>
    </row>
    <row r="316" spans="1:14" ht="14.25">
      <c r="A316" s="1" t="s">
        <v>260</v>
      </c>
      <c r="B316" s="1" t="s">
        <v>4594</v>
      </c>
      <c r="C316" s="1" t="s">
        <v>262</v>
      </c>
      <c r="D316" s="1" t="s">
        <v>298</v>
      </c>
      <c r="E316" s="1" t="s">
        <v>298</v>
      </c>
      <c r="F316" s="1" t="s">
        <v>479</v>
      </c>
      <c r="G316" s="1" t="s">
        <v>2755</v>
      </c>
      <c r="H316" s="1" t="s">
        <v>1394</v>
      </c>
      <c r="I316" s="1" t="s">
        <v>254</v>
      </c>
      <c r="J316" s="1" t="s">
        <v>4526</v>
      </c>
      <c r="K316" s="1" t="s">
        <v>254</v>
      </c>
      <c r="L316" s="1" t="s">
        <v>269</v>
      </c>
      <c r="M316" s="1" t="s">
        <v>269</v>
      </c>
      <c r="N316" s="1" t="s">
        <v>269</v>
      </c>
    </row>
    <row r="317" spans="1:14" ht="14.25">
      <c r="A317" s="1" t="s">
        <v>260</v>
      </c>
      <c r="B317" s="1" t="s">
        <v>4595</v>
      </c>
      <c r="C317" s="1" t="s">
        <v>262</v>
      </c>
      <c r="D317" s="1" t="s">
        <v>298</v>
      </c>
      <c r="E317" s="1" t="s">
        <v>298</v>
      </c>
      <c r="F317" s="1" t="s">
        <v>479</v>
      </c>
      <c r="G317" s="1" t="s">
        <v>713</v>
      </c>
      <c r="H317" s="1" t="s">
        <v>1394</v>
      </c>
      <c r="I317" s="1" t="s">
        <v>254</v>
      </c>
      <c r="J317" s="1" t="s">
        <v>4528</v>
      </c>
      <c r="K317" s="1" t="s">
        <v>254</v>
      </c>
      <c r="L317" s="1" t="s">
        <v>269</v>
      </c>
      <c r="M317" s="1" t="s">
        <v>269</v>
      </c>
      <c r="N317" s="1" t="s">
        <v>269</v>
      </c>
    </row>
    <row r="318" spans="1:14" ht="14.25">
      <c r="A318" s="1" t="s">
        <v>260</v>
      </c>
      <c r="B318" s="1" t="s">
        <v>4596</v>
      </c>
      <c r="C318" s="1" t="s">
        <v>262</v>
      </c>
      <c r="D318" s="1" t="s">
        <v>298</v>
      </c>
      <c r="E318" s="1" t="s">
        <v>298</v>
      </c>
      <c r="F318" s="1" t="s">
        <v>479</v>
      </c>
      <c r="G318" s="1" t="s">
        <v>1731</v>
      </c>
      <c r="H318" s="1" t="s">
        <v>1394</v>
      </c>
      <c r="I318" s="1" t="s">
        <v>254</v>
      </c>
      <c r="J318" s="1" t="s">
        <v>4530</v>
      </c>
      <c r="K318" s="1" t="s">
        <v>254</v>
      </c>
      <c r="L318" s="1" t="s">
        <v>269</v>
      </c>
      <c r="M318" s="1" t="s">
        <v>269</v>
      </c>
      <c r="N318" s="1" t="s">
        <v>269</v>
      </c>
    </row>
    <row r="319" spans="1:14" ht="14.25">
      <c r="A319" s="1" t="s">
        <v>260</v>
      </c>
      <c r="B319" s="1" t="s">
        <v>4597</v>
      </c>
      <c r="C319" s="1" t="s">
        <v>262</v>
      </c>
      <c r="D319" s="1" t="s">
        <v>298</v>
      </c>
      <c r="E319" s="1" t="s">
        <v>298</v>
      </c>
      <c r="F319" s="1" t="s">
        <v>479</v>
      </c>
      <c r="G319" s="1" t="s">
        <v>2913</v>
      </c>
      <c r="H319" s="1" t="s">
        <v>1394</v>
      </c>
      <c r="I319" s="1" t="s">
        <v>254</v>
      </c>
      <c r="J319" s="1" t="s">
        <v>4534</v>
      </c>
      <c r="K319" s="1" t="s">
        <v>254</v>
      </c>
      <c r="L319" s="1" t="s">
        <v>269</v>
      </c>
      <c r="M319" s="1" t="s">
        <v>269</v>
      </c>
      <c r="N319" s="1" t="s">
        <v>269</v>
      </c>
    </row>
    <row r="320" spans="1:14" ht="14.25">
      <c r="A320" s="1" t="s">
        <v>260</v>
      </c>
      <c r="B320" s="1" t="s">
        <v>4598</v>
      </c>
      <c r="C320" s="1" t="s">
        <v>262</v>
      </c>
      <c r="D320" s="1" t="s">
        <v>298</v>
      </c>
      <c r="E320" s="1" t="s">
        <v>298</v>
      </c>
      <c r="F320" s="1" t="s">
        <v>479</v>
      </c>
      <c r="G320" s="1" t="s">
        <v>2796</v>
      </c>
      <c r="H320" s="1" t="s">
        <v>1394</v>
      </c>
      <c r="I320" s="1" t="s">
        <v>4559</v>
      </c>
      <c r="J320" s="1" t="s">
        <v>4560</v>
      </c>
      <c r="K320" s="1" t="s">
        <v>254</v>
      </c>
      <c r="L320" s="1" t="s">
        <v>269</v>
      </c>
      <c r="M320" s="1" t="s">
        <v>269</v>
      </c>
      <c r="N320" s="1" t="s">
        <v>269</v>
      </c>
    </row>
    <row r="321" spans="1:14" ht="14.25">
      <c r="A321" s="1" t="s">
        <v>260</v>
      </c>
      <c r="B321" s="1" t="s">
        <v>4599</v>
      </c>
      <c r="C321" s="1" t="s">
        <v>262</v>
      </c>
      <c r="D321" s="1" t="s">
        <v>298</v>
      </c>
      <c r="E321" s="1" t="s">
        <v>298</v>
      </c>
      <c r="F321" s="1" t="s">
        <v>479</v>
      </c>
      <c r="G321" s="1" t="s">
        <v>2919</v>
      </c>
      <c r="H321" s="1" t="s">
        <v>1394</v>
      </c>
      <c r="I321" s="1" t="s">
        <v>4562</v>
      </c>
      <c r="J321" s="1" t="s">
        <v>4563</v>
      </c>
      <c r="K321" s="1" t="s">
        <v>254</v>
      </c>
      <c r="L321" s="1" t="s">
        <v>269</v>
      </c>
      <c r="M321" s="1" t="s">
        <v>269</v>
      </c>
      <c r="N321" s="1" t="s">
        <v>269</v>
      </c>
    </row>
    <row r="322" spans="1:14" ht="14.25">
      <c r="A322" s="1" t="s">
        <v>260</v>
      </c>
      <c r="B322" s="1" t="s">
        <v>4600</v>
      </c>
      <c r="C322" s="1" t="s">
        <v>262</v>
      </c>
      <c r="D322" s="1" t="s">
        <v>298</v>
      </c>
      <c r="E322" s="1" t="s">
        <v>298</v>
      </c>
      <c r="F322" s="1" t="s">
        <v>479</v>
      </c>
      <c r="G322" s="1" t="s">
        <v>1739</v>
      </c>
      <c r="H322" s="1" t="s">
        <v>1394</v>
      </c>
      <c r="I322" s="1" t="s">
        <v>4565</v>
      </c>
      <c r="J322" s="1" t="s">
        <v>4566</v>
      </c>
      <c r="K322" s="1" t="s">
        <v>254</v>
      </c>
      <c r="L322" s="1" t="s">
        <v>269</v>
      </c>
      <c r="M322" s="1" t="s">
        <v>269</v>
      </c>
      <c r="N322" s="1" t="s">
        <v>269</v>
      </c>
    </row>
    <row r="323" spans="1:14" ht="14.25">
      <c r="A323" s="1" t="s">
        <v>260</v>
      </c>
      <c r="B323" s="1" t="s">
        <v>4601</v>
      </c>
      <c r="C323" s="1" t="s">
        <v>262</v>
      </c>
      <c r="D323" s="1" t="s">
        <v>298</v>
      </c>
      <c r="E323" s="1" t="s">
        <v>298</v>
      </c>
      <c r="F323" s="1" t="s">
        <v>479</v>
      </c>
      <c r="G323" s="1" t="s">
        <v>2926</v>
      </c>
      <c r="H323" s="1" t="s">
        <v>1394</v>
      </c>
      <c r="I323" s="1" t="s">
        <v>4602</v>
      </c>
      <c r="J323" s="1" t="s">
        <v>4603</v>
      </c>
      <c r="K323" s="1" t="s">
        <v>254</v>
      </c>
      <c r="L323" s="1" t="s">
        <v>269</v>
      </c>
      <c r="M323" s="1" t="s">
        <v>269</v>
      </c>
      <c r="N323" s="1" t="s">
        <v>269</v>
      </c>
    </row>
    <row r="324" spans="1:14" ht="14.25">
      <c r="A324" s="1" t="s">
        <v>260</v>
      </c>
      <c r="B324" s="1" t="s">
        <v>4604</v>
      </c>
      <c r="C324" s="1" t="s">
        <v>262</v>
      </c>
      <c r="D324" s="1" t="s">
        <v>298</v>
      </c>
      <c r="E324" s="1" t="s">
        <v>298</v>
      </c>
      <c r="F324" s="1" t="s">
        <v>479</v>
      </c>
      <c r="G324" s="1" t="s">
        <v>2136</v>
      </c>
      <c r="H324" s="1" t="s">
        <v>1394</v>
      </c>
      <c r="I324" s="1" t="s">
        <v>4605</v>
      </c>
      <c r="J324" s="1" t="s">
        <v>4606</v>
      </c>
      <c r="K324" s="1" t="s">
        <v>254</v>
      </c>
      <c r="L324" s="1" t="s">
        <v>269</v>
      </c>
      <c r="M324" s="1" t="s">
        <v>269</v>
      </c>
      <c r="N324" s="1" t="s">
        <v>269</v>
      </c>
    </row>
    <row r="325" spans="1:14" ht="14.25">
      <c r="A325" s="1" t="s">
        <v>260</v>
      </c>
      <c r="B325" s="1" t="s">
        <v>4607</v>
      </c>
      <c r="C325" s="1" t="s">
        <v>262</v>
      </c>
      <c r="D325" s="1" t="s">
        <v>298</v>
      </c>
      <c r="E325" s="1" t="s">
        <v>298</v>
      </c>
      <c r="F325" s="1" t="s">
        <v>479</v>
      </c>
      <c r="G325" s="1" t="s">
        <v>2933</v>
      </c>
      <c r="H325" s="1" t="s">
        <v>1394</v>
      </c>
      <c r="I325" s="1" t="s">
        <v>4426</v>
      </c>
      <c r="J325" s="1" t="s">
        <v>4608</v>
      </c>
      <c r="K325" s="1" t="s">
        <v>254</v>
      </c>
      <c r="L325" s="1" t="s">
        <v>269</v>
      </c>
      <c r="M325" s="1" t="s">
        <v>269</v>
      </c>
      <c r="N325" s="1" t="s">
        <v>269</v>
      </c>
    </row>
    <row r="326" spans="1:14" ht="14.25">
      <c r="A326" s="1" t="s">
        <v>260</v>
      </c>
      <c r="B326" s="1" t="s">
        <v>4609</v>
      </c>
      <c r="C326" s="1" t="s">
        <v>262</v>
      </c>
      <c r="D326" s="1" t="s">
        <v>298</v>
      </c>
      <c r="E326" s="1" t="s">
        <v>298</v>
      </c>
      <c r="F326" s="1" t="s">
        <v>479</v>
      </c>
      <c r="G326" s="1" t="s">
        <v>2937</v>
      </c>
      <c r="H326" s="1" t="s">
        <v>1394</v>
      </c>
      <c r="I326" s="1" t="s">
        <v>4610</v>
      </c>
      <c r="J326" s="1" t="s">
        <v>4611</v>
      </c>
      <c r="K326" s="1" t="s">
        <v>254</v>
      </c>
      <c r="L326" s="1" t="s">
        <v>269</v>
      </c>
      <c r="M326" s="1" t="s">
        <v>269</v>
      </c>
      <c r="N326" s="1" t="s">
        <v>269</v>
      </c>
    </row>
    <row r="327" spans="1:14" ht="14.25">
      <c r="A327" s="1" t="s">
        <v>260</v>
      </c>
      <c r="B327" s="1" t="s">
        <v>4612</v>
      </c>
      <c r="C327" s="1" t="s">
        <v>262</v>
      </c>
      <c r="D327" s="1" t="s">
        <v>298</v>
      </c>
      <c r="E327" s="1" t="s">
        <v>298</v>
      </c>
      <c r="F327" s="1" t="s">
        <v>479</v>
      </c>
      <c r="G327" s="1" t="s">
        <v>2941</v>
      </c>
      <c r="H327" s="1" t="s">
        <v>1394</v>
      </c>
      <c r="I327" s="1" t="s">
        <v>4568</v>
      </c>
      <c r="J327" s="1" t="s">
        <v>4569</v>
      </c>
      <c r="K327" s="1" t="s">
        <v>254</v>
      </c>
      <c r="L327" s="1" t="s">
        <v>269</v>
      </c>
      <c r="M327" s="1" t="s">
        <v>269</v>
      </c>
      <c r="N327" s="1" t="s">
        <v>269</v>
      </c>
    </row>
    <row r="328" spans="1:14" ht="14.25">
      <c r="A328" s="1" t="s">
        <v>260</v>
      </c>
      <c r="B328" s="1" t="s">
        <v>4613</v>
      </c>
      <c r="C328" s="1" t="s">
        <v>262</v>
      </c>
      <c r="D328" s="1" t="s">
        <v>298</v>
      </c>
      <c r="E328" s="1" t="s">
        <v>298</v>
      </c>
      <c r="F328" s="1" t="s">
        <v>479</v>
      </c>
      <c r="G328" s="1" t="s">
        <v>2945</v>
      </c>
      <c r="H328" s="1" t="s">
        <v>1394</v>
      </c>
      <c r="I328" s="1" t="s">
        <v>4574</v>
      </c>
      <c r="J328" s="1" t="s">
        <v>4575</v>
      </c>
      <c r="K328" s="1" t="s">
        <v>254</v>
      </c>
      <c r="L328" s="1" t="s">
        <v>269</v>
      </c>
      <c r="M328" s="1" t="s">
        <v>269</v>
      </c>
      <c r="N328" s="1" t="s">
        <v>269</v>
      </c>
    </row>
    <row r="329" spans="1:14" ht="14.25">
      <c r="A329" s="1" t="s">
        <v>260</v>
      </c>
      <c r="B329" s="1" t="s">
        <v>4614</v>
      </c>
      <c r="C329" s="1" t="s">
        <v>262</v>
      </c>
      <c r="D329" s="1" t="s">
        <v>304</v>
      </c>
      <c r="E329" s="1" t="s">
        <v>304</v>
      </c>
      <c r="F329" s="1" t="s">
        <v>270</v>
      </c>
      <c r="G329" s="1" t="s">
        <v>270</v>
      </c>
      <c r="H329" s="1" t="s">
        <v>1370</v>
      </c>
      <c r="I329" s="1" t="s">
        <v>254</v>
      </c>
      <c r="J329" s="1" t="s">
        <v>4615</v>
      </c>
      <c r="K329" s="1" t="s">
        <v>254</v>
      </c>
      <c r="L329" s="1" t="s">
        <v>269</v>
      </c>
      <c r="M329" s="1" t="s">
        <v>269</v>
      </c>
      <c r="N329" s="1" t="s">
        <v>269</v>
      </c>
    </row>
    <row r="330" spans="1:14" ht="14.25">
      <c r="A330" s="1" t="s">
        <v>260</v>
      </c>
      <c r="B330" s="1" t="s">
        <v>4616</v>
      </c>
      <c r="C330" s="1" t="s">
        <v>262</v>
      </c>
      <c r="D330" s="1" t="s">
        <v>304</v>
      </c>
      <c r="E330" s="1" t="s">
        <v>304</v>
      </c>
      <c r="F330" s="1" t="s">
        <v>270</v>
      </c>
      <c r="G330" s="1" t="s">
        <v>472</v>
      </c>
      <c r="H330" s="1" t="s">
        <v>1370</v>
      </c>
      <c r="I330" s="1" t="s">
        <v>254</v>
      </c>
      <c r="J330" s="1" t="s">
        <v>4617</v>
      </c>
      <c r="K330" s="1" t="s">
        <v>254</v>
      </c>
      <c r="L330" s="1" t="s">
        <v>269</v>
      </c>
      <c r="M330" s="1" t="s">
        <v>269</v>
      </c>
      <c r="N330" s="1" t="s">
        <v>269</v>
      </c>
    </row>
    <row r="331" spans="1:14" ht="14.25">
      <c r="A331" s="1" t="s">
        <v>260</v>
      </c>
      <c r="B331" s="1" t="s">
        <v>4618</v>
      </c>
      <c r="C331" s="1" t="s">
        <v>262</v>
      </c>
      <c r="D331" s="1" t="s">
        <v>304</v>
      </c>
      <c r="E331" s="1" t="s">
        <v>304</v>
      </c>
      <c r="F331" s="1" t="s">
        <v>270</v>
      </c>
      <c r="G331" s="1" t="s">
        <v>479</v>
      </c>
      <c r="H331" s="1" t="s">
        <v>1370</v>
      </c>
      <c r="I331" s="1" t="s">
        <v>254</v>
      </c>
      <c r="J331" s="1" t="s">
        <v>4619</v>
      </c>
      <c r="K331" s="1" t="s">
        <v>254</v>
      </c>
      <c r="L331" s="1" t="s">
        <v>269</v>
      </c>
      <c r="M331" s="1" t="s">
        <v>269</v>
      </c>
      <c r="N331" s="1" t="s">
        <v>269</v>
      </c>
    </row>
    <row r="332" spans="1:14" ht="14.25">
      <c r="A332" s="1" t="s">
        <v>260</v>
      </c>
      <c r="B332" s="1" t="s">
        <v>4620</v>
      </c>
      <c r="C332" s="1" t="s">
        <v>262</v>
      </c>
      <c r="D332" s="1" t="s">
        <v>304</v>
      </c>
      <c r="E332" s="1" t="s">
        <v>304</v>
      </c>
      <c r="F332" s="1" t="s">
        <v>270</v>
      </c>
      <c r="G332" s="1" t="s">
        <v>873</v>
      </c>
      <c r="H332" s="1" t="s">
        <v>1370</v>
      </c>
      <c r="I332" s="1" t="s">
        <v>254</v>
      </c>
      <c r="J332" s="1" t="s">
        <v>4621</v>
      </c>
      <c r="K332" s="1" t="s">
        <v>254</v>
      </c>
      <c r="L332" s="1" t="s">
        <v>269</v>
      </c>
      <c r="M332" s="1" t="s">
        <v>269</v>
      </c>
      <c r="N332" s="1" t="s">
        <v>269</v>
      </c>
    </row>
    <row r="333" spans="1:14" ht="14.25">
      <c r="A333" s="1" t="s">
        <v>260</v>
      </c>
      <c r="B333" s="1" t="s">
        <v>4622</v>
      </c>
      <c r="C333" s="1" t="s">
        <v>262</v>
      </c>
      <c r="D333" s="1" t="s">
        <v>304</v>
      </c>
      <c r="E333" s="1" t="s">
        <v>304</v>
      </c>
      <c r="F333" s="1" t="s">
        <v>270</v>
      </c>
      <c r="G333" s="1" t="s">
        <v>872</v>
      </c>
      <c r="H333" s="1" t="s">
        <v>1370</v>
      </c>
      <c r="I333" s="1" t="s">
        <v>254</v>
      </c>
      <c r="J333" s="1" t="s">
        <v>4623</v>
      </c>
      <c r="K333" s="1" t="s">
        <v>254</v>
      </c>
      <c r="L333" s="1" t="s">
        <v>269</v>
      </c>
      <c r="M333" s="1" t="s">
        <v>269</v>
      </c>
      <c r="N333" s="1" t="s">
        <v>269</v>
      </c>
    </row>
    <row r="334" spans="1:14" ht="14.25">
      <c r="A334" s="1" t="s">
        <v>260</v>
      </c>
      <c r="B334" s="1" t="s">
        <v>4624</v>
      </c>
      <c r="C334" s="1" t="s">
        <v>262</v>
      </c>
      <c r="D334" s="1" t="s">
        <v>304</v>
      </c>
      <c r="E334" s="1" t="s">
        <v>304</v>
      </c>
      <c r="F334" s="1" t="s">
        <v>270</v>
      </c>
      <c r="G334" s="1" t="s">
        <v>276</v>
      </c>
      <c r="H334" s="1" t="s">
        <v>1370</v>
      </c>
      <c r="I334" s="1" t="s">
        <v>254</v>
      </c>
      <c r="J334" s="1" t="s">
        <v>4625</v>
      </c>
      <c r="K334" s="1" t="s">
        <v>254</v>
      </c>
      <c r="L334" s="1" t="s">
        <v>269</v>
      </c>
      <c r="M334" s="1" t="s">
        <v>269</v>
      </c>
      <c r="N334" s="1" t="s">
        <v>269</v>
      </c>
    </row>
    <row r="335" spans="1:14" ht="14.25">
      <c r="A335" s="1" t="s">
        <v>260</v>
      </c>
      <c r="B335" s="1" t="s">
        <v>4626</v>
      </c>
      <c r="C335" s="1" t="s">
        <v>262</v>
      </c>
      <c r="D335" s="1" t="s">
        <v>304</v>
      </c>
      <c r="E335" s="1" t="s">
        <v>304</v>
      </c>
      <c r="F335" s="1" t="s">
        <v>270</v>
      </c>
      <c r="G335" s="1" t="s">
        <v>874</v>
      </c>
      <c r="H335" s="1" t="s">
        <v>1370</v>
      </c>
      <c r="I335" s="1" t="s">
        <v>254</v>
      </c>
      <c r="J335" s="1" t="s">
        <v>4627</v>
      </c>
      <c r="K335" s="1" t="s">
        <v>254</v>
      </c>
      <c r="L335" s="1" t="s">
        <v>269</v>
      </c>
      <c r="M335" s="1" t="s">
        <v>269</v>
      </c>
      <c r="N335" s="1" t="s">
        <v>269</v>
      </c>
    </row>
    <row r="336" spans="1:14" ht="14.25">
      <c r="A336" s="1" t="s">
        <v>260</v>
      </c>
      <c r="B336" s="1" t="s">
        <v>4628</v>
      </c>
      <c r="C336" s="1" t="s">
        <v>262</v>
      </c>
      <c r="D336" s="1" t="s">
        <v>304</v>
      </c>
      <c r="E336" s="1" t="s">
        <v>304</v>
      </c>
      <c r="F336" s="1" t="s">
        <v>270</v>
      </c>
      <c r="G336" s="1" t="s">
        <v>1450</v>
      </c>
      <c r="H336" s="1" t="s">
        <v>1370</v>
      </c>
      <c r="I336" s="1" t="s">
        <v>254</v>
      </c>
      <c r="J336" s="1" t="s">
        <v>4629</v>
      </c>
      <c r="K336" s="1" t="s">
        <v>254</v>
      </c>
      <c r="L336" s="1" t="s">
        <v>269</v>
      </c>
      <c r="M336" s="1" t="s">
        <v>269</v>
      </c>
      <c r="N336" s="1" t="s">
        <v>269</v>
      </c>
    </row>
    <row r="337" spans="1:14" ht="14.25">
      <c r="A337" s="1" t="s">
        <v>260</v>
      </c>
      <c r="B337" s="1" t="s">
        <v>4630</v>
      </c>
      <c r="C337" s="1" t="s">
        <v>262</v>
      </c>
      <c r="D337" s="1" t="s">
        <v>304</v>
      </c>
      <c r="E337" s="1" t="s">
        <v>304</v>
      </c>
      <c r="F337" s="1" t="s">
        <v>270</v>
      </c>
      <c r="G337" s="1" t="s">
        <v>277</v>
      </c>
      <c r="H337" s="1" t="s">
        <v>1370</v>
      </c>
      <c r="I337" s="1" t="s">
        <v>254</v>
      </c>
      <c r="J337" s="1" t="s">
        <v>4631</v>
      </c>
      <c r="K337" s="1" t="s">
        <v>254</v>
      </c>
      <c r="L337" s="1" t="s">
        <v>269</v>
      </c>
      <c r="M337" s="1" t="s">
        <v>269</v>
      </c>
      <c r="N337" s="1" t="s">
        <v>269</v>
      </c>
    </row>
    <row r="338" spans="1:14" ht="14.25">
      <c r="A338" s="1" t="s">
        <v>260</v>
      </c>
      <c r="B338" s="1" t="s">
        <v>4632</v>
      </c>
      <c r="C338" s="1" t="s">
        <v>262</v>
      </c>
      <c r="D338" s="1" t="s">
        <v>304</v>
      </c>
      <c r="E338" s="1" t="s">
        <v>304</v>
      </c>
      <c r="F338" s="1" t="s">
        <v>270</v>
      </c>
      <c r="G338" s="1" t="s">
        <v>714</v>
      </c>
      <c r="H338" s="1" t="s">
        <v>1370</v>
      </c>
      <c r="I338" s="1" t="s">
        <v>254</v>
      </c>
      <c r="J338" s="1" t="s">
        <v>4633</v>
      </c>
      <c r="K338" s="1" t="s">
        <v>254</v>
      </c>
      <c r="L338" s="1" t="s">
        <v>269</v>
      </c>
      <c r="M338" s="1" t="s">
        <v>269</v>
      </c>
      <c r="N338" s="1" t="s">
        <v>269</v>
      </c>
    </row>
    <row r="339" spans="1:14" ht="14.25">
      <c r="A339" s="1" t="s">
        <v>260</v>
      </c>
      <c r="B339" s="1" t="s">
        <v>4634</v>
      </c>
      <c r="C339" s="1" t="s">
        <v>262</v>
      </c>
      <c r="D339" s="1" t="s">
        <v>304</v>
      </c>
      <c r="E339" s="1" t="s">
        <v>304</v>
      </c>
      <c r="F339" s="1" t="s">
        <v>270</v>
      </c>
      <c r="G339" s="1" t="s">
        <v>1971</v>
      </c>
      <c r="H339" s="1" t="s">
        <v>1370</v>
      </c>
      <c r="I339" s="1" t="s">
        <v>254</v>
      </c>
      <c r="J339" s="1" t="s">
        <v>4635</v>
      </c>
      <c r="K339" s="1" t="s">
        <v>254</v>
      </c>
      <c r="L339" s="1" t="s">
        <v>269</v>
      </c>
      <c r="M339" s="1" t="s">
        <v>269</v>
      </c>
      <c r="N339" s="1" t="s">
        <v>269</v>
      </c>
    </row>
    <row r="340" spans="1:14" ht="14.25">
      <c r="A340" s="1" t="s">
        <v>260</v>
      </c>
      <c r="B340" s="1" t="s">
        <v>4636</v>
      </c>
      <c r="C340" s="1" t="s">
        <v>262</v>
      </c>
      <c r="D340" s="1" t="s">
        <v>304</v>
      </c>
      <c r="E340" s="1" t="s">
        <v>304</v>
      </c>
      <c r="F340" s="1" t="s">
        <v>270</v>
      </c>
      <c r="G340" s="1" t="s">
        <v>1729</v>
      </c>
      <c r="H340" s="1" t="s">
        <v>1370</v>
      </c>
      <c r="I340" s="1" t="s">
        <v>254</v>
      </c>
      <c r="J340" s="1" t="s">
        <v>4637</v>
      </c>
      <c r="K340" s="1" t="s">
        <v>254</v>
      </c>
      <c r="L340" s="1" t="s">
        <v>269</v>
      </c>
      <c r="M340" s="1" t="s">
        <v>269</v>
      </c>
      <c r="N340" s="1" t="s">
        <v>269</v>
      </c>
    </row>
    <row r="341" spans="1:14" ht="14.25">
      <c r="A341" s="1" t="s">
        <v>260</v>
      </c>
      <c r="B341" s="1" t="s">
        <v>4638</v>
      </c>
      <c r="C341" s="1" t="s">
        <v>262</v>
      </c>
      <c r="D341" s="1" t="s">
        <v>304</v>
      </c>
      <c r="E341" s="1" t="s">
        <v>304</v>
      </c>
      <c r="F341" s="1" t="s">
        <v>270</v>
      </c>
      <c r="G341" s="1" t="s">
        <v>2793</v>
      </c>
      <c r="H341" s="1" t="s">
        <v>1370</v>
      </c>
      <c r="I341" s="1" t="s">
        <v>254</v>
      </c>
      <c r="J341" s="1" t="s">
        <v>4639</v>
      </c>
      <c r="K341" s="1" t="s">
        <v>254</v>
      </c>
      <c r="L341" s="1" t="s">
        <v>269</v>
      </c>
      <c r="M341" s="1" t="s">
        <v>269</v>
      </c>
      <c r="N341" s="1" t="s">
        <v>269</v>
      </c>
    </row>
    <row r="342" spans="1:14" ht="14.25">
      <c r="A342" s="1" t="s">
        <v>260</v>
      </c>
      <c r="B342" s="1" t="s">
        <v>4640</v>
      </c>
      <c r="C342" s="1" t="s">
        <v>262</v>
      </c>
      <c r="D342" s="1" t="s">
        <v>304</v>
      </c>
      <c r="E342" s="1" t="s">
        <v>304</v>
      </c>
      <c r="F342" s="1" t="s">
        <v>270</v>
      </c>
      <c r="G342" s="1" t="s">
        <v>2755</v>
      </c>
      <c r="H342" s="1" t="s">
        <v>1370</v>
      </c>
      <c r="I342" s="1" t="s">
        <v>254</v>
      </c>
      <c r="J342" s="1" t="s">
        <v>4641</v>
      </c>
      <c r="K342" s="1" t="s">
        <v>254</v>
      </c>
      <c r="L342" s="1" t="s">
        <v>269</v>
      </c>
      <c r="M342" s="1" t="s">
        <v>269</v>
      </c>
      <c r="N342" s="1" t="s">
        <v>269</v>
      </c>
    </row>
    <row r="343" spans="1:14" ht="14.25">
      <c r="A343" s="1" t="s">
        <v>260</v>
      </c>
      <c r="B343" s="1" t="s">
        <v>4642</v>
      </c>
      <c r="C343" s="1" t="s">
        <v>262</v>
      </c>
      <c r="D343" s="1" t="s">
        <v>304</v>
      </c>
      <c r="E343" s="1" t="s">
        <v>304</v>
      </c>
      <c r="F343" s="1" t="s">
        <v>270</v>
      </c>
      <c r="G343" s="1" t="s">
        <v>713</v>
      </c>
      <c r="H343" s="1" t="s">
        <v>1370</v>
      </c>
      <c r="I343" s="1" t="s">
        <v>254</v>
      </c>
      <c r="J343" s="1" t="s">
        <v>4643</v>
      </c>
      <c r="K343" s="1" t="s">
        <v>254</v>
      </c>
      <c r="L343" s="1" t="s">
        <v>269</v>
      </c>
      <c r="M343" s="1" t="s">
        <v>269</v>
      </c>
      <c r="N343" s="1" t="s">
        <v>269</v>
      </c>
    </row>
    <row r="344" spans="1:14" ht="14.25">
      <c r="A344" s="1" t="s">
        <v>260</v>
      </c>
      <c r="B344" s="1" t="s">
        <v>4644</v>
      </c>
      <c r="C344" s="1" t="s">
        <v>262</v>
      </c>
      <c r="D344" s="1" t="s">
        <v>304</v>
      </c>
      <c r="E344" s="1" t="s">
        <v>304</v>
      </c>
      <c r="F344" s="1" t="s">
        <v>270</v>
      </c>
      <c r="G344" s="1" t="s">
        <v>1731</v>
      </c>
      <c r="H344" s="1" t="s">
        <v>1370</v>
      </c>
      <c r="I344" s="1" t="s">
        <v>254</v>
      </c>
      <c r="J344" s="1" t="s">
        <v>4645</v>
      </c>
      <c r="K344" s="1" t="s">
        <v>254</v>
      </c>
      <c r="L344" s="1" t="s">
        <v>269</v>
      </c>
      <c r="M344" s="1" t="s">
        <v>269</v>
      </c>
      <c r="N344" s="1" t="s">
        <v>269</v>
      </c>
    </row>
    <row r="345" spans="1:14" ht="14.25">
      <c r="A345" s="1" t="s">
        <v>260</v>
      </c>
      <c r="B345" s="1" t="s">
        <v>4646</v>
      </c>
      <c r="C345" s="1" t="s">
        <v>262</v>
      </c>
      <c r="D345" s="1" t="s">
        <v>304</v>
      </c>
      <c r="E345" s="1" t="s">
        <v>304</v>
      </c>
      <c r="F345" s="1" t="s">
        <v>270</v>
      </c>
      <c r="G345" s="1" t="s">
        <v>2913</v>
      </c>
      <c r="H345" s="1" t="s">
        <v>1370</v>
      </c>
      <c r="I345" s="1" t="s">
        <v>254</v>
      </c>
      <c r="J345" s="1" t="s">
        <v>4647</v>
      </c>
      <c r="K345" s="1" t="s">
        <v>254</v>
      </c>
      <c r="L345" s="1" t="s">
        <v>269</v>
      </c>
      <c r="M345" s="1" t="s">
        <v>269</v>
      </c>
      <c r="N345" s="1" t="s">
        <v>269</v>
      </c>
    </row>
    <row r="346" spans="1:14" ht="14.25">
      <c r="A346" s="1" t="s">
        <v>260</v>
      </c>
      <c r="B346" s="1" t="s">
        <v>4648</v>
      </c>
      <c r="C346" s="1" t="s">
        <v>262</v>
      </c>
      <c r="D346" s="1" t="s">
        <v>304</v>
      </c>
      <c r="E346" s="1" t="s">
        <v>304</v>
      </c>
      <c r="F346" s="1" t="s">
        <v>270</v>
      </c>
      <c r="G346" s="1" t="s">
        <v>2796</v>
      </c>
      <c r="H346" s="1" t="s">
        <v>1370</v>
      </c>
      <c r="I346" s="1" t="s">
        <v>254</v>
      </c>
      <c r="J346" s="1" t="s">
        <v>4649</v>
      </c>
      <c r="K346" s="1" t="s">
        <v>254</v>
      </c>
      <c r="L346" s="1" t="s">
        <v>269</v>
      </c>
      <c r="M346" s="1" t="s">
        <v>269</v>
      </c>
      <c r="N346" s="1" t="s">
        <v>269</v>
      </c>
    </row>
    <row r="347" spans="1:14" ht="14.25">
      <c r="A347" s="1" t="s">
        <v>260</v>
      </c>
      <c r="B347" s="1" t="s">
        <v>4650</v>
      </c>
      <c r="C347" s="1" t="s">
        <v>262</v>
      </c>
      <c r="D347" s="1" t="s">
        <v>304</v>
      </c>
      <c r="E347" s="1" t="s">
        <v>304</v>
      </c>
      <c r="F347" s="1" t="s">
        <v>270</v>
      </c>
      <c r="G347" s="1" t="s">
        <v>2919</v>
      </c>
      <c r="H347" s="1" t="s">
        <v>1370</v>
      </c>
      <c r="I347" s="1" t="s">
        <v>254</v>
      </c>
      <c r="J347" s="1" t="s">
        <v>4651</v>
      </c>
      <c r="K347" s="1" t="s">
        <v>254</v>
      </c>
      <c r="L347" s="1" t="s">
        <v>269</v>
      </c>
      <c r="M347" s="1" t="s">
        <v>269</v>
      </c>
      <c r="N347" s="1" t="s">
        <v>269</v>
      </c>
    </row>
    <row r="348" spans="1:14" ht="14.25">
      <c r="A348" s="1" t="s">
        <v>260</v>
      </c>
      <c r="B348" s="1" t="s">
        <v>4652</v>
      </c>
      <c r="C348" s="1" t="s">
        <v>262</v>
      </c>
      <c r="D348" s="1" t="s">
        <v>304</v>
      </c>
      <c r="E348" s="1" t="s">
        <v>304</v>
      </c>
      <c r="F348" s="1" t="s">
        <v>270</v>
      </c>
      <c r="G348" s="1" t="s">
        <v>1739</v>
      </c>
      <c r="H348" s="1" t="s">
        <v>1370</v>
      </c>
      <c r="I348" s="1" t="s">
        <v>254</v>
      </c>
      <c r="J348" s="1" t="s">
        <v>4653</v>
      </c>
      <c r="K348" s="1" t="s">
        <v>254</v>
      </c>
      <c r="L348" s="1" t="s">
        <v>269</v>
      </c>
      <c r="M348" s="1" t="s">
        <v>269</v>
      </c>
      <c r="N348" s="1" t="s">
        <v>269</v>
      </c>
    </row>
    <row r="349" spans="1:14" ht="14.25">
      <c r="A349" s="1" t="s">
        <v>260</v>
      </c>
      <c r="B349" s="1" t="s">
        <v>4654</v>
      </c>
      <c r="C349" s="1" t="s">
        <v>262</v>
      </c>
      <c r="D349" s="1" t="s">
        <v>304</v>
      </c>
      <c r="E349" s="1" t="s">
        <v>304</v>
      </c>
      <c r="F349" s="1" t="s">
        <v>270</v>
      </c>
      <c r="G349" s="1" t="s">
        <v>2926</v>
      </c>
      <c r="H349" s="1" t="s">
        <v>1370</v>
      </c>
      <c r="I349" s="1" t="s">
        <v>254</v>
      </c>
      <c r="J349" s="1" t="s">
        <v>4655</v>
      </c>
      <c r="K349" s="1" t="s">
        <v>254</v>
      </c>
      <c r="L349" s="1" t="s">
        <v>269</v>
      </c>
      <c r="M349" s="1" t="s">
        <v>269</v>
      </c>
      <c r="N349" s="1" t="s">
        <v>269</v>
      </c>
    </row>
    <row r="350" spans="1:14" ht="14.25">
      <c r="A350" s="1" t="s">
        <v>260</v>
      </c>
      <c r="B350" s="1" t="s">
        <v>4656</v>
      </c>
      <c r="C350" s="1" t="s">
        <v>262</v>
      </c>
      <c r="D350" s="1" t="s">
        <v>304</v>
      </c>
      <c r="E350" s="1" t="s">
        <v>304</v>
      </c>
      <c r="F350" s="1" t="s">
        <v>270</v>
      </c>
      <c r="G350" s="1" t="s">
        <v>2136</v>
      </c>
      <c r="H350" s="1" t="s">
        <v>1370</v>
      </c>
      <c r="I350" s="1" t="s">
        <v>254</v>
      </c>
      <c r="J350" s="1" t="s">
        <v>4657</v>
      </c>
      <c r="K350" s="1" t="s">
        <v>254</v>
      </c>
      <c r="L350" s="1" t="s">
        <v>269</v>
      </c>
      <c r="M350" s="1" t="s">
        <v>269</v>
      </c>
      <c r="N350" s="1" t="s">
        <v>269</v>
      </c>
    </row>
    <row r="351" spans="1:14" ht="14.25">
      <c r="A351" s="1" t="s">
        <v>260</v>
      </c>
      <c r="B351" s="1" t="s">
        <v>4658</v>
      </c>
      <c r="C351" s="1" t="s">
        <v>262</v>
      </c>
      <c r="D351" s="1" t="s">
        <v>304</v>
      </c>
      <c r="E351" s="1" t="s">
        <v>304</v>
      </c>
      <c r="F351" s="1" t="s">
        <v>270</v>
      </c>
      <c r="G351" s="1" t="s">
        <v>2933</v>
      </c>
      <c r="H351" s="1" t="s">
        <v>1370</v>
      </c>
      <c r="I351" s="1" t="s">
        <v>4659</v>
      </c>
      <c r="J351" s="1" t="s">
        <v>4660</v>
      </c>
      <c r="K351" s="1" t="s">
        <v>254</v>
      </c>
      <c r="L351" s="1" t="s">
        <v>269</v>
      </c>
      <c r="M351" s="1" t="s">
        <v>269</v>
      </c>
      <c r="N351" s="1" t="s">
        <v>269</v>
      </c>
    </row>
    <row r="352" spans="1:14" ht="14.25">
      <c r="A352" s="1" t="s">
        <v>260</v>
      </c>
      <c r="B352" s="1" t="s">
        <v>4661</v>
      </c>
      <c r="C352" s="1" t="s">
        <v>262</v>
      </c>
      <c r="D352" s="1" t="s">
        <v>304</v>
      </c>
      <c r="E352" s="1" t="s">
        <v>304</v>
      </c>
      <c r="F352" s="1" t="s">
        <v>472</v>
      </c>
      <c r="G352" s="1" t="s">
        <v>270</v>
      </c>
      <c r="H352" s="1" t="s">
        <v>1390</v>
      </c>
      <c r="I352" s="1" t="s">
        <v>254</v>
      </c>
      <c r="J352" s="1" t="s">
        <v>4615</v>
      </c>
      <c r="K352" s="1" t="s">
        <v>254</v>
      </c>
      <c r="L352" s="1" t="s">
        <v>269</v>
      </c>
      <c r="M352" s="1" t="s">
        <v>269</v>
      </c>
      <c r="N352" s="1" t="s">
        <v>269</v>
      </c>
    </row>
    <row r="353" spans="1:14" ht="14.25">
      <c r="A353" s="1" t="s">
        <v>260</v>
      </c>
      <c r="B353" s="1" t="s">
        <v>4662</v>
      </c>
      <c r="C353" s="1" t="s">
        <v>262</v>
      </c>
      <c r="D353" s="1" t="s">
        <v>304</v>
      </c>
      <c r="E353" s="1" t="s">
        <v>304</v>
      </c>
      <c r="F353" s="1" t="s">
        <v>472</v>
      </c>
      <c r="G353" s="1" t="s">
        <v>472</v>
      </c>
      <c r="H353" s="1" t="s">
        <v>1390</v>
      </c>
      <c r="I353" s="1" t="s">
        <v>254</v>
      </c>
      <c r="J353" s="1" t="s">
        <v>4617</v>
      </c>
      <c r="K353" s="1" t="s">
        <v>254</v>
      </c>
      <c r="L353" s="1" t="s">
        <v>269</v>
      </c>
      <c r="M353" s="1" t="s">
        <v>269</v>
      </c>
      <c r="N353" s="1" t="s">
        <v>269</v>
      </c>
    </row>
    <row r="354" spans="1:14" ht="14.25">
      <c r="A354" s="1" t="s">
        <v>260</v>
      </c>
      <c r="B354" s="1" t="s">
        <v>4663</v>
      </c>
      <c r="C354" s="1" t="s">
        <v>262</v>
      </c>
      <c r="D354" s="1" t="s">
        <v>304</v>
      </c>
      <c r="E354" s="1" t="s">
        <v>304</v>
      </c>
      <c r="F354" s="1" t="s">
        <v>472</v>
      </c>
      <c r="G354" s="1" t="s">
        <v>479</v>
      </c>
      <c r="H354" s="1" t="s">
        <v>1390</v>
      </c>
      <c r="I354" s="1" t="s">
        <v>254</v>
      </c>
      <c r="J354" s="1" t="s">
        <v>4664</v>
      </c>
      <c r="K354" s="1" t="s">
        <v>254</v>
      </c>
      <c r="L354" s="1" t="s">
        <v>269</v>
      </c>
      <c r="M354" s="1" t="s">
        <v>269</v>
      </c>
      <c r="N354" s="1" t="s">
        <v>269</v>
      </c>
    </row>
    <row r="355" spans="1:14" ht="14.25">
      <c r="A355" s="1" t="s">
        <v>260</v>
      </c>
      <c r="B355" s="1" t="s">
        <v>4665</v>
      </c>
      <c r="C355" s="1" t="s">
        <v>262</v>
      </c>
      <c r="D355" s="1" t="s">
        <v>304</v>
      </c>
      <c r="E355" s="1" t="s">
        <v>304</v>
      </c>
      <c r="F355" s="1" t="s">
        <v>472</v>
      </c>
      <c r="G355" s="1" t="s">
        <v>873</v>
      </c>
      <c r="H355" s="1" t="s">
        <v>1390</v>
      </c>
      <c r="I355" s="1" t="s">
        <v>254</v>
      </c>
      <c r="J355" s="1" t="s">
        <v>4619</v>
      </c>
      <c r="K355" s="1" t="s">
        <v>254</v>
      </c>
      <c r="L355" s="1" t="s">
        <v>269</v>
      </c>
      <c r="M355" s="1" t="s">
        <v>269</v>
      </c>
      <c r="N355" s="1" t="s">
        <v>269</v>
      </c>
    </row>
    <row r="356" spans="1:14" ht="14.25">
      <c r="A356" s="1" t="s">
        <v>260</v>
      </c>
      <c r="B356" s="1" t="s">
        <v>4666</v>
      </c>
      <c r="C356" s="1" t="s">
        <v>262</v>
      </c>
      <c r="D356" s="1" t="s">
        <v>304</v>
      </c>
      <c r="E356" s="1" t="s">
        <v>304</v>
      </c>
      <c r="F356" s="1" t="s">
        <v>472</v>
      </c>
      <c r="G356" s="1" t="s">
        <v>872</v>
      </c>
      <c r="H356" s="1" t="s">
        <v>1390</v>
      </c>
      <c r="I356" s="1" t="s">
        <v>254</v>
      </c>
      <c r="J356" s="1" t="s">
        <v>4660</v>
      </c>
      <c r="K356" s="1" t="s">
        <v>254</v>
      </c>
      <c r="L356" s="1" t="s">
        <v>269</v>
      </c>
      <c r="M356" s="1" t="s">
        <v>269</v>
      </c>
      <c r="N356" s="1" t="s">
        <v>269</v>
      </c>
    </row>
    <row r="357" spans="1:14" ht="14.25">
      <c r="A357" s="1" t="s">
        <v>260</v>
      </c>
      <c r="B357" s="1" t="s">
        <v>4667</v>
      </c>
      <c r="C357" s="1" t="s">
        <v>262</v>
      </c>
      <c r="D357" s="1" t="s">
        <v>304</v>
      </c>
      <c r="E357" s="1" t="s">
        <v>304</v>
      </c>
      <c r="F357" s="1" t="s">
        <v>472</v>
      </c>
      <c r="G357" s="1" t="s">
        <v>276</v>
      </c>
      <c r="H357" s="1" t="s">
        <v>1390</v>
      </c>
      <c r="I357" s="1" t="s">
        <v>254</v>
      </c>
      <c r="J357" s="1" t="s">
        <v>4625</v>
      </c>
      <c r="K357" s="1" t="s">
        <v>254</v>
      </c>
      <c r="L357" s="1" t="s">
        <v>269</v>
      </c>
      <c r="M357" s="1" t="s">
        <v>269</v>
      </c>
      <c r="N357" s="1" t="s">
        <v>269</v>
      </c>
    </row>
    <row r="358" spans="1:14" ht="14.25">
      <c r="A358" s="1" t="s">
        <v>260</v>
      </c>
      <c r="B358" s="1" t="s">
        <v>4668</v>
      </c>
      <c r="C358" s="1" t="s">
        <v>262</v>
      </c>
      <c r="D358" s="1" t="s">
        <v>304</v>
      </c>
      <c r="E358" s="1" t="s">
        <v>304</v>
      </c>
      <c r="F358" s="1" t="s">
        <v>472</v>
      </c>
      <c r="G358" s="1" t="s">
        <v>874</v>
      </c>
      <c r="H358" s="1" t="s">
        <v>1390</v>
      </c>
      <c r="I358" s="1" t="s">
        <v>254</v>
      </c>
      <c r="J358" s="1" t="s">
        <v>4627</v>
      </c>
      <c r="K358" s="1" t="s">
        <v>254</v>
      </c>
      <c r="L358" s="1" t="s">
        <v>269</v>
      </c>
      <c r="M358" s="1" t="s">
        <v>269</v>
      </c>
      <c r="N358" s="1" t="s">
        <v>269</v>
      </c>
    </row>
    <row r="359" spans="1:14" ht="14.25">
      <c r="A359" s="1" t="s">
        <v>260</v>
      </c>
      <c r="B359" s="1" t="s">
        <v>4669</v>
      </c>
      <c r="C359" s="1" t="s">
        <v>262</v>
      </c>
      <c r="D359" s="1" t="s">
        <v>304</v>
      </c>
      <c r="E359" s="1" t="s">
        <v>304</v>
      </c>
      <c r="F359" s="1" t="s">
        <v>472</v>
      </c>
      <c r="G359" s="1" t="s">
        <v>1450</v>
      </c>
      <c r="H359" s="1" t="s">
        <v>1390</v>
      </c>
      <c r="I359" s="1" t="s">
        <v>254</v>
      </c>
      <c r="J359" s="1" t="s">
        <v>4629</v>
      </c>
      <c r="K359" s="1" t="s">
        <v>254</v>
      </c>
      <c r="L359" s="1" t="s">
        <v>269</v>
      </c>
      <c r="M359" s="1" t="s">
        <v>269</v>
      </c>
      <c r="N359" s="1" t="s">
        <v>269</v>
      </c>
    </row>
    <row r="360" spans="1:14" ht="14.25">
      <c r="A360" s="1" t="s">
        <v>260</v>
      </c>
      <c r="B360" s="1" t="s">
        <v>4670</v>
      </c>
      <c r="C360" s="1" t="s">
        <v>262</v>
      </c>
      <c r="D360" s="1" t="s">
        <v>304</v>
      </c>
      <c r="E360" s="1" t="s">
        <v>304</v>
      </c>
      <c r="F360" s="1" t="s">
        <v>472</v>
      </c>
      <c r="G360" s="1" t="s">
        <v>277</v>
      </c>
      <c r="H360" s="1" t="s">
        <v>1390</v>
      </c>
      <c r="I360" s="1" t="s">
        <v>254</v>
      </c>
      <c r="J360" s="1" t="s">
        <v>4671</v>
      </c>
      <c r="K360" s="1" t="s">
        <v>254</v>
      </c>
      <c r="L360" s="1" t="s">
        <v>269</v>
      </c>
      <c r="M360" s="1" t="s">
        <v>269</v>
      </c>
      <c r="N360" s="1" t="s">
        <v>269</v>
      </c>
    </row>
    <row r="361" spans="1:14" ht="14.25">
      <c r="A361" s="1" t="s">
        <v>260</v>
      </c>
      <c r="B361" s="1" t="s">
        <v>4672</v>
      </c>
      <c r="C361" s="1" t="s">
        <v>262</v>
      </c>
      <c r="D361" s="1" t="s">
        <v>304</v>
      </c>
      <c r="E361" s="1" t="s">
        <v>304</v>
      </c>
      <c r="F361" s="1" t="s">
        <v>472</v>
      </c>
      <c r="G361" s="1" t="s">
        <v>714</v>
      </c>
      <c r="H361" s="1" t="s">
        <v>1390</v>
      </c>
      <c r="I361" s="1" t="s">
        <v>254</v>
      </c>
      <c r="J361" s="1" t="s">
        <v>4673</v>
      </c>
      <c r="K361" s="1" t="s">
        <v>254</v>
      </c>
      <c r="L361" s="1" t="s">
        <v>269</v>
      </c>
      <c r="M361" s="1" t="s">
        <v>269</v>
      </c>
      <c r="N361" s="1" t="s">
        <v>269</v>
      </c>
    </row>
    <row r="362" spans="1:14" ht="14.25">
      <c r="A362" s="1" t="s">
        <v>260</v>
      </c>
      <c r="B362" s="1" t="s">
        <v>4674</v>
      </c>
      <c r="C362" s="1" t="s">
        <v>262</v>
      </c>
      <c r="D362" s="1" t="s">
        <v>304</v>
      </c>
      <c r="E362" s="1" t="s">
        <v>304</v>
      </c>
      <c r="F362" s="1" t="s">
        <v>472</v>
      </c>
      <c r="G362" s="1" t="s">
        <v>1971</v>
      </c>
      <c r="H362" s="1" t="s">
        <v>1390</v>
      </c>
      <c r="I362" s="1" t="s">
        <v>254</v>
      </c>
      <c r="J362" s="1" t="s">
        <v>4633</v>
      </c>
      <c r="K362" s="1" t="s">
        <v>254</v>
      </c>
      <c r="L362" s="1" t="s">
        <v>269</v>
      </c>
      <c r="M362" s="1" t="s">
        <v>269</v>
      </c>
      <c r="N362" s="1" t="s">
        <v>269</v>
      </c>
    </row>
    <row r="363" spans="1:14" ht="14.25">
      <c r="A363" s="1" t="s">
        <v>260</v>
      </c>
      <c r="B363" s="1" t="s">
        <v>4675</v>
      </c>
      <c r="C363" s="1" t="s">
        <v>262</v>
      </c>
      <c r="D363" s="1" t="s">
        <v>304</v>
      </c>
      <c r="E363" s="1" t="s">
        <v>304</v>
      </c>
      <c r="F363" s="1" t="s">
        <v>472</v>
      </c>
      <c r="G363" s="1" t="s">
        <v>1729</v>
      </c>
      <c r="H363" s="1" t="s">
        <v>1390</v>
      </c>
      <c r="I363" s="1" t="s">
        <v>254</v>
      </c>
      <c r="J363" s="1" t="s">
        <v>4676</v>
      </c>
      <c r="K363" s="1" t="s">
        <v>254</v>
      </c>
      <c r="L363" s="1" t="s">
        <v>269</v>
      </c>
      <c r="M363" s="1" t="s">
        <v>269</v>
      </c>
      <c r="N363" s="1" t="s">
        <v>269</v>
      </c>
    </row>
    <row r="364" spans="1:14" ht="14.25">
      <c r="A364" s="1" t="s">
        <v>260</v>
      </c>
      <c r="B364" s="1" t="s">
        <v>4677</v>
      </c>
      <c r="C364" s="1" t="s">
        <v>262</v>
      </c>
      <c r="D364" s="1" t="s">
        <v>304</v>
      </c>
      <c r="E364" s="1" t="s">
        <v>304</v>
      </c>
      <c r="F364" s="1" t="s">
        <v>472</v>
      </c>
      <c r="G364" s="1" t="s">
        <v>2793</v>
      </c>
      <c r="H364" s="1" t="s">
        <v>1390</v>
      </c>
      <c r="I364" s="1" t="s">
        <v>254</v>
      </c>
      <c r="J364" s="1" t="s">
        <v>4635</v>
      </c>
      <c r="K364" s="1" t="s">
        <v>254</v>
      </c>
      <c r="L364" s="1" t="s">
        <v>269</v>
      </c>
      <c r="M364" s="1" t="s">
        <v>269</v>
      </c>
      <c r="N364" s="1" t="s">
        <v>269</v>
      </c>
    </row>
    <row r="365" spans="1:14" ht="14.25">
      <c r="A365" s="1" t="s">
        <v>260</v>
      </c>
      <c r="B365" s="1" t="s">
        <v>4678</v>
      </c>
      <c r="C365" s="1" t="s">
        <v>262</v>
      </c>
      <c r="D365" s="1" t="s">
        <v>304</v>
      </c>
      <c r="E365" s="1" t="s">
        <v>304</v>
      </c>
      <c r="F365" s="1" t="s">
        <v>472</v>
      </c>
      <c r="G365" s="1" t="s">
        <v>2755</v>
      </c>
      <c r="H365" s="1" t="s">
        <v>1390</v>
      </c>
      <c r="I365" s="1" t="s">
        <v>254</v>
      </c>
      <c r="J365" s="1" t="s">
        <v>4637</v>
      </c>
      <c r="K365" s="1" t="s">
        <v>254</v>
      </c>
      <c r="L365" s="1" t="s">
        <v>269</v>
      </c>
      <c r="M365" s="1" t="s">
        <v>269</v>
      </c>
      <c r="N365" s="1" t="s">
        <v>269</v>
      </c>
    </row>
    <row r="366" spans="1:14" ht="14.25">
      <c r="A366" s="1" t="s">
        <v>260</v>
      </c>
      <c r="B366" s="1" t="s">
        <v>4679</v>
      </c>
      <c r="C366" s="1" t="s">
        <v>262</v>
      </c>
      <c r="D366" s="1" t="s">
        <v>304</v>
      </c>
      <c r="E366" s="1" t="s">
        <v>304</v>
      </c>
      <c r="F366" s="1" t="s">
        <v>472</v>
      </c>
      <c r="G366" s="1" t="s">
        <v>713</v>
      </c>
      <c r="H366" s="1" t="s">
        <v>1390</v>
      </c>
      <c r="I366" s="1" t="s">
        <v>254</v>
      </c>
      <c r="J366" s="1" t="s">
        <v>4643</v>
      </c>
      <c r="K366" s="1" t="s">
        <v>254</v>
      </c>
      <c r="L366" s="1" t="s">
        <v>269</v>
      </c>
      <c r="M366" s="1" t="s">
        <v>269</v>
      </c>
      <c r="N366" s="1" t="s">
        <v>269</v>
      </c>
    </row>
    <row r="367" spans="1:14" ht="14.25">
      <c r="A367" s="1" t="s">
        <v>260</v>
      </c>
      <c r="B367" s="1" t="s">
        <v>4680</v>
      </c>
      <c r="C367" s="1" t="s">
        <v>262</v>
      </c>
      <c r="D367" s="1" t="s">
        <v>304</v>
      </c>
      <c r="E367" s="1" t="s">
        <v>304</v>
      </c>
      <c r="F367" s="1" t="s">
        <v>472</v>
      </c>
      <c r="G367" s="1" t="s">
        <v>1731</v>
      </c>
      <c r="H367" s="1" t="s">
        <v>1390</v>
      </c>
      <c r="I367" s="1" t="s">
        <v>254</v>
      </c>
      <c r="J367" s="1" t="s">
        <v>4681</v>
      </c>
      <c r="K367" s="1" t="s">
        <v>254</v>
      </c>
      <c r="L367" s="1" t="s">
        <v>269</v>
      </c>
      <c r="M367" s="1" t="s">
        <v>269</v>
      </c>
      <c r="N367" s="1" t="s">
        <v>269</v>
      </c>
    </row>
    <row r="368" spans="1:14" ht="14.25">
      <c r="A368" s="1" t="s">
        <v>260</v>
      </c>
      <c r="B368" s="1" t="s">
        <v>4682</v>
      </c>
      <c r="C368" s="1" t="s">
        <v>262</v>
      </c>
      <c r="D368" s="1" t="s">
        <v>304</v>
      </c>
      <c r="E368" s="1" t="s">
        <v>304</v>
      </c>
      <c r="F368" s="1" t="s">
        <v>472</v>
      </c>
      <c r="G368" s="1" t="s">
        <v>2913</v>
      </c>
      <c r="H368" s="1" t="s">
        <v>1390</v>
      </c>
      <c r="I368" s="1" t="s">
        <v>254</v>
      </c>
      <c r="J368" s="1" t="s">
        <v>4683</v>
      </c>
      <c r="K368" s="1" t="s">
        <v>254</v>
      </c>
      <c r="L368" s="1" t="s">
        <v>269</v>
      </c>
      <c r="M368" s="1" t="s">
        <v>269</v>
      </c>
      <c r="N368" s="1" t="s">
        <v>269</v>
      </c>
    </row>
    <row r="369" spans="1:14" ht="14.25">
      <c r="A369" s="1" t="s">
        <v>260</v>
      </c>
      <c r="B369" s="1" t="s">
        <v>4684</v>
      </c>
      <c r="C369" s="1" t="s">
        <v>262</v>
      </c>
      <c r="D369" s="1" t="s">
        <v>304</v>
      </c>
      <c r="E369" s="1" t="s">
        <v>304</v>
      </c>
      <c r="F369" s="1" t="s">
        <v>472</v>
      </c>
      <c r="G369" s="1" t="s">
        <v>2796</v>
      </c>
      <c r="H369" s="1" t="s">
        <v>1390</v>
      </c>
      <c r="I369" s="1" t="s">
        <v>254</v>
      </c>
      <c r="J369" s="1" t="s">
        <v>4685</v>
      </c>
      <c r="K369" s="1" t="s">
        <v>254</v>
      </c>
      <c r="L369" s="1" t="s">
        <v>269</v>
      </c>
      <c r="M369" s="1" t="s">
        <v>269</v>
      </c>
      <c r="N369" s="1" t="s">
        <v>269</v>
      </c>
    </row>
    <row r="370" spans="1:14" ht="14.25">
      <c r="A370" s="1" t="s">
        <v>260</v>
      </c>
      <c r="B370" s="1" t="s">
        <v>4686</v>
      </c>
      <c r="C370" s="1" t="s">
        <v>262</v>
      </c>
      <c r="D370" s="1" t="s">
        <v>304</v>
      </c>
      <c r="E370" s="1" t="s">
        <v>304</v>
      </c>
      <c r="F370" s="1" t="s">
        <v>472</v>
      </c>
      <c r="G370" s="1" t="s">
        <v>2919</v>
      </c>
      <c r="H370" s="1" t="s">
        <v>1390</v>
      </c>
      <c r="I370" s="1" t="s">
        <v>254</v>
      </c>
      <c r="J370" s="1" t="s">
        <v>4645</v>
      </c>
      <c r="K370" s="1" t="s">
        <v>254</v>
      </c>
      <c r="L370" s="1" t="s">
        <v>269</v>
      </c>
      <c r="M370" s="1" t="s">
        <v>269</v>
      </c>
      <c r="N370" s="1" t="s">
        <v>269</v>
      </c>
    </row>
    <row r="371" spans="1:14" ht="14.25">
      <c r="A371" s="1" t="s">
        <v>260</v>
      </c>
      <c r="B371" s="1" t="s">
        <v>4687</v>
      </c>
      <c r="C371" s="1" t="s">
        <v>262</v>
      </c>
      <c r="D371" s="1" t="s">
        <v>304</v>
      </c>
      <c r="E371" s="1" t="s">
        <v>304</v>
      </c>
      <c r="F371" s="1" t="s">
        <v>472</v>
      </c>
      <c r="G371" s="1" t="s">
        <v>1739</v>
      </c>
      <c r="H371" s="1" t="s">
        <v>1390</v>
      </c>
      <c r="I371" s="1" t="s">
        <v>254</v>
      </c>
      <c r="J371" s="1" t="s">
        <v>4688</v>
      </c>
      <c r="K371" s="1" t="s">
        <v>254</v>
      </c>
      <c r="L371" s="1" t="s">
        <v>269</v>
      </c>
      <c r="M371" s="1" t="s">
        <v>269</v>
      </c>
      <c r="N371" s="1" t="s">
        <v>269</v>
      </c>
    </row>
    <row r="372" spans="1:14" ht="14.25">
      <c r="A372" s="1" t="s">
        <v>260</v>
      </c>
      <c r="B372" s="1" t="s">
        <v>4689</v>
      </c>
      <c r="C372" s="1" t="s">
        <v>262</v>
      </c>
      <c r="D372" s="1" t="s">
        <v>304</v>
      </c>
      <c r="E372" s="1" t="s">
        <v>304</v>
      </c>
      <c r="F372" s="1" t="s">
        <v>472</v>
      </c>
      <c r="G372" s="1" t="s">
        <v>2926</v>
      </c>
      <c r="H372" s="1" t="s">
        <v>1390</v>
      </c>
      <c r="I372" s="1" t="s">
        <v>254</v>
      </c>
      <c r="J372" s="1" t="s">
        <v>4690</v>
      </c>
      <c r="K372" s="1" t="s">
        <v>254</v>
      </c>
      <c r="L372" s="1" t="s">
        <v>269</v>
      </c>
      <c r="M372" s="1" t="s">
        <v>269</v>
      </c>
      <c r="N372" s="1" t="s">
        <v>269</v>
      </c>
    </row>
    <row r="373" spans="1:14" ht="14.25">
      <c r="A373" s="1" t="s">
        <v>260</v>
      </c>
      <c r="B373" s="1" t="s">
        <v>4691</v>
      </c>
      <c r="C373" s="1" t="s">
        <v>262</v>
      </c>
      <c r="D373" s="1" t="s">
        <v>304</v>
      </c>
      <c r="E373" s="1" t="s">
        <v>304</v>
      </c>
      <c r="F373" s="1" t="s">
        <v>472</v>
      </c>
      <c r="G373" s="1" t="s">
        <v>2136</v>
      </c>
      <c r="H373" s="1" t="s">
        <v>1390</v>
      </c>
      <c r="I373" s="1" t="s">
        <v>254</v>
      </c>
      <c r="J373" s="1" t="s">
        <v>4692</v>
      </c>
      <c r="K373" s="1" t="s">
        <v>254</v>
      </c>
      <c r="L373" s="1" t="s">
        <v>269</v>
      </c>
      <c r="M373" s="1" t="s">
        <v>269</v>
      </c>
      <c r="N373" s="1" t="s">
        <v>269</v>
      </c>
    </row>
    <row r="374" spans="1:14" ht="14.25">
      <c r="A374" s="1" t="s">
        <v>260</v>
      </c>
      <c r="B374" s="1" t="s">
        <v>4693</v>
      </c>
      <c r="C374" s="1" t="s">
        <v>262</v>
      </c>
      <c r="D374" s="1" t="s">
        <v>304</v>
      </c>
      <c r="E374" s="1" t="s">
        <v>304</v>
      </c>
      <c r="F374" s="1" t="s">
        <v>472</v>
      </c>
      <c r="G374" s="1" t="s">
        <v>2933</v>
      </c>
      <c r="H374" s="1" t="s">
        <v>1390</v>
      </c>
      <c r="I374" s="1" t="s">
        <v>254</v>
      </c>
      <c r="J374" s="1" t="s">
        <v>4649</v>
      </c>
      <c r="K374" s="1" t="s">
        <v>254</v>
      </c>
      <c r="L374" s="1" t="s">
        <v>269</v>
      </c>
      <c r="M374" s="1" t="s">
        <v>269</v>
      </c>
      <c r="N374" s="1" t="s">
        <v>269</v>
      </c>
    </row>
    <row r="375" spans="1:14" ht="14.25">
      <c r="A375" s="1" t="s">
        <v>260</v>
      </c>
      <c r="B375" s="1" t="s">
        <v>4694</v>
      </c>
      <c r="C375" s="1" t="s">
        <v>262</v>
      </c>
      <c r="D375" s="1" t="s">
        <v>304</v>
      </c>
      <c r="E375" s="1" t="s">
        <v>304</v>
      </c>
      <c r="F375" s="1" t="s">
        <v>472</v>
      </c>
      <c r="G375" s="1" t="s">
        <v>2937</v>
      </c>
      <c r="H375" s="1" t="s">
        <v>1390</v>
      </c>
      <c r="I375" s="1" t="s">
        <v>254</v>
      </c>
      <c r="J375" s="1" t="s">
        <v>4653</v>
      </c>
      <c r="K375" s="1" t="s">
        <v>254</v>
      </c>
      <c r="L375" s="1" t="s">
        <v>269</v>
      </c>
      <c r="M375" s="1" t="s">
        <v>269</v>
      </c>
      <c r="N375" s="1" t="s">
        <v>269</v>
      </c>
    </row>
    <row r="376" spans="1:14" ht="14.25">
      <c r="A376" s="1" t="s">
        <v>260</v>
      </c>
      <c r="B376" s="1" t="s">
        <v>4695</v>
      </c>
      <c r="C376" s="1" t="s">
        <v>262</v>
      </c>
      <c r="D376" s="1" t="s">
        <v>304</v>
      </c>
      <c r="E376" s="1" t="s">
        <v>304</v>
      </c>
      <c r="F376" s="1" t="s">
        <v>472</v>
      </c>
      <c r="G376" s="1" t="s">
        <v>2941</v>
      </c>
      <c r="H376" s="1" t="s">
        <v>1390</v>
      </c>
      <c r="I376" s="1" t="s">
        <v>254</v>
      </c>
      <c r="J376" s="1" t="s">
        <v>4655</v>
      </c>
      <c r="K376" s="1" t="s">
        <v>254</v>
      </c>
      <c r="L376" s="1" t="s">
        <v>269</v>
      </c>
      <c r="M376" s="1" t="s">
        <v>269</v>
      </c>
      <c r="N376" s="1" t="s">
        <v>269</v>
      </c>
    </row>
    <row r="377" spans="1:14" ht="14.25">
      <c r="A377" s="1" t="s">
        <v>260</v>
      </c>
      <c r="B377" s="1" t="s">
        <v>4696</v>
      </c>
      <c r="C377" s="1" t="s">
        <v>262</v>
      </c>
      <c r="D377" s="1" t="s">
        <v>304</v>
      </c>
      <c r="E377" s="1" t="s">
        <v>304</v>
      </c>
      <c r="F377" s="1" t="s">
        <v>472</v>
      </c>
      <c r="G377" s="1" t="s">
        <v>2945</v>
      </c>
      <c r="H377" s="1" t="s">
        <v>1390</v>
      </c>
      <c r="I377" s="1" t="s">
        <v>254</v>
      </c>
      <c r="J377" s="1" t="s">
        <v>4657</v>
      </c>
      <c r="K377" s="1" t="s">
        <v>254</v>
      </c>
      <c r="L377" s="1" t="s">
        <v>269</v>
      </c>
      <c r="M377" s="1" t="s">
        <v>269</v>
      </c>
      <c r="N377" s="1" t="s">
        <v>269</v>
      </c>
    </row>
    <row r="378" spans="1:14" ht="14.25">
      <c r="A378" s="1" t="s">
        <v>260</v>
      </c>
      <c r="B378" s="1" t="s">
        <v>4697</v>
      </c>
      <c r="C378" s="1" t="s">
        <v>262</v>
      </c>
      <c r="D378" s="1" t="s">
        <v>304</v>
      </c>
      <c r="E378" s="1" t="s">
        <v>304</v>
      </c>
      <c r="F378" s="1" t="s">
        <v>472</v>
      </c>
      <c r="G378" s="1" t="s">
        <v>1399</v>
      </c>
      <c r="H378" s="1" t="s">
        <v>1390</v>
      </c>
      <c r="I378" s="1" t="s">
        <v>4698</v>
      </c>
      <c r="J378" s="1" t="s">
        <v>4623</v>
      </c>
      <c r="K378" s="1" t="s">
        <v>254</v>
      </c>
      <c r="L378" s="1" t="s">
        <v>269</v>
      </c>
      <c r="M378" s="1" t="s">
        <v>269</v>
      </c>
      <c r="N378" s="1" t="s">
        <v>269</v>
      </c>
    </row>
    <row r="379" spans="1:14" ht="14.25">
      <c r="A379" s="1" t="s">
        <v>260</v>
      </c>
      <c r="B379" s="1" t="s">
        <v>4699</v>
      </c>
      <c r="C379" s="1" t="s">
        <v>262</v>
      </c>
      <c r="D379" s="1" t="s">
        <v>304</v>
      </c>
      <c r="E379" s="1" t="s">
        <v>304</v>
      </c>
      <c r="F379" s="1" t="s">
        <v>479</v>
      </c>
      <c r="G379" s="1" t="s">
        <v>270</v>
      </c>
      <c r="H379" s="1" t="s">
        <v>1394</v>
      </c>
      <c r="I379" s="1" t="s">
        <v>254</v>
      </c>
      <c r="J379" s="1" t="s">
        <v>4615</v>
      </c>
      <c r="K379" s="1" t="s">
        <v>254</v>
      </c>
      <c r="L379" s="1" t="s">
        <v>269</v>
      </c>
      <c r="M379" s="1" t="s">
        <v>269</v>
      </c>
      <c r="N379" s="1" t="s">
        <v>269</v>
      </c>
    </row>
    <row r="380" spans="1:14" ht="14.25">
      <c r="A380" s="1" t="s">
        <v>260</v>
      </c>
      <c r="B380" s="1" t="s">
        <v>4700</v>
      </c>
      <c r="C380" s="1" t="s">
        <v>262</v>
      </c>
      <c r="D380" s="1" t="s">
        <v>304</v>
      </c>
      <c r="E380" s="1" t="s">
        <v>304</v>
      </c>
      <c r="F380" s="1" t="s">
        <v>479</v>
      </c>
      <c r="G380" s="1" t="s">
        <v>472</v>
      </c>
      <c r="H380" s="1" t="s">
        <v>1394</v>
      </c>
      <c r="I380" s="1" t="s">
        <v>254</v>
      </c>
      <c r="J380" s="1" t="s">
        <v>4701</v>
      </c>
      <c r="K380" s="1" t="s">
        <v>254</v>
      </c>
      <c r="L380" s="1" t="s">
        <v>269</v>
      </c>
      <c r="M380" s="1" t="s">
        <v>269</v>
      </c>
      <c r="N380" s="1" t="s">
        <v>269</v>
      </c>
    </row>
    <row r="381" spans="1:14" ht="14.25">
      <c r="A381" s="1" t="s">
        <v>260</v>
      </c>
      <c r="B381" s="1" t="s">
        <v>4702</v>
      </c>
      <c r="C381" s="1" t="s">
        <v>262</v>
      </c>
      <c r="D381" s="1" t="s">
        <v>304</v>
      </c>
      <c r="E381" s="1" t="s">
        <v>304</v>
      </c>
      <c r="F381" s="1" t="s">
        <v>479</v>
      </c>
      <c r="G381" s="1" t="s">
        <v>479</v>
      </c>
      <c r="H381" s="1" t="s">
        <v>1394</v>
      </c>
      <c r="I381" s="1" t="s">
        <v>254</v>
      </c>
      <c r="J381" s="1" t="s">
        <v>4703</v>
      </c>
      <c r="K381" s="1" t="s">
        <v>254</v>
      </c>
      <c r="L381" s="1" t="s">
        <v>269</v>
      </c>
      <c r="M381" s="1" t="s">
        <v>269</v>
      </c>
      <c r="N381" s="1" t="s">
        <v>269</v>
      </c>
    </row>
    <row r="382" spans="1:14" ht="14.25">
      <c r="A382" s="1" t="s">
        <v>260</v>
      </c>
      <c r="B382" s="1" t="s">
        <v>4704</v>
      </c>
      <c r="C382" s="1" t="s">
        <v>262</v>
      </c>
      <c r="D382" s="1" t="s">
        <v>304</v>
      </c>
      <c r="E382" s="1" t="s">
        <v>304</v>
      </c>
      <c r="F382" s="1" t="s">
        <v>479</v>
      </c>
      <c r="G382" s="1" t="s">
        <v>873</v>
      </c>
      <c r="H382" s="1" t="s">
        <v>1394</v>
      </c>
      <c r="I382" s="1" t="s">
        <v>254</v>
      </c>
      <c r="J382" s="1" t="s">
        <v>4660</v>
      </c>
      <c r="K382" s="1" t="s">
        <v>254</v>
      </c>
      <c r="L382" s="1" t="s">
        <v>269</v>
      </c>
      <c r="M382" s="1" t="s">
        <v>269</v>
      </c>
      <c r="N382" s="1" t="s">
        <v>269</v>
      </c>
    </row>
    <row r="383" spans="1:14" ht="14.25">
      <c r="A383" s="1" t="s">
        <v>260</v>
      </c>
      <c r="B383" s="1" t="s">
        <v>4705</v>
      </c>
      <c r="C383" s="1" t="s">
        <v>262</v>
      </c>
      <c r="D383" s="1" t="s">
        <v>304</v>
      </c>
      <c r="E383" s="1" t="s">
        <v>304</v>
      </c>
      <c r="F383" s="1" t="s">
        <v>479</v>
      </c>
      <c r="G383" s="1" t="s">
        <v>872</v>
      </c>
      <c r="H383" s="1" t="s">
        <v>1394</v>
      </c>
      <c r="I383" s="1" t="s">
        <v>254</v>
      </c>
      <c r="J383" s="1" t="s">
        <v>4623</v>
      </c>
      <c r="K383" s="1" t="s">
        <v>254</v>
      </c>
      <c r="L383" s="1" t="s">
        <v>269</v>
      </c>
      <c r="M383" s="1" t="s">
        <v>269</v>
      </c>
      <c r="N383" s="1" t="s">
        <v>269</v>
      </c>
    </row>
    <row r="384" spans="1:14" ht="14.25">
      <c r="A384" s="1" t="s">
        <v>260</v>
      </c>
      <c r="B384" s="1" t="s">
        <v>4706</v>
      </c>
      <c r="C384" s="1" t="s">
        <v>262</v>
      </c>
      <c r="D384" s="1" t="s">
        <v>304</v>
      </c>
      <c r="E384" s="1" t="s">
        <v>304</v>
      </c>
      <c r="F384" s="1" t="s">
        <v>479</v>
      </c>
      <c r="G384" s="1" t="s">
        <v>276</v>
      </c>
      <c r="H384" s="1" t="s">
        <v>1394</v>
      </c>
      <c r="I384" s="1" t="s">
        <v>254</v>
      </c>
      <c r="J384" s="1" t="s">
        <v>4627</v>
      </c>
      <c r="K384" s="1" t="s">
        <v>254</v>
      </c>
      <c r="L384" s="1" t="s">
        <v>269</v>
      </c>
      <c r="M384" s="1" t="s">
        <v>269</v>
      </c>
      <c r="N384" s="1" t="s">
        <v>269</v>
      </c>
    </row>
    <row r="385" spans="1:14" ht="14.25">
      <c r="A385" s="1" t="s">
        <v>260</v>
      </c>
      <c r="B385" s="1" t="s">
        <v>4707</v>
      </c>
      <c r="C385" s="1" t="s">
        <v>262</v>
      </c>
      <c r="D385" s="1" t="s">
        <v>304</v>
      </c>
      <c r="E385" s="1" t="s">
        <v>304</v>
      </c>
      <c r="F385" s="1" t="s">
        <v>479</v>
      </c>
      <c r="G385" s="1" t="s">
        <v>874</v>
      </c>
      <c r="H385" s="1" t="s">
        <v>1394</v>
      </c>
      <c r="I385" s="1" t="s">
        <v>254</v>
      </c>
      <c r="J385" s="1" t="s">
        <v>4708</v>
      </c>
      <c r="K385" s="1" t="s">
        <v>254</v>
      </c>
      <c r="L385" s="1" t="s">
        <v>269</v>
      </c>
      <c r="M385" s="1" t="s">
        <v>269</v>
      </c>
      <c r="N385" s="1" t="s">
        <v>269</v>
      </c>
    </row>
    <row r="386" spans="1:14" ht="14.25">
      <c r="A386" s="1" t="s">
        <v>260</v>
      </c>
      <c r="B386" s="1" t="s">
        <v>4709</v>
      </c>
      <c r="C386" s="1" t="s">
        <v>262</v>
      </c>
      <c r="D386" s="1" t="s">
        <v>304</v>
      </c>
      <c r="E386" s="1" t="s">
        <v>304</v>
      </c>
      <c r="F386" s="1" t="s">
        <v>479</v>
      </c>
      <c r="G386" s="1" t="s">
        <v>1450</v>
      </c>
      <c r="H386" s="1" t="s">
        <v>1394</v>
      </c>
      <c r="I386" s="1" t="s">
        <v>254</v>
      </c>
      <c r="J386" s="1" t="s">
        <v>4629</v>
      </c>
      <c r="K386" s="1" t="s">
        <v>254</v>
      </c>
      <c r="L386" s="1" t="s">
        <v>269</v>
      </c>
      <c r="M386" s="1" t="s">
        <v>269</v>
      </c>
      <c r="N386" s="1" t="s">
        <v>269</v>
      </c>
    </row>
    <row r="387" spans="1:14" ht="14.25">
      <c r="A387" s="1" t="s">
        <v>260</v>
      </c>
      <c r="B387" s="1" t="s">
        <v>4710</v>
      </c>
      <c r="C387" s="1" t="s">
        <v>262</v>
      </c>
      <c r="D387" s="1" t="s">
        <v>304</v>
      </c>
      <c r="E387" s="1" t="s">
        <v>304</v>
      </c>
      <c r="F387" s="1" t="s">
        <v>479</v>
      </c>
      <c r="G387" s="1" t="s">
        <v>277</v>
      </c>
      <c r="H387" s="1" t="s">
        <v>1394</v>
      </c>
      <c r="I387" s="1" t="s">
        <v>254</v>
      </c>
      <c r="J387" s="1" t="s">
        <v>4711</v>
      </c>
      <c r="K387" s="1" t="s">
        <v>254</v>
      </c>
      <c r="L387" s="1" t="s">
        <v>269</v>
      </c>
      <c r="M387" s="1" t="s">
        <v>269</v>
      </c>
      <c r="N387" s="1" t="s">
        <v>269</v>
      </c>
    </row>
    <row r="388" spans="1:14" ht="14.25">
      <c r="A388" s="1" t="s">
        <v>260</v>
      </c>
      <c r="B388" s="1" t="s">
        <v>4712</v>
      </c>
      <c r="C388" s="1" t="s">
        <v>262</v>
      </c>
      <c r="D388" s="1" t="s">
        <v>304</v>
      </c>
      <c r="E388" s="1" t="s">
        <v>304</v>
      </c>
      <c r="F388" s="1" t="s">
        <v>479</v>
      </c>
      <c r="G388" s="1" t="s">
        <v>714</v>
      </c>
      <c r="H388" s="1" t="s">
        <v>1394</v>
      </c>
      <c r="I388" s="1" t="s">
        <v>254</v>
      </c>
      <c r="J388" s="1" t="s">
        <v>4713</v>
      </c>
      <c r="K388" s="1" t="s">
        <v>254</v>
      </c>
      <c r="L388" s="1" t="s">
        <v>269</v>
      </c>
      <c r="M388" s="1" t="s">
        <v>269</v>
      </c>
      <c r="N388" s="1" t="s">
        <v>269</v>
      </c>
    </row>
    <row r="389" spans="1:14" ht="14.25">
      <c r="A389" s="1" t="s">
        <v>260</v>
      </c>
      <c r="B389" s="1" t="s">
        <v>4714</v>
      </c>
      <c r="C389" s="1" t="s">
        <v>262</v>
      </c>
      <c r="D389" s="1" t="s">
        <v>304</v>
      </c>
      <c r="E389" s="1" t="s">
        <v>304</v>
      </c>
      <c r="F389" s="1" t="s">
        <v>479</v>
      </c>
      <c r="G389" s="1" t="s">
        <v>1971</v>
      </c>
      <c r="H389" s="1" t="s">
        <v>1394</v>
      </c>
      <c r="I389" s="1" t="s">
        <v>254</v>
      </c>
      <c r="J389" s="1" t="s">
        <v>4633</v>
      </c>
      <c r="K389" s="1" t="s">
        <v>254</v>
      </c>
      <c r="L389" s="1" t="s">
        <v>269</v>
      </c>
      <c r="M389" s="1" t="s">
        <v>269</v>
      </c>
      <c r="N389" s="1" t="s">
        <v>269</v>
      </c>
    </row>
    <row r="390" spans="1:14" ht="14.25">
      <c r="A390" s="1" t="s">
        <v>260</v>
      </c>
      <c r="B390" s="1" t="s">
        <v>4715</v>
      </c>
      <c r="C390" s="1" t="s">
        <v>262</v>
      </c>
      <c r="D390" s="1" t="s">
        <v>304</v>
      </c>
      <c r="E390" s="1" t="s">
        <v>304</v>
      </c>
      <c r="F390" s="1" t="s">
        <v>479</v>
      </c>
      <c r="G390" s="1" t="s">
        <v>1729</v>
      </c>
      <c r="H390" s="1" t="s">
        <v>1394</v>
      </c>
      <c r="I390" s="1" t="s">
        <v>254</v>
      </c>
      <c r="J390" s="1" t="s">
        <v>4676</v>
      </c>
      <c r="K390" s="1" t="s">
        <v>254</v>
      </c>
      <c r="L390" s="1" t="s">
        <v>269</v>
      </c>
      <c r="M390" s="1" t="s">
        <v>269</v>
      </c>
      <c r="N390" s="1" t="s">
        <v>269</v>
      </c>
    </row>
    <row r="391" spans="1:14" ht="14.25">
      <c r="A391" s="1" t="s">
        <v>260</v>
      </c>
      <c r="B391" s="1" t="s">
        <v>4716</v>
      </c>
      <c r="C391" s="1" t="s">
        <v>262</v>
      </c>
      <c r="D391" s="1" t="s">
        <v>304</v>
      </c>
      <c r="E391" s="1" t="s">
        <v>304</v>
      </c>
      <c r="F391" s="1" t="s">
        <v>479</v>
      </c>
      <c r="G391" s="1" t="s">
        <v>2793</v>
      </c>
      <c r="H391" s="1" t="s">
        <v>1394</v>
      </c>
      <c r="I391" s="1" t="s">
        <v>254</v>
      </c>
      <c r="J391" s="1" t="s">
        <v>4637</v>
      </c>
      <c r="K391" s="1" t="s">
        <v>254</v>
      </c>
      <c r="L391" s="1" t="s">
        <v>269</v>
      </c>
      <c r="M391" s="1" t="s">
        <v>269</v>
      </c>
      <c r="N391" s="1" t="s">
        <v>269</v>
      </c>
    </row>
    <row r="392" spans="1:14" ht="14.25">
      <c r="A392" s="1" t="s">
        <v>260</v>
      </c>
      <c r="B392" s="1" t="s">
        <v>4717</v>
      </c>
      <c r="C392" s="1" t="s">
        <v>262</v>
      </c>
      <c r="D392" s="1" t="s">
        <v>304</v>
      </c>
      <c r="E392" s="1" t="s">
        <v>304</v>
      </c>
      <c r="F392" s="1" t="s">
        <v>479</v>
      </c>
      <c r="G392" s="1" t="s">
        <v>2755</v>
      </c>
      <c r="H392" s="1" t="s">
        <v>1394</v>
      </c>
      <c r="I392" s="1" t="s">
        <v>254</v>
      </c>
      <c r="J392" s="1" t="s">
        <v>4718</v>
      </c>
      <c r="K392" s="1" t="s">
        <v>254</v>
      </c>
      <c r="L392" s="1" t="s">
        <v>269</v>
      </c>
      <c r="M392" s="1" t="s">
        <v>269</v>
      </c>
      <c r="N392" s="1" t="s">
        <v>269</v>
      </c>
    </row>
    <row r="393" spans="1:14" ht="14.25">
      <c r="A393" s="1" t="s">
        <v>260</v>
      </c>
      <c r="B393" s="1" t="s">
        <v>4719</v>
      </c>
      <c r="C393" s="1" t="s">
        <v>262</v>
      </c>
      <c r="D393" s="1" t="s">
        <v>304</v>
      </c>
      <c r="E393" s="1" t="s">
        <v>304</v>
      </c>
      <c r="F393" s="1" t="s">
        <v>479</v>
      </c>
      <c r="G393" s="1" t="s">
        <v>713</v>
      </c>
      <c r="H393" s="1" t="s">
        <v>1394</v>
      </c>
      <c r="I393" s="1" t="s">
        <v>254</v>
      </c>
      <c r="J393" s="1" t="s">
        <v>4643</v>
      </c>
      <c r="K393" s="1" t="s">
        <v>254</v>
      </c>
      <c r="L393" s="1" t="s">
        <v>269</v>
      </c>
      <c r="M393" s="1" t="s">
        <v>269</v>
      </c>
      <c r="N393" s="1" t="s">
        <v>269</v>
      </c>
    </row>
    <row r="394" spans="1:14" ht="14.25">
      <c r="A394" s="1" t="s">
        <v>260</v>
      </c>
      <c r="B394" s="1" t="s">
        <v>4720</v>
      </c>
      <c r="C394" s="1" t="s">
        <v>262</v>
      </c>
      <c r="D394" s="1" t="s">
        <v>304</v>
      </c>
      <c r="E394" s="1" t="s">
        <v>304</v>
      </c>
      <c r="F394" s="1" t="s">
        <v>479</v>
      </c>
      <c r="G394" s="1" t="s">
        <v>1731</v>
      </c>
      <c r="H394" s="1" t="s">
        <v>1394</v>
      </c>
      <c r="I394" s="1" t="s">
        <v>254</v>
      </c>
      <c r="J394" s="1" t="s">
        <v>4685</v>
      </c>
      <c r="K394" s="1" t="s">
        <v>254</v>
      </c>
      <c r="L394" s="1" t="s">
        <v>269</v>
      </c>
      <c r="M394" s="1" t="s">
        <v>269</v>
      </c>
      <c r="N394" s="1" t="s">
        <v>269</v>
      </c>
    </row>
    <row r="395" spans="1:14" ht="14.25">
      <c r="A395" s="1" t="s">
        <v>260</v>
      </c>
      <c r="B395" s="1" t="s">
        <v>4721</v>
      </c>
      <c r="C395" s="1" t="s">
        <v>262</v>
      </c>
      <c r="D395" s="1" t="s">
        <v>304</v>
      </c>
      <c r="E395" s="1" t="s">
        <v>304</v>
      </c>
      <c r="F395" s="1" t="s">
        <v>479</v>
      </c>
      <c r="G395" s="1" t="s">
        <v>2913</v>
      </c>
      <c r="H395" s="1" t="s">
        <v>1394</v>
      </c>
      <c r="I395" s="1" t="s">
        <v>254</v>
      </c>
      <c r="J395" s="1" t="s">
        <v>4688</v>
      </c>
      <c r="K395" s="1" t="s">
        <v>254</v>
      </c>
      <c r="L395" s="1" t="s">
        <v>269</v>
      </c>
      <c r="M395" s="1" t="s">
        <v>269</v>
      </c>
      <c r="N395" s="1" t="s">
        <v>269</v>
      </c>
    </row>
    <row r="396" spans="1:14" ht="14.25">
      <c r="A396" s="1" t="s">
        <v>260</v>
      </c>
      <c r="B396" s="1" t="s">
        <v>4722</v>
      </c>
      <c r="C396" s="1" t="s">
        <v>262</v>
      </c>
      <c r="D396" s="1" t="s">
        <v>304</v>
      </c>
      <c r="E396" s="1" t="s">
        <v>304</v>
      </c>
      <c r="F396" s="1" t="s">
        <v>479</v>
      </c>
      <c r="G396" s="1" t="s">
        <v>2796</v>
      </c>
      <c r="H396" s="1" t="s">
        <v>1394</v>
      </c>
      <c r="I396" s="1" t="s">
        <v>254</v>
      </c>
      <c r="J396" s="1" t="s">
        <v>4690</v>
      </c>
      <c r="K396" s="1" t="s">
        <v>254</v>
      </c>
      <c r="L396" s="1" t="s">
        <v>269</v>
      </c>
      <c r="M396" s="1" t="s">
        <v>269</v>
      </c>
      <c r="N396" s="1" t="s">
        <v>269</v>
      </c>
    </row>
    <row r="397" spans="1:14" ht="14.25">
      <c r="A397" s="1" t="s">
        <v>260</v>
      </c>
      <c r="B397" s="1" t="s">
        <v>4723</v>
      </c>
      <c r="C397" s="1" t="s">
        <v>262</v>
      </c>
      <c r="D397" s="1" t="s">
        <v>304</v>
      </c>
      <c r="E397" s="1" t="s">
        <v>304</v>
      </c>
      <c r="F397" s="1" t="s">
        <v>479</v>
      </c>
      <c r="G397" s="1" t="s">
        <v>2919</v>
      </c>
      <c r="H397" s="1" t="s">
        <v>1394</v>
      </c>
      <c r="I397" s="1" t="s">
        <v>254</v>
      </c>
      <c r="J397" s="1" t="s">
        <v>4647</v>
      </c>
      <c r="K397" s="1" t="s">
        <v>254</v>
      </c>
      <c r="L397" s="1" t="s">
        <v>269</v>
      </c>
      <c r="M397" s="1" t="s">
        <v>269</v>
      </c>
      <c r="N397" s="1" t="s">
        <v>269</v>
      </c>
    </row>
    <row r="398" spans="1:14" ht="14.25">
      <c r="A398" s="1" t="s">
        <v>260</v>
      </c>
      <c r="B398" s="1" t="s">
        <v>4724</v>
      </c>
      <c r="C398" s="1" t="s">
        <v>262</v>
      </c>
      <c r="D398" s="1" t="s">
        <v>304</v>
      </c>
      <c r="E398" s="1" t="s">
        <v>304</v>
      </c>
      <c r="F398" s="1" t="s">
        <v>479</v>
      </c>
      <c r="G398" s="1" t="s">
        <v>1739</v>
      </c>
      <c r="H398" s="1" t="s">
        <v>1394</v>
      </c>
      <c r="I398" s="1" t="s">
        <v>254</v>
      </c>
      <c r="J398" s="1" t="s">
        <v>4692</v>
      </c>
      <c r="K398" s="1" t="s">
        <v>254</v>
      </c>
      <c r="L398" s="1" t="s">
        <v>269</v>
      </c>
      <c r="M398" s="1" t="s">
        <v>269</v>
      </c>
      <c r="N398" s="1" t="s">
        <v>269</v>
      </c>
    </row>
    <row r="399" spans="1:14" ht="14.25">
      <c r="A399" s="1" t="s">
        <v>260</v>
      </c>
      <c r="B399" s="1" t="s">
        <v>4725</v>
      </c>
      <c r="C399" s="1" t="s">
        <v>262</v>
      </c>
      <c r="D399" s="1" t="s">
        <v>304</v>
      </c>
      <c r="E399" s="1" t="s">
        <v>304</v>
      </c>
      <c r="F399" s="1" t="s">
        <v>479</v>
      </c>
      <c r="G399" s="1" t="s">
        <v>2926</v>
      </c>
      <c r="H399" s="1" t="s">
        <v>1394</v>
      </c>
      <c r="I399" s="1" t="s">
        <v>254</v>
      </c>
      <c r="J399" s="1" t="s">
        <v>4653</v>
      </c>
      <c r="K399" s="1" t="s">
        <v>254</v>
      </c>
      <c r="L399" s="1" t="s">
        <v>269</v>
      </c>
      <c r="M399" s="1" t="s">
        <v>269</v>
      </c>
      <c r="N399" s="1" t="s">
        <v>269</v>
      </c>
    </row>
    <row r="400" spans="1:14" ht="14.25">
      <c r="A400" s="1" t="s">
        <v>260</v>
      </c>
      <c r="B400" s="1" t="s">
        <v>4726</v>
      </c>
      <c r="C400" s="1" t="s">
        <v>262</v>
      </c>
      <c r="D400" s="1" t="s">
        <v>304</v>
      </c>
      <c r="E400" s="1" t="s">
        <v>304</v>
      </c>
      <c r="F400" s="1" t="s">
        <v>479</v>
      </c>
      <c r="G400" s="1" t="s">
        <v>2136</v>
      </c>
      <c r="H400" s="1" t="s">
        <v>1394</v>
      </c>
      <c r="I400" s="1" t="s">
        <v>254</v>
      </c>
      <c r="J400" s="1" t="s">
        <v>4655</v>
      </c>
      <c r="K400" s="1" t="s">
        <v>254</v>
      </c>
      <c r="L400" s="1" t="s">
        <v>269</v>
      </c>
      <c r="M400" s="1" t="s">
        <v>269</v>
      </c>
      <c r="N400" s="1" t="s">
        <v>269</v>
      </c>
    </row>
    <row r="401" spans="1:14" ht="14.25">
      <c r="A401" s="1" t="s">
        <v>260</v>
      </c>
      <c r="B401" s="1" t="s">
        <v>4727</v>
      </c>
      <c r="C401" s="1" t="s">
        <v>262</v>
      </c>
      <c r="D401" s="1" t="s">
        <v>304</v>
      </c>
      <c r="E401" s="1" t="s">
        <v>304</v>
      </c>
      <c r="F401" s="1" t="s">
        <v>479</v>
      </c>
      <c r="G401" s="1" t="s">
        <v>2933</v>
      </c>
      <c r="H401" s="1" t="s">
        <v>1394</v>
      </c>
      <c r="I401" s="1" t="s">
        <v>254</v>
      </c>
      <c r="J401" s="1" t="s">
        <v>4657</v>
      </c>
      <c r="K401" s="1" t="s">
        <v>254</v>
      </c>
      <c r="L401" s="1" t="s">
        <v>269</v>
      </c>
      <c r="M401" s="1" t="s">
        <v>269</v>
      </c>
      <c r="N401" s="1" t="s">
        <v>269</v>
      </c>
    </row>
    <row r="402" spans="1:14" ht="14.25">
      <c r="A402" s="1" t="s">
        <v>260</v>
      </c>
      <c r="B402" s="1" t="s">
        <v>4728</v>
      </c>
      <c r="C402" s="1" t="s">
        <v>262</v>
      </c>
      <c r="D402" s="1" t="s">
        <v>304</v>
      </c>
      <c r="E402" s="1" t="s">
        <v>304</v>
      </c>
      <c r="F402" s="1" t="s">
        <v>479</v>
      </c>
      <c r="G402" s="1" t="s">
        <v>2937</v>
      </c>
      <c r="H402" s="1" t="s">
        <v>1394</v>
      </c>
      <c r="I402" s="1" t="s">
        <v>4729</v>
      </c>
      <c r="J402" s="1" t="s">
        <v>4625</v>
      </c>
      <c r="K402" s="1" t="s">
        <v>254</v>
      </c>
      <c r="L402" s="1" t="s">
        <v>269</v>
      </c>
      <c r="M402" s="1" t="s">
        <v>269</v>
      </c>
      <c r="N402" s="1" t="s">
        <v>269</v>
      </c>
    </row>
    <row r="403" spans="1:14" ht="14.25">
      <c r="A403" s="1" t="s">
        <v>260</v>
      </c>
      <c r="B403" s="1" t="s">
        <v>4730</v>
      </c>
      <c r="C403" s="1" t="s">
        <v>262</v>
      </c>
      <c r="D403" s="1" t="s">
        <v>310</v>
      </c>
      <c r="E403" s="1" t="s">
        <v>310</v>
      </c>
      <c r="F403" s="1" t="s">
        <v>270</v>
      </c>
      <c r="G403" s="1" t="s">
        <v>270</v>
      </c>
      <c r="H403" s="1" t="s">
        <v>1370</v>
      </c>
      <c r="I403" s="1" t="s">
        <v>254</v>
      </c>
      <c r="J403" s="1" t="s">
        <v>4731</v>
      </c>
      <c r="K403" s="1" t="s">
        <v>254</v>
      </c>
      <c r="L403" s="1" t="s">
        <v>269</v>
      </c>
      <c r="M403" s="1" t="s">
        <v>269</v>
      </c>
      <c r="N403" s="1" t="s">
        <v>269</v>
      </c>
    </row>
    <row r="404" spans="1:14" ht="14.25">
      <c r="A404" s="1" t="s">
        <v>260</v>
      </c>
      <c r="B404" s="1" t="s">
        <v>4732</v>
      </c>
      <c r="C404" s="1" t="s">
        <v>262</v>
      </c>
      <c r="D404" s="1" t="s">
        <v>310</v>
      </c>
      <c r="E404" s="1" t="s">
        <v>310</v>
      </c>
      <c r="F404" s="1" t="s">
        <v>270</v>
      </c>
      <c r="G404" s="1" t="s">
        <v>472</v>
      </c>
      <c r="H404" s="1" t="s">
        <v>1370</v>
      </c>
      <c r="I404" s="1" t="s">
        <v>254</v>
      </c>
      <c r="J404" s="1" t="s">
        <v>4733</v>
      </c>
      <c r="K404" s="1" t="s">
        <v>254</v>
      </c>
      <c r="L404" s="1" t="s">
        <v>269</v>
      </c>
      <c r="M404" s="1" t="s">
        <v>269</v>
      </c>
      <c r="N404" s="1" t="s">
        <v>269</v>
      </c>
    </row>
    <row r="405" spans="1:14" ht="14.25">
      <c r="A405" s="1" t="s">
        <v>260</v>
      </c>
      <c r="B405" s="1" t="s">
        <v>4734</v>
      </c>
      <c r="C405" s="1" t="s">
        <v>262</v>
      </c>
      <c r="D405" s="1" t="s">
        <v>310</v>
      </c>
      <c r="E405" s="1" t="s">
        <v>310</v>
      </c>
      <c r="F405" s="1" t="s">
        <v>270</v>
      </c>
      <c r="G405" s="1" t="s">
        <v>479</v>
      </c>
      <c r="H405" s="1" t="s">
        <v>1370</v>
      </c>
      <c r="I405" s="1" t="s">
        <v>254</v>
      </c>
      <c r="J405" s="1" t="s">
        <v>4735</v>
      </c>
      <c r="K405" s="1" t="s">
        <v>254</v>
      </c>
      <c r="L405" s="1" t="s">
        <v>269</v>
      </c>
      <c r="M405" s="1" t="s">
        <v>269</v>
      </c>
      <c r="N405" s="1" t="s">
        <v>269</v>
      </c>
    </row>
    <row r="406" spans="1:14" ht="14.25">
      <c r="A406" s="1" t="s">
        <v>260</v>
      </c>
      <c r="B406" s="1" t="s">
        <v>4736</v>
      </c>
      <c r="C406" s="1" t="s">
        <v>262</v>
      </c>
      <c r="D406" s="1" t="s">
        <v>310</v>
      </c>
      <c r="E406" s="1" t="s">
        <v>310</v>
      </c>
      <c r="F406" s="1" t="s">
        <v>270</v>
      </c>
      <c r="G406" s="1" t="s">
        <v>873</v>
      </c>
      <c r="H406" s="1" t="s">
        <v>1370</v>
      </c>
      <c r="I406" s="1" t="s">
        <v>254</v>
      </c>
      <c r="J406" s="1" t="s">
        <v>4737</v>
      </c>
      <c r="K406" s="1" t="s">
        <v>254</v>
      </c>
      <c r="L406" s="1" t="s">
        <v>269</v>
      </c>
      <c r="M406" s="1" t="s">
        <v>269</v>
      </c>
      <c r="N406" s="1" t="s">
        <v>269</v>
      </c>
    </row>
    <row r="407" spans="1:14" ht="14.25">
      <c r="A407" s="1" t="s">
        <v>260</v>
      </c>
      <c r="B407" s="1" t="s">
        <v>4738</v>
      </c>
      <c r="C407" s="1" t="s">
        <v>262</v>
      </c>
      <c r="D407" s="1" t="s">
        <v>310</v>
      </c>
      <c r="E407" s="1" t="s">
        <v>310</v>
      </c>
      <c r="F407" s="1" t="s">
        <v>270</v>
      </c>
      <c r="G407" s="1" t="s">
        <v>872</v>
      </c>
      <c r="H407" s="1" t="s">
        <v>1370</v>
      </c>
      <c r="I407" s="1" t="s">
        <v>254</v>
      </c>
      <c r="J407" s="1" t="s">
        <v>4739</v>
      </c>
      <c r="K407" s="1" t="s">
        <v>254</v>
      </c>
      <c r="L407" s="1" t="s">
        <v>269</v>
      </c>
      <c r="M407" s="1" t="s">
        <v>269</v>
      </c>
      <c r="N407" s="1" t="s">
        <v>269</v>
      </c>
    </row>
    <row r="408" spans="1:14" ht="14.25">
      <c r="A408" s="1" t="s">
        <v>260</v>
      </c>
      <c r="B408" s="1" t="s">
        <v>4740</v>
      </c>
      <c r="C408" s="1" t="s">
        <v>262</v>
      </c>
      <c r="D408" s="1" t="s">
        <v>310</v>
      </c>
      <c r="E408" s="1" t="s">
        <v>310</v>
      </c>
      <c r="F408" s="1" t="s">
        <v>270</v>
      </c>
      <c r="G408" s="1" t="s">
        <v>276</v>
      </c>
      <c r="H408" s="1" t="s">
        <v>1370</v>
      </c>
      <c r="I408" s="1" t="s">
        <v>254</v>
      </c>
      <c r="J408" s="1" t="s">
        <v>4741</v>
      </c>
      <c r="K408" s="1" t="s">
        <v>254</v>
      </c>
      <c r="L408" s="1" t="s">
        <v>269</v>
      </c>
      <c r="M408" s="1" t="s">
        <v>269</v>
      </c>
      <c r="N408" s="1" t="s">
        <v>269</v>
      </c>
    </row>
    <row r="409" spans="1:14" ht="14.25">
      <c r="A409" s="1" t="s">
        <v>260</v>
      </c>
      <c r="B409" s="1" t="s">
        <v>4742</v>
      </c>
      <c r="C409" s="1" t="s">
        <v>262</v>
      </c>
      <c r="D409" s="1" t="s">
        <v>310</v>
      </c>
      <c r="E409" s="1" t="s">
        <v>310</v>
      </c>
      <c r="F409" s="1" t="s">
        <v>270</v>
      </c>
      <c r="G409" s="1" t="s">
        <v>874</v>
      </c>
      <c r="H409" s="1" t="s">
        <v>1370</v>
      </c>
      <c r="I409" s="1" t="s">
        <v>254</v>
      </c>
      <c r="J409" s="1" t="s">
        <v>4743</v>
      </c>
      <c r="K409" s="1" t="s">
        <v>254</v>
      </c>
      <c r="L409" s="1" t="s">
        <v>269</v>
      </c>
      <c r="M409" s="1" t="s">
        <v>269</v>
      </c>
      <c r="N409" s="1" t="s">
        <v>269</v>
      </c>
    </row>
    <row r="410" spans="1:14" ht="14.25">
      <c r="A410" s="1" t="s">
        <v>260</v>
      </c>
      <c r="B410" s="1" t="s">
        <v>4744</v>
      </c>
      <c r="C410" s="1" t="s">
        <v>262</v>
      </c>
      <c r="D410" s="1" t="s">
        <v>310</v>
      </c>
      <c r="E410" s="1" t="s">
        <v>310</v>
      </c>
      <c r="F410" s="1" t="s">
        <v>270</v>
      </c>
      <c r="G410" s="1" t="s">
        <v>1450</v>
      </c>
      <c r="H410" s="1" t="s">
        <v>1370</v>
      </c>
      <c r="I410" s="1" t="s">
        <v>254</v>
      </c>
      <c r="J410" s="1" t="s">
        <v>4745</v>
      </c>
      <c r="K410" s="1" t="s">
        <v>254</v>
      </c>
      <c r="L410" s="1" t="s">
        <v>269</v>
      </c>
      <c r="M410" s="1" t="s">
        <v>269</v>
      </c>
      <c r="N410" s="1" t="s">
        <v>269</v>
      </c>
    </row>
    <row r="411" spans="1:14" ht="14.25">
      <c r="A411" s="1" t="s">
        <v>260</v>
      </c>
      <c r="B411" s="1" t="s">
        <v>4746</v>
      </c>
      <c r="C411" s="1" t="s">
        <v>262</v>
      </c>
      <c r="D411" s="1" t="s">
        <v>310</v>
      </c>
      <c r="E411" s="1" t="s">
        <v>310</v>
      </c>
      <c r="F411" s="1" t="s">
        <v>270</v>
      </c>
      <c r="G411" s="1" t="s">
        <v>277</v>
      </c>
      <c r="H411" s="1" t="s">
        <v>1370</v>
      </c>
      <c r="I411" s="1" t="s">
        <v>254</v>
      </c>
      <c r="J411" s="1" t="s">
        <v>4747</v>
      </c>
      <c r="K411" s="1" t="s">
        <v>254</v>
      </c>
      <c r="L411" s="1" t="s">
        <v>269</v>
      </c>
      <c r="M411" s="1" t="s">
        <v>269</v>
      </c>
      <c r="N411" s="1" t="s">
        <v>269</v>
      </c>
    </row>
    <row r="412" spans="1:14" ht="14.25">
      <c r="A412" s="1" t="s">
        <v>260</v>
      </c>
      <c r="B412" s="1" t="s">
        <v>4748</v>
      </c>
      <c r="C412" s="1" t="s">
        <v>262</v>
      </c>
      <c r="D412" s="1" t="s">
        <v>310</v>
      </c>
      <c r="E412" s="1" t="s">
        <v>310</v>
      </c>
      <c r="F412" s="1" t="s">
        <v>270</v>
      </c>
      <c r="G412" s="1" t="s">
        <v>714</v>
      </c>
      <c r="H412" s="1" t="s">
        <v>1370</v>
      </c>
      <c r="I412" s="1" t="s">
        <v>254</v>
      </c>
      <c r="J412" s="1" t="s">
        <v>4749</v>
      </c>
      <c r="K412" s="1" t="s">
        <v>254</v>
      </c>
      <c r="L412" s="1" t="s">
        <v>269</v>
      </c>
      <c r="M412" s="1" t="s">
        <v>269</v>
      </c>
      <c r="N412" s="1" t="s">
        <v>269</v>
      </c>
    </row>
    <row r="413" spans="1:14" ht="14.25">
      <c r="A413" s="1" t="s">
        <v>260</v>
      </c>
      <c r="B413" s="1" t="s">
        <v>4750</v>
      </c>
      <c r="C413" s="1" t="s">
        <v>262</v>
      </c>
      <c r="D413" s="1" t="s">
        <v>310</v>
      </c>
      <c r="E413" s="1" t="s">
        <v>310</v>
      </c>
      <c r="F413" s="1" t="s">
        <v>270</v>
      </c>
      <c r="G413" s="1" t="s">
        <v>1971</v>
      </c>
      <c r="H413" s="1" t="s">
        <v>1370</v>
      </c>
      <c r="I413" s="1" t="s">
        <v>254</v>
      </c>
      <c r="J413" s="1" t="s">
        <v>4751</v>
      </c>
      <c r="K413" s="1" t="s">
        <v>254</v>
      </c>
      <c r="L413" s="1" t="s">
        <v>269</v>
      </c>
      <c r="M413" s="1" t="s">
        <v>269</v>
      </c>
      <c r="N413" s="1" t="s">
        <v>269</v>
      </c>
    </row>
    <row r="414" spans="1:14" ht="14.25">
      <c r="A414" s="1" t="s">
        <v>260</v>
      </c>
      <c r="B414" s="1" t="s">
        <v>4752</v>
      </c>
      <c r="C414" s="1" t="s">
        <v>262</v>
      </c>
      <c r="D414" s="1" t="s">
        <v>310</v>
      </c>
      <c r="E414" s="1" t="s">
        <v>310</v>
      </c>
      <c r="F414" s="1" t="s">
        <v>270</v>
      </c>
      <c r="G414" s="1" t="s">
        <v>1729</v>
      </c>
      <c r="H414" s="1" t="s">
        <v>1370</v>
      </c>
      <c r="I414" s="1" t="s">
        <v>254</v>
      </c>
      <c r="J414" s="1" t="s">
        <v>4753</v>
      </c>
      <c r="K414" s="1" t="s">
        <v>254</v>
      </c>
      <c r="L414" s="1" t="s">
        <v>269</v>
      </c>
      <c r="M414" s="1" t="s">
        <v>269</v>
      </c>
      <c r="N414" s="1" t="s">
        <v>269</v>
      </c>
    </row>
    <row r="415" spans="1:14" ht="14.25">
      <c r="A415" s="1" t="s">
        <v>260</v>
      </c>
      <c r="B415" s="1" t="s">
        <v>4754</v>
      </c>
      <c r="C415" s="1" t="s">
        <v>262</v>
      </c>
      <c r="D415" s="1" t="s">
        <v>310</v>
      </c>
      <c r="E415" s="1" t="s">
        <v>310</v>
      </c>
      <c r="F415" s="1" t="s">
        <v>270</v>
      </c>
      <c r="G415" s="1" t="s">
        <v>2793</v>
      </c>
      <c r="H415" s="1" t="s">
        <v>1370</v>
      </c>
      <c r="I415" s="1" t="s">
        <v>254</v>
      </c>
      <c r="J415" s="1" t="s">
        <v>4755</v>
      </c>
      <c r="K415" s="1" t="s">
        <v>254</v>
      </c>
      <c r="L415" s="1" t="s">
        <v>269</v>
      </c>
      <c r="M415" s="1" t="s">
        <v>269</v>
      </c>
      <c r="N415" s="1" t="s">
        <v>269</v>
      </c>
    </row>
    <row r="416" spans="1:14" ht="14.25">
      <c r="A416" s="1" t="s">
        <v>260</v>
      </c>
      <c r="B416" s="1" t="s">
        <v>4756</v>
      </c>
      <c r="C416" s="1" t="s">
        <v>262</v>
      </c>
      <c r="D416" s="1" t="s">
        <v>310</v>
      </c>
      <c r="E416" s="1" t="s">
        <v>310</v>
      </c>
      <c r="F416" s="1" t="s">
        <v>270</v>
      </c>
      <c r="G416" s="1" t="s">
        <v>2755</v>
      </c>
      <c r="H416" s="1" t="s">
        <v>1370</v>
      </c>
      <c r="I416" s="1" t="s">
        <v>254</v>
      </c>
      <c r="J416" s="1" t="s">
        <v>4757</v>
      </c>
      <c r="K416" s="1" t="s">
        <v>254</v>
      </c>
      <c r="L416" s="1" t="s">
        <v>269</v>
      </c>
      <c r="M416" s="1" t="s">
        <v>269</v>
      </c>
      <c r="N416" s="1" t="s">
        <v>269</v>
      </c>
    </row>
    <row r="417" spans="1:14" ht="14.25">
      <c r="A417" s="1" t="s">
        <v>260</v>
      </c>
      <c r="B417" s="1" t="s">
        <v>4758</v>
      </c>
      <c r="C417" s="1" t="s">
        <v>262</v>
      </c>
      <c r="D417" s="1" t="s">
        <v>310</v>
      </c>
      <c r="E417" s="1" t="s">
        <v>310</v>
      </c>
      <c r="F417" s="1" t="s">
        <v>270</v>
      </c>
      <c r="G417" s="1" t="s">
        <v>713</v>
      </c>
      <c r="H417" s="1" t="s">
        <v>1370</v>
      </c>
      <c r="I417" s="1" t="s">
        <v>254</v>
      </c>
      <c r="J417" s="1" t="s">
        <v>4759</v>
      </c>
      <c r="K417" s="1" t="s">
        <v>254</v>
      </c>
      <c r="L417" s="1" t="s">
        <v>269</v>
      </c>
      <c r="M417" s="1" t="s">
        <v>269</v>
      </c>
      <c r="N417" s="1" t="s">
        <v>269</v>
      </c>
    </row>
    <row r="418" spans="1:14" ht="14.25">
      <c r="A418" s="1" t="s">
        <v>260</v>
      </c>
      <c r="B418" s="1" t="s">
        <v>4760</v>
      </c>
      <c r="C418" s="1" t="s">
        <v>262</v>
      </c>
      <c r="D418" s="1" t="s">
        <v>310</v>
      </c>
      <c r="E418" s="1" t="s">
        <v>310</v>
      </c>
      <c r="F418" s="1" t="s">
        <v>270</v>
      </c>
      <c r="G418" s="1" t="s">
        <v>1731</v>
      </c>
      <c r="H418" s="1" t="s">
        <v>1370</v>
      </c>
      <c r="I418" s="1" t="s">
        <v>254</v>
      </c>
      <c r="J418" s="1" t="s">
        <v>4761</v>
      </c>
      <c r="K418" s="1" t="s">
        <v>254</v>
      </c>
      <c r="L418" s="1" t="s">
        <v>269</v>
      </c>
      <c r="M418" s="1" t="s">
        <v>269</v>
      </c>
      <c r="N418" s="1" t="s">
        <v>269</v>
      </c>
    </row>
    <row r="419" spans="1:14" ht="14.25">
      <c r="A419" s="1" t="s">
        <v>260</v>
      </c>
      <c r="B419" s="1" t="s">
        <v>4762</v>
      </c>
      <c r="C419" s="1" t="s">
        <v>262</v>
      </c>
      <c r="D419" s="1" t="s">
        <v>310</v>
      </c>
      <c r="E419" s="1" t="s">
        <v>310</v>
      </c>
      <c r="F419" s="1" t="s">
        <v>270</v>
      </c>
      <c r="G419" s="1" t="s">
        <v>2913</v>
      </c>
      <c r="H419" s="1" t="s">
        <v>1370</v>
      </c>
      <c r="I419" s="1" t="s">
        <v>254</v>
      </c>
      <c r="J419" s="1" t="s">
        <v>4763</v>
      </c>
      <c r="K419" s="1" t="s">
        <v>254</v>
      </c>
      <c r="L419" s="1" t="s">
        <v>269</v>
      </c>
      <c r="M419" s="1" t="s">
        <v>269</v>
      </c>
      <c r="N419" s="1" t="s">
        <v>269</v>
      </c>
    </row>
    <row r="420" spans="1:14" ht="14.25">
      <c r="A420" s="1" t="s">
        <v>260</v>
      </c>
      <c r="B420" s="1" t="s">
        <v>4764</v>
      </c>
      <c r="C420" s="1" t="s">
        <v>262</v>
      </c>
      <c r="D420" s="1" t="s">
        <v>310</v>
      </c>
      <c r="E420" s="1" t="s">
        <v>310</v>
      </c>
      <c r="F420" s="1" t="s">
        <v>270</v>
      </c>
      <c r="G420" s="1" t="s">
        <v>2796</v>
      </c>
      <c r="H420" s="1" t="s">
        <v>1370</v>
      </c>
      <c r="I420" s="1" t="s">
        <v>254</v>
      </c>
      <c r="J420" s="1" t="s">
        <v>4765</v>
      </c>
      <c r="K420" s="1" t="s">
        <v>254</v>
      </c>
      <c r="L420" s="1" t="s">
        <v>269</v>
      </c>
      <c r="M420" s="1" t="s">
        <v>269</v>
      </c>
      <c r="N420" s="1" t="s">
        <v>269</v>
      </c>
    </row>
    <row r="421" spans="1:14" ht="14.25">
      <c r="A421" s="1" t="s">
        <v>260</v>
      </c>
      <c r="B421" s="1" t="s">
        <v>4766</v>
      </c>
      <c r="C421" s="1" t="s">
        <v>262</v>
      </c>
      <c r="D421" s="1" t="s">
        <v>310</v>
      </c>
      <c r="E421" s="1" t="s">
        <v>310</v>
      </c>
      <c r="F421" s="1" t="s">
        <v>270</v>
      </c>
      <c r="G421" s="1" t="s">
        <v>2919</v>
      </c>
      <c r="H421" s="1" t="s">
        <v>1370</v>
      </c>
      <c r="I421" s="1" t="s">
        <v>254</v>
      </c>
      <c r="J421" s="1" t="s">
        <v>4767</v>
      </c>
      <c r="K421" s="1" t="s">
        <v>254</v>
      </c>
      <c r="L421" s="1" t="s">
        <v>269</v>
      </c>
      <c r="M421" s="1" t="s">
        <v>269</v>
      </c>
      <c r="N421" s="1" t="s">
        <v>269</v>
      </c>
    </row>
    <row r="422" spans="1:14" ht="14.25">
      <c r="A422" s="1" t="s">
        <v>260</v>
      </c>
      <c r="B422" s="1" t="s">
        <v>4768</v>
      </c>
      <c r="C422" s="1" t="s">
        <v>262</v>
      </c>
      <c r="D422" s="1" t="s">
        <v>310</v>
      </c>
      <c r="E422" s="1" t="s">
        <v>310</v>
      </c>
      <c r="F422" s="1" t="s">
        <v>270</v>
      </c>
      <c r="G422" s="1" t="s">
        <v>1739</v>
      </c>
      <c r="H422" s="1" t="s">
        <v>1370</v>
      </c>
      <c r="I422" s="1" t="s">
        <v>254</v>
      </c>
      <c r="J422" s="1" t="s">
        <v>4769</v>
      </c>
      <c r="K422" s="1" t="s">
        <v>254</v>
      </c>
      <c r="L422" s="1" t="s">
        <v>269</v>
      </c>
      <c r="M422" s="1" t="s">
        <v>269</v>
      </c>
      <c r="N422" s="1" t="s">
        <v>269</v>
      </c>
    </row>
    <row r="423" spans="1:14" ht="14.25">
      <c r="A423" s="1" t="s">
        <v>260</v>
      </c>
      <c r="B423" s="1" t="s">
        <v>4770</v>
      </c>
      <c r="C423" s="1" t="s">
        <v>262</v>
      </c>
      <c r="D423" s="1" t="s">
        <v>310</v>
      </c>
      <c r="E423" s="1" t="s">
        <v>310</v>
      </c>
      <c r="F423" s="1" t="s">
        <v>270</v>
      </c>
      <c r="G423" s="1" t="s">
        <v>2926</v>
      </c>
      <c r="H423" s="1" t="s">
        <v>1370</v>
      </c>
      <c r="I423" s="1" t="s">
        <v>254</v>
      </c>
      <c r="J423" s="1" t="s">
        <v>4771</v>
      </c>
      <c r="K423" s="1" t="s">
        <v>254</v>
      </c>
      <c r="L423" s="1" t="s">
        <v>269</v>
      </c>
      <c r="M423" s="1" t="s">
        <v>269</v>
      </c>
      <c r="N423" s="1" t="s">
        <v>269</v>
      </c>
    </row>
    <row r="424" spans="1:14" ht="14.25">
      <c r="A424" s="1" t="s">
        <v>260</v>
      </c>
      <c r="B424" s="1" t="s">
        <v>4772</v>
      </c>
      <c r="C424" s="1" t="s">
        <v>262</v>
      </c>
      <c r="D424" s="1" t="s">
        <v>310</v>
      </c>
      <c r="E424" s="1" t="s">
        <v>310</v>
      </c>
      <c r="F424" s="1" t="s">
        <v>270</v>
      </c>
      <c r="G424" s="1" t="s">
        <v>2136</v>
      </c>
      <c r="H424" s="1" t="s">
        <v>1370</v>
      </c>
      <c r="I424" s="1" t="s">
        <v>254</v>
      </c>
      <c r="J424" s="1" t="s">
        <v>4773</v>
      </c>
      <c r="K424" s="1" t="s">
        <v>254</v>
      </c>
      <c r="L424" s="1" t="s">
        <v>269</v>
      </c>
      <c r="M424" s="1" t="s">
        <v>269</v>
      </c>
      <c r="N424" s="1" t="s">
        <v>269</v>
      </c>
    </row>
    <row r="425" spans="1:14" ht="14.25">
      <c r="A425" s="1" t="s">
        <v>260</v>
      </c>
      <c r="B425" s="1" t="s">
        <v>4774</v>
      </c>
      <c r="C425" s="1" t="s">
        <v>262</v>
      </c>
      <c r="D425" s="1" t="s">
        <v>310</v>
      </c>
      <c r="E425" s="1" t="s">
        <v>310</v>
      </c>
      <c r="F425" s="1" t="s">
        <v>270</v>
      </c>
      <c r="G425" s="1" t="s">
        <v>2933</v>
      </c>
      <c r="H425" s="1" t="s">
        <v>1370</v>
      </c>
      <c r="I425" s="1" t="s">
        <v>254</v>
      </c>
      <c r="J425" s="1" t="s">
        <v>4775</v>
      </c>
      <c r="K425" s="1" t="s">
        <v>254</v>
      </c>
      <c r="L425" s="1" t="s">
        <v>269</v>
      </c>
      <c r="M425" s="1" t="s">
        <v>269</v>
      </c>
      <c r="N425" s="1" t="s">
        <v>269</v>
      </c>
    </row>
    <row r="426" spans="1:14" ht="14.25">
      <c r="A426" s="1" t="s">
        <v>260</v>
      </c>
      <c r="B426" s="1" t="s">
        <v>4776</v>
      </c>
      <c r="C426" s="1" t="s">
        <v>262</v>
      </c>
      <c r="D426" s="1" t="s">
        <v>310</v>
      </c>
      <c r="E426" s="1" t="s">
        <v>310</v>
      </c>
      <c r="F426" s="1" t="s">
        <v>270</v>
      </c>
      <c r="G426" s="1" t="s">
        <v>2937</v>
      </c>
      <c r="H426" s="1" t="s">
        <v>1370</v>
      </c>
      <c r="I426" s="1" t="s">
        <v>4777</v>
      </c>
      <c r="J426" s="1" t="s">
        <v>4778</v>
      </c>
      <c r="K426" s="1" t="s">
        <v>254</v>
      </c>
      <c r="L426" s="1" t="s">
        <v>269</v>
      </c>
      <c r="M426" s="1" t="s">
        <v>269</v>
      </c>
      <c r="N426" s="1" t="s">
        <v>269</v>
      </c>
    </row>
    <row r="427" spans="1:14" ht="14.25">
      <c r="A427" s="1" t="s">
        <v>260</v>
      </c>
      <c r="B427" s="1" t="s">
        <v>4779</v>
      </c>
      <c r="C427" s="1" t="s">
        <v>262</v>
      </c>
      <c r="D427" s="1" t="s">
        <v>310</v>
      </c>
      <c r="E427" s="1" t="s">
        <v>310</v>
      </c>
      <c r="F427" s="1" t="s">
        <v>270</v>
      </c>
      <c r="G427" s="1" t="s">
        <v>2941</v>
      </c>
      <c r="H427" s="1" t="s">
        <v>1370</v>
      </c>
      <c r="I427" s="1" t="s">
        <v>4780</v>
      </c>
      <c r="J427" s="1" t="s">
        <v>4781</v>
      </c>
      <c r="K427" s="1" t="s">
        <v>254</v>
      </c>
      <c r="L427" s="1" t="s">
        <v>269</v>
      </c>
      <c r="M427" s="1" t="s">
        <v>269</v>
      </c>
      <c r="N427" s="1" t="s">
        <v>269</v>
      </c>
    </row>
    <row r="428" spans="1:14" ht="14.25">
      <c r="A428" s="1" t="s">
        <v>260</v>
      </c>
      <c r="B428" s="1" t="s">
        <v>4782</v>
      </c>
      <c r="C428" s="1" t="s">
        <v>262</v>
      </c>
      <c r="D428" s="1" t="s">
        <v>310</v>
      </c>
      <c r="E428" s="1" t="s">
        <v>310</v>
      </c>
      <c r="F428" s="1" t="s">
        <v>270</v>
      </c>
      <c r="G428" s="1" t="s">
        <v>2945</v>
      </c>
      <c r="H428" s="1" t="s">
        <v>1370</v>
      </c>
      <c r="I428" s="1" t="s">
        <v>254</v>
      </c>
      <c r="J428" s="1" t="s">
        <v>4783</v>
      </c>
      <c r="K428" s="1" t="s">
        <v>254</v>
      </c>
      <c r="L428" s="1" t="s">
        <v>269</v>
      </c>
      <c r="M428" s="1" t="s">
        <v>269</v>
      </c>
      <c r="N428" s="1" t="s">
        <v>269</v>
      </c>
    </row>
    <row r="429" spans="1:14" ht="14.25">
      <c r="A429" s="1" t="s">
        <v>260</v>
      </c>
      <c r="B429" s="1" t="s">
        <v>4784</v>
      </c>
      <c r="C429" s="1" t="s">
        <v>262</v>
      </c>
      <c r="D429" s="1" t="s">
        <v>310</v>
      </c>
      <c r="E429" s="1" t="s">
        <v>310</v>
      </c>
      <c r="F429" s="1" t="s">
        <v>270</v>
      </c>
      <c r="G429" s="1" t="s">
        <v>1399</v>
      </c>
      <c r="H429" s="1" t="s">
        <v>1370</v>
      </c>
      <c r="I429" s="1" t="s">
        <v>254</v>
      </c>
      <c r="J429" s="1" t="s">
        <v>4785</v>
      </c>
      <c r="K429" s="1" t="s">
        <v>254</v>
      </c>
      <c r="L429" s="1" t="s">
        <v>269</v>
      </c>
      <c r="M429" s="1" t="s">
        <v>269</v>
      </c>
      <c r="N429" s="1" t="s">
        <v>269</v>
      </c>
    </row>
    <row r="430" spans="1:14" ht="14.25">
      <c r="A430" s="1" t="s">
        <v>260</v>
      </c>
      <c r="B430" s="1" t="s">
        <v>4786</v>
      </c>
      <c r="C430" s="1" t="s">
        <v>262</v>
      </c>
      <c r="D430" s="1" t="s">
        <v>310</v>
      </c>
      <c r="E430" s="1" t="s">
        <v>310</v>
      </c>
      <c r="F430" s="1" t="s">
        <v>270</v>
      </c>
      <c r="G430" s="1" t="s">
        <v>1384</v>
      </c>
      <c r="H430" s="1" t="s">
        <v>1370</v>
      </c>
      <c r="I430" s="1" t="s">
        <v>4787</v>
      </c>
      <c r="J430" s="1" t="s">
        <v>4788</v>
      </c>
      <c r="K430" s="1" t="s">
        <v>254</v>
      </c>
      <c r="L430" s="1" t="s">
        <v>269</v>
      </c>
      <c r="M430" s="1" t="s">
        <v>269</v>
      </c>
      <c r="N430" s="1" t="s">
        <v>269</v>
      </c>
    </row>
    <row r="431" spans="1:14" ht="14.25">
      <c r="A431" s="1" t="s">
        <v>260</v>
      </c>
      <c r="B431" s="1" t="s">
        <v>4789</v>
      </c>
      <c r="C431" s="1" t="s">
        <v>262</v>
      </c>
      <c r="D431" s="1" t="s">
        <v>310</v>
      </c>
      <c r="E431" s="1" t="s">
        <v>310</v>
      </c>
      <c r="F431" s="1" t="s">
        <v>270</v>
      </c>
      <c r="G431" s="1" t="s">
        <v>1407</v>
      </c>
      <c r="H431" s="1" t="s">
        <v>1370</v>
      </c>
      <c r="I431" s="1" t="s">
        <v>4790</v>
      </c>
      <c r="J431" s="1" t="s">
        <v>4791</v>
      </c>
      <c r="K431" s="1" t="s">
        <v>254</v>
      </c>
      <c r="L431" s="1" t="s">
        <v>269</v>
      </c>
      <c r="M431" s="1" t="s">
        <v>269</v>
      </c>
      <c r="N431" s="1" t="s">
        <v>269</v>
      </c>
    </row>
    <row r="432" spans="1:14" ht="14.25">
      <c r="A432" s="1" t="s">
        <v>260</v>
      </c>
      <c r="B432" s="1" t="s">
        <v>4792</v>
      </c>
      <c r="C432" s="1" t="s">
        <v>262</v>
      </c>
      <c r="D432" s="1" t="s">
        <v>310</v>
      </c>
      <c r="E432" s="1" t="s">
        <v>310</v>
      </c>
      <c r="F432" s="1" t="s">
        <v>270</v>
      </c>
      <c r="G432" s="1" t="s">
        <v>3045</v>
      </c>
      <c r="H432" s="1" t="s">
        <v>1370</v>
      </c>
      <c r="I432" s="1" t="s">
        <v>4793</v>
      </c>
      <c r="J432" s="1" t="s">
        <v>4794</v>
      </c>
      <c r="K432" s="1" t="s">
        <v>254</v>
      </c>
      <c r="L432" s="1" t="s">
        <v>269</v>
      </c>
      <c r="M432" s="1" t="s">
        <v>269</v>
      </c>
      <c r="N432" s="1" t="s">
        <v>269</v>
      </c>
    </row>
    <row r="433" spans="1:14" ht="14.25">
      <c r="A433" s="1" t="s">
        <v>260</v>
      </c>
      <c r="B433" s="1" t="s">
        <v>4795</v>
      </c>
      <c r="C433" s="1" t="s">
        <v>262</v>
      </c>
      <c r="D433" s="1" t="s">
        <v>310</v>
      </c>
      <c r="E433" s="1" t="s">
        <v>310</v>
      </c>
      <c r="F433" s="1" t="s">
        <v>472</v>
      </c>
      <c r="G433" s="1" t="s">
        <v>270</v>
      </c>
      <c r="H433" s="1" t="s">
        <v>1390</v>
      </c>
      <c r="I433" s="1" t="s">
        <v>254</v>
      </c>
      <c r="J433" s="1" t="s">
        <v>4733</v>
      </c>
      <c r="K433" s="1" t="s">
        <v>254</v>
      </c>
      <c r="L433" s="1" t="s">
        <v>269</v>
      </c>
      <c r="M433" s="1" t="s">
        <v>269</v>
      </c>
      <c r="N433" s="1" t="s">
        <v>269</v>
      </c>
    </row>
    <row r="434" spans="1:14" ht="14.25">
      <c r="A434" s="1" t="s">
        <v>260</v>
      </c>
      <c r="B434" s="1" t="s">
        <v>4796</v>
      </c>
      <c r="C434" s="1" t="s">
        <v>262</v>
      </c>
      <c r="D434" s="1" t="s">
        <v>310</v>
      </c>
      <c r="E434" s="1" t="s">
        <v>310</v>
      </c>
      <c r="F434" s="1" t="s">
        <v>472</v>
      </c>
      <c r="G434" s="1" t="s">
        <v>472</v>
      </c>
      <c r="H434" s="1" t="s">
        <v>1390</v>
      </c>
      <c r="I434" s="1" t="s">
        <v>254</v>
      </c>
      <c r="J434" s="1" t="s">
        <v>4778</v>
      </c>
      <c r="K434" s="1" t="s">
        <v>254</v>
      </c>
      <c r="L434" s="1" t="s">
        <v>269</v>
      </c>
      <c r="M434" s="1" t="s">
        <v>269</v>
      </c>
      <c r="N434" s="1" t="s">
        <v>269</v>
      </c>
    </row>
    <row r="435" spans="1:14" ht="14.25">
      <c r="A435" s="1" t="s">
        <v>260</v>
      </c>
      <c r="B435" s="1" t="s">
        <v>4797</v>
      </c>
      <c r="C435" s="1" t="s">
        <v>262</v>
      </c>
      <c r="D435" s="1" t="s">
        <v>310</v>
      </c>
      <c r="E435" s="1" t="s">
        <v>310</v>
      </c>
      <c r="F435" s="1" t="s">
        <v>472</v>
      </c>
      <c r="G435" s="1" t="s">
        <v>479</v>
      </c>
      <c r="H435" s="1" t="s">
        <v>1390</v>
      </c>
      <c r="I435" s="1" t="s">
        <v>254</v>
      </c>
      <c r="J435" s="1" t="s">
        <v>4739</v>
      </c>
      <c r="K435" s="1" t="s">
        <v>254</v>
      </c>
      <c r="L435" s="1" t="s">
        <v>269</v>
      </c>
      <c r="M435" s="1" t="s">
        <v>269</v>
      </c>
      <c r="N435" s="1" t="s">
        <v>269</v>
      </c>
    </row>
    <row r="436" spans="1:14" ht="14.25">
      <c r="A436" s="1" t="s">
        <v>260</v>
      </c>
      <c r="B436" s="1" t="s">
        <v>4798</v>
      </c>
      <c r="C436" s="1" t="s">
        <v>262</v>
      </c>
      <c r="D436" s="1" t="s">
        <v>310</v>
      </c>
      <c r="E436" s="1" t="s">
        <v>310</v>
      </c>
      <c r="F436" s="1" t="s">
        <v>472</v>
      </c>
      <c r="G436" s="1" t="s">
        <v>873</v>
      </c>
      <c r="H436" s="1" t="s">
        <v>1390</v>
      </c>
      <c r="I436" s="1" t="s">
        <v>254</v>
      </c>
      <c r="J436" s="1" t="s">
        <v>4799</v>
      </c>
      <c r="K436" s="1" t="s">
        <v>254</v>
      </c>
      <c r="L436" s="1" t="s">
        <v>269</v>
      </c>
      <c r="M436" s="1" t="s">
        <v>269</v>
      </c>
      <c r="N436" s="1" t="s">
        <v>269</v>
      </c>
    </row>
    <row r="437" spans="1:14" ht="14.25">
      <c r="A437" s="1" t="s">
        <v>260</v>
      </c>
      <c r="B437" s="1" t="s">
        <v>4800</v>
      </c>
      <c r="C437" s="1" t="s">
        <v>262</v>
      </c>
      <c r="D437" s="1" t="s">
        <v>310</v>
      </c>
      <c r="E437" s="1" t="s">
        <v>310</v>
      </c>
      <c r="F437" s="1" t="s">
        <v>472</v>
      </c>
      <c r="G437" s="1" t="s">
        <v>872</v>
      </c>
      <c r="H437" s="1" t="s">
        <v>1390</v>
      </c>
      <c r="I437" s="1" t="s">
        <v>254</v>
      </c>
      <c r="J437" s="1" t="s">
        <v>4747</v>
      </c>
      <c r="K437" s="1" t="s">
        <v>254</v>
      </c>
      <c r="L437" s="1" t="s">
        <v>269</v>
      </c>
      <c r="M437" s="1" t="s">
        <v>269</v>
      </c>
      <c r="N437" s="1" t="s">
        <v>269</v>
      </c>
    </row>
    <row r="438" spans="1:14" ht="14.25">
      <c r="A438" s="1" t="s">
        <v>260</v>
      </c>
      <c r="B438" s="1" t="s">
        <v>4801</v>
      </c>
      <c r="C438" s="1" t="s">
        <v>262</v>
      </c>
      <c r="D438" s="1" t="s">
        <v>310</v>
      </c>
      <c r="E438" s="1" t="s">
        <v>310</v>
      </c>
      <c r="F438" s="1" t="s">
        <v>472</v>
      </c>
      <c r="G438" s="1" t="s">
        <v>276</v>
      </c>
      <c r="H438" s="1" t="s">
        <v>1390</v>
      </c>
      <c r="I438" s="1" t="s">
        <v>254</v>
      </c>
      <c r="J438" s="1" t="s">
        <v>4751</v>
      </c>
      <c r="K438" s="1" t="s">
        <v>254</v>
      </c>
      <c r="L438" s="1" t="s">
        <v>269</v>
      </c>
      <c r="M438" s="1" t="s">
        <v>269</v>
      </c>
      <c r="N438" s="1" t="s">
        <v>269</v>
      </c>
    </row>
    <row r="439" spans="1:14" ht="14.25">
      <c r="A439" s="1" t="s">
        <v>260</v>
      </c>
      <c r="B439" s="1" t="s">
        <v>4802</v>
      </c>
      <c r="C439" s="1" t="s">
        <v>262</v>
      </c>
      <c r="D439" s="1" t="s">
        <v>310</v>
      </c>
      <c r="E439" s="1" t="s">
        <v>310</v>
      </c>
      <c r="F439" s="1" t="s">
        <v>472</v>
      </c>
      <c r="G439" s="1" t="s">
        <v>874</v>
      </c>
      <c r="H439" s="1" t="s">
        <v>1390</v>
      </c>
      <c r="I439" s="1" t="s">
        <v>254</v>
      </c>
      <c r="J439" s="1" t="s">
        <v>4753</v>
      </c>
      <c r="K439" s="1" t="s">
        <v>254</v>
      </c>
      <c r="L439" s="1" t="s">
        <v>269</v>
      </c>
      <c r="M439" s="1" t="s">
        <v>269</v>
      </c>
      <c r="N439" s="1" t="s">
        <v>269</v>
      </c>
    </row>
    <row r="440" spans="1:14" ht="14.25">
      <c r="A440" s="1" t="s">
        <v>260</v>
      </c>
      <c r="B440" s="1" t="s">
        <v>4803</v>
      </c>
      <c r="C440" s="1" t="s">
        <v>262</v>
      </c>
      <c r="D440" s="1" t="s">
        <v>310</v>
      </c>
      <c r="E440" s="1" t="s">
        <v>310</v>
      </c>
      <c r="F440" s="1" t="s">
        <v>472</v>
      </c>
      <c r="G440" s="1" t="s">
        <v>1450</v>
      </c>
      <c r="H440" s="1" t="s">
        <v>1390</v>
      </c>
      <c r="I440" s="1" t="s">
        <v>254</v>
      </c>
      <c r="J440" s="1" t="s">
        <v>4759</v>
      </c>
      <c r="K440" s="1" t="s">
        <v>254</v>
      </c>
      <c r="L440" s="1" t="s">
        <v>269</v>
      </c>
      <c r="M440" s="1" t="s">
        <v>269</v>
      </c>
      <c r="N440" s="1" t="s">
        <v>269</v>
      </c>
    </row>
    <row r="441" spans="1:14" ht="14.25">
      <c r="A441" s="1" t="s">
        <v>260</v>
      </c>
      <c r="B441" s="1" t="s">
        <v>4804</v>
      </c>
      <c r="C441" s="1" t="s">
        <v>262</v>
      </c>
      <c r="D441" s="1" t="s">
        <v>310</v>
      </c>
      <c r="E441" s="1" t="s">
        <v>310</v>
      </c>
      <c r="F441" s="1" t="s">
        <v>472</v>
      </c>
      <c r="G441" s="1" t="s">
        <v>277</v>
      </c>
      <c r="H441" s="1" t="s">
        <v>1390</v>
      </c>
      <c r="I441" s="1" t="s">
        <v>254</v>
      </c>
      <c r="J441" s="1" t="s">
        <v>4805</v>
      </c>
      <c r="K441" s="1" t="s">
        <v>254</v>
      </c>
      <c r="L441" s="1" t="s">
        <v>269</v>
      </c>
      <c r="M441" s="1" t="s">
        <v>269</v>
      </c>
      <c r="N441" s="1" t="s">
        <v>269</v>
      </c>
    </row>
    <row r="442" spans="1:14" ht="14.25">
      <c r="A442" s="1" t="s">
        <v>260</v>
      </c>
      <c r="B442" s="1" t="s">
        <v>4806</v>
      </c>
      <c r="C442" s="1" t="s">
        <v>262</v>
      </c>
      <c r="D442" s="1" t="s">
        <v>310</v>
      </c>
      <c r="E442" s="1" t="s">
        <v>310</v>
      </c>
      <c r="F442" s="1" t="s">
        <v>472</v>
      </c>
      <c r="G442" s="1" t="s">
        <v>714</v>
      </c>
      <c r="H442" s="1" t="s">
        <v>1390</v>
      </c>
      <c r="I442" s="1" t="s">
        <v>254</v>
      </c>
      <c r="J442" s="1" t="s">
        <v>4807</v>
      </c>
      <c r="K442" s="1" t="s">
        <v>254</v>
      </c>
      <c r="L442" s="1" t="s">
        <v>269</v>
      </c>
      <c r="M442" s="1" t="s">
        <v>269</v>
      </c>
      <c r="N442" s="1" t="s">
        <v>269</v>
      </c>
    </row>
    <row r="443" spans="1:14" ht="14.25">
      <c r="A443" s="1" t="s">
        <v>260</v>
      </c>
      <c r="B443" s="1" t="s">
        <v>4808</v>
      </c>
      <c r="C443" s="1" t="s">
        <v>262</v>
      </c>
      <c r="D443" s="1" t="s">
        <v>310</v>
      </c>
      <c r="E443" s="1" t="s">
        <v>310</v>
      </c>
      <c r="F443" s="1" t="s">
        <v>472</v>
      </c>
      <c r="G443" s="1" t="s">
        <v>1971</v>
      </c>
      <c r="H443" s="1" t="s">
        <v>1390</v>
      </c>
      <c r="I443" s="1" t="s">
        <v>254</v>
      </c>
      <c r="J443" s="1" t="s">
        <v>4765</v>
      </c>
      <c r="K443" s="1" t="s">
        <v>254</v>
      </c>
      <c r="L443" s="1" t="s">
        <v>269</v>
      </c>
      <c r="M443" s="1" t="s">
        <v>269</v>
      </c>
      <c r="N443" s="1" t="s">
        <v>269</v>
      </c>
    </row>
    <row r="444" spans="1:14" ht="14.25">
      <c r="A444" s="1" t="s">
        <v>260</v>
      </c>
      <c r="B444" s="1" t="s">
        <v>4809</v>
      </c>
      <c r="C444" s="1" t="s">
        <v>262</v>
      </c>
      <c r="D444" s="1" t="s">
        <v>310</v>
      </c>
      <c r="E444" s="1" t="s">
        <v>310</v>
      </c>
      <c r="F444" s="1" t="s">
        <v>472</v>
      </c>
      <c r="G444" s="1" t="s">
        <v>1729</v>
      </c>
      <c r="H444" s="1" t="s">
        <v>1390</v>
      </c>
      <c r="I444" s="1" t="s">
        <v>254</v>
      </c>
      <c r="J444" s="1" t="s">
        <v>4810</v>
      </c>
      <c r="K444" s="1" t="s">
        <v>254</v>
      </c>
      <c r="L444" s="1" t="s">
        <v>269</v>
      </c>
      <c r="M444" s="1" t="s">
        <v>269</v>
      </c>
      <c r="N444" s="1" t="s">
        <v>269</v>
      </c>
    </row>
    <row r="445" spans="1:14" ht="14.25">
      <c r="A445" s="1" t="s">
        <v>260</v>
      </c>
      <c r="B445" s="1" t="s">
        <v>4811</v>
      </c>
      <c r="C445" s="1" t="s">
        <v>262</v>
      </c>
      <c r="D445" s="1" t="s">
        <v>310</v>
      </c>
      <c r="E445" s="1" t="s">
        <v>310</v>
      </c>
      <c r="F445" s="1" t="s">
        <v>472</v>
      </c>
      <c r="G445" s="1" t="s">
        <v>2793</v>
      </c>
      <c r="H445" s="1" t="s">
        <v>1390</v>
      </c>
      <c r="I445" s="1" t="s">
        <v>254</v>
      </c>
      <c r="J445" s="1" t="s">
        <v>4788</v>
      </c>
      <c r="K445" s="1" t="s">
        <v>254</v>
      </c>
      <c r="L445" s="1" t="s">
        <v>269</v>
      </c>
      <c r="M445" s="1" t="s">
        <v>269</v>
      </c>
      <c r="N445" s="1" t="s">
        <v>269</v>
      </c>
    </row>
    <row r="446" spans="1:14" ht="14.25">
      <c r="A446" s="1" t="s">
        <v>260</v>
      </c>
      <c r="B446" s="1" t="s">
        <v>4812</v>
      </c>
      <c r="C446" s="1" t="s">
        <v>262</v>
      </c>
      <c r="D446" s="1" t="s">
        <v>310</v>
      </c>
      <c r="E446" s="1" t="s">
        <v>310</v>
      </c>
      <c r="F446" s="1" t="s">
        <v>472</v>
      </c>
      <c r="G446" s="1" t="s">
        <v>2755</v>
      </c>
      <c r="H446" s="1" t="s">
        <v>1390</v>
      </c>
      <c r="I446" s="1" t="s">
        <v>254</v>
      </c>
      <c r="J446" s="1" t="s">
        <v>4773</v>
      </c>
      <c r="K446" s="1" t="s">
        <v>254</v>
      </c>
      <c r="L446" s="1" t="s">
        <v>269</v>
      </c>
      <c r="M446" s="1" t="s">
        <v>269</v>
      </c>
      <c r="N446" s="1" t="s">
        <v>269</v>
      </c>
    </row>
    <row r="447" spans="1:14" ht="14.25">
      <c r="A447" s="1" t="s">
        <v>260</v>
      </c>
      <c r="B447" s="1" t="s">
        <v>4813</v>
      </c>
      <c r="C447" s="1" t="s">
        <v>262</v>
      </c>
      <c r="D447" s="1" t="s">
        <v>310</v>
      </c>
      <c r="E447" s="1" t="s">
        <v>310</v>
      </c>
      <c r="F447" s="1" t="s">
        <v>472</v>
      </c>
      <c r="G447" s="1" t="s">
        <v>713</v>
      </c>
      <c r="H447" s="1" t="s">
        <v>1390</v>
      </c>
      <c r="I447" s="1" t="s">
        <v>254</v>
      </c>
      <c r="J447" s="1" t="s">
        <v>4783</v>
      </c>
      <c r="K447" s="1" t="s">
        <v>254</v>
      </c>
      <c r="L447" s="1" t="s">
        <v>269</v>
      </c>
      <c r="M447" s="1" t="s">
        <v>269</v>
      </c>
      <c r="N447" s="1" t="s">
        <v>269</v>
      </c>
    </row>
    <row r="448" spans="1:14" ht="14.25">
      <c r="A448" s="1" t="s">
        <v>260</v>
      </c>
      <c r="B448" s="1" t="s">
        <v>4814</v>
      </c>
      <c r="C448" s="1" t="s">
        <v>262</v>
      </c>
      <c r="D448" s="1" t="s">
        <v>310</v>
      </c>
      <c r="E448" s="1" t="s">
        <v>310</v>
      </c>
      <c r="F448" s="1" t="s">
        <v>472</v>
      </c>
      <c r="G448" s="1" t="s">
        <v>1731</v>
      </c>
      <c r="H448" s="1" t="s">
        <v>1390</v>
      </c>
      <c r="I448" s="1" t="s">
        <v>254</v>
      </c>
      <c r="J448" s="1" t="s">
        <v>4815</v>
      </c>
      <c r="K448" s="1" t="s">
        <v>254</v>
      </c>
      <c r="L448" s="1" t="s">
        <v>269</v>
      </c>
      <c r="M448" s="1" t="s">
        <v>269</v>
      </c>
      <c r="N448" s="1" t="s">
        <v>269</v>
      </c>
    </row>
    <row r="449" spans="1:14" ht="14.25">
      <c r="A449" s="1" t="s">
        <v>260</v>
      </c>
      <c r="B449" s="1" t="s">
        <v>4816</v>
      </c>
      <c r="C449" s="1" t="s">
        <v>262</v>
      </c>
      <c r="D449" s="1" t="s">
        <v>310</v>
      </c>
      <c r="E449" s="1" t="s">
        <v>310</v>
      </c>
      <c r="F449" s="1" t="s">
        <v>472</v>
      </c>
      <c r="G449" s="1" t="s">
        <v>2913</v>
      </c>
      <c r="H449" s="1" t="s">
        <v>1390</v>
      </c>
      <c r="I449" s="1" t="s">
        <v>254</v>
      </c>
      <c r="J449" s="1" t="s">
        <v>4817</v>
      </c>
      <c r="K449" s="1" t="s">
        <v>254</v>
      </c>
      <c r="L449" s="1" t="s">
        <v>269</v>
      </c>
      <c r="M449" s="1" t="s">
        <v>269</v>
      </c>
      <c r="N449" s="1" t="s">
        <v>269</v>
      </c>
    </row>
    <row r="450" spans="1:14" ht="14.25">
      <c r="A450" s="1" t="s">
        <v>260</v>
      </c>
      <c r="B450" s="1" t="s">
        <v>4818</v>
      </c>
      <c r="C450" s="1" t="s">
        <v>262</v>
      </c>
      <c r="D450" s="1" t="s">
        <v>310</v>
      </c>
      <c r="E450" s="1" t="s">
        <v>310</v>
      </c>
      <c r="F450" s="1" t="s">
        <v>472</v>
      </c>
      <c r="G450" s="1" t="s">
        <v>2796</v>
      </c>
      <c r="H450" s="1" t="s">
        <v>1390</v>
      </c>
      <c r="I450" s="1" t="s">
        <v>254</v>
      </c>
      <c r="J450" s="1" t="s">
        <v>4819</v>
      </c>
      <c r="K450" s="1" t="s">
        <v>254</v>
      </c>
      <c r="L450" s="1" t="s">
        <v>269</v>
      </c>
      <c r="M450" s="1" t="s">
        <v>269</v>
      </c>
      <c r="N450" s="1" t="s">
        <v>269</v>
      </c>
    </row>
    <row r="451" spans="1:14" ht="14.25">
      <c r="A451" s="1" t="s">
        <v>260</v>
      </c>
      <c r="B451" s="1" t="s">
        <v>4820</v>
      </c>
      <c r="C451" s="1" t="s">
        <v>262</v>
      </c>
      <c r="D451" s="1" t="s">
        <v>310</v>
      </c>
      <c r="E451" s="1" t="s">
        <v>310</v>
      </c>
      <c r="F451" s="1" t="s">
        <v>472</v>
      </c>
      <c r="G451" s="1" t="s">
        <v>2919</v>
      </c>
      <c r="H451" s="1" t="s">
        <v>1390</v>
      </c>
      <c r="I451" s="1" t="s">
        <v>4821</v>
      </c>
      <c r="J451" s="1" t="s">
        <v>4737</v>
      </c>
      <c r="K451" s="1" t="s">
        <v>254</v>
      </c>
      <c r="L451" s="1" t="s">
        <v>269</v>
      </c>
      <c r="M451" s="1" t="s">
        <v>269</v>
      </c>
      <c r="N451" s="1" t="s">
        <v>269</v>
      </c>
    </row>
    <row r="452" spans="1:14" ht="14.25">
      <c r="A452" s="1" t="s">
        <v>260</v>
      </c>
      <c r="B452" s="1" t="s">
        <v>4822</v>
      </c>
      <c r="C452" s="1" t="s">
        <v>262</v>
      </c>
      <c r="D452" s="1" t="s">
        <v>310</v>
      </c>
      <c r="E452" s="1" t="s">
        <v>310</v>
      </c>
      <c r="F452" s="1" t="s">
        <v>472</v>
      </c>
      <c r="G452" s="1" t="s">
        <v>1739</v>
      </c>
      <c r="H452" s="1" t="s">
        <v>1390</v>
      </c>
      <c r="I452" s="1" t="s">
        <v>4823</v>
      </c>
      <c r="J452" s="1" t="s">
        <v>4745</v>
      </c>
      <c r="K452" s="1" t="s">
        <v>254</v>
      </c>
      <c r="L452" s="1" t="s">
        <v>269</v>
      </c>
      <c r="M452" s="1" t="s">
        <v>269</v>
      </c>
      <c r="N452" s="1" t="s">
        <v>269</v>
      </c>
    </row>
    <row r="453" spans="1:14" ht="14.25">
      <c r="A453" s="1" t="s">
        <v>260</v>
      </c>
      <c r="B453" s="1" t="s">
        <v>4824</v>
      </c>
      <c r="C453" s="1" t="s">
        <v>262</v>
      </c>
      <c r="D453" s="1" t="s">
        <v>310</v>
      </c>
      <c r="E453" s="1" t="s">
        <v>310</v>
      </c>
      <c r="F453" s="1" t="s">
        <v>472</v>
      </c>
      <c r="G453" s="1" t="s">
        <v>2926</v>
      </c>
      <c r="H453" s="1" t="s">
        <v>1390</v>
      </c>
      <c r="I453" s="1" t="s">
        <v>4825</v>
      </c>
      <c r="J453" s="1" t="s">
        <v>4749</v>
      </c>
      <c r="K453" s="1" t="s">
        <v>254</v>
      </c>
      <c r="L453" s="1" t="s">
        <v>269</v>
      </c>
      <c r="M453" s="1" t="s">
        <v>269</v>
      </c>
      <c r="N453" s="1" t="s">
        <v>269</v>
      </c>
    </row>
    <row r="454" spans="1:14" ht="14.25">
      <c r="A454" s="1" t="s">
        <v>260</v>
      </c>
      <c r="B454" s="1" t="s">
        <v>4826</v>
      </c>
      <c r="C454" s="1" t="s">
        <v>262</v>
      </c>
      <c r="D454" s="1" t="s">
        <v>310</v>
      </c>
      <c r="E454" s="1" t="s">
        <v>310</v>
      </c>
      <c r="F454" s="1" t="s">
        <v>472</v>
      </c>
      <c r="G454" s="1" t="s">
        <v>2136</v>
      </c>
      <c r="H454" s="1" t="s">
        <v>1390</v>
      </c>
      <c r="I454" s="1" t="s">
        <v>4780</v>
      </c>
      <c r="J454" s="1" t="s">
        <v>4781</v>
      </c>
      <c r="K454" s="1" t="s">
        <v>254</v>
      </c>
      <c r="L454" s="1" t="s">
        <v>269</v>
      </c>
      <c r="M454" s="1" t="s">
        <v>269</v>
      </c>
      <c r="N454" s="1" t="s">
        <v>269</v>
      </c>
    </row>
    <row r="455" spans="1:14" ht="14.25">
      <c r="A455" s="1" t="s">
        <v>260</v>
      </c>
      <c r="B455" s="1" t="s">
        <v>4827</v>
      </c>
      <c r="C455" s="1" t="s">
        <v>262</v>
      </c>
      <c r="D455" s="1" t="s">
        <v>310</v>
      </c>
      <c r="E455" s="1" t="s">
        <v>310</v>
      </c>
      <c r="F455" s="1" t="s">
        <v>479</v>
      </c>
      <c r="G455" s="1" t="s">
        <v>270</v>
      </c>
      <c r="H455" s="1" t="s">
        <v>1394</v>
      </c>
      <c r="I455" s="1" t="s">
        <v>254</v>
      </c>
      <c r="J455" s="1" t="s">
        <v>4828</v>
      </c>
      <c r="K455" s="1" t="s">
        <v>254</v>
      </c>
      <c r="L455" s="1" t="s">
        <v>269</v>
      </c>
      <c r="M455" s="1" t="s">
        <v>269</v>
      </c>
      <c r="N455" s="1" t="s">
        <v>269</v>
      </c>
    </row>
    <row r="456" spans="1:14" ht="14.25">
      <c r="A456" s="1" t="s">
        <v>260</v>
      </c>
      <c r="B456" s="1" t="s">
        <v>4829</v>
      </c>
      <c r="C456" s="1" t="s">
        <v>262</v>
      </c>
      <c r="D456" s="1" t="s">
        <v>310</v>
      </c>
      <c r="E456" s="1" t="s">
        <v>310</v>
      </c>
      <c r="F456" s="1" t="s">
        <v>479</v>
      </c>
      <c r="G456" s="1" t="s">
        <v>472</v>
      </c>
      <c r="H456" s="1" t="s">
        <v>1394</v>
      </c>
      <c r="I456" s="1" t="s">
        <v>254</v>
      </c>
      <c r="J456" s="1" t="s">
        <v>4830</v>
      </c>
      <c r="K456" s="1" t="s">
        <v>254</v>
      </c>
      <c r="L456" s="1" t="s">
        <v>269</v>
      </c>
      <c r="M456" s="1" t="s">
        <v>269</v>
      </c>
      <c r="N456" s="1" t="s">
        <v>269</v>
      </c>
    </row>
    <row r="457" spans="1:14" ht="14.25">
      <c r="A457" s="1" t="s">
        <v>260</v>
      </c>
      <c r="B457" s="1" t="s">
        <v>4831</v>
      </c>
      <c r="C457" s="1" t="s">
        <v>262</v>
      </c>
      <c r="D457" s="1" t="s">
        <v>310</v>
      </c>
      <c r="E457" s="1" t="s">
        <v>310</v>
      </c>
      <c r="F457" s="1" t="s">
        <v>479</v>
      </c>
      <c r="G457" s="1" t="s">
        <v>479</v>
      </c>
      <c r="H457" s="1" t="s">
        <v>1394</v>
      </c>
      <c r="I457" s="1" t="s">
        <v>254</v>
      </c>
      <c r="J457" s="1" t="s">
        <v>4778</v>
      </c>
      <c r="K457" s="1" t="s">
        <v>254</v>
      </c>
      <c r="L457" s="1" t="s">
        <v>269</v>
      </c>
      <c r="M457" s="1" t="s">
        <v>269</v>
      </c>
      <c r="N457" s="1" t="s">
        <v>269</v>
      </c>
    </row>
    <row r="458" spans="1:14" ht="14.25">
      <c r="A458" s="1" t="s">
        <v>260</v>
      </c>
      <c r="B458" s="1" t="s">
        <v>4832</v>
      </c>
      <c r="C458" s="1" t="s">
        <v>262</v>
      </c>
      <c r="D458" s="1" t="s">
        <v>310</v>
      </c>
      <c r="E458" s="1" t="s">
        <v>310</v>
      </c>
      <c r="F458" s="1" t="s">
        <v>479</v>
      </c>
      <c r="G458" s="1" t="s">
        <v>873</v>
      </c>
      <c r="H458" s="1" t="s">
        <v>1394</v>
      </c>
      <c r="I458" s="1" t="s">
        <v>254</v>
      </c>
      <c r="J458" s="1" t="s">
        <v>4737</v>
      </c>
      <c r="K458" s="1" t="s">
        <v>254</v>
      </c>
      <c r="L458" s="1" t="s">
        <v>269</v>
      </c>
      <c r="M458" s="1" t="s">
        <v>269</v>
      </c>
      <c r="N458" s="1" t="s">
        <v>269</v>
      </c>
    </row>
    <row r="459" spans="1:14" ht="14.25">
      <c r="A459" s="1" t="s">
        <v>260</v>
      </c>
      <c r="B459" s="1" t="s">
        <v>4833</v>
      </c>
      <c r="C459" s="1" t="s">
        <v>262</v>
      </c>
      <c r="D459" s="1" t="s">
        <v>310</v>
      </c>
      <c r="E459" s="1" t="s">
        <v>310</v>
      </c>
      <c r="F459" s="1" t="s">
        <v>479</v>
      </c>
      <c r="G459" s="1" t="s">
        <v>872</v>
      </c>
      <c r="H459" s="1" t="s">
        <v>1394</v>
      </c>
      <c r="I459" s="1" t="s">
        <v>254</v>
      </c>
      <c r="J459" s="1" t="s">
        <v>4743</v>
      </c>
      <c r="K459" s="1" t="s">
        <v>254</v>
      </c>
      <c r="L459" s="1" t="s">
        <v>269</v>
      </c>
      <c r="M459" s="1" t="s">
        <v>269</v>
      </c>
      <c r="N459" s="1" t="s">
        <v>269</v>
      </c>
    </row>
    <row r="460" spans="1:14" ht="14.25">
      <c r="A460" s="1" t="s">
        <v>260</v>
      </c>
      <c r="B460" s="1" t="s">
        <v>4834</v>
      </c>
      <c r="C460" s="1" t="s">
        <v>262</v>
      </c>
      <c r="D460" s="1" t="s">
        <v>310</v>
      </c>
      <c r="E460" s="1" t="s">
        <v>310</v>
      </c>
      <c r="F460" s="1" t="s">
        <v>479</v>
      </c>
      <c r="G460" s="1" t="s">
        <v>276</v>
      </c>
      <c r="H460" s="1" t="s">
        <v>1394</v>
      </c>
      <c r="I460" s="1" t="s">
        <v>254</v>
      </c>
      <c r="J460" s="1" t="s">
        <v>4751</v>
      </c>
      <c r="K460" s="1" t="s">
        <v>254</v>
      </c>
      <c r="L460" s="1" t="s">
        <v>269</v>
      </c>
      <c r="M460" s="1" t="s">
        <v>269</v>
      </c>
      <c r="N460" s="1" t="s">
        <v>269</v>
      </c>
    </row>
    <row r="461" spans="1:14" ht="14.25">
      <c r="A461" s="1" t="s">
        <v>260</v>
      </c>
      <c r="B461" s="1" t="s">
        <v>4835</v>
      </c>
      <c r="C461" s="1" t="s">
        <v>262</v>
      </c>
      <c r="D461" s="1" t="s">
        <v>310</v>
      </c>
      <c r="E461" s="1" t="s">
        <v>310</v>
      </c>
      <c r="F461" s="1" t="s">
        <v>479</v>
      </c>
      <c r="G461" s="1" t="s">
        <v>874</v>
      </c>
      <c r="H461" s="1" t="s">
        <v>1394</v>
      </c>
      <c r="I461" s="1" t="s">
        <v>254</v>
      </c>
      <c r="J461" s="1" t="s">
        <v>4836</v>
      </c>
      <c r="K461" s="1" t="s">
        <v>254</v>
      </c>
      <c r="L461" s="1" t="s">
        <v>269</v>
      </c>
      <c r="M461" s="1" t="s">
        <v>269</v>
      </c>
      <c r="N461" s="1" t="s">
        <v>269</v>
      </c>
    </row>
    <row r="462" spans="1:14" ht="14.25">
      <c r="A462" s="1" t="s">
        <v>260</v>
      </c>
      <c r="B462" s="1" t="s">
        <v>4837</v>
      </c>
      <c r="C462" s="1" t="s">
        <v>262</v>
      </c>
      <c r="D462" s="1" t="s">
        <v>310</v>
      </c>
      <c r="E462" s="1" t="s">
        <v>310</v>
      </c>
      <c r="F462" s="1" t="s">
        <v>479</v>
      </c>
      <c r="G462" s="1" t="s">
        <v>1450</v>
      </c>
      <c r="H462" s="1" t="s">
        <v>1394</v>
      </c>
      <c r="I462" s="1" t="s">
        <v>254</v>
      </c>
      <c r="J462" s="1" t="s">
        <v>4757</v>
      </c>
      <c r="K462" s="1" t="s">
        <v>254</v>
      </c>
      <c r="L462" s="1" t="s">
        <v>269</v>
      </c>
      <c r="M462" s="1" t="s">
        <v>269</v>
      </c>
      <c r="N462" s="1" t="s">
        <v>269</v>
      </c>
    </row>
    <row r="463" spans="1:14" ht="14.25">
      <c r="A463" s="1" t="s">
        <v>260</v>
      </c>
      <c r="B463" s="1" t="s">
        <v>4838</v>
      </c>
      <c r="C463" s="1" t="s">
        <v>262</v>
      </c>
      <c r="D463" s="1" t="s">
        <v>310</v>
      </c>
      <c r="E463" s="1" t="s">
        <v>310</v>
      </c>
      <c r="F463" s="1" t="s">
        <v>479</v>
      </c>
      <c r="G463" s="1" t="s">
        <v>277</v>
      </c>
      <c r="H463" s="1" t="s">
        <v>1394</v>
      </c>
      <c r="I463" s="1" t="s">
        <v>254</v>
      </c>
      <c r="J463" s="1" t="s">
        <v>4759</v>
      </c>
      <c r="K463" s="1" t="s">
        <v>254</v>
      </c>
      <c r="L463" s="1" t="s">
        <v>269</v>
      </c>
      <c r="M463" s="1" t="s">
        <v>269</v>
      </c>
      <c r="N463" s="1" t="s">
        <v>269</v>
      </c>
    </row>
    <row r="464" spans="1:14" ht="14.25">
      <c r="A464" s="1" t="s">
        <v>260</v>
      </c>
      <c r="B464" s="1" t="s">
        <v>4839</v>
      </c>
      <c r="C464" s="1" t="s">
        <v>262</v>
      </c>
      <c r="D464" s="1" t="s">
        <v>310</v>
      </c>
      <c r="E464" s="1" t="s">
        <v>310</v>
      </c>
      <c r="F464" s="1" t="s">
        <v>479</v>
      </c>
      <c r="G464" s="1" t="s">
        <v>714</v>
      </c>
      <c r="H464" s="1" t="s">
        <v>1394</v>
      </c>
      <c r="I464" s="1" t="s">
        <v>254</v>
      </c>
      <c r="J464" s="1" t="s">
        <v>4840</v>
      </c>
      <c r="K464" s="1" t="s">
        <v>254</v>
      </c>
      <c r="L464" s="1" t="s">
        <v>269</v>
      </c>
      <c r="M464" s="1" t="s">
        <v>269</v>
      </c>
      <c r="N464" s="1" t="s">
        <v>269</v>
      </c>
    </row>
    <row r="465" spans="1:14" ht="14.25">
      <c r="A465" s="1" t="s">
        <v>260</v>
      </c>
      <c r="B465" s="1" t="s">
        <v>4841</v>
      </c>
      <c r="C465" s="1" t="s">
        <v>262</v>
      </c>
      <c r="D465" s="1" t="s">
        <v>310</v>
      </c>
      <c r="E465" s="1" t="s">
        <v>310</v>
      </c>
      <c r="F465" s="1" t="s">
        <v>479</v>
      </c>
      <c r="G465" s="1" t="s">
        <v>1971</v>
      </c>
      <c r="H465" s="1" t="s">
        <v>1394</v>
      </c>
      <c r="I465" s="1" t="s">
        <v>254</v>
      </c>
      <c r="J465" s="1" t="s">
        <v>4842</v>
      </c>
      <c r="K465" s="1" t="s">
        <v>254</v>
      </c>
      <c r="L465" s="1" t="s">
        <v>269</v>
      </c>
      <c r="M465" s="1" t="s">
        <v>269</v>
      </c>
      <c r="N465" s="1" t="s">
        <v>269</v>
      </c>
    </row>
    <row r="466" spans="1:14" ht="14.25">
      <c r="A466" s="1" t="s">
        <v>260</v>
      </c>
      <c r="B466" s="1" t="s">
        <v>4843</v>
      </c>
      <c r="C466" s="1" t="s">
        <v>262</v>
      </c>
      <c r="D466" s="1" t="s">
        <v>310</v>
      </c>
      <c r="E466" s="1" t="s">
        <v>310</v>
      </c>
      <c r="F466" s="1" t="s">
        <v>479</v>
      </c>
      <c r="G466" s="1" t="s">
        <v>1729</v>
      </c>
      <c r="H466" s="1" t="s">
        <v>1394</v>
      </c>
      <c r="I466" s="1" t="s">
        <v>254</v>
      </c>
      <c r="J466" s="1" t="s">
        <v>4844</v>
      </c>
      <c r="K466" s="1" t="s">
        <v>254</v>
      </c>
      <c r="L466" s="1" t="s">
        <v>269</v>
      </c>
      <c r="M466" s="1" t="s">
        <v>269</v>
      </c>
      <c r="N466" s="1" t="s">
        <v>269</v>
      </c>
    </row>
    <row r="467" spans="1:14" ht="14.25">
      <c r="A467" s="1" t="s">
        <v>260</v>
      </c>
      <c r="B467" s="1" t="s">
        <v>4845</v>
      </c>
      <c r="C467" s="1" t="s">
        <v>262</v>
      </c>
      <c r="D467" s="1" t="s">
        <v>310</v>
      </c>
      <c r="E467" s="1" t="s">
        <v>310</v>
      </c>
      <c r="F467" s="1" t="s">
        <v>479</v>
      </c>
      <c r="G467" s="1" t="s">
        <v>2793</v>
      </c>
      <c r="H467" s="1" t="s">
        <v>1394</v>
      </c>
      <c r="I467" s="1" t="s">
        <v>254</v>
      </c>
      <c r="J467" s="1" t="s">
        <v>4805</v>
      </c>
      <c r="K467" s="1" t="s">
        <v>254</v>
      </c>
      <c r="L467" s="1" t="s">
        <v>269</v>
      </c>
      <c r="M467" s="1" t="s">
        <v>269</v>
      </c>
      <c r="N467" s="1" t="s">
        <v>269</v>
      </c>
    </row>
    <row r="468" spans="1:14" ht="14.25">
      <c r="A468" s="1" t="s">
        <v>260</v>
      </c>
      <c r="B468" s="1" t="s">
        <v>4846</v>
      </c>
      <c r="C468" s="1" t="s">
        <v>262</v>
      </c>
      <c r="D468" s="1" t="s">
        <v>310</v>
      </c>
      <c r="E468" s="1" t="s">
        <v>310</v>
      </c>
      <c r="F468" s="1" t="s">
        <v>479</v>
      </c>
      <c r="G468" s="1" t="s">
        <v>2755</v>
      </c>
      <c r="H468" s="1" t="s">
        <v>1394</v>
      </c>
      <c r="I468" s="1" t="s">
        <v>254</v>
      </c>
      <c r="J468" s="1" t="s">
        <v>4807</v>
      </c>
      <c r="K468" s="1" t="s">
        <v>254</v>
      </c>
      <c r="L468" s="1" t="s">
        <v>269</v>
      </c>
      <c r="M468" s="1" t="s">
        <v>269</v>
      </c>
      <c r="N468" s="1" t="s">
        <v>269</v>
      </c>
    </row>
    <row r="469" spans="1:14" ht="14.25">
      <c r="A469" s="1" t="s">
        <v>260</v>
      </c>
      <c r="B469" s="1" t="s">
        <v>4847</v>
      </c>
      <c r="C469" s="1" t="s">
        <v>262</v>
      </c>
      <c r="D469" s="1" t="s">
        <v>310</v>
      </c>
      <c r="E469" s="1" t="s">
        <v>310</v>
      </c>
      <c r="F469" s="1" t="s">
        <v>479</v>
      </c>
      <c r="G469" s="1" t="s">
        <v>713</v>
      </c>
      <c r="H469" s="1" t="s">
        <v>1394</v>
      </c>
      <c r="I469" s="1" t="s">
        <v>254</v>
      </c>
      <c r="J469" s="1" t="s">
        <v>4767</v>
      </c>
      <c r="K469" s="1" t="s">
        <v>254</v>
      </c>
      <c r="L469" s="1" t="s">
        <v>269</v>
      </c>
      <c r="M469" s="1" t="s">
        <v>269</v>
      </c>
      <c r="N469" s="1" t="s">
        <v>269</v>
      </c>
    </row>
    <row r="470" spans="1:14" ht="14.25">
      <c r="A470" s="1" t="s">
        <v>260</v>
      </c>
      <c r="B470" s="1" t="s">
        <v>4848</v>
      </c>
      <c r="C470" s="1" t="s">
        <v>262</v>
      </c>
      <c r="D470" s="1" t="s">
        <v>310</v>
      </c>
      <c r="E470" s="1" t="s">
        <v>310</v>
      </c>
      <c r="F470" s="1" t="s">
        <v>479</v>
      </c>
      <c r="G470" s="1" t="s">
        <v>1731</v>
      </c>
      <c r="H470" s="1" t="s">
        <v>1394</v>
      </c>
      <c r="I470" s="1" t="s">
        <v>254</v>
      </c>
      <c r="J470" s="1" t="s">
        <v>4769</v>
      </c>
      <c r="K470" s="1" t="s">
        <v>254</v>
      </c>
      <c r="L470" s="1" t="s">
        <v>269</v>
      </c>
      <c r="M470" s="1" t="s">
        <v>269</v>
      </c>
      <c r="N470" s="1" t="s">
        <v>269</v>
      </c>
    </row>
    <row r="471" spans="1:14" ht="14.25">
      <c r="A471" s="1" t="s">
        <v>260</v>
      </c>
      <c r="B471" s="1" t="s">
        <v>4849</v>
      </c>
      <c r="C471" s="1" t="s">
        <v>262</v>
      </c>
      <c r="D471" s="1" t="s">
        <v>310</v>
      </c>
      <c r="E471" s="1" t="s">
        <v>310</v>
      </c>
      <c r="F471" s="1" t="s">
        <v>479</v>
      </c>
      <c r="G471" s="1" t="s">
        <v>2913</v>
      </c>
      <c r="H471" s="1" t="s">
        <v>1394</v>
      </c>
      <c r="I471" s="1" t="s">
        <v>254</v>
      </c>
      <c r="J471" s="1" t="s">
        <v>4771</v>
      </c>
      <c r="K471" s="1" t="s">
        <v>254</v>
      </c>
      <c r="L471" s="1" t="s">
        <v>269</v>
      </c>
      <c r="M471" s="1" t="s">
        <v>269</v>
      </c>
      <c r="N471" s="1" t="s">
        <v>269</v>
      </c>
    </row>
    <row r="472" spans="1:14" ht="14.25">
      <c r="A472" s="1" t="s">
        <v>260</v>
      </c>
      <c r="B472" s="1" t="s">
        <v>4850</v>
      </c>
      <c r="C472" s="1" t="s">
        <v>262</v>
      </c>
      <c r="D472" s="1" t="s">
        <v>310</v>
      </c>
      <c r="E472" s="1" t="s">
        <v>310</v>
      </c>
      <c r="F472" s="1" t="s">
        <v>479</v>
      </c>
      <c r="G472" s="1" t="s">
        <v>2796</v>
      </c>
      <c r="H472" s="1" t="s">
        <v>1394</v>
      </c>
      <c r="I472" s="1" t="s">
        <v>254</v>
      </c>
      <c r="J472" s="1" t="s">
        <v>4773</v>
      </c>
      <c r="K472" s="1" t="s">
        <v>254</v>
      </c>
      <c r="L472" s="1" t="s">
        <v>269</v>
      </c>
      <c r="M472" s="1" t="s">
        <v>269</v>
      </c>
      <c r="N472" s="1" t="s">
        <v>269</v>
      </c>
    </row>
    <row r="473" spans="1:14" ht="14.25">
      <c r="A473" s="1" t="s">
        <v>260</v>
      </c>
      <c r="B473" s="1" t="s">
        <v>4851</v>
      </c>
      <c r="C473" s="1" t="s">
        <v>262</v>
      </c>
      <c r="D473" s="1" t="s">
        <v>310</v>
      </c>
      <c r="E473" s="1" t="s">
        <v>310</v>
      </c>
      <c r="F473" s="1" t="s">
        <v>479</v>
      </c>
      <c r="G473" s="1" t="s">
        <v>2919</v>
      </c>
      <c r="H473" s="1" t="s">
        <v>1394</v>
      </c>
      <c r="I473" s="1" t="s">
        <v>254</v>
      </c>
      <c r="J473" s="1" t="s">
        <v>4775</v>
      </c>
      <c r="K473" s="1" t="s">
        <v>254</v>
      </c>
      <c r="L473" s="1" t="s">
        <v>269</v>
      </c>
      <c r="M473" s="1" t="s">
        <v>269</v>
      </c>
      <c r="N473" s="1" t="s">
        <v>269</v>
      </c>
    </row>
    <row r="474" spans="1:14" ht="14.25">
      <c r="A474" s="1" t="s">
        <v>260</v>
      </c>
      <c r="B474" s="1" t="s">
        <v>4852</v>
      </c>
      <c r="C474" s="1" t="s">
        <v>262</v>
      </c>
      <c r="D474" s="1" t="s">
        <v>310</v>
      </c>
      <c r="E474" s="1" t="s">
        <v>310</v>
      </c>
      <c r="F474" s="1" t="s">
        <v>479</v>
      </c>
      <c r="G474" s="1" t="s">
        <v>1739</v>
      </c>
      <c r="H474" s="1" t="s">
        <v>1394</v>
      </c>
      <c r="I474" s="1" t="s">
        <v>254</v>
      </c>
      <c r="J474" s="1" t="s">
        <v>4783</v>
      </c>
      <c r="K474" s="1" t="s">
        <v>254</v>
      </c>
      <c r="L474" s="1" t="s">
        <v>269</v>
      </c>
      <c r="M474" s="1" t="s">
        <v>269</v>
      </c>
      <c r="N474" s="1" t="s">
        <v>269</v>
      </c>
    </row>
    <row r="475" spans="1:14" ht="14.25">
      <c r="A475" s="1" t="s">
        <v>260</v>
      </c>
      <c r="B475" s="1" t="s">
        <v>4853</v>
      </c>
      <c r="C475" s="1" t="s">
        <v>262</v>
      </c>
      <c r="D475" s="1" t="s">
        <v>310</v>
      </c>
      <c r="E475" s="1" t="s">
        <v>310</v>
      </c>
      <c r="F475" s="1" t="s">
        <v>479</v>
      </c>
      <c r="G475" s="1" t="s">
        <v>2926</v>
      </c>
      <c r="H475" s="1" t="s">
        <v>1394</v>
      </c>
      <c r="I475" s="1" t="s">
        <v>254</v>
      </c>
      <c r="J475" s="1" t="s">
        <v>4854</v>
      </c>
      <c r="K475" s="1" t="s">
        <v>254</v>
      </c>
      <c r="L475" s="1" t="s">
        <v>269</v>
      </c>
      <c r="M475" s="1" t="s">
        <v>269</v>
      </c>
      <c r="N475" s="1" t="s">
        <v>269</v>
      </c>
    </row>
    <row r="476" spans="1:14" ht="14.25">
      <c r="A476" s="1" t="s">
        <v>260</v>
      </c>
      <c r="B476" s="1" t="s">
        <v>4855</v>
      </c>
      <c r="C476" s="1" t="s">
        <v>262</v>
      </c>
      <c r="D476" s="1" t="s">
        <v>310</v>
      </c>
      <c r="E476" s="1" t="s">
        <v>310</v>
      </c>
      <c r="F476" s="1" t="s">
        <v>479</v>
      </c>
      <c r="G476" s="1" t="s">
        <v>2136</v>
      </c>
      <c r="H476" s="1" t="s">
        <v>1394</v>
      </c>
      <c r="I476" s="1" t="s">
        <v>254</v>
      </c>
      <c r="J476" s="1" t="s">
        <v>4856</v>
      </c>
      <c r="K476" s="1" t="s">
        <v>254</v>
      </c>
      <c r="L476" s="1" t="s">
        <v>269</v>
      </c>
      <c r="M476" s="1" t="s">
        <v>269</v>
      </c>
      <c r="N476" s="1" t="s">
        <v>269</v>
      </c>
    </row>
    <row r="477" spans="1:14" ht="14.25">
      <c r="A477" s="1" t="s">
        <v>260</v>
      </c>
      <c r="B477" s="1" t="s">
        <v>4857</v>
      </c>
      <c r="C477" s="1" t="s">
        <v>262</v>
      </c>
      <c r="D477" s="1" t="s">
        <v>310</v>
      </c>
      <c r="E477" s="1" t="s">
        <v>310</v>
      </c>
      <c r="F477" s="1" t="s">
        <v>479</v>
      </c>
      <c r="G477" s="1" t="s">
        <v>2933</v>
      </c>
      <c r="H477" s="1" t="s">
        <v>1394</v>
      </c>
      <c r="I477" s="1" t="s">
        <v>254</v>
      </c>
      <c r="J477" s="1" t="s">
        <v>4858</v>
      </c>
      <c r="K477" s="1" t="s">
        <v>254</v>
      </c>
      <c r="L477" s="1" t="s">
        <v>269</v>
      </c>
      <c r="M477" s="1" t="s">
        <v>269</v>
      </c>
      <c r="N477" s="1" t="s">
        <v>269</v>
      </c>
    </row>
    <row r="478" spans="1:14" ht="14.25">
      <c r="A478" s="1" t="s">
        <v>260</v>
      </c>
      <c r="B478" s="1" t="s">
        <v>4859</v>
      </c>
      <c r="C478" s="1" t="s">
        <v>262</v>
      </c>
      <c r="D478" s="1" t="s">
        <v>310</v>
      </c>
      <c r="E478" s="1" t="s">
        <v>310</v>
      </c>
      <c r="F478" s="1" t="s">
        <v>479</v>
      </c>
      <c r="G478" s="1" t="s">
        <v>2937</v>
      </c>
      <c r="H478" s="1" t="s">
        <v>1394</v>
      </c>
      <c r="I478" s="1" t="s">
        <v>254</v>
      </c>
      <c r="J478" s="1" t="s">
        <v>4860</v>
      </c>
      <c r="K478" s="1" t="s">
        <v>254</v>
      </c>
      <c r="L478" s="1" t="s">
        <v>269</v>
      </c>
      <c r="M478" s="1" t="s">
        <v>269</v>
      </c>
      <c r="N478" s="1" t="s">
        <v>269</v>
      </c>
    </row>
    <row r="479" spans="1:14" ht="14.25">
      <c r="A479" s="1" t="s">
        <v>260</v>
      </c>
      <c r="B479" s="1" t="s">
        <v>4861</v>
      </c>
      <c r="C479" s="1" t="s">
        <v>262</v>
      </c>
      <c r="D479" s="1" t="s">
        <v>310</v>
      </c>
      <c r="E479" s="1" t="s">
        <v>310</v>
      </c>
      <c r="F479" s="1" t="s">
        <v>479</v>
      </c>
      <c r="G479" s="1" t="s">
        <v>2941</v>
      </c>
      <c r="H479" s="1" t="s">
        <v>1394</v>
      </c>
      <c r="I479" s="1" t="s">
        <v>4862</v>
      </c>
      <c r="J479" s="1" t="s">
        <v>4815</v>
      </c>
      <c r="K479" s="1" t="s">
        <v>254</v>
      </c>
      <c r="L479" s="1" t="s">
        <v>269</v>
      </c>
      <c r="M479" s="1" t="s">
        <v>269</v>
      </c>
      <c r="N479" s="1" t="s">
        <v>269</v>
      </c>
    </row>
    <row r="480" spans="1:14" ht="14.25">
      <c r="A480" s="1" t="s">
        <v>260</v>
      </c>
      <c r="B480" s="1" t="s">
        <v>4863</v>
      </c>
      <c r="C480" s="1" t="s">
        <v>262</v>
      </c>
      <c r="D480" s="1" t="s">
        <v>310</v>
      </c>
      <c r="E480" s="1" t="s">
        <v>310</v>
      </c>
      <c r="F480" s="1" t="s">
        <v>479</v>
      </c>
      <c r="G480" s="1" t="s">
        <v>2945</v>
      </c>
      <c r="H480" s="1" t="s">
        <v>1394</v>
      </c>
      <c r="I480" s="1" t="s">
        <v>4864</v>
      </c>
      <c r="J480" s="1" t="s">
        <v>4865</v>
      </c>
      <c r="K480" s="1" t="s">
        <v>254</v>
      </c>
      <c r="L480" s="1" t="s">
        <v>269</v>
      </c>
      <c r="M480" s="1" t="s">
        <v>269</v>
      </c>
      <c r="N480" s="1" t="s">
        <v>269</v>
      </c>
    </row>
    <row r="481" spans="1:14" ht="14.25">
      <c r="A481" s="1" t="s">
        <v>260</v>
      </c>
      <c r="B481" s="1" t="s">
        <v>4866</v>
      </c>
      <c r="C481" s="1" t="s">
        <v>262</v>
      </c>
      <c r="D481" s="1" t="s">
        <v>310</v>
      </c>
      <c r="E481" s="1" t="s">
        <v>310</v>
      </c>
      <c r="F481" s="1" t="s">
        <v>479</v>
      </c>
      <c r="G481" s="1" t="s">
        <v>1399</v>
      </c>
      <c r="H481" s="1" t="s">
        <v>1394</v>
      </c>
      <c r="I481" s="1" t="s">
        <v>4867</v>
      </c>
      <c r="J481" s="1" t="s">
        <v>4739</v>
      </c>
      <c r="K481" s="1" t="s">
        <v>254</v>
      </c>
      <c r="L481" s="1" t="s">
        <v>269</v>
      </c>
      <c r="M481" s="1" t="s">
        <v>269</v>
      </c>
      <c r="N481" s="1" t="s">
        <v>269</v>
      </c>
    </row>
    <row r="482" spans="1:14" ht="14.25">
      <c r="A482" s="1" t="s">
        <v>260</v>
      </c>
      <c r="B482" s="1" t="s">
        <v>4868</v>
      </c>
      <c r="C482" s="1" t="s">
        <v>262</v>
      </c>
      <c r="D482" s="1" t="s">
        <v>310</v>
      </c>
      <c r="E482" s="1" t="s">
        <v>310</v>
      </c>
      <c r="F482" s="1" t="s">
        <v>479</v>
      </c>
      <c r="G482" s="1" t="s">
        <v>1384</v>
      </c>
      <c r="H482" s="1" t="s">
        <v>1394</v>
      </c>
      <c r="I482" s="1" t="s">
        <v>4825</v>
      </c>
      <c r="J482" s="1" t="s">
        <v>4749</v>
      </c>
      <c r="K482" s="1" t="s">
        <v>254</v>
      </c>
      <c r="L482" s="1" t="s">
        <v>269</v>
      </c>
      <c r="M482" s="1" t="s">
        <v>269</v>
      </c>
      <c r="N482" s="1" t="s">
        <v>269</v>
      </c>
    </row>
    <row r="483" spans="1:14" ht="14.25">
      <c r="A483" s="1" t="s">
        <v>260</v>
      </c>
      <c r="B483" s="1" t="s">
        <v>4869</v>
      </c>
      <c r="C483" s="1" t="s">
        <v>262</v>
      </c>
      <c r="D483" s="1" t="s">
        <v>310</v>
      </c>
      <c r="E483" s="1" t="s">
        <v>310</v>
      </c>
      <c r="F483" s="1" t="s">
        <v>479</v>
      </c>
      <c r="G483" s="1" t="s">
        <v>1407</v>
      </c>
      <c r="H483" s="1" t="s">
        <v>1394</v>
      </c>
      <c r="I483" s="1" t="s">
        <v>4780</v>
      </c>
      <c r="J483" s="1" t="s">
        <v>4781</v>
      </c>
      <c r="K483" s="1" t="s">
        <v>254</v>
      </c>
      <c r="L483" s="1" t="s">
        <v>269</v>
      </c>
      <c r="M483" s="1" t="s">
        <v>269</v>
      </c>
      <c r="N483" s="1" t="s">
        <v>269</v>
      </c>
    </row>
    <row r="484" spans="1:14" ht="14.25">
      <c r="A484" s="1" t="s">
        <v>260</v>
      </c>
      <c r="B484" s="1" t="s">
        <v>4870</v>
      </c>
      <c r="C484" s="1" t="s">
        <v>262</v>
      </c>
      <c r="D484" s="1" t="s">
        <v>316</v>
      </c>
      <c r="E484" s="1" t="s">
        <v>316</v>
      </c>
      <c r="F484" s="1" t="s">
        <v>270</v>
      </c>
      <c r="G484" s="1" t="s">
        <v>270</v>
      </c>
      <c r="H484" s="1" t="s">
        <v>1370</v>
      </c>
      <c r="I484" s="1" t="s">
        <v>254</v>
      </c>
      <c r="J484" s="1" t="s">
        <v>4871</v>
      </c>
      <c r="K484" s="1" t="s">
        <v>254</v>
      </c>
      <c r="L484" s="1" t="s">
        <v>269</v>
      </c>
      <c r="M484" s="1" t="s">
        <v>269</v>
      </c>
      <c r="N484" s="1" t="s">
        <v>269</v>
      </c>
    </row>
    <row r="485" spans="1:14" ht="14.25">
      <c r="A485" s="1" t="s">
        <v>260</v>
      </c>
      <c r="B485" s="1" t="s">
        <v>4872</v>
      </c>
      <c r="C485" s="1" t="s">
        <v>262</v>
      </c>
      <c r="D485" s="1" t="s">
        <v>316</v>
      </c>
      <c r="E485" s="1" t="s">
        <v>316</v>
      </c>
      <c r="F485" s="1" t="s">
        <v>270</v>
      </c>
      <c r="G485" s="1" t="s">
        <v>472</v>
      </c>
      <c r="H485" s="1" t="s">
        <v>1370</v>
      </c>
      <c r="I485" s="1" t="s">
        <v>254</v>
      </c>
      <c r="J485" s="1" t="s">
        <v>4873</v>
      </c>
      <c r="K485" s="1" t="s">
        <v>254</v>
      </c>
      <c r="L485" s="1" t="s">
        <v>269</v>
      </c>
      <c r="M485" s="1" t="s">
        <v>269</v>
      </c>
      <c r="N485" s="1" t="s">
        <v>269</v>
      </c>
    </row>
    <row r="486" spans="1:14" ht="14.25">
      <c r="A486" s="1" t="s">
        <v>260</v>
      </c>
      <c r="B486" s="1" t="s">
        <v>4874</v>
      </c>
      <c r="C486" s="1" t="s">
        <v>262</v>
      </c>
      <c r="D486" s="1" t="s">
        <v>316</v>
      </c>
      <c r="E486" s="1" t="s">
        <v>316</v>
      </c>
      <c r="F486" s="1" t="s">
        <v>270</v>
      </c>
      <c r="G486" s="1" t="s">
        <v>479</v>
      </c>
      <c r="H486" s="1" t="s">
        <v>1370</v>
      </c>
      <c r="I486" s="1" t="s">
        <v>254</v>
      </c>
      <c r="J486" s="1" t="s">
        <v>4875</v>
      </c>
      <c r="K486" s="1" t="s">
        <v>254</v>
      </c>
      <c r="L486" s="1" t="s">
        <v>269</v>
      </c>
      <c r="M486" s="1" t="s">
        <v>269</v>
      </c>
      <c r="N486" s="1" t="s">
        <v>269</v>
      </c>
    </row>
    <row r="487" spans="1:14" ht="14.25">
      <c r="A487" s="1" t="s">
        <v>260</v>
      </c>
      <c r="B487" s="1" t="s">
        <v>4876</v>
      </c>
      <c r="C487" s="1" t="s">
        <v>262</v>
      </c>
      <c r="D487" s="1" t="s">
        <v>316</v>
      </c>
      <c r="E487" s="1" t="s">
        <v>316</v>
      </c>
      <c r="F487" s="1" t="s">
        <v>270</v>
      </c>
      <c r="G487" s="1" t="s">
        <v>873</v>
      </c>
      <c r="H487" s="1" t="s">
        <v>1370</v>
      </c>
      <c r="I487" s="1" t="s">
        <v>254</v>
      </c>
      <c r="J487" s="1" t="s">
        <v>4877</v>
      </c>
      <c r="K487" s="1" t="s">
        <v>254</v>
      </c>
      <c r="L487" s="1" t="s">
        <v>269</v>
      </c>
      <c r="M487" s="1" t="s">
        <v>269</v>
      </c>
      <c r="N487" s="1" t="s">
        <v>269</v>
      </c>
    </row>
    <row r="488" spans="1:14" ht="14.25">
      <c r="A488" s="1" t="s">
        <v>260</v>
      </c>
      <c r="B488" s="1" t="s">
        <v>4878</v>
      </c>
      <c r="C488" s="1" t="s">
        <v>262</v>
      </c>
      <c r="D488" s="1" t="s">
        <v>316</v>
      </c>
      <c r="E488" s="1" t="s">
        <v>316</v>
      </c>
      <c r="F488" s="1" t="s">
        <v>270</v>
      </c>
      <c r="G488" s="1" t="s">
        <v>872</v>
      </c>
      <c r="H488" s="1" t="s">
        <v>1370</v>
      </c>
      <c r="I488" s="1" t="s">
        <v>254</v>
      </c>
      <c r="J488" s="1" t="s">
        <v>4879</v>
      </c>
      <c r="K488" s="1" t="s">
        <v>254</v>
      </c>
      <c r="L488" s="1" t="s">
        <v>269</v>
      </c>
      <c r="M488" s="1" t="s">
        <v>269</v>
      </c>
      <c r="N488" s="1" t="s">
        <v>269</v>
      </c>
    </row>
    <row r="489" spans="1:14" ht="14.25">
      <c r="A489" s="1" t="s">
        <v>260</v>
      </c>
      <c r="B489" s="1" t="s">
        <v>4880</v>
      </c>
      <c r="C489" s="1" t="s">
        <v>262</v>
      </c>
      <c r="D489" s="1" t="s">
        <v>316</v>
      </c>
      <c r="E489" s="1" t="s">
        <v>316</v>
      </c>
      <c r="F489" s="1" t="s">
        <v>270</v>
      </c>
      <c r="G489" s="1" t="s">
        <v>276</v>
      </c>
      <c r="H489" s="1" t="s">
        <v>1370</v>
      </c>
      <c r="I489" s="1" t="s">
        <v>254</v>
      </c>
      <c r="J489" s="1" t="s">
        <v>4881</v>
      </c>
      <c r="K489" s="1" t="s">
        <v>254</v>
      </c>
      <c r="L489" s="1" t="s">
        <v>269</v>
      </c>
      <c r="M489" s="1" t="s">
        <v>269</v>
      </c>
      <c r="N489" s="1" t="s">
        <v>269</v>
      </c>
    </row>
    <row r="490" spans="1:14" ht="14.25">
      <c r="A490" s="1" t="s">
        <v>260</v>
      </c>
      <c r="B490" s="1" t="s">
        <v>4882</v>
      </c>
      <c r="C490" s="1" t="s">
        <v>262</v>
      </c>
      <c r="D490" s="1" t="s">
        <v>316</v>
      </c>
      <c r="E490" s="1" t="s">
        <v>316</v>
      </c>
      <c r="F490" s="1" t="s">
        <v>270</v>
      </c>
      <c r="G490" s="1" t="s">
        <v>874</v>
      </c>
      <c r="H490" s="1" t="s">
        <v>1370</v>
      </c>
      <c r="I490" s="1" t="s">
        <v>254</v>
      </c>
      <c r="J490" s="1" t="s">
        <v>4883</v>
      </c>
      <c r="K490" s="1" t="s">
        <v>254</v>
      </c>
      <c r="L490" s="1" t="s">
        <v>269</v>
      </c>
      <c r="M490" s="1" t="s">
        <v>269</v>
      </c>
      <c r="N490" s="1" t="s">
        <v>269</v>
      </c>
    </row>
    <row r="491" spans="1:14" ht="14.25">
      <c r="A491" s="1" t="s">
        <v>260</v>
      </c>
      <c r="B491" s="1" t="s">
        <v>4884</v>
      </c>
      <c r="C491" s="1" t="s">
        <v>262</v>
      </c>
      <c r="D491" s="1" t="s">
        <v>316</v>
      </c>
      <c r="E491" s="1" t="s">
        <v>316</v>
      </c>
      <c r="F491" s="1" t="s">
        <v>270</v>
      </c>
      <c r="G491" s="1" t="s">
        <v>1450</v>
      </c>
      <c r="H491" s="1" t="s">
        <v>1370</v>
      </c>
      <c r="I491" s="1" t="s">
        <v>254</v>
      </c>
      <c r="J491" s="1" t="s">
        <v>4885</v>
      </c>
      <c r="K491" s="1" t="s">
        <v>254</v>
      </c>
      <c r="L491" s="1" t="s">
        <v>269</v>
      </c>
      <c r="M491" s="1" t="s">
        <v>269</v>
      </c>
      <c r="N491" s="1" t="s">
        <v>269</v>
      </c>
    </row>
    <row r="492" spans="1:14" ht="14.25">
      <c r="A492" s="1" t="s">
        <v>260</v>
      </c>
      <c r="B492" s="1" t="s">
        <v>4886</v>
      </c>
      <c r="C492" s="1" t="s">
        <v>262</v>
      </c>
      <c r="D492" s="1" t="s">
        <v>316</v>
      </c>
      <c r="E492" s="1" t="s">
        <v>316</v>
      </c>
      <c r="F492" s="1" t="s">
        <v>270</v>
      </c>
      <c r="G492" s="1" t="s">
        <v>277</v>
      </c>
      <c r="H492" s="1" t="s">
        <v>1370</v>
      </c>
      <c r="I492" s="1" t="s">
        <v>254</v>
      </c>
      <c r="J492" s="1" t="s">
        <v>4887</v>
      </c>
      <c r="K492" s="1" t="s">
        <v>254</v>
      </c>
      <c r="L492" s="1" t="s">
        <v>269</v>
      </c>
      <c r="M492" s="1" t="s">
        <v>269</v>
      </c>
      <c r="N492" s="1" t="s">
        <v>269</v>
      </c>
    </row>
    <row r="493" spans="1:14" ht="14.25">
      <c r="A493" s="1" t="s">
        <v>260</v>
      </c>
      <c r="B493" s="1" t="s">
        <v>4888</v>
      </c>
      <c r="C493" s="1" t="s">
        <v>262</v>
      </c>
      <c r="D493" s="1" t="s">
        <v>316</v>
      </c>
      <c r="E493" s="1" t="s">
        <v>316</v>
      </c>
      <c r="F493" s="1" t="s">
        <v>270</v>
      </c>
      <c r="G493" s="1" t="s">
        <v>714</v>
      </c>
      <c r="H493" s="1" t="s">
        <v>1370</v>
      </c>
      <c r="I493" s="1" t="s">
        <v>254</v>
      </c>
      <c r="J493" s="1" t="s">
        <v>4889</v>
      </c>
      <c r="K493" s="1" t="s">
        <v>254</v>
      </c>
      <c r="L493" s="1" t="s">
        <v>269</v>
      </c>
      <c r="M493" s="1" t="s">
        <v>269</v>
      </c>
      <c r="N493" s="1" t="s">
        <v>269</v>
      </c>
    </row>
    <row r="494" spans="1:14" ht="14.25">
      <c r="A494" s="1" t="s">
        <v>260</v>
      </c>
      <c r="B494" s="1" t="s">
        <v>4890</v>
      </c>
      <c r="C494" s="1" t="s">
        <v>262</v>
      </c>
      <c r="D494" s="1" t="s">
        <v>316</v>
      </c>
      <c r="E494" s="1" t="s">
        <v>316</v>
      </c>
      <c r="F494" s="1" t="s">
        <v>270</v>
      </c>
      <c r="G494" s="1" t="s">
        <v>1971</v>
      </c>
      <c r="H494" s="1" t="s">
        <v>1370</v>
      </c>
      <c r="I494" s="1" t="s">
        <v>254</v>
      </c>
      <c r="J494" s="1" t="s">
        <v>4891</v>
      </c>
      <c r="K494" s="1" t="s">
        <v>254</v>
      </c>
      <c r="L494" s="1" t="s">
        <v>269</v>
      </c>
      <c r="M494" s="1" t="s">
        <v>269</v>
      </c>
      <c r="N494" s="1" t="s">
        <v>269</v>
      </c>
    </row>
    <row r="495" spans="1:14" ht="14.25">
      <c r="A495" s="1" t="s">
        <v>260</v>
      </c>
      <c r="B495" s="1" t="s">
        <v>4892</v>
      </c>
      <c r="C495" s="1" t="s">
        <v>262</v>
      </c>
      <c r="D495" s="1" t="s">
        <v>316</v>
      </c>
      <c r="E495" s="1" t="s">
        <v>316</v>
      </c>
      <c r="F495" s="1" t="s">
        <v>270</v>
      </c>
      <c r="G495" s="1" t="s">
        <v>1729</v>
      </c>
      <c r="H495" s="1" t="s">
        <v>1370</v>
      </c>
      <c r="I495" s="1" t="s">
        <v>254</v>
      </c>
      <c r="J495" s="1" t="s">
        <v>4893</v>
      </c>
      <c r="K495" s="1" t="s">
        <v>254</v>
      </c>
      <c r="L495" s="1" t="s">
        <v>269</v>
      </c>
      <c r="M495" s="1" t="s">
        <v>269</v>
      </c>
      <c r="N495" s="1" t="s">
        <v>269</v>
      </c>
    </row>
    <row r="496" spans="1:14" ht="14.25">
      <c r="A496" s="1" t="s">
        <v>260</v>
      </c>
      <c r="B496" s="1" t="s">
        <v>4894</v>
      </c>
      <c r="C496" s="1" t="s">
        <v>262</v>
      </c>
      <c r="D496" s="1" t="s">
        <v>316</v>
      </c>
      <c r="E496" s="1" t="s">
        <v>316</v>
      </c>
      <c r="F496" s="1" t="s">
        <v>270</v>
      </c>
      <c r="G496" s="1" t="s">
        <v>2793</v>
      </c>
      <c r="H496" s="1" t="s">
        <v>1370</v>
      </c>
      <c r="I496" s="1" t="s">
        <v>254</v>
      </c>
      <c r="J496" s="1" t="s">
        <v>4895</v>
      </c>
      <c r="K496" s="1" t="s">
        <v>254</v>
      </c>
      <c r="L496" s="1" t="s">
        <v>269</v>
      </c>
      <c r="M496" s="1" t="s">
        <v>269</v>
      </c>
      <c r="N496" s="1" t="s">
        <v>269</v>
      </c>
    </row>
    <row r="497" spans="1:14" ht="14.25">
      <c r="A497" s="1" t="s">
        <v>260</v>
      </c>
      <c r="B497" s="1" t="s">
        <v>4896</v>
      </c>
      <c r="C497" s="1" t="s">
        <v>262</v>
      </c>
      <c r="D497" s="1" t="s">
        <v>316</v>
      </c>
      <c r="E497" s="1" t="s">
        <v>316</v>
      </c>
      <c r="F497" s="1" t="s">
        <v>270</v>
      </c>
      <c r="G497" s="1" t="s">
        <v>2755</v>
      </c>
      <c r="H497" s="1" t="s">
        <v>1370</v>
      </c>
      <c r="I497" s="1" t="s">
        <v>254</v>
      </c>
      <c r="J497" s="1" t="s">
        <v>4897</v>
      </c>
      <c r="K497" s="1" t="s">
        <v>254</v>
      </c>
      <c r="L497" s="1" t="s">
        <v>269</v>
      </c>
      <c r="M497" s="1" t="s">
        <v>269</v>
      </c>
      <c r="N497" s="1" t="s">
        <v>269</v>
      </c>
    </row>
    <row r="498" spans="1:14" ht="14.25">
      <c r="A498" s="1" t="s">
        <v>260</v>
      </c>
      <c r="B498" s="1" t="s">
        <v>4898</v>
      </c>
      <c r="C498" s="1" t="s">
        <v>262</v>
      </c>
      <c r="D498" s="1" t="s">
        <v>316</v>
      </c>
      <c r="E498" s="1" t="s">
        <v>316</v>
      </c>
      <c r="F498" s="1" t="s">
        <v>270</v>
      </c>
      <c r="G498" s="1" t="s">
        <v>713</v>
      </c>
      <c r="H498" s="1" t="s">
        <v>1370</v>
      </c>
      <c r="I498" s="1" t="s">
        <v>254</v>
      </c>
      <c r="J498" s="1" t="s">
        <v>4899</v>
      </c>
      <c r="K498" s="1" t="s">
        <v>254</v>
      </c>
      <c r="L498" s="1" t="s">
        <v>269</v>
      </c>
      <c r="M498" s="1" t="s">
        <v>269</v>
      </c>
      <c r="N498" s="1" t="s">
        <v>269</v>
      </c>
    </row>
    <row r="499" spans="1:14" ht="14.25">
      <c r="A499" s="1" t="s">
        <v>260</v>
      </c>
      <c r="B499" s="1" t="s">
        <v>4900</v>
      </c>
      <c r="C499" s="1" t="s">
        <v>262</v>
      </c>
      <c r="D499" s="1" t="s">
        <v>316</v>
      </c>
      <c r="E499" s="1" t="s">
        <v>316</v>
      </c>
      <c r="F499" s="1" t="s">
        <v>270</v>
      </c>
      <c r="G499" s="1" t="s">
        <v>1731</v>
      </c>
      <c r="H499" s="1" t="s">
        <v>1370</v>
      </c>
      <c r="I499" s="1" t="s">
        <v>254</v>
      </c>
      <c r="J499" s="1" t="s">
        <v>4901</v>
      </c>
      <c r="K499" s="1" t="s">
        <v>254</v>
      </c>
      <c r="L499" s="1" t="s">
        <v>269</v>
      </c>
      <c r="M499" s="1" t="s">
        <v>269</v>
      </c>
      <c r="N499" s="1" t="s">
        <v>269</v>
      </c>
    </row>
    <row r="500" spans="1:14" ht="14.25">
      <c r="A500" s="1" t="s">
        <v>260</v>
      </c>
      <c r="B500" s="1" t="s">
        <v>4902</v>
      </c>
      <c r="C500" s="1" t="s">
        <v>262</v>
      </c>
      <c r="D500" s="1" t="s">
        <v>316</v>
      </c>
      <c r="E500" s="1" t="s">
        <v>316</v>
      </c>
      <c r="F500" s="1" t="s">
        <v>270</v>
      </c>
      <c r="G500" s="1" t="s">
        <v>2913</v>
      </c>
      <c r="H500" s="1" t="s">
        <v>1370</v>
      </c>
      <c r="I500" s="1" t="s">
        <v>4903</v>
      </c>
      <c r="J500" s="1" t="s">
        <v>4904</v>
      </c>
      <c r="K500" s="1" t="s">
        <v>254</v>
      </c>
      <c r="L500" s="1" t="s">
        <v>269</v>
      </c>
      <c r="M500" s="1" t="s">
        <v>269</v>
      </c>
      <c r="N500" s="1" t="s">
        <v>269</v>
      </c>
    </row>
    <row r="501" spans="1:14" ht="14.25">
      <c r="A501" s="1" t="s">
        <v>260</v>
      </c>
      <c r="B501" s="1" t="s">
        <v>4905</v>
      </c>
      <c r="C501" s="1" t="s">
        <v>262</v>
      </c>
      <c r="D501" s="1" t="s">
        <v>316</v>
      </c>
      <c r="E501" s="1" t="s">
        <v>316</v>
      </c>
      <c r="F501" s="1" t="s">
        <v>472</v>
      </c>
      <c r="G501" s="1" t="s">
        <v>270</v>
      </c>
      <c r="H501" s="1" t="s">
        <v>1390</v>
      </c>
      <c r="I501" s="1" t="s">
        <v>254</v>
      </c>
      <c r="J501" s="1" t="s">
        <v>4873</v>
      </c>
      <c r="K501" s="1" t="s">
        <v>254</v>
      </c>
      <c r="L501" s="1" t="s">
        <v>269</v>
      </c>
      <c r="M501" s="1" t="s">
        <v>269</v>
      </c>
      <c r="N501" s="1" t="s">
        <v>269</v>
      </c>
    </row>
    <row r="502" spans="1:14" ht="14.25">
      <c r="A502" s="1" t="s">
        <v>260</v>
      </c>
      <c r="B502" s="1" t="s">
        <v>4906</v>
      </c>
      <c r="C502" s="1" t="s">
        <v>262</v>
      </c>
      <c r="D502" s="1" t="s">
        <v>316</v>
      </c>
      <c r="E502" s="1" t="s">
        <v>316</v>
      </c>
      <c r="F502" s="1" t="s">
        <v>472</v>
      </c>
      <c r="G502" s="1" t="s">
        <v>472</v>
      </c>
      <c r="H502" s="1" t="s">
        <v>1390</v>
      </c>
      <c r="I502" s="1" t="s">
        <v>254</v>
      </c>
      <c r="J502" s="1" t="s">
        <v>4893</v>
      </c>
      <c r="K502" s="1" t="s">
        <v>254</v>
      </c>
      <c r="L502" s="1" t="s">
        <v>269</v>
      </c>
      <c r="M502" s="1" t="s">
        <v>269</v>
      </c>
      <c r="N502" s="1" t="s">
        <v>269</v>
      </c>
    </row>
    <row r="503" spans="1:14" ht="14.25">
      <c r="A503" s="1" t="s">
        <v>260</v>
      </c>
      <c r="B503" s="1" t="s">
        <v>4907</v>
      </c>
      <c r="C503" s="1" t="s">
        <v>262</v>
      </c>
      <c r="D503" s="1" t="s">
        <v>316</v>
      </c>
      <c r="E503" s="1" t="s">
        <v>316</v>
      </c>
      <c r="F503" s="1" t="s">
        <v>472</v>
      </c>
      <c r="G503" s="1" t="s">
        <v>479</v>
      </c>
      <c r="H503" s="1" t="s">
        <v>1390</v>
      </c>
      <c r="I503" s="1" t="s">
        <v>254</v>
      </c>
      <c r="J503" s="1" t="s">
        <v>4895</v>
      </c>
      <c r="K503" s="1" t="s">
        <v>254</v>
      </c>
      <c r="L503" s="1" t="s">
        <v>269</v>
      </c>
      <c r="M503" s="1" t="s">
        <v>269</v>
      </c>
      <c r="N503" s="1" t="s">
        <v>269</v>
      </c>
    </row>
    <row r="504" spans="1:14" ht="14.25">
      <c r="A504" s="1" t="s">
        <v>260</v>
      </c>
      <c r="B504" s="1" t="s">
        <v>4908</v>
      </c>
      <c r="C504" s="1" t="s">
        <v>262</v>
      </c>
      <c r="D504" s="1" t="s">
        <v>316</v>
      </c>
      <c r="E504" s="1" t="s">
        <v>316</v>
      </c>
      <c r="F504" s="1" t="s">
        <v>472</v>
      </c>
      <c r="G504" s="1" t="s">
        <v>873</v>
      </c>
      <c r="H504" s="1" t="s">
        <v>1390</v>
      </c>
      <c r="I504" s="1" t="s">
        <v>254</v>
      </c>
      <c r="J504" s="1" t="s">
        <v>4897</v>
      </c>
      <c r="K504" s="1" t="s">
        <v>254</v>
      </c>
      <c r="L504" s="1" t="s">
        <v>269</v>
      </c>
      <c r="M504" s="1" t="s">
        <v>269</v>
      </c>
      <c r="N504" s="1" t="s">
        <v>269</v>
      </c>
    </row>
    <row r="505" spans="1:14" ht="14.25">
      <c r="A505" s="1" t="s">
        <v>260</v>
      </c>
      <c r="B505" s="1" t="s">
        <v>4909</v>
      </c>
      <c r="C505" s="1" t="s">
        <v>262</v>
      </c>
      <c r="D505" s="1" t="s">
        <v>316</v>
      </c>
      <c r="E505" s="1" t="s">
        <v>316</v>
      </c>
      <c r="F505" s="1" t="s">
        <v>472</v>
      </c>
      <c r="G505" s="1" t="s">
        <v>872</v>
      </c>
      <c r="H505" s="1" t="s">
        <v>1390</v>
      </c>
      <c r="I505" s="1" t="s">
        <v>254</v>
      </c>
      <c r="J505" s="1" t="s">
        <v>4899</v>
      </c>
      <c r="K505" s="1" t="s">
        <v>254</v>
      </c>
      <c r="L505" s="1" t="s">
        <v>269</v>
      </c>
      <c r="M505" s="1" t="s">
        <v>269</v>
      </c>
      <c r="N505" s="1" t="s">
        <v>269</v>
      </c>
    </row>
    <row r="506" spans="1:14" ht="14.25">
      <c r="A506" s="1" t="s">
        <v>260</v>
      </c>
      <c r="B506" s="1" t="s">
        <v>4910</v>
      </c>
      <c r="C506" s="1" t="s">
        <v>262</v>
      </c>
      <c r="D506" s="1" t="s">
        <v>316</v>
      </c>
      <c r="E506" s="1" t="s">
        <v>316</v>
      </c>
      <c r="F506" s="1" t="s">
        <v>472</v>
      </c>
      <c r="G506" s="1" t="s">
        <v>276</v>
      </c>
      <c r="H506" s="1" t="s">
        <v>1390</v>
      </c>
      <c r="I506" s="1" t="s">
        <v>254</v>
      </c>
      <c r="J506" s="1" t="s">
        <v>4871</v>
      </c>
      <c r="K506" s="1" t="s">
        <v>254</v>
      </c>
      <c r="L506" s="1" t="s">
        <v>269</v>
      </c>
      <c r="M506" s="1" t="s">
        <v>269</v>
      </c>
      <c r="N506" s="1" t="s">
        <v>269</v>
      </c>
    </row>
    <row r="507" spans="1:14" ht="14.25">
      <c r="A507" s="1" t="s">
        <v>260</v>
      </c>
      <c r="B507" s="1" t="s">
        <v>4911</v>
      </c>
      <c r="C507" s="1" t="s">
        <v>262</v>
      </c>
      <c r="D507" s="1" t="s">
        <v>316</v>
      </c>
      <c r="E507" s="1" t="s">
        <v>316</v>
      </c>
      <c r="F507" s="1" t="s">
        <v>472</v>
      </c>
      <c r="G507" s="1" t="s">
        <v>874</v>
      </c>
      <c r="H507" s="1" t="s">
        <v>1390</v>
      </c>
      <c r="I507" s="1" t="s">
        <v>254</v>
      </c>
      <c r="J507" s="1" t="s">
        <v>4901</v>
      </c>
      <c r="K507" s="1" t="s">
        <v>254</v>
      </c>
      <c r="L507" s="1" t="s">
        <v>269</v>
      </c>
      <c r="M507" s="1" t="s">
        <v>269</v>
      </c>
      <c r="N507" s="1" t="s">
        <v>269</v>
      </c>
    </row>
    <row r="508" spans="1:14" ht="14.25">
      <c r="A508" s="1" t="s">
        <v>260</v>
      </c>
      <c r="B508" s="1" t="s">
        <v>4912</v>
      </c>
      <c r="C508" s="1" t="s">
        <v>262</v>
      </c>
      <c r="D508" s="1" t="s">
        <v>316</v>
      </c>
      <c r="E508" s="1" t="s">
        <v>316</v>
      </c>
      <c r="F508" s="1" t="s">
        <v>472</v>
      </c>
      <c r="G508" s="1" t="s">
        <v>1450</v>
      </c>
      <c r="H508" s="1" t="s">
        <v>1390</v>
      </c>
      <c r="I508" s="1" t="s">
        <v>254</v>
      </c>
      <c r="J508" s="1" t="s">
        <v>4875</v>
      </c>
      <c r="K508" s="1" t="s">
        <v>254</v>
      </c>
      <c r="L508" s="1" t="s">
        <v>269</v>
      </c>
      <c r="M508" s="1" t="s">
        <v>269</v>
      </c>
      <c r="N508" s="1" t="s">
        <v>269</v>
      </c>
    </row>
    <row r="509" spans="1:14" ht="14.25">
      <c r="A509" s="1" t="s">
        <v>260</v>
      </c>
      <c r="B509" s="1" t="s">
        <v>4913</v>
      </c>
      <c r="C509" s="1" t="s">
        <v>262</v>
      </c>
      <c r="D509" s="1" t="s">
        <v>316</v>
      </c>
      <c r="E509" s="1" t="s">
        <v>316</v>
      </c>
      <c r="F509" s="1" t="s">
        <v>472</v>
      </c>
      <c r="G509" s="1" t="s">
        <v>277</v>
      </c>
      <c r="H509" s="1" t="s">
        <v>1390</v>
      </c>
      <c r="I509" s="1" t="s">
        <v>254</v>
      </c>
      <c r="J509" s="1" t="s">
        <v>4877</v>
      </c>
      <c r="K509" s="1" t="s">
        <v>254</v>
      </c>
      <c r="L509" s="1" t="s">
        <v>269</v>
      </c>
      <c r="M509" s="1" t="s">
        <v>269</v>
      </c>
      <c r="N509" s="1" t="s">
        <v>269</v>
      </c>
    </row>
    <row r="510" spans="1:14" ht="14.25">
      <c r="A510" s="1" t="s">
        <v>260</v>
      </c>
      <c r="B510" s="1" t="s">
        <v>4914</v>
      </c>
      <c r="C510" s="1" t="s">
        <v>262</v>
      </c>
      <c r="D510" s="1" t="s">
        <v>316</v>
      </c>
      <c r="E510" s="1" t="s">
        <v>316</v>
      </c>
      <c r="F510" s="1" t="s">
        <v>472</v>
      </c>
      <c r="G510" s="1" t="s">
        <v>714</v>
      </c>
      <c r="H510" s="1" t="s">
        <v>1390</v>
      </c>
      <c r="I510" s="1" t="s">
        <v>254</v>
      </c>
      <c r="J510" s="1" t="s">
        <v>4885</v>
      </c>
      <c r="K510" s="1" t="s">
        <v>254</v>
      </c>
      <c r="L510" s="1" t="s">
        <v>269</v>
      </c>
      <c r="M510" s="1" t="s">
        <v>269</v>
      </c>
      <c r="N510" s="1" t="s">
        <v>269</v>
      </c>
    </row>
    <row r="511" spans="1:14" ht="14.25">
      <c r="A511" s="1" t="s">
        <v>260</v>
      </c>
      <c r="B511" s="1" t="s">
        <v>4915</v>
      </c>
      <c r="C511" s="1" t="s">
        <v>262</v>
      </c>
      <c r="D511" s="1" t="s">
        <v>316</v>
      </c>
      <c r="E511" s="1" t="s">
        <v>316</v>
      </c>
      <c r="F511" s="1" t="s">
        <v>472</v>
      </c>
      <c r="G511" s="1" t="s">
        <v>1971</v>
      </c>
      <c r="H511" s="1" t="s">
        <v>1390</v>
      </c>
      <c r="I511" s="1" t="s">
        <v>254</v>
      </c>
      <c r="J511" s="1" t="s">
        <v>4879</v>
      </c>
      <c r="K511" s="1" t="s">
        <v>254</v>
      </c>
      <c r="L511" s="1" t="s">
        <v>269</v>
      </c>
      <c r="M511" s="1" t="s">
        <v>269</v>
      </c>
      <c r="N511" s="1" t="s">
        <v>269</v>
      </c>
    </row>
    <row r="512" spans="1:14" ht="14.25">
      <c r="A512" s="1" t="s">
        <v>260</v>
      </c>
      <c r="B512" s="1" t="s">
        <v>4916</v>
      </c>
      <c r="C512" s="1" t="s">
        <v>262</v>
      </c>
      <c r="D512" s="1" t="s">
        <v>316</v>
      </c>
      <c r="E512" s="1" t="s">
        <v>316</v>
      </c>
      <c r="F512" s="1" t="s">
        <v>472</v>
      </c>
      <c r="G512" s="1" t="s">
        <v>1729</v>
      </c>
      <c r="H512" s="1" t="s">
        <v>1390</v>
      </c>
      <c r="I512" s="1" t="s">
        <v>254</v>
      </c>
      <c r="J512" s="1" t="s">
        <v>4887</v>
      </c>
      <c r="K512" s="1" t="s">
        <v>254</v>
      </c>
      <c r="L512" s="1" t="s">
        <v>269</v>
      </c>
      <c r="M512" s="1" t="s">
        <v>269</v>
      </c>
      <c r="N512" s="1" t="s">
        <v>269</v>
      </c>
    </row>
    <row r="513" spans="1:14" ht="14.25">
      <c r="A513" s="1" t="s">
        <v>260</v>
      </c>
      <c r="B513" s="1" t="s">
        <v>4917</v>
      </c>
      <c r="C513" s="1" t="s">
        <v>262</v>
      </c>
      <c r="D513" s="1" t="s">
        <v>316</v>
      </c>
      <c r="E513" s="1" t="s">
        <v>316</v>
      </c>
      <c r="F513" s="1" t="s">
        <v>472</v>
      </c>
      <c r="G513" s="1" t="s">
        <v>2793</v>
      </c>
      <c r="H513" s="1" t="s">
        <v>1390</v>
      </c>
      <c r="I513" s="1" t="s">
        <v>254</v>
      </c>
      <c r="J513" s="1" t="s">
        <v>4881</v>
      </c>
      <c r="K513" s="1" t="s">
        <v>254</v>
      </c>
      <c r="L513" s="1" t="s">
        <v>269</v>
      </c>
      <c r="M513" s="1" t="s">
        <v>269</v>
      </c>
      <c r="N513" s="1" t="s">
        <v>269</v>
      </c>
    </row>
    <row r="514" spans="1:14" ht="14.25">
      <c r="A514" s="1" t="s">
        <v>260</v>
      </c>
      <c r="B514" s="1" t="s">
        <v>4918</v>
      </c>
      <c r="C514" s="1" t="s">
        <v>262</v>
      </c>
      <c r="D514" s="1" t="s">
        <v>316</v>
      </c>
      <c r="E514" s="1" t="s">
        <v>316</v>
      </c>
      <c r="F514" s="1" t="s">
        <v>472</v>
      </c>
      <c r="G514" s="1" t="s">
        <v>2755</v>
      </c>
      <c r="H514" s="1" t="s">
        <v>1390</v>
      </c>
      <c r="I514" s="1" t="s">
        <v>254</v>
      </c>
      <c r="J514" s="1" t="s">
        <v>4883</v>
      </c>
      <c r="K514" s="1" t="s">
        <v>254</v>
      </c>
      <c r="L514" s="1" t="s">
        <v>269</v>
      </c>
      <c r="M514" s="1" t="s">
        <v>269</v>
      </c>
      <c r="N514" s="1" t="s">
        <v>269</v>
      </c>
    </row>
    <row r="515" spans="1:14" ht="14.25">
      <c r="A515" s="1" t="s">
        <v>260</v>
      </c>
      <c r="B515" s="1" t="s">
        <v>4919</v>
      </c>
      <c r="C515" s="1" t="s">
        <v>262</v>
      </c>
      <c r="D515" s="1" t="s">
        <v>316</v>
      </c>
      <c r="E515" s="1" t="s">
        <v>316</v>
      </c>
      <c r="F515" s="1" t="s">
        <v>472</v>
      </c>
      <c r="G515" s="1" t="s">
        <v>713</v>
      </c>
      <c r="H515" s="1" t="s">
        <v>1390</v>
      </c>
      <c r="I515" s="1" t="s">
        <v>254</v>
      </c>
      <c r="J515" s="1" t="s">
        <v>4891</v>
      </c>
      <c r="K515" s="1" t="s">
        <v>254</v>
      </c>
      <c r="L515" s="1" t="s">
        <v>269</v>
      </c>
      <c r="M515" s="1" t="s">
        <v>269</v>
      </c>
      <c r="N515" s="1" t="s">
        <v>269</v>
      </c>
    </row>
    <row r="516" spans="1:14" ht="14.25">
      <c r="A516" s="1" t="s">
        <v>260</v>
      </c>
      <c r="B516" s="1" t="s">
        <v>4920</v>
      </c>
      <c r="C516" s="1" t="s">
        <v>262</v>
      </c>
      <c r="D516" s="1" t="s">
        <v>316</v>
      </c>
      <c r="E516" s="1" t="s">
        <v>316</v>
      </c>
      <c r="F516" s="1" t="s">
        <v>472</v>
      </c>
      <c r="G516" s="1" t="s">
        <v>1731</v>
      </c>
      <c r="H516" s="1" t="s">
        <v>1390</v>
      </c>
      <c r="I516" s="1" t="s">
        <v>254</v>
      </c>
      <c r="J516" s="1" t="s">
        <v>4889</v>
      </c>
      <c r="K516" s="1" t="s">
        <v>254</v>
      </c>
      <c r="L516" s="1" t="s">
        <v>269</v>
      </c>
      <c r="M516" s="1" t="s">
        <v>269</v>
      </c>
      <c r="N516" s="1" t="s">
        <v>269</v>
      </c>
    </row>
    <row r="517" spans="1:14" ht="14.25">
      <c r="A517" s="1" t="s">
        <v>260</v>
      </c>
      <c r="B517" s="1" t="s">
        <v>4921</v>
      </c>
      <c r="C517" s="1" t="s">
        <v>262</v>
      </c>
      <c r="D517" s="1" t="s">
        <v>316</v>
      </c>
      <c r="E517" s="1" t="s">
        <v>316</v>
      </c>
      <c r="F517" s="1" t="s">
        <v>472</v>
      </c>
      <c r="G517" s="1" t="s">
        <v>2913</v>
      </c>
      <c r="H517" s="1" t="s">
        <v>1390</v>
      </c>
      <c r="I517" s="1" t="s">
        <v>4903</v>
      </c>
      <c r="J517" s="1" t="s">
        <v>4904</v>
      </c>
      <c r="K517" s="1" t="s">
        <v>254</v>
      </c>
      <c r="L517" s="1" t="s">
        <v>269</v>
      </c>
      <c r="M517" s="1" t="s">
        <v>269</v>
      </c>
      <c r="N517" s="1" t="s">
        <v>269</v>
      </c>
    </row>
    <row r="518" spans="1:14" ht="14.25">
      <c r="A518" s="1" t="s">
        <v>260</v>
      </c>
      <c r="B518" s="1" t="s">
        <v>4922</v>
      </c>
      <c r="C518" s="1" t="s">
        <v>262</v>
      </c>
      <c r="D518" s="1" t="s">
        <v>316</v>
      </c>
      <c r="E518" s="1" t="s">
        <v>316</v>
      </c>
      <c r="F518" s="1" t="s">
        <v>479</v>
      </c>
      <c r="G518" s="1" t="s">
        <v>270</v>
      </c>
      <c r="H518" s="1" t="s">
        <v>1394</v>
      </c>
      <c r="I518" s="1" t="s">
        <v>254</v>
      </c>
      <c r="J518" s="1" t="s">
        <v>4879</v>
      </c>
      <c r="K518" s="1" t="s">
        <v>254</v>
      </c>
      <c r="L518" s="1" t="s">
        <v>269</v>
      </c>
      <c r="M518" s="1" t="s">
        <v>269</v>
      </c>
      <c r="N518" s="1" t="s">
        <v>269</v>
      </c>
    </row>
    <row r="519" spans="1:14" ht="14.25">
      <c r="A519" s="1" t="s">
        <v>260</v>
      </c>
      <c r="B519" s="1" t="s">
        <v>4923</v>
      </c>
      <c r="C519" s="1" t="s">
        <v>262</v>
      </c>
      <c r="D519" s="1" t="s">
        <v>316</v>
      </c>
      <c r="E519" s="1" t="s">
        <v>316</v>
      </c>
      <c r="F519" s="1" t="s">
        <v>479</v>
      </c>
      <c r="G519" s="1" t="s">
        <v>472</v>
      </c>
      <c r="H519" s="1" t="s">
        <v>1394</v>
      </c>
      <c r="I519" s="1" t="s">
        <v>254</v>
      </c>
      <c r="J519" s="1" t="s">
        <v>4891</v>
      </c>
      <c r="K519" s="1" t="s">
        <v>254</v>
      </c>
      <c r="L519" s="1" t="s">
        <v>269</v>
      </c>
      <c r="M519" s="1" t="s">
        <v>269</v>
      </c>
      <c r="N519" s="1" t="s">
        <v>269</v>
      </c>
    </row>
    <row r="520" spans="1:14" ht="14.25">
      <c r="A520" s="1" t="s">
        <v>260</v>
      </c>
      <c r="B520" s="1" t="s">
        <v>4924</v>
      </c>
      <c r="C520" s="1" t="s">
        <v>262</v>
      </c>
      <c r="D520" s="1" t="s">
        <v>316</v>
      </c>
      <c r="E520" s="1" t="s">
        <v>316</v>
      </c>
      <c r="F520" s="1" t="s">
        <v>479</v>
      </c>
      <c r="G520" s="1" t="s">
        <v>479</v>
      </c>
      <c r="H520" s="1" t="s">
        <v>1394</v>
      </c>
      <c r="I520" s="1" t="s">
        <v>254</v>
      </c>
      <c r="J520" s="1" t="s">
        <v>4893</v>
      </c>
      <c r="K520" s="1" t="s">
        <v>254</v>
      </c>
      <c r="L520" s="1" t="s">
        <v>269</v>
      </c>
      <c r="M520" s="1" t="s">
        <v>269</v>
      </c>
      <c r="N520" s="1" t="s">
        <v>269</v>
      </c>
    </row>
    <row r="521" spans="1:14" ht="14.25">
      <c r="A521" s="1" t="s">
        <v>260</v>
      </c>
      <c r="B521" s="1" t="s">
        <v>4925</v>
      </c>
      <c r="C521" s="1" t="s">
        <v>262</v>
      </c>
      <c r="D521" s="1" t="s">
        <v>316</v>
      </c>
      <c r="E521" s="1" t="s">
        <v>316</v>
      </c>
      <c r="F521" s="1" t="s">
        <v>479</v>
      </c>
      <c r="G521" s="1" t="s">
        <v>873</v>
      </c>
      <c r="H521" s="1" t="s">
        <v>1394</v>
      </c>
      <c r="I521" s="1" t="s">
        <v>254</v>
      </c>
      <c r="J521" s="1" t="s">
        <v>4895</v>
      </c>
      <c r="K521" s="1" t="s">
        <v>254</v>
      </c>
      <c r="L521" s="1" t="s">
        <v>269</v>
      </c>
      <c r="M521" s="1" t="s">
        <v>269</v>
      </c>
      <c r="N521" s="1" t="s">
        <v>269</v>
      </c>
    </row>
    <row r="522" spans="1:14" ht="14.25">
      <c r="A522" s="1" t="s">
        <v>260</v>
      </c>
      <c r="B522" s="1" t="s">
        <v>4926</v>
      </c>
      <c r="C522" s="1" t="s">
        <v>262</v>
      </c>
      <c r="D522" s="1" t="s">
        <v>316</v>
      </c>
      <c r="E522" s="1" t="s">
        <v>316</v>
      </c>
      <c r="F522" s="1" t="s">
        <v>479</v>
      </c>
      <c r="G522" s="1" t="s">
        <v>872</v>
      </c>
      <c r="H522" s="1" t="s">
        <v>1394</v>
      </c>
      <c r="I522" s="1" t="s">
        <v>254</v>
      </c>
      <c r="J522" s="1" t="s">
        <v>4897</v>
      </c>
      <c r="K522" s="1" t="s">
        <v>254</v>
      </c>
      <c r="L522" s="1" t="s">
        <v>269</v>
      </c>
      <c r="M522" s="1" t="s">
        <v>269</v>
      </c>
      <c r="N522" s="1" t="s">
        <v>269</v>
      </c>
    </row>
    <row r="523" spans="1:14" ht="14.25">
      <c r="A523" s="1" t="s">
        <v>260</v>
      </c>
      <c r="B523" s="1" t="s">
        <v>4927</v>
      </c>
      <c r="C523" s="1" t="s">
        <v>262</v>
      </c>
      <c r="D523" s="1" t="s">
        <v>316</v>
      </c>
      <c r="E523" s="1" t="s">
        <v>316</v>
      </c>
      <c r="F523" s="1" t="s">
        <v>479</v>
      </c>
      <c r="G523" s="1" t="s">
        <v>276</v>
      </c>
      <c r="H523" s="1" t="s">
        <v>1394</v>
      </c>
      <c r="I523" s="1" t="s">
        <v>254</v>
      </c>
      <c r="J523" s="1" t="s">
        <v>4899</v>
      </c>
      <c r="K523" s="1" t="s">
        <v>254</v>
      </c>
      <c r="L523" s="1" t="s">
        <v>269</v>
      </c>
      <c r="M523" s="1" t="s">
        <v>269</v>
      </c>
      <c r="N523" s="1" t="s">
        <v>269</v>
      </c>
    </row>
    <row r="524" spans="1:14" ht="14.25">
      <c r="A524" s="1" t="s">
        <v>260</v>
      </c>
      <c r="B524" s="1" t="s">
        <v>4928</v>
      </c>
      <c r="C524" s="1" t="s">
        <v>262</v>
      </c>
      <c r="D524" s="1" t="s">
        <v>316</v>
      </c>
      <c r="E524" s="1" t="s">
        <v>316</v>
      </c>
      <c r="F524" s="1" t="s">
        <v>479</v>
      </c>
      <c r="G524" s="1" t="s">
        <v>874</v>
      </c>
      <c r="H524" s="1" t="s">
        <v>1394</v>
      </c>
      <c r="I524" s="1" t="s">
        <v>254</v>
      </c>
      <c r="J524" s="1" t="s">
        <v>4871</v>
      </c>
      <c r="K524" s="1" t="s">
        <v>254</v>
      </c>
      <c r="L524" s="1" t="s">
        <v>269</v>
      </c>
      <c r="M524" s="1" t="s">
        <v>269</v>
      </c>
      <c r="N524" s="1" t="s">
        <v>269</v>
      </c>
    </row>
    <row r="525" spans="1:14" ht="14.25">
      <c r="A525" s="1" t="s">
        <v>260</v>
      </c>
      <c r="B525" s="1" t="s">
        <v>4929</v>
      </c>
      <c r="C525" s="1" t="s">
        <v>262</v>
      </c>
      <c r="D525" s="1" t="s">
        <v>316</v>
      </c>
      <c r="E525" s="1" t="s">
        <v>316</v>
      </c>
      <c r="F525" s="1" t="s">
        <v>479</v>
      </c>
      <c r="G525" s="1" t="s">
        <v>1450</v>
      </c>
      <c r="H525" s="1" t="s">
        <v>1394</v>
      </c>
      <c r="I525" s="1" t="s">
        <v>254</v>
      </c>
      <c r="J525" s="1" t="s">
        <v>4875</v>
      </c>
      <c r="K525" s="1" t="s">
        <v>254</v>
      </c>
      <c r="L525" s="1" t="s">
        <v>269</v>
      </c>
      <c r="M525" s="1" t="s">
        <v>269</v>
      </c>
      <c r="N525" s="1" t="s">
        <v>269</v>
      </c>
    </row>
    <row r="526" spans="1:14" ht="14.25">
      <c r="A526" s="1" t="s">
        <v>260</v>
      </c>
      <c r="B526" s="1" t="s">
        <v>4930</v>
      </c>
      <c r="C526" s="1" t="s">
        <v>262</v>
      </c>
      <c r="D526" s="1" t="s">
        <v>316</v>
      </c>
      <c r="E526" s="1" t="s">
        <v>316</v>
      </c>
      <c r="F526" s="1" t="s">
        <v>479</v>
      </c>
      <c r="G526" s="1" t="s">
        <v>277</v>
      </c>
      <c r="H526" s="1" t="s">
        <v>1394</v>
      </c>
      <c r="I526" s="1" t="s">
        <v>254</v>
      </c>
      <c r="J526" s="1" t="s">
        <v>4887</v>
      </c>
      <c r="K526" s="1" t="s">
        <v>254</v>
      </c>
      <c r="L526" s="1" t="s">
        <v>269</v>
      </c>
      <c r="M526" s="1" t="s">
        <v>269</v>
      </c>
      <c r="N526" s="1" t="s">
        <v>269</v>
      </c>
    </row>
    <row r="527" spans="1:14" ht="14.25">
      <c r="A527" s="1" t="s">
        <v>260</v>
      </c>
      <c r="B527" s="1" t="s">
        <v>4931</v>
      </c>
      <c r="C527" s="1" t="s">
        <v>262</v>
      </c>
      <c r="D527" s="1" t="s">
        <v>316</v>
      </c>
      <c r="E527" s="1" t="s">
        <v>316</v>
      </c>
      <c r="F527" s="1" t="s">
        <v>479</v>
      </c>
      <c r="G527" s="1" t="s">
        <v>714</v>
      </c>
      <c r="H527" s="1" t="s">
        <v>1394</v>
      </c>
      <c r="I527" s="1" t="s">
        <v>254</v>
      </c>
      <c r="J527" s="1" t="s">
        <v>4877</v>
      </c>
      <c r="K527" s="1" t="s">
        <v>254</v>
      </c>
      <c r="L527" s="1" t="s">
        <v>269</v>
      </c>
      <c r="M527" s="1" t="s">
        <v>269</v>
      </c>
      <c r="N527" s="1" t="s">
        <v>269</v>
      </c>
    </row>
    <row r="528" spans="1:14" ht="14.25">
      <c r="A528" s="1" t="s">
        <v>260</v>
      </c>
      <c r="B528" s="1" t="s">
        <v>4932</v>
      </c>
      <c r="C528" s="1" t="s">
        <v>262</v>
      </c>
      <c r="D528" s="1" t="s">
        <v>316</v>
      </c>
      <c r="E528" s="1" t="s">
        <v>316</v>
      </c>
      <c r="F528" s="1" t="s">
        <v>479</v>
      </c>
      <c r="G528" s="1" t="s">
        <v>1971</v>
      </c>
      <c r="H528" s="1" t="s">
        <v>1394</v>
      </c>
      <c r="I528" s="1" t="s">
        <v>254</v>
      </c>
      <c r="J528" s="1" t="s">
        <v>4885</v>
      </c>
      <c r="K528" s="1" t="s">
        <v>254</v>
      </c>
      <c r="L528" s="1" t="s">
        <v>269</v>
      </c>
      <c r="M528" s="1" t="s">
        <v>269</v>
      </c>
      <c r="N528" s="1" t="s">
        <v>269</v>
      </c>
    </row>
    <row r="529" spans="1:14" ht="14.25">
      <c r="A529" s="1" t="s">
        <v>260</v>
      </c>
      <c r="B529" s="1" t="s">
        <v>4933</v>
      </c>
      <c r="C529" s="1" t="s">
        <v>262</v>
      </c>
      <c r="D529" s="1" t="s">
        <v>316</v>
      </c>
      <c r="E529" s="1" t="s">
        <v>316</v>
      </c>
      <c r="F529" s="1" t="s">
        <v>479</v>
      </c>
      <c r="G529" s="1" t="s">
        <v>1729</v>
      </c>
      <c r="H529" s="1" t="s">
        <v>1394</v>
      </c>
      <c r="I529" s="1" t="s">
        <v>254</v>
      </c>
      <c r="J529" s="1" t="s">
        <v>4881</v>
      </c>
      <c r="K529" s="1" t="s">
        <v>254</v>
      </c>
      <c r="L529" s="1" t="s">
        <v>269</v>
      </c>
      <c r="M529" s="1" t="s">
        <v>269</v>
      </c>
      <c r="N529" s="1" t="s">
        <v>269</v>
      </c>
    </row>
    <row r="530" spans="1:14" ht="14.25">
      <c r="A530" s="1" t="s">
        <v>260</v>
      </c>
      <c r="B530" s="1" t="s">
        <v>4934</v>
      </c>
      <c r="C530" s="1" t="s">
        <v>262</v>
      </c>
      <c r="D530" s="1" t="s">
        <v>316</v>
      </c>
      <c r="E530" s="1" t="s">
        <v>316</v>
      </c>
      <c r="F530" s="1" t="s">
        <v>479</v>
      </c>
      <c r="G530" s="1" t="s">
        <v>2793</v>
      </c>
      <c r="H530" s="1" t="s">
        <v>1394</v>
      </c>
      <c r="I530" s="1" t="s">
        <v>254</v>
      </c>
      <c r="J530" s="1" t="s">
        <v>4883</v>
      </c>
      <c r="K530" s="1" t="s">
        <v>254</v>
      </c>
      <c r="L530" s="1" t="s">
        <v>269</v>
      </c>
      <c r="M530" s="1" t="s">
        <v>269</v>
      </c>
      <c r="N530" s="1" t="s">
        <v>269</v>
      </c>
    </row>
    <row r="531" spans="1:14" ht="14.25">
      <c r="A531" s="1" t="s">
        <v>260</v>
      </c>
      <c r="B531" s="1" t="s">
        <v>4935</v>
      </c>
      <c r="C531" s="1" t="s">
        <v>262</v>
      </c>
      <c r="D531" s="1" t="s">
        <v>316</v>
      </c>
      <c r="E531" s="1" t="s">
        <v>316</v>
      </c>
      <c r="F531" s="1" t="s">
        <v>479</v>
      </c>
      <c r="G531" s="1" t="s">
        <v>2755</v>
      </c>
      <c r="H531" s="1" t="s">
        <v>1394</v>
      </c>
      <c r="I531" s="1" t="s">
        <v>254</v>
      </c>
      <c r="J531" s="1" t="s">
        <v>4889</v>
      </c>
      <c r="K531" s="1" t="s">
        <v>254</v>
      </c>
      <c r="L531" s="1" t="s">
        <v>269</v>
      </c>
      <c r="M531" s="1" t="s">
        <v>269</v>
      </c>
      <c r="N531" s="1" t="s">
        <v>269</v>
      </c>
    </row>
    <row r="532" spans="1:14" ht="14.25">
      <c r="A532" s="1" t="s">
        <v>260</v>
      </c>
      <c r="B532" s="1" t="s">
        <v>4936</v>
      </c>
      <c r="C532" s="1" t="s">
        <v>262</v>
      </c>
      <c r="D532" s="1" t="s">
        <v>316</v>
      </c>
      <c r="E532" s="1" t="s">
        <v>316</v>
      </c>
      <c r="F532" s="1" t="s">
        <v>479</v>
      </c>
      <c r="G532" s="1" t="s">
        <v>713</v>
      </c>
      <c r="H532" s="1" t="s">
        <v>1394</v>
      </c>
      <c r="I532" s="1" t="s">
        <v>254</v>
      </c>
      <c r="J532" s="1" t="s">
        <v>4901</v>
      </c>
      <c r="K532" s="1" t="s">
        <v>254</v>
      </c>
      <c r="L532" s="1" t="s">
        <v>269</v>
      </c>
      <c r="M532" s="1" t="s">
        <v>269</v>
      </c>
      <c r="N532" s="1" t="s">
        <v>269</v>
      </c>
    </row>
    <row r="533" spans="1:14" ht="14.25">
      <c r="A533" s="1" t="s">
        <v>260</v>
      </c>
      <c r="B533" s="1" t="s">
        <v>4937</v>
      </c>
      <c r="C533" s="1" t="s">
        <v>262</v>
      </c>
      <c r="D533" s="1" t="s">
        <v>316</v>
      </c>
      <c r="E533" s="1" t="s">
        <v>316</v>
      </c>
      <c r="F533" s="1" t="s">
        <v>479</v>
      </c>
      <c r="G533" s="1" t="s">
        <v>1731</v>
      </c>
      <c r="H533" s="1" t="s">
        <v>1394</v>
      </c>
      <c r="I533" s="1" t="s">
        <v>254</v>
      </c>
      <c r="J533" s="1" t="s">
        <v>4873</v>
      </c>
      <c r="K533" s="1" t="s">
        <v>254</v>
      </c>
      <c r="L533" s="1" t="s">
        <v>269</v>
      </c>
      <c r="M533" s="1" t="s">
        <v>269</v>
      </c>
      <c r="N533" s="1" t="s">
        <v>269</v>
      </c>
    </row>
    <row r="534" spans="1:14" ht="14.25">
      <c r="A534" s="1" t="s">
        <v>260</v>
      </c>
      <c r="B534" s="1" t="s">
        <v>4938</v>
      </c>
      <c r="C534" s="1" t="s">
        <v>262</v>
      </c>
      <c r="D534" s="1" t="s">
        <v>322</v>
      </c>
      <c r="E534" s="1" t="s">
        <v>322</v>
      </c>
      <c r="F534" s="1" t="s">
        <v>270</v>
      </c>
      <c r="G534" s="1" t="s">
        <v>270</v>
      </c>
      <c r="H534" s="1" t="s">
        <v>1370</v>
      </c>
      <c r="I534" s="1" t="s">
        <v>254</v>
      </c>
      <c r="J534" s="1" t="s">
        <v>4939</v>
      </c>
      <c r="K534" s="1" t="s">
        <v>254</v>
      </c>
      <c r="L534" s="1" t="s">
        <v>269</v>
      </c>
      <c r="M534" s="1" t="s">
        <v>269</v>
      </c>
      <c r="N534" s="1" t="s">
        <v>269</v>
      </c>
    </row>
    <row r="535" spans="1:14" ht="14.25">
      <c r="A535" s="1" t="s">
        <v>260</v>
      </c>
      <c r="B535" s="1" t="s">
        <v>4940</v>
      </c>
      <c r="C535" s="1" t="s">
        <v>262</v>
      </c>
      <c r="D535" s="1" t="s">
        <v>322</v>
      </c>
      <c r="E535" s="1" t="s">
        <v>322</v>
      </c>
      <c r="F535" s="1" t="s">
        <v>270</v>
      </c>
      <c r="G535" s="1" t="s">
        <v>472</v>
      </c>
      <c r="H535" s="1" t="s">
        <v>1370</v>
      </c>
      <c r="I535" s="1" t="s">
        <v>254</v>
      </c>
      <c r="J535" s="1" t="s">
        <v>4941</v>
      </c>
      <c r="K535" s="1" t="s">
        <v>254</v>
      </c>
      <c r="L535" s="1" t="s">
        <v>269</v>
      </c>
      <c r="M535" s="1" t="s">
        <v>269</v>
      </c>
      <c r="N535" s="1" t="s">
        <v>269</v>
      </c>
    </row>
    <row r="536" spans="1:14" ht="14.25">
      <c r="A536" s="1" t="s">
        <v>260</v>
      </c>
      <c r="B536" s="1" t="s">
        <v>4942</v>
      </c>
      <c r="C536" s="1" t="s">
        <v>262</v>
      </c>
      <c r="D536" s="1" t="s">
        <v>322</v>
      </c>
      <c r="E536" s="1" t="s">
        <v>322</v>
      </c>
      <c r="F536" s="1" t="s">
        <v>270</v>
      </c>
      <c r="G536" s="1" t="s">
        <v>479</v>
      </c>
      <c r="H536" s="1" t="s">
        <v>1370</v>
      </c>
      <c r="I536" s="1" t="s">
        <v>254</v>
      </c>
      <c r="J536" s="1" t="s">
        <v>4943</v>
      </c>
      <c r="K536" s="1" t="s">
        <v>254</v>
      </c>
      <c r="L536" s="1" t="s">
        <v>269</v>
      </c>
      <c r="M536" s="1" t="s">
        <v>269</v>
      </c>
      <c r="N536" s="1" t="s">
        <v>269</v>
      </c>
    </row>
    <row r="537" spans="1:14" ht="14.25">
      <c r="A537" s="1" t="s">
        <v>260</v>
      </c>
      <c r="B537" s="1" t="s">
        <v>4944</v>
      </c>
      <c r="C537" s="1" t="s">
        <v>262</v>
      </c>
      <c r="D537" s="1" t="s">
        <v>322</v>
      </c>
      <c r="E537" s="1" t="s">
        <v>322</v>
      </c>
      <c r="F537" s="1" t="s">
        <v>270</v>
      </c>
      <c r="G537" s="1" t="s">
        <v>873</v>
      </c>
      <c r="H537" s="1" t="s">
        <v>1370</v>
      </c>
      <c r="I537" s="1" t="s">
        <v>254</v>
      </c>
      <c r="J537" s="1" t="s">
        <v>4945</v>
      </c>
      <c r="K537" s="1" t="s">
        <v>254</v>
      </c>
      <c r="L537" s="1" t="s">
        <v>269</v>
      </c>
      <c r="M537" s="1" t="s">
        <v>269</v>
      </c>
      <c r="N537" s="1" t="s">
        <v>269</v>
      </c>
    </row>
    <row r="538" spans="1:14" ht="14.25">
      <c r="A538" s="1" t="s">
        <v>260</v>
      </c>
      <c r="B538" s="1" t="s">
        <v>4946</v>
      </c>
      <c r="C538" s="1" t="s">
        <v>262</v>
      </c>
      <c r="D538" s="1" t="s">
        <v>322</v>
      </c>
      <c r="E538" s="1" t="s">
        <v>322</v>
      </c>
      <c r="F538" s="1" t="s">
        <v>270</v>
      </c>
      <c r="G538" s="1" t="s">
        <v>872</v>
      </c>
      <c r="H538" s="1" t="s">
        <v>1370</v>
      </c>
      <c r="I538" s="1" t="s">
        <v>254</v>
      </c>
      <c r="J538" s="1" t="s">
        <v>4947</v>
      </c>
      <c r="K538" s="1" t="s">
        <v>254</v>
      </c>
      <c r="L538" s="1" t="s">
        <v>269</v>
      </c>
      <c r="M538" s="1" t="s">
        <v>269</v>
      </c>
      <c r="N538" s="1" t="s">
        <v>269</v>
      </c>
    </row>
    <row r="539" spans="1:14" ht="14.25">
      <c r="A539" s="1" t="s">
        <v>260</v>
      </c>
      <c r="B539" s="1" t="s">
        <v>4948</v>
      </c>
      <c r="C539" s="1" t="s">
        <v>262</v>
      </c>
      <c r="D539" s="1" t="s">
        <v>322</v>
      </c>
      <c r="E539" s="1" t="s">
        <v>322</v>
      </c>
      <c r="F539" s="1" t="s">
        <v>270</v>
      </c>
      <c r="G539" s="1" t="s">
        <v>874</v>
      </c>
      <c r="H539" s="1" t="s">
        <v>1370</v>
      </c>
      <c r="I539" s="1" t="s">
        <v>254</v>
      </c>
      <c r="J539" s="1" t="s">
        <v>4949</v>
      </c>
      <c r="K539" s="1" t="s">
        <v>254</v>
      </c>
      <c r="L539" s="1" t="s">
        <v>269</v>
      </c>
      <c r="M539" s="1" t="s">
        <v>269</v>
      </c>
      <c r="N539" s="1" t="s">
        <v>269</v>
      </c>
    </row>
    <row r="540" spans="1:14" ht="14.25">
      <c r="A540" s="1" t="s">
        <v>260</v>
      </c>
      <c r="B540" s="1" t="s">
        <v>4950</v>
      </c>
      <c r="C540" s="1" t="s">
        <v>262</v>
      </c>
      <c r="D540" s="1" t="s">
        <v>322</v>
      </c>
      <c r="E540" s="1" t="s">
        <v>322</v>
      </c>
      <c r="F540" s="1" t="s">
        <v>270</v>
      </c>
      <c r="G540" s="1" t="s">
        <v>1450</v>
      </c>
      <c r="H540" s="1" t="s">
        <v>1370</v>
      </c>
      <c r="I540" s="1" t="s">
        <v>254</v>
      </c>
      <c r="J540" s="1" t="s">
        <v>4951</v>
      </c>
      <c r="K540" s="1" t="s">
        <v>254</v>
      </c>
      <c r="L540" s="1" t="s">
        <v>269</v>
      </c>
      <c r="M540" s="1" t="s">
        <v>269</v>
      </c>
      <c r="N540" s="1" t="s">
        <v>269</v>
      </c>
    </row>
    <row r="541" spans="1:14" ht="14.25">
      <c r="A541" s="1" t="s">
        <v>260</v>
      </c>
      <c r="B541" s="1" t="s">
        <v>4952</v>
      </c>
      <c r="C541" s="1" t="s">
        <v>262</v>
      </c>
      <c r="D541" s="1" t="s">
        <v>322</v>
      </c>
      <c r="E541" s="1" t="s">
        <v>322</v>
      </c>
      <c r="F541" s="1" t="s">
        <v>270</v>
      </c>
      <c r="G541" s="1" t="s">
        <v>277</v>
      </c>
      <c r="H541" s="1" t="s">
        <v>1370</v>
      </c>
      <c r="I541" s="1" t="s">
        <v>254</v>
      </c>
      <c r="J541" s="1" t="s">
        <v>4953</v>
      </c>
      <c r="K541" s="1" t="s">
        <v>254</v>
      </c>
      <c r="L541" s="1" t="s">
        <v>269</v>
      </c>
      <c r="M541" s="1" t="s">
        <v>269</v>
      </c>
      <c r="N541" s="1" t="s">
        <v>269</v>
      </c>
    </row>
    <row r="542" spans="1:14" ht="14.25">
      <c r="A542" s="1" t="s">
        <v>260</v>
      </c>
      <c r="B542" s="1" t="s">
        <v>4954</v>
      </c>
      <c r="C542" s="1" t="s">
        <v>262</v>
      </c>
      <c r="D542" s="1" t="s">
        <v>322</v>
      </c>
      <c r="E542" s="1" t="s">
        <v>322</v>
      </c>
      <c r="F542" s="1" t="s">
        <v>270</v>
      </c>
      <c r="G542" s="1" t="s">
        <v>2793</v>
      </c>
      <c r="H542" s="1" t="s">
        <v>1370</v>
      </c>
      <c r="I542" s="1" t="s">
        <v>254</v>
      </c>
      <c r="J542" s="1" t="s">
        <v>4955</v>
      </c>
      <c r="K542" s="1" t="s">
        <v>254</v>
      </c>
      <c r="L542" s="1" t="s">
        <v>269</v>
      </c>
      <c r="M542" s="1" t="s">
        <v>269</v>
      </c>
      <c r="N542" s="1" t="s">
        <v>269</v>
      </c>
    </row>
    <row r="543" spans="1:14" ht="14.25">
      <c r="A543" s="1" t="s">
        <v>260</v>
      </c>
      <c r="B543" s="1" t="s">
        <v>4956</v>
      </c>
      <c r="C543" s="1" t="s">
        <v>262</v>
      </c>
      <c r="D543" s="1" t="s">
        <v>322</v>
      </c>
      <c r="E543" s="1" t="s">
        <v>322</v>
      </c>
      <c r="F543" s="1" t="s">
        <v>270</v>
      </c>
      <c r="G543" s="1" t="s">
        <v>2755</v>
      </c>
      <c r="H543" s="1" t="s">
        <v>1370</v>
      </c>
      <c r="I543" s="1" t="s">
        <v>254</v>
      </c>
      <c r="J543" s="1" t="s">
        <v>4957</v>
      </c>
      <c r="K543" s="1" t="s">
        <v>254</v>
      </c>
      <c r="L543" s="1" t="s">
        <v>269</v>
      </c>
      <c r="M543" s="1" t="s">
        <v>269</v>
      </c>
      <c r="N543" s="1" t="s">
        <v>269</v>
      </c>
    </row>
    <row r="544" spans="1:14" ht="14.25">
      <c r="A544" s="1" t="s">
        <v>260</v>
      </c>
      <c r="B544" s="1" t="s">
        <v>4958</v>
      </c>
      <c r="C544" s="1" t="s">
        <v>262</v>
      </c>
      <c r="D544" s="1" t="s">
        <v>322</v>
      </c>
      <c r="E544" s="1" t="s">
        <v>322</v>
      </c>
      <c r="F544" s="1" t="s">
        <v>270</v>
      </c>
      <c r="G544" s="1" t="s">
        <v>713</v>
      </c>
      <c r="H544" s="1" t="s">
        <v>1370</v>
      </c>
      <c r="I544" s="1" t="s">
        <v>254</v>
      </c>
      <c r="J544" s="1" t="s">
        <v>4959</v>
      </c>
      <c r="K544" s="1" t="s">
        <v>254</v>
      </c>
      <c r="L544" s="1" t="s">
        <v>269</v>
      </c>
      <c r="M544" s="1" t="s">
        <v>269</v>
      </c>
      <c r="N544" s="1" t="s">
        <v>269</v>
      </c>
    </row>
    <row r="545" spans="1:14" ht="14.25">
      <c r="A545" s="1" t="s">
        <v>260</v>
      </c>
      <c r="B545" s="1" t="s">
        <v>4960</v>
      </c>
      <c r="C545" s="1" t="s">
        <v>262</v>
      </c>
      <c r="D545" s="1" t="s">
        <v>322</v>
      </c>
      <c r="E545" s="1" t="s">
        <v>322</v>
      </c>
      <c r="F545" s="1" t="s">
        <v>270</v>
      </c>
      <c r="G545" s="1" t="s">
        <v>1731</v>
      </c>
      <c r="H545" s="1" t="s">
        <v>1370</v>
      </c>
      <c r="I545" s="1" t="s">
        <v>254</v>
      </c>
      <c r="J545" s="1" t="s">
        <v>4961</v>
      </c>
      <c r="K545" s="1" t="s">
        <v>254</v>
      </c>
      <c r="L545" s="1" t="s">
        <v>269</v>
      </c>
      <c r="M545" s="1" t="s">
        <v>269</v>
      </c>
      <c r="N545" s="1" t="s">
        <v>269</v>
      </c>
    </row>
    <row r="546" spans="1:14" ht="14.25">
      <c r="A546" s="1" t="s">
        <v>260</v>
      </c>
      <c r="B546" s="1" t="s">
        <v>4962</v>
      </c>
      <c r="C546" s="1" t="s">
        <v>262</v>
      </c>
      <c r="D546" s="1" t="s">
        <v>322</v>
      </c>
      <c r="E546" s="1" t="s">
        <v>322</v>
      </c>
      <c r="F546" s="1" t="s">
        <v>270</v>
      </c>
      <c r="G546" s="1" t="s">
        <v>2913</v>
      </c>
      <c r="H546" s="1" t="s">
        <v>1370</v>
      </c>
      <c r="I546" s="1" t="s">
        <v>254</v>
      </c>
      <c r="J546" s="1" t="s">
        <v>4963</v>
      </c>
      <c r="K546" s="1" t="s">
        <v>254</v>
      </c>
      <c r="L546" s="1" t="s">
        <v>269</v>
      </c>
      <c r="M546" s="1" t="s">
        <v>269</v>
      </c>
      <c r="N546" s="1" t="s">
        <v>269</v>
      </c>
    </row>
    <row r="547" spans="1:14" ht="14.25">
      <c r="A547" s="1" t="s">
        <v>260</v>
      </c>
      <c r="B547" s="1" t="s">
        <v>4964</v>
      </c>
      <c r="C547" s="1" t="s">
        <v>262</v>
      </c>
      <c r="D547" s="1" t="s">
        <v>322</v>
      </c>
      <c r="E547" s="1" t="s">
        <v>322</v>
      </c>
      <c r="F547" s="1" t="s">
        <v>270</v>
      </c>
      <c r="G547" s="1" t="s">
        <v>2919</v>
      </c>
      <c r="H547" s="1" t="s">
        <v>1370</v>
      </c>
      <c r="I547" s="1" t="s">
        <v>254</v>
      </c>
      <c r="J547" s="1" t="s">
        <v>4965</v>
      </c>
      <c r="K547" s="1" t="s">
        <v>254</v>
      </c>
      <c r="L547" s="1" t="s">
        <v>269</v>
      </c>
      <c r="M547" s="1" t="s">
        <v>269</v>
      </c>
      <c r="N547" s="1" t="s">
        <v>269</v>
      </c>
    </row>
    <row r="548" spans="1:14" ht="14.25">
      <c r="A548" s="1" t="s">
        <v>260</v>
      </c>
      <c r="B548" s="1" t="s">
        <v>4966</v>
      </c>
      <c r="C548" s="1" t="s">
        <v>262</v>
      </c>
      <c r="D548" s="1" t="s">
        <v>322</v>
      </c>
      <c r="E548" s="1" t="s">
        <v>322</v>
      </c>
      <c r="F548" s="1" t="s">
        <v>270</v>
      </c>
      <c r="G548" s="1" t="s">
        <v>1739</v>
      </c>
      <c r="H548" s="1" t="s">
        <v>1370</v>
      </c>
      <c r="I548" s="1" t="s">
        <v>254</v>
      </c>
      <c r="J548" s="1" t="s">
        <v>4967</v>
      </c>
      <c r="K548" s="1" t="s">
        <v>254</v>
      </c>
      <c r="L548" s="1" t="s">
        <v>269</v>
      </c>
      <c r="M548" s="1" t="s">
        <v>269</v>
      </c>
      <c r="N548" s="1" t="s">
        <v>269</v>
      </c>
    </row>
    <row r="549" spans="1:14" ht="14.25">
      <c r="A549" s="1" t="s">
        <v>260</v>
      </c>
      <c r="B549" s="1" t="s">
        <v>4968</v>
      </c>
      <c r="C549" s="1" t="s">
        <v>262</v>
      </c>
      <c r="D549" s="1" t="s">
        <v>322</v>
      </c>
      <c r="E549" s="1" t="s">
        <v>322</v>
      </c>
      <c r="F549" s="1" t="s">
        <v>270</v>
      </c>
      <c r="G549" s="1" t="s">
        <v>2926</v>
      </c>
      <c r="H549" s="1" t="s">
        <v>1370</v>
      </c>
      <c r="I549" s="1" t="s">
        <v>254</v>
      </c>
      <c r="J549" s="1" t="s">
        <v>4969</v>
      </c>
      <c r="K549" s="1" t="s">
        <v>254</v>
      </c>
      <c r="L549" s="1" t="s">
        <v>269</v>
      </c>
      <c r="M549" s="1" t="s">
        <v>269</v>
      </c>
      <c r="N549" s="1" t="s">
        <v>269</v>
      </c>
    </row>
    <row r="550" spans="1:14" ht="14.25">
      <c r="A550" s="1" t="s">
        <v>260</v>
      </c>
      <c r="B550" s="1" t="s">
        <v>4970</v>
      </c>
      <c r="C550" s="1" t="s">
        <v>262</v>
      </c>
      <c r="D550" s="1" t="s">
        <v>322</v>
      </c>
      <c r="E550" s="1" t="s">
        <v>322</v>
      </c>
      <c r="F550" s="1" t="s">
        <v>270</v>
      </c>
      <c r="G550" s="1" t="s">
        <v>2136</v>
      </c>
      <c r="H550" s="1" t="s">
        <v>1370</v>
      </c>
      <c r="I550" s="1" t="s">
        <v>254</v>
      </c>
      <c r="J550" s="1" t="s">
        <v>4971</v>
      </c>
      <c r="K550" s="1" t="s">
        <v>254</v>
      </c>
      <c r="L550" s="1" t="s">
        <v>269</v>
      </c>
      <c r="M550" s="1" t="s">
        <v>269</v>
      </c>
      <c r="N550" s="1" t="s">
        <v>269</v>
      </c>
    </row>
    <row r="551" spans="1:14" ht="14.25">
      <c r="A551" s="1" t="s">
        <v>260</v>
      </c>
      <c r="B551" s="1" t="s">
        <v>4972</v>
      </c>
      <c r="C551" s="1" t="s">
        <v>262</v>
      </c>
      <c r="D551" s="1" t="s">
        <v>322</v>
      </c>
      <c r="E551" s="1" t="s">
        <v>322</v>
      </c>
      <c r="F551" s="1" t="s">
        <v>270</v>
      </c>
      <c r="G551" s="1" t="s">
        <v>2933</v>
      </c>
      <c r="H551" s="1" t="s">
        <v>1370</v>
      </c>
      <c r="I551" s="1" t="s">
        <v>254</v>
      </c>
      <c r="J551" s="1" t="s">
        <v>4973</v>
      </c>
      <c r="K551" s="1" t="s">
        <v>254</v>
      </c>
      <c r="L551" s="1" t="s">
        <v>269</v>
      </c>
      <c r="M551" s="1" t="s">
        <v>269</v>
      </c>
      <c r="N551" s="1" t="s">
        <v>269</v>
      </c>
    </row>
    <row r="552" spans="1:14" ht="14.25">
      <c r="A552" s="1" t="s">
        <v>260</v>
      </c>
      <c r="B552" s="1" t="s">
        <v>4974</v>
      </c>
      <c r="C552" s="1" t="s">
        <v>262</v>
      </c>
      <c r="D552" s="1" t="s">
        <v>322</v>
      </c>
      <c r="E552" s="1" t="s">
        <v>322</v>
      </c>
      <c r="F552" s="1" t="s">
        <v>270</v>
      </c>
      <c r="G552" s="1" t="s">
        <v>2937</v>
      </c>
      <c r="H552" s="1" t="s">
        <v>1370</v>
      </c>
      <c r="I552" s="1" t="s">
        <v>254</v>
      </c>
      <c r="J552" s="1" t="s">
        <v>4975</v>
      </c>
      <c r="K552" s="1" t="s">
        <v>254</v>
      </c>
      <c r="L552" s="1" t="s">
        <v>269</v>
      </c>
      <c r="M552" s="1" t="s">
        <v>269</v>
      </c>
      <c r="N552" s="1" t="s">
        <v>269</v>
      </c>
    </row>
    <row r="553" spans="1:14" ht="14.25">
      <c r="A553" s="1" t="s">
        <v>260</v>
      </c>
      <c r="B553" s="1" t="s">
        <v>4976</v>
      </c>
      <c r="C553" s="1" t="s">
        <v>262</v>
      </c>
      <c r="D553" s="1" t="s">
        <v>322</v>
      </c>
      <c r="E553" s="1" t="s">
        <v>322</v>
      </c>
      <c r="F553" s="1" t="s">
        <v>270</v>
      </c>
      <c r="G553" s="1" t="s">
        <v>2941</v>
      </c>
      <c r="H553" s="1" t="s">
        <v>1370</v>
      </c>
      <c r="I553" s="1" t="s">
        <v>254</v>
      </c>
      <c r="J553" s="1" t="s">
        <v>4977</v>
      </c>
      <c r="K553" s="1" t="s">
        <v>254</v>
      </c>
      <c r="L553" s="1" t="s">
        <v>269</v>
      </c>
      <c r="M553" s="1" t="s">
        <v>269</v>
      </c>
      <c r="N553" s="1" t="s">
        <v>269</v>
      </c>
    </row>
    <row r="554" spans="1:14" ht="14.25">
      <c r="A554" s="1" t="s">
        <v>260</v>
      </c>
      <c r="B554" s="1" t="s">
        <v>4978</v>
      </c>
      <c r="C554" s="1" t="s">
        <v>262</v>
      </c>
      <c r="D554" s="1" t="s">
        <v>322</v>
      </c>
      <c r="E554" s="1" t="s">
        <v>322</v>
      </c>
      <c r="F554" s="1" t="s">
        <v>270</v>
      </c>
      <c r="G554" s="1" t="s">
        <v>2945</v>
      </c>
      <c r="H554" s="1" t="s">
        <v>1370</v>
      </c>
      <c r="I554" s="1" t="s">
        <v>254</v>
      </c>
      <c r="J554" s="1" t="s">
        <v>4979</v>
      </c>
      <c r="K554" s="1" t="s">
        <v>254</v>
      </c>
      <c r="L554" s="1" t="s">
        <v>269</v>
      </c>
      <c r="M554" s="1" t="s">
        <v>269</v>
      </c>
      <c r="N554" s="1" t="s">
        <v>269</v>
      </c>
    </row>
    <row r="555" spans="1:14" ht="14.25">
      <c r="A555" s="1" t="s">
        <v>260</v>
      </c>
      <c r="B555" s="1" t="s">
        <v>4980</v>
      </c>
      <c r="C555" s="1" t="s">
        <v>262</v>
      </c>
      <c r="D555" s="1" t="s">
        <v>322</v>
      </c>
      <c r="E555" s="1" t="s">
        <v>322</v>
      </c>
      <c r="F555" s="1" t="s">
        <v>270</v>
      </c>
      <c r="G555" s="1" t="s">
        <v>1399</v>
      </c>
      <c r="H555" s="1" t="s">
        <v>1370</v>
      </c>
      <c r="I555" s="1" t="s">
        <v>254</v>
      </c>
      <c r="J555" s="1" t="s">
        <v>4981</v>
      </c>
      <c r="K555" s="1" t="s">
        <v>254</v>
      </c>
      <c r="L555" s="1" t="s">
        <v>269</v>
      </c>
      <c r="M555" s="1" t="s">
        <v>269</v>
      </c>
      <c r="N555" s="1" t="s">
        <v>269</v>
      </c>
    </row>
    <row r="556" spans="1:14" ht="14.25">
      <c r="A556" s="1" t="s">
        <v>260</v>
      </c>
      <c r="B556" s="1" t="s">
        <v>4982</v>
      </c>
      <c r="C556" s="1" t="s">
        <v>262</v>
      </c>
      <c r="D556" s="1" t="s">
        <v>322</v>
      </c>
      <c r="E556" s="1" t="s">
        <v>322</v>
      </c>
      <c r="F556" s="1" t="s">
        <v>472</v>
      </c>
      <c r="G556" s="1" t="s">
        <v>270</v>
      </c>
      <c r="H556" s="1" t="s">
        <v>1390</v>
      </c>
      <c r="I556" s="1" t="s">
        <v>254</v>
      </c>
      <c r="J556" s="1" t="s">
        <v>4955</v>
      </c>
      <c r="K556" s="1" t="s">
        <v>254</v>
      </c>
      <c r="L556" s="1" t="s">
        <v>269</v>
      </c>
      <c r="M556" s="1" t="s">
        <v>269</v>
      </c>
      <c r="N556" s="1" t="s">
        <v>269</v>
      </c>
    </row>
    <row r="557" spans="1:14" ht="14.25">
      <c r="A557" s="1" t="s">
        <v>260</v>
      </c>
      <c r="B557" s="1" t="s">
        <v>4983</v>
      </c>
      <c r="C557" s="1" t="s">
        <v>262</v>
      </c>
      <c r="D557" s="1" t="s">
        <v>322</v>
      </c>
      <c r="E557" s="1" t="s">
        <v>322</v>
      </c>
      <c r="F557" s="1" t="s">
        <v>472</v>
      </c>
      <c r="G557" s="1" t="s">
        <v>472</v>
      </c>
      <c r="H557" s="1" t="s">
        <v>1390</v>
      </c>
      <c r="I557" s="1" t="s">
        <v>254</v>
      </c>
      <c r="J557" s="1" t="s">
        <v>4939</v>
      </c>
      <c r="K557" s="1" t="s">
        <v>254</v>
      </c>
      <c r="L557" s="1" t="s">
        <v>269</v>
      </c>
      <c r="M557" s="1" t="s">
        <v>269</v>
      </c>
      <c r="N557" s="1" t="s">
        <v>269</v>
      </c>
    </row>
    <row r="558" spans="1:14" ht="14.25">
      <c r="A558" s="1" t="s">
        <v>260</v>
      </c>
      <c r="B558" s="1" t="s">
        <v>4984</v>
      </c>
      <c r="C558" s="1" t="s">
        <v>262</v>
      </c>
      <c r="D558" s="1" t="s">
        <v>322</v>
      </c>
      <c r="E558" s="1" t="s">
        <v>322</v>
      </c>
      <c r="F558" s="1" t="s">
        <v>472</v>
      </c>
      <c r="G558" s="1" t="s">
        <v>479</v>
      </c>
      <c r="H558" s="1" t="s">
        <v>1390</v>
      </c>
      <c r="I558" s="1" t="s">
        <v>254</v>
      </c>
      <c r="J558" s="1" t="s">
        <v>4941</v>
      </c>
      <c r="K558" s="1" t="s">
        <v>254</v>
      </c>
      <c r="L558" s="1" t="s">
        <v>269</v>
      </c>
      <c r="M558" s="1" t="s">
        <v>269</v>
      </c>
      <c r="N558" s="1" t="s">
        <v>269</v>
      </c>
    </row>
    <row r="559" spans="1:14" ht="14.25">
      <c r="A559" s="1" t="s">
        <v>260</v>
      </c>
      <c r="B559" s="1" t="s">
        <v>4985</v>
      </c>
      <c r="C559" s="1" t="s">
        <v>262</v>
      </c>
      <c r="D559" s="1" t="s">
        <v>322</v>
      </c>
      <c r="E559" s="1" t="s">
        <v>322</v>
      </c>
      <c r="F559" s="1" t="s">
        <v>472</v>
      </c>
      <c r="G559" s="1" t="s">
        <v>873</v>
      </c>
      <c r="H559" s="1" t="s">
        <v>1390</v>
      </c>
      <c r="I559" s="1" t="s">
        <v>254</v>
      </c>
      <c r="J559" s="1" t="s">
        <v>4957</v>
      </c>
      <c r="K559" s="1" t="s">
        <v>254</v>
      </c>
      <c r="L559" s="1" t="s">
        <v>269</v>
      </c>
      <c r="M559" s="1" t="s">
        <v>269</v>
      </c>
      <c r="N559" s="1" t="s">
        <v>269</v>
      </c>
    </row>
    <row r="560" spans="1:14" ht="14.25">
      <c r="A560" s="1" t="s">
        <v>260</v>
      </c>
      <c r="B560" s="1" t="s">
        <v>4986</v>
      </c>
      <c r="C560" s="1" t="s">
        <v>262</v>
      </c>
      <c r="D560" s="1" t="s">
        <v>322</v>
      </c>
      <c r="E560" s="1" t="s">
        <v>322</v>
      </c>
      <c r="F560" s="1" t="s">
        <v>472</v>
      </c>
      <c r="G560" s="1" t="s">
        <v>872</v>
      </c>
      <c r="H560" s="1" t="s">
        <v>1390</v>
      </c>
      <c r="I560" s="1" t="s">
        <v>254</v>
      </c>
      <c r="J560" s="1" t="s">
        <v>4943</v>
      </c>
      <c r="K560" s="1" t="s">
        <v>254</v>
      </c>
      <c r="L560" s="1" t="s">
        <v>269</v>
      </c>
      <c r="M560" s="1" t="s">
        <v>269</v>
      </c>
      <c r="N560" s="1" t="s">
        <v>269</v>
      </c>
    </row>
    <row r="561" spans="1:14" ht="14.25">
      <c r="A561" s="1" t="s">
        <v>260</v>
      </c>
      <c r="B561" s="1" t="s">
        <v>4987</v>
      </c>
      <c r="C561" s="1" t="s">
        <v>262</v>
      </c>
      <c r="D561" s="1" t="s">
        <v>322</v>
      </c>
      <c r="E561" s="1" t="s">
        <v>322</v>
      </c>
      <c r="F561" s="1" t="s">
        <v>472</v>
      </c>
      <c r="G561" s="1" t="s">
        <v>276</v>
      </c>
      <c r="H561" s="1" t="s">
        <v>1390</v>
      </c>
      <c r="I561" s="1" t="s">
        <v>254</v>
      </c>
      <c r="J561" s="1" t="s">
        <v>4959</v>
      </c>
      <c r="K561" s="1" t="s">
        <v>254</v>
      </c>
      <c r="L561" s="1" t="s">
        <v>269</v>
      </c>
      <c r="M561" s="1" t="s">
        <v>269</v>
      </c>
      <c r="N561" s="1" t="s">
        <v>269</v>
      </c>
    </row>
    <row r="562" spans="1:14" ht="14.25">
      <c r="A562" s="1" t="s">
        <v>260</v>
      </c>
      <c r="B562" s="1" t="s">
        <v>4988</v>
      </c>
      <c r="C562" s="1" t="s">
        <v>262</v>
      </c>
      <c r="D562" s="1" t="s">
        <v>322</v>
      </c>
      <c r="E562" s="1" t="s">
        <v>322</v>
      </c>
      <c r="F562" s="1" t="s">
        <v>472</v>
      </c>
      <c r="G562" s="1" t="s">
        <v>874</v>
      </c>
      <c r="H562" s="1" t="s">
        <v>1390</v>
      </c>
      <c r="I562" s="1" t="s">
        <v>254</v>
      </c>
      <c r="J562" s="1" t="s">
        <v>4961</v>
      </c>
      <c r="K562" s="1" t="s">
        <v>254</v>
      </c>
      <c r="L562" s="1" t="s">
        <v>269</v>
      </c>
      <c r="M562" s="1" t="s">
        <v>269</v>
      </c>
      <c r="N562" s="1" t="s">
        <v>269</v>
      </c>
    </row>
    <row r="563" spans="1:14" ht="14.25">
      <c r="A563" s="1" t="s">
        <v>260</v>
      </c>
      <c r="B563" s="1" t="s">
        <v>4989</v>
      </c>
      <c r="C563" s="1" t="s">
        <v>262</v>
      </c>
      <c r="D563" s="1" t="s">
        <v>322</v>
      </c>
      <c r="E563" s="1" t="s">
        <v>322</v>
      </c>
      <c r="F563" s="1" t="s">
        <v>472</v>
      </c>
      <c r="G563" s="1" t="s">
        <v>1450</v>
      </c>
      <c r="H563" s="1" t="s">
        <v>1390</v>
      </c>
      <c r="I563" s="1" t="s">
        <v>254</v>
      </c>
      <c r="J563" s="1" t="s">
        <v>4963</v>
      </c>
      <c r="K563" s="1" t="s">
        <v>254</v>
      </c>
      <c r="L563" s="1" t="s">
        <v>269</v>
      </c>
      <c r="M563" s="1" t="s">
        <v>269</v>
      </c>
      <c r="N563" s="1" t="s">
        <v>269</v>
      </c>
    </row>
    <row r="564" spans="1:14" ht="14.25">
      <c r="A564" s="1" t="s">
        <v>260</v>
      </c>
      <c r="B564" s="1" t="s">
        <v>4990</v>
      </c>
      <c r="C564" s="1" t="s">
        <v>262</v>
      </c>
      <c r="D564" s="1" t="s">
        <v>322</v>
      </c>
      <c r="E564" s="1" t="s">
        <v>322</v>
      </c>
      <c r="F564" s="1" t="s">
        <v>472</v>
      </c>
      <c r="G564" s="1" t="s">
        <v>277</v>
      </c>
      <c r="H564" s="1" t="s">
        <v>1390</v>
      </c>
      <c r="I564" s="1" t="s">
        <v>254</v>
      </c>
      <c r="J564" s="1" t="s">
        <v>4947</v>
      </c>
      <c r="K564" s="1" t="s">
        <v>254</v>
      </c>
      <c r="L564" s="1" t="s">
        <v>269</v>
      </c>
      <c r="M564" s="1" t="s">
        <v>269</v>
      </c>
      <c r="N564" s="1" t="s">
        <v>269</v>
      </c>
    </row>
    <row r="565" spans="1:14" ht="14.25">
      <c r="A565" s="1" t="s">
        <v>260</v>
      </c>
      <c r="B565" s="1" t="s">
        <v>4991</v>
      </c>
      <c r="C565" s="1" t="s">
        <v>262</v>
      </c>
      <c r="D565" s="1" t="s">
        <v>322</v>
      </c>
      <c r="E565" s="1" t="s">
        <v>322</v>
      </c>
      <c r="F565" s="1" t="s">
        <v>472</v>
      </c>
      <c r="G565" s="1" t="s">
        <v>714</v>
      </c>
      <c r="H565" s="1" t="s">
        <v>1390</v>
      </c>
      <c r="I565" s="1" t="s">
        <v>254</v>
      </c>
      <c r="J565" s="1" t="s">
        <v>4949</v>
      </c>
      <c r="K565" s="1" t="s">
        <v>254</v>
      </c>
      <c r="L565" s="1" t="s">
        <v>269</v>
      </c>
      <c r="M565" s="1" t="s">
        <v>269</v>
      </c>
      <c r="N565" s="1" t="s">
        <v>269</v>
      </c>
    </row>
    <row r="566" spans="1:14" ht="14.25">
      <c r="A566" s="1" t="s">
        <v>260</v>
      </c>
      <c r="B566" s="1" t="s">
        <v>4992</v>
      </c>
      <c r="C566" s="1" t="s">
        <v>262</v>
      </c>
      <c r="D566" s="1" t="s">
        <v>322</v>
      </c>
      <c r="E566" s="1" t="s">
        <v>322</v>
      </c>
      <c r="F566" s="1" t="s">
        <v>472</v>
      </c>
      <c r="G566" s="1" t="s">
        <v>1971</v>
      </c>
      <c r="H566" s="1" t="s">
        <v>1390</v>
      </c>
      <c r="I566" s="1" t="s">
        <v>254</v>
      </c>
      <c r="J566" s="1" t="s">
        <v>4953</v>
      </c>
      <c r="K566" s="1" t="s">
        <v>254</v>
      </c>
      <c r="L566" s="1" t="s">
        <v>269</v>
      </c>
      <c r="M566" s="1" t="s">
        <v>269</v>
      </c>
      <c r="N566" s="1" t="s">
        <v>269</v>
      </c>
    </row>
    <row r="567" spans="1:14" ht="14.25">
      <c r="A567" s="1" t="s">
        <v>260</v>
      </c>
      <c r="B567" s="1" t="s">
        <v>4993</v>
      </c>
      <c r="C567" s="1" t="s">
        <v>262</v>
      </c>
      <c r="D567" s="1" t="s">
        <v>322</v>
      </c>
      <c r="E567" s="1" t="s">
        <v>322</v>
      </c>
      <c r="F567" s="1" t="s">
        <v>472</v>
      </c>
      <c r="G567" s="1" t="s">
        <v>1729</v>
      </c>
      <c r="H567" s="1" t="s">
        <v>1390</v>
      </c>
      <c r="I567" s="1" t="s">
        <v>4994</v>
      </c>
      <c r="J567" s="1" t="s">
        <v>4995</v>
      </c>
      <c r="K567" s="1" t="s">
        <v>254</v>
      </c>
      <c r="L567" s="1" t="s">
        <v>269</v>
      </c>
      <c r="M567" s="1" t="s">
        <v>269</v>
      </c>
      <c r="N567" s="1" t="s">
        <v>269</v>
      </c>
    </row>
    <row r="568" spans="1:14" ht="14.25">
      <c r="A568" s="1" t="s">
        <v>260</v>
      </c>
      <c r="B568" s="1" t="s">
        <v>4996</v>
      </c>
      <c r="C568" s="1" t="s">
        <v>262</v>
      </c>
      <c r="D568" s="1" t="s">
        <v>322</v>
      </c>
      <c r="E568" s="1" t="s">
        <v>322</v>
      </c>
      <c r="F568" s="1" t="s">
        <v>472</v>
      </c>
      <c r="G568" s="1" t="s">
        <v>2793</v>
      </c>
      <c r="H568" s="1" t="s">
        <v>1390</v>
      </c>
      <c r="I568" s="1" t="s">
        <v>4997</v>
      </c>
      <c r="J568" s="1" t="s">
        <v>4998</v>
      </c>
      <c r="K568" s="1" t="s">
        <v>254</v>
      </c>
      <c r="L568" s="1" t="s">
        <v>269</v>
      </c>
      <c r="M568" s="1" t="s">
        <v>269</v>
      </c>
      <c r="N568" s="1" t="s">
        <v>269</v>
      </c>
    </row>
    <row r="569" spans="1:14" ht="14.25">
      <c r="A569" s="1" t="s">
        <v>260</v>
      </c>
      <c r="B569" s="1" t="s">
        <v>4999</v>
      </c>
      <c r="C569" s="1" t="s">
        <v>262</v>
      </c>
      <c r="D569" s="1" t="s">
        <v>322</v>
      </c>
      <c r="E569" s="1" t="s">
        <v>322</v>
      </c>
      <c r="F569" s="1" t="s">
        <v>472</v>
      </c>
      <c r="G569" s="1" t="s">
        <v>2755</v>
      </c>
      <c r="H569" s="1" t="s">
        <v>1390</v>
      </c>
      <c r="I569" s="1" t="s">
        <v>254</v>
      </c>
      <c r="J569" s="1" t="s">
        <v>4945</v>
      </c>
      <c r="K569" s="1" t="s">
        <v>254</v>
      </c>
      <c r="L569" s="1" t="s">
        <v>269</v>
      </c>
      <c r="M569" s="1" t="s">
        <v>269</v>
      </c>
      <c r="N569" s="1" t="s">
        <v>269</v>
      </c>
    </row>
    <row r="570" spans="1:14" ht="14.25">
      <c r="A570" s="1" t="s">
        <v>260</v>
      </c>
      <c r="B570" s="1" t="s">
        <v>5000</v>
      </c>
      <c r="C570" s="1" t="s">
        <v>262</v>
      </c>
      <c r="D570" s="1" t="s">
        <v>322</v>
      </c>
      <c r="E570" s="1" t="s">
        <v>322</v>
      </c>
      <c r="F570" s="1" t="s">
        <v>472</v>
      </c>
      <c r="G570" s="1" t="s">
        <v>1731</v>
      </c>
      <c r="H570" s="1" t="s">
        <v>1390</v>
      </c>
      <c r="I570" s="1" t="s">
        <v>254</v>
      </c>
      <c r="J570" s="1" t="s">
        <v>4951</v>
      </c>
      <c r="K570" s="1" t="s">
        <v>254</v>
      </c>
      <c r="L570" s="1" t="s">
        <v>269</v>
      </c>
      <c r="M570" s="1" t="s">
        <v>269</v>
      </c>
      <c r="N570" s="1" t="s">
        <v>269</v>
      </c>
    </row>
    <row r="571" spans="1:14" ht="14.25">
      <c r="A571" s="1" t="s">
        <v>260</v>
      </c>
      <c r="B571" s="1" t="s">
        <v>5001</v>
      </c>
      <c r="C571" s="1" t="s">
        <v>262</v>
      </c>
      <c r="D571" s="1" t="s">
        <v>322</v>
      </c>
      <c r="E571" s="1" t="s">
        <v>322</v>
      </c>
      <c r="F571" s="1" t="s">
        <v>472</v>
      </c>
      <c r="G571" s="1" t="s">
        <v>2919</v>
      </c>
      <c r="H571" s="1" t="s">
        <v>1390</v>
      </c>
      <c r="I571" s="1" t="s">
        <v>254</v>
      </c>
      <c r="J571" s="1" t="s">
        <v>4965</v>
      </c>
      <c r="K571" s="1" t="s">
        <v>254</v>
      </c>
      <c r="L571" s="1" t="s">
        <v>269</v>
      </c>
      <c r="M571" s="1" t="s">
        <v>269</v>
      </c>
      <c r="N571" s="1" t="s">
        <v>269</v>
      </c>
    </row>
    <row r="572" spans="1:14" ht="14.25">
      <c r="A572" s="1" t="s">
        <v>260</v>
      </c>
      <c r="B572" s="1" t="s">
        <v>5002</v>
      </c>
      <c r="C572" s="1" t="s">
        <v>262</v>
      </c>
      <c r="D572" s="1" t="s">
        <v>322</v>
      </c>
      <c r="E572" s="1" t="s">
        <v>322</v>
      </c>
      <c r="F572" s="1" t="s">
        <v>472</v>
      </c>
      <c r="G572" s="1" t="s">
        <v>1739</v>
      </c>
      <c r="H572" s="1" t="s">
        <v>1390</v>
      </c>
      <c r="I572" s="1" t="s">
        <v>254</v>
      </c>
      <c r="J572" s="1" t="s">
        <v>4967</v>
      </c>
      <c r="K572" s="1" t="s">
        <v>254</v>
      </c>
      <c r="L572" s="1" t="s">
        <v>269</v>
      </c>
      <c r="M572" s="1" t="s">
        <v>269</v>
      </c>
      <c r="N572" s="1" t="s">
        <v>269</v>
      </c>
    </row>
    <row r="573" spans="1:14" ht="14.25">
      <c r="A573" s="1" t="s">
        <v>260</v>
      </c>
      <c r="B573" s="1" t="s">
        <v>5003</v>
      </c>
      <c r="C573" s="1" t="s">
        <v>262</v>
      </c>
      <c r="D573" s="1" t="s">
        <v>322</v>
      </c>
      <c r="E573" s="1" t="s">
        <v>322</v>
      </c>
      <c r="F573" s="1" t="s">
        <v>472</v>
      </c>
      <c r="G573" s="1" t="s">
        <v>2926</v>
      </c>
      <c r="H573" s="1" t="s">
        <v>1390</v>
      </c>
      <c r="I573" s="1" t="s">
        <v>254</v>
      </c>
      <c r="J573" s="1" t="s">
        <v>4969</v>
      </c>
      <c r="K573" s="1" t="s">
        <v>254</v>
      </c>
      <c r="L573" s="1" t="s">
        <v>269</v>
      </c>
      <c r="M573" s="1" t="s">
        <v>269</v>
      </c>
      <c r="N573" s="1" t="s">
        <v>269</v>
      </c>
    </row>
    <row r="574" spans="1:14" ht="14.25">
      <c r="A574" s="1" t="s">
        <v>260</v>
      </c>
      <c r="B574" s="1" t="s">
        <v>5004</v>
      </c>
      <c r="C574" s="1" t="s">
        <v>262</v>
      </c>
      <c r="D574" s="1" t="s">
        <v>322</v>
      </c>
      <c r="E574" s="1" t="s">
        <v>322</v>
      </c>
      <c r="F574" s="1" t="s">
        <v>472</v>
      </c>
      <c r="G574" s="1" t="s">
        <v>2136</v>
      </c>
      <c r="H574" s="1" t="s">
        <v>1390</v>
      </c>
      <c r="I574" s="1" t="s">
        <v>254</v>
      </c>
      <c r="J574" s="1" t="s">
        <v>4971</v>
      </c>
      <c r="K574" s="1" t="s">
        <v>254</v>
      </c>
      <c r="L574" s="1" t="s">
        <v>269</v>
      </c>
      <c r="M574" s="1" t="s">
        <v>269</v>
      </c>
      <c r="N574" s="1" t="s">
        <v>269</v>
      </c>
    </row>
    <row r="575" spans="1:14" ht="14.25">
      <c r="A575" s="1" t="s">
        <v>260</v>
      </c>
      <c r="B575" s="1" t="s">
        <v>5005</v>
      </c>
      <c r="C575" s="1" t="s">
        <v>262</v>
      </c>
      <c r="D575" s="1" t="s">
        <v>322</v>
      </c>
      <c r="E575" s="1" t="s">
        <v>322</v>
      </c>
      <c r="F575" s="1" t="s">
        <v>472</v>
      </c>
      <c r="G575" s="1" t="s">
        <v>2933</v>
      </c>
      <c r="H575" s="1" t="s">
        <v>1390</v>
      </c>
      <c r="I575" s="1" t="s">
        <v>254</v>
      </c>
      <c r="J575" s="1" t="s">
        <v>4973</v>
      </c>
      <c r="K575" s="1" t="s">
        <v>254</v>
      </c>
      <c r="L575" s="1" t="s">
        <v>269</v>
      </c>
      <c r="M575" s="1" t="s">
        <v>269</v>
      </c>
      <c r="N575" s="1" t="s">
        <v>269</v>
      </c>
    </row>
    <row r="576" spans="1:14" ht="14.25">
      <c r="A576" s="1" t="s">
        <v>260</v>
      </c>
      <c r="B576" s="1" t="s">
        <v>5006</v>
      </c>
      <c r="C576" s="1" t="s">
        <v>262</v>
      </c>
      <c r="D576" s="1" t="s">
        <v>322</v>
      </c>
      <c r="E576" s="1" t="s">
        <v>322</v>
      </c>
      <c r="F576" s="1" t="s">
        <v>472</v>
      </c>
      <c r="G576" s="1" t="s">
        <v>2937</v>
      </c>
      <c r="H576" s="1" t="s">
        <v>1390</v>
      </c>
      <c r="I576" s="1" t="s">
        <v>254</v>
      </c>
      <c r="J576" s="1" t="s">
        <v>4975</v>
      </c>
      <c r="K576" s="1" t="s">
        <v>254</v>
      </c>
      <c r="L576" s="1" t="s">
        <v>269</v>
      </c>
      <c r="M576" s="1" t="s">
        <v>269</v>
      </c>
      <c r="N576" s="1" t="s">
        <v>269</v>
      </c>
    </row>
    <row r="577" spans="1:14" ht="14.25">
      <c r="A577" s="1" t="s">
        <v>260</v>
      </c>
      <c r="B577" s="1" t="s">
        <v>5007</v>
      </c>
      <c r="C577" s="1" t="s">
        <v>262</v>
      </c>
      <c r="D577" s="1" t="s">
        <v>322</v>
      </c>
      <c r="E577" s="1" t="s">
        <v>322</v>
      </c>
      <c r="F577" s="1" t="s">
        <v>472</v>
      </c>
      <c r="G577" s="1" t="s">
        <v>2941</v>
      </c>
      <c r="H577" s="1" t="s">
        <v>1390</v>
      </c>
      <c r="I577" s="1" t="s">
        <v>254</v>
      </c>
      <c r="J577" s="1" t="s">
        <v>4977</v>
      </c>
      <c r="K577" s="1" t="s">
        <v>254</v>
      </c>
      <c r="L577" s="1" t="s">
        <v>269</v>
      </c>
      <c r="M577" s="1" t="s">
        <v>269</v>
      </c>
      <c r="N577" s="1" t="s">
        <v>269</v>
      </c>
    </row>
    <row r="578" spans="1:14" ht="14.25">
      <c r="A578" s="1" t="s">
        <v>260</v>
      </c>
      <c r="B578" s="1" t="s">
        <v>5008</v>
      </c>
      <c r="C578" s="1" t="s">
        <v>262</v>
      </c>
      <c r="D578" s="1" t="s">
        <v>322</v>
      </c>
      <c r="E578" s="1" t="s">
        <v>322</v>
      </c>
      <c r="F578" s="1" t="s">
        <v>472</v>
      </c>
      <c r="G578" s="1" t="s">
        <v>2945</v>
      </c>
      <c r="H578" s="1" t="s">
        <v>1390</v>
      </c>
      <c r="I578" s="1" t="s">
        <v>254</v>
      </c>
      <c r="J578" s="1" t="s">
        <v>4979</v>
      </c>
      <c r="K578" s="1" t="s">
        <v>254</v>
      </c>
      <c r="L578" s="1" t="s">
        <v>269</v>
      </c>
      <c r="M578" s="1" t="s">
        <v>269</v>
      </c>
      <c r="N578" s="1" t="s">
        <v>269</v>
      </c>
    </row>
    <row r="579" spans="1:14" ht="14.25">
      <c r="A579" s="1" t="s">
        <v>260</v>
      </c>
      <c r="B579" s="1" t="s">
        <v>5009</v>
      </c>
      <c r="C579" s="1" t="s">
        <v>262</v>
      </c>
      <c r="D579" s="1" t="s">
        <v>322</v>
      </c>
      <c r="E579" s="1" t="s">
        <v>322</v>
      </c>
      <c r="F579" s="1" t="s">
        <v>472</v>
      </c>
      <c r="G579" s="1" t="s">
        <v>1399</v>
      </c>
      <c r="H579" s="1" t="s">
        <v>1390</v>
      </c>
      <c r="I579" s="1" t="s">
        <v>254</v>
      </c>
      <c r="J579" s="1" t="s">
        <v>4981</v>
      </c>
      <c r="K579" s="1" t="s">
        <v>254</v>
      </c>
      <c r="L579" s="1" t="s">
        <v>269</v>
      </c>
      <c r="M579" s="1" t="s">
        <v>269</v>
      </c>
      <c r="N579" s="1" t="s">
        <v>269</v>
      </c>
    </row>
    <row r="580" spans="1:14" ht="14.25">
      <c r="A580" s="1" t="s">
        <v>260</v>
      </c>
      <c r="B580" s="1" t="s">
        <v>5010</v>
      </c>
      <c r="C580" s="1" t="s">
        <v>262</v>
      </c>
      <c r="D580" s="1" t="s">
        <v>322</v>
      </c>
      <c r="E580" s="1" t="s">
        <v>322</v>
      </c>
      <c r="F580" s="1" t="s">
        <v>479</v>
      </c>
      <c r="G580" s="1" t="s">
        <v>270</v>
      </c>
      <c r="H580" s="1" t="s">
        <v>1394</v>
      </c>
      <c r="I580" s="1" t="s">
        <v>254</v>
      </c>
      <c r="J580" s="1" t="s">
        <v>4967</v>
      </c>
      <c r="K580" s="1" t="s">
        <v>254</v>
      </c>
      <c r="L580" s="1" t="s">
        <v>269</v>
      </c>
      <c r="M580" s="1" t="s">
        <v>269</v>
      </c>
      <c r="N580" s="1" t="s">
        <v>269</v>
      </c>
    </row>
    <row r="581" spans="1:14" ht="14.25">
      <c r="A581" s="1" t="s">
        <v>260</v>
      </c>
      <c r="B581" s="1" t="s">
        <v>5011</v>
      </c>
      <c r="C581" s="1" t="s">
        <v>262</v>
      </c>
      <c r="D581" s="1" t="s">
        <v>322</v>
      </c>
      <c r="E581" s="1" t="s">
        <v>322</v>
      </c>
      <c r="F581" s="1" t="s">
        <v>479</v>
      </c>
      <c r="G581" s="1" t="s">
        <v>472</v>
      </c>
      <c r="H581" s="1" t="s">
        <v>1394</v>
      </c>
      <c r="I581" s="1" t="s">
        <v>254</v>
      </c>
      <c r="J581" s="1" t="s">
        <v>4969</v>
      </c>
      <c r="K581" s="1" t="s">
        <v>254</v>
      </c>
      <c r="L581" s="1" t="s">
        <v>269</v>
      </c>
      <c r="M581" s="1" t="s">
        <v>269</v>
      </c>
      <c r="N581" s="1" t="s">
        <v>269</v>
      </c>
    </row>
    <row r="582" spans="1:14" ht="14.25">
      <c r="A582" s="1" t="s">
        <v>260</v>
      </c>
      <c r="B582" s="1" t="s">
        <v>5012</v>
      </c>
      <c r="C582" s="1" t="s">
        <v>262</v>
      </c>
      <c r="D582" s="1" t="s">
        <v>322</v>
      </c>
      <c r="E582" s="1" t="s">
        <v>322</v>
      </c>
      <c r="F582" s="1" t="s">
        <v>479</v>
      </c>
      <c r="G582" s="1" t="s">
        <v>479</v>
      </c>
      <c r="H582" s="1" t="s">
        <v>1394</v>
      </c>
      <c r="I582" s="1" t="s">
        <v>254</v>
      </c>
      <c r="J582" s="1" t="s">
        <v>4959</v>
      </c>
      <c r="K582" s="1" t="s">
        <v>254</v>
      </c>
      <c r="L582" s="1" t="s">
        <v>269</v>
      </c>
      <c r="M582" s="1" t="s">
        <v>269</v>
      </c>
      <c r="N582" s="1" t="s">
        <v>269</v>
      </c>
    </row>
    <row r="583" spans="1:14" ht="14.25">
      <c r="A583" s="1" t="s">
        <v>260</v>
      </c>
      <c r="B583" s="1" t="s">
        <v>5013</v>
      </c>
      <c r="C583" s="1" t="s">
        <v>262</v>
      </c>
      <c r="D583" s="1" t="s">
        <v>322</v>
      </c>
      <c r="E583" s="1" t="s">
        <v>322</v>
      </c>
      <c r="F583" s="1" t="s">
        <v>479</v>
      </c>
      <c r="G583" s="1" t="s">
        <v>873</v>
      </c>
      <c r="H583" s="1" t="s">
        <v>1394</v>
      </c>
      <c r="I583" s="1" t="s">
        <v>254</v>
      </c>
      <c r="J583" s="1" t="s">
        <v>4971</v>
      </c>
      <c r="K583" s="1" t="s">
        <v>254</v>
      </c>
      <c r="L583" s="1" t="s">
        <v>269</v>
      </c>
      <c r="M583" s="1" t="s">
        <v>269</v>
      </c>
      <c r="N583" s="1" t="s">
        <v>269</v>
      </c>
    </row>
    <row r="584" spans="1:14" ht="14.25">
      <c r="A584" s="1" t="s">
        <v>260</v>
      </c>
      <c r="B584" s="1" t="s">
        <v>5014</v>
      </c>
      <c r="C584" s="1" t="s">
        <v>262</v>
      </c>
      <c r="D584" s="1" t="s">
        <v>322</v>
      </c>
      <c r="E584" s="1" t="s">
        <v>322</v>
      </c>
      <c r="F584" s="1" t="s">
        <v>479</v>
      </c>
      <c r="G584" s="1" t="s">
        <v>872</v>
      </c>
      <c r="H584" s="1" t="s">
        <v>1394</v>
      </c>
      <c r="I584" s="1" t="s">
        <v>254</v>
      </c>
      <c r="J584" s="1" t="s">
        <v>4973</v>
      </c>
      <c r="K584" s="1" t="s">
        <v>254</v>
      </c>
      <c r="L584" s="1" t="s">
        <v>269</v>
      </c>
      <c r="M584" s="1" t="s">
        <v>269</v>
      </c>
      <c r="N584" s="1" t="s">
        <v>269</v>
      </c>
    </row>
    <row r="585" spans="1:14" ht="14.25">
      <c r="A585" s="1" t="s">
        <v>260</v>
      </c>
      <c r="B585" s="1" t="s">
        <v>5015</v>
      </c>
      <c r="C585" s="1" t="s">
        <v>262</v>
      </c>
      <c r="D585" s="1" t="s">
        <v>322</v>
      </c>
      <c r="E585" s="1" t="s">
        <v>322</v>
      </c>
      <c r="F585" s="1" t="s">
        <v>479</v>
      </c>
      <c r="G585" s="1" t="s">
        <v>276</v>
      </c>
      <c r="H585" s="1" t="s">
        <v>1394</v>
      </c>
      <c r="I585" s="1" t="s">
        <v>254</v>
      </c>
      <c r="J585" s="1" t="s">
        <v>4975</v>
      </c>
      <c r="K585" s="1" t="s">
        <v>254</v>
      </c>
      <c r="L585" s="1" t="s">
        <v>269</v>
      </c>
      <c r="M585" s="1" t="s">
        <v>269</v>
      </c>
      <c r="N585" s="1" t="s">
        <v>269</v>
      </c>
    </row>
    <row r="586" spans="1:14" ht="14.25">
      <c r="A586" s="1" t="s">
        <v>260</v>
      </c>
      <c r="B586" s="1" t="s">
        <v>5016</v>
      </c>
      <c r="C586" s="1" t="s">
        <v>262</v>
      </c>
      <c r="D586" s="1" t="s">
        <v>322</v>
      </c>
      <c r="E586" s="1" t="s">
        <v>322</v>
      </c>
      <c r="F586" s="1" t="s">
        <v>479</v>
      </c>
      <c r="G586" s="1" t="s">
        <v>874</v>
      </c>
      <c r="H586" s="1" t="s">
        <v>1394</v>
      </c>
      <c r="I586" s="1" t="s">
        <v>254</v>
      </c>
      <c r="J586" s="1" t="s">
        <v>4977</v>
      </c>
      <c r="K586" s="1" t="s">
        <v>254</v>
      </c>
      <c r="L586" s="1" t="s">
        <v>269</v>
      </c>
      <c r="M586" s="1" t="s">
        <v>269</v>
      </c>
      <c r="N586" s="1" t="s">
        <v>269</v>
      </c>
    </row>
    <row r="587" spans="1:14" ht="14.25">
      <c r="A587" s="1" t="s">
        <v>260</v>
      </c>
      <c r="B587" s="1" t="s">
        <v>5017</v>
      </c>
      <c r="C587" s="1" t="s">
        <v>262</v>
      </c>
      <c r="D587" s="1" t="s">
        <v>322</v>
      </c>
      <c r="E587" s="1" t="s">
        <v>322</v>
      </c>
      <c r="F587" s="1" t="s">
        <v>479</v>
      </c>
      <c r="G587" s="1" t="s">
        <v>1450</v>
      </c>
      <c r="H587" s="1" t="s">
        <v>1394</v>
      </c>
      <c r="I587" s="1" t="s">
        <v>254</v>
      </c>
      <c r="J587" s="1" t="s">
        <v>4963</v>
      </c>
      <c r="K587" s="1" t="s">
        <v>254</v>
      </c>
      <c r="L587" s="1" t="s">
        <v>269</v>
      </c>
      <c r="M587" s="1" t="s">
        <v>269</v>
      </c>
      <c r="N587" s="1" t="s">
        <v>269</v>
      </c>
    </row>
    <row r="588" spans="1:14" ht="14.25">
      <c r="A588" s="1" t="s">
        <v>260</v>
      </c>
      <c r="B588" s="1" t="s">
        <v>5018</v>
      </c>
      <c r="C588" s="1" t="s">
        <v>262</v>
      </c>
      <c r="D588" s="1" t="s">
        <v>322</v>
      </c>
      <c r="E588" s="1" t="s">
        <v>322</v>
      </c>
      <c r="F588" s="1" t="s">
        <v>479</v>
      </c>
      <c r="G588" s="1" t="s">
        <v>277</v>
      </c>
      <c r="H588" s="1" t="s">
        <v>1394</v>
      </c>
      <c r="I588" s="1" t="s">
        <v>254</v>
      </c>
      <c r="J588" s="1" t="s">
        <v>4945</v>
      </c>
      <c r="K588" s="1" t="s">
        <v>254</v>
      </c>
      <c r="L588" s="1" t="s">
        <v>269</v>
      </c>
      <c r="M588" s="1" t="s">
        <v>269</v>
      </c>
      <c r="N588" s="1" t="s">
        <v>269</v>
      </c>
    </row>
    <row r="589" spans="1:14" ht="14.25">
      <c r="A589" s="1" t="s">
        <v>260</v>
      </c>
      <c r="B589" s="1" t="s">
        <v>5019</v>
      </c>
      <c r="C589" s="1" t="s">
        <v>262</v>
      </c>
      <c r="D589" s="1" t="s">
        <v>322</v>
      </c>
      <c r="E589" s="1" t="s">
        <v>322</v>
      </c>
      <c r="F589" s="1" t="s">
        <v>479</v>
      </c>
      <c r="G589" s="1" t="s">
        <v>714</v>
      </c>
      <c r="H589" s="1" t="s">
        <v>1394</v>
      </c>
      <c r="I589" s="1" t="s">
        <v>254</v>
      </c>
      <c r="J589" s="1" t="s">
        <v>4979</v>
      </c>
      <c r="K589" s="1" t="s">
        <v>254</v>
      </c>
      <c r="L589" s="1" t="s">
        <v>269</v>
      </c>
      <c r="M589" s="1" t="s">
        <v>269</v>
      </c>
      <c r="N589" s="1" t="s">
        <v>269</v>
      </c>
    </row>
    <row r="590" spans="1:14" ht="14.25">
      <c r="A590" s="1" t="s">
        <v>260</v>
      </c>
      <c r="B590" s="1" t="s">
        <v>5020</v>
      </c>
      <c r="C590" s="1" t="s">
        <v>262</v>
      </c>
      <c r="D590" s="1" t="s">
        <v>322</v>
      </c>
      <c r="E590" s="1" t="s">
        <v>322</v>
      </c>
      <c r="F590" s="1" t="s">
        <v>479</v>
      </c>
      <c r="G590" s="1" t="s">
        <v>1971</v>
      </c>
      <c r="H590" s="1" t="s">
        <v>1394</v>
      </c>
      <c r="I590" s="1" t="s">
        <v>254</v>
      </c>
      <c r="J590" s="1" t="s">
        <v>4981</v>
      </c>
      <c r="K590" s="1" t="s">
        <v>254</v>
      </c>
      <c r="L590" s="1" t="s">
        <v>269</v>
      </c>
      <c r="M590" s="1" t="s">
        <v>269</v>
      </c>
      <c r="N590" s="1" t="s">
        <v>269</v>
      </c>
    </row>
    <row r="591" spans="1:14" ht="14.25">
      <c r="A591" s="1" t="s">
        <v>260</v>
      </c>
      <c r="B591" s="1" t="s">
        <v>5021</v>
      </c>
      <c r="C591" s="1" t="s">
        <v>262</v>
      </c>
      <c r="D591" s="1" t="s">
        <v>322</v>
      </c>
      <c r="E591" s="1" t="s">
        <v>322</v>
      </c>
      <c r="F591" s="1" t="s">
        <v>479</v>
      </c>
      <c r="G591" s="1" t="s">
        <v>1729</v>
      </c>
      <c r="H591" s="1" t="s">
        <v>1394</v>
      </c>
      <c r="I591" s="1" t="s">
        <v>254</v>
      </c>
      <c r="J591" s="1" t="s">
        <v>4939</v>
      </c>
      <c r="K591" s="1" t="s">
        <v>254</v>
      </c>
      <c r="L591" s="1" t="s">
        <v>269</v>
      </c>
      <c r="M591" s="1" t="s">
        <v>269</v>
      </c>
      <c r="N591" s="1" t="s">
        <v>269</v>
      </c>
    </row>
    <row r="592" spans="1:14" ht="14.25">
      <c r="A592" s="1" t="s">
        <v>260</v>
      </c>
      <c r="B592" s="1" t="s">
        <v>5022</v>
      </c>
      <c r="C592" s="1" t="s">
        <v>262</v>
      </c>
      <c r="D592" s="1" t="s">
        <v>322</v>
      </c>
      <c r="E592" s="1" t="s">
        <v>322</v>
      </c>
      <c r="F592" s="1" t="s">
        <v>479</v>
      </c>
      <c r="G592" s="1" t="s">
        <v>2793</v>
      </c>
      <c r="H592" s="1" t="s">
        <v>1394</v>
      </c>
      <c r="I592" s="1" t="s">
        <v>254</v>
      </c>
      <c r="J592" s="1" t="s">
        <v>4941</v>
      </c>
      <c r="K592" s="1" t="s">
        <v>254</v>
      </c>
      <c r="L592" s="1" t="s">
        <v>269</v>
      </c>
      <c r="M592" s="1" t="s">
        <v>269</v>
      </c>
      <c r="N592" s="1" t="s">
        <v>269</v>
      </c>
    </row>
    <row r="593" spans="1:14" ht="14.25">
      <c r="A593" s="1" t="s">
        <v>260</v>
      </c>
      <c r="B593" s="1" t="s">
        <v>5023</v>
      </c>
      <c r="C593" s="1" t="s">
        <v>262</v>
      </c>
      <c r="D593" s="1" t="s">
        <v>322</v>
      </c>
      <c r="E593" s="1" t="s">
        <v>322</v>
      </c>
      <c r="F593" s="1" t="s">
        <v>479</v>
      </c>
      <c r="G593" s="1" t="s">
        <v>2755</v>
      </c>
      <c r="H593" s="1" t="s">
        <v>1394</v>
      </c>
      <c r="I593" s="1" t="s">
        <v>254</v>
      </c>
      <c r="J593" s="1" t="s">
        <v>4943</v>
      </c>
      <c r="K593" s="1" t="s">
        <v>254</v>
      </c>
      <c r="L593" s="1" t="s">
        <v>269</v>
      </c>
      <c r="M593" s="1" t="s">
        <v>269</v>
      </c>
      <c r="N593" s="1" t="s">
        <v>269</v>
      </c>
    </row>
    <row r="594" spans="1:14" ht="14.25">
      <c r="A594" s="1" t="s">
        <v>260</v>
      </c>
      <c r="B594" s="1" t="s">
        <v>5024</v>
      </c>
      <c r="C594" s="1" t="s">
        <v>262</v>
      </c>
      <c r="D594" s="1" t="s">
        <v>322</v>
      </c>
      <c r="E594" s="1" t="s">
        <v>322</v>
      </c>
      <c r="F594" s="1" t="s">
        <v>479</v>
      </c>
      <c r="G594" s="1" t="s">
        <v>713</v>
      </c>
      <c r="H594" s="1" t="s">
        <v>1394</v>
      </c>
      <c r="I594" s="1" t="s">
        <v>254</v>
      </c>
      <c r="J594" s="1" t="s">
        <v>4947</v>
      </c>
      <c r="K594" s="1" t="s">
        <v>254</v>
      </c>
      <c r="L594" s="1" t="s">
        <v>269</v>
      </c>
      <c r="M594" s="1" t="s">
        <v>269</v>
      </c>
      <c r="N594" s="1" t="s">
        <v>269</v>
      </c>
    </row>
    <row r="595" spans="1:14" ht="14.25">
      <c r="A595" s="1" t="s">
        <v>260</v>
      </c>
      <c r="B595" s="1" t="s">
        <v>5025</v>
      </c>
      <c r="C595" s="1" t="s">
        <v>262</v>
      </c>
      <c r="D595" s="1" t="s">
        <v>322</v>
      </c>
      <c r="E595" s="1" t="s">
        <v>322</v>
      </c>
      <c r="F595" s="1" t="s">
        <v>479</v>
      </c>
      <c r="G595" s="1" t="s">
        <v>1731</v>
      </c>
      <c r="H595" s="1" t="s">
        <v>1394</v>
      </c>
      <c r="I595" s="1" t="s">
        <v>4994</v>
      </c>
      <c r="J595" s="1" t="s">
        <v>4995</v>
      </c>
      <c r="K595" s="1" t="s">
        <v>254</v>
      </c>
      <c r="L595" s="1" t="s">
        <v>269</v>
      </c>
      <c r="M595" s="1" t="s">
        <v>269</v>
      </c>
      <c r="N595" s="1" t="s">
        <v>269</v>
      </c>
    </row>
    <row r="596" spans="1:14" ht="14.25">
      <c r="A596" s="1" t="s">
        <v>260</v>
      </c>
      <c r="B596" s="1" t="s">
        <v>5026</v>
      </c>
      <c r="C596" s="1" t="s">
        <v>262</v>
      </c>
      <c r="D596" s="1" t="s">
        <v>322</v>
      </c>
      <c r="E596" s="1" t="s">
        <v>322</v>
      </c>
      <c r="F596" s="1" t="s">
        <v>479</v>
      </c>
      <c r="G596" s="1" t="s">
        <v>2913</v>
      </c>
      <c r="H596" s="1" t="s">
        <v>1394</v>
      </c>
      <c r="I596" s="1" t="s">
        <v>254</v>
      </c>
      <c r="J596" s="1" t="s">
        <v>4949</v>
      </c>
      <c r="K596" s="1" t="s">
        <v>254</v>
      </c>
      <c r="L596" s="1" t="s">
        <v>269</v>
      </c>
      <c r="M596" s="1" t="s">
        <v>269</v>
      </c>
      <c r="N596" s="1" t="s">
        <v>269</v>
      </c>
    </row>
    <row r="597" spans="1:14" ht="14.25">
      <c r="A597" s="1" t="s">
        <v>260</v>
      </c>
      <c r="B597" s="1" t="s">
        <v>5027</v>
      </c>
      <c r="C597" s="1" t="s">
        <v>262</v>
      </c>
      <c r="D597" s="1" t="s">
        <v>322</v>
      </c>
      <c r="E597" s="1" t="s">
        <v>322</v>
      </c>
      <c r="F597" s="1" t="s">
        <v>479</v>
      </c>
      <c r="G597" s="1" t="s">
        <v>2796</v>
      </c>
      <c r="H597" s="1" t="s">
        <v>1394</v>
      </c>
      <c r="I597" s="1" t="s">
        <v>254</v>
      </c>
      <c r="J597" s="1" t="s">
        <v>4951</v>
      </c>
      <c r="K597" s="1" t="s">
        <v>254</v>
      </c>
      <c r="L597" s="1" t="s">
        <v>269</v>
      </c>
      <c r="M597" s="1" t="s">
        <v>269</v>
      </c>
      <c r="N597" s="1" t="s">
        <v>269</v>
      </c>
    </row>
    <row r="598" spans="1:14" ht="14.25">
      <c r="A598" s="1" t="s">
        <v>260</v>
      </c>
      <c r="B598" s="1" t="s">
        <v>5028</v>
      </c>
      <c r="C598" s="1" t="s">
        <v>262</v>
      </c>
      <c r="D598" s="1" t="s">
        <v>322</v>
      </c>
      <c r="E598" s="1" t="s">
        <v>322</v>
      </c>
      <c r="F598" s="1" t="s">
        <v>479</v>
      </c>
      <c r="G598" s="1" t="s">
        <v>2919</v>
      </c>
      <c r="H598" s="1" t="s">
        <v>1394</v>
      </c>
      <c r="I598" s="1" t="s">
        <v>254</v>
      </c>
      <c r="J598" s="1" t="s">
        <v>4953</v>
      </c>
      <c r="K598" s="1" t="s">
        <v>254</v>
      </c>
      <c r="L598" s="1" t="s">
        <v>269</v>
      </c>
      <c r="M598" s="1" t="s">
        <v>269</v>
      </c>
      <c r="N598" s="1" t="s">
        <v>269</v>
      </c>
    </row>
    <row r="599" spans="1:14" ht="14.25">
      <c r="A599" s="1" t="s">
        <v>260</v>
      </c>
      <c r="B599" s="1" t="s">
        <v>5029</v>
      </c>
      <c r="C599" s="1" t="s">
        <v>262</v>
      </c>
      <c r="D599" s="1" t="s">
        <v>322</v>
      </c>
      <c r="E599" s="1" t="s">
        <v>322</v>
      </c>
      <c r="F599" s="1" t="s">
        <v>479</v>
      </c>
      <c r="G599" s="1" t="s">
        <v>1739</v>
      </c>
      <c r="H599" s="1" t="s">
        <v>1394</v>
      </c>
      <c r="I599" s="1" t="s">
        <v>4997</v>
      </c>
      <c r="J599" s="1" t="s">
        <v>4998</v>
      </c>
      <c r="K599" s="1" t="s">
        <v>254</v>
      </c>
      <c r="L599" s="1" t="s">
        <v>269</v>
      </c>
      <c r="M599" s="1" t="s">
        <v>269</v>
      </c>
      <c r="N599" s="1" t="s">
        <v>269</v>
      </c>
    </row>
    <row r="600" spans="1:14" ht="14.25">
      <c r="A600" s="1" t="s">
        <v>260</v>
      </c>
      <c r="B600" s="1" t="s">
        <v>5030</v>
      </c>
      <c r="C600" s="1" t="s">
        <v>262</v>
      </c>
      <c r="D600" s="1" t="s">
        <v>322</v>
      </c>
      <c r="E600" s="1" t="s">
        <v>322</v>
      </c>
      <c r="F600" s="1" t="s">
        <v>479</v>
      </c>
      <c r="G600" s="1" t="s">
        <v>2933</v>
      </c>
      <c r="H600" s="1" t="s">
        <v>1394</v>
      </c>
      <c r="I600" s="1" t="s">
        <v>254</v>
      </c>
      <c r="J600" s="1" t="s">
        <v>4955</v>
      </c>
      <c r="K600" s="1" t="s">
        <v>254</v>
      </c>
      <c r="L600" s="1" t="s">
        <v>269</v>
      </c>
      <c r="M600" s="1" t="s">
        <v>269</v>
      </c>
      <c r="N600" s="1" t="s">
        <v>269</v>
      </c>
    </row>
    <row r="601" spans="1:14" ht="14.25">
      <c r="A601" s="1" t="s">
        <v>260</v>
      </c>
      <c r="B601" s="1" t="s">
        <v>5031</v>
      </c>
      <c r="C601" s="1" t="s">
        <v>262</v>
      </c>
      <c r="D601" s="1" t="s">
        <v>322</v>
      </c>
      <c r="E601" s="1" t="s">
        <v>322</v>
      </c>
      <c r="F601" s="1" t="s">
        <v>479</v>
      </c>
      <c r="G601" s="1" t="s">
        <v>2937</v>
      </c>
      <c r="H601" s="1" t="s">
        <v>1394</v>
      </c>
      <c r="I601" s="1" t="s">
        <v>254</v>
      </c>
      <c r="J601" s="1" t="s">
        <v>4957</v>
      </c>
      <c r="K601" s="1" t="s">
        <v>254</v>
      </c>
      <c r="L601" s="1" t="s">
        <v>269</v>
      </c>
      <c r="M601" s="1" t="s">
        <v>269</v>
      </c>
      <c r="N601" s="1" t="s">
        <v>269</v>
      </c>
    </row>
    <row r="602" spans="1:14" ht="14.25">
      <c r="A602" s="1" t="s">
        <v>260</v>
      </c>
      <c r="B602" s="1" t="s">
        <v>5032</v>
      </c>
      <c r="C602" s="1" t="s">
        <v>262</v>
      </c>
      <c r="D602" s="1" t="s">
        <v>322</v>
      </c>
      <c r="E602" s="1" t="s">
        <v>322</v>
      </c>
      <c r="F602" s="1" t="s">
        <v>479</v>
      </c>
      <c r="G602" s="1" t="s">
        <v>2941</v>
      </c>
      <c r="H602" s="1" t="s">
        <v>1394</v>
      </c>
      <c r="I602" s="1" t="s">
        <v>254</v>
      </c>
      <c r="J602" s="1" t="s">
        <v>4961</v>
      </c>
      <c r="K602" s="1" t="s">
        <v>254</v>
      </c>
      <c r="L602" s="1" t="s">
        <v>269</v>
      </c>
      <c r="M602" s="1" t="s">
        <v>269</v>
      </c>
      <c r="N602" s="1" t="s">
        <v>269</v>
      </c>
    </row>
    <row r="603" spans="1:14" ht="14.25">
      <c r="A603" s="1" t="s">
        <v>260</v>
      </c>
      <c r="B603" s="1" t="s">
        <v>5033</v>
      </c>
      <c r="C603" s="1" t="s">
        <v>262</v>
      </c>
      <c r="D603" s="1" t="s">
        <v>322</v>
      </c>
      <c r="E603" s="1" t="s">
        <v>322</v>
      </c>
      <c r="F603" s="1" t="s">
        <v>479</v>
      </c>
      <c r="G603" s="1" t="s">
        <v>1399</v>
      </c>
      <c r="H603" s="1" t="s">
        <v>1394</v>
      </c>
      <c r="I603" s="1" t="s">
        <v>254</v>
      </c>
      <c r="J603" s="1" t="s">
        <v>4965</v>
      </c>
      <c r="K603" s="1" t="s">
        <v>254</v>
      </c>
      <c r="L603" s="1" t="s">
        <v>269</v>
      </c>
      <c r="M603" s="1" t="s">
        <v>269</v>
      </c>
      <c r="N603" s="1" t="s">
        <v>269</v>
      </c>
    </row>
    <row r="604" spans="1:14" ht="14.25">
      <c r="A604" s="1" t="s">
        <v>260</v>
      </c>
      <c r="B604" s="1" t="s">
        <v>5034</v>
      </c>
      <c r="C604" s="1" t="s">
        <v>262</v>
      </c>
      <c r="D604" s="1" t="s">
        <v>328</v>
      </c>
      <c r="E604" s="1" t="s">
        <v>328</v>
      </c>
      <c r="F604" s="1" t="s">
        <v>270</v>
      </c>
      <c r="G604" s="1" t="s">
        <v>270</v>
      </c>
      <c r="H604" s="1" t="s">
        <v>1370</v>
      </c>
      <c r="I604" s="1" t="s">
        <v>254</v>
      </c>
      <c r="J604" s="1" t="s">
        <v>5035</v>
      </c>
      <c r="K604" s="1" t="s">
        <v>254</v>
      </c>
      <c r="L604" s="1" t="s">
        <v>269</v>
      </c>
      <c r="M604" s="1" t="s">
        <v>269</v>
      </c>
      <c r="N604" s="1" t="s">
        <v>269</v>
      </c>
    </row>
    <row r="605" spans="1:14" ht="14.25">
      <c r="A605" s="1" t="s">
        <v>260</v>
      </c>
      <c r="B605" s="1" t="s">
        <v>5036</v>
      </c>
      <c r="C605" s="1" t="s">
        <v>262</v>
      </c>
      <c r="D605" s="1" t="s">
        <v>328</v>
      </c>
      <c r="E605" s="1" t="s">
        <v>328</v>
      </c>
      <c r="F605" s="1" t="s">
        <v>270</v>
      </c>
      <c r="G605" s="1" t="s">
        <v>472</v>
      </c>
      <c r="H605" s="1" t="s">
        <v>1370</v>
      </c>
      <c r="I605" s="1" t="s">
        <v>254</v>
      </c>
      <c r="J605" s="1" t="s">
        <v>5037</v>
      </c>
      <c r="K605" s="1" t="s">
        <v>254</v>
      </c>
      <c r="L605" s="1" t="s">
        <v>269</v>
      </c>
      <c r="M605" s="1" t="s">
        <v>269</v>
      </c>
      <c r="N605" s="1" t="s">
        <v>269</v>
      </c>
    </row>
    <row r="606" spans="1:14" ht="14.25">
      <c r="A606" s="1" t="s">
        <v>260</v>
      </c>
      <c r="B606" s="1" t="s">
        <v>5038</v>
      </c>
      <c r="C606" s="1" t="s">
        <v>262</v>
      </c>
      <c r="D606" s="1" t="s">
        <v>328</v>
      </c>
      <c r="E606" s="1" t="s">
        <v>328</v>
      </c>
      <c r="F606" s="1" t="s">
        <v>270</v>
      </c>
      <c r="G606" s="1" t="s">
        <v>479</v>
      </c>
      <c r="H606" s="1" t="s">
        <v>1370</v>
      </c>
      <c r="I606" s="1" t="s">
        <v>254</v>
      </c>
      <c r="J606" s="1" t="s">
        <v>5039</v>
      </c>
      <c r="K606" s="1" t="s">
        <v>254</v>
      </c>
      <c r="L606" s="1" t="s">
        <v>269</v>
      </c>
      <c r="M606" s="1" t="s">
        <v>269</v>
      </c>
      <c r="N606" s="1" t="s">
        <v>269</v>
      </c>
    </row>
    <row r="607" spans="1:14" ht="14.25">
      <c r="A607" s="1" t="s">
        <v>260</v>
      </c>
      <c r="B607" s="1" t="s">
        <v>5040</v>
      </c>
      <c r="C607" s="1" t="s">
        <v>262</v>
      </c>
      <c r="D607" s="1" t="s">
        <v>328</v>
      </c>
      <c r="E607" s="1" t="s">
        <v>328</v>
      </c>
      <c r="F607" s="1" t="s">
        <v>270</v>
      </c>
      <c r="G607" s="1" t="s">
        <v>873</v>
      </c>
      <c r="H607" s="1" t="s">
        <v>1370</v>
      </c>
      <c r="I607" s="1" t="s">
        <v>254</v>
      </c>
      <c r="J607" s="1" t="s">
        <v>5041</v>
      </c>
      <c r="K607" s="1" t="s">
        <v>254</v>
      </c>
      <c r="L607" s="1" t="s">
        <v>269</v>
      </c>
      <c r="M607" s="1" t="s">
        <v>269</v>
      </c>
      <c r="N607" s="1" t="s">
        <v>269</v>
      </c>
    </row>
    <row r="608" spans="1:14" ht="14.25">
      <c r="A608" s="1" t="s">
        <v>260</v>
      </c>
      <c r="B608" s="1" t="s">
        <v>5042</v>
      </c>
      <c r="C608" s="1" t="s">
        <v>262</v>
      </c>
      <c r="D608" s="1" t="s">
        <v>328</v>
      </c>
      <c r="E608" s="1" t="s">
        <v>328</v>
      </c>
      <c r="F608" s="1" t="s">
        <v>270</v>
      </c>
      <c r="G608" s="1" t="s">
        <v>872</v>
      </c>
      <c r="H608" s="1" t="s">
        <v>1370</v>
      </c>
      <c r="I608" s="1" t="s">
        <v>254</v>
      </c>
      <c r="J608" s="1" t="s">
        <v>5043</v>
      </c>
      <c r="K608" s="1" t="s">
        <v>254</v>
      </c>
      <c r="L608" s="1" t="s">
        <v>269</v>
      </c>
      <c r="M608" s="1" t="s">
        <v>269</v>
      </c>
      <c r="N608" s="1" t="s">
        <v>269</v>
      </c>
    </row>
    <row r="609" spans="1:14" ht="14.25">
      <c r="A609" s="1" t="s">
        <v>260</v>
      </c>
      <c r="B609" s="1" t="s">
        <v>5044</v>
      </c>
      <c r="C609" s="1" t="s">
        <v>262</v>
      </c>
      <c r="D609" s="1" t="s">
        <v>328</v>
      </c>
      <c r="E609" s="1" t="s">
        <v>328</v>
      </c>
      <c r="F609" s="1" t="s">
        <v>270</v>
      </c>
      <c r="G609" s="1" t="s">
        <v>276</v>
      </c>
      <c r="H609" s="1" t="s">
        <v>1370</v>
      </c>
      <c r="I609" s="1" t="s">
        <v>254</v>
      </c>
      <c r="J609" s="1" t="s">
        <v>5045</v>
      </c>
      <c r="K609" s="1" t="s">
        <v>254</v>
      </c>
      <c r="L609" s="1" t="s">
        <v>269</v>
      </c>
      <c r="M609" s="1" t="s">
        <v>269</v>
      </c>
      <c r="N609" s="1" t="s">
        <v>269</v>
      </c>
    </row>
    <row r="610" spans="1:14" ht="14.25">
      <c r="A610" s="1" t="s">
        <v>260</v>
      </c>
      <c r="B610" s="1" t="s">
        <v>5046</v>
      </c>
      <c r="C610" s="1" t="s">
        <v>262</v>
      </c>
      <c r="D610" s="1" t="s">
        <v>328</v>
      </c>
      <c r="E610" s="1" t="s">
        <v>328</v>
      </c>
      <c r="F610" s="1" t="s">
        <v>270</v>
      </c>
      <c r="G610" s="1" t="s">
        <v>874</v>
      </c>
      <c r="H610" s="1" t="s">
        <v>1370</v>
      </c>
      <c r="I610" s="1" t="s">
        <v>254</v>
      </c>
      <c r="J610" s="1" t="s">
        <v>5047</v>
      </c>
      <c r="K610" s="1" t="s">
        <v>254</v>
      </c>
      <c r="L610" s="1" t="s">
        <v>269</v>
      </c>
      <c r="M610" s="1" t="s">
        <v>269</v>
      </c>
      <c r="N610" s="1" t="s">
        <v>269</v>
      </c>
    </row>
    <row r="611" spans="1:14" ht="14.25">
      <c r="A611" s="1" t="s">
        <v>260</v>
      </c>
      <c r="B611" s="1" t="s">
        <v>5048</v>
      </c>
      <c r="C611" s="1" t="s">
        <v>262</v>
      </c>
      <c r="D611" s="1" t="s">
        <v>328</v>
      </c>
      <c r="E611" s="1" t="s">
        <v>328</v>
      </c>
      <c r="F611" s="1" t="s">
        <v>270</v>
      </c>
      <c r="G611" s="1" t="s">
        <v>1450</v>
      </c>
      <c r="H611" s="1" t="s">
        <v>1370</v>
      </c>
      <c r="I611" s="1" t="s">
        <v>254</v>
      </c>
      <c r="J611" s="1" t="s">
        <v>5049</v>
      </c>
      <c r="K611" s="1" t="s">
        <v>254</v>
      </c>
      <c r="L611" s="1" t="s">
        <v>269</v>
      </c>
      <c r="M611" s="1" t="s">
        <v>269</v>
      </c>
      <c r="N611" s="1" t="s">
        <v>269</v>
      </c>
    </row>
    <row r="612" spans="1:14" ht="14.25">
      <c r="A612" s="1" t="s">
        <v>260</v>
      </c>
      <c r="B612" s="1" t="s">
        <v>5050</v>
      </c>
      <c r="C612" s="1" t="s">
        <v>262</v>
      </c>
      <c r="D612" s="1" t="s">
        <v>328</v>
      </c>
      <c r="E612" s="1" t="s">
        <v>328</v>
      </c>
      <c r="F612" s="1" t="s">
        <v>270</v>
      </c>
      <c r="G612" s="1" t="s">
        <v>277</v>
      </c>
      <c r="H612" s="1" t="s">
        <v>1370</v>
      </c>
      <c r="I612" s="1" t="s">
        <v>254</v>
      </c>
      <c r="J612" s="1" t="s">
        <v>5051</v>
      </c>
      <c r="K612" s="1" t="s">
        <v>254</v>
      </c>
      <c r="L612" s="1" t="s">
        <v>269</v>
      </c>
      <c r="M612" s="1" t="s">
        <v>269</v>
      </c>
      <c r="N612" s="1" t="s">
        <v>269</v>
      </c>
    </row>
    <row r="613" spans="1:14" ht="14.25">
      <c r="A613" s="1" t="s">
        <v>260</v>
      </c>
      <c r="B613" s="1" t="s">
        <v>5052</v>
      </c>
      <c r="C613" s="1" t="s">
        <v>262</v>
      </c>
      <c r="D613" s="1" t="s">
        <v>328</v>
      </c>
      <c r="E613" s="1" t="s">
        <v>328</v>
      </c>
      <c r="F613" s="1" t="s">
        <v>270</v>
      </c>
      <c r="G613" s="1" t="s">
        <v>714</v>
      </c>
      <c r="H613" s="1" t="s">
        <v>1370</v>
      </c>
      <c r="I613" s="1" t="s">
        <v>254</v>
      </c>
      <c r="J613" s="1" t="s">
        <v>5053</v>
      </c>
      <c r="K613" s="1" t="s">
        <v>254</v>
      </c>
      <c r="L613" s="1" t="s">
        <v>269</v>
      </c>
      <c r="M613" s="1" t="s">
        <v>269</v>
      </c>
      <c r="N613" s="1" t="s">
        <v>269</v>
      </c>
    </row>
    <row r="614" spans="1:14" ht="14.25">
      <c r="A614" s="1" t="s">
        <v>260</v>
      </c>
      <c r="B614" s="1" t="s">
        <v>5054</v>
      </c>
      <c r="C614" s="1" t="s">
        <v>262</v>
      </c>
      <c r="D614" s="1" t="s">
        <v>328</v>
      </c>
      <c r="E614" s="1" t="s">
        <v>328</v>
      </c>
      <c r="F614" s="1" t="s">
        <v>270</v>
      </c>
      <c r="G614" s="1" t="s">
        <v>1971</v>
      </c>
      <c r="H614" s="1" t="s">
        <v>1370</v>
      </c>
      <c r="I614" s="1" t="s">
        <v>254</v>
      </c>
      <c r="J614" s="1" t="s">
        <v>5055</v>
      </c>
      <c r="K614" s="1" t="s">
        <v>254</v>
      </c>
      <c r="L614" s="1" t="s">
        <v>269</v>
      </c>
      <c r="M614" s="1" t="s">
        <v>269</v>
      </c>
      <c r="N614" s="1" t="s">
        <v>269</v>
      </c>
    </row>
    <row r="615" spans="1:14" ht="14.25">
      <c r="A615" s="1" t="s">
        <v>260</v>
      </c>
      <c r="B615" s="1" t="s">
        <v>5056</v>
      </c>
      <c r="C615" s="1" t="s">
        <v>262</v>
      </c>
      <c r="D615" s="1" t="s">
        <v>328</v>
      </c>
      <c r="E615" s="1" t="s">
        <v>328</v>
      </c>
      <c r="F615" s="1" t="s">
        <v>270</v>
      </c>
      <c r="G615" s="1" t="s">
        <v>1729</v>
      </c>
      <c r="H615" s="1" t="s">
        <v>1370</v>
      </c>
      <c r="I615" s="1" t="s">
        <v>254</v>
      </c>
      <c r="J615" s="1" t="s">
        <v>5057</v>
      </c>
      <c r="K615" s="1" t="s">
        <v>254</v>
      </c>
      <c r="L615" s="1" t="s">
        <v>269</v>
      </c>
      <c r="M615" s="1" t="s">
        <v>269</v>
      </c>
      <c r="N615" s="1" t="s">
        <v>269</v>
      </c>
    </row>
    <row r="616" spans="1:14" ht="14.25">
      <c r="A616" s="1" t="s">
        <v>260</v>
      </c>
      <c r="B616" s="1" t="s">
        <v>5058</v>
      </c>
      <c r="C616" s="1" t="s">
        <v>262</v>
      </c>
      <c r="D616" s="1" t="s">
        <v>328</v>
      </c>
      <c r="E616" s="1" t="s">
        <v>328</v>
      </c>
      <c r="F616" s="1" t="s">
        <v>270</v>
      </c>
      <c r="G616" s="1" t="s">
        <v>2793</v>
      </c>
      <c r="H616" s="1" t="s">
        <v>1370</v>
      </c>
      <c r="I616" s="1" t="s">
        <v>254</v>
      </c>
      <c r="J616" s="1" t="s">
        <v>5059</v>
      </c>
      <c r="K616" s="1" t="s">
        <v>254</v>
      </c>
      <c r="L616" s="1" t="s">
        <v>269</v>
      </c>
      <c r="M616" s="1" t="s">
        <v>269</v>
      </c>
      <c r="N616" s="1" t="s">
        <v>269</v>
      </c>
    </row>
    <row r="617" spans="1:14" ht="14.25">
      <c r="A617" s="1" t="s">
        <v>260</v>
      </c>
      <c r="B617" s="1" t="s">
        <v>5060</v>
      </c>
      <c r="C617" s="1" t="s">
        <v>262</v>
      </c>
      <c r="D617" s="1" t="s">
        <v>328</v>
      </c>
      <c r="E617" s="1" t="s">
        <v>328</v>
      </c>
      <c r="F617" s="1" t="s">
        <v>270</v>
      </c>
      <c r="G617" s="1" t="s">
        <v>2755</v>
      </c>
      <c r="H617" s="1" t="s">
        <v>1370</v>
      </c>
      <c r="I617" s="1" t="s">
        <v>254</v>
      </c>
      <c r="J617" s="1" t="s">
        <v>5061</v>
      </c>
      <c r="K617" s="1" t="s">
        <v>254</v>
      </c>
      <c r="L617" s="1" t="s">
        <v>269</v>
      </c>
      <c r="M617" s="1" t="s">
        <v>269</v>
      </c>
      <c r="N617" s="1" t="s">
        <v>269</v>
      </c>
    </row>
    <row r="618" spans="1:14" ht="14.25">
      <c r="A618" s="1" t="s">
        <v>260</v>
      </c>
      <c r="B618" s="1" t="s">
        <v>5062</v>
      </c>
      <c r="C618" s="1" t="s">
        <v>262</v>
      </c>
      <c r="D618" s="1" t="s">
        <v>328</v>
      </c>
      <c r="E618" s="1" t="s">
        <v>328</v>
      </c>
      <c r="F618" s="1" t="s">
        <v>270</v>
      </c>
      <c r="G618" s="1" t="s">
        <v>713</v>
      </c>
      <c r="H618" s="1" t="s">
        <v>1370</v>
      </c>
      <c r="I618" s="1" t="s">
        <v>254</v>
      </c>
      <c r="J618" s="1" t="s">
        <v>5063</v>
      </c>
      <c r="K618" s="1" t="s">
        <v>254</v>
      </c>
      <c r="L618" s="1" t="s">
        <v>269</v>
      </c>
      <c r="M618" s="1" t="s">
        <v>269</v>
      </c>
      <c r="N618" s="1" t="s">
        <v>269</v>
      </c>
    </row>
    <row r="619" spans="1:14" ht="14.25">
      <c r="A619" s="1" t="s">
        <v>260</v>
      </c>
      <c r="B619" s="1" t="s">
        <v>5064</v>
      </c>
      <c r="C619" s="1" t="s">
        <v>262</v>
      </c>
      <c r="D619" s="1" t="s">
        <v>328</v>
      </c>
      <c r="E619" s="1" t="s">
        <v>328</v>
      </c>
      <c r="F619" s="1" t="s">
        <v>270</v>
      </c>
      <c r="G619" s="1" t="s">
        <v>1731</v>
      </c>
      <c r="H619" s="1" t="s">
        <v>1370</v>
      </c>
      <c r="I619" s="1" t="s">
        <v>254</v>
      </c>
      <c r="J619" s="1" t="s">
        <v>5065</v>
      </c>
      <c r="K619" s="1" t="s">
        <v>254</v>
      </c>
      <c r="L619" s="1" t="s">
        <v>269</v>
      </c>
      <c r="M619" s="1" t="s">
        <v>269</v>
      </c>
      <c r="N619" s="1" t="s">
        <v>269</v>
      </c>
    </row>
    <row r="620" spans="1:14" ht="14.25">
      <c r="A620" s="1" t="s">
        <v>260</v>
      </c>
      <c r="B620" s="1" t="s">
        <v>5066</v>
      </c>
      <c r="C620" s="1" t="s">
        <v>262</v>
      </c>
      <c r="D620" s="1" t="s">
        <v>328</v>
      </c>
      <c r="E620" s="1" t="s">
        <v>328</v>
      </c>
      <c r="F620" s="1" t="s">
        <v>270</v>
      </c>
      <c r="G620" s="1" t="s">
        <v>2913</v>
      </c>
      <c r="H620" s="1" t="s">
        <v>1370</v>
      </c>
      <c r="I620" s="1" t="s">
        <v>254</v>
      </c>
      <c r="J620" s="1" t="s">
        <v>5067</v>
      </c>
      <c r="K620" s="1" t="s">
        <v>254</v>
      </c>
      <c r="L620" s="1" t="s">
        <v>269</v>
      </c>
      <c r="M620" s="1" t="s">
        <v>269</v>
      </c>
      <c r="N620" s="1" t="s">
        <v>269</v>
      </c>
    </row>
    <row r="621" spans="1:14" ht="14.25">
      <c r="A621" s="1" t="s">
        <v>260</v>
      </c>
      <c r="B621" s="1" t="s">
        <v>5068</v>
      </c>
      <c r="C621" s="1" t="s">
        <v>262</v>
      </c>
      <c r="D621" s="1" t="s">
        <v>328</v>
      </c>
      <c r="E621" s="1" t="s">
        <v>328</v>
      </c>
      <c r="F621" s="1" t="s">
        <v>270</v>
      </c>
      <c r="G621" s="1" t="s">
        <v>2796</v>
      </c>
      <c r="H621" s="1" t="s">
        <v>1370</v>
      </c>
      <c r="I621" s="1" t="s">
        <v>254</v>
      </c>
      <c r="J621" s="1" t="s">
        <v>5069</v>
      </c>
      <c r="K621" s="1" t="s">
        <v>254</v>
      </c>
      <c r="L621" s="1" t="s">
        <v>269</v>
      </c>
      <c r="M621" s="1" t="s">
        <v>269</v>
      </c>
      <c r="N621" s="1" t="s">
        <v>269</v>
      </c>
    </row>
    <row r="622" spans="1:14" ht="14.25">
      <c r="A622" s="1" t="s">
        <v>260</v>
      </c>
      <c r="B622" s="1" t="s">
        <v>5070</v>
      </c>
      <c r="C622" s="1" t="s">
        <v>262</v>
      </c>
      <c r="D622" s="1" t="s">
        <v>328</v>
      </c>
      <c r="E622" s="1" t="s">
        <v>328</v>
      </c>
      <c r="F622" s="1" t="s">
        <v>270</v>
      </c>
      <c r="G622" s="1" t="s">
        <v>2919</v>
      </c>
      <c r="H622" s="1" t="s">
        <v>1370</v>
      </c>
      <c r="I622" s="1" t="s">
        <v>254</v>
      </c>
      <c r="J622" s="1" t="s">
        <v>5071</v>
      </c>
      <c r="K622" s="1" t="s">
        <v>254</v>
      </c>
      <c r="L622" s="1" t="s">
        <v>269</v>
      </c>
      <c r="M622" s="1" t="s">
        <v>269</v>
      </c>
      <c r="N622" s="1" t="s">
        <v>269</v>
      </c>
    </row>
    <row r="623" spans="1:14" ht="14.25">
      <c r="A623" s="1" t="s">
        <v>260</v>
      </c>
      <c r="B623" s="1" t="s">
        <v>5072</v>
      </c>
      <c r="C623" s="1" t="s">
        <v>262</v>
      </c>
      <c r="D623" s="1" t="s">
        <v>328</v>
      </c>
      <c r="E623" s="1" t="s">
        <v>328</v>
      </c>
      <c r="F623" s="1" t="s">
        <v>270</v>
      </c>
      <c r="G623" s="1" t="s">
        <v>1739</v>
      </c>
      <c r="H623" s="1" t="s">
        <v>1370</v>
      </c>
      <c r="I623" s="1" t="s">
        <v>254</v>
      </c>
      <c r="J623" s="1" t="s">
        <v>5073</v>
      </c>
      <c r="K623" s="1" t="s">
        <v>254</v>
      </c>
      <c r="L623" s="1" t="s">
        <v>269</v>
      </c>
      <c r="M623" s="1" t="s">
        <v>269</v>
      </c>
      <c r="N623" s="1" t="s">
        <v>269</v>
      </c>
    </row>
    <row r="624" spans="1:14" ht="14.25">
      <c r="A624" s="1" t="s">
        <v>260</v>
      </c>
      <c r="B624" s="1" t="s">
        <v>5074</v>
      </c>
      <c r="C624" s="1" t="s">
        <v>262</v>
      </c>
      <c r="D624" s="1" t="s">
        <v>328</v>
      </c>
      <c r="E624" s="1" t="s">
        <v>328</v>
      </c>
      <c r="F624" s="1" t="s">
        <v>270</v>
      </c>
      <c r="G624" s="1" t="s">
        <v>2926</v>
      </c>
      <c r="H624" s="1" t="s">
        <v>1370</v>
      </c>
      <c r="I624" s="1" t="s">
        <v>254</v>
      </c>
      <c r="J624" s="1" t="s">
        <v>5075</v>
      </c>
      <c r="K624" s="1" t="s">
        <v>254</v>
      </c>
      <c r="L624" s="1" t="s">
        <v>269</v>
      </c>
      <c r="M624" s="1" t="s">
        <v>269</v>
      </c>
      <c r="N624" s="1" t="s">
        <v>269</v>
      </c>
    </row>
    <row r="625" spans="1:14" ht="14.25">
      <c r="A625" s="1" t="s">
        <v>260</v>
      </c>
      <c r="B625" s="1" t="s">
        <v>5076</v>
      </c>
      <c r="C625" s="1" t="s">
        <v>262</v>
      </c>
      <c r="D625" s="1" t="s">
        <v>328</v>
      </c>
      <c r="E625" s="1" t="s">
        <v>328</v>
      </c>
      <c r="F625" s="1" t="s">
        <v>270</v>
      </c>
      <c r="G625" s="1" t="s">
        <v>2136</v>
      </c>
      <c r="H625" s="1" t="s">
        <v>1370</v>
      </c>
      <c r="I625" s="1" t="s">
        <v>254</v>
      </c>
      <c r="J625" s="1" t="s">
        <v>5077</v>
      </c>
      <c r="K625" s="1" t="s">
        <v>254</v>
      </c>
      <c r="L625" s="1" t="s">
        <v>269</v>
      </c>
      <c r="M625" s="1" t="s">
        <v>269</v>
      </c>
      <c r="N625" s="1" t="s">
        <v>269</v>
      </c>
    </row>
    <row r="626" spans="1:14" ht="14.25">
      <c r="A626" s="1" t="s">
        <v>260</v>
      </c>
      <c r="B626" s="1" t="s">
        <v>5078</v>
      </c>
      <c r="C626" s="1" t="s">
        <v>262</v>
      </c>
      <c r="D626" s="1" t="s">
        <v>328</v>
      </c>
      <c r="E626" s="1" t="s">
        <v>328</v>
      </c>
      <c r="F626" s="1" t="s">
        <v>270</v>
      </c>
      <c r="G626" s="1" t="s">
        <v>2933</v>
      </c>
      <c r="H626" s="1" t="s">
        <v>1370</v>
      </c>
      <c r="I626" s="1" t="s">
        <v>254</v>
      </c>
      <c r="J626" s="1" t="s">
        <v>5079</v>
      </c>
      <c r="K626" s="1" t="s">
        <v>254</v>
      </c>
      <c r="L626" s="1" t="s">
        <v>269</v>
      </c>
      <c r="M626" s="1" t="s">
        <v>269</v>
      </c>
      <c r="N626" s="1" t="s">
        <v>269</v>
      </c>
    </row>
    <row r="627" spans="1:14" ht="14.25">
      <c r="A627" s="1" t="s">
        <v>260</v>
      </c>
      <c r="B627" s="1" t="s">
        <v>5080</v>
      </c>
      <c r="C627" s="1" t="s">
        <v>262</v>
      </c>
      <c r="D627" s="1" t="s">
        <v>328</v>
      </c>
      <c r="E627" s="1" t="s">
        <v>328</v>
      </c>
      <c r="F627" s="1" t="s">
        <v>270</v>
      </c>
      <c r="G627" s="1" t="s">
        <v>2937</v>
      </c>
      <c r="H627" s="1" t="s">
        <v>1370</v>
      </c>
      <c r="I627" s="1" t="s">
        <v>254</v>
      </c>
      <c r="J627" s="1" t="s">
        <v>5081</v>
      </c>
      <c r="K627" s="1" t="s">
        <v>254</v>
      </c>
      <c r="L627" s="1" t="s">
        <v>269</v>
      </c>
      <c r="M627" s="1" t="s">
        <v>269</v>
      </c>
      <c r="N627" s="1" t="s">
        <v>269</v>
      </c>
    </row>
    <row r="628" spans="1:14" ht="14.25">
      <c r="A628" s="1" t="s">
        <v>260</v>
      </c>
      <c r="B628" s="1" t="s">
        <v>5082</v>
      </c>
      <c r="C628" s="1" t="s">
        <v>262</v>
      </c>
      <c r="D628" s="1" t="s">
        <v>328</v>
      </c>
      <c r="E628" s="1" t="s">
        <v>328</v>
      </c>
      <c r="F628" s="1" t="s">
        <v>270</v>
      </c>
      <c r="G628" s="1" t="s">
        <v>2941</v>
      </c>
      <c r="H628" s="1" t="s">
        <v>1370</v>
      </c>
      <c r="I628" s="1" t="s">
        <v>254</v>
      </c>
      <c r="J628" s="1" t="s">
        <v>5083</v>
      </c>
      <c r="K628" s="1" t="s">
        <v>254</v>
      </c>
      <c r="L628" s="1" t="s">
        <v>269</v>
      </c>
      <c r="M628" s="1" t="s">
        <v>269</v>
      </c>
      <c r="N628" s="1" t="s">
        <v>269</v>
      </c>
    </row>
    <row r="629" spans="1:14" ht="14.25">
      <c r="A629" s="1" t="s">
        <v>260</v>
      </c>
      <c r="B629" s="1" t="s">
        <v>5084</v>
      </c>
      <c r="C629" s="1" t="s">
        <v>262</v>
      </c>
      <c r="D629" s="1" t="s">
        <v>328</v>
      </c>
      <c r="E629" s="1" t="s">
        <v>328</v>
      </c>
      <c r="F629" s="1" t="s">
        <v>270</v>
      </c>
      <c r="G629" s="1" t="s">
        <v>2945</v>
      </c>
      <c r="H629" s="1" t="s">
        <v>1370</v>
      </c>
      <c r="I629" s="1" t="s">
        <v>254</v>
      </c>
      <c r="J629" s="1" t="s">
        <v>5085</v>
      </c>
      <c r="K629" s="1" t="s">
        <v>254</v>
      </c>
      <c r="L629" s="1" t="s">
        <v>269</v>
      </c>
      <c r="M629" s="1" t="s">
        <v>269</v>
      </c>
      <c r="N629" s="1" t="s">
        <v>269</v>
      </c>
    </row>
    <row r="630" spans="1:14" ht="14.25">
      <c r="A630" s="1" t="s">
        <v>260</v>
      </c>
      <c r="B630" s="1" t="s">
        <v>5086</v>
      </c>
      <c r="C630" s="1" t="s">
        <v>262</v>
      </c>
      <c r="D630" s="1" t="s">
        <v>328</v>
      </c>
      <c r="E630" s="1" t="s">
        <v>328</v>
      </c>
      <c r="F630" s="1" t="s">
        <v>270</v>
      </c>
      <c r="G630" s="1" t="s">
        <v>1399</v>
      </c>
      <c r="H630" s="1" t="s">
        <v>1370</v>
      </c>
      <c r="I630" s="1" t="s">
        <v>5087</v>
      </c>
      <c r="J630" s="1" t="s">
        <v>5088</v>
      </c>
      <c r="K630" s="1" t="s">
        <v>254</v>
      </c>
      <c r="L630" s="1" t="s">
        <v>269</v>
      </c>
      <c r="M630" s="1" t="s">
        <v>269</v>
      </c>
      <c r="N630" s="1" t="s">
        <v>269</v>
      </c>
    </row>
    <row r="631" spans="1:14" ht="14.25">
      <c r="A631" s="1" t="s">
        <v>260</v>
      </c>
      <c r="B631" s="1" t="s">
        <v>5089</v>
      </c>
      <c r="C631" s="1" t="s">
        <v>262</v>
      </c>
      <c r="D631" s="1" t="s">
        <v>328</v>
      </c>
      <c r="E631" s="1" t="s">
        <v>328</v>
      </c>
      <c r="F631" s="1" t="s">
        <v>472</v>
      </c>
      <c r="G631" s="1" t="s">
        <v>270</v>
      </c>
      <c r="H631" s="1" t="s">
        <v>1390</v>
      </c>
      <c r="I631" s="1" t="s">
        <v>254</v>
      </c>
      <c r="J631" s="1" t="s">
        <v>5037</v>
      </c>
      <c r="K631" s="1" t="s">
        <v>254</v>
      </c>
      <c r="L631" s="1" t="s">
        <v>269</v>
      </c>
      <c r="M631" s="1" t="s">
        <v>269</v>
      </c>
      <c r="N631" s="1" t="s">
        <v>269</v>
      </c>
    </row>
    <row r="632" spans="1:14" ht="14.25">
      <c r="A632" s="1" t="s">
        <v>260</v>
      </c>
      <c r="B632" s="1" t="s">
        <v>5090</v>
      </c>
      <c r="C632" s="1" t="s">
        <v>262</v>
      </c>
      <c r="D632" s="1" t="s">
        <v>328</v>
      </c>
      <c r="E632" s="1" t="s">
        <v>328</v>
      </c>
      <c r="F632" s="1" t="s">
        <v>472</v>
      </c>
      <c r="G632" s="1" t="s">
        <v>472</v>
      </c>
      <c r="H632" s="1" t="s">
        <v>1390</v>
      </c>
      <c r="I632" s="1" t="s">
        <v>254</v>
      </c>
      <c r="J632" s="1" t="s">
        <v>5091</v>
      </c>
      <c r="K632" s="1" t="s">
        <v>254</v>
      </c>
      <c r="L632" s="1" t="s">
        <v>269</v>
      </c>
      <c r="M632" s="1" t="s">
        <v>269</v>
      </c>
      <c r="N632" s="1" t="s">
        <v>269</v>
      </c>
    </row>
    <row r="633" spans="1:14" ht="14.25">
      <c r="A633" s="1" t="s">
        <v>260</v>
      </c>
      <c r="B633" s="1" t="s">
        <v>5092</v>
      </c>
      <c r="C633" s="1" t="s">
        <v>262</v>
      </c>
      <c r="D633" s="1" t="s">
        <v>328</v>
      </c>
      <c r="E633" s="1" t="s">
        <v>328</v>
      </c>
      <c r="F633" s="1" t="s">
        <v>472</v>
      </c>
      <c r="G633" s="1" t="s">
        <v>479</v>
      </c>
      <c r="H633" s="1" t="s">
        <v>1390</v>
      </c>
      <c r="I633" s="1" t="s">
        <v>254</v>
      </c>
      <c r="J633" s="1" t="s">
        <v>5053</v>
      </c>
      <c r="K633" s="1" t="s">
        <v>254</v>
      </c>
      <c r="L633" s="1" t="s">
        <v>269</v>
      </c>
      <c r="M633" s="1" t="s">
        <v>269</v>
      </c>
      <c r="N633" s="1" t="s">
        <v>269</v>
      </c>
    </row>
    <row r="634" spans="1:14" ht="14.25">
      <c r="A634" s="1" t="s">
        <v>260</v>
      </c>
      <c r="B634" s="1" t="s">
        <v>5093</v>
      </c>
      <c r="C634" s="1" t="s">
        <v>262</v>
      </c>
      <c r="D634" s="1" t="s">
        <v>328</v>
      </c>
      <c r="E634" s="1" t="s">
        <v>328</v>
      </c>
      <c r="F634" s="1" t="s">
        <v>472</v>
      </c>
      <c r="G634" s="1" t="s">
        <v>873</v>
      </c>
      <c r="H634" s="1" t="s">
        <v>1390</v>
      </c>
      <c r="I634" s="1" t="s">
        <v>254</v>
      </c>
      <c r="J634" s="1" t="s">
        <v>5055</v>
      </c>
      <c r="K634" s="1" t="s">
        <v>254</v>
      </c>
      <c r="L634" s="1" t="s">
        <v>269</v>
      </c>
      <c r="M634" s="1" t="s">
        <v>269</v>
      </c>
      <c r="N634" s="1" t="s">
        <v>269</v>
      </c>
    </row>
    <row r="635" spans="1:14" ht="14.25">
      <c r="A635" s="1" t="s">
        <v>260</v>
      </c>
      <c r="B635" s="1" t="s">
        <v>5094</v>
      </c>
      <c r="C635" s="1" t="s">
        <v>262</v>
      </c>
      <c r="D635" s="1" t="s">
        <v>328</v>
      </c>
      <c r="E635" s="1" t="s">
        <v>328</v>
      </c>
      <c r="F635" s="1" t="s">
        <v>472</v>
      </c>
      <c r="G635" s="1" t="s">
        <v>872</v>
      </c>
      <c r="H635" s="1" t="s">
        <v>1390</v>
      </c>
      <c r="I635" s="1" t="s">
        <v>254</v>
      </c>
      <c r="J635" s="1" t="s">
        <v>5061</v>
      </c>
      <c r="K635" s="1" t="s">
        <v>254</v>
      </c>
      <c r="L635" s="1" t="s">
        <v>269</v>
      </c>
      <c r="M635" s="1" t="s">
        <v>269</v>
      </c>
      <c r="N635" s="1" t="s">
        <v>269</v>
      </c>
    </row>
    <row r="636" spans="1:14" ht="14.25">
      <c r="A636" s="1" t="s">
        <v>260</v>
      </c>
      <c r="B636" s="1" t="s">
        <v>5095</v>
      </c>
      <c r="C636" s="1" t="s">
        <v>262</v>
      </c>
      <c r="D636" s="1" t="s">
        <v>328</v>
      </c>
      <c r="E636" s="1" t="s">
        <v>328</v>
      </c>
      <c r="F636" s="1" t="s">
        <v>472</v>
      </c>
      <c r="G636" s="1" t="s">
        <v>874</v>
      </c>
      <c r="H636" s="1" t="s">
        <v>1390</v>
      </c>
      <c r="I636" s="1" t="s">
        <v>254</v>
      </c>
      <c r="J636" s="1" t="s">
        <v>5088</v>
      </c>
      <c r="K636" s="1" t="s">
        <v>254</v>
      </c>
      <c r="L636" s="1" t="s">
        <v>269</v>
      </c>
      <c r="M636" s="1" t="s">
        <v>269</v>
      </c>
      <c r="N636" s="1" t="s">
        <v>269</v>
      </c>
    </row>
    <row r="637" spans="1:14" ht="14.25">
      <c r="A637" s="1" t="s">
        <v>260</v>
      </c>
      <c r="B637" s="1" t="s">
        <v>5096</v>
      </c>
      <c r="C637" s="1" t="s">
        <v>262</v>
      </c>
      <c r="D637" s="1" t="s">
        <v>328</v>
      </c>
      <c r="E637" s="1" t="s">
        <v>328</v>
      </c>
      <c r="F637" s="1" t="s">
        <v>472</v>
      </c>
      <c r="G637" s="1" t="s">
        <v>1450</v>
      </c>
      <c r="H637" s="1" t="s">
        <v>1390</v>
      </c>
      <c r="I637" s="1" t="s">
        <v>254</v>
      </c>
      <c r="J637" s="1" t="s">
        <v>5065</v>
      </c>
      <c r="K637" s="1" t="s">
        <v>254</v>
      </c>
      <c r="L637" s="1" t="s">
        <v>269</v>
      </c>
      <c r="M637" s="1" t="s">
        <v>269</v>
      </c>
      <c r="N637" s="1" t="s">
        <v>269</v>
      </c>
    </row>
    <row r="638" spans="1:14" ht="14.25">
      <c r="A638" s="1" t="s">
        <v>260</v>
      </c>
      <c r="B638" s="1" t="s">
        <v>5097</v>
      </c>
      <c r="C638" s="1" t="s">
        <v>262</v>
      </c>
      <c r="D638" s="1" t="s">
        <v>328</v>
      </c>
      <c r="E638" s="1" t="s">
        <v>328</v>
      </c>
      <c r="F638" s="1" t="s">
        <v>472</v>
      </c>
      <c r="G638" s="1" t="s">
        <v>277</v>
      </c>
      <c r="H638" s="1" t="s">
        <v>1390</v>
      </c>
      <c r="I638" s="1" t="s">
        <v>254</v>
      </c>
      <c r="J638" s="1" t="s">
        <v>5098</v>
      </c>
      <c r="K638" s="1" t="s">
        <v>254</v>
      </c>
      <c r="L638" s="1" t="s">
        <v>269</v>
      </c>
      <c r="M638" s="1" t="s">
        <v>269</v>
      </c>
      <c r="N638" s="1" t="s">
        <v>269</v>
      </c>
    </row>
    <row r="639" spans="1:14" ht="14.25">
      <c r="A639" s="1" t="s">
        <v>260</v>
      </c>
      <c r="B639" s="1" t="s">
        <v>5099</v>
      </c>
      <c r="C639" s="1" t="s">
        <v>262</v>
      </c>
      <c r="D639" s="1" t="s">
        <v>328</v>
      </c>
      <c r="E639" s="1" t="s">
        <v>328</v>
      </c>
      <c r="F639" s="1" t="s">
        <v>472</v>
      </c>
      <c r="G639" s="1" t="s">
        <v>714</v>
      </c>
      <c r="H639" s="1" t="s">
        <v>1390</v>
      </c>
      <c r="I639" s="1" t="s">
        <v>254</v>
      </c>
      <c r="J639" s="1" t="s">
        <v>5069</v>
      </c>
      <c r="K639" s="1" t="s">
        <v>254</v>
      </c>
      <c r="L639" s="1" t="s">
        <v>269</v>
      </c>
      <c r="M639" s="1" t="s">
        <v>269</v>
      </c>
      <c r="N639" s="1" t="s">
        <v>269</v>
      </c>
    </row>
    <row r="640" spans="1:14" ht="14.25">
      <c r="A640" s="1" t="s">
        <v>260</v>
      </c>
      <c r="B640" s="1" t="s">
        <v>5100</v>
      </c>
      <c r="C640" s="1" t="s">
        <v>262</v>
      </c>
      <c r="D640" s="1" t="s">
        <v>328</v>
      </c>
      <c r="E640" s="1" t="s">
        <v>328</v>
      </c>
      <c r="F640" s="1" t="s">
        <v>472</v>
      </c>
      <c r="G640" s="1" t="s">
        <v>1971</v>
      </c>
      <c r="H640" s="1" t="s">
        <v>1390</v>
      </c>
      <c r="I640" s="1" t="s">
        <v>254</v>
      </c>
      <c r="J640" s="1" t="s">
        <v>5071</v>
      </c>
      <c r="K640" s="1" t="s">
        <v>254</v>
      </c>
      <c r="L640" s="1" t="s">
        <v>269</v>
      </c>
      <c r="M640" s="1" t="s">
        <v>269</v>
      </c>
      <c r="N640" s="1" t="s">
        <v>269</v>
      </c>
    </row>
    <row r="641" spans="1:14" ht="14.25">
      <c r="A641" s="1" t="s">
        <v>260</v>
      </c>
      <c r="B641" s="1" t="s">
        <v>5101</v>
      </c>
      <c r="C641" s="1" t="s">
        <v>262</v>
      </c>
      <c r="D641" s="1" t="s">
        <v>328</v>
      </c>
      <c r="E641" s="1" t="s">
        <v>328</v>
      </c>
      <c r="F641" s="1" t="s">
        <v>472</v>
      </c>
      <c r="G641" s="1" t="s">
        <v>1729</v>
      </c>
      <c r="H641" s="1" t="s">
        <v>1390</v>
      </c>
      <c r="I641" s="1" t="s">
        <v>254</v>
      </c>
      <c r="J641" s="1" t="s">
        <v>5073</v>
      </c>
      <c r="K641" s="1" t="s">
        <v>254</v>
      </c>
      <c r="L641" s="1" t="s">
        <v>269</v>
      </c>
      <c r="M641" s="1" t="s">
        <v>269</v>
      </c>
      <c r="N641" s="1" t="s">
        <v>269</v>
      </c>
    </row>
    <row r="642" spans="1:14" ht="14.25">
      <c r="A642" s="1" t="s">
        <v>260</v>
      </c>
      <c r="B642" s="1" t="s">
        <v>5102</v>
      </c>
      <c r="C642" s="1" t="s">
        <v>262</v>
      </c>
      <c r="D642" s="1" t="s">
        <v>328</v>
      </c>
      <c r="E642" s="1" t="s">
        <v>328</v>
      </c>
      <c r="F642" s="1" t="s">
        <v>472</v>
      </c>
      <c r="G642" s="1" t="s">
        <v>2793</v>
      </c>
      <c r="H642" s="1" t="s">
        <v>1390</v>
      </c>
      <c r="I642" s="1" t="s">
        <v>254</v>
      </c>
      <c r="J642" s="1" t="s">
        <v>5075</v>
      </c>
      <c r="K642" s="1" t="s">
        <v>254</v>
      </c>
      <c r="L642" s="1" t="s">
        <v>269</v>
      </c>
      <c r="M642" s="1" t="s">
        <v>269</v>
      </c>
      <c r="N642" s="1" t="s">
        <v>269</v>
      </c>
    </row>
    <row r="643" spans="1:14" ht="14.25">
      <c r="A643" s="1" t="s">
        <v>260</v>
      </c>
      <c r="B643" s="1" t="s">
        <v>5103</v>
      </c>
      <c r="C643" s="1" t="s">
        <v>262</v>
      </c>
      <c r="D643" s="1" t="s">
        <v>328</v>
      </c>
      <c r="E643" s="1" t="s">
        <v>328</v>
      </c>
      <c r="F643" s="1" t="s">
        <v>472</v>
      </c>
      <c r="G643" s="1" t="s">
        <v>2755</v>
      </c>
      <c r="H643" s="1" t="s">
        <v>1390</v>
      </c>
      <c r="I643" s="1" t="s">
        <v>254</v>
      </c>
      <c r="J643" s="1" t="s">
        <v>5104</v>
      </c>
      <c r="K643" s="1" t="s">
        <v>254</v>
      </c>
      <c r="L643" s="1" t="s">
        <v>269</v>
      </c>
      <c r="M643" s="1" t="s">
        <v>269</v>
      </c>
      <c r="N643" s="1" t="s">
        <v>269</v>
      </c>
    </row>
    <row r="644" spans="1:14" ht="14.25">
      <c r="A644" s="1" t="s">
        <v>260</v>
      </c>
      <c r="B644" s="1" t="s">
        <v>5105</v>
      </c>
      <c r="C644" s="1" t="s">
        <v>262</v>
      </c>
      <c r="D644" s="1" t="s">
        <v>328</v>
      </c>
      <c r="E644" s="1" t="s">
        <v>328</v>
      </c>
      <c r="F644" s="1" t="s">
        <v>472</v>
      </c>
      <c r="G644" s="1" t="s">
        <v>713</v>
      </c>
      <c r="H644" s="1" t="s">
        <v>1390</v>
      </c>
      <c r="I644" s="1" t="s">
        <v>254</v>
      </c>
      <c r="J644" s="1" t="s">
        <v>5106</v>
      </c>
      <c r="K644" s="1" t="s">
        <v>254</v>
      </c>
      <c r="L644" s="1" t="s">
        <v>269</v>
      </c>
      <c r="M644" s="1" t="s">
        <v>269</v>
      </c>
      <c r="N644" s="1" t="s">
        <v>269</v>
      </c>
    </row>
    <row r="645" spans="1:14" ht="14.25">
      <c r="A645" s="1" t="s">
        <v>260</v>
      </c>
      <c r="B645" s="1" t="s">
        <v>5107</v>
      </c>
      <c r="C645" s="1" t="s">
        <v>262</v>
      </c>
      <c r="D645" s="1" t="s">
        <v>328</v>
      </c>
      <c r="E645" s="1" t="s">
        <v>328</v>
      </c>
      <c r="F645" s="1" t="s">
        <v>472</v>
      </c>
      <c r="G645" s="1" t="s">
        <v>1731</v>
      </c>
      <c r="H645" s="1" t="s">
        <v>1390</v>
      </c>
      <c r="I645" s="1" t="s">
        <v>254</v>
      </c>
      <c r="J645" s="1" t="s">
        <v>5108</v>
      </c>
      <c r="K645" s="1" t="s">
        <v>254</v>
      </c>
      <c r="L645" s="1" t="s">
        <v>269</v>
      </c>
      <c r="M645" s="1" t="s">
        <v>269</v>
      </c>
      <c r="N645" s="1" t="s">
        <v>269</v>
      </c>
    </row>
    <row r="646" spans="1:14" ht="14.25">
      <c r="A646" s="1" t="s">
        <v>260</v>
      </c>
      <c r="B646" s="1" t="s">
        <v>5109</v>
      </c>
      <c r="C646" s="1" t="s">
        <v>262</v>
      </c>
      <c r="D646" s="1" t="s">
        <v>328</v>
      </c>
      <c r="E646" s="1" t="s">
        <v>328</v>
      </c>
      <c r="F646" s="1" t="s">
        <v>472</v>
      </c>
      <c r="G646" s="1" t="s">
        <v>2913</v>
      </c>
      <c r="H646" s="1" t="s">
        <v>1390</v>
      </c>
      <c r="I646" s="1" t="s">
        <v>254</v>
      </c>
      <c r="J646" s="1" t="s">
        <v>5079</v>
      </c>
      <c r="K646" s="1" t="s">
        <v>254</v>
      </c>
      <c r="L646" s="1" t="s">
        <v>269</v>
      </c>
      <c r="M646" s="1" t="s">
        <v>269</v>
      </c>
      <c r="N646" s="1" t="s">
        <v>269</v>
      </c>
    </row>
    <row r="647" spans="1:14" ht="14.25">
      <c r="A647" s="1" t="s">
        <v>260</v>
      </c>
      <c r="B647" s="1" t="s">
        <v>5110</v>
      </c>
      <c r="C647" s="1" t="s">
        <v>262</v>
      </c>
      <c r="D647" s="1" t="s">
        <v>328</v>
      </c>
      <c r="E647" s="1" t="s">
        <v>328</v>
      </c>
      <c r="F647" s="1" t="s">
        <v>472</v>
      </c>
      <c r="G647" s="1" t="s">
        <v>2796</v>
      </c>
      <c r="H647" s="1" t="s">
        <v>1390</v>
      </c>
      <c r="I647" s="1" t="s">
        <v>254</v>
      </c>
      <c r="J647" s="1" t="s">
        <v>5111</v>
      </c>
      <c r="K647" s="1" t="s">
        <v>254</v>
      </c>
      <c r="L647" s="1" t="s">
        <v>269</v>
      </c>
      <c r="M647" s="1" t="s">
        <v>269</v>
      </c>
      <c r="N647" s="1" t="s">
        <v>269</v>
      </c>
    </row>
    <row r="648" spans="1:14" ht="14.25">
      <c r="A648" s="1" t="s">
        <v>260</v>
      </c>
      <c r="B648" s="1" t="s">
        <v>5112</v>
      </c>
      <c r="C648" s="1" t="s">
        <v>262</v>
      </c>
      <c r="D648" s="1" t="s">
        <v>328</v>
      </c>
      <c r="E648" s="1" t="s">
        <v>328</v>
      </c>
      <c r="F648" s="1" t="s">
        <v>472</v>
      </c>
      <c r="G648" s="1" t="s">
        <v>2919</v>
      </c>
      <c r="H648" s="1" t="s">
        <v>1390</v>
      </c>
      <c r="I648" s="1" t="s">
        <v>254</v>
      </c>
      <c r="J648" s="1" t="s">
        <v>5113</v>
      </c>
      <c r="K648" s="1" t="s">
        <v>254</v>
      </c>
      <c r="L648" s="1" t="s">
        <v>269</v>
      </c>
      <c r="M648" s="1" t="s">
        <v>269</v>
      </c>
      <c r="N648" s="1" t="s">
        <v>269</v>
      </c>
    </row>
    <row r="649" spans="1:14" ht="14.25">
      <c r="A649" s="1" t="s">
        <v>260</v>
      </c>
      <c r="B649" s="1" t="s">
        <v>5114</v>
      </c>
      <c r="C649" s="1" t="s">
        <v>262</v>
      </c>
      <c r="D649" s="1" t="s">
        <v>328</v>
      </c>
      <c r="E649" s="1" t="s">
        <v>328</v>
      </c>
      <c r="F649" s="1" t="s">
        <v>472</v>
      </c>
      <c r="G649" s="1" t="s">
        <v>1739</v>
      </c>
      <c r="H649" s="1" t="s">
        <v>1390</v>
      </c>
      <c r="I649" s="1" t="s">
        <v>254</v>
      </c>
      <c r="J649" s="1" t="s">
        <v>5115</v>
      </c>
      <c r="K649" s="1" t="s">
        <v>254</v>
      </c>
      <c r="L649" s="1" t="s">
        <v>269</v>
      </c>
      <c r="M649" s="1" t="s">
        <v>269</v>
      </c>
      <c r="N649" s="1" t="s">
        <v>269</v>
      </c>
    </row>
    <row r="650" spans="1:14" ht="14.25">
      <c r="A650" s="1" t="s">
        <v>260</v>
      </c>
      <c r="B650" s="1" t="s">
        <v>5116</v>
      </c>
      <c r="C650" s="1" t="s">
        <v>262</v>
      </c>
      <c r="D650" s="1" t="s">
        <v>328</v>
      </c>
      <c r="E650" s="1" t="s">
        <v>328</v>
      </c>
      <c r="F650" s="1" t="s">
        <v>472</v>
      </c>
      <c r="G650" s="1" t="s">
        <v>2926</v>
      </c>
      <c r="H650" s="1" t="s">
        <v>1390</v>
      </c>
      <c r="I650" s="1" t="s">
        <v>254</v>
      </c>
      <c r="J650" s="1" t="s">
        <v>5117</v>
      </c>
      <c r="K650" s="1" t="s">
        <v>254</v>
      </c>
      <c r="L650" s="1" t="s">
        <v>269</v>
      </c>
      <c r="M650" s="1" t="s">
        <v>269</v>
      </c>
      <c r="N650" s="1" t="s">
        <v>269</v>
      </c>
    </row>
    <row r="651" spans="1:14" ht="14.25">
      <c r="A651" s="1" t="s">
        <v>260</v>
      </c>
      <c r="B651" s="1" t="s">
        <v>5118</v>
      </c>
      <c r="C651" s="1" t="s">
        <v>262</v>
      </c>
      <c r="D651" s="1" t="s">
        <v>328</v>
      </c>
      <c r="E651" s="1" t="s">
        <v>328</v>
      </c>
      <c r="F651" s="1" t="s">
        <v>472</v>
      </c>
      <c r="G651" s="1" t="s">
        <v>2136</v>
      </c>
      <c r="H651" s="1" t="s">
        <v>1390</v>
      </c>
      <c r="I651" s="1" t="s">
        <v>254</v>
      </c>
      <c r="J651" s="1" t="s">
        <v>5119</v>
      </c>
      <c r="K651" s="1" t="s">
        <v>254</v>
      </c>
      <c r="L651" s="1" t="s">
        <v>269</v>
      </c>
      <c r="M651" s="1" t="s">
        <v>269</v>
      </c>
      <c r="N651" s="1" t="s">
        <v>269</v>
      </c>
    </row>
    <row r="652" spans="1:14" ht="14.25">
      <c r="A652" s="1" t="s">
        <v>260</v>
      </c>
      <c r="B652" s="1" t="s">
        <v>5120</v>
      </c>
      <c r="C652" s="1" t="s">
        <v>262</v>
      </c>
      <c r="D652" s="1" t="s">
        <v>328</v>
      </c>
      <c r="E652" s="1" t="s">
        <v>328</v>
      </c>
      <c r="F652" s="1" t="s">
        <v>472</v>
      </c>
      <c r="G652" s="1" t="s">
        <v>2933</v>
      </c>
      <c r="H652" s="1" t="s">
        <v>1390</v>
      </c>
      <c r="I652" s="1" t="s">
        <v>254</v>
      </c>
      <c r="J652" s="1" t="s">
        <v>5081</v>
      </c>
      <c r="K652" s="1" t="s">
        <v>254</v>
      </c>
      <c r="L652" s="1" t="s">
        <v>269</v>
      </c>
      <c r="M652" s="1" t="s">
        <v>269</v>
      </c>
      <c r="N652" s="1" t="s">
        <v>269</v>
      </c>
    </row>
    <row r="653" spans="1:14" ht="14.25">
      <c r="A653" s="1" t="s">
        <v>260</v>
      </c>
      <c r="B653" s="1" t="s">
        <v>5121</v>
      </c>
      <c r="C653" s="1" t="s">
        <v>262</v>
      </c>
      <c r="D653" s="1" t="s">
        <v>328</v>
      </c>
      <c r="E653" s="1" t="s">
        <v>328</v>
      </c>
      <c r="F653" s="1" t="s">
        <v>472</v>
      </c>
      <c r="G653" s="1" t="s">
        <v>2937</v>
      </c>
      <c r="H653" s="1" t="s">
        <v>1390</v>
      </c>
      <c r="I653" s="1" t="s">
        <v>254</v>
      </c>
      <c r="J653" s="1" t="s">
        <v>5083</v>
      </c>
      <c r="K653" s="1" t="s">
        <v>254</v>
      </c>
      <c r="L653" s="1" t="s">
        <v>269</v>
      </c>
      <c r="M653" s="1" t="s">
        <v>269</v>
      </c>
      <c r="N653" s="1" t="s">
        <v>269</v>
      </c>
    </row>
    <row r="654" spans="1:14" ht="14.25">
      <c r="A654" s="1" t="s">
        <v>260</v>
      </c>
      <c r="B654" s="1" t="s">
        <v>5122</v>
      </c>
      <c r="C654" s="1" t="s">
        <v>262</v>
      </c>
      <c r="D654" s="1" t="s">
        <v>328</v>
      </c>
      <c r="E654" s="1" t="s">
        <v>328</v>
      </c>
      <c r="F654" s="1" t="s">
        <v>472</v>
      </c>
      <c r="G654" s="1" t="s">
        <v>2941</v>
      </c>
      <c r="H654" s="1" t="s">
        <v>1390</v>
      </c>
      <c r="I654" s="1" t="s">
        <v>254</v>
      </c>
      <c r="J654" s="1" t="s">
        <v>5085</v>
      </c>
      <c r="K654" s="1" t="s">
        <v>254</v>
      </c>
      <c r="L654" s="1" t="s">
        <v>269</v>
      </c>
      <c r="M654" s="1" t="s">
        <v>269</v>
      </c>
      <c r="N654" s="1" t="s">
        <v>269</v>
      </c>
    </row>
    <row r="655" spans="1:14" ht="14.25">
      <c r="A655" s="1" t="s">
        <v>260</v>
      </c>
      <c r="B655" s="1" t="s">
        <v>5123</v>
      </c>
      <c r="C655" s="1" t="s">
        <v>262</v>
      </c>
      <c r="D655" s="1" t="s">
        <v>328</v>
      </c>
      <c r="E655" s="1" t="s">
        <v>328</v>
      </c>
      <c r="F655" s="1" t="s">
        <v>472</v>
      </c>
      <c r="G655" s="1" t="s">
        <v>2945</v>
      </c>
      <c r="H655" s="1" t="s">
        <v>1390</v>
      </c>
      <c r="I655" s="1" t="s">
        <v>5124</v>
      </c>
      <c r="J655" s="1" t="s">
        <v>5063</v>
      </c>
      <c r="K655" s="1" t="s">
        <v>254</v>
      </c>
      <c r="L655" s="1" t="s">
        <v>269</v>
      </c>
      <c r="M655" s="1" t="s">
        <v>269</v>
      </c>
      <c r="N655" s="1" t="s">
        <v>269</v>
      </c>
    </row>
    <row r="656" spans="1:14" ht="14.25">
      <c r="A656" s="1" t="s">
        <v>260</v>
      </c>
      <c r="B656" s="1" t="s">
        <v>5125</v>
      </c>
      <c r="C656" s="1" t="s">
        <v>262</v>
      </c>
      <c r="D656" s="1" t="s">
        <v>328</v>
      </c>
      <c r="E656" s="1" t="s">
        <v>328</v>
      </c>
      <c r="F656" s="1" t="s">
        <v>479</v>
      </c>
      <c r="G656" s="1" t="s">
        <v>270</v>
      </c>
      <c r="H656" s="1" t="s">
        <v>1394</v>
      </c>
      <c r="I656" s="1" t="s">
        <v>254</v>
      </c>
      <c r="J656" s="1" t="s">
        <v>5039</v>
      </c>
      <c r="K656" s="1" t="s">
        <v>254</v>
      </c>
      <c r="L656" s="1" t="s">
        <v>269</v>
      </c>
      <c r="M656" s="1" t="s">
        <v>269</v>
      </c>
      <c r="N656" s="1" t="s">
        <v>269</v>
      </c>
    </row>
    <row r="657" spans="1:14" ht="14.25">
      <c r="A657" s="1" t="s">
        <v>260</v>
      </c>
      <c r="B657" s="1" t="s">
        <v>5126</v>
      </c>
      <c r="C657" s="1" t="s">
        <v>262</v>
      </c>
      <c r="D657" s="1" t="s">
        <v>328</v>
      </c>
      <c r="E657" s="1" t="s">
        <v>328</v>
      </c>
      <c r="F657" s="1" t="s">
        <v>479</v>
      </c>
      <c r="G657" s="1" t="s">
        <v>472</v>
      </c>
      <c r="H657" s="1" t="s">
        <v>1394</v>
      </c>
      <c r="I657" s="1" t="s">
        <v>254</v>
      </c>
      <c r="J657" s="1" t="s">
        <v>5043</v>
      </c>
      <c r="K657" s="1" t="s">
        <v>254</v>
      </c>
      <c r="L657" s="1" t="s">
        <v>269</v>
      </c>
      <c r="M657" s="1" t="s">
        <v>269</v>
      </c>
      <c r="N657" s="1" t="s">
        <v>269</v>
      </c>
    </row>
    <row r="658" spans="1:14" ht="14.25">
      <c r="A658" s="1" t="s">
        <v>260</v>
      </c>
      <c r="B658" s="1" t="s">
        <v>5127</v>
      </c>
      <c r="C658" s="1" t="s">
        <v>262</v>
      </c>
      <c r="D658" s="1" t="s">
        <v>328</v>
      </c>
      <c r="E658" s="1" t="s">
        <v>328</v>
      </c>
      <c r="F658" s="1" t="s">
        <v>479</v>
      </c>
      <c r="G658" s="1" t="s">
        <v>479</v>
      </c>
      <c r="H658" s="1" t="s">
        <v>1394</v>
      </c>
      <c r="I658" s="1" t="s">
        <v>254</v>
      </c>
      <c r="J658" s="1" t="s">
        <v>5053</v>
      </c>
      <c r="K658" s="1" t="s">
        <v>254</v>
      </c>
      <c r="L658" s="1" t="s">
        <v>269</v>
      </c>
      <c r="M658" s="1" t="s">
        <v>269</v>
      </c>
      <c r="N658" s="1" t="s">
        <v>269</v>
      </c>
    </row>
    <row r="659" spans="1:14" ht="14.25">
      <c r="A659" s="1" t="s">
        <v>260</v>
      </c>
      <c r="B659" s="1" t="s">
        <v>5128</v>
      </c>
      <c r="C659" s="1" t="s">
        <v>262</v>
      </c>
      <c r="D659" s="1" t="s">
        <v>328</v>
      </c>
      <c r="E659" s="1" t="s">
        <v>328</v>
      </c>
      <c r="F659" s="1" t="s">
        <v>479</v>
      </c>
      <c r="G659" s="1" t="s">
        <v>873</v>
      </c>
      <c r="H659" s="1" t="s">
        <v>1394</v>
      </c>
      <c r="I659" s="1" t="s">
        <v>254</v>
      </c>
      <c r="J659" s="1" t="s">
        <v>5129</v>
      </c>
      <c r="K659" s="1" t="s">
        <v>254</v>
      </c>
      <c r="L659" s="1" t="s">
        <v>269</v>
      </c>
      <c r="M659" s="1" t="s">
        <v>269</v>
      </c>
      <c r="N659" s="1" t="s">
        <v>269</v>
      </c>
    </row>
    <row r="660" spans="1:14" ht="14.25">
      <c r="A660" s="1" t="s">
        <v>260</v>
      </c>
      <c r="B660" s="1" t="s">
        <v>5130</v>
      </c>
      <c r="C660" s="1" t="s">
        <v>262</v>
      </c>
      <c r="D660" s="1" t="s">
        <v>328</v>
      </c>
      <c r="E660" s="1" t="s">
        <v>328</v>
      </c>
      <c r="F660" s="1" t="s">
        <v>479</v>
      </c>
      <c r="G660" s="1" t="s">
        <v>872</v>
      </c>
      <c r="H660" s="1" t="s">
        <v>1394</v>
      </c>
      <c r="I660" s="1" t="s">
        <v>254</v>
      </c>
      <c r="J660" s="1" t="s">
        <v>5131</v>
      </c>
      <c r="K660" s="1" t="s">
        <v>254</v>
      </c>
      <c r="L660" s="1" t="s">
        <v>269</v>
      </c>
      <c r="M660" s="1" t="s">
        <v>269</v>
      </c>
      <c r="N660" s="1" t="s">
        <v>269</v>
      </c>
    </row>
    <row r="661" spans="1:14" ht="14.25">
      <c r="A661" s="1" t="s">
        <v>260</v>
      </c>
      <c r="B661" s="1" t="s">
        <v>5132</v>
      </c>
      <c r="C661" s="1" t="s">
        <v>262</v>
      </c>
      <c r="D661" s="1" t="s">
        <v>328</v>
      </c>
      <c r="E661" s="1" t="s">
        <v>328</v>
      </c>
      <c r="F661" s="1" t="s">
        <v>479</v>
      </c>
      <c r="G661" s="1" t="s">
        <v>276</v>
      </c>
      <c r="H661" s="1" t="s">
        <v>1394</v>
      </c>
      <c r="I661" s="1" t="s">
        <v>254</v>
      </c>
      <c r="J661" s="1" t="s">
        <v>5088</v>
      </c>
      <c r="K661" s="1" t="s">
        <v>254</v>
      </c>
      <c r="L661" s="1" t="s">
        <v>269</v>
      </c>
      <c r="M661" s="1" t="s">
        <v>269</v>
      </c>
      <c r="N661" s="1" t="s">
        <v>269</v>
      </c>
    </row>
    <row r="662" spans="1:14" ht="14.25">
      <c r="A662" s="1" t="s">
        <v>260</v>
      </c>
      <c r="B662" s="1" t="s">
        <v>5133</v>
      </c>
      <c r="C662" s="1" t="s">
        <v>262</v>
      </c>
      <c r="D662" s="1" t="s">
        <v>328</v>
      </c>
      <c r="E662" s="1" t="s">
        <v>328</v>
      </c>
      <c r="F662" s="1" t="s">
        <v>479</v>
      </c>
      <c r="G662" s="1" t="s">
        <v>874</v>
      </c>
      <c r="H662" s="1" t="s">
        <v>1394</v>
      </c>
      <c r="I662" s="1" t="s">
        <v>254</v>
      </c>
      <c r="J662" s="1" t="s">
        <v>5063</v>
      </c>
      <c r="K662" s="1" t="s">
        <v>254</v>
      </c>
      <c r="L662" s="1" t="s">
        <v>269</v>
      </c>
      <c r="M662" s="1" t="s">
        <v>269</v>
      </c>
      <c r="N662" s="1" t="s">
        <v>269</v>
      </c>
    </row>
    <row r="663" spans="1:14" ht="14.25">
      <c r="A663" s="1" t="s">
        <v>260</v>
      </c>
      <c r="B663" s="1" t="s">
        <v>5134</v>
      </c>
      <c r="C663" s="1" t="s">
        <v>262</v>
      </c>
      <c r="D663" s="1" t="s">
        <v>328</v>
      </c>
      <c r="E663" s="1" t="s">
        <v>328</v>
      </c>
      <c r="F663" s="1" t="s">
        <v>479</v>
      </c>
      <c r="G663" s="1" t="s">
        <v>1450</v>
      </c>
      <c r="H663" s="1" t="s">
        <v>1394</v>
      </c>
      <c r="I663" s="1" t="s">
        <v>254</v>
      </c>
      <c r="J663" s="1" t="s">
        <v>5135</v>
      </c>
      <c r="K663" s="1" t="s">
        <v>254</v>
      </c>
      <c r="L663" s="1" t="s">
        <v>269</v>
      </c>
      <c r="M663" s="1" t="s">
        <v>269</v>
      </c>
      <c r="N663" s="1" t="s">
        <v>269</v>
      </c>
    </row>
    <row r="664" spans="1:14" ht="14.25">
      <c r="A664" s="1" t="s">
        <v>260</v>
      </c>
      <c r="B664" s="1" t="s">
        <v>5136</v>
      </c>
      <c r="C664" s="1" t="s">
        <v>262</v>
      </c>
      <c r="D664" s="1" t="s">
        <v>328</v>
      </c>
      <c r="E664" s="1" t="s">
        <v>328</v>
      </c>
      <c r="F664" s="1" t="s">
        <v>479</v>
      </c>
      <c r="G664" s="1" t="s">
        <v>277</v>
      </c>
      <c r="H664" s="1" t="s">
        <v>1394</v>
      </c>
      <c r="I664" s="1" t="s">
        <v>254</v>
      </c>
      <c r="J664" s="1" t="s">
        <v>5137</v>
      </c>
      <c r="K664" s="1" t="s">
        <v>254</v>
      </c>
      <c r="L664" s="1" t="s">
        <v>269</v>
      </c>
      <c r="M664" s="1" t="s">
        <v>269</v>
      </c>
      <c r="N664" s="1" t="s">
        <v>269</v>
      </c>
    </row>
    <row r="665" spans="1:14" ht="14.25">
      <c r="A665" s="1" t="s">
        <v>260</v>
      </c>
      <c r="B665" s="1" t="s">
        <v>5138</v>
      </c>
      <c r="C665" s="1" t="s">
        <v>262</v>
      </c>
      <c r="D665" s="1" t="s">
        <v>328</v>
      </c>
      <c r="E665" s="1" t="s">
        <v>328</v>
      </c>
      <c r="F665" s="1" t="s">
        <v>479</v>
      </c>
      <c r="G665" s="1" t="s">
        <v>714</v>
      </c>
      <c r="H665" s="1" t="s">
        <v>1394</v>
      </c>
      <c r="I665" s="1" t="s">
        <v>254</v>
      </c>
      <c r="J665" s="1" t="s">
        <v>5139</v>
      </c>
      <c r="K665" s="1" t="s">
        <v>254</v>
      </c>
      <c r="L665" s="1" t="s">
        <v>269</v>
      </c>
      <c r="M665" s="1" t="s">
        <v>269</v>
      </c>
      <c r="N665" s="1" t="s">
        <v>269</v>
      </c>
    </row>
    <row r="666" spans="1:14" ht="14.25">
      <c r="A666" s="1" t="s">
        <v>260</v>
      </c>
      <c r="B666" s="1" t="s">
        <v>5140</v>
      </c>
      <c r="C666" s="1" t="s">
        <v>262</v>
      </c>
      <c r="D666" s="1" t="s">
        <v>328</v>
      </c>
      <c r="E666" s="1" t="s">
        <v>328</v>
      </c>
      <c r="F666" s="1" t="s">
        <v>479</v>
      </c>
      <c r="G666" s="1" t="s">
        <v>1971</v>
      </c>
      <c r="H666" s="1" t="s">
        <v>1394</v>
      </c>
      <c r="I666" s="1" t="s">
        <v>254</v>
      </c>
      <c r="J666" s="1" t="s">
        <v>5141</v>
      </c>
      <c r="K666" s="1" t="s">
        <v>254</v>
      </c>
      <c r="L666" s="1" t="s">
        <v>269</v>
      </c>
      <c r="M666" s="1" t="s">
        <v>269</v>
      </c>
      <c r="N666" s="1" t="s">
        <v>269</v>
      </c>
    </row>
    <row r="667" spans="1:14" ht="14.25">
      <c r="A667" s="1" t="s">
        <v>260</v>
      </c>
      <c r="B667" s="1" t="s">
        <v>5142</v>
      </c>
      <c r="C667" s="1" t="s">
        <v>262</v>
      </c>
      <c r="D667" s="1" t="s">
        <v>328</v>
      </c>
      <c r="E667" s="1" t="s">
        <v>328</v>
      </c>
      <c r="F667" s="1" t="s">
        <v>479</v>
      </c>
      <c r="G667" s="1" t="s">
        <v>1729</v>
      </c>
      <c r="H667" s="1" t="s">
        <v>1394</v>
      </c>
      <c r="I667" s="1" t="s">
        <v>254</v>
      </c>
      <c r="J667" s="1" t="s">
        <v>5143</v>
      </c>
      <c r="K667" s="1" t="s">
        <v>254</v>
      </c>
      <c r="L667" s="1" t="s">
        <v>269</v>
      </c>
      <c r="M667" s="1" t="s">
        <v>269</v>
      </c>
      <c r="N667" s="1" t="s">
        <v>269</v>
      </c>
    </row>
    <row r="668" spans="1:14" ht="14.25">
      <c r="A668" s="1" t="s">
        <v>260</v>
      </c>
      <c r="B668" s="1" t="s">
        <v>5144</v>
      </c>
      <c r="C668" s="1" t="s">
        <v>262</v>
      </c>
      <c r="D668" s="1" t="s">
        <v>328</v>
      </c>
      <c r="E668" s="1" t="s">
        <v>328</v>
      </c>
      <c r="F668" s="1" t="s">
        <v>479</v>
      </c>
      <c r="G668" s="1" t="s">
        <v>2793</v>
      </c>
      <c r="H668" s="1" t="s">
        <v>1394</v>
      </c>
      <c r="I668" s="1" t="s">
        <v>254</v>
      </c>
      <c r="J668" s="1" t="s">
        <v>5069</v>
      </c>
      <c r="K668" s="1" t="s">
        <v>254</v>
      </c>
      <c r="L668" s="1" t="s">
        <v>269</v>
      </c>
      <c r="M668" s="1" t="s">
        <v>269</v>
      </c>
      <c r="N668" s="1" t="s">
        <v>269</v>
      </c>
    </row>
    <row r="669" spans="1:14" ht="14.25">
      <c r="A669" s="1" t="s">
        <v>260</v>
      </c>
      <c r="B669" s="1" t="s">
        <v>5145</v>
      </c>
      <c r="C669" s="1" t="s">
        <v>262</v>
      </c>
      <c r="D669" s="1" t="s">
        <v>328</v>
      </c>
      <c r="E669" s="1" t="s">
        <v>328</v>
      </c>
      <c r="F669" s="1" t="s">
        <v>479</v>
      </c>
      <c r="G669" s="1" t="s">
        <v>2755</v>
      </c>
      <c r="H669" s="1" t="s">
        <v>1394</v>
      </c>
      <c r="I669" s="1" t="s">
        <v>254</v>
      </c>
      <c r="J669" s="1" t="s">
        <v>5073</v>
      </c>
      <c r="K669" s="1" t="s">
        <v>254</v>
      </c>
      <c r="L669" s="1" t="s">
        <v>269</v>
      </c>
      <c r="M669" s="1" t="s">
        <v>269</v>
      </c>
      <c r="N669" s="1" t="s">
        <v>269</v>
      </c>
    </row>
    <row r="670" spans="1:14" ht="14.25">
      <c r="A670" s="1" t="s">
        <v>260</v>
      </c>
      <c r="B670" s="1" t="s">
        <v>5146</v>
      </c>
      <c r="C670" s="1" t="s">
        <v>262</v>
      </c>
      <c r="D670" s="1" t="s">
        <v>328</v>
      </c>
      <c r="E670" s="1" t="s">
        <v>328</v>
      </c>
      <c r="F670" s="1" t="s">
        <v>479</v>
      </c>
      <c r="G670" s="1" t="s">
        <v>713</v>
      </c>
      <c r="H670" s="1" t="s">
        <v>1394</v>
      </c>
      <c r="I670" s="1" t="s">
        <v>254</v>
      </c>
      <c r="J670" s="1" t="s">
        <v>5075</v>
      </c>
      <c r="K670" s="1" t="s">
        <v>254</v>
      </c>
      <c r="L670" s="1" t="s">
        <v>269</v>
      </c>
      <c r="M670" s="1" t="s">
        <v>269</v>
      </c>
      <c r="N670" s="1" t="s">
        <v>269</v>
      </c>
    </row>
    <row r="671" spans="1:14" ht="14.25">
      <c r="A671" s="1" t="s">
        <v>260</v>
      </c>
      <c r="B671" s="1" t="s">
        <v>5147</v>
      </c>
      <c r="C671" s="1" t="s">
        <v>262</v>
      </c>
      <c r="D671" s="1" t="s">
        <v>328</v>
      </c>
      <c r="E671" s="1" t="s">
        <v>328</v>
      </c>
      <c r="F671" s="1" t="s">
        <v>479</v>
      </c>
      <c r="G671" s="1" t="s">
        <v>1731</v>
      </c>
      <c r="H671" s="1" t="s">
        <v>1394</v>
      </c>
      <c r="I671" s="1" t="s">
        <v>254</v>
      </c>
      <c r="J671" s="1" t="s">
        <v>5148</v>
      </c>
      <c r="K671" s="1" t="s">
        <v>254</v>
      </c>
      <c r="L671" s="1" t="s">
        <v>269</v>
      </c>
      <c r="M671" s="1" t="s">
        <v>269</v>
      </c>
      <c r="N671" s="1" t="s">
        <v>269</v>
      </c>
    </row>
    <row r="672" spans="1:14" ht="14.25">
      <c r="A672" s="1" t="s">
        <v>260</v>
      </c>
      <c r="B672" s="1" t="s">
        <v>5149</v>
      </c>
      <c r="C672" s="1" t="s">
        <v>262</v>
      </c>
      <c r="D672" s="1" t="s">
        <v>328</v>
      </c>
      <c r="E672" s="1" t="s">
        <v>328</v>
      </c>
      <c r="F672" s="1" t="s">
        <v>479</v>
      </c>
      <c r="G672" s="1" t="s">
        <v>2913</v>
      </c>
      <c r="H672" s="1" t="s">
        <v>1394</v>
      </c>
      <c r="I672" s="1" t="s">
        <v>254</v>
      </c>
      <c r="J672" s="1" t="s">
        <v>5104</v>
      </c>
      <c r="K672" s="1" t="s">
        <v>254</v>
      </c>
      <c r="L672" s="1" t="s">
        <v>269</v>
      </c>
      <c r="M672" s="1" t="s">
        <v>269</v>
      </c>
      <c r="N672" s="1" t="s">
        <v>269</v>
      </c>
    </row>
    <row r="673" spans="1:14" ht="14.25">
      <c r="A673" s="1" t="s">
        <v>260</v>
      </c>
      <c r="B673" s="1" t="s">
        <v>5150</v>
      </c>
      <c r="C673" s="1" t="s">
        <v>262</v>
      </c>
      <c r="D673" s="1" t="s">
        <v>328</v>
      </c>
      <c r="E673" s="1" t="s">
        <v>328</v>
      </c>
      <c r="F673" s="1" t="s">
        <v>479</v>
      </c>
      <c r="G673" s="1" t="s">
        <v>2796</v>
      </c>
      <c r="H673" s="1" t="s">
        <v>1394</v>
      </c>
      <c r="I673" s="1" t="s">
        <v>254</v>
      </c>
      <c r="J673" s="1" t="s">
        <v>5108</v>
      </c>
      <c r="K673" s="1" t="s">
        <v>254</v>
      </c>
      <c r="L673" s="1" t="s">
        <v>269</v>
      </c>
      <c r="M673" s="1" t="s">
        <v>269</v>
      </c>
      <c r="N673" s="1" t="s">
        <v>269</v>
      </c>
    </row>
    <row r="674" spans="1:14" ht="14.25">
      <c r="A674" s="1" t="s">
        <v>260</v>
      </c>
      <c r="B674" s="1" t="s">
        <v>5151</v>
      </c>
      <c r="C674" s="1" t="s">
        <v>262</v>
      </c>
      <c r="D674" s="1" t="s">
        <v>328</v>
      </c>
      <c r="E674" s="1" t="s">
        <v>328</v>
      </c>
      <c r="F674" s="1" t="s">
        <v>479</v>
      </c>
      <c r="G674" s="1" t="s">
        <v>2919</v>
      </c>
      <c r="H674" s="1" t="s">
        <v>1394</v>
      </c>
      <c r="I674" s="1" t="s">
        <v>254</v>
      </c>
      <c r="J674" s="1" t="s">
        <v>5077</v>
      </c>
      <c r="K674" s="1" t="s">
        <v>254</v>
      </c>
      <c r="L674" s="1" t="s">
        <v>269</v>
      </c>
      <c r="M674" s="1" t="s">
        <v>269</v>
      </c>
      <c r="N674" s="1" t="s">
        <v>269</v>
      </c>
    </row>
    <row r="675" spans="1:14" ht="14.25">
      <c r="A675" s="1" t="s">
        <v>260</v>
      </c>
      <c r="B675" s="1" t="s">
        <v>5152</v>
      </c>
      <c r="C675" s="1" t="s">
        <v>262</v>
      </c>
      <c r="D675" s="1" t="s">
        <v>328</v>
      </c>
      <c r="E675" s="1" t="s">
        <v>328</v>
      </c>
      <c r="F675" s="1" t="s">
        <v>479</v>
      </c>
      <c r="G675" s="1" t="s">
        <v>1739</v>
      </c>
      <c r="H675" s="1" t="s">
        <v>1394</v>
      </c>
      <c r="I675" s="1" t="s">
        <v>254</v>
      </c>
      <c r="J675" s="1" t="s">
        <v>5079</v>
      </c>
      <c r="K675" s="1" t="s">
        <v>254</v>
      </c>
      <c r="L675" s="1" t="s">
        <v>269</v>
      </c>
      <c r="M675" s="1" t="s">
        <v>269</v>
      </c>
      <c r="N675" s="1" t="s">
        <v>269</v>
      </c>
    </row>
    <row r="676" spans="1:14" ht="14.25">
      <c r="A676" s="1" t="s">
        <v>260</v>
      </c>
      <c r="B676" s="1" t="s">
        <v>5153</v>
      </c>
      <c r="C676" s="1" t="s">
        <v>262</v>
      </c>
      <c r="D676" s="1" t="s">
        <v>328</v>
      </c>
      <c r="E676" s="1" t="s">
        <v>328</v>
      </c>
      <c r="F676" s="1" t="s">
        <v>479</v>
      </c>
      <c r="G676" s="1" t="s">
        <v>2926</v>
      </c>
      <c r="H676" s="1" t="s">
        <v>1394</v>
      </c>
      <c r="I676" s="1" t="s">
        <v>254</v>
      </c>
      <c r="J676" s="1" t="s">
        <v>5154</v>
      </c>
      <c r="K676" s="1" t="s">
        <v>254</v>
      </c>
      <c r="L676" s="1" t="s">
        <v>269</v>
      </c>
      <c r="M676" s="1" t="s">
        <v>269</v>
      </c>
      <c r="N676" s="1" t="s">
        <v>269</v>
      </c>
    </row>
    <row r="677" spans="1:14" ht="14.25">
      <c r="A677" s="1" t="s">
        <v>260</v>
      </c>
      <c r="B677" s="1" t="s">
        <v>5155</v>
      </c>
      <c r="C677" s="1" t="s">
        <v>262</v>
      </c>
      <c r="D677" s="1" t="s">
        <v>328</v>
      </c>
      <c r="E677" s="1" t="s">
        <v>328</v>
      </c>
      <c r="F677" s="1" t="s">
        <v>479</v>
      </c>
      <c r="G677" s="1" t="s">
        <v>2136</v>
      </c>
      <c r="H677" s="1" t="s">
        <v>1394</v>
      </c>
      <c r="I677" s="1" t="s">
        <v>254</v>
      </c>
      <c r="J677" s="1" t="s">
        <v>5111</v>
      </c>
      <c r="K677" s="1" t="s">
        <v>254</v>
      </c>
      <c r="L677" s="1" t="s">
        <v>269</v>
      </c>
      <c r="M677" s="1" t="s">
        <v>269</v>
      </c>
      <c r="N677" s="1" t="s">
        <v>269</v>
      </c>
    </row>
    <row r="678" spans="1:14" ht="14.25">
      <c r="A678" s="1" t="s">
        <v>260</v>
      </c>
      <c r="B678" s="1" t="s">
        <v>5156</v>
      </c>
      <c r="C678" s="1" t="s">
        <v>262</v>
      </c>
      <c r="D678" s="1" t="s">
        <v>328</v>
      </c>
      <c r="E678" s="1" t="s">
        <v>328</v>
      </c>
      <c r="F678" s="1" t="s">
        <v>479</v>
      </c>
      <c r="G678" s="1" t="s">
        <v>2933</v>
      </c>
      <c r="H678" s="1" t="s">
        <v>1394</v>
      </c>
      <c r="I678" s="1" t="s">
        <v>254</v>
      </c>
      <c r="J678" s="1" t="s">
        <v>5157</v>
      </c>
      <c r="K678" s="1" t="s">
        <v>254</v>
      </c>
      <c r="L678" s="1" t="s">
        <v>269</v>
      </c>
      <c r="M678" s="1" t="s">
        <v>269</v>
      </c>
      <c r="N678" s="1" t="s">
        <v>269</v>
      </c>
    </row>
    <row r="679" spans="1:14" ht="14.25">
      <c r="A679" s="1" t="s">
        <v>260</v>
      </c>
      <c r="B679" s="1" t="s">
        <v>5158</v>
      </c>
      <c r="C679" s="1" t="s">
        <v>262</v>
      </c>
      <c r="D679" s="1" t="s">
        <v>328</v>
      </c>
      <c r="E679" s="1" t="s">
        <v>328</v>
      </c>
      <c r="F679" s="1" t="s">
        <v>479</v>
      </c>
      <c r="G679" s="1" t="s">
        <v>2937</v>
      </c>
      <c r="H679" s="1" t="s">
        <v>1394</v>
      </c>
      <c r="I679" s="1" t="s">
        <v>254</v>
      </c>
      <c r="J679" s="1" t="s">
        <v>5159</v>
      </c>
      <c r="K679" s="1" t="s">
        <v>254</v>
      </c>
      <c r="L679" s="1" t="s">
        <v>269</v>
      </c>
      <c r="M679" s="1" t="s">
        <v>269</v>
      </c>
      <c r="N679" s="1" t="s">
        <v>269</v>
      </c>
    </row>
    <row r="680" spans="1:14" ht="14.25">
      <c r="A680" s="1" t="s">
        <v>260</v>
      </c>
      <c r="B680" s="1" t="s">
        <v>5160</v>
      </c>
      <c r="C680" s="1" t="s">
        <v>262</v>
      </c>
      <c r="D680" s="1" t="s">
        <v>328</v>
      </c>
      <c r="E680" s="1" t="s">
        <v>328</v>
      </c>
      <c r="F680" s="1" t="s">
        <v>479</v>
      </c>
      <c r="G680" s="1" t="s">
        <v>2941</v>
      </c>
      <c r="H680" s="1" t="s">
        <v>1394</v>
      </c>
      <c r="I680" s="1" t="s">
        <v>254</v>
      </c>
      <c r="J680" s="1" t="s">
        <v>5081</v>
      </c>
      <c r="K680" s="1" t="s">
        <v>254</v>
      </c>
      <c r="L680" s="1" t="s">
        <v>269</v>
      </c>
      <c r="M680" s="1" t="s">
        <v>269</v>
      </c>
      <c r="N680" s="1" t="s">
        <v>269</v>
      </c>
    </row>
    <row r="681" spans="1:14" ht="14.25">
      <c r="A681" s="1" t="s">
        <v>260</v>
      </c>
      <c r="B681" s="1" t="s">
        <v>5161</v>
      </c>
      <c r="C681" s="1" t="s">
        <v>262</v>
      </c>
      <c r="D681" s="1" t="s">
        <v>328</v>
      </c>
      <c r="E681" s="1" t="s">
        <v>328</v>
      </c>
      <c r="F681" s="1" t="s">
        <v>479</v>
      </c>
      <c r="G681" s="1" t="s">
        <v>2945</v>
      </c>
      <c r="H681" s="1" t="s">
        <v>1394</v>
      </c>
      <c r="I681" s="1" t="s">
        <v>254</v>
      </c>
      <c r="J681" s="1" t="s">
        <v>5083</v>
      </c>
      <c r="K681" s="1" t="s">
        <v>254</v>
      </c>
      <c r="L681" s="1" t="s">
        <v>269</v>
      </c>
      <c r="M681" s="1" t="s">
        <v>269</v>
      </c>
      <c r="N681" s="1" t="s">
        <v>269</v>
      </c>
    </row>
    <row r="682" spans="1:14" ht="14.25">
      <c r="A682" s="1" t="s">
        <v>260</v>
      </c>
      <c r="B682" s="1" t="s">
        <v>5162</v>
      </c>
      <c r="C682" s="1" t="s">
        <v>262</v>
      </c>
      <c r="D682" s="1" t="s">
        <v>328</v>
      </c>
      <c r="E682" s="1" t="s">
        <v>328</v>
      </c>
      <c r="F682" s="1" t="s">
        <v>479</v>
      </c>
      <c r="G682" s="1" t="s">
        <v>1399</v>
      </c>
      <c r="H682" s="1" t="s">
        <v>1394</v>
      </c>
      <c r="I682" s="1" t="s">
        <v>254</v>
      </c>
      <c r="J682" s="1" t="s">
        <v>5163</v>
      </c>
      <c r="K682" s="1" t="s">
        <v>254</v>
      </c>
      <c r="L682" s="1" t="s">
        <v>269</v>
      </c>
      <c r="M682" s="1" t="s">
        <v>269</v>
      </c>
      <c r="N682" s="1" t="s">
        <v>269</v>
      </c>
    </row>
    <row r="683" spans="1:14" ht="14.25">
      <c r="A683" s="1" t="s">
        <v>260</v>
      </c>
      <c r="B683" s="1" t="s">
        <v>5164</v>
      </c>
      <c r="C683" s="1" t="s">
        <v>262</v>
      </c>
      <c r="D683" s="1" t="s">
        <v>328</v>
      </c>
      <c r="E683" s="1" t="s">
        <v>328</v>
      </c>
      <c r="F683" s="1" t="s">
        <v>479</v>
      </c>
      <c r="G683" s="1" t="s">
        <v>1384</v>
      </c>
      <c r="H683" s="1" t="s">
        <v>1394</v>
      </c>
      <c r="I683" s="1" t="s">
        <v>4579</v>
      </c>
      <c r="J683" s="1" t="s">
        <v>5065</v>
      </c>
      <c r="K683" s="1" t="s">
        <v>254</v>
      </c>
      <c r="L683" s="1" t="s">
        <v>269</v>
      </c>
      <c r="M683" s="1" t="s">
        <v>269</v>
      </c>
      <c r="N683" s="1" t="s">
        <v>269</v>
      </c>
    </row>
    <row r="684" spans="1:14" ht="14.25">
      <c r="A684" s="1" t="s">
        <v>260</v>
      </c>
      <c r="B684" s="1" t="s">
        <v>5165</v>
      </c>
      <c r="C684" s="1" t="s">
        <v>262</v>
      </c>
      <c r="D684" s="1" t="s">
        <v>328</v>
      </c>
      <c r="E684" s="1" t="s">
        <v>328</v>
      </c>
      <c r="F684" s="1" t="s">
        <v>479</v>
      </c>
      <c r="G684" s="1" t="s">
        <v>1407</v>
      </c>
      <c r="H684" s="1" t="s">
        <v>1394</v>
      </c>
      <c r="I684" s="1" t="s">
        <v>5166</v>
      </c>
      <c r="J684" s="1" t="s">
        <v>5167</v>
      </c>
      <c r="K684" s="1" t="s">
        <v>254</v>
      </c>
      <c r="L684" s="1" t="s">
        <v>269</v>
      </c>
      <c r="M684" s="1" t="s">
        <v>269</v>
      </c>
      <c r="N684" s="1" t="s">
        <v>269</v>
      </c>
    </row>
    <row r="685" spans="1:14" ht="14.25">
      <c r="A685" s="1" t="s">
        <v>260</v>
      </c>
      <c r="B685" s="1" t="s">
        <v>5168</v>
      </c>
      <c r="C685" s="1" t="s">
        <v>262</v>
      </c>
      <c r="D685" s="1" t="s">
        <v>328</v>
      </c>
      <c r="E685" s="1" t="s">
        <v>328</v>
      </c>
      <c r="F685" s="1" t="s">
        <v>479</v>
      </c>
      <c r="G685" s="1" t="s">
        <v>3045</v>
      </c>
      <c r="H685" s="1" t="s">
        <v>1394</v>
      </c>
      <c r="I685" s="1" t="s">
        <v>5169</v>
      </c>
      <c r="J685" s="1" t="s">
        <v>5170</v>
      </c>
      <c r="K685" s="1" t="s">
        <v>254</v>
      </c>
      <c r="L685" s="1" t="s">
        <v>269</v>
      </c>
      <c r="M685" s="1" t="s">
        <v>269</v>
      </c>
      <c r="N685" s="1" t="s">
        <v>269</v>
      </c>
    </row>
  </sheetData>
  <phoneticPr fontId="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325"/>
  <sheetViews>
    <sheetView workbookViewId="0"/>
  </sheetViews>
  <sheetFormatPr defaultRowHeight="13.5"/>
  <cols>
    <col min="1" max="12" width="20" customWidth="1"/>
  </cols>
  <sheetData>
    <row r="1" spans="1:12" ht="27.95" customHeight="1">
      <c r="A1" s="4" t="s">
        <v>105</v>
      </c>
      <c r="B1" s="4" t="s">
        <v>106</v>
      </c>
      <c r="C1" s="4" t="s">
        <v>107</v>
      </c>
      <c r="D1" s="4" t="s">
        <v>108</v>
      </c>
      <c r="E1" s="4" t="s">
        <v>109</v>
      </c>
      <c r="F1" s="4" t="s">
        <v>1058</v>
      </c>
      <c r="G1" s="4" t="s">
        <v>5171</v>
      </c>
      <c r="H1" s="4" t="s">
        <v>110</v>
      </c>
      <c r="I1" s="4" t="s">
        <v>111</v>
      </c>
      <c r="J1" s="4" t="s">
        <v>5172</v>
      </c>
      <c r="K1" s="4" t="s">
        <v>4072</v>
      </c>
      <c r="L1" s="4" t="s">
        <v>4073</v>
      </c>
    </row>
    <row r="2" spans="1:12" ht="27.95" customHeight="1">
      <c r="A2" s="5" t="s">
        <v>153</v>
      </c>
      <c r="B2" s="5" t="s">
        <v>154</v>
      </c>
      <c r="C2" s="5" t="s">
        <v>155</v>
      </c>
      <c r="D2" s="5" t="s">
        <v>156</v>
      </c>
      <c r="E2" s="5" t="s">
        <v>157</v>
      </c>
      <c r="F2" s="5" t="s">
        <v>1150</v>
      </c>
      <c r="G2" s="5" t="s">
        <v>5173</v>
      </c>
      <c r="H2" s="5" t="s">
        <v>158</v>
      </c>
      <c r="I2" s="5" t="s">
        <v>159</v>
      </c>
      <c r="J2" s="5" t="s">
        <v>56</v>
      </c>
      <c r="K2" s="5" t="s">
        <v>4076</v>
      </c>
      <c r="L2" s="5" t="s">
        <v>2831</v>
      </c>
    </row>
    <row r="3" spans="1:12" ht="27.95" customHeight="1">
      <c r="A3" s="6" t="s">
        <v>190</v>
      </c>
      <c r="B3" s="6" t="s">
        <v>191</v>
      </c>
      <c r="C3" s="6" t="s">
        <v>192</v>
      </c>
      <c r="D3" s="6" t="s">
        <v>193</v>
      </c>
      <c r="E3" s="6" t="s">
        <v>194</v>
      </c>
      <c r="F3" s="6" t="s">
        <v>345</v>
      </c>
      <c r="G3" s="6" t="s">
        <v>345</v>
      </c>
      <c r="H3" s="6" t="s">
        <v>195</v>
      </c>
      <c r="I3" s="6" t="s">
        <v>196</v>
      </c>
      <c r="J3" s="6" t="s">
        <v>199</v>
      </c>
      <c r="K3" s="6" t="s">
        <v>2850</v>
      </c>
      <c r="L3" s="6" t="s">
        <v>1278</v>
      </c>
    </row>
    <row r="4" spans="1:12" ht="27.95" customHeight="1">
      <c r="A4" s="7" t="s">
        <v>227</v>
      </c>
      <c r="B4" s="7" t="s">
        <v>228</v>
      </c>
      <c r="C4" s="7" t="s">
        <v>155</v>
      </c>
      <c r="D4" s="7" t="s">
        <v>156</v>
      </c>
      <c r="E4" s="7" t="s">
        <v>229</v>
      </c>
      <c r="F4" s="7" t="s">
        <v>229</v>
      </c>
      <c r="G4" s="7" t="s">
        <v>229</v>
      </c>
      <c r="H4" s="7" t="s">
        <v>230</v>
      </c>
      <c r="I4" s="7" t="s">
        <v>231</v>
      </c>
      <c r="J4" s="7" t="s">
        <v>56</v>
      </c>
      <c r="K4" s="7" t="s">
        <v>5174</v>
      </c>
      <c r="L4" s="7" t="s">
        <v>5175</v>
      </c>
    </row>
    <row r="5" spans="1:12" ht="27.95" customHeight="1">
      <c r="A5" s="8" t="s">
        <v>254</v>
      </c>
      <c r="B5" s="8" t="s">
        <v>255</v>
      </c>
      <c r="C5" s="8" t="s">
        <v>256</v>
      </c>
      <c r="D5" s="8" t="s">
        <v>256</v>
      </c>
      <c r="E5" s="8" t="s">
        <v>256</v>
      </c>
      <c r="F5" s="8" t="s">
        <v>256</v>
      </c>
      <c r="G5" s="8" t="s">
        <v>256</v>
      </c>
      <c r="H5" s="8" t="s">
        <v>257</v>
      </c>
      <c r="I5" s="8" t="s">
        <v>258</v>
      </c>
      <c r="J5" s="8" t="s">
        <v>255</v>
      </c>
      <c r="K5" s="8" t="s">
        <v>259</v>
      </c>
      <c r="L5" s="8" t="s">
        <v>259</v>
      </c>
    </row>
    <row r="6" spans="1:12" ht="14.25">
      <c r="A6" s="1" t="s">
        <v>260</v>
      </c>
      <c r="B6" s="1" t="s">
        <v>5176</v>
      </c>
      <c r="C6" s="1" t="s">
        <v>262</v>
      </c>
      <c r="D6" s="1" t="s">
        <v>263</v>
      </c>
      <c r="E6" s="1" t="s">
        <v>263</v>
      </c>
      <c r="F6" s="1" t="s">
        <v>270</v>
      </c>
      <c r="G6" s="1" t="s">
        <v>270</v>
      </c>
      <c r="H6" s="1" t="s">
        <v>1370</v>
      </c>
      <c r="I6" s="1" t="s">
        <v>5177</v>
      </c>
      <c r="J6" s="1" t="s">
        <v>5178</v>
      </c>
      <c r="K6" s="1" t="s">
        <v>269</v>
      </c>
      <c r="L6" s="1" t="s">
        <v>269</v>
      </c>
    </row>
    <row r="7" spans="1:12" ht="14.25">
      <c r="A7" s="1" t="s">
        <v>260</v>
      </c>
      <c r="B7" s="1" t="s">
        <v>5179</v>
      </c>
      <c r="C7" s="1" t="s">
        <v>262</v>
      </c>
      <c r="D7" s="1" t="s">
        <v>263</v>
      </c>
      <c r="E7" s="1" t="s">
        <v>263</v>
      </c>
      <c r="F7" s="1" t="s">
        <v>270</v>
      </c>
      <c r="G7" s="1" t="s">
        <v>472</v>
      </c>
      <c r="H7" s="1" t="s">
        <v>1370</v>
      </c>
      <c r="I7" s="1" t="s">
        <v>5180</v>
      </c>
      <c r="J7" s="1" t="s">
        <v>5181</v>
      </c>
      <c r="K7" s="1" t="s">
        <v>269</v>
      </c>
      <c r="L7" s="1" t="s">
        <v>269</v>
      </c>
    </row>
    <row r="8" spans="1:12" ht="14.25">
      <c r="A8" s="1" t="s">
        <v>260</v>
      </c>
      <c r="B8" s="1" t="s">
        <v>5182</v>
      </c>
      <c r="C8" s="1" t="s">
        <v>262</v>
      </c>
      <c r="D8" s="1" t="s">
        <v>263</v>
      </c>
      <c r="E8" s="1" t="s">
        <v>263</v>
      </c>
      <c r="F8" s="1" t="s">
        <v>270</v>
      </c>
      <c r="G8" s="1" t="s">
        <v>479</v>
      </c>
      <c r="H8" s="1" t="s">
        <v>1370</v>
      </c>
      <c r="I8" s="1" t="s">
        <v>5183</v>
      </c>
      <c r="J8" s="1" t="s">
        <v>5184</v>
      </c>
      <c r="K8" s="1" t="s">
        <v>269</v>
      </c>
      <c r="L8" s="1" t="s">
        <v>269</v>
      </c>
    </row>
    <row r="9" spans="1:12" ht="14.25">
      <c r="A9" s="1" t="s">
        <v>260</v>
      </c>
      <c r="B9" s="1" t="s">
        <v>5185</v>
      </c>
      <c r="C9" s="1" t="s">
        <v>262</v>
      </c>
      <c r="D9" s="1" t="s">
        <v>263</v>
      </c>
      <c r="E9" s="1" t="s">
        <v>263</v>
      </c>
      <c r="F9" s="1" t="s">
        <v>270</v>
      </c>
      <c r="G9" s="1" t="s">
        <v>873</v>
      </c>
      <c r="H9" s="1" t="s">
        <v>1370</v>
      </c>
      <c r="I9" s="1" t="s">
        <v>5186</v>
      </c>
      <c r="J9" s="1" t="s">
        <v>5187</v>
      </c>
      <c r="K9" s="1" t="s">
        <v>269</v>
      </c>
      <c r="L9" s="1" t="s">
        <v>269</v>
      </c>
    </row>
    <row r="10" spans="1:12" ht="14.25">
      <c r="A10" s="1" t="s">
        <v>260</v>
      </c>
      <c r="B10" s="1" t="s">
        <v>5188</v>
      </c>
      <c r="C10" s="1" t="s">
        <v>262</v>
      </c>
      <c r="D10" s="1" t="s">
        <v>263</v>
      </c>
      <c r="E10" s="1" t="s">
        <v>263</v>
      </c>
      <c r="F10" s="1" t="s">
        <v>270</v>
      </c>
      <c r="G10" s="1" t="s">
        <v>872</v>
      </c>
      <c r="H10" s="1" t="s">
        <v>1370</v>
      </c>
      <c r="I10" s="1" t="s">
        <v>5189</v>
      </c>
      <c r="J10" s="1" t="s">
        <v>5190</v>
      </c>
      <c r="K10" s="1" t="s">
        <v>269</v>
      </c>
      <c r="L10" s="1" t="s">
        <v>269</v>
      </c>
    </row>
    <row r="11" spans="1:12" ht="14.25">
      <c r="A11" s="1" t="s">
        <v>260</v>
      </c>
      <c r="B11" s="1" t="s">
        <v>5191</v>
      </c>
      <c r="C11" s="1" t="s">
        <v>262</v>
      </c>
      <c r="D11" s="1" t="s">
        <v>263</v>
      </c>
      <c r="E11" s="1" t="s">
        <v>263</v>
      </c>
      <c r="F11" s="1" t="s">
        <v>270</v>
      </c>
      <c r="G11" s="1" t="s">
        <v>276</v>
      </c>
      <c r="H11" s="1" t="s">
        <v>1370</v>
      </c>
      <c r="I11" s="1" t="s">
        <v>5192</v>
      </c>
      <c r="J11" s="1" t="s">
        <v>5193</v>
      </c>
      <c r="K11" s="1" t="s">
        <v>269</v>
      </c>
      <c r="L11" s="1" t="s">
        <v>269</v>
      </c>
    </row>
    <row r="12" spans="1:12" ht="14.25">
      <c r="A12" s="1" t="s">
        <v>260</v>
      </c>
      <c r="B12" s="1" t="s">
        <v>5194</v>
      </c>
      <c r="C12" s="1" t="s">
        <v>262</v>
      </c>
      <c r="D12" s="1" t="s">
        <v>263</v>
      </c>
      <c r="E12" s="1" t="s">
        <v>263</v>
      </c>
      <c r="F12" s="1" t="s">
        <v>270</v>
      </c>
      <c r="G12" s="1" t="s">
        <v>874</v>
      </c>
      <c r="H12" s="1" t="s">
        <v>1370</v>
      </c>
      <c r="I12" s="1" t="s">
        <v>5195</v>
      </c>
      <c r="J12" s="1" t="s">
        <v>5196</v>
      </c>
      <c r="K12" s="1" t="s">
        <v>269</v>
      </c>
      <c r="L12" s="1" t="s">
        <v>269</v>
      </c>
    </row>
    <row r="13" spans="1:12" ht="14.25">
      <c r="A13" s="1" t="s">
        <v>260</v>
      </c>
      <c r="B13" s="1" t="s">
        <v>5197</v>
      </c>
      <c r="C13" s="1" t="s">
        <v>262</v>
      </c>
      <c r="D13" s="1" t="s">
        <v>263</v>
      </c>
      <c r="E13" s="1" t="s">
        <v>263</v>
      </c>
      <c r="F13" s="1" t="s">
        <v>270</v>
      </c>
      <c r="G13" s="1" t="s">
        <v>1450</v>
      </c>
      <c r="H13" s="1" t="s">
        <v>1370</v>
      </c>
      <c r="I13" s="1" t="s">
        <v>5198</v>
      </c>
      <c r="J13" s="1" t="s">
        <v>5199</v>
      </c>
      <c r="K13" s="1" t="s">
        <v>269</v>
      </c>
      <c r="L13" s="1" t="s">
        <v>269</v>
      </c>
    </row>
    <row r="14" spans="1:12" ht="14.25">
      <c r="A14" s="1" t="s">
        <v>260</v>
      </c>
      <c r="B14" s="1" t="s">
        <v>5200</v>
      </c>
      <c r="C14" s="1" t="s">
        <v>262</v>
      </c>
      <c r="D14" s="1" t="s">
        <v>263</v>
      </c>
      <c r="E14" s="1" t="s">
        <v>263</v>
      </c>
      <c r="F14" s="1" t="s">
        <v>270</v>
      </c>
      <c r="G14" s="1" t="s">
        <v>277</v>
      </c>
      <c r="H14" s="1" t="s">
        <v>1370</v>
      </c>
      <c r="I14" s="1" t="s">
        <v>5201</v>
      </c>
      <c r="J14" s="1" t="s">
        <v>5202</v>
      </c>
      <c r="K14" s="1" t="s">
        <v>269</v>
      </c>
      <c r="L14" s="1" t="s">
        <v>269</v>
      </c>
    </row>
    <row r="15" spans="1:12" ht="14.25">
      <c r="A15" s="1" t="s">
        <v>260</v>
      </c>
      <c r="B15" s="1" t="s">
        <v>5203</v>
      </c>
      <c r="C15" s="1" t="s">
        <v>262</v>
      </c>
      <c r="D15" s="1" t="s">
        <v>263</v>
      </c>
      <c r="E15" s="1" t="s">
        <v>263</v>
      </c>
      <c r="F15" s="1" t="s">
        <v>270</v>
      </c>
      <c r="G15" s="1" t="s">
        <v>714</v>
      </c>
      <c r="H15" s="1" t="s">
        <v>1370</v>
      </c>
      <c r="I15" s="1" t="s">
        <v>5204</v>
      </c>
      <c r="J15" s="1" t="s">
        <v>5205</v>
      </c>
      <c r="K15" s="1" t="s">
        <v>269</v>
      </c>
      <c r="L15" s="1" t="s">
        <v>269</v>
      </c>
    </row>
    <row r="16" spans="1:12" ht="14.25">
      <c r="A16" s="1" t="s">
        <v>260</v>
      </c>
      <c r="B16" s="1" t="s">
        <v>5206</v>
      </c>
      <c r="C16" s="1" t="s">
        <v>262</v>
      </c>
      <c r="D16" s="1" t="s">
        <v>263</v>
      </c>
      <c r="E16" s="1" t="s">
        <v>263</v>
      </c>
      <c r="F16" s="1" t="s">
        <v>472</v>
      </c>
      <c r="G16" s="1" t="s">
        <v>270</v>
      </c>
      <c r="H16" s="1" t="s">
        <v>1390</v>
      </c>
      <c r="I16" s="1" t="s">
        <v>5177</v>
      </c>
      <c r="J16" s="1" t="s">
        <v>5178</v>
      </c>
      <c r="K16" s="1" t="s">
        <v>269</v>
      </c>
      <c r="L16" s="1" t="s">
        <v>269</v>
      </c>
    </row>
    <row r="17" spans="1:12" ht="14.25">
      <c r="A17" s="1" t="s">
        <v>260</v>
      </c>
      <c r="B17" s="1" t="s">
        <v>5207</v>
      </c>
      <c r="C17" s="1" t="s">
        <v>262</v>
      </c>
      <c r="D17" s="1" t="s">
        <v>263</v>
      </c>
      <c r="E17" s="1" t="s">
        <v>263</v>
      </c>
      <c r="F17" s="1" t="s">
        <v>472</v>
      </c>
      <c r="G17" s="1" t="s">
        <v>472</v>
      </c>
      <c r="H17" s="1" t="s">
        <v>1390</v>
      </c>
      <c r="I17" s="1" t="s">
        <v>5180</v>
      </c>
      <c r="J17" s="1" t="s">
        <v>5181</v>
      </c>
      <c r="K17" s="1" t="s">
        <v>269</v>
      </c>
      <c r="L17" s="1" t="s">
        <v>269</v>
      </c>
    </row>
    <row r="18" spans="1:12" ht="14.25">
      <c r="A18" s="1" t="s">
        <v>260</v>
      </c>
      <c r="B18" s="1" t="s">
        <v>5208</v>
      </c>
      <c r="C18" s="1" t="s">
        <v>262</v>
      </c>
      <c r="D18" s="1" t="s">
        <v>263</v>
      </c>
      <c r="E18" s="1" t="s">
        <v>263</v>
      </c>
      <c r="F18" s="1" t="s">
        <v>472</v>
      </c>
      <c r="G18" s="1" t="s">
        <v>479</v>
      </c>
      <c r="H18" s="1" t="s">
        <v>1390</v>
      </c>
      <c r="I18" s="1" t="s">
        <v>5183</v>
      </c>
      <c r="J18" s="1" t="s">
        <v>5184</v>
      </c>
      <c r="K18" s="1" t="s">
        <v>269</v>
      </c>
      <c r="L18" s="1" t="s">
        <v>269</v>
      </c>
    </row>
    <row r="19" spans="1:12" ht="14.25">
      <c r="A19" s="1" t="s">
        <v>260</v>
      </c>
      <c r="B19" s="1" t="s">
        <v>5209</v>
      </c>
      <c r="C19" s="1" t="s">
        <v>262</v>
      </c>
      <c r="D19" s="1" t="s">
        <v>263</v>
      </c>
      <c r="E19" s="1" t="s">
        <v>263</v>
      </c>
      <c r="F19" s="1" t="s">
        <v>472</v>
      </c>
      <c r="G19" s="1" t="s">
        <v>873</v>
      </c>
      <c r="H19" s="1" t="s">
        <v>1390</v>
      </c>
      <c r="I19" s="1" t="s">
        <v>5186</v>
      </c>
      <c r="J19" s="1" t="s">
        <v>5187</v>
      </c>
      <c r="K19" s="1" t="s">
        <v>269</v>
      </c>
      <c r="L19" s="1" t="s">
        <v>269</v>
      </c>
    </row>
    <row r="20" spans="1:12" ht="14.25">
      <c r="A20" s="1" t="s">
        <v>260</v>
      </c>
      <c r="B20" s="1" t="s">
        <v>5210</v>
      </c>
      <c r="C20" s="1" t="s">
        <v>262</v>
      </c>
      <c r="D20" s="1" t="s">
        <v>263</v>
      </c>
      <c r="E20" s="1" t="s">
        <v>263</v>
      </c>
      <c r="F20" s="1" t="s">
        <v>472</v>
      </c>
      <c r="G20" s="1" t="s">
        <v>872</v>
      </c>
      <c r="H20" s="1" t="s">
        <v>1390</v>
      </c>
      <c r="I20" s="1" t="s">
        <v>5211</v>
      </c>
      <c r="J20" s="1" t="s">
        <v>5212</v>
      </c>
      <c r="K20" s="1" t="s">
        <v>269</v>
      </c>
      <c r="L20" s="1" t="s">
        <v>269</v>
      </c>
    </row>
    <row r="21" spans="1:12" ht="14.25">
      <c r="A21" s="1" t="s">
        <v>260</v>
      </c>
      <c r="B21" s="1" t="s">
        <v>5213</v>
      </c>
      <c r="C21" s="1" t="s">
        <v>262</v>
      </c>
      <c r="D21" s="1" t="s">
        <v>263</v>
      </c>
      <c r="E21" s="1" t="s">
        <v>263</v>
      </c>
      <c r="F21" s="1" t="s">
        <v>472</v>
      </c>
      <c r="G21" s="1" t="s">
        <v>276</v>
      </c>
      <c r="H21" s="1" t="s">
        <v>1390</v>
      </c>
      <c r="I21" s="1" t="s">
        <v>5198</v>
      </c>
      <c r="J21" s="1" t="s">
        <v>5199</v>
      </c>
      <c r="K21" s="1" t="s">
        <v>269</v>
      </c>
      <c r="L21" s="1" t="s">
        <v>269</v>
      </c>
    </row>
    <row r="22" spans="1:12" ht="14.25">
      <c r="A22" s="1" t="s">
        <v>260</v>
      </c>
      <c r="B22" s="1" t="s">
        <v>5214</v>
      </c>
      <c r="C22" s="1" t="s">
        <v>262</v>
      </c>
      <c r="D22" s="1" t="s">
        <v>263</v>
      </c>
      <c r="E22" s="1" t="s">
        <v>263</v>
      </c>
      <c r="F22" s="1" t="s">
        <v>472</v>
      </c>
      <c r="G22" s="1" t="s">
        <v>874</v>
      </c>
      <c r="H22" s="1" t="s">
        <v>1390</v>
      </c>
      <c r="I22" s="1" t="s">
        <v>5215</v>
      </c>
      <c r="J22" s="1" t="s">
        <v>5216</v>
      </c>
      <c r="K22" s="1" t="s">
        <v>269</v>
      </c>
      <c r="L22" s="1" t="s">
        <v>269</v>
      </c>
    </row>
    <row r="23" spans="1:12" ht="14.25">
      <c r="A23" s="1" t="s">
        <v>260</v>
      </c>
      <c r="B23" s="1" t="s">
        <v>5217</v>
      </c>
      <c r="C23" s="1" t="s">
        <v>262</v>
      </c>
      <c r="D23" s="1" t="s">
        <v>263</v>
      </c>
      <c r="E23" s="1" t="s">
        <v>263</v>
      </c>
      <c r="F23" s="1" t="s">
        <v>472</v>
      </c>
      <c r="G23" s="1" t="s">
        <v>1450</v>
      </c>
      <c r="H23" s="1" t="s">
        <v>1390</v>
      </c>
      <c r="I23" s="1" t="s">
        <v>5218</v>
      </c>
      <c r="J23" s="1" t="s">
        <v>5219</v>
      </c>
      <c r="K23" s="1" t="s">
        <v>269</v>
      </c>
      <c r="L23" s="1" t="s">
        <v>269</v>
      </c>
    </row>
    <row r="24" spans="1:12" ht="14.25">
      <c r="A24" s="1" t="s">
        <v>260</v>
      </c>
      <c r="B24" s="1" t="s">
        <v>5220</v>
      </c>
      <c r="C24" s="1" t="s">
        <v>262</v>
      </c>
      <c r="D24" s="1" t="s">
        <v>263</v>
      </c>
      <c r="E24" s="1" t="s">
        <v>263</v>
      </c>
      <c r="F24" s="1" t="s">
        <v>472</v>
      </c>
      <c r="G24" s="1" t="s">
        <v>277</v>
      </c>
      <c r="H24" s="1" t="s">
        <v>1390</v>
      </c>
      <c r="I24" s="1" t="s">
        <v>5189</v>
      </c>
      <c r="J24" s="1" t="s">
        <v>5190</v>
      </c>
      <c r="K24" s="1" t="s">
        <v>269</v>
      </c>
      <c r="L24" s="1" t="s">
        <v>269</v>
      </c>
    </row>
    <row r="25" spans="1:12" ht="14.25">
      <c r="A25" s="1" t="s">
        <v>260</v>
      </c>
      <c r="B25" s="1" t="s">
        <v>5221</v>
      </c>
      <c r="C25" s="1" t="s">
        <v>262</v>
      </c>
      <c r="D25" s="1" t="s">
        <v>263</v>
      </c>
      <c r="E25" s="1" t="s">
        <v>263</v>
      </c>
      <c r="F25" s="1" t="s">
        <v>479</v>
      </c>
      <c r="G25" s="1" t="s">
        <v>270</v>
      </c>
      <c r="H25" s="1" t="s">
        <v>1394</v>
      </c>
      <c r="I25" s="1" t="s">
        <v>5177</v>
      </c>
      <c r="J25" s="1" t="s">
        <v>5178</v>
      </c>
      <c r="K25" s="1" t="s">
        <v>269</v>
      </c>
      <c r="L25" s="1" t="s">
        <v>269</v>
      </c>
    </row>
    <row r="26" spans="1:12" ht="14.25">
      <c r="A26" s="1" t="s">
        <v>260</v>
      </c>
      <c r="B26" s="1" t="s">
        <v>5222</v>
      </c>
      <c r="C26" s="1" t="s">
        <v>262</v>
      </c>
      <c r="D26" s="1" t="s">
        <v>263</v>
      </c>
      <c r="E26" s="1" t="s">
        <v>263</v>
      </c>
      <c r="F26" s="1" t="s">
        <v>479</v>
      </c>
      <c r="G26" s="1" t="s">
        <v>472</v>
      </c>
      <c r="H26" s="1" t="s">
        <v>1394</v>
      </c>
      <c r="I26" s="1" t="s">
        <v>5180</v>
      </c>
      <c r="J26" s="1" t="s">
        <v>5181</v>
      </c>
      <c r="K26" s="1" t="s">
        <v>269</v>
      </c>
      <c r="L26" s="1" t="s">
        <v>269</v>
      </c>
    </row>
    <row r="27" spans="1:12" ht="14.25">
      <c r="A27" s="1" t="s">
        <v>260</v>
      </c>
      <c r="B27" s="1" t="s">
        <v>5223</v>
      </c>
      <c r="C27" s="1" t="s">
        <v>262</v>
      </c>
      <c r="D27" s="1" t="s">
        <v>263</v>
      </c>
      <c r="E27" s="1" t="s">
        <v>263</v>
      </c>
      <c r="F27" s="1" t="s">
        <v>479</v>
      </c>
      <c r="G27" s="1" t="s">
        <v>479</v>
      </c>
      <c r="H27" s="1" t="s">
        <v>1394</v>
      </c>
      <c r="I27" s="1" t="s">
        <v>5183</v>
      </c>
      <c r="J27" s="1" t="s">
        <v>5184</v>
      </c>
      <c r="K27" s="1" t="s">
        <v>269</v>
      </c>
      <c r="L27" s="1" t="s">
        <v>269</v>
      </c>
    </row>
    <row r="28" spans="1:12" ht="14.25">
      <c r="A28" s="1" t="s">
        <v>260</v>
      </c>
      <c r="B28" s="1" t="s">
        <v>5224</v>
      </c>
      <c r="C28" s="1" t="s">
        <v>262</v>
      </c>
      <c r="D28" s="1" t="s">
        <v>263</v>
      </c>
      <c r="E28" s="1" t="s">
        <v>263</v>
      </c>
      <c r="F28" s="1" t="s">
        <v>479</v>
      </c>
      <c r="G28" s="1" t="s">
        <v>873</v>
      </c>
      <c r="H28" s="1" t="s">
        <v>1394</v>
      </c>
      <c r="I28" s="1" t="s">
        <v>5186</v>
      </c>
      <c r="J28" s="1" t="s">
        <v>5187</v>
      </c>
      <c r="K28" s="1" t="s">
        <v>269</v>
      </c>
      <c r="L28" s="1" t="s">
        <v>269</v>
      </c>
    </row>
    <row r="29" spans="1:12" ht="14.25">
      <c r="A29" s="1" t="s">
        <v>260</v>
      </c>
      <c r="B29" s="1" t="s">
        <v>5225</v>
      </c>
      <c r="C29" s="1" t="s">
        <v>262</v>
      </c>
      <c r="D29" s="1" t="s">
        <v>263</v>
      </c>
      <c r="E29" s="1" t="s">
        <v>263</v>
      </c>
      <c r="F29" s="1" t="s">
        <v>479</v>
      </c>
      <c r="G29" s="1" t="s">
        <v>872</v>
      </c>
      <c r="H29" s="1" t="s">
        <v>1394</v>
      </c>
      <c r="I29" s="1" t="s">
        <v>5226</v>
      </c>
      <c r="J29" s="1" t="s">
        <v>5227</v>
      </c>
      <c r="K29" s="1" t="s">
        <v>269</v>
      </c>
      <c r="L29" s="1" t="s">
        <v>269</v>
      </c>
    </row>
    <row r="30" spans="1:12" ht="14.25">
      <c r="A30" s="1" t="s">
        <v>260</v>
      </c>
      <c r="B30" s="1" t="s">
        <v>5228</v>
      </c>
      <c r="C30" s="1" t="s">
        <v>262</v>
      </c>
      <c r="D30" s="1" t="s">
        <v>263</v>
      </c>
      <c r="E30" s="1" t="s">
        <v>263</v>
      </c>
      <c r="F30" s="1" t="s">
        <v>479</v>
      </c>
      <c r="G30" s="1" t="s">
        <v>276</v>
      </c>
      <c r="H30" s="1" t="s">
        <v>1394</v>
      </c>
      <c r="I30" s="1" t="s">
        <v>5229</v>
      </c>
      <c r="J30" s="1" t="s">
        <v>5230</v>
      </c>
      <c r="K30" s="1" t="s">
        <v>269</v>
      </c>
      <c r="L30" s="1" t="s">
        <v>269</v>
      </c>
    </row>
    <row r="31" spans="1:12" ht="14.25">
      <c r="A31" s="1" t="s">
        <v>260</v>
      </c>
      <c r="B31" s="1" t="s">
        <v>5231</v>
      </c>
      <c r="C31" s="1" t="s">
        <v>262</v>
      </c>
      <c r="D31" s="1" t="s">
        <v>263</v>
      </c>
      <c r="E31" s="1" t="s">
        <v>263</v>
      </c>
      <c r="F31" s="1" t="s">
        <v>479</v>
      </c>
      <c r="G31" s="1" t="s">
        <v>874</v>
      </c>
      <c r="H31" s="1" t="s">
        <v>1394</v>
      </c>
      <c r="I31" s="1" t="s">
        <v>5232</v>
      </c>
      <c r="J31" s="1" t="s">
        <v>5233</v>
      </c>
      <c r="K31" s="1" t="s">
        <v>269</v>
      </c>
      <c r="L31" s="1" t="s">
        <v>269</v>
      </c>
    </row>
    <row r="32" spans="1:12" ht="14.25">
      <c r="A32" s="1" t="s">
        <v>260</v>
      </c>
      <c r="B32" s="1" t="s">
        <v>5234</v>
      </c>
      <c r="C32" s="1" t="s">
        <v>262</v>
      </c>
      <c r="D32" s="1" t="s">
        <v>263</v>
      </c>
      <c r="E32" s="1" t="s">
        <v>263</v>
      </c>
      <c r="F32" s="1" t="s">
        <v>479</v>
      </c>
      <c r="G32" s="1" t="s">
        <v>1450</v>
      </c>
      <c r="H32" s="1" t="s">
        <v>1394</v>
      </c>
      <c r="I32" s="1" t="s">
        <v>5235</v>
      </c>
      <c r="J32" s="1" t="s">
        <v>5236</v>
      </c>
      <c r="K32" s="1" t="s">
        <v>269</v>
      </c>
      <c r="L32" s="1" t="s">
        <v>269</v>
      </c>
    </row>
    <row r="33" spans="1:12" ht="14.25">
      <c r="A33" s="1" t="s">
        <v>260</v>
      </c>
      <c r="B33" s="1" t="s">
        <v>5237</v>
      </c>
      <c r="C33" s="1" t="s">
        <v>262</v>
      </c>
      <c r="D33" s="1" t="s">
        <v>263</v>
      </c>
      <c r="E33" s="1" t="s">
        <v>263</v>
      </c>
      <c r="F33" s="1" t="s">
        <v>479</v>
      </c>
      <c r="G33" s="1" t="s">
        <v>277</v>
      </c>
      <c r="H33" s="1" t="s">
        <v>1394</v>
      </c>
      <c r="I33" s="1" t="s">
        <v>5238</v>
      </c>
      <c r="J33" s="1" t="s">
        <v>5239</v>
      </c>
      <c r="K33" s="1" t="s">
        <v>269</v>
      </c>
      <c r="L33" s="1" t="s">
        <v>269</v>
      </c>
    </row>
    <row r="34" spans="1:12" ht="14.25">
      <c r="A34" s="1" t="s">
        <v>260</v>
      </c>
      <c r="B34" s="1" t="s">
        <v>5240</v>
      </c>
      <c r="C34" s="1" t="s">
        <v>262</v>
      </c>
      <c r="D34" s="1" t="s">
        <v>263</v>
      </c>
      <c r="E34" s="1" t="s">
        <v>263</v>
      </c>
      <c r="F34" s="1" t="s">
        <v>479</v>
      </c>
      <c r="G34" s="1" t="s">
        <v>714</v>
      </c>
      <c r="H34" s="1" t="s">
        <v>1394</v>
      </c>
      <c r="I34" s="1" t="s">
        <v>5241</v>
      </c>
      <c r="J34" s="1" t="s">
        <v>5242</v>
      </c>
      <c r="K34" s="1" t="s">
        <v>269</v>
      </c>
      <c r="L34" s="1" t="s">
        <v>269</v>
      </c>
    </row>
    <row r="35" spans="1:12" ht="14.25">
      <c r="A35" s="1" t="s">
        <v>260</v>
      </c>
      <c r="B35" s="1" t="s">
        <v>5243</v>
      </c>
      <c r="C35" s="1" t="s">
        <v>262</v>
      </c>
      <c r="D35" s="1" t="s">
        <v>263</v>
      </c>
      <c r="E35" s="1" t="s">
        <v>263</v>
      </c>
      <c r="F35" s="1" t="s">
        <v>479</v>
      </c>
      <c r="G35" s="1" t="s">
        <v>1971</v>
      </c>
      <c r="H35" s="1" t="s">
        <v>1394</v>
      </c>
      <c r="I35" s="1" t="s">
        <v>5244</v>
      </c>
      <c r="J35" s="1" t="s">
        <v>5245</v>
      </c>
      <c r="K35" s="1" t="s">
        <v>269</v>
      </c>
      <c r="L35" s="1" t="s">
        <v>269</v>
      </c>
    </row>
    <row r="36" spans="1:12" ht="14.25">
      <c r="A36" s="1" t="s">
        <v>260</v>
      </c>
      <c r="B36" s="1" t="s">
        <v>5246</v>
      </c>
      <c r="C36" s="1" t="s">
        <v>262</v>
      </c>
      <c r="D36" s="1" t="s">
        <v>263</v>
      </c>
      <c r="E36" s="1" t="s">
        <v>263</v>
      </c>
      <c r="F36" s="1" t="s">
        <v>479</v>
      </c>
      <c r="G36" s="1" t="s">
        <v>1729</v>
      </c>
      <c r="H36" s="1" t="s">
        <v>1394</v>
      </c>
      <c r="I36" s="1" t="s">
        <v>5201</v>
      </c>
      <c r="J36" s="1" t="s">
        <v>5202</v>
      </c>
      <c r="K36" s="1" t="s">
        <v>269</v>
      </c>
      <c r="L36" s="1" t="s">
        <v>269</v>
      </c>
    </row>
    <row r="37" spans="1:12" ht="14.25">
      <c r="A37" s="1" t="s">
        <v>260</v>
      </c>
      <c r="B37" s="1" t="s">
        <v>5247</v>
      </c>
      <c r="C37" s="1" t="s">
        <v>262</v>
      </c>
      <c r="D37" s="1" t="s">
        <v>280</v>
      </c>
      <c r="E37" s="1" t="s">
        <v>280</v>
      </c>
      <c r="F37" s="1" t="s">
        <v>270</v>
      </c>
      <c r="G37" s="1" t="s">
        <v>270</v>
      </c>
      <c r="H37" s="1" t="s">
        <v>1370</v>
      </c>
      <c r="I37" s="1" t="s">
        <v>5248</v>
      </c>
      <c r="J37" s="1" t="s">
        <v>5249</v>
      </c>
      <c r="K37" s="1" t="s">
        <v>269</v>
      </c>
      <c r="L37" s="1" t="s">
        <v>269</v>
      </c>
    </row>
    <row r="38" spans="1:12" ht="14.25">
      <c r="A38" s="1" t="s">
        <v>260</v>
      </c>
      <c r="B38" s="1" t="s">
        <v>5250</v>
      </c>
      <c r="C38" s="1" t="s">
        <v>262</v>
      </c>
      <c r="D38" s="1" t="s">
        <v>280</v>
      </c>
      <c r="E38" s="1" t="s">
        <v>280</v>
      </c>
      <c r="F38" s="1" t="s">
        <v>270</v>
      </c>
      <c r="G38" s="1" t="s">
        <v>472</v>
      </c>
      <c r="H38" s="1" t="s">
        <v>1370</v>
      </c>
      <c r="I38" s="1" t="s">
        <v>5251</v>
      </c>
      <c r="J38" s="1" t="s">
        <v>5252</v>
      </c>
      <c r="K38" s="1" t="s">
        <v>269</v>
      </c>
      <c r="L38" s="1" t="s">
        <v>269</v>
      </c>
    </row>
    <row r="39" spans="1:12" ht="14.25">
      <c r="A39" s="1" t="s">
        <v>260</v>
      </c>
      <c r="B39" s="1" t="s">
        <v>5253</v>
      </c>
      <c r="C39" s="1" t="s">
        <v>262</v>
      </c>
      <c r="D39" s="1" t="s">
        <v>280</v>
      </c>
      <c r="E39" s="1" t="s">
        <v>280</v>
      </c>
      <c r="F39" s="1" t="s">
        <v>270</v>
      </c>
      <c r="G39" s="1" t="s">
        <v>479</v>
      </c>
      <c r="H39" s="1" t="s">
        <v>1370</v>
      </c>
      <c r="I39" s="1" t="s">
        <v>5254</v>
      </c>
      <c r="J39" s="1" t="s">
        <v>5255</v>
      </c>
      <c r="K39" s="1" t="s">
        <v>269</v>
      </c>
      <c r="L39" s="1" t="s">
        <v>269</v>
      </c>
    </row>
    <row r="40" spans="1:12" ht="14.25">
      <c r="A40" s="1" t="s">
        <v>260</v>
      </c>
      <c r="B40" s="1" t="s">
        <v>5256</v>
      </c>
      <c r="C40" s="1" t="s">
        <v>262</v>
      </c>
      <c r="D40" s="1" t="s">
        <v>280</v>
      </c>
      <c r="E40" s="1" t="s">
        <v>280</v>
      </c>
      <c r="F40" s="1" t="s">
        <v>270</v>
      </c>
      <c r="G40" s="1" t="s">
        <v>873</v>
      </c>
      <c r="H40" s="1" t="s">
        <v>1370</v>
      </c>
      <c r="I40" s="1" t="s">
        <v>5257</v>
      </c>
      <c r="J40" s="1" t="s">
        <v>5258</v>
      </c>
      <c r="K40" s="1" t="s">
        <v>269</v>
      </c>
      <c r="L40" s="1" t="s">
        <v>269</v>
      </c>
    </row>
    <row r="41" spans="1:12" ht="14.25">
      <c r="A41" s="1" t="s">
        <v>260</v>
      </c>
      <c r="B41" s="1" t="s">
        <v>5259</v>
      </c>
      <c r="C41" s="1" t="s">
        <v>262</v>
      </c>
      <c r="D41" s="1" t="s">
        <v>280</v>
      </c>
      <c r="E41" s="1" t="s">
        <v>280</v>
      </c>
      <c r="F41" s="1" t="s">
        <v>270</v>
      </c>
      <c r="G41" s="1" t="s">
        <v>872</v>
      </c>
      <c r="H41" s="1" t="s">
        <v>1370</v>
      </c>
      <c r="I41" s="1" t="s">
        <v>5260</v>
      </c>
      <c r="J41" s="1" t="s">
        <v>5261</v>
      </c>
      <c r="K41" s="1" t="s">
        <v>269</v>
      </c>
      <c r="L41" s="1" t="s">
        <v>269</v>
      </c>
    </row>
    <row r="42" spans="1:12" ht="14.25">
      <c r="A42" s="1" t="s">
        <v>260</v>
      </c>
      <c r="B42" s="1" t="s">
        <v>5262</v>
      </c>
      <c r="C42" s="1" t="s">
        <v>262</v>
      </c>
      <c r="D42" s="1" t="s">
        <v>280</v>
      </c>
      <c r="E42" s="1" t="s">
        <v>280</v>
      </c>
      <c r="F42" s="1" t="s">
        <v>270</v>
      </c>
      <c r="G42" s="1" t="s">
        <v>276</v>
      </c>
      <c r="H42" s="1" t="s">
        <v>1370</v>
      </c>
      <c r="I42" s="1" t="s">
        <v>5263</v>
      </c>
      <c r="J42" s="1" t="s">
        <v>5264</v>
      </c>
      <c r="K42" s="1" t="s">
        <v>269</v>
      </c>
      <c r="L42" s="1" t="s">
        <v>269</v>
      </c>
    </row>
    <row r="43" spans="1:12" ht="14.25">
      <c r="A43" s="1" t="s">
        <v>260</v>
      </c>
      <c r="B43" s="1" t="s">
        <v>5265</v>
      </c>
      <c r="C43" s="1" t="s">
        <v>262</v>
      </c>
      <c r="D43" s="1" t="s">
        <v>280</v>
      </c>
      <c r="E43" s="1" t="s">
        <v>280</v>
      </c>
      <c r="F43" s="1" t="s">
        <v>270</v>
      </c>
      <c r="G43" s="1" t="s">
        <v>874</v>
      </c>
      <c r="H43" s="1" t="s">
        <v>1370</v>
      </c>
      <c r="I43" s="1" t="s">
        <v>5266</v>
      </c>
      <c r="J43" s="1" t="s">
        <v>5267</v>
      </c>
      <c r="K43" s="1" t="s">
        <v>269</v>
      </c>
      <c r="L43" s="1" t="s">
        <v>269</v>
      </c>
    </row>
    <row r="44" spans="1:12" ht="14.25">
      <c r="A44" s="1" t="s">
        <v>260</v>
      </c>
      <c r="B44" s="1" t="s">
        <v>5268</v>
      </c>
      <c r="C44" s="1" t="s">
        <v>262</v>
      </c>
      <c r="D44" s="1" t="s">
        <v>280</v>
      </c>
      <c r="E44" s="1" t="s">
        <v>280</v>
      </c>
      <c r="F44" s="1" t="s">
        <v>270</v>
      </c>
      <c r="G44" s="1" t="s">
        <v>1450</v>
      </c>
      <c r="H44" s="1" t="s">
        <v>1370</v>
      </c>
      <c r="I44" s="1" t="s">
        <v>5269</v>
      </c>
      <c r="J44" s="1" t="s">
        <v>5270</v>
      </c>
      <c r="K44" s="1" t="s">
        <v>269</v>
      </c>
      <c r="L44" s="1" t="s">
        <v>269</v>
      </c>
    </row>
    <row r="45" spans="1:12" ht="14.25">
      <c r="A45" s="1" t="s">
        <v>260</v>
      </c>
      <c r="B45" s="1" t="s">
        <v>5271</v>
      </c>
      <c r="C45" s="1" t="s">
        <v>262</v>
      </c>
      <c r="D45" s="1" t="s">
        <v>280</v>
      </c>
      <c r="E45" s="1" t="s">
        <v>280</v>
      </c>
      <c r="F45" s="1" t="s">
        <v>270</v>
      </c>
      <c r="G45" s="1" t="s">
        <v>277</v>
      </c>
      <c r="H45" s="1" t="s">
        <v>1370</v>
      </c>
      <c r="I45" s="1" t="s">
        <v>5272</v>
      </c>
      <c r="J45" s="1" t="s">
        <v>5273</v>
      </c>
      <c r="K45" s="1" t="s">
        <v>269</v>
      </c>
      <c r="L45" s="1" t="s">
        <v>269</v>
      </c>
    </row>
    <row r="46" spans="1:12" ht="14.25">
      <c r="A46" s="1" t="s">
        <v>260</v>
      </c>
      <c r="B46" s="1" t="s">
        <v>5274</v>
      </c>
      <c r="C46" s="1" t="s">
        <v>262</v>
      </c>
      <c r="D46" s="1" t="s">
        <v>280</v>
      </c>
      <c r="E46" s="1" t="s">
        <v>280</v>
      </c>
      <c r="F46" s="1" t="s">
        <v>270</v>
      </c>
      <c r="G46" s="1" t="s">
        <v>714</v>
      </c>
      <c r="H46" s="1" t="s">
        <v>1370</v>
      </c>
      <c r="I46" s="1" t="s">
        <v>5275</v>
      </c>
      <c r="J46" s="1" t="s">
        <v>5276</v>
      </c>
      <c r="K46" s="1" t="s">
        <v>269</v>
      </c>
      <c r="L46" s="1" t="s">
        <v>269</v>
      </c>
    </row>
    <row r="47" spans="1:12" ht="14.25">
      <c r="A47" s="1" t="s">
        <v>260</v>
      </c>
      <c r="B47" s="1" t="s">
        <v>5277</v>
      </c>
      <c r="C47" s="1" t="s">
        <v>262</v>
      </c>
      <c r="D47" s="1" t="s">
        <v>280</v>
      </c>
      <c r="E47" s="1" t="s">
        <v>280</v>
      </c>
      <c r="F47" s="1" t="s">
        <v>270</v>
      </c>
      <c r="G47" s="1" t="s">
        <v>1971</v>
      </c>
      <c r="H47" s="1" t="s">
        <v>1370</v>
      </c>
      <c r="I47" s="1" t="s">
        <v>5278</v>
      </c>
      <c r="J47" s="1" t="s">
        <v>5279</v>
      </c>
      <c r="K47" s="1" t="s">
        <v>269</v>
      </c>
      <c r="L47" s="1" t="s">
        <v>269</v>
      </c>
    </row>
    <row r="48" spans="1:12" ht="14.25">
      <c r="A48" s="1" t="s">
        <v>260</v>
      </c>
      <c r="B48" s="1" t="s">
        <v>5280</v>
      </c>
      <c r="C48" s="1" t="s">
        <v>262</v>
      </c>
      <c r="D48" s="1" t="s">
        <v>280</v>
      </c>
      <c r="E48" s="1" t="s">
        <v>280</v>
      </c>
      <c r="F48" s="1" t="s">
        <v>472</v>
      </c>
      <c r="G48" s="1" t="s">
        <v>270</v>
      </c>
      <c r="H48" s="1" t="s">
        <v>1390</v>
      </c>
      <c r="I48" s="1" t="s">
        <v>5248</v>
      </c>
      <c r="J48" s="1" t="s">
        <v>5249</v>
      </c>
      <c r="K48" s="1" t="s">
        <v>269</v>
      </c>
      <c r="L48" s="1" t="s">
        <v>269</v>
      </c>
    </row>
    <row r="49" spans="1:12" ht="14.25">
      <c r="A49" s="1" t="s">
        <v>260</v>
      </c>
      <c r="B49" s="1" t="s">
        <v>5281</v>
      </c>
      <c r="C49" s="1" t="s">
        <v>262</v>
      </c>
      <c r="D49" s="1" t="s">
        <v>280</v>
      </c>
      <c r="E49" s="1" t="s">
        <v>280</v>
      </c>
      <c r="F49" s="1" t="s">
        <v>472</v>
      </c>
      <c r="G49" s="1" t="s">
        <v>472</v>
      </c>
      <c r="H49" s="1" t="s">
        <v>1390</v>
      </c>
      <c r="I49" s="1" t="s">
        <v>5251</v>
      </c>
      <c r="J49" s="1" t="s">
        <v>5252</v>
      </c>
      <c r="K49" s="1" t="s">
        <v>269</v>
      </c>
      <c r="L49" s="1" t="s">
        <v>269</v>
      </c>
    </row>
    <row r="50" spans="1:12" ht="14.25">
      <c r="A50" s="1" t="s">
        <v>260</v>
      </c>
      <c r="B50" s="1" t="s">
        <v>5282</v>
      </c>
      <c r="C50" s="1" t="s">
        <v>262</v>
      </c>
      <c r="D50" s="1" t="s">
        <v>280</v>
      </c>
      <c r="E50" s="1" t="s">
        <v>280</v>
      </c>
      <c r="F50" s="1" t="s">
        <v>472</v>
      </c>
      <c r="G50" s="1" t="s">
        <v>479</v>
      </c>
      <c r="H50" s="1" t="s">
        <v>1390</v>
      </c>
      <c r="I50" s="1" t="s">
        <v>5254</v>
      </c>
      <c r="J50" s="1" t="s">
        <v>5255</v>
      </c>
      <c r="K50" s="1" t="s">
        <v>269</v>
      </c>
      <c r="L50" s="1" t="s">
        <v>269</v>
      </c>
    </row>
    <row r="51" spans="1:12" ht="14.25">
      <c r="A51" s="1" t="s">
        <v>260</v>
      </c>
      <c r="B51" s="1" t="s">
        <v>5283</v>
      </c>
      <c r="C51" s="1" t="s">
        <v>262</v>
      </c>
      <c r="D51" s="1" t="s">
        <v>280</v>
      </c>
      <c r="E51" s="1" t="s">
        <v>280</v>
      </c>
      <c r="F51" s="1" t="s">
        <v>472</v>
      </c>
      <c r="G51" s="1" t="s">
        <v>873</v>
      </c>
      <c r="H51" s="1" t="s">
        <v>1390</v>
      </c>
      <c r="I51" s="1" t="s">
        <v>5266</v>
      </c>
      <c r="J51" s="1" t="s">
        <v>5267</v>
      </c>
      <c r="K51" s="1" t="s">
        <v>269</v>
      </c>
      <c r="L51" s="1" t="s">
        <v>269</v>
      </c>
    </row>
    <row r="52" spans="1:12" ht="14.25">
      <c r="A52" s="1" t="s">
        <v>260</v>
      </c>
      <c r="B52" s="1" t="s">
        <v>5284</v>
      </c>
      <c r="C52" s="1" t="s">
        <v>262</v>
      </c>
      <c r="D52" s="1" t="s">
        <v>280</v>
      </c>
      <c r="E52" s="1" t="s">
        <v>280</v>
      </c>
      <c r="F52" s="1" t="s">
        <v>472</v>
      </c>
      <c r="G52" s="1" t="s">
        <v>872</v>
      </c>
      <c r="H52" s="1" t="s">
        <v>1390</v>
      </c>
      <c r="I52" s="1" t="s">
        <v>5285</v>
      </c>
      <c r="J52" s="1" t="s">
        <v>5286</v>
      </c>
      <c r="K52" s="1" t="s">
        <v>269</v>
      </c>
      <c r="L52" s="1" t="s">
        <v>269</v>
      </c>
    </row>
    <row r="53" spans="1:12" ht="14.25">
      <c r="A53" s="1" t="s">
        <v>260</v>
      </c>
      <c r="B53" s="1" t="s">
        <v>5287</v>
      </c>
      <c r="C53" s="1" t="s">
        <v>262</v>
      </c>
      <c r="D53" s="1" t="s">
        <v>280</v>
      </c>
      <c r="E53" s="1" t="s">
        <v>280</v>
      </c>
      <c r="F53" s="1" t="s">
        <v>472</v>
      </c>
      <c r="G53" s="1" t="s">
        <v>276</v>
      </c>
      <c r="H53" s="1" t="s">
        <v>1390</v>
      </c>
      <c r="I53" s="1" t="s">
        <v>5257</v>
      </c>
      <c r="J53" s="1" t="s">
        <v>5258</v>
      </c>
      <c r="K53" s="1" t="s">
        <v>269</v>
      </c>
      <c r="L53" s="1" t="s">
        <v>269</v>
      </c>
    </row>
    <row r="54" spans="1:12" ht="14.25">
      <c r="A54" s="1" t="s">
        <v>260</v>
      </c>
      <c r="B54" s="1" t="s">
        <v>5288</v>
      </c>
      <c r="C54" s="1" t="s">
        <v>262</v>
      </c>
      <c r="D54" s="1" t="s">
        <v>280</v>
      </c>
      <c r="E54" s="1" t="s">
        <v>280</v>
      </c>
      <c r="F54" s="1" t="s">
        <v>472</v>
      </c>
      <c r="G54" s="1" t="s">
        <v>874</v>
      </c>
      <c r="H54" s="1" t="s">
        <v>1390</v>
      </c>
      <c r="I54" s="1" t="s">
        <v>5289</v>
      </c>
      <c r="J54" s="1" t="s">
        <v>5290</v>
      </c>
      <c r="K54" s="1" t="s">
        <v>269</v>
      </c>
      <c r="L54" s="1" t="s">
        <v>269</v>
      </c>
    </row>
    <row r="55" spans="1:12" ht="14.25">
      <c r="A55" s="1" t="s">
        <v>260</v>
      </c>
      <c r="B55" s="1" t="s">
        <v>5291</v>
      </c>
      <c r="C55" s="1" t="s">
        <v>262</v>
      </c>
      <c r="D55" s="1" t="s">
        <v>280</v>
      </c>
      <c r="E55" s="1" t="s">
        <v>280</v>
      </c>
      <c r="F55" s="1" t="s">
        <v>472</v>
      </c>
      <c r="G55" s="1" t="s">
        <v>1450</v>
      </c>
      <c r="H55" s="1" t="s">
        <v>1390</v>
      </c>
      <c r="I55" s="1" t="s">
        <v>5292</v>
      </c>
      <c r="J55" s="1" t="s">
        <v>5293</v>
      </c>
      <c r="K55" s="1" t="s">
        <v>269</v>
      </c>
      <c r="L55" s="1" t="s">
        <v>269</v>
      </c>
    </row>
    <row r="56" spans="1:12" ht="14.25">
      <c r="A56" s="1" t="s">
        <v>260</v>
      </c>
      <c r="B56" s="1" t="s">
        <v>5294</v>
      </c>
      <c r="C56" s="1" t="s">
        <v>262</v>
      </c>
      <c r="D56" s="1" t="s">
        <v>280</v>
      </c>
      <c r="E56" s="1" t="s">
        <v>280</v>
      </c>
      <c r="F56" s="1" t="s">
        <v>472</v>
      </c>
      <c r="G56" s="1" t="s">
        <v>277</v>
      </c>
      <c r="H56" s="1" t="s">
        <v>1390</v>
      </c>
      <c r="I56" s="1" t="s">
        <v>5295</v>
      </c>
      <c r="J56" s="1" t="s">
        <v>5296</v>
      </c>
      <c r="K56" s="1" t="s">
        <v>269</v>
      </c>
      <c r="L56" s="1" t="s">
        <v>269</v>
      </c>
    </row>
    <row r="57" spans="1:12" ht="14.25">
      <c r="A57" s="1" t="s">
        <v>260</v>
      </c>
      <c r="B57" s="1" t="s">
        <v>5297</v>
      </c>
      <c r="C57" s="1" t="s">
        <v>262</v>
      </c>
      <c r="D57" s="1" t="s">
        <v>280</v>
      </c>
      <c r="E57" s="1" t="s">
        <v>280</v>
      </c>
      <c r="F57" s="1" t="s">
        <v>472</v>
      </c>
      <c r="G57" s="1" t="s">
        <v>714</v>
      </c>
      <c r="H57" s="1" t="s">
        <v>1390</v>
      </c>
      <c r="I57" s="1" t="s">
        <v>5272</v>
      </c>
      <c r="J57" s="1" t="s">
        <v>5273</v>
      </c>
      <c r="K57" s="1" t="s">
        <v>269</v>
      </c>
      <c r="L57" s="1" t="s">
        <v>269</v>
      </c>
    </row>
    <row r="58" spans="1:12" ht="14.25">
      <c r="A58" s="1" t="s">
        <v>260</v>
      </c>
      <c r="B58" s="1" t="s">
        <v>5298</v>
      </c>
      <c r="C58" s="1" t="s">
        <v>262</v>
      </c>
      <c r="D58" s="1" t="s">
        <v>280</v>
      </c>
      <c r="E58" s="1" t="s">
        <v>280</v>
      </c>
      <c r="F58" s="1" t="s">
        <v>479</v>
      </c>
      <c r="G58" s="1" t="s">
        <v>270</v>
      </c>
      <c r="H58" s="1" t="s">
        <v>1394</v>
      </c>
      <c r="I58" s="1" t="s">
        <v>5248</v>
      </c>
      <c r="J58" s="1" t="s">
        <v>5249</v>
      </c>
      <c r="K58" s="1" t="s">
        <v>269</v>
      </c>
      <c r="L58" s="1" t="s">
        <v>269</v>
      </c>
    </row>
    <row r="59" spans="1:12" ht="14.25">
      <c r="A59" s="1" t="s">
        <v>260</v>
      </c>
      <c r="B59" s="1" t="s">
        <v>5299</v>
      </c>
      <c r="C59" s="1" t="s">
        <v>262</v>
      </c>
      <c r="D59" s="1" t="s">
        <v>280</v>
      </c>
      <c r="E59" s="1" t="s">
        <v>280</v>
      </c>
      <c r="F59" s="1" t="s">
        <v>479</v>
      </c>
      <c r="G59" s="1" t="s">
        <v>472</v>
      </c>
      <c r="H59" s="1" t="s">
        <v>1394</v>
      </c>
      <c r="I59" s="1" t="s">
        <v>5251</v>
      </c>
      <c r="J59" s="1" t="s">
        <v>5252</v>
      </c>
      <c r="K59" s="1" t="s">
        <v>269</v>
      </c>
      <c r="L59" s="1" t="s">
        <v>269</v>
      </c>
    </row>
    <row r="60" spans="1:12" ht="14.25">
      <c r="A60" s="1" t="s">
        <v>260</v>
      </c>
      <c r="B60" s="1" t="s">
        <v>5300</v>
      </c>
      <c r="C60" s="1" t="s">
        <v>262</v>
      </c>
      <c r="D60" s="1" t="s">
        <v>280</v>
      </c>
      <c r="E60" s="1" t="s">
        <v>280</v>
      </c>
      <c r="F60" s="1" t="s">
        <v>479</v>
      </c>
      <c r="G60" s="1" t="s">
        <v>479</v>
      </c>
      <c r="H60" s="1" t="s">
        <v>1394</v>
      </c>
      <c r="I60" s="1" t="s">
        <v>5254</v>
      </c>
      <c r="J60" s="1" t="s">
        <v>5255</v>
      </c>
      <c r="K60" s="1" t="s">
        <v>269</v>
      </c>
      <c r="L60" s="1" t="s">
        <v>269</v>
      </c>
    </row>
    <row r="61" spans="1:12" ht="14.25">
      <c r="A61" s="1" t="s">
        <v>260</v>
      </c>
      <c r="B61" s="1" t="s">
        <v>5301</v>
      </c>
      <c r="C61" s="1" t="s">
        <v>262</v>
      </c>
      <c r="D61" s="1" t="s">
        <v>280</v>
      </c>
      <c r="E61" s="1" t="s">
        <v>280</v>
      </c>
      <c r="F61" s="1" t="s">
        <v>479</v>
      </c>
      <c r="G61" s="1" t="s">
        <v>873</v>
      </c>
      <c r="H61" s="1" t="s">
        <v>1394</v>
      </c>
      <c r="I61" s="1" t="s">
        <v>5295</v>
      </c>
      <c r="J61" s="1" t="s">
        <v>5296</v>
      </c>
      <c r="K61" s="1" t="s">
        <v>269</v>
      </c>
      <c r="L61" s="1" t="s">
        <v>269</v>
      </c>
    </row>
    <row r="62" spans="1:12" ht="14.25">
      <c r="A62" s="1" t="s">
        <v>260</v>
      </c>
      <c r="B62" s="1" t="s">
        <v>5302</v>
      </c>
      <c r="C62" s="1" t="s">
        <v>262</v>
      </c>
      <c r="D62" s="1" t="s">
        <v>280</v>
      </c>
      <c r="E62" s="1" t="s">
        <v>280</v>
      </c>
      <c r="F62" s="1" t="s">
        <v>479</v>
      </c>
      <c r="G62" s="1" t="s">
        <v>872</v>
      </c>
      <c r="H62" s="1" t="s">
        <v>1394</v>
      </c>
      <c r="I62" s="1" t="s">
        <v>5272</v>
      </c>
      <c r="J62" s="1" t="s">
        <v>5273</v>
      </c>
      <c r="K62" s="1" t="s">
        <v>269</v>
      </c>
      <c r="L62" s="1" t="s">
        <v>269</v>
      </c>
    </row>
    <row r="63" spans="1:12" ht="14.25">
      <c r="A63" s="1" t="s">
        <v>260</v>
      </c>
      <c r="B63" s="1" t="s">
        <v>5303</v>
      </c>
      <c r="C63" s="1" t="s">
        <v>262</v>
      </c>
      <c r="D63" s="1" t="s">
        <v>280</v>
      </c>
      <c r="E63" s="1" t="s">
        <v>280</v>
      </c>
      <c r="F63" s="1" t="s">
        <v>479</v>
      </c>
      <c r="G63" s="1" t="s">
        <v>276</v>
      </c>
      <c r="H63" s="1" t="s">
        <v>1394</v>
      </c>
      <c r="I63" s="1" t="s">
        <v>5304</v>
      </c>
      <c r="J63" s="1" t="s">
        <v>5305</v>
      </c>
      <c r="K63" s="1" t="s">
        <v>269</v>
      </c>
      <c r="L63" s="1" t="s">
        <v>269</v>
      </c>
    </row>
    <row r="64" spans="1:12" ht="14.25">
      <c r="A64" s="1" t="s">
        <v>260</v>
      </c>
      <c r="B64" s="1" t="s">
        <v>5306</v>
      </c>
      <c r="C64" s="1" t="s">
        <v>262</v>
      </c>
      <c r="D64" s="1" t="s">
        <v>280</v>
      </c>
      <c r="E64" s="1" t="s">
        <v>280</v>
      </c>
      <c r="F64" s="1" t="s">
        <v>479</v>
      </c>
      <c r="G64" s="1" t="s">
        <v>874</v>
      </c>
      <c r="H64" s="1" t="s">
        <v>1394</v>
      </c>
      <c r="I64" s="1" t="s">
        <v>5307</v>
      </c>
      <c r="J64" s="1" t="s">
        <v>5308</v>
      </c>
      <c r="K64" s="1" t="s">
        <v>269</v>
      </c>
      <c r="L64" s="1" t="s">
        <v>269</v>
      </c>
    </row>
    <row r="65" spans="1:12" ht="14.25">
      <c r="A65" s="1" t="s">
        <v>260</v>
      </c>
      <c r="B65" s="1" t="s">
        <v>5309</v>
      </c>
      <c r="C65" s="1" t="s">
        <v>262</v>
      </c>
      <c r="D65" s="1" t="s">
        <v>280</v>
      </c>
      <c r="E65" s="1" t="s">
        <v>280</v>
      </c>
      <c r="F65" s="1" t="s">
        <v>479</v>
      </c>
      <c r="G65" s="1" t="s">
        <v>1450</v>
      </c>
      <c r="H65" s="1" t="s">
        <v>1394</v>
      </c>
      <c r="I65" s="1" t="s">
        <v>5266</v>
      </c>
      <c r="J65" s="1" t="s">
        <v>5267</v>
      </c>
      <c r="K65" s="1" t="s">
        <v>269</v>
      </c>
      <c r="L65" s="1" t="s">
        <v>269</v>
      </c>
    </row>
    <row r="66" spans="1:12" ht="14.25">
      <c r="A66" s="1" t="s">
        <v>260</v>
      </c>
      <c r="B66" s="1" t="s">
        <v>5310</v>
      </c>
      <c r="C66" s="1" t="s">
        <v>262</v>
      </c>
      <c r="D66" s="1" t="s">
        <v>280</v>
      </c>
      <c r="E66" s="1" t="s">
        <v>280</v>
      </c>
      <c r="F66" s="1" t="s">
        <v>479</v>
      </c>
      <c r="G66" s="1" t="s">
        <v>277</v>
      </c>
      <c r="H66" s="1" t="s">
        <v>1394</v>
      </c>
      <c r="I66" s="1" t="s">
        <v>5311</v>
      </c>
      <c r="J66" s="1" t="s">
        <v>5312</v>
      </c>
      <c r="K66" s="1" t="s">
        <v>269</v>
      </c>
      <c r="L66" s="1" t="s">
        <v>269</v>
      </c>
    </row>
    <row r="67" spans="1:12" ht="14.25">
      <c r="A67" s="1" t="s">
        <v>260</v>
      </c>
      <c r="B67" s="1" t="s">
        <v>5313</v>
      </c>
      <c r="C67" s="1" t="s">
        <v>262</v>
      </c>
      <c r="D67" s="1" t="s">
        <v>280</v>
      </c>
      <c r="E67" s="1" t="s">
        <v>280</v>
      </c>
      <c r="F67" s="1" t="s">
        <v>479</v>
      </c>
      <c r="G67" s="1" t="s">
        <v>714</v>
      </c>
      <c r="H67" s="1" t="s">
        <v>1394</v>
      </c>
      <c r="I67" s="1" t="s">
        <v>5314</v>
      </c>
      <c r="J67" s="1" t="s">
        <v>5315</v>
      </c>
      <c r="K67" s="1" t="s">
        <v>269</v>
      </c>
      <c r="L67" s="1" t="s">
        <v>269</v>
      </c>
    </row>
    <row r="68" spans="1:12" ht="14.25">
      <c r="A68" s="1" t="s">
        <v>260</v>
      </c>
      <c r="B68" s="1" t="s">
        <v>5316</v>
      </c>
      <c r="C68" s="1" t="s">
        <v>262</v>
      </c>
      <c r="D68" s="1" t="s">
        <v>286</v>
      </c>
      <c r="E68" s="1" t="s">
        <v>286</v>
      </c>
      <c r="F68" s="1" t="s">
        <v>270</v>
      </c>
      <c r="G68" s="1" t="s">
        <v>270</v>
      </c>
      <c r="H68" s="1" t="s">
        <v>1370</v>
      </c>
      <c r="I68" s="1" t="s">
        <v>5317</v>
      </c>
      <c r="J68" s="1" t="s">
        <v>5318</v>
      </c>
      <c r="K68" s="1" t="s">
        <v>269</v>
      </c>
      <c r="L68" s="1" t="s">
        <v>269</v>
      </c>
    </row>
    <row r="69" spans="1:12" ht="14.25">
      <c r="A69" s="1" t="s">
        <v>260</v>
      </c>
      <c r="B69" s="1" t="s">
        <v>5319</v>
      </c>
      <c r="C69" s="1" t="s">
        <v>262</v>
      </c>
      <c r="D69" s="1" t="s">
        <v>286</v>
      </c>
      <c r="E69" s="1" t="s">
        <v>286</v>
      </c>
      <c r="F69" s="1" t="s">
        <v>270</v>
      </c>
      <c r="G69" s="1" t="s">
        <v>472</v>
      </c>
      <c r="H69" s="1" t="s">
        <v>1370</v>
      </c>
      <c r="I69" s="1" t="s">
        <v>5320</v>
      </c>
      <c r="J69" s="1" t="s">
        <v>5321</v>
      </c>
      <c r="K69" s="1" t="s">
        <v>269</v>
      </c>
      <c r="L69" s="1" t="s">
        <v>269</v>
      </c>
    </row>
    <row r="70" spans="1:12" ht="14.25">
      <c r="A70" s="1" t="s">
        <v>260</v>
      </c>
      <c r="B70" s="1" t="s">
        <v>5322</v>
      </c>
      <c r="C70" s="1" t="s">
        <v>262</v>
      </c>
      <c r="D70" s="1" t="s">
        <v>286</v>
      </c>
      <c r="E70" s="1" t="s">
        <v>286</v>
      </c>
      <c r="F70" s="1" t="s">
        <v>270</v>
      </c>
      <c r="G70" s="1" t="s">
        <v>479</v>
      </c>
      <c r="H70" s="1" t="s">
        <v>1370</v>
      </c>
      <c r="I70" s="1" t="s">
        <v>5323</v>
      </c>
      <c r="J70" s="1" t="s">
        <v>5324</v>
      </c>
      <c r="K70" s="1" t="s">
        <v>269</v>
      </c>
      <c r="L70" s="1" t="s">
        <v>269</v>
      </c>
    </row>
    <row r="71" spans="1:12" ht="14.25">
      <c r="A71" s="1" t="s">
        <v>260</v>
      </c>
      <c r="B71" s="1" t="s">
        <v>5325</v>
      </c>
      <c r="C71" s="1" t="s">
        <v>262</v>
      </c>
      <c r="D71" s="1" t="s">
        <v>286</v>
      </c>
      <c r="E71" s="1" t="s">
        <v>286</v>
      </c>
      <c r="F71" s="1" t="s">
        <v>270</v>
      </c>
      <c r="G71" s="1" t="s">
        <v>873</v>
      </c>
      <c r="H71" s="1" t="s">
        <v>1370</v>
      </c>
      <c r="I71" s="1" t="s">
        <v>5326</v>
      </c>
      <c r="J71" s="1" t="s">
        <v>5327</v>
      </c>
      <c r="K71" s="1" t="s">
        <v>269</v>
      </c>
      <c r="L71" s="1" t="s">
        <v>269</v>
      </c>
    </row>
    <row r="72" spans="1:12" ht="14.25">
      <c r="A72" s="1" t="s">
        <v>260</v>
      </c>
      <c r="B72" s="1" t="s">
        <v>5328</v>
      </c>
      <c r="C72" s="1" t="s">
        <v>262</v>
      </c>
      <c r="D72" s="1" t="s">
        <v>286</v>
      </c>
      <c r="E72" s="1" t="s">
        <v>286</v>
      </c>
      <c r="F72" s="1" t="s">
        <v>270</v>
      </c>
      <c r="G72" s="1" t="s">
        <v>872</v>
      </c>
      <c r="H72" s="1" t="s">
        <v>1370</v>
      </c>
      <c r="I72" s="1" t="s">
        <v>5329</v>
      </c>
      <c r="J72" s="1" t="s">
        <v>5330</v>
      </c>
      <c r="K72" s="1" t="s">
        <v>269</v>
      </c>
      <c r="L72" s="1" t="s">
        <v>269</v>
      </c>
    </row>
    <row r="73" spans="1:12" ht="14.25">
      <c r="A73" s="1" t="s">
        <v>260</v>
      </c>
      <c r="B73" s="1" t="s">
        <v>5331</v>
      </c>
      <c r="C73" s="1" t="s">
        <v>262</v>
      </c>
      <c r="D73" s="1" t="s">
        <v>286</v>
      </c>
      <c r="E73" s="1" t="s">
        <v>286</v>
      </c>
      <c r="F73" s="1" t="s">
        <v>270</v>
      </c>
      <c r="G73" s="1" t="s">
        <v>276</v>
      </c>
      <c r="H73" s="1" t="s">
        <v>1370</v>
      </c>
      <c r="I73" s="1" t="s">
        <v>5332</v>
      </c>
      <c r="J73" s="1" t="s">
        <v>5333</v>
      </c>
      <c r="K73" s="1" t="s">
        <v>269</v>
      </c>
      <c r="L73" s="1" t="s">
        <v>269</v>
      </c>
    </row>
    <row r="74" spans="1:12" ht="14.25">
      <c r="A74" s="1" t="s">
        <v>260</v>
      </c>
      <c r="B74" s="1" t="s">
        <v>5334</v>
      </c>
      <c r="C74" s="1" t="s">
        <v>262</v>
      </c>
      <c r="D74" s="1" t="s">
        <v>286</v>
      </c>
      <c r="E74" s="1" t="s">
        <v>286</v>
      </c>
      <c r="F74" s="1" t="s">
        <v>270</v>
      </c>
      <c r="G74" s="1" t="s">
        <v>874</v>
      </c>
      <c r="H74" s="1" t="s">
        <v>1370</v>
      </c>
      <c r="I74" s="1" t="s">
        <v>5335</v>
      </c>
      <c r="J74" s="1" t="s">
        <v>5336</v>
      </c>
      <c r="K74" s="1" t="s">
        <v>269</v>
      </c>
      <c r="L74" s="1" t="s">
        <v>269</v>
      </c>
    </row>
    <row r="75" spans="1:12" ht="14.25">
      <c r="A75" s="1" t="s">
        <v>260</v>
      </c>
      <c r="B75" s="1" t="s">
        <v>5337</v>
      </c>
      <c r="C75" s="1" t="s">
        <v>262</v>
      </c>
      <c r="D75" s="1" t="s">
        <v>286</v>
      </c>
      <c r="E75" s="1" t="s">
        <v>286</v>
      </c>
      <c r="F75" s="1" t="s">
        <v>270</v>
      </c>
      <c r="G75" s="1" t="s">
        <v>1450</v>
      </c>
      <c r="H75" s="1" t="s">
        <v>1370</v>
      </c>
      <c r="I75" s="1" t="s">
        <v>5338</v>
      </c>
      <c r="J75" s="1" t="s">
        <v>5339</v>
      </c>
      <c r="K75" s="1" t="s">
        <v>269</v>
      </c>
      <c r="L75" s="1" t="s">
        <v>269</v>
      </c>
    </row>
    <row r="76" spans="1:12" ht="14.25">
      <c r="A76" s="1" t="s">
        <v>260</v>
      </c>
      <c r="B76" s="1" t="s">
        <v>5340</v>
      </c>
      <c r="C76" s="1" t="s">
        <v>262</v>
      </c>
      <c r="D76" s="1" t="s">
        <v>286</v>
      </c>
      <c r="E76" s="1" t="s">
        <v>286</v>
      </c>
      <c r="F76" s="1" t="s">
        <v>472</v>
      </c>
      <c r="G76" s="1" t="s">
        <v>270</v>
      </c>
      <c r="H76" s="1" t="s">
        <v>1390</v>
      </c>
      <c r="I76" s="1" t="s">
        <v>5317</v>
      </c>
      <c r="J76" s="1" t="s">
        <v>5318</v>
      </c>
      <c r="K76" s="1" t="s">
        <v>269</v>
      </c>
      <c r="L76" s="1" t="s">
        <v>269</v>
      </c>
    </row>
    <row r="77" spans="1:12" ht="14.25">
      <c r="A77" s="1" t="s">
        <v>260</v>
      </c>
      <c r="B77" s="1" t="s">
        <v>5341</v>
      </c>
      <c r="C77" s="1" t="s">
        <v>262</v>
      </c>
      <c r="D77" s="1" t="s">
        <v>286</v>
      </c>
      <c r="E77" s="1" t="s">
        <v>286</v>
      </c>
      <c r="F77" s="1" t="s">
        <v>472</v>
      </c>
      <c r="G77" s="1" t="s">
        <v>472</v>
      </c>
      <c r="H77" s="1" t="s">
        <v>1390</v>
      </c>
      <c r="I77" s="1" t="s">
        <v>5320</v>
      </c>
      <c r="J77" s="1" t="s">
        <v>5321</v>
      </c>
      <c r="K77" s="1" t="s">
        <v>269</v>
      </c>
      <c r="L77" s="1" t="s">
        <v>269</v>
      </c>
    </row>
    <row r="78" spans="1:12" ht="14.25">
      <c r="A78" s="1" t="s">
        <v>260</v>
      </c>
      <c r="B78" s="1" t="s">
        <v>5342</v>
      </c>
      <c r="C78" s="1" t="s">
        <v>262</v>
      </c>
      <c r="D78" s="1" t="s">
        <v>286</v>
      </c>
      <c r="E78" s="1" t="s">
        <v>286</v>
      </c>
      <c r="F78" s="1" t="s">
        <v>472</v>
      </c>
      <c r="G78" s="1" t="s">
        <v>479</v>
      </c>
      <c r="H78" s="1" t="s">
        <v>1390</v>
      </c>
      <c r="I78" s="1" t="s">
        <v>5323</v>
      </c>
      <c r="J78" s="1" t="s">
        <v>5324</v>
      </c>
      <c r="K78" s="1" t="s">
        <v>269</v>
      </c>
      <c r="L78" s="1" t="s">
        <v>269</v>
      </c>
    </row>
    <row r="79" spans="1:12" ht="14.25">
      <c r="A79" s="1" t="s">
        <v>260</v>
      </c>
      <c r="B79" s="1" t="s">
        <v>5343</v>
      </c>
      <c r="C79" s="1" t="s">
        <v>262</v>
      </c>
      <c r="D79" s="1" t="s">
        <v>286</v>
      </c>
      <c r="E79" s="1" t="s">
        <v>286</v>
      </c>
      <c r="F79" s="1" t="s">
        <v>472</v>
      </c>
      <c r="G79" s="1" t="s">
        <v>873</v>
      </c>
      <c r="H79" s="1" t="s">
        <v>1390</v>
      </c>
      <c r="I79" s="1" t="s">
        <v>5344</v>
      </c>
      <c r="J79" s="1" t="s">
        <v>5345</v>
      </c>
      <c r="K79" s="1" t="s">
        <v>269</v>
      </c>
      <c r="L79" s="1" t="s">
        <v>269</v>
      </c>
    </row>
    <row r="80" spans="1:12" ht="14.25">
      <c r="A80" s="1" t="s">
        <v>260</v>
      </c>
      <c r="B80" s="1" t="s">
        <v>5346</v>
      </c>
      <c r="C80" s="1" t="s">
        <v>262</v>
      </c>
      <c r="D80" s="1" t="s">
        <v>286</v>
      </c>
      <c r="E80" s="1" t="s">
        <v>286</v>
      </c>
      <c r="F80" s="1" t="s">
        <v>472</v>
      </c>
      <c r="G80" s="1" t="s">
        <v>872</v>
      </c>
      <c r="H80" s="1" t="s">
        <v>1390</v>
      </c>
      <c r="I80" s="1" t="s">
        <v>5335</v>
      </c>
      <c r="J80" s="1" t="s">
        <v>5336</v>
      </c>
      <c r="K80" s="1" t="s">
        <v>269</v>
      </c>
      <c r="L80" s="1" t="s">
        <v>269</v>
      </c>
    </row>
    <row r="81" spans="1:12" ht="14.25">
      <c r="A81" s="1" t="s">
        <v>260</v>
      </c>
      <c r="B81" s="1" t="s">
        <v>5347</v>
      </c>
      <c r="C81" s="1" t="s">
        <v>262</v>
      </c>
      <c r="D81" s="1" t="s">
        <v>286</v>
      </c>
      <c r="E81" s="1" t="s">
        <v>286</v>
      </c>
      <c r="F81" s="1" t="s">
        <v>472</v>
      </c>
      <c r="G81" s="1" t="s">
        <v>276</v>
      </c>
      <c r="H81" s="1" t="s">
        <v>1390</v>
      </c>
      <c r="I81" s="1" t="s">
        <v>5348</v>
      </c>
      <c r="J81" s="1" t="s">
        <v>5349</v>
      </c>
      <c r="K81" s="1" t="s">
        <v>269</v>
      </c>
      <c r="L81" s="1" t="s">
        <v>269</v>
      </c>
    </row>
    <row r="82" spans="1:12" ht="14.25">
      <c r="A82" s="1" t="s">
        <v>260</v>
      </c>
      <c r="B82" s="1" t="s">
        <v>5350</v>
      </c>
      <c r="C82" s="1" t="s">
        <v>262</v>
      </c>
      <c r="D82" s="1" t="s">
        <v>286</v>
      </c>
      <c r="E82" s="1" t="s">
        <v>286</v>
      </c>
      <c r="F82" s="1" t="s">
        <v>472</v>
      </c>
      <c r="G82" s="1" t="s">
        <v>874</v>
      </c>
      <c r="H82" s="1" t="s">
        <v>1390</v>
      </c>
      <c r="I82" s="1" t="s">
        <v>5338</v>
      </c>
      <c r="J82" s="1" t="s">
        <v>5339</v>
      </c>
      <c r="K82" s="1" t="s">
        <v>269</v>
      </c>
      <c r="L82" s="1" t="s">
        <v>269</v>
      </c>
    </row>
    <row r="83" spans="1:12" ht="14.25">
      <c r="A83" s="1" t="s">
        <v>260</v>
      </c>
      <c r="B83" s="1" t="s">
        <v>5351</v>
      </c>
      <c r="C83" s="1" t="s">
        <v>262</v>
      </c>
      <c r="D83" s="1" t="s">
        <v>286</v>
      </c>
      <c r="E83" s="1" t="s">
        <v>286</v>
      </c>
      <c r="F83" s="1" t="s">
        <v>472</v>
      </c>
      <c r="G83" s="1" t="s">
        <v>1450</v>
      </c>
      <c r="H83" s="1" t="s">
        <v>1390</v>
      </c>
      <c r="I83" s="1" t="s">
        <v>5352</v>
      </c>
      <c r="J83" s="1" t="s">
        <v>5353</v>
      </c>
      <c r="K83" s="1" t="s">
        <v>269</v>
      </c>
      <c r="L83" s="1" t="s">
        <v>269</v>
      </c>
    </row>
    <row r="84" spans="1:12" ht="14.25">
      <c r="A84" s="1" t="s">
        <v>260</v>
      </c>
      <c r="B84" s="1" t="s">
        <v>5354</v>
      </c>
      <c r="C84" s="1" t="s">
        <v>262</v>
      </c>
      <c r="D84" s="1" t="s">
        <v>286</v>
      </c>
      <c r="E84" s="1" t="s">
        <v>286</v>
      </c>
      <c r="F84" s="1" t="s">
        <v>479</v>
      </c>
      <c r="G84" s="1" t="s">
        <v>270</v>
      </c>
      <c r="H84" s="1" t="s">
        <v>1394</v>
      </c>
      <c r="I84" s="1" t="s">
        <v>5317</v>
      </c>
      <c r="J84" s="1" t="s">
        <v>5318</v>
      </c>
      <c r="K84" s="1" t="s">
        <v>269</v>
      </c>
      <c r="L84" s="1" t="s">
        <v>269</v>
      </c>
    </row>
    <row r="85" spans="1:12" ht="14.25">
      <c r="A85" s="1" t="s">
        <v>260</v>
      </c>
      <c r="B85" s="1" t="s">
        <v>5355</v>
      </c>
      <c r="C85" s="1" t="s">
        <v>262</v>
      </c>
      <c r="D85" s="1" t="s">
        <v>286</v>
      </c>
      <c r="E85" s="1" t="s">
        <v>286</v>
      </c>
      <c r="F85" s="1" t="s">
        <v>479</v>
      </c>
      <c r="G85" s="1" t="s">
        <v>472</v>
      </c>
      <c r="H85" s="1" t="s">
        <v>1394</v>
      </c>
      <c r="I85" s="1" t="s">
        <v>5320</v>
      </c>
      <c r="J85" s="1" t="s">
        <v>5321</v>
      </c>
      <c r="K85" s="1" t="s">
        <v>269</v>
      </c>
      <c r="L85" s="1" t="s">
        <v>269</v>
      </c>
    </row>
    <row r="86" spans="1:12" ht="14.25">
      <c r="A86" s="1" t="s">
        <v>260</v>
      </c>
      <c r="B86" s="1" t="s">
        <v>5356</v>
      </c>
      <c r="C86" s="1" t="s">
        <v>262</v>
      </c>
      <c r="D86" s="1" t="s">
        <v>286</v>
      </c>
      <c r="E86" s="1" t="s">
        <v>286</v>
      </c>
      <c r="F86" s="1" t="s">
        <v>479</v>
      </c>
      <c r="G86" s="1" t="s">
        <v>479</v>
      </c>
      <c r="H86" s="1" t="s">
        <v>1394</v>
      </c>
      <c r="I86" s="1" t="s">
        <v>5323</v>
      </c>
      <c r="J86" s="1" t="s">
        <v>5324</v>
      </c>
      <c r="K86" s="1" t="s">
        <v>269</v>
      </c>
      <c r="L86" s="1" t="s">
        <v>269</v>
      </c>
    </row>
    <row r="87" spans="1:12" ht="14.25">
      <c r="A87" s="1" t="s">
        <v>260</v>
      </c>
      <c r="B87" s="1" t="s">
        <v>5357</v>
      </c>
      <c r="C87" s="1" t="s">
        <v>262</v>
      </c>
      <c r="D87" s="1" t="s">
        <v>286</v>
      </c>
      <c r="E87" s="1" t="s">
        <v>286</v>
      </c>
      <c r="F87" s="1" t="s">
        <v>479</v>
      </c>
      <c r="G87" s="1" t="s">
        <v>873</v>
      </c>
      <c r="H87" s="1" t="s">
        <v>1394</v>
      </c>
      <c r="I87" s="1" t="s">
        <v>5358</v>
      </c>
      <c r="J87" s="1" t="s">
        <v>5359</v>
      </c>
      <c r="K87" s="1" t="s">
        <v>269</v>
      </c>
      <c r="L87" s="1" t="s">
        <v>269</v>
      </c>
    </row>
    <row r="88" spans="1:12" ht="14.25">
      <c r="A88" s="1" t="s">
        <v>260</v>
      </c>
      <c r="B88" s="1" t="s">
        <v>5360</v>
      </c>
      <c r="C88" s="1" t="s">
        <v>262</v>
      </c>
      <c r="D88" s="1" t="s">
        <v>286</v>
      </c>
      <c r="E88" s="1" t="s">
        <v>286</v>
      </c>
      <c r="F88" s="1" t="s">
        <v>479</v>
      </c>
      <c r="G88" s="1" t="s">
        <v>872</v>
      </c>
      <c r="H88" s="1" t="s">
        <v>1394</v>
      </c>
      <c r="I88" s="1" t="s">
        <v>5361</v>
      </c>
      <c r="J88" s="1" t="s">
        <v>5362</v>
      </c>
      <c r="K88" s="1" t="s">
        <v>269</v>
      </c>
      <c r="L88" s="1" t="s">
        <v>269</v>
      </c>
    </row>
    <row r="89" spans="1:12" ht="14.25">
      <c r="A89" s="1" t="s">
        <v>260</v>
      </c>
      <c r="B89" s="1" t="s">
        <v>5363</v>
      </c>
      <c r="C89" s="1" t="s">
        <v>262</v>
      </c>
      <c r="D89" s="1" t="s">
        <v>286</v>
      </c>
      <c r="E89" s="1" t="s">
        <v>286</v>
      </c>
      <c r="F89" s="1" t="s">
        <v>479</v>
      </c>
      <c r="G89" s="1" t="s">
        <v>276</v>
      </c>
      <c r="H89" s="1" t="s">
        <v>1394</v>
      </c>
      <c r="I89" s="1" t="s">
        <v>5364</v>
      </c>
      <c r="J89" s="1" t="s">
        <v>5365</v>
      </c>
      <c r="K89" s="1" t="s">
        <v>269</v>
      </c>
      <c r="L89" s="1" t="s">
        <v>269</v>
      </c>
    </row>
    <row r="90" spans="1:12" ht="14.25">
      <c r="A90" s="1" t="s">
        <v>260</v>
      </c>
      <c r="B90" s="1" t="s">
        <v>5366</v>
      </c>
      <c r="C90" s="1" t="s">
        <v>262</v>
      </c>
      <c r="D90" s="1" t="s">
        <v>286</v>
      </c>
      <c r="E90" s="1" t="s">
        <v>286</v>
      </c>
      <c r="F90" s="1" t="s">
        <v>479</v>
      </c>
      <c r="G90" s="1" t="s">
        <v>874</v>
      </c>
      <c r="H90" s="1" t="s">
        <v>1394</v>
      </c>
      <c r="I90" s="1" t="s">
        <v>5367</v>
      </c>
      <c r="J90" s="1" t="s">
        <v>5368</v>
      </c>
      <c r="K90" s="1" t="s">
        <v>269</v>
      </c>
      <c r="L90" s="1" t="s">
        <v>269</v>
      </c>
    </row>
    <row r="91" spans="1:12" ht="14.25">
      <c r="A91" s="1" t="s">
        <v>260</v>
      </c>
      <c r="B91" s="1" t="s">
        <v>5369</v>
      </c>
      <c r="C91" s="1" t="s">
        <v>262</v>
      </c>
      <c r="D91" s="1" t="s">
        <v>286</v>
      </c>
      <c r="E91" s="1" t="s">
        <v>286</v>
      </c>
      <c r="F91" s="1" t="s">
        <v>479</v>
      </c>
      <c r="G91" s="1" t="s">
        <v>1450</v>
      </c>
      <c r="H91" s="1" t="s">
        <v>1394</v>
      </c>
      <c r="I91" s="1" t="s">
        <v>5370</v>
      </c>
      <c r="J91" s="1" t="s">
        <v>5371</v>
      </c>
      <c r="K91" s="1" t="s">
        <v>269</v>
      </c>
      <c r="L91" s="1" t="s">
        <v>269</v>
      </c>
    </row>
    <row r="92" spans="1:12" ht="14.25">
      <c r="A92" s="1" t="s">
        <v>260</v>
      </c>
      <c r="B92" s="1" t="s">
        <v>5372</v>
      </c>
      <c r="C92" s="1" t="s">
        <v>262</v>
      </c>
      <c r="D92" s="1" t="s">
        <v>286</v>
      </c>
      <c r="E92" s="1" t="s">
        <v>286</v>
      </c>
      <c r="F92" s="1" t="s">
        <v>479</v>
      </c>
      <c r="G92" s="1" t="s">
        <v>277</v>
      </c>
      <c r="H92" s="1" t="s">
        <v>1394</v>
      </c>
      <c r="I92" s="1" t="s">
        <v>5373</v>
      </c>
      <c r="J92" s="1" t="s">
        <v>5374</v>
      </c>
      <c r="K92" s="1" t="s">
        <v>269</v>
      </c>
      <c r="L92" s="1" t="s">
        <v>269</v>
      </c>
    </row>
    <row r="93" spans="1:12" ht="14.25">
      <c r="A93" s="1" t="s">
        <v>260</v>
      </c>
      <c r="B93" s="1" t="s">
        <v>5375</v>
      </c>
      <c r="C93" s="1" t="s">
        <v>262</v>
      </c>
      <c r="D93" s="1" t="s">
        <v>292</v>
      </c>
      <c r="E93" s="1" t="s">
        <v>292</v>
      </c>
      <c r="F93" s="1" t="s">
        <v>270</v>
      </c>
      <c r="G93" s="1" t="s">
        <v>270</v>
      </c>
      <c r="H93" s="1" t="s">
        <v>1370</v>
      </c>
      <c r="I93" s="1" t="s">
        <v>5376</v>
      </c>
      <c r="J93" s="1" t="s">
        <v>5377</v>
      </c>
      <c r="K93" s="1" t="s">
        <v>269</v>
      </c>
      <c r="L93" s="1" t="s">
        <v>269</v>
      </c>
    </row>
    <row r="94" spans="1:12" ht="14.25">
      <c r="A94" s="1" t="s">
        <v>260</v>
      </c>
      <c r="B94" s="1" t="s">
        <v>5378</v>
      </c>
      <c r="C94" s="1" t="s">
        <v>262</v>
      </c>
      <c r="D94" s="1" t="s">
        <v>292</v>
      </c>
      <c r="E94" s="1" t="s">
        <v>292</v>
      </c>
      <c r="F94" s="1" t="s">
        <v>270</v>
      </c>
      <c r="G94" s="1" t="s">
        <v>472</v>
      </c>
      <c r="H94" s="1" t="s">
        <v>1370</v>
      </c>
      <c r="I94" s="1" t="s">
        <v>5379</v>
      </c>
      <c r="J94" s="1" t="s">
        <v>5380</v>
      </c>
      <c r="K94" s="1" t="s">
        <v>269</v>
      </c>
      <c r="L94" s="1" t="s">
        <v>269</v>
      </c>
    </row>
    <row r="95" spans="1:12" ht="14.25">
      <c r="A95" s="1" t="s">
        <v>260</v>
      </c>
      <c r="B95" s="1" t="s">
        <v>5381</v>
      </c>
      <c r="C95" s="1" t="s">
        <v>262</v>
      </c>
      <c r="D95" s="1" t="s">
        <v>292</v>
      </c>
      <c r="E95" s="1" t="s">
        <v>292</v>
      </c>
      <c r="F95" s="1" t="s">
        <v>270</v>
      </c>
      <c r="G95" s="1" t="s">
        <v>479</v>
      </c>
      <c r="H95" s="1" t="s">
        <v>1370</v>
      </c>
      <c r="I95" s="1" t="s">
        <v>5382</v>
      </c>
      <c r="J95" s="1" t="s">
        <v>5383</v>
      </c>
      <c r="K95" s="1" t="s">
        <v>269</v>
      </c>
      <c r="L95" s="1" t="s">
        <v>269</v>
      </c>
    </row>
    <row r="96" spans="1:12" ht="14.25">
      <c r="A96" s="1" t="s">
        <v>260</v>
      </c>
      <c r="B96" s="1" t="s">
        <v>5384</v>
      </c>
      <c r="C96" s="1" t="s">
        <v>262</v>
      </c>
      <c r="D96" s="1" t="s">
        <v>292</v>
      </c>
      <c r="E96" s="1" t="s">
        <v>292</v>
      </c>
      <c r="F96" s="1" t="s">
        <v>270</v>
      </c>
      <c r="G96" s="1" t="s">
        <v>873</v>
      </c>
      <c r="H96" s="1" t="s">
        <v>1370</v>
      </c>
      <c r="I96" s="1" t="s">
        <v>5385</v>
      </c>
      <c r="J96" s="1" t="s">
        <v>5386</v>
      </c>
      <c r="K96" s="1" t="s">
        <v>269</v>
      </c>
      <c r="L96" s="1" t="s">
        <v>269</v>
      </c>
    </row>
    <row r="97" spans="1:12" ht="14.25">
      <c r="A97" s="1" t="s">
        <v>260</v>
      </c>
      <c r="B97" s="1" t="s">
        <v>5387</v>
      </c>
      <c r="C97" s="1" t="s">
        <v>262</v>
      </c>
      <c r="D97" s="1" t="s">
        <v>292</v>
      </c>
      <c r="E97" s="1" t="s">
        <v>292</v>
      </c>
      <c r="F97" s="1" t="s">
        <v>270</v>
      </c>
      <c r="G97" s="1" t="s">
        <v>872</v>
      </c>
      <c r="H97" s="1" t="s">
        <v>1370</v>
      </c>
      <c r="I97" s="1" t="s">
        <v>5388</v>
      </c>
      <c r="J97" s="1" t="s">
        <v>5389</v>
      </c>
      <c r="K97" s="1" t="s">
        <v>269</v>
      </c>
      <c r="L97" s="1" t="s">
        <v>269</v>
      </c>
    </row>
    <row r="98" spans="1:12" ht="14.25">
      <c r="A98" s="1" t="s">
        <v>260</v>
      </c>
      <c r="B98" s="1" t="s">
        <v>5390</v>
      </c>
      <c r="C98" s="1" t="s">
        <v>262</v>
      </c>
      <c r="D98" s="1" t="s">
        <v>292</v>
      </c>
      <c r="E98" s="1" t="s">
        <v>292</v>
      </c>
      <c r="F98" s="1" t="s">
        <v>270</v>
      </c>
      <c r="G98" s="1" t="s">
        <v>276</v>
      </c>
      <c r="H98" s="1" t="s">
        <v>1370</v>
      </c>
      <c r="I98" s="1" t="s">
        <v>5391</v>
      </c>
      <c r="J98" s="1" t="s">
        <v>5392</v>
      </c>
      <c r="K98" s="1" t="s">
        <v>269</v>
      </c>
      <c r="L98" s="1" t="s">
        <v>269</v>
      </c>
    </row>
    <row r="99" spans="1:12" ht="14.25">
      <c r="A99" s="1" t="s">
        <v>260</v>
      </c>
      <c r="B99" s="1" t="s">
        <v>5393</v>
      </c>
      <c r="C99" s="1" t="s">
        <v>262</v>
      </c>
      <c r="D99" s="1" t="s">
        <v>292</v>
      </c>
      <c r="E99" s="1" t="s">
        <v>292</v>
      </c>
      <c r="F99" s="1" t="s">
        <v>270</v>
      </c>
      <c r="G99" s="1" t="s">
        <v>874</v>
      </c>
      <c r="H99" s="1" t="s">
        <v>1370</v>
      </c>
      <c r="I99" s="1" t="s">
        <v>5394</v>
      </c>
      <c r="J99" s="1" t="s">
        <v>5395</v>
      </c>
      <c r="K99" s="1" t="s">
        <v>269</v>
      </c>
      <c r="L99" s="1" t="s">
        <v>269</v>
      </c>
    </row>
    <row r="100" spans="1:12" ht="14.25">
      <c r="A100" s="1" t="s">
        <v>260</v>
      </c>
      <c r="B100" s="1" t="s">
        <v>5396</v>
      </c>
      <c r="C100" s="1" t="s">
        <v>262</v>
      </c>
      <c r="D100" s="1" t="s">
        <v>292</v>
      </c>
      <c r="E100" s="1" t="s">
        <v>292</v>
      </c>
      <c r="F100" s="1" t="s">
        <v>270</v>
      </c>
      <c r="G100" s="1" t="s">
        <v>1450</v>
      </c>
      <c r="H100" s="1" t="s">
        <v>1370</v>
      </c>
      <c r="I100" s="1" t="s">
        <v>5397</v>
      </c>
      <c r="J100" s="1" t="s">
        <v>5398</v>
      </c>
      <c r="K100" s="1" t="s">
        <v>269</v>
      </c>
      <c r="L100" s="1" t="s">
        <v>269</v>
      </c>
    </row>
    <row r="101" spans="1:12" ht="14.25">
      <c r="A101" s="1" t="s">
        <v>260</v>
      </c>
      <c r="B101" s="1" t="s">
        <v>5399</v>
      </c>
      <c r="C101" s="1" t="s">
        <v>262</v>
      </c>
      <c r="D101" s="1" t="s">
        <v>292</v>
      </c>
      <c r="E101" s="1" t="s">
        <v>292</v>
      </c>
      <c r="F101" s="1" t="s">
        <v>270</v>
      </c>
      <c r="G101" s="1" t="s">
        <v>277</v>
      </c>
      <c r="H101" s="1" t="s">
        <v>1370</v>
      </c>
      <c r="I101" s="1" t="s">
        <v>5400</v>
      </c>
      <c r="J101" s="1" t="s">
        <v>5401</v>
      </c>
      <c r="K101" s="1" t="s">
        <v>269</v>
      </c>
      <c r="L101" s="1" t="s">
        <v>269</v>
      </c>
    </row>
    <row r="102" spans="1:12" ht="14.25">
      <c r="A102" s="1" t="s">
        <v>260</v>
      </c>
      <c r="B102" s="1" t="s">
        <v>5402</v>
      </c>
      <c r="C102" s="1" t="s">
        <v>262</v>
      </c>
      <c r="D102" s="1" t="s">
        <v>292</v>
      </c>
      <c r="E102" s="1" t="s">
        <v>292</v>
      </c>
      <c r="F102" s="1" t="s">
        <v>270</v>
      </c>
      <c r="G102" s="1" t="s">
        <v>714</v>
      </c>
      <c r="H102" s="1" t="s">
        <v>1370</v>
      </c>
      <c r="I102" s="1" t="s">
        <v>5403</v>
      </c>
      <c r="J102" s="1" t="s">
        <v>5404</v>
      </c>
      <c r="K102" s="1" t="s">
        <v>269</v>
      </c>
      <c r="L102" s="1" t="s">
        <v>269</v>
      </c>
    </row>
    <row r="103" spans="1:12" ht="14.25">
      <c r="A103" s="1" t="s">
        <v>260</v>
      </c>
      <c r="B103" s="1" t="s">
        <v>5405</v>
      </c>
      <c r="C103" s="1" t="s">
        <v>262</v>
      </c>
      <c r="D103" s="1" t="s">
        <v>292</v>
      </c>
      <c r="E103" s="1" t="s">
        <v>292</v>
      </c>
      <c r="F103" s="1" t="s">
        <v>270</v>
      </c>
      <c r="G103" s="1" t="s">
        <v>1971</v>
      </c>
      <c r="H103" s="1" t="s">
        <v>1370</v>
      </c>
      <c r="I103" s="1" t="s">
        <v>5406</v>
      </c>
      <c r="J103" s="1" t="s">
        <v>5407</v>
      </c>
      <c r="K103" s="1" t="s">
        <v>269</v>
      </c>
      <c r="L103" s="1" t="s">
        <v>269</v>
      </c>
    </row>
    <row r="104" spans="1:12" ht="14.25">
      <c r="A104" s="1" t="s">
        <v>260</v>
      </c>
      <c r="B104" s="1" t="s">
        <v>5408</v>
      </c>
      <c r="C104" s="1" t="s">
        <v>262</v>
      </c>
      <c r="D104" s="1" t="s">
        <v>292</v>
      </c>
      <c r="E104" s="1" t="s">
        <v>292</v>
      </c>
      <c r="F104" s="1" t="s">
        <v>472</v>
      </c>
      <c r="G104" s="1" t="s">
        <v>270</v>
      </c>
      <c r="H104" s="1" t="s">
        <v>1390</v>
      </c>
      <c r="I104" s="1" t="s">
        <v>5376</v>
      </c>
      <c r="J104" s="1" t="s">
        <v>5377</v>
      </c>
      <c r="K104" s="1" t="s">
        <v>269</v>
      </c>
      <c r="L104" s="1" t="s">
        <v>269</v>
      </c>
    </row>
    <row r="105" spans="1:12" ht="14.25">
      <c r="A105" s="1" t="s">
        <v>260</v>
      </c>
      <c r="B105" s="1" t="s">
        <v>5409</v>
      </c>
      <c r="C105" s="1" t="s">
        <v>262</v>
      </c>
      <c r="D105" s="1" t="s">
        <v>292</v>
      </c>
      <c r="E105" s="1" t="s">
        <v>292</v>
      </c>
      <c r="F105" s="1" t="s">
        <v>472</v>
      </c>
      <c r="G105" s="1" t="s">
        <v>472</v>
      </c>
      <c r="H105" s="1" t="s">
        <v>1390</v>
      </c>
      <c r="I105" s="1" t="s">
        <v>5379</v>
      </c>
      <c r="J105" s="1" t="s">
        <v>5380</v>
      </c>
      <c r="K105" s="1" t="s">
        <v>269</v>
      </c>
      <c r="L105" s="1" t="s">
        <v>269</v>
      </c>
    </row>
    <row r="106" spans="1:12" ht="14.25">
      <c r="A106" s="1" t="s">
        <v>260</v>
      </c>
      <c r="B106" s="1" t="s">
        <v>5410</v>
      </c>
      <c r="C106" s="1" t="s">
        <v>262</v>
      </c>
      <c r="D106" s="1" t="s">
        <v>292</v>
      </c>
      <c r="E106" s="1" t="s">
        <v>292</v>
      </c>
      <c r="F106" s="1" t="s">
        <v>472</v>
      </c>
      <c r="G106" s="1" t="s">
        <v>479</v>
      </c>
      <c r="H106" s="1" t="s">
        <v>1390</v>
      </c>
      <c r="I106" s="1" t="s">
        <v>5382</v>
      </c>
      <c r="J106" s="1" t="s">
        <v>5383</v>
      </c>
      <c r="K106" s="1" t="s">
        <v>269</v>
      </c>
      <c r="L106" s="1" t="s">
        <v>269</v>
      </c>
    </row>
    <row r="107" spans="1:12" ht="14.25">
      <c r="A107" s="1" t="s">
        <v>260</v>
      </c>
      <c r="B107" s="1" t="s">
        <v>5411</v>
      </c>
      <c r="C107" s="1" t="s">
        <v>262</v>
      </c>
      <c r="D107" s="1" t="s">
        <v>292</v>
      </c>
      <c r="E107" s="1" t="s">
        <v>292</v>
      </c>
      <c r="F107" s="1" t="s">
        <v>472</v>
      </c>
      <c r="G107" s="1" t="s">
        <v>873</v>
      </c>
      <c r="H107" s="1" t="s">
        <v>1390</v>
      </c>
      <c r="I107" s="1" t="s">
        <v>5385</v>
      </c>
      <c r="J107" s="1" t="s">
        <v>5386</v>
      </c>
      <c r="K107" s="1" t="s">
        <v>269</v>
      </c>
      <c r="L107" s="1" t="s">
        <v>269</v>
      </c>
    </row>
    <row r="108" spans="1:12" ht="14.25">
      <c r="A108" s="1" t="s">
        <v>260</v>
      </c>
      <c r="B108" s="1" t="s">
        <v>5412</v>
      </c>
      <c r="C108" s="1" t="s">
        <v>262</v>
      </c>
      <c r="D108" s="1" t="s">
        <v>292</v>
      </c>
      <c r="E108" s="1" t="s">
        <v>292</v>
      </c>
      <c r="F108" s="1" t="s">
        <v>472</v>
      </c>
      <c r="G108" s="1" t="s">
        <v>872</v>
      </c>
      <c r="H108" s="1" t="s">
        <v>1390</v>
      </c>
      <c r="I108" s="1" t="s">
        <v>5413</v>
      </c>
      <c r="J108" s="1" t="s">
        <v>5414</v>
      </c>
      <c r="K108" s="1" t="s">
        <v>269</v>
      </c>
      <c r="L108" s="1" t="s">
        <v>269</v>
      </c>
    </row>
    <row r="109" spans="1:12" ht="14.25">
      <c r="A109" s="1" t="s">
        <v>260</v>
      </c>
      <c r="B109" s="1" t="s">
        <v>5415</v>
      </c>
      <c r="C109" s="1" t="s">
        <v>262</v>
      </c>
      <c r="D109" s="1" t="s">
        <v>292</v>
      </c>
      <c r="E109" s="1" t="s">
        <v>292</v>
      </c>
      <c r="F109" s="1" t="s">
        <v>472</v>
      </c>
      <c r="G109" s="1" t="s">
        <v>276</v>
      </c>
      <c r="H109" s="1" t="s">
        <v>1390</v>
      </c>
      <c r="I109" s="1" t="s">
        <v>5416</v>
      </c>
      <c r="J109" s="1" t="s">
        <v>5417</v>
      </c>
      <c r="K109" s="1" t="s">
        <v>269</v>
      </c>
      <c r="L109" s="1" t="s">
        <v>269</v>
      </c>
    </row>
    <row r="110" spans="1:12" ht="14.25">
      <c r="A110" s="1" t="s">
        <v>260</v>
      </c>
      <c r="B110" s="1" t="s">
        <v>5418</v>
      </c>
      <c r="C110" s="1" t="s">
        <v>262</v>
      </c>
      <c r="D110" s="1" t="s">
        <v>292</v>
      </c>
      <c r="E110" s="1" t="s">
        <v>292</v>
      </c>
      <c r="F110" s="1" t="s">
        <v>472</v>
      </c>
      <c r="G110" s="1" t="s">
        <v>874</v>
      </c>
      <c r="H110" s="1" t="s">
        <v>1390</v>
      </c>
      <c r="I110" s="1" t="s">
        <v>5419</v>
      </c>
      <c r="J110" s="1" t="s">
        <v>5420</v>
      </c>
      <c r="K110" s="1" t="s">
        <v>269</v>
      </c>
      <c r="L110" s="1" t="s">
        <v>269</v>
      </c>
    </row>
    <row r="111" spans="1:12" ht="14.25">
      <c r="A111" s="1" t="s">
        <v>260</v>
      </c>
      <c r="B111" s="1" t="s">
        <v>5421</v>
      </c>
      <c r="C111" s="1" t="s">
        <v>262</v>
      </c>
      <c r="D111" s="1" t="s">
        <v>292</v>
      </c>
      <c r="E111" s="1" t="s">
        <v>292</v>
      </c>
      <c r="F111" s="1" t="s">
        <v>472</v>
      </c>
      <c r="G111" s="1" t="s">
        <v>1450</v>
      </c>
      <c r="H111" s="1" t="s">
        <v>1390</v>
      </c>
      <c r="I111" s="1" t="s">
        <v>5422</v>
      </c>
      <c r="J111" s="1" t="s">
        <v>5423</v>
      </c>
      <c r="K111" s="1" t="s">
        <v>269</v>
      </c>
      <c r="L111" s="1" t="s">
        <v>269</v>
      </c>
    </row>
    <row r="112" spans="1:12" ht="14.25">
      <c r="A112" s="1" t="s">
        <v>260</v>
      </c>
      <c r="B112" s="1" t="s">
        <v>5424</v>
      </c>
      <c r="C112" s="1" t="s">
        <v>262</v>
      </c>
      <c r="D112" s="1" t="s">
        <v>292</v>
      </c>
      <c r="E112" s="1" t="s">
        <v>292</v>
      </c>
      <c r="F112" s="1" t="s">
        <v>472</v>
      </c>
      <c r="G112" s="1" t="s">
        <v>277</v>
      </c>
      <c r="H112" s="1" t="s">
        <v>1390</v>
      </c>
      <c r="I112" s="1" t="s">
        <v>5425</v>
      </c>
      <c r="J112" s="1" t="s">
        <v>5426</v>
      </c>
      <c r="K112" s="1" t="s">
        <v>269</v>
      </c>
      <c r="L112" s="1" t="s">
        <v>269</v>
      </c>
    </row>
    <row r="113" spans="1:12" ht="14.25">
      <c r="A113" s="1" t="s">
        <v>260</v>
      </c>
      <c r="B113" s="1" t="s">
        <v>5427</v>
      </c>
      <c r="C113" s="1" t="s">
        <v>262</v>
      </c>
      <c r="D113" s="1" t="s">
        <v>292</v>
      </c>
      <c r="E113" s="1" t="s">
        <v>292</v>
      </c>
      <c r="F113" s="1" t="s">
        <v>472</v>
      </c>
      <c r="G113" s="1" t="s">
        <v>714</v>
      </c>
      <c r="H113" s="1" t="s">
        <v>1390</v>
      </c>
      <c r="I113" s="1" t="s">
        <v>5204</v>
      </c>
      <c r="J113" s="1" t="s">
        <v>5428</v>
      </c>
      <c r="K113" s="1" t="s">
        <v>269</v>
      </c>
      <c r="L113" s="1" t="s">
        <v>269</v>
      </c>
    </row>
    <row r="114" spans="1:12" ht="14.25">
      <c r="A114" s="1" t="s">
        <v>260</v>
      </c>
      <c r="B114" s="1" t="s">
        <v>5429</v>
      </c>
      <c r="C114" s="1" t="s">
        <v>262</v>
      </c>
      <c r="D114" s="1" t="s">
        <v>292</v>
      </c>
      <c r="E114" s="1" t="s">
        <v>292</v>
      </c>
      <c r="F114" s="1" t="s">
        <v>472</v>
      </c>
      <c r="G114" s="1" t="s">
        <v>1971</v>
      </c>
      <c r="H114" s="1" t="s">
        <v>1390</v>
      </c>
      <c r="I114" s="1" t="s">
        <v>5430</v>
      </c>
      <c r="J114" s="1" t="s">
        <v>5431</v>
      </c>
      <c r="K114" s="1" t="s">
        <v>269</v>
      </c>
      <c r="L114" s="1" t="s">
        <v>269</v>
      </c>
    </row>
    <row r="115" spans="1:12" ht="14.25">
      <c r="A115" s="1" t="s">
        <v>260</v>
      </c>
      <c r="B115" s="1" t="s">
        <v>5432</v>
      </c>
      <c r="C115" s="1" t="s">
        <v>262</v>
      </c>
      <c r="D115" s="1" t="s">
        <v>292</v>
      </c>
      <c r="E115" s="1" t="s">
        <v>292</v>
      </c>
      <c r="F115" s="1" t="s">
        <v>479</v>
      </c>
      <c r="G115" s="1" t="s">
        <v>270</v>
      </c>
      <c r="H115" s="1" t="s">
        <v>1394</v>
      </c>
      <c r="I115" s="1" t="s">
        <v>5376</v>
      </c>
      <c r="J115" s="1" t="s">
        <v>5377</v>
      </c>
      <c r="K115" s="1" t="s">
        <v>269</v>
      </c>
      <c r="L115" s="1" t="s">
        <v>269</v>
      </c>
    </row>
    <row r="116" spans="1:12" ht="14.25">
      <c r="A116" s="1" t="s">
        <v>260</v>
      </c>
      <c r="B116" s="1" t="s">
        <v>5433</v>
      </c>
      <c r="C116" s="1" t="s">
        <v>262</v>
      </c>
      <c r="D116" s="1" t="s">
        <v>292</v>
      </c>
      <c r="E116" s="1" t="s">
        <v>292</v>
      </c>
      <c r="F116" s="1" t="s">
        <v>479</v>
      </c>
      <c r="G116" s="1" t="s">
        <v>472</v>
      </c>
      <c r="H116" s="1" t="s">
        <v>1394</v>
      </c>
      <c r="I116" s="1" t="s">
        <v>5379</v>
      </c>
      <c r="J116" s="1" t="s">
        <v>5380</v>
      </c>
      <c r="K116" s="1" t="s">
        <v>269</v>
      </c>
      <c r="L116" s="1" t="s">
        <v>269</v>
      </c>
    </row>
    <row r="117" spans="1:12" ht="14.25">
      <c r="A117" s="1" t="s">
        <v>260</v>
      </c>
      <c r="B117" s="1" t="s">
        <v>5434</v>
      </c>
      <c r="C117" s="1" t="s">
        <v>262</v>
      </c>
      <c r="D117" s="1" t="s">
        <v>292</v>
      </c>
      <c r="E117" s="1" t="s">
        <v>292</v>
      </c>
      <c r="F117" s="1" t="s">
        <v>479</v>
      </c>
      <c r="G117" s="1" t="s">
        <v>479</v>
      </c>
      <c r="H117" s="1" t="s">
        <v>1394</v>
      </c>
      <c r="I117" s="1" t="s">
        <v>5382</v>
      </c>
      <c r="J117" s="1" t="s">
        <v>5383</v>
      </c>
      <c r="K117" s="1" t="s">
        <v>269</v>
      </c>
      <c r="L117" s="1" t="s">
        <v>269</v>
      </c>
    </row>
    <row r="118" spans="1:12" ht="14.25">
      <c r="A118" s="1" t="s">
        <v>260</v>
      </c>
      <c r="B118" s="1" t="s">
        <v>5435</v>
      </c>
      <c r="C118" s="1" t="s">
        <v>262</v>
      </c>
      <c r="D118" s="1" t="s">
        <v>292</v>
      </c>
      <c r="E118" s="1" t="s">
        <v>292</v>
      </c>
      <c r="F118" s="1" t="s">
        <v>479</v>
      </c>
      <c r="G118" s="1" t="s">
        <v>873</v>
      </c>
      <c r="H118" s="1" t="s">
        <v>1394</v>
      </c>
      <c r="I118" s="1" t="s">
        <v>5385</v>
      </c>
      <c r="J118" s="1" t="s">
        <v>5386</v>
      </c>
      <c r="K118" s="1" t="s">
        <v>269</v>
      </c>
      <c r="L118" s="1" t="s">
        <v>269</v>
      </c>
    </row>
    <row r="119" spans="1:12" ht="14.25">
      <c r="A119" s="1" t="s">
        <v>260</v>
      </c>
      <c r="B119" s="1" t="s">
        <v>5436</v>
      </c>
      <c r="C119" s="1" t="s">
        <v>262</v>
      </c>
      <c r="D119" s="1" t="s">
        <v>292</v>
      </c>
      <c r="E119" s="1" t="s">
        <v>292</v>
      </c>
      <c r="F119" s="1" t="s">
        <v>479</v>
      </c>
      <c r="G119" s="1" t="s">
        <v>872</v>
      </c>
      <c r="H119" s="1" t="s">
        <v>1394</v>
      </c>
      <c r="I119" s="1" t="s">
        <v>5437</v>
      </c>
      <c r="J119" s="1" t="s">
        <v>5438</v>
      </c>
      <c r="K119" s="1" t="s">
        <v>269</v>
      </c>
      <c r="L119" s="1" t="s">
        <v>269</v>
      </c>
    </row>
    <row r="120" spans="1:12" ht="14.25">
      <c r="A120" s="1" t="s">
        <v>260</v>
      </c>
      <c r="B120" s="1" t="s">
        <v>5439</v>
      </c>
      <c r="C120" s="1" t="s">
        <v>262</v>
      </c>
      <c r="D120" s="1" t="s">
        <v>292</v>
      </c>
      <c r="E120" s="1" t="s">
        <v>292</v>
      </c>
      <c r="F120" s="1" t="s">
        <v>479</v>
      </c>
      <c r="G120" s="1" t="s">
        <v>276</v>
      </c>
      <c r="H120" s="1" t="s">
        <v>1394</v>
      </c>
      <c r="I120" s="1" t="s">
        <v>5440</v>
      </c>
      <c r="J120" s="1" t="s">
        <v>5441</v>
      </c>
      <c r="K120" s="1" t="s">
        <v>269</v>
      </c>
      <c r="L120" s="1" t="s">
        <v>269</v>
      </c>
    </row>
    <row r="121" spans="1:12" ht="14.25">
      <c r="A121" s="1" t="s">
        <v>260</v>
      </c>
      <c r="B121" s="1" t="s">
        <v>5442</v>
      </c>
      <c r="C121" s="1" t="s">
        <v>262</v>
      </c>
      <c r="D121" s="1" t="s">
        <v>292</v>
      </c>
      <c r="E121" s="1" t="s">
        <v>292</v>
      </c>
      <c r="F121" s="1" t="s">
        <v>479</v>
      </c>
      <c r="G121" s="1" t="s">
        <v>874</v>
      </c>
      <c r="H121" s="1" t="s">
        <v>1394</v>
      </c>
      <c r="I121" s="1" t="s">
        <v>5443</v>
      </c>
      <c r="J121" s="1" t="s">
        <v>5444</v>
      </c>
      <c r="K121" s="1" t="s">
        <v>269</v>
      </c>
      <c r="L121" s="1" t="s">
        <v>269</v>
      </c>
    </row>
    <row r="122" spans="1:12" ht="14.25">
      <c r="A122" s="1" t="s">
        <v>260</v>
      </c>
      <c r="B122" s="1" t="s">
        <v>5445</v>
      </c>
      <c r="C122" s="1" t="s">
        <v>262</v>
      </c>
      <c r="D122" s="1" t="s">
        <v>292</v>
      </c>
      <c r="E122" s="1" t="s">
        <v>292</v>
      </c>
      <c r="F122" s="1" t="s">
        <v>479</v>
      </c>
      <c r="G122" s="1" t="s">
        <v>1450</v>
      </c>
      <c r="H122" s="1" t="s">
        <v>1394</v>
      </c>
      <c r="I122" s="1" t="s">
        <v>5446</v>
      </c>
      <c r="J122" s="1" t="s">
        <v>5447</v>
      </c>
      <c r="K122" s="1" t="s">
        <v>269</v>
      </c>
      <c r="L122" s="1" t="s">
        <v>269</v>
      </c>
    </row>
    <row r="123" spans="1:12" ht="14.25">
      <c r="A123" s="1" t="s">
        <v>260</v>
      </c>
      <c r="B123" s="1" t="s">
        <v>5448</v>
      </c>
      <c r="C123" s="1" t="s">
        <v>262</v>
      </c>
      <c r="D123" s="1" t="s">
        <v>292</v>
      </c>
      <c r="E123" s="1" t="s">
        <v>292</v>
      </c>
      <c r="F123" s="1" t="s">
        <v>479</v>
      </c>
      <c r="G123" s="1" t="s">
        <v>277</v>
      </c>
      <c r="H123" s="1" t="s">
        <v>1394</v>
      </c>
      <c r="I123" s="1" t="s">
        <v>5449</v>
      </c>
      <c r="J123" s="1" t="s">
        <v>5450</v>
      </c>
      <c r="K123" s="1" t="s">
        <v>269</v>
      </c>
      <c r="L123" s="1" t="s">
        <v>269</v>
      </c>
    </row>
    <row r="124" spans="1:12" ht="14.25">
      <c r="A124" s="1" t="s">
        <v>260</v>
      </c>
      <c r="B124" s="1" t="s">
        <v>5451</v>
      </c>
      <c r="C124" s="1" t="s">
        <v>262</v>
      </c>
      <c r="D124" s="1" t="s">
        <v>298</v>
      </c>
      <c r="E124" s="1" t="s">
        <v>298</v>
      </c>
      <c r="F124" s="1" t="s">
        <v>270</v>
      </c>
      <c r="G124" s="1" t="s">
        <v>270</v>
      </c>
      <c r="H124" s="1" t="s">
        <v>1370</v>
      </c>
      <c r="I124" s="1" t="s">
        <v>5452</v>
      </c>
      <c r="J124" s="1" t="s">
        <v>5453</v>
      </c>
      <c r="K124" s="1" t="s">
        <v>269</v>
      </c>
      <c r="L124" s="1" t="s">
        <v>269</v>
      </c>
    </row>
    <row r="125" spans="1:12" ht="14.25">
      <c r="A125" s="1" t="s">
        <v>260</v>
      </c>
      <c r="B125" s="1" t="s">
        <v>5454</v>
      </c>
      <c r="C125" s="1" t="s">
        <v>262</v>
      </c>
      <c r="D125" s="1" t="s">
        <v>298</v>
      </c>
      <c r="E125" s="1" t="s">
        <v>298</v>
      </c>
      <c r="F125" s="1" t="s">
        <v>270</v>
      </c>
      <c r="G125" s="1" t="s">
        <v>472</v>
      </c>
      <c r="H125" s="1" t="s">
        <v>1370</v>
      </c>
      <c r="I125" s="1" t="s">
        <v>5201</v>
      </c>
      <c r="J125" s="1" t="s">
        <v>5455</v>
      </c>
      <c r="K125" s="1" t="s">
        <v>269</v>
      </c>
      <c r="L125" s="1" t="s">
        <v>269</v>
      </c>
    </row>
    <row r="126" spans="1:12" ht="14.25">
      <c r="A126" s="1" t="s">
        <v>260</v>
      </c>
      <c r="B126" s="1" t="s">
        <v>5456</v>
      </c>
      <c r="C126" s="1" t="s">
        <v>262</v>
      </c>
      <c r="D126" s="1" t="s">
        <v>298</v>
      </c>
      <c r="E126" s="1" t="s">
        <v>298</v>
      </c>
      <c r="F126" s="1" t="s">
        <v>270</v>
      </c>
      <c r="G126" s="1" t="s">
        <v>479</v>
      </c>
      <c r="H126" s="1" t="s">
        <v>1370</v>
      </c>
      <c r="I126" s="1" t="s">
        <v>5204</v>
      </c>
      <c r="J126" s="1" t="s">
        <v>5457</v>
      </c>
      <c r="K126" s="1" t="s">
        <v>269</v>
      </c>
      <c r="L126" s="1" t="s">
        <v>269</v>
      </c>
    </row>
    <row r="127" spans="1:12" ht="14.25">
      <c r="A127" s="1" t="s">
        <v>260</v>
      </c>
      <c r="B127" s="1" t="s">
        <v>5458</v>
      </c>
      <c r="C127" s="1" t="s">
        <v>262</v>
      </c>
      <c r="D127" s="1" t="s">
        <v>298</v>
      </c>
      <c r="E127" s="1" t="s">
        <v>298</v>
      </c>
      <c r="F127" s="1" t="s">
        <v>270</v>
      </c>
      <c r="G127" s="1" t="s">
        <v>873</v>
      </c>
      <c r="H127" s="1" t="s">
        <v>1370</v>
      </c>
      <c r="I127" s="1" t="s">
        <v>5459</v>
      </c>
      <c r="J127" s="1" t="s">
        <v>5460</v>
      </c>
      <c r="K127" s="1" t="s">
        <v>269</v>
      </c>
      <c r="L127" s="1" t="s">
        <v>269</v>
      </c>
    </row>
    <row r="128" spans="1:12" ht="14.25">
      <c r="A128" s="1" t="s">
        <v>260</v>
      </c>
      <c r="B128" s="1" t="s">
        <v>5461</v>
      </c>
      <c r="C128" s="1" t="s">
        <v>262</v>
      </c>
      <c r="D128" s="1" t="s">
        <v>298</v>
      </c>
      <c r="E128" s="1" t="s">
        <v>298</v>
      </c>
      <c r="F128" s="1" t="s">
        <v>270</v>
      </c>
      <c r="G128" s="1" t="s">
        <v>872</v>
      </c>
      <c r="H128" s="1" t="s">
        <v>1370</v>
      </c>
      <c r="I128" s="1" t="s">
        <v>5462</v>
      </c>
      <c r="J128" s="1" t="s">
        <v>5463</v>
      </c>
      <c r="K128" s="1" t="s">
        <v>269</v>
      </c>
      <c r="L128" s="1" t="s">
        <v>269</v>
      </c>
    </row>
    <row r="129" spans="1:12" ht="14.25">
      <c r="A129" s="1" t="s">
        <v>260</v>
      </c>
      <c r="B129" s="1" t="s">
        <v>5464</v>
      </c>
      <c r="C129" s="1" t="s">
        <v>262</v>
      </c>
      <c r="D129" s="1" t="s">
        <v>298</v>
      </c>
      <c r="E129" s="1" t="s">
        <v>298</v>
      </c>
      <c r="F129" s="1" t="s">
        <v>270</v>
      </c>
      <c r="G129" s="1" t="s">
        <v>276</v>
      </c>
      <c r="H129" s="1" t="s">
        <v>1370</v>
      </c>
      <c r="I129" s="1" t="s">
        <v>5465</v>
      </c>
      <c r="J129" s="1" t="s">
        <v>5466</v>
      </c>
      <c r="K129" s="1" t="s">
        <v>269</v>
      </c>
      <c r="L129" s="1" t="s">
        <v>269</v>
      </c>
    </row>
    <row r="130" spans="1:12" ht="14.25">
      <c r="A130" s="1" t="s">
        <v>260</v>
      </c>
      <c r="B130" s="1" t="s">
        <v>5467</v>
      </c>
      <c r="C130" s="1" t="s">
        <v>262</v>
      </c>
      <c r="D130" s="1" t="s">
        <v>298</v>
      </c>
      <c r="E130" s="1" t="s">
        <v>298</v>
      </c>
      <c r="F130" s="1" t="s">
        <v>270</v>
      </c>
      <c r="G130" s="1" t="s">
        <v>874</v>
      </c>
      <c r="H130" s="1" t="s">
        <v>1370</v>
      </c>
      <c r="I130" s="1" t="s">
        <v>5192</v>
      </c>
      <c r="J130" s="1" t="s">
        <v>5468</v>
      </c>
      <c r="K130" s="1" t="s">
        <v>269</v>
      </c>
      <c r="L130" s="1" t="s">
        <v>269</v>
      </c>
    </row>
    <row r="131" spans="1:12" ht="14.25">
      <c r="A131" s="1" t="s">
        <v>260</v>
      </c>
      <c r="B131" s="1" t="s">
        <v>5469</v>
      </c>
      <c r="C131" s="1" t="s">
        <v>262</v>
      </c>
      <c r="D131" s="1" t="s">
        <v>298</v>
      </c>
      <c r="E131" s="1" t="s">
        <v>298</v>
      </c>
      <c r="F131" s="1" t="s">
        <v>270</v>
      </c>
      <c r="G131" s="1" t="s">
        <v>1450</v>
      </c>
      <c r="H131" s="1" t="s">
        <v>1370</v>
      </c>
      <c r="I131" s="1" t="s">
        <v>5470</v>
      </c>
      <c r="J131" s="1" t="s">
        <v>5471</v>
      </c>
      <c r="K131" s="1" t="s">
        <v>269</v>
      </c>
      <c r="L131" s="1" t="s">
        <v>269</v>
      </c>
    </row>
    <row r="132" spans="1:12" ht="14.25">
      <c r="A132" s="1" t="s">
        <v>260</v>
      </c>
      <c r="B132" s="1" t="s">
        <v>5472</v>
      </c>
      <c r="C132" s="1" t="s">
        <v>262</v>
      </c>
      <c r="D132" s="1" t="s">
        <v>298</v>
      </c>
      <c r="E132" s="1" t="s">
        <v>298</v>
      </c>
      <c r="F132" s="1" t="s">
        <v>270</v>
      </c>
      <c r="G132" s="1" t="s">
        <v>277</v>
      </c>
      <c r="H132" s="1" t="s">
        <v>1370</v>
      </c>
      <c r="I132" s="1" t="s">
        <v>5473</v>
      </c>
      <c r="J132" s="1" t="s">
        <v>5474</v>
      </c>
      <c r="K132" s="1" t="s">
        <v>269</v>
      </c>
      <c r="L132" s="1" t="s">
        <v>269</v>
      </c>
    </row>
    <row r="133" spans="1:12" ht="14.25">
      <c r="A133" s="1" t="s">
        <v>260</v>
      </c>
      <c r="B133" s="1" t="s">
        <v>5475</v>
      </c>
      <c r="C133" s="1" t="s">
        <v>262</v>
      </c>
      <c r="D133" s="1" t="s">
        <v>298</v>
      </c>
      <c r="E133" s="1" t="s">
        <v>298</v>
      </c>
      <c r="F133" s="1" t="s">
        <v>270</v>
      </c>
      <c r="G133" s="1" t="s">
        <v>714</v>
      </c>
      <c r="H133" s="1" t="s">
        <v>1370</v>
      </c>
      <c r="I133" s="1" t="s">
        <v>5476</v>
      </c>
      <c r="J133" s="1" t="s">
        <v>5477</v>
      </c>
      <c r="K133" s="1" t="s">
        <v>269</v>
      </c>
      <c r="L133" s="1" t="s">
        <v>269</v>
      </c>
    </row>
    <row r="134" spans="1:12" ht="14.25">
      <c r="A134" s="1" t="s">
        <v>260</v>
      </c>
      <c r="B134" s="1" t="s">
        <v>5478</v>
      </c>
      <c r="C134" s="1" t="s">
        <v>262</v>
      </c>
      <c r="D134" s="1" t="s">
        <v>298</v>
      </c>
      <c r="E134" s="1" t="s">
        <v>298</v>
      </c>
      <c r="F134" s="1" t="s">
        <v>270</v>
      </c>
      <c r="G134" s="1" t="s">
        <v>1971</v>
      </c>
      <c r="H134" s="1" t="s">
        <v>1370</v>
      </c>
      <c r="I134" s="1" t="s">
        <v>5479</v>
      </c>
      <c r="J134" s="1" t="s">
        <v>5480</v>
      </c>
      <c r="K134" s="1" t="s">
        <v>269</v>
      </c>
      <c r="L134" s="1" t="s">
        <v>269</v>
      </c>
    </row>
    <row r="135" spans="1:12" ht="14.25">
      <c r="A135" s="1" t="s">
        <v>260</v>
      </c>
      <c r="B135" s="1" t="s">
        <v>5481</v>
      </c>
      <c r="C135" s="1" t="s">
        <v>262</v>
      </c>
      <c r="D135" s="1" t="s">
        <v>298</v>
      </c>
      <c r="E135" s="1" t="s">
        <v>298</v>
      </c>
      <c r="F135" s="1" t="s">
        <v>270</v>
      </c>
      <c r="G135" s="1" t="s">
        <v>1729</v>
      </c>
      <c r="H135" s="1" t="s">
        <v>1370</v>
      </c>
      <c r="I135" s="1" t="s">
        <v>5482</v>
      </c>
      <c r="J135" s="1" t="s">
        <v>5483</v>
      </c>
      <c r="K135" s="1" t="s">
        <v>269</v>
      </c>
      <c r="L135" s="1" t="s">
        <v>269</v>
      </c>
    </row>
    <row r="136" spans="1:12" ht="14.25">
      <c r="A136" s="1" t="s">
        <v>260</v>
      </c>
      <c r="B136" s="1" t="s">
        <v>5484</v>
      </c>
      <c r="C136" s="1" t="s">
        <v>262</v>
      </c>
      <c r="D136" s="1" t="s">
        <v>298</v>
      </c>
      <c r="E136" s="1" t="s">
        <v>298</v>
      </c>
      <c r="F136" s="1" t="s">
        <v>270</v>
      </c>
      <c r="G136" s="1" t="s">
        <v>2793</v>
      </c>
      <c r="H136" s="1" t="s">
        <v>1370</v>
      </c>
      <c r="I136" s="1" t="s">
        <v>5485</v>
      </c>
      <c r="J136" s="1" t="s">
        <v>5486</v>
      </c>
      <c r="K136" s="1" t="s">
        <v>269</v>
      </c>
      <c r="L136" s="1" t="s">
        <v>269</v>
      </c>
    </row>
    <row r="137" spans="1:12" ht="14.25">
      <c r="A137" s="1" t="s">
        <v>260</v>
      </c>
      <c r="B137" s="1" t="s">
        <v>5487</v>
      </c>
      <c r="C137" s="1" t="s">
        <v>262</v>
      </c>
      <c r="D137" s="1" t="s">
        <v>298</v>
      </c>
      <c r="E137" s="1" t="s">
        <v>298</v>
      </c>
      <c r="F137" s="1" t="s">
        <v>270</v>
      </c>
      <c r="G137" s="1" t="s">
        <v>2755</v>
      </c>
      <c r="H137" s="1" t="s">
        <v>1370</v>
      </c>
      <c r="I137" s="1" t="s">
        <v>5488</v>
      </c>
      <c r="J137" s="1" t="s">
        <v>5489</v>
      </c>
      <c r="K137" s="1" t="s">
        <v>269</v>
      </c>
      <c r="L137" s="1" t="s">
        <v>269</v>
      </c>
    </row>
    <row r="138" spans="1:12" ht="14.25">
      <c r="A138" s="1" t="s">
        <v>260</v>
      </c>
      <c r="B138" s="1" t="s">
        <v>5490</v>
      </c>
      <c r="C138" s="1" t="s">
        <v>262</v>
      </c>
      <c r="D138" s="1" t="s">
        <v>298</v>
      </c>
      <c r="E138" s="1" t="s">
        <v>298</v>
      </c>
      <c r="F138" s="1" t="s">
        <v>270</v>
      </c>
      <c r="G138" s="1" t="s">
        <v>713</v>
      </c>
      <c r="H138" s="1" t="s">
        <v>1370</v>
      </c>
      <c r="I138" s="1" t="s">
        <v>5177</v>
      </c>
      <c r="J138" s="1" t="s">
        <v>5491</v>
      </c>
      <c r="K138" s="1" t="s">
        <v>269</v>
      </c>
      <c r="L138" s="1" t="s">
        <v>269</v>
      </c>
    </row>
    <row r="139" spans="1:12" ht="14.25">
      <c r="A139" s="1" t="s">
        <v>260</v>
      </c>
      <c r="B139" s="1" t="s">
        <v>5492</v>
      </c>
      <c r="C139" s="1" t="s">
        <v>262</v>
      </c>
      <c r="D139" s="1" t="s">
        <v>298</v>
      </c>
      <c r="E139" s="1" t="s">
        <v>298</v>
      </c>
      <c r="F139" s="1" t="s">
        <v>472</v>
      </c>
      <c r="G139" s="1" t="s">
        <v>270</v>
      </c>
      <c r="H139" s="1" t="s">
        <v>1390</v>
      </c>
      <c r="I139" s="1" t="s">
        <v>5452</v>
      </c>
      <c r="J139" s="1" t="s">
        <v>5453</v>
      </c>
      <c r="K139" s="1" t="s">
        <v>269</v>
      </c>
      <c r="L139" s="1" t="s">
        <v>269</v>
      </c>
    </row>
    <row r="140" spans="1:12" ht="14.25">
      <c r="A140" s="1" t="s">
        <v>260</v>
      </c>
      <c r="B140" s="1" t="s">
        <v>5493</v>
      </c>
      <c r="C140" s="1" t="s">
        <v>262</v>
      </c>
      <c r="D140" s="1" t="s">
        <v>298</v>
      </c>
      <c r="E140" s="1" t="s">
        <v>298</v>
      </c>
      <c r="F140" s="1" t="s">
        <v>472</v>
      </c>
      <c r="G140" s="1" t="s">
        <v>472</v>
      </c>
      <c r="H140" s="1" t="s">
        <v>1390</v>
      </c>
      <c r="I140" s="1" t="s">
        <v>5201</v>
      </c>
      <c r="J140" s="1" t="s">
        <v>5455</v>
      </c>
      <c r="K140" s="1" t="s">
        <v>269</v>
      </c>
      <c r="L140" s="1" t="s">
        <v>269</v>
      </c>
    </row>
    <row r="141" spans="1:12" ht="14.25">
      <c r="A141" s="1" t="s">
        <v>260</v>
      </c>
      <c r="B141" s="1" t="s">
        <v>5494</v>
      </c>
      <c r="C141" s="1" t="s">
        <v>262</v>
      </c>
      <c r="D141" s="1" t="s">
        <v>298</v>
      </c>
      <c r="E141" s="1" t="s">
        <v>298</v>
      </c>
      <c r="F141" s="1" t="s">
        <v>472</v>
      </c>
      <c r="G141" s="1" t="s">
        <v>479</v>
      </c>
      <c r="H141" s="1" t="s">
        <v>1390</v>
      </c>
      <c r="I141" s="1" t="s">
        <v>5204</v>
      </c>
      <c r="J141" s="1" t="s">
        <v>5457</v>
      </c>
      <c r="K141" s="1" t="s">
        <v>269</v>
      </c>
      <c r="L141" s="1" t="s">
        <v>269</v>
      </c>
    </row>
    <row r="142" spans="1:12" ht="14.25">
      <c r="A142" s="1" t="s">
        <v>260</v>
      </c>
      <c r="B142" s="1" t="s">
        <v>5495</v>
      </c>
      <c r="C142" s="1" t="s">
        <v>262</v>
      </c>
      <c r="D142" s="1" t="s">
        <v>298</v>
      </c>
      <c r="E142" s="1" t="s">
        <v>298</v>
      </c>
      <c r="F142" s="1" t="s">
        <v>472</v>
      </c>
      <c r="G142" s="1" t="s">
        <v>873</v>
      </c>
      <c r="H142" s="1" t="s">
        <v>1390</v>
      </c>
      <c r="I142" s="1" t="s">
        <v>5459</v>
      </c>
      <c r="J142" s="1" t="s">
        <v>5460</v>
      </c>
      <c r="K142" s="1" t="s">
        <v>269</v>
      </c>
      <c r="L142" s="1" t="s">
        <v>269</v>
      </c>
    </row>
    <row r="143" spans="1:12" ht="14.25">
      <c r="A143" s="1" t="s">
        <v>260</v>
      </c>
      <c r="B143" s="1" t="s">
        <v>5496</v>
      </c>
      <c r="C143" s="1" t="s">
        <v>262</v>
      </c>
      <c r="D143" s="1" t="s">
        <v>298</v>
      </c>
      <c r="E143" s="1" t="s">
        <v>298</v>
      </c>
      <c r="F143" s="1" t="s">
        <v>472</v>
      </c>
      <c r="G143" s="1" t="s">
        <v>872</v>
      </c>
      <c r="H143" s="1" t="s">
        <v>1390</v>
      </c>
      <c r="I143" s="1" t="s">
        <v>5462</v>
      </c>
      <c r="J143" s="1" t="s">
        <v>5463</v>
      </c>
      <c r="K143" s="1" t="s">
        <v>269</v>
      </c>
      <c r="L143" s="1" t="s">
        <v>269</v>
      </c>
    </row>
    <row r="144" spans="1:12" ht="14.25">
      <c r="A144" s="1" t="s">
        <v>260</v>
      </c>
      <c r="B144" s="1" t="s">
        <v>5497</v>
      </c>
      <c r="C144" s="1" t="s">
        <v>262</v>
      </c>
      <c r="D144" s="1" t="s">
        <v>298</v>
      </c>
      <c r="E144" s="1" t="s">
        <v>298</v>
      </c>
      <c r="F144" s="1" t="s">
        <v>472</v>
      </c>
      <c r="G144" s="1" t="s">
        <v>276</v>
      </c>
      <c r="H144" s="1" t="s">
        <v>1390</v>
      </c>
      <c r="I144" s="1" t="s">
        <v>5498</v>
      </c>
      <c r="J144" s="1" t="s">
        <v>5499</v>
      </c>
      <c r="K144" s="1" t="s">
        <v>269</v>
      </c>
      <c r="L144" s="1" t="s">
        <v>269</v>
      </c>
    </row>
    <row r="145" spans="1:12" ht="14.25">
      <c r="A145" s="1" t="s">
        <v>260</v>
      </c>
      <c r="B145" s="1" t="s">
        <v>5500</v>
      </c>
      <c r="C145" s="1" t="s">
        <v>262</v>
      </c>
      <c r="D145" s="1" t="s">
        <v>298</v>
      </c>
      <c r="E145" s="1" t="s">
        <v>298</v>
      </c>
      <c r="F145" s="1" t="s">
        <v>472</v>
      </c>
      <c r="G145" s="1" t="s">
        <v>874</v>
      </c>
      <c r="H145" s="1" t="s">
        <v>1390</v>
      </c>
      <c r="I145" s="1" t="s">
        <v>5238</v>
      </c>
      <c r="J145" s="1" t="s">
        <v>5501</v>
      </c>
      <c r="K145" s="1" t="s">
        <v>269</v>
      </c>
      <c r="L145" s="1" t="s">
        <v>269</v>
      </c>
    </row>
    <row r="146" spans="1:12" ht="14.25">
      <c r="A146" s="1" t="s">
        <v>260</v>
      </c>
      <c r="B146" s="1" t="s">
        <v>5502</v>
      </c>
      <c r="C146" s="1" t="s">
        <v>262</v>
      </c>
      <c r="D146" s="1" t="s">
        <v>298</v>
      </c>
      <c r="E146" s="1" t="s">
        <v>298</v>
      </c>
      <c r="F146" s="1" t="s">
        <v>472</v>
      </c>
      <c r="G146" s="1" t="s">
        <v>1450</v>
      </c>
      <c r="H146" s="1" t="s">
        <v>1390</v>
      </c>
      <c r="I146" s="1" t="s">
        <v>5503</v>
      </c>
      <c r="J146" s="1" t="s">
        <v>5504</v>
      </c>
      <c r="K146" s="1" t="s">
        <v>269</v>
      </c>
      <c r="L146" s="1" t="s">
        <v>269</v>
      </c>
    </row>
    <row r="147" spans="1:12" ht="14.25">
      <c r="A147" s="1" t="s">
        <v>260</v>
      </c>
      <c r="B147" s="1" t="s">
        <v>5505</v>
      </c>
      <c r="C147" s="1" t="s">
        <v>262</v>
      </c>
      <c r="D147" s="1" t="s">
        <v>298</v>
      </c>
      <c r="E147" s="1" t="s">
        <v>298</v>
      </c>
      <c r="F147" s="1" t="s">
        <v>472</v>
      </c>
      <c r="G147" s="1" t="s">
        <v>277</v>
      </c>
      <c r="H147" s="1" t="s">
        <v>1390</v>
      </c>
      <c r="I147" s="1" t="s">
        <v>5244</v>
      </c>
      <c r="J147" s="1" t="s">
        <v>5506</v>
      </c>
      <c r="K147" s="1" t="s">
        <v>269</v>
      </c>
      <c r="L147" s="1" t="s">
        <v>269</v>
      </c>
    </row>
    <row r="148" spans="1:12" ht="14.25">
      <c r="A148" s="1" t="s">
        <v>260</v>
      </c>
      <c r="B148" s="1" t="s">
        <v>5507</v>
      </c>
      <c r="C148" s="1" t="s">
        <v>262</v>
      </c>
      <c r="D148" s="1" t="s">
        <v>298</v>
      </c>
      <c r="E148" s="1" t="s">
        <v>298</v>
      </c>
      <c r="F148" s="1" t="s">
        <v>472</v>
      </c>
      <c r="G148" s="1" t="s">
        <v>714</v>
      </c>
      <c r="H148" s="1" t="s">
        <v>1390</v>
      </c>
      <c r="I148" s="1" t="s">
        <v>5183</v>
      </c>
      <c r="J148" s="1" t="s">
        <v>5508</v>
      </c>
      <c r="K148" s="1" t="s">
        <v>269</v>
      </c>
      <c r="L148" s="1" t="s">
        <v>269</v>
      </c>
    </row>
    <row r="149" spans="1:12" ht="14.25">
      <c r="A149" s="1" t="s">
        <v>260</v>
      </c>
      <c r="B149" s="1" t="s">
        <v>5509</v>
      </c>
      <c r="C149" s="1" t="s">
        <v>262</v>
      </c>
      <c r="D149" s="1" t="s">
        <v>298</v>
      </c>
      <c r="E149" s="1" t="s">
        <v>298</v>
      </c>
      <c r="F149" s="1" t="s">
        <v>479</v>
      </c>
      <c r="G149" s="1" t="s">
        <v>270</v>
      </c>
      <c r="H149" s="1" t="s">
        <v>1394</v>
      </c>
      <c r="I149" s="1" t="s">
        <v>5452</v>
      </c>
      <c r="J149" s="1" t="s">
        <v>5453</v>
      </c>
      <c r="K149" s="1" t="s">
        <v>269</v>
      </c>
      <c r="L149" s="1" t="s">
        <v>269</v>
      </c>
    </row>
    <row r="150" spans="1:12" ht="14.25">
      <c r="A150" s="1" t="s">
        <v>260</v>
      </c>
      <c r="B150" s="1" t="s">
        <v>5510</v>
      </c>
      <c r="C150" s="1" t="s">
        <v>262</v>
      </c>
      <c r="D150" s="1" t="s">
        <v>298</v>
      </c>
      <c r="E150" s="1" t="s">
        <v>298</v>
      </c>
      <c r="F150" s="1" t="s">
        <v>479</v>
      </c>
      <c r="G150" s="1" t="s">
        <v>472</v>
      </c>
      <c r="H150" s="1" t="s">
        <v>1394</v>
      </c>
      <c r="I150" s="1" t="s">
        <v>5201</v>
      </c>
      <c r="J150" s="1" t="s">
        <v>5455</v>
      </c>
      <c r="K150" s="1" t="s">
        <v>269</v>
      </c>
      <c r="L150" s="1" t="s">
        <v>269</v>
      </c>
    </row>
    <row r="151" spans="1:12" ht="14.25">
      <c r="A151" s="1" t="s">
        <v>260</v>
      </c>
      <c r="B151" s="1" t="s">
        <v>5511</v>
      </c>
      <c r="C151" s="1" t="s">
        <v>262</v>
      </c>
      <c r="D151" s="1" t="s">
        <v>298</v>
      </c>
      <c r="E151" s="1" t="s">
        <v>298</v>
      </c>
      <c r="F151" s="1" t="s">
        <v>479</v>
      </c>
      <c r="G151" s="1" t="s">
        <v>479</v>
      </c>
      <c r="H151" s="1" t="s">
        <v>1394</v>
      </c>
      <c r="I151" s="1" t="s">
        <v>5204</v>
      </c>
      <c r="J151" s="1" t="s">
        <v>5457</v>
      </c>
      <c r="K151" s="1" t="s">
        <v>269</v>
      </c>
      <c r="L151" s="1" t="s">
        <v>269</v>
      </c>
    </row>
    <row r="152" spans="1:12" ht="14.25">
      <c r="A152" s="1" t="s">
        <v>260</v>
      </c>
      <c r="B152" s="1" t="s">
        <v>5512</v>
      </c>
      <c r="C152" s="1" t="s">
        <v>262</v>
      </c>
      <c r="D152" s="1" t="s">
        <v>298</v>
      </c>
      <c r="E152" s="1" t="s">
        <v>298</v>
      </c>
      <c r="F152" s="1" t="s">
        <v>479</v>
      </c>
      <c r="G152" s="1" t="s">
        <v>873</v>
      </c>
      <c r="H152" s="1" t="s">
        <v>1394</v>
      </c>
      <c r="I152" s="1" t="s">
        <v>5459</v>
      </c>
      <c r="J152" s="1" t="s">
        <v>5460</v>
      </c>
      <c r="K152" s="1" t="s">
        <v>269</v>
      </c>
      <c r="L152" s="1" t="s">
        <v>269</v>
      </c>
    </row>
    <row r="153" spans="1:12" ht="14.25">
      <c r="A153" s="1" t="s">
        <v>260</v>
      </c>
      <c r="B153" s="1" t="s">
        <v>5513</v>
      </c>
      <c r="C153" s="1" t="s">
        <v>262</v>
      </c>
      <c r="D153" s="1" t="s">
        <v>298</v>
      </c>
      <c r="E153" s="1" t="s">
        <v>298</v>
      </c>
      <c r="F153" s="1" t="s">
        <v>479</v>
      </c>
      <c r="G153" s="1" t="s">
        <v>872</v>
      </c>
      <c r="H153" s="1" t="s">
        <v>1394</v>
      </c>
      <c r="I153" s="1" t="s">
        <v>5462</v>
      </c>
      <c r="J153" s="1" t="s">
        <v>5463</v>
      </c>
      <c r="K153" s="1" t="s">
        <v>269</v>
      </c>
      <c r="L153" s="1" t="s">
        <v>269</v>
      </c>
    </row>
    <row r="154" spans="1:12" ht="14.25">
      <c r="A154" s="1" t="s">
        <v>260</v>
      </c>
      <c r="B154" s="1" t="s">
        <v>5514</v>
      </c>
      <c r="C154" s="1" t="s">
        <v>262</v>
      </c>
      <c r="D154" s="1" t="s">
        <v>298</v>
      </c>
      <c r="E154" s="1" t="s">
        <v>298</v>
      </c>
      <c r="F154" s="1" t="s">
        <v>479</v>
      </c>
      <c r="G154" s="1" t="s">
        <v>276</v>
      </c>
      <c r="H154" s="1" t="s">
        <v>1394</v>
      </c>
      <c r="I154" s="1" t="s">
        <v>5515</v>
      </c>
      <c r="J154" s="1" t="s">
        <v>5516</v>
      </c>
      <c r="K154" s="1" t="s">
        <v>269</v>
      </c>
      <c r="L154" s="1" t="s">
        <v>269</v>
      </c>
    </row>
    <row r="155" spans="1:12" ht="14.25">
      <c r="A155" s="1" t="s">
        <v>260</v>
      </c>
      <c r="B155" s="1" t="s">
        <v>5517</v>
      </c>
      <c r="C155" s="1" t="s">
        <v>262</v>
      </c>
      <c r="D155" s="1" t="s">
        <v>298</v>
      </c>
      <c r="E155" s="1" t="s">
        <v>298</v>
      </c>
      <c r="F155" s="1" t="s">
        <v>479</v>
      </c>
      <c r="G155" s="1" t="s">
        <v>874</v>
      </c>
      <c r="H155" s="1" t="s">
        <v>1394</v>
      </c>
      <c r="I155" s="1" t="s">
        <v>5238</v>
      </c>
      <c r="J155" s="1" t="s">
        <v>5501</v>
      </c>
      <c r="K155" s="1" t="s">
        <v>269</v>
      </c>
      <c r="L155" s="1" t="s">
        <v>269</v>
      </c>
    </row>
    <row r="156" spans="1:12" ht="14.25">
      <c r="A156" s="1" t="s">
        <v>260</v>
      </c>
      <c r="B156" s="1" t="s">
        <v>5518</v>
      </c>
      <c r="C156" s="1" t="s">
        <v>262</v>
      </c>
      <c r="D156" s="1" t="s">
        <v>298</v>
      </c>
      <c r="E156" s="1" t="s">
        <v>298</v>
      </c>
      <c r="F156" s="1" t="s">
        <v>479</v>
      </c>
      <c r="G156" s="1" t="s">
        <v>1450</v>
      </c>
      <c r="H156" s="1" t="s">
        <v>1394</v>
      </c>
      <c r="I156" s="1" t="s">
        <v>5519</v>
      </c>
      <c r="J156" s="1" t="s">
        <v>5520</v>
      </c>
      <c r="K156" s="1" t="s">
        <v>269</v>
      </c>
      <c r="L156" s="1" t="s">
        <v>269</v>
      </c>
    </row>
    <row r="157" spans="1:12" ht="14.25">
      <c r="A157" s="1" t="s">
        <v>260</v>
      </c>
      <c r="B157" s="1" t="s">
        <v>5521</v>
      </c>
      <c r="C157" s="1" t="s">
        <v>262</v>
      </c>
      <c r="D157" s="1" t="s">
        <v>298</v>
      </c>
      <c r="E157" s="1" t="s">
        <v>298</v>
      </c>
      <c r="F157" s="1" t="s">
        <v>479</v>
      </c>
      <c r="G157" s="1" t="s">
        <v>277</v>
      </c>
      <c r="H157" s="1" t="s">
        <v>1394</v>
      </c>
      <c r="I157" s="1" t="s">
        <v>5522</v>
      </c>
      <c r="J157" s="1" t="s">
        <v>5523</v>
      </c>
      <c r="K157" s="1" t="s">
        <v>269</v>
      </c>
      <c r="L157" s="1" t="s">
        <v>269</v>
      </c>
    </row>
    <row r="158" spans="1:12" ht="14.25">
      <c r="A158" s="1" t="s">
        <v>260</v>
      </c>
      <c r="B158" s="1" t="s">
        <v>5524</v>
      </c>
      <c r="C158" s="1" t="s">
        <v>262</v>
      </c>
      <c r="D158" s="1" t="s">
        <v>298</v>
      </c>
      <c r="E158" s="1" t="s">
        <v>298</v>
      </c>
      <c r="F158" s="1" t="s">
        <v>479</v>
      </c>
      <c r="G158" s="1" t="s">
        <v>714</v>
      </c>
      <c r="H158" s="1" t="s">
        <v>1394</v>
      </c>
      <c r="I158" s="1" t="s">
        <v>5525</v>
      </c>
      <c r="J158" s="1" t="s">
        <v>5526</v>
      </c>
      <c r="K158" s="1" t="s">
        <v>269</v>
      </c>
      <c r="L158" s="1" t="s">
        <v>269</v>
      </c>
    </row>
    <row r="159" spans="1:12" ht="14.25">
      <c r="A159" s="1" t="s">
        <v>260</v>
      </c>
      <c r="B159" s="1" t="s">
        <v>5527</v>
      </c>
      <c r="C159" s="1" t="s">
        <v>262</v>
      </c>
      <c r="D159" s="1" t="s">
        <v>298</v>
      </c>
      <c r="E159" s="1" t="s">
        <v>298</v>
      </c>
      <c r="F159" s="1" t="s">
        <v>479</v>
      </c>
      <c r="G159" s="1" t="s">
        <v>1971</v>
      </c>
      <c r="H159" s="1" t="s">
        <v>1394</v>
      </c>
      <c r="I159" s="1" t="s">
        <v>5528</v>
      </c>
      <c r="J159" s="1" t="s">
        <v>5529</v>
      </c>
      <c r="K159" s="1" t="s">
        <v>269</v>
      </c>
      <c r="L159" s="1" t="s">
        <v>269</v>
      </c>
    </row>
    <row r="160" spans="1:12" ht="14.25">
      <c r="A160" s="1" t="s">
        <v>260</v>
      </c>
      <c r="B160" s="1" t="s">
        <v>5530</v>
      </c>
      <c r="C160" s="1" t="s">
        <v>262</v>
      </c>
      <c r="D160" s="1" t="s">
        <v>298</v>
      </c>
      <c r="E160" s="1" t="s">
        <v>298</v>
      </c>
      <c r="F160" s="1" t="s">
        <v>479</v>
      </c>
      <c r="G160" s="1" t="s">
        <v>1729</v>
      </c>
      <c r="H160" s="1" t="s">
        <v>1394</v>
      </c>
      <c r="I160" s="1" t="s">
        <v>5531</v>
      </c>
      <c r="J160" s="1" t="s">
        <v>5532</v>
      </c>
      <c r="K160" s="1" t="s">
        <v>269</v>
      </c>
      <c r="L160" s="1" t="s">
        <v>269</v>
      </c>
    </row>
    <row r="161" spans="1:12" ht="14.25">
      <c r="A161" s="1" t="s">
        <v>260</v>
      </c>
      <c r="B161" s="1" t="s">
        <v>5533</v>
      </c>
      <c r="C161" s="1" t="s">
        <v>262</v>
      </c>
      <c r="D161" s="1" t="s">
        <v>298</v>
      </c>
      <c r="E161" s="1" t="s">
        <v>298</v>
      </c>
      <c r="F161" s="1" t="s">
        <v>479</v>
      </c>
      <c r="G161" s="1" t="s">
        <v>2793</v>
      </c>
      <c r="H161" s="1" t="s">
        <v>1394</v>
      </c>
      <c r="I161" s="1" t="s">
        <v>5534</v>
      </c>
      <c r="J161" s="1" t="s">
        <v>5535</v>
      </c>
      <c r="K161" s="1" t="s">
        <v>269</v>
      </c>
      <c r="L161" s="1" t="s">
        <v>269</v>
      </c>
    </row>
    <row r="162" spans="1:12" ht="14.25">
      <c r="A162" s="1" t="s">
        <v>260</v>
      </c>
      <c r="B162" s="1" t="s">
        <v>5536</v>
      </c>
      <c r="C162" s="1" t="s">
        <v>262</v>
      </c>
      <c r="D162" s="1" t="s">
        <v>298</v>
      </c>
      <c r="E162" s="1" t="s">
        <v>298</v>
      </c>
      <c r="F162" s="1" t="s">
        <v>479</v>
      </c>
      <c r="G162" s="1" t="s">
        <v>2755</v>
      </c>
      <c r="H162" s="1" t="s">
        <v>1394</v>
      </c>
      <c r="I162" s="1" t="s">
        <v>5379</v>
      </c>
      <c r="J162" s="1" t="s">
        <v>5537</v>
      </c>
      <c r="K162" s="1" t="s">
        <v>269</v>
      </c>
      <c r="L162" s="1" t="s">
        <v>269</v>
      </c>
    </row>
    <row r="163" spans="1:12" ht="14.25">
      <c r="A163" s="1" t="s">
        <v>260</v>
      </c>
      <c r="B163" s="1" t="s">
        <v>5538</v>
      </c>
      <c r="C163" s="1" t="s">
        <v>262</v>
      </c>
      <c r="D163" s="1" t="s">
        <v>304</v>
      </c>
      <c r="E163" s="1" t="s">
        <v>304</v>
      </c>
      <c r="F163" s="1" t="s">
        <v>270</v>
      </c>
      <c r="G163" s="1" t="s">
        <v>270</v>
      </c>
      <c r="H163" s="1" t="s">
        <v>1370</v>
      </c>
      <c r="I163" s="1" t="s">
        <v>5539</v>
      </c>
      <c r="J163" s="1" t="s">
        <v>5540</v>
      </c>
      <c r="K163" s="1" t="s">
        <v>269</v>
      </c>
      <c r="L163" s="1" t="s">
        <v>269</v>
      </c>
    </row>
    <row r="164" spans="1:12" ht="14.25">
      <c r="A164" s="1" t="s">
        <v>260</v>
      </c>
      <c r="B164" s="1" t="s">
        <v>5541</v>
      </c>
      <c r="C164" s="1" t="s">
        <v>262</v>
      </c>
      <c r="D164" s="1" t="s">
        <v>304</v>
      </c>
      <c r="E164" s="1" t="s">
        <v>304</v>
      </c>
      <c r="F164" s="1" t="s">
        <v>270</v>
      </c>
      <c r="G164" s="1" t="s">
        <v>472</v>
      </c>
      <c r="H164" s="1" t="s">
        <v>1370</v>
      </c>
      <c r="I164" s="1" t="s">
        <v>5542</v>
      </c>
      <c r="J164" s="1" t="s">
        <v>5543</v>
      </c>
      <c r="K164" s="1" t="s">
        <v>269</v>
      </c>
      <c r="L164" s="1" t="s">
        <v>269</v>
      </c>
    </row>
    <row r="165" spans="1:12" ht="14.25">
      <c r="A165" s="1" t="s">
        <v>260</v>
      </c>
      <c r="B165" s="1" t="s">
        <v>5544</v>
      </c>
      <c r="C165" s="1" t="s">
        <v>262</v>
      </c>
      <c r="D165" s="1" t="s">
        <v>304</v>
      </c>
      <c r="E165" s="1" t="s">
        <v>304</v>
      </c>
      <c r="F165" s="1" t="s">
        <v>270</v>
      </c>
      <c r="G165" s="1" t="s">
        <v>479</v>
      </c>
      <c r="H165" s="1" t="s">
        <v>1370</v>
      </c>
      <c r="I165" s="1" t="s">
        <v>5545</v>
      </c>
      <c r="J165" s="1" t="s">
        <v>5546</v>
      </c>
      <c r="K165" s="1" t="s">
        <v>269</v>
      </c>
      <c r="L165" s="1" t="s">
        <v>269</v>
      </c>
    </row>
    <row r="166" spans="1:12" ht="14.25">
      <c r="A166" s="1" t="s">
        <v>260</v>
      </c>
      <c r="B166" s="1" t="s">
        <v>5547</v>
      </c>
      <c r="C166" s="1" t="s">
        <v>262</v>
      </c>
      <c r="D166" s="1" t="s">
        <v>304</v>
      </c>
      <c r="E166" s="1" t="s">
        <v>304</v>
      </c>
      <c r="F166" s="1" t="s">
        <v>270</v>
      </c>
      <c r="G166" s="1" t="s">
        <v>873</v>
      </c>
      <c r="H166" s="1" t="s">
        <v>1370</v>
      </c>
      <c r="I166" s="1" t="s">
        <v>5548</v>
      </c>
      <c r="J166" s="1" t="s">
        <v>5549</v>
      </c>
      <c r="K166" s="1" t="s">
        <v>269</v>
      </c>
      <c r="L166" s="1" t="s">
        <v>269</v>
      </c>
    </row>
    <row r="167" spans="1:12" ht="14.25">
      <c r="A167" s="1" t="s">
        <v>260</v>
      </c>
      <c r="B167" s="1" t="s">
        <v>5550</v>
      </c>
      <c r="C167" s="1" t="s">
        <v>262</v>
      </c>
      <c r="D167" s="1" t="s">
        <v>304</v>
      </c>
      <c r="E167" s="1" t="s">
        <v>304</v>
      </c>
      <c r="F167" s="1" t="s">
        <v>270</v>
      </c>
      <c r="G167" s="1" t="s">
        <v>872</v>
      </c>
      <c r="H167" s="1" t="s">
        <v>1370</v>
      </c>
      <c r="I167" s="1" t="s">
        <v>5551</v>
      </c>
      <c r="J167" s="1" t="s">
        <v>5552</v>
      </c>
      <c r="K167" s="1" t="s">
        <v>269</v>
      </c>
      <c r="L167" s="1" t="s">
        <v>269</v>
      </c>
    </row>
    <row r="168" spans="1:12" ht="14.25">
      <c r="A168" s="1" t="s">
        <v>260</v>
      </c>
      <c r="B168" s="1" t="s">
        <v>5553</v>
      </c>
      <c r="C168" s="1" t="s">
        <v>262</v>
      </c>
      <c r="D168" s="1" t="s">
        <v>304</v>
      </c>
      <c r="E168" s="1" t="s">
        <v>304</v>
      </c>
      <c r="F168" s="1" t="s">
        <v>270</v>
      </c>
      <c r="G168" s="1" t="s">
        <v>276</v>
      </c>
      <c r="H168" s="1" t="s">
        <v>1370</v>
      </c>
      <c r="I168" s="1" t="s">
        <v>5554</v>
      </c>
      <c r="J168" s="1" t="s">
        <v>5555</v>
      </c>
      <c r="K168" s="1" t="s">
        <v>269</v>
      </c>
      <c r="L168" s="1" t="s">
        <v>269</v>
      </c>
    </row>
    <row r="169" spans="1:12" ht="14.25">
      <c r="A169" s="1" t="s">
        <v>260</v>
      </c>
      <c r="B169" s="1" t="s">
        <v>5556</v>
      </c>
      <c r="C169" s="1" t="s">
        <v>262</v>
      </c>
      <c r="D169" s="1" t="s">
        <v>304</v>
      </c>
      <c r="E169" s="1" t="s">
        <v>304</v>
      </c>
      <c r="F169" s="1" t="s">
        <v>270</v>
      </c>
      <c r="G169" s="1" t="s">
        <v>874</v>
      </c>
      <c r="H169" s="1" t="s">
        <v>1370</v>
      </c>
      <c r="I169" s="1" t="s">
        <v>5557</v>
      </c>
      <c r="J169" s="1" t="s">
        <v>5558</v>
      </c>
      <c r="K169" s="1" t="s">
        <v>269</v>
      </c>
      <c r="L169" s="1" t="s">
        <v>269</v>
      </c>
    </row>
    <row r="170" spans="1:12" ht="14.25">
      <c r="A170" s="1" t="s">
        <v>260</v>
      </c>
      <c r="B170" s="1" t="s">
        <v>5559</v>
      </c>
      <c r="C170" s="1" t="s">
        <v>262</v>
      </c>
      <c r="D170" s="1" t="s">
        <v>304</v>
      </c>
      <c r="E170" s="1" t="s">
        <v>304</v>
      </c>
      <c r="F170" s="1" t="s">
        <v>270</v>
      </c>
      <c r="G170" s="1" t="s">
        <v>1450</v>
      </c>
      <c r="H170" s="1" t="s">
        <v>1370</v>
      </c>
      <c r="I170" s="1" t="s">
        <v>5560</v>
      </c>
      <c r="J170" s="1" t="s">
        <v>5561</v>
      </c>
      <c r="K170" s="1" t="s">
        <v>269</v>
      </c>
      <c r="L170" s="1" t="s">
        <v>269</v>
      </c>
    </row>
    <row r="171" spans="1:12" ht="14.25">
      <c r="A171" s="1" t="s">
        <v>260</v>
      </c>
      <c r="B171" s="1" t="s">
        <v>5562</v>
      </c>
      <c r="C171" s="1" t="s">
        <v>262</v>
      </c>
      <c r="D171" s="1" t="s">
        <v>304</v>
      </c>
      <c r="E171" s="1" t="s">
        <v>304</v>
      </c>
      <c r="F171" s="1" t="s">
        <v>472</v>
      </c>
      <c r="G171" s="1" t="s">
        <v>270</v>
      </c>
      <c r="H171" s="1" t="s">
        <v>1390</v>
      </c>
      <c r="I171" s="1" t="s">
        <v>5539</v>
      </c>
      <c r="J171" s="1" t="s">
        <v>5540</v>
      </c>
      <c r="K171" s="1" t="s">
        <v>269</v>
      </c>
      <c r="L171" s="1" t="s">
        <v>269</v>
      </c>
    </row>
    <row r="172" spans="1:12" ht="14.25">
      <c r="A172" s="1" t="s">
        <v>260</v>
      </c>
      <c r="B172" s="1" t="s">
        <v>5563</v>
      </c>
      <c r="C172" s="1" t="s">
        <v>262</v>
      </c>
      <c r="D172" s="1" t="s">
        <v>304</v>
      </c>
      <c r="E172" s="1" t="s">
        <v>304</v>
      </c>
      <c r="F172" s="1" t="s">
        <v>472</v>
      </c>
      <c r="G172" s="1" t="s">
        <v>472</v>
      </c>
      <c r="H172" s="1" t="s">
        <v>1390</v>
      </c>
      <c r="I172" s="1" t="s">
        <v>5542</v>
      </c>
      <c r="J172" s="1" t="s">
        <v>5543</v>
      </c>
      <c r="K172" s="1" t="s">
        <v>269</v>
      </c>
      <c r="L172" s="1" t="s">
        <v>269</v>
      </c>
    </row>
    <row r="173" spans="1:12" ht="14.25">
      <c r="A173" s="1" t="s">
        <v>260</v>
      </c>
      <c r="B173" s="1" t="s">
        <v>5564</v>
      </c>
      <c r="C173" s="1" t="s">
        <v>262</v>
      </c>
      <c r="D173" s="1" t="s">
        <v>304</v>
      </c>
      <c r="E173" s="1" t="s">
        <v>304</v>
      </c>
      <c r="F173" s="1" t="s">
        <v>472</v>
      </c>
      <c r="G173" s="1" t="s">
        <v>479</v>
      </c>
      <c r="H173" s="1" t="s">
        <v>1390</v>
      </c>
      <c r="I173" s="1" t="s">
        <v>5545</v>
      </c>
      <c r="J173" s="1" t="s">
        <v>5546</v>
      </c>
      <c r="K173" s="1" t="s">
        <v>269</v>
      </c>
      <c r="L173" s="1" t="s">
        <v>269</v>
      </c>
    </row>
    <row r="174" spans="1:12" ht="14.25">
      <c r="A174" s="1" t="s">
        <v>260</v>
      </c>
      <c r="B174" s="1" t="s">
        <v>5565</v>
      </c>
      <c r="C174" s="1" t="s">
        <v>262</v>
      </c>
      <c r="D174" s="1" t="s">
        <v>304</v>
      </c>
      <c r="E174" s="1" t="s">
        <v>304</v>
      </c>
      <c r="F174" s="1" t="s">
        <v>472</v>
      </c>
      <c r="G174" s="1" t="s">
        <v>873</v>
      </c>
      <c r="H174" s="1" t="s">
        <v>1390</v>
      </c>
      <c r="I174" s="1" t="s">
        <v>5566</v>
      </c>
      <c r="J174" s="1" t="s">
        <v>5567</v>
      </c>
      <c r="K174" s="1" t="s">
        <v>269</v>
      </c>
      <c r="L174" s="1" t="s">
        <v>269</v>
      </c>
    </row>
    <row r="175" spans="1:12" ht="14.25">
      <c r="A175" s="1" t="s">
        <v>260</v>
      </c>
      <c r="B175" s="1" t="s">
        <v>5568</v>
      </c>
      <c r="C175" s="1" t="s">
        <v>262</v>
      </c>
      <c r="D175" s="1" t="s">
        <v>304</v>
      </c>
      <c r="E175" s="1" t="s">
        <v>304</v>
      </c>
      <c r="F175" s="1" t="s">
        <v>472</v>
      </c>
      <c r="G175" s="1" t="s">
        <v>872</v>
      </c>
      <c r="H175" s="1" t="s">
        <v>1390</v>
      </c>
      <c r="I175" s="1" t="s">
        <v>5569</v>
      </c>
      <c r="J175" s="1" t="s">
        <v>5570</v>
      </c>
      <c r="K175" s="1" t="s">
        <v>269</v>
      </c>
      <c r="L175" s="1" t="s">
        <v>269</v>
      </c>
    </row>
    <row r="176" spans="1:12" ht="14.25">
      <c r="A176" s="1" t="s">
        <v>260</v>
      </c>
      <c r="B176" s="1" t="s">
        <v>5571</v>
      </c>
      <c r="C176" s="1" t="s">
        <v>262</v>
      </c>
      <c r="D176" s="1" t="s">
        <v>304</v>
      </c>
      <c r="E176" s="1" t="s">
        <v>304</v>
      </c>
      <c r="F176" s="1" t="s">
        <v>472</v>
      </c>
      <c r="G176" s="1" t="s">
        <v>276</v>
      </c>
      <c r="H176" s="1" t="s">
        <v>1390</v>
      </c>
      <c r="I176" s="1" t="s">
        <v>5572</v>
      </c>
      <c r="J176" s="1" t="s">
        <v>5573</v>
      </c>
      <c r="K176" s="1" t="s">
        <v>269</v>
      </c>
      <c r="L176" s="1" t="s">
        <v>269</v>
      </c>
    </row>
    <row r="177" spans="1:12" ht="14.25">
      <c r="A177" s="1" t="s">
        <v>260</v>
      </c>
      <c r="B177" s="1" t="s">
        <v>5574</v>
      </c>
      <c r="C177" s="1" t="s">
        <v>262</v>
      </c>
      <c r="D177" s="1" t="s">
        <v>304</v>
      </c>
      <c r="E177" s="1" t="s">
        <v>304</v>
      </c>
      <c r="F177" s="1" t="s">
        <v>472</v>
      </c>
      <c r="G177" s="1" t="s">
        <v>874</v>
      </c>
      <c r="H177" s="1" t="s">
        <v>1390</v>
      </c>
      <c r="I177" s="1" t="s">
        <v>5575</v>
      </c>
      <c r="J177" s="1" t="s">
        <v>5576</v>
      </c>
      <c r="K177" s="1" t="s">
        <v>269</v>
      </c>
      <c r="L177" s="1" t="s">
        <v>269</v>
      </c>
    </row>
    <row r="178" spans="1:12" ht="14.25">
      <c r="A178" s="1" t="s">
        <v>260</v>
      </c>
      <c r="B178" s="1" t="s">
        <v>5577</v>
      </c>
      <c r="C178" s="1" t="s">
        <v>262</v>
      </c>
      <c r="D178" s="1" t="s">
        <v>304</v>
      </c>
      <c r="E178" s="1" t="s">
        <v>304</v>
      </c>
      <c r="F178" s="1" t="s">
        <v>472</v>
      </c>
      <c r="G178" s="1" t="s">
        <v>1450</v>
      </c>
      <c r="H178" s="1" t="s">
        <v>1390</v>
      </c>
      <c r="I178" s="1" t="s">
        <v>5578</v>
      </c>
      <c r="J178" s="1" t="s">
        <v>5579</v>
      </c>
      <c r="K178" s="1" t="s">
        <v>269</v>
      </c>
      <c r="L178" s="1" t="s">
        <v>269</v>
      </c>
    </row>
    <row r="179" spans="1:12" ht="14.25">
      <c r="A179" s="1" t="s">
        <v>260</v>
      </c>
      <c r="B179" s="1" t="s">
        <v>5580</v>
      </c>
      <c r="C179" s="1" t="s">
        <v>262</v>
      </c>
      <c r="D179" s="1" t="s">
        <v>304</v>
      </c>
      <c r="E179" s="1" t="s">
        <v>304</v>
      </c>
      <c r="F179" s="1" t="s">
        <v>479</v>
      </c>
      <c r="G179" s="1" t="s">
        <v>270</v>
      </c>
      <c r="H179" s="1" t="s">
        <v>1394</v>
      </c>
      <c r="I179" s="1" t="s">
        <v>5539</v>
      </c>
      <c r="J179" s="1" t="s">
        <v>5540</v>
      </c>
      <c r="K179" s="1" t="s">
        <v>269</v>
      </c>
      <c r="L179" s="1" t="s">
        <v>269</v>
      </c>
    </row>
    <row r="180" spans="1:12" ht="14.25">
      <c r="A180" s="1" t="s">
        <v>260</v>
      </c>
      <c r="B180" s="1" t="s">
        <v>5581</v>
      </c>
      <c r="C180" s="1" t="s">
        <v>262</v>
      </c>
      <c r="D180" s="1" t="s">
        <v>304</v>
      </c>
      <c r="E180" s="1" t="s">
        <v>304</v>
      </c>
      <c r="F180" s="1" t="s">
        <v>479</v>
      </c>
      <c r="G180" s="1" t="s">
        <v>472</v>
      </c>
      <c r="H180" s="1" t="s">
        <v>1394</v>
      </c>
      <c r="I180" s="1" t="s">
        <v>5542</v>
      </c>
      <c r="J180" s="1" t="s">
        <v>5543</v>
      </c>
      <c r="K180" s="1" t="s">
        <v>269</v>
      </c>
      <c r="L180" s="1" t="s">
        <v>269</v>
      </c>
    </row>
    <row r="181" spans="1:12" ht="14.25">
      <c r="A181" s="1" t="s">
        <v>260</v>
      </c>
      <c r="B181" s="1" t="s">
        <v>5582</v>
      </c>
      <c r="C181" s="1" t="s">
        <v>262</v>
      </c>
      <c r="D181" s="1" t="s">
        <v>304</v>
      </c>
      <c r="E181" s="1" t="s">
        <v>304</v>
      </c>
      <c r="F181" s="1" t="s">
        <v>479</v>
      </c>
      <c r="G181" s="1" t="s">
        <v>479</v>
      </c>
      <c r="H181" s="1" t="s">
        <v>1394</v>
      </c>
      <c r="I181" s="1" t="s">
        <v>5545</v>
      </c>
      <c r="J181" s="1" t="s">
        <v>5546</v>
      </c>
      <c r="K181" s="1" t="s">
        <v>269</v>
      </c>
      <c r="L181" s="1" t="s">
        <v>269</v>
      </c>
    </row>
    <row r="182" spans="1:12" ht="14.25">
      <c r="A182" s="1" t="s">
        <v>260</v>
      </c>
      <c r="B182" s="1" t="s">
        <v>5583</v>
      </c>
      <c r="C182" s="1" t="s">
        <v>262</v>
      </c>
      <c r="D182" s="1" t="s">
        <v>304</v>
      </c>
      <c r="E182" s="1" t="s">
        <v>304</v>
      </c>
      <c r="F182" s="1" t="s">
        <v>479</v>
      </c>
      <c r="G182" s="1" t="s">
        <v>873</v>
      </c>
      <c r="H182" s="1" t="s">
        <v>1394</v>
      </c>
      <c r="I182" s="1" t="s">
        <v>5584</v>
      </c>
      <c r="J182" s="1" t="s">
        <v>5585</v>
      </c>
      <c r="K182" s="1" t="s">
        <v>269</v>
      </c>
      <c r="L182" s="1" t="s">
        <v>269</v>
      </c>
    </row>
    <row r="183" spans="1:12" ht="14.25">
      <c r="A183" s="1" t="s">
        <v>260</v>
      </c>
      <c r="B183" s="1" t="s">
        <v>5586</v>
      </c>
      <c r="C183" s="1" t="s">
        <v>262</v>
      </c>
      <c r="D183" s="1" t="s">
        <v>304</v>
      </c>
      <c r="E183" s="1" t="s">
        <v>304</v>
      </c>
      <c r="F183" s="1" t="s">
        <v>479</v>
      </c>
      <c r="G183" s="1" t="s">
        <v>872</v>
      </c>
      <c r="H183" s="1" t="s">
        <v>1394</v>
      </c>
      <c r="I183" s="1" t="s">
        <v>5587</v>
      </c>
      <c r="J183" s="1" t="s">
        <v>5588</v>
      </c>
      <c r="K183" s="1" t="s">
        <v>269</v>
      </c>
      <c r="L183" s="1" t="s">
        <v>269</v>
      </c>
    </row>
    <row r="184" spans="1:12" ht="14.25">
      <c r="A184" s="1" t="s">
        <v>260</v>
      </c>
      <c r="B184" s="1" t="s">
        <v>5589</v>
      </c>
      <c r="C184" s="1" t="s">
        <v>262</v>
      </c>
      <c r="D184" s="1" t="s">
        <v>304</v>
      </c>
      <c r="E184" s="1" t="s">
        <v>304</v>
      </c>
      <c r="F184" s="1" t="s">
        <v>479</v>
      </c>
      <c r="G184" s="1" t="s">
        <v>276</v>
      </c>
      <c r="H184" s="1" t="s">
        <v>1394</v>
      </c>
      <c r="I184" s="1" t="s">
        <v>5590</v>
      </c>
      <c r="J184" s="1" t="s">
        <v>5591</v>
      </c>
      <c r="K184" s="1" t="s">
        <v>269</v>
      </c>
      <c r="L184" s="1" t="s">
        <v>269</v>
      </c>
    </row>
    <row r="185" spans="1:12" ht="14.25">
      <c r="A185" s="1" t="s">
        <v>260</v>
      </c>
      <c r="B185" s="1" t="s">
        <v>5592</v>
      </c>
      <c r="C185" s="1" t="s">
        <v>262</v>
      </c>
      <c r="D185" s="1" t="s">
        <v>304</v>
      </c>
      <c r="E185" s="1" t="s">
        <v>304</v>
      </c>
      <c r="F185" s="1" t="s">
        <v>479</v>
      </c>
      <c r="G185" s="1" t="s">
        <v>874</v>
      </c>
      <c r="H185" s="1" t="s">
        <v>1394</v>
      </c>
      <c r="I185" s="1" t="s">
        <v>5593</v>
      </c>
      <c r="J185" s="1" t="s">
        <v>5594</v>
      </c>
      <c r="K185" s="1" t="s">
        <v>269</v>
      </c>
      <c r="L185" s="1" t="s">
        <v>269</v>
      </c>
    </row>
    <row r="186" spans="1:12" ht="14.25">
      <c r="A186" s="1" t="s">
        <v>260</v>
      </c>
      <c r="B186" s="1" t="s">
        <v>5595</v>
      </c>
      <c r="C186" s="1" t="s">
        <v>262</v>
      </c>
      <c r="D186" s="1" t="s">
        <v>304</v>
      </c>
      <c r="E186" s="1" t="s">
        <v>304</v>
      </c>
      <c r="F186" s="1" t="s">
        <v>479</v>
      </c>
      <c r="G186" s="1" t="s">
        <v>1450</v>
      </c>
      <c r="H186" s="1" t="s">
        <v>1394</v>
      </c>
      <c r="I186" s="1" t="s">
        <v>5329</v>
      </c>
      <c r="J186" s="1" t="s">
        <v>5596</v>
      </c>
      <c r="K186" s="1" t="s">
        <v>269</v>
      </c>
      <c r="L186" s="1" t="s">
        <v>269</v>
      </c>
    </row>
    <row r="187" spans="1:12" ht="14.25">
      <c r="A187" s="1" t="s">
        <v>260</v>
      </c>
      <c r="B187" s="1" t="s">
        <v>5597</v>
      </c>
      <c r="C187" s="1" t="s">
        <v>262</v>
      </c>
      <c r="D187" s="1" t="s">
        <v>310</v>
      </c>
      <c r="E187" s="1" t="s">
        <v>310</v>
      </c>
      <c r="F187" s="1" t="s">
        <v>270</v>
      </c>
      <c r="G187" s="1" t="s">
        <v>270</v>
      </c>
      <c r="H187" s="1" t="s">
        <v>1370</v>
      </c>
      <c r="I187" s="1" t="s">
        <v>5598</v>
      </c>
      <c r="J187" s="1" t="s">
        <v>5599</v>
      </c>
      <c r="K187" s="1" t="s">
        <v>269</v>
      </c>
      <c r="L187" s="1" t="s">
        <v>269</v>
      </c>
    </row>
    <row r="188" spans="1:12" ht="14.25">
      <c r="A188" s="1" t="s">
        <v>260</v>
      </c>
      <c r="B188" s="1" t="s">
        <v>5600</v>
      </c>
      <c r="C188" s="1" t="s">
        <v>262</v>
      </c>
      <c r="D188" s="1" t="s">
        <v>310</v>
      </c>
      <c r="E188" s="1" t="s">
        <v>310</v>
      </c>
      <c r="F188" s="1" t="s">
        <v>270</v>
      </c>
      <c r="G188" s="1" t="s">
        <v>472</v>
      </c>
      <c r="H188" s="1" t="s">
        <v>1370</v>
      </c>
      <c r="I188" s="1" t="s">
        <v>5601</v>
      </c>
      <c r="J188" s="1" t="s">
        <v>5602</v>
      </c>
      <c r="K188" s="1" t="s">
        <v>269</v>
      </c>
      <c r="L188" s="1" t="s">
        <v>269</v>
      </c>
    </row>
    <row r="189" spans="1:12" ht="14.25">
      <c r="A189" s="1" t="s">
        <v>260</v>
      </c>
      <c r="B189" s="1" t="s">
        <v>5603</v>
      </c>
      <c r="C189" s="1" t="s">
        <v>262</v>
      </c>
      <c r="D189" s="1" t="s">
        <v>310</v>
      </c>
      <c r="E189" s="1" t="s">
        <v>310</v>
      </c>
      <c r="F189" s="1" t="s">
        <v>270</v>
      </c>
      <c r="G189" s="1" t="s">
        <v>479</v>
      </c>
      <c r="H189" s="1" t="s">
        <v>1370</v>
      </c>
      <c r="I189" s="1" t="s">
        <v>5604</v>
      </c>
      <c r="J189" s="1" t="s">
        <v>5605</v>
      </c>
      <c r="K189" s="1" t="s">
        <v>269</v>
      </c>
      <c r="L189" s="1" t="s">
        <v>269</v>
      </c>
    </row>
    <row r="190" spans="1:12" ht="14.25">
      <c r="A190" s="1" t="s">
        <v>260</v>
      </c>
      <c r="B190" s="1" t="s">
        <v>5606</v>
      </c>
      <c r="C190" s="1" t="s">
        <v>262</v>
      </c>
      <c r="D190" s="1" t="s">
        <v>310</v>
      </c>
      <c r="E190" s="1" t="s">
        <v>310</v>
      </c>
      <c r="F190" s="1" t="s">
        <v>270</v>
      </c>
      <c r="G190" s="1" t="s">
        <v>873</v>
      </c>
      <c r="H190" s="1" t="s">
        <v>1370</v>
      </c>
      <c r="I190" s="1" t="s">
        <v>5607</v>
      </c>
      <c r="J190" s="1" t="s">
        <v>5608</v>
      </c>
      <c r="K190" s="1" t="s">
        <v>269</v>
      </c>
      <c r="L190" s="1" t="s">
        <v>269</v>
      </c>
    </row>
    <row r="191" spans="1:12" ht="14.25">
      <c r="A191" s="1" t="s">
        <v>260</v>
      </c>
      <c r="B191" s="1" t="s">
        <v>5609</v>
      </c>
      <c r="C191" s="1" t="s">
        <v>262</v>
      </c>
      <c r="D191" s="1" t="s">
        <v>310</v>
      </c>
      <c r="E191" s="1" t="s">
        <v>310</v>
      </c>
      <c r="F191" s="1" t="s">
        <v>270</v>
      </c>
      <c r="G191" s="1" t="s">
        <v>872</v>
      </c>
      <c r="H191" s="1" t="s">
        <v>1370</v>
      </c>
      <c r="I191" s="1" t="s">
        <v>5610</v>
      </c>
      <c r="J191" s="1" t="s">
        <v>5611</v>
      </c>
      <c r="K191" s="1" t="s">
        <v>269</v>
      </c>
      <c r="L191" s="1" t="s">
        <v>269</v>
      </c>
    </row>
    <row r="192" spans="1:12" ht="14.25">
      <c r="A192" s="1" t="s">
        <v>260</v>
      </c>
      <c r="B192" s="1" t="s">
        <v>5612</v>
      </c>
      <c r="C192" s="1" t="s">
        <v>262</v>
      </c>
      <c r="D192" s="1" t="s">
        <v>310</v>
      </c>
      <c r="E192" s="1" t="s">
        <v>310</v>
      </c>
      <c r="F192" s="1" t="s">
        <v>270</v>
      </c>
      <c r="G192" s="1" t="s">
        <v>276</v>
      </c>
      <c r="H192" s="1" t="s">
        <v>1370</v>
      </c>
      <c r="I192" s="1" t="s">
        <v>5613</v>
      </c>
      <c r="J192" s="1" t="s">
        <v>5614</v>
      </c>
      <c r="K192" s="1" t="s">
        <v>269</v>
      </c>
      <c r="L192" s="1" t="s">
        <v>269</v>
      </c>
    </row>
    <row r="193" spans="1:12" ht="14.25">
      <c r="A193" s="1" t="s">
        <v>260</v>
      </c>
      <c r="B193" s="1" t="s">
        <v>5615</v>
      </c>
      <c r="C193" s="1" t="s">
        <v>262</v>
      </c>
      <c r="D193" s="1" t="s">
        <v>310</v>
      </c>
      <c r="E193" s="1" t="s">
        <v>310</v>
      </c>
      <c r="F193" s="1" t="s">
        <v>270</v>
      </c>
      <c r="G193" s="1" t="s">
        <v>874</v>
      </c>
      <c r="H193" s="1" t="s">
        <v>1370</v>
      </c>
      <c r="I193" s="1" t="s">
        <v>5616</v>
      </c>
      <c r="J193" s="1" t="s">
        <v>5617</v>
      </c>
      <c r="K193" s="1" t="s">
        <v>269</v>
      </c>
      <c r="L193" s="1" t="s">
        <v>269</v>
      </c>
    </row>
    <row r="194" spans="1:12" ht="14.25">
      <c r="A194" s="1" t="s">
        <v>260</v>
      </c>
      <c r="B194" s="1" t="s">
        <v>5618</v>
      </c>
      <c r="C194" s="1" t="s">
        <v>262</v>
      </c>
      <c r="D194" s="1" t="s">
        <v>310</v>
      </c>
      <c r="E194" s="1" t="s">
        <v>310</v>
      </c>
      <c r="F194" s="1" t="s">
        <v>270</v>
      </c>
      <c r="G194" s="1" t="s">
        <v>1450</v>
      </c>
      <c r="H194" s="1" t="s">
        <v>1370</v>
      </c>
      <c r="I194" s="1" t="s">
        <v>5619</v>
      </c>
      <c r="J194" s="1" t="s">
        <v>5620</v>
      </c>
      <c r="K194" s="1" t="s">
        <v>269</v>
      </c>
      <c r="L194" s="1" t="s">
        <v>269</v>
      </c>
    </row>
    <row r="195" spans="1:12" ht="14.25">
      <c r="A195" s="1" t="s">
        <v>260</v>
      </c>
      <c r="B195" s="1" t="s">
        <v>5621</v>
      </c>
      <c r="C195" s="1" t="s">
        <v>262</v>
      </c>
      <c r="D195" s="1" t="s">
        <v>310</v>
      </c>
      <c r="E195" s="1" t="s">
        <v>310</v>
      </c>
      <c r="F195" s="1" t="s">
        <v>270</v>
      </c>
      <c r="G195" s="1" t="s">
        <v>277</v>
      </c>
      <c r="H195" s="1" t="s">
        <v>1370</v>
      </c>
      <c r="I195" s="1" t="s">
        <v>5622</v>
      </c>
      <c r="J195" s="1" t="s">
        <v>5623</v>
      </c>
      <c r="K195" s="1" t="s">
        <v>269</v>
      </c>
      <c r="L195" s="1" t="s">
        <v>269</v>
      </c>
    </row>
    <row r="196" spans="1:12" ht="14.25">
      <c r="A196" s="1" t="s">
        <v>260</v>
      </c>
      <c r="B196" s="1" t="s">
        <v>5624</v>
      </c>
      <c r="C196" s="1" t="s">
        <v>262</v>
      </c>
      <c r="D196" s="1" t="s">
        <v>310</v>
      </c>
      <c r="E196" s="1" t="s">
        <v>310</v>
      </c>
      <c r="F196" s="1" t="s">
        <v>270</v>
      </c>
      <c r="G196" s="1" t="s">
        <v>714</v>
      </c>
      <c r="H196" s="1" t="s">
        <v>1370</v>
      </c>
      <c r="I196" s="1" t="s">
        <v>5625</v>
      </c>
      <c r="J196" s="1" t="s">
        <v>5626</v>
      </c>
      <c r="K196" s="1" t="s">
        <v>269</v>
      </c>
      <c r="L196" s="1" t="s">
        <v>269</v>
      </c>
    </row>
    <row r="197" spans="1:12" ht="14.25">
      <c r="A197" s="1" t="s">
        <v>260</v>
      </c>
      <c r="B197" s="1" t="s">
        <v>5627</v>
      </c>
      <c r="C197" s="1" t="s">
        <v>262</v>
      </c>
      <c r="D197" s="1" t="s">
        <v>310</v>
      </c>
      <c r="E197" s="1" t="s">
        <v>310</v>
      </c>
      <c r="F197" s="1" t="s">
        <v>270</v>
      </c>
      <c r="G197" s="1" t="s">
        <v>1971</v>
      </c>
      <c r="H197" s="1" t="s">
        <v>1370</v>
      </c>
      <c r="I197" s="1" t="s">
        <v>5628</v>
      </c>
      <c r="J197" s="1" t="s">
        <v>5629</v>
      </c>
      <c r="K197" s="1" t="s">
        <v>269</v>
      </c>
      <c r="L197" s="1" t="s">
        <v>269</v>
      </c>
    </row>
    <row r="198" spans="1:12" ht="14.25">
      <c r="A198" s="1" t="s">
        <v>260</v>
      </c>
      <c r="B198" s="1" t="s">
        <v>5630</v>
      </c>
      <c r="C198" s="1" t="s">
        <v>262</v>
      </c>
      <c r="D198" s="1" t="s">
        <v>310</v>
      </c>
      <c r="E198" s="1" t="s">
        <v>310</v>
      </c>
      <c r="F198" s="1" t="s">
        <v>270</v>
      </c>
      <c r="G198" s="1" t="s">
        <v>1729</v>
      </c>
      <c r="H198" s="1" t="s">
        <v>1370</v>
      </c>
      <c r="I198" s="1" t="s">
        <v>5631</v>
      </c>
      <c r="J198" s="1" t="s">
        <v>5632</v>
      </c>
      <c r="K198" s="1" t="s">
        <v>269</v>
      </c>
      <c r="L198" s="1" t="s">
        <v>269</v>
      </c>
    </row>
    <row r="199" spans="1:12" ht="14.25">
      <c r="A199" s="1" t="s">
        <v>260</v>
      </c>
      <c r="B199" s="1" t="s">
        <v>5633</v>
      </c>
      <c r="C199" s="1" t="s">
        <v>262</v>
      </c>
      <c r="D199" s="1" t="s">
        <v>310</v>
      </c>
      <c r="E199" s="1" t="s">
        <v>310</v>
      </c>
      <c r="F199" s="1" t="s">
        <v>270</v>
      </c>
      <c r="G199" s="1" t="s">
        <v>2793</v>
      </c>
      <c r="H199" s="1" t="s">
        <v>1370</v>
      </c>
      <c r="I199" s="1" t="s">
        <v>5634</v>
      </c>
      <c r="J199" s="1" t="s">
        <v>5635</v>
      </c>
      <c r="K199" s="1" t="s">
        <v>269</v>
      </c>
      <c r="L199" s="1" t="s">
        <v>269</v>
      </c>
    </row>
    <row r="200" spans="1:12" ht="14.25">
      <c r="A200" s="1" t="s">
        <v>260</v>
      </c>
      <c r="B200" s="1" t="s">
        <v>5636</v>
      </c>
      <c r="C200" s="1" t="s">
        <v>262</v>
      </c>
      <c r="D200" s="1" t="s">
        <v>310</v>
      </c>
      <c r="E200" s="1" t="s">
        <v>310</v>
      </c>
      <c r="F200" s="1" t="s">
        <v>270</v>
      </c>
      <c r="G200" s="1" t="s">
        <v>2755</v>
      </c>
      <c r="H200" s="1" t="s">
        <v>1370</v>
      </c>
      <c r="I200" s="1" t="s">
        <v>5637</v>
      </c>
      <c r="J200" s="1" t="s">
        <v>5638</v>
      </c>
      <c r="K200" s="1" t="s">
        <v>269</v>
      </c>
      <c r="L200" s="1" t="s">
        <v>269</v>
      </c>
    </row>
    <row r="201" spans="1:12" ht="14.25">
      <c r="A201" s="1" t="s">
        <v>260</v>
      </c>
      <c r="B201" s="1" t="s">
        <v>5639</v>
      </c>
      <c r="C201" s="1" t="s">
        <v>262</v>
      </c>
      <c r="D201" s="1" t="s">
        <v>310</v>
      </c>
      <c r="E201" s="1" t="s">
        <v>310</v>
      </c>
      <c r="F201" s="1" t="s">
        <v>472</v>
      </c>
      <c r="G201" s="1" t="s">
        <v>270</v>
      </c>
      <c r="H201" s="1" t="s">
        <v>1390</v>
      </c>
      <c r="I201" s="1" t="s">
        <v>5598</v>
      </c>
      <c r="J201" s="1" t="s">
        <v>5599</v>
      </c>
      <c r="K201" s="1" t="s">
        <v>269</v>
      </c>
      <c r="L201" s="1" t="s">
        <v>269</v>
      </c>
    </row>
    <row r="202" spans="1:12" ht="14.25">
      <c r="A202" s="1" t="s">
        <v>260</v>
      </c>
      <c r="B202" s="1" t="s">
        <v>5640</v>
      </c>
      <c r="C202" s="1" t="s">
        <v>262</v>
      </c>
      <c r="D202" s="1" t="s">
        <v>310</v>
      </c>
      <c r="E202" s="1" t="s">
        <v>310</v>
      </c>
      <c r="F202" s="1" t="s">
        <v>472</v>
      </c>
      <c r="G202" s="1" t="s">
        <v>472</v>
      </c>
      <c r="H202" s="1" t="s">
        <v>1390</v>
      </c>
      <c r="I202" s="1" t="s">
        <v>5601</v>
      </c>
      <c r="J202" s="1" t="s">
        <v>5602</v>
      </c>
      <c r="K202" s="1" t="s">
        <v>269</v>
      </c>
      <c r="L202" s="1" t="s">
        <v>269</v>
      </c>
    </row>
    <row r="203" spans="1:12" ht="14.25">
      <c r="A203" s="1" t="s">
        <v>260</v>
      </c>
      <c r="B203" s="1" t="s">
        <v>5641</v>
      </c>
      <c r="C203" s="1" t="s">
        <v>262</v>
      </c>
      <c r="D203" s="1" t="s">
        <v>310</v>
      </c>
      <c r="E203" s="1" t="s">
        <v>310</v>
      </c>
      <c r="F203" s="1" t="s">
        <v>472</v>
      </c>
      <c r="G203" s="1" t="s">
        <v>479</v>
      </c>
      <c r="H203" s="1" t="s">
        <v>1390</v>
      </c>
      <c r="I203" s="1" t="s">
        <v>5604</v>
      </c>
      <c r="J203" s="1" t="s">
        <v>5605</v>
      </c>
      <c r="K203" s="1" t="s">
        <v>269</v>
      </c>
      <c r="L203" s="1" t="s">
        <v>269</v>
      </c>
    </row>
    <row r="204" spans="1:12" ht="14.25">
      <c r="A204" s="1" t="s">
        <v>260</v>
      </c>
      <c r="B204" s="1" t="s">
        <v>5642</v>
      </c>
      <c r="C204" s="1" t="s">
        <v>262</v>
      </c>
      <c r="D204" s="1" t="s">
        <v>310</v>
      </c>
      <c r="E204" s="1" t="s">
        <v>310</v>
      </c>
      <c r="F204" s="1" t="s">
        <v>472</v>
      </c>
      <c r="G204" s="1" t="s">
        <v>873</v>
      </c>
      <c r="H204" s="1" t="s">
        <v>1390</v>
      </c>
      <c r="I204" s="1" t="s">
        <v>5607</v>
      </c>
      <c r="J204" s="1" t="s">
        <v>5608</v>
      </c>
      <c r="K204" s="1" t="s">
        <v>269</v>
      </c>
      <c r="L204" s="1" t="s">
        <v>269</v>
      </c>
    </row>
    <row r="205" spans="1:12" ht="14.25">
      <c r="A205" s="1" t="s">
        <v>260</v>
      </c>
      <c r="B205" s="1" t="s">
        <v>5643</v>
      </c>
      <c r="C205" s="1" t="s">
        <v>262</v>
      </c>
      <c r="D205" s="1" t="s">
        <v>310</v>
      </c>
      <c r="E205" s="1" t="s">
        <v>310</v>
      </c>
      <c r="F205" s="1" t="s">
        <v>472</v>
      </c>
      <c r="G205" s="1" t="s">
        <v>872</v>
      </c>
      <c r="H205" s="1" t="s">
        <v>1390</v>
      </c>
      <c r="I205" s="1" t="s">
        <v>5610</v>
      </c>
      <c r="J205" s="1" t="s">
        <v>5611</v>
      </c>
      <c r="K205" s="1" t="s">
        <v>269</v>
      </c>
      <c r="L205" s="1" t="s">
        <v>269</v>
      </c>
    </row>
    <row r="206" spans="1:12" ht="14.25">
      <c r="A206" s="1" t="s">
        <v>260</v>
      </c>
      <c r="B206" s="1" t="s">
        <v>5644</v>
      </c>
      <c r="C206" s="1" t="s">
        <v>262</v>
      </c>
      <c r="D206" s="1" t="s">
        <v>310</v>
      </c>
      <c r="E206" s="1" t="s">
        <v>310</v>
      </c>
      <c r="F206" s="1" t="s">
        <v>472</v>
      </c>
      <c r="G206" s="1" t="s">
        <v>276</v>
      </c>
      <c r="H206" s="1" t="s">
        <v>1390</v>
      </c>
      <c r="I206" s="1" t="s">
        <v>5613</v>
      </c>
      <c r="J206" s="1" t="s">
        <v>5614</v>
      </c>
      <c r="K206" s="1" t="s">
        <v>269</v>
      </c>
      <c r="L206" s="1" t="s">
        <v>269</v>
      </c>
    </row>
    <row r="207" spans="1:12" ht="14.25">
      <c r="A207" s="1" t="s">
        <v>260</v>
      </c>
      <c r="B207" s="1" t="s">
        <v>5645</v>
      </c>
      <c r="C207" s="1" t="s">
        <v>262</v>
      </c>
      <c r="D207" s="1" t="s">
        <v>310</v>
      </c>
      <c r="E207" s="1" t="s">
        <v>310</v>
      </c>
      <c r="F207" s="1" t="s">
        <v>472</v>
      </c>
      <c r="G207" s="1" t="s">
        <v>874</v>
      </c>
      <c r="H207" s="1" t="s">
        <v>1390</v>
      </c>
      <c r="I207" s="1" t="s">
        <v>5646</v>
      </c>
      <c r="J207" s="1" t="s">
        <v>5647</v>
      </c>
      <c r="K207" s="1" t="s">
        <v>269</v>
      </c>
      <c r="L207" s="1" t="s">
        <v>269</v>
      </c>
    </row>
    <row r="208" spans="1:12" ht="14.25">
      <c r="A208" s="1" t="s">
        <v>260</v>
      </c>
      <c r="B208" s="1" t="s">
        <v>5648</v>
      </c>
      <c r="C208" s="1" t="s">
        <v>262</v>
      </c>
      <c r="D208" s="1" t="s">
        <v>310</v>
      </c>
      <c r="E208" s="1" t="s">
        <v>310</v>
      </c>
      <c r="F208" s="1" t="s">
        <v>472</v>
      </c>
      <c r="G208" s="1" t="s">
        <v>1450</v>
      </c>
      <c r="H208" s="1" t="s">
        <v>1390</v>
      </c>
      <c r="I208" s="1" t="s">
        <v>5631</v>
      </c>
      <c r="J208" s="1" t="s">
        <v>5632</v>
      </c>
      <c r="K208" s="1" t="s">
        <v>269</v>
      </c>
      <c r="L208" s="1" t="s">
        <v>269</v>
      </c>
    </row>
    <row r="209" spans="1:12" ht="14.25">
      <c r="A209" s="1" t="s">
        <v>260</v>
      </c>
      <c r="B209" s="1" t="s">
        <v>5649</v>
      </c>
      <c r="C209" s="1" t="s">
        <v>262</v>
      </c>
      <c r="D209" s="1" t="s">
        <v>310</v>
      </c>
      <c r="E209" s="1" t="s">
        <v>310</v>
      </c>
      <c r="F209" s="1" t="s">
        <v>472</v>
      </c>
      <c r="G209" s="1" t="s">
        <v>277</v>
      </c>
      <c r="H209" s="1" t="s">
        <v>1390</v>
      </c>
      <c r="I209" s="1" t="s">
        <v>5650</v>
      </c>
      <c r="J209" s="1" t="s">
        <v>5651</v>
      </c>
      <c r="K209" s="1" t="s">
        <v>269</v>
      </c>
      <c r="L209" s="1" t="s">
        <v>269</v>
      </c>
    </row>
    <row r="210" spans="1:12" ht="14.25">
      <c r="A210" s="1" t="s">
        <v>260</v>
      </c>
      <c r="B210" s="1" t="s">
        <v>5652</v>
      </c>
      <c r="C210" s="1" t="s">
        <v>262</v>
      </c>
      <c r="D210" s="1" t="s">
        <v>310</v>
      </c>
      <c r="E210" s="1" t="s">
        <v>310</v>
      </c>
      <c r="F210" s="1" t="s">
        <v>472</v>
      </c>
      <c r="G210" s="1" t="s">
        <v>714</v>
      </c>
      <c r="H210" s="1" t="s">
        <v>1390</v>
      </c>
      <c r="I210" s="1" t="s">
        <v>5653</v>
      </c>
      <c r="J210" s="1" t="s">
        <v>5654</v>
      </c>
      <c r="K210" s="1" t="s">
        <v>269</v>
      </c>
      <c r="L210" s="1" t="s">
        <v>269</v>
      </c>
    </row>
    <row r="211" spans="1:12" ht="14.25">
      <c r="A211" s="1" t="s">
        <v>260</v>
      </c>
      <c r="B211" s="1" t="s">
        <v>5655</v>
      </c>
      <c r="C211" s="1" t="s">
        <v>262</v>
      </c>
      <c r="D211" s="1" t="s">
        <v>310</v>
      </c>
      <c r="E211" s="1" t="s">
        <v>310</v>
      </c>
      <c r="F211" s="1" t="s">
        <v>472</v>
      </c>
      <c r="G211" s="1" t="s">
        <v>1971</v>
      </c>
      <c r="H211" s="1" t="s">
        <v>1390</v>
      </c>
      <c r="I211" s="1" t="s">
        <v>5656</v>
      </c>
      <c r="J211" s="1" t="s">
        <v>5657</v>
      </c>
      <c r="K211" s="1" t="s">
        <v>269</v>
      </c>
      <c r="L211" s="1" t="s">
        <v>269</v>
      </c>
    </row>
    <row r="212" spans="1:12" ht="14.25">
      <c r="A212" s="1" t="s">
        <v>260</v>
      </c>
      <c r="B212" s="1" t="s">
        <v>5658</v>
      </c>
      <c r="C212" s="1" t="s">
        <v>262</v>
      </c>
      <c r="D212" s="1" t="s">
        <v>310</v>
      </c>
      <c r="E212" s="1" t="s">
        <v>310</v>
      </c>
      <c r="F212" s="1" t="s">
        <v>472</v>
      </c>
      <c r="G212" s="1" t="s">
        <v>1729</v>
      </c>
      <c r="H212" s="1" t="s">
        <v>1390</v>
      </c>
      <c r="I212" s="1" t="s">
        <v>5659</v>
      </c>
      <c r="J212" s="1" t="s">
        <v>5660</v>
      </c>
      <c r="K212" s="1" t="s">
        <v>269</v>
      </c>
      <c r="L212" s="1" t="s">
        <v>269</v>
      </c>
    </row>
    <row r="213" spans="1:12" ht="14.25">
      <c r="A213" s="1" t="s">
        <v>260</v>
      </c>
      <c r="B213" s="1" t="s">
        <v>5661</v>
      </c>
      <c r="C213" s="1" t="s">
        <v>262</v>
      </c>
      <c r="D213" s="1" t="s">
        <v>310</v>
      </c>
      <c r="E213" s="1" t="s">
        <v>310</v>
      </c>
      <c r="F213" s="1" t="s">
        <v>479</v>
      </c>
      <c r="G213" s="1" t="s">
        <v>270</v>
      </c>
      <c r="H213" s="1" t="s">
        <v>1394</v>
      </c>
      <c r="I213" s="1" t="s">
        <v>5598</v>
      </c>
      <c r="J213" s="1" t="s">
        <v>5599</v>
      </c>
      <c r="K213" s="1" t="s">
        <v>269</v>
      </c>
      <c r="L213" s="1" t="s">
        <v>269</v>
      </c>
    </row>
    <row r="214" spans="1:12" ht="14.25">
      <c r="A214" s="1" t="s">
        <v>260</v>
      </c>
      <c r="B214" s="1" t="s">
        <v>5662</v>
      </c>
      <c r="C214" s="1" t="s">
        <v>262</v>
      </c>
      <c r="D214" s="1" t="s">
        <v>310</v>
      </c>
      <c r="E214" s="1" t="s">
        <v>310</v>
      </c>
      <c r="F214" s="1" t="s">
        <v>479</v>
      </c>
      <c r="G214" s="1" t="s">
        <v>472</v>
      </c>
      <c r="H214" s="1" t="s">
        <v>1394</v>
      </c>
      <c r="I214" s="1" t="s">
        <v>5601</v>
      </c>
      <c r="J214" s="1" t="s">
        <v>5602</v>
      </c>
      <c r="K214" s="1" t="s">
        <v>269</v>
      </c>
      <c r="L214" s="1" t="s">
        <v>269</v>
      </c>
    </row>
    <row r="215" spans="1:12" ht="14.25">
      <c r="A215" s="1" t="s">
        <v>260</v>
      </c>
      <c r="B215" s="1" t="s">
        <v>5663</v>
      </c>
      <c r="C215" s="1" t="s">
        <v>262</v>
      </c>
      <c r="D215" s="1" t="s">
        <v>310</v>
      </c>
      <c r="E215" s="1" t="s">
        <v>310</v>
      </c>
      <c r="F215" s="1" t="s">
        <v>479</v>
      </c>
      <c r="G215" s="1" t="s">
        <v>479</v>
      </c>
      <c r="H215" s="1" t="s">
        <v>1394</v>
      </c>
      <c r="I215" s="1" t="s">
        <v>5604</v>
      </c>
      <c r="J215" s="1" t="s">
        <v>5605</v>
      </c>
      <c r="K215" s="1" t="s">
        <v>269</v>
      </c>
      <c r="L215" s="1" t="s">
        <v>269</v>
      </c>
    </row>
    <row r="216" spans="1:12" ht="14.25">
      <c r="A216" s="1" t="s">
        <v>260</v>
      </c>
      <c r="B216" s="1" t="s">
        <v>5664</v>
      </c>
      <c r="C216" s="1" t="s">
        <v>262</v>
      </c>
      <c r="D216" s="1" t="s">
        <v>310</v>
      </c>
      <c r="E216" s="1" t="s">
        <v>310</v>
      </c>
      <c r="F216" s="1" t="s">
        <v>479</v>
      </c>
      <c r="G216" s="1" t="s">
        <v>873</v>
      </c>
      <c r="H216" s="1" t="s">
        <v>1394</v>
      </c>
      <c r="I216" s="1" t="s">
        <v>5607</v>
      </c>
      <c r="J216" s="1" t="s">
        <v>5608</v>
      </c>
      <c r="K216" s="1" t="s">
        <v>269</v>
      </c>
      <c r="L216" s="1" t="s">
        <v>269</v>
      </c>
    </row>
    <row r="217" spans="1:12" ht="14.25">
      <c r="A217" s="1" t="s">
        <v>260</v>
      </c>
      <c r="B217" s="1" t="s">
        <v>5665</v>
      </c>
      <c r="C217" s="1" t="s">
        <v>262</v>
      </c>
      <c r="D217" s="1" t="s">
        <v>310</v>
      </c>
      <c r="E217" s="1" t="s">
        <v>310</v>
      </c>
      <c r="F217" s="1" t="s">
        <v>479</v>
      </c>
      <c r="G217" s="1" t="s">
        <v>872</v>
      </c>
      <c r="H217" s="1" t="s">
        <v>1394</v>
      </c>
      <c r="I217" s="1" t="s">
        <v>5610</v>
      </c>
      <c r="J217" s="1" t="s">
        <v>5611</v>
      </c>
      <c r="K217" s="1" t="s">
        <v>269</v>
      </c>
      <c r="L217" s="1" t="s">
        <v>269</v>
      </c>
    </row>
    <row r="218" spans="1:12" ht="14.25">
      <c r="A218" s="1" t="s">
        <v>260</v>
      </c>
      <c r="B218" s="1" t="s">
        <v>5666</v>
      </c>
      <c r="C218" s="1" t="s">
        <v>262</v>
      </c>
      <c r="D218" s="1" t="s">
        <v>310</v>
      </c>
      <c r="E218" s="1" t="s">
        <v>310</v>
      </c>
      <c r="F218" s="1" t="s">
        <v>479</v>
      </c>
      <c r="G218" s="1" t="s">
        <v>276</v>
      </c>
      <c r="H218" s="1" t="s">
        <v>1394</v>
      </c>
      <c r="I218" s="1" t="s">
        <v>5613</v>
      </c>
      <c r="J218" s="1" t="s">
        <v>5614</v>
      </c>
      <c r="K218" s="1" t="s">
        <v>269</v>
      </c>
      <c r="L218" s="1" t="s">
        <v>269</v>
      </c>
    </row>
    <row r="219" spans="1:12" ht="14.25">
      <c r="A219" s="1" t="s">
        <v>260</v>
      </c>
      <c r="B219" s="1" t="s">
        <v>5667</v>
      </c>
      <c r="C219" s="1" t="s">
        <v>262</v>
      </c>
      <c r="D219" s="1" t="s">
        <v>310</v>
      </c>
      <c r="E219" s="1" t="s">
        <v>310</v>
      </c>
      <c r="F219" s="1" t="s">
        <v>479</v>
      </c>
      <c r="G219" s="1" t="s">
        <v>874</v>
      </c>
      <c r="H219" s="1" t="s">
        <v>1394</v>
      </c>
      <c r="I219" s="1" t="s">
        <v>5668</v>
      </c>
      <c r="J219" s="1" t="s">
        <v>5669</v>
      </c>
      <c r="K219" s="1" t="s">
        <v>269</v>
      </c>
      <c r="L219" s="1" t="s">
        <v>269</v>
      </c>
    </row>
    <row r="220" spans="1:12" ht="14.25">
      <c r="A220" s="1" t="s">
        <v>260</v>
      </c>
      <c r="B220" s="1" t="s">
        <v>5670</v>
      </c>
      <c r="C220" s="1" t="s">
        <v>262</v>
      </c>
      <c r="D220" s="1" t="s">
        <v>310</v>
      </c>
      <c r="E220" s="1" t="s">
        <v>310</v>
      </c>
      <c r="F220" s="1" t="s">
        <v>479</v>
      </c>
      <c r="G220" s="1" t="s">
        <v>1450</v>
      </c>
      <c r="H220" s="1" t="s">
        <v>1394</v>
      </c>
      <c r="I220" s="1" t="s">
        <v>5634</v>
      </c>
      <c r="J220" s="1" t="s">
        <v>5635</v>
      </c>
      <c r="K220" s="1" t="s">
        <v>269</v>
      </c>
      <c r="L220" s="1" t="s">
        <v>269</v>
      </c>
    </row>
    <row r="221" spans="1:12" ht="14.25">
      <c r="A221" s="1" t="s">
        <v>260</v>
      </c>
      <c r="B221" s="1" t="s">
        <v>5671</v>
      </c>
      <c r="C221" s="1" t="s">
        <v>262</v>
      </c>
      <c r="D221" s="1" t="s">
        <v>310</v>
      </c>
      <c r="E221" s="1" t="s">
        <v>310</v>
      </c>
      <c r="F221" s="1" t="s">
        <v>479</v>
      </c>
      <c r="G221" s="1" t="s">
        <v>277</v>
      </c>
      <c r="H221" s="1" t="s">
        <v>1394</v>
      </c>
      <c r="I221" s="1" t="s">
        <v>5672</v>
      </c>
      <c r="J221" s="1" t="s">
        <v>5673</v>
      </c>
      <c r="K221" s="1" t="s">
        <v>269</v>
      </c>
      <c r="L221" s="1" t="s">
        <v>269</v>
      </c>
    </row>
    <row r="222" spans="1:12" ht="14.25">
      <c r="A222" s="1" t="s">
        <v>260</v>
      </c>
      <c r="B222" s="1" t="s">
        <v>5674</v>
      </c>
      <c r="C222" s="1" t="s">
        <v>262</v>
      </c>
      <c r="D222" s="1" t="s">
        <v>310</v>
      </c>
      <c r="E222" s="1" t="s">
        <v>310</v>
      </c>
      <c r="F222" s="1" t="s">
        <v>479</v>
      </c>
      <c r="G222" s="1" t="s">
        <v>714</v>
      </c>
      <c r="H222" s="1" t="s">
        <v>1394</v>
      </c>
      <c r="I222" s="1" t="s">
        <v>5675</v>
      </c>
      <c r="J222" s="1" t="s">
        <v>5676</v>
      </c>
      <c r="K222" s="1" t="s">
        <v>269</v>
      </c>
      <c r="L222" s="1" t="s">
        <v>269</v>
      </c>
    </row>
    <row r="223" spans="1:12" ht="14.25">
      <c r="A223" s="1" t="s">
        <v>260</v>
      </c>
      <c r="B223" s="1" t="s">
        <v>5677</v>
      </c>
      <c r="C223" s="1" t="s">
        <v>262</v>
      </c>
      <c r="D223" s="1" t="s">
        <v>310</v>
      </c>
      <c r="E223" s="1" t="s">
        <v>310</v>
      </c>
      <c r="F223" s="1" t="s">
        <v>479</v>
      </c>
      <c r="G223" s="1" t="s">
        <v>1971</v>
      </c>
      <c r="H223" s="1" t="s">
        <v>1394</v>
      </c>
      <c r="I223" s="1" t="s">
        <v>5653</v>
      </c>
      <c r="J223" s="1" t="s">
        <v>5654</v>
      </c>
      <c r="K223" s="1" t="s">
        <v>269</v>
      </c>
      <c r="L223" s="1" t="s">
        <v>269</v>
      </c>
    </row>
    <row r="224" spans="1:12" ht="14.25">
      <c r="A224" s="1" t="s">
        <v>260</v>
      </c>
      <c r="B224" s="1" t="s">
        <v>5678</v>
      </c>
      <c r="C224" s="1" t="s">
        <v>262</v>
      </c>
      <c r="D224" s="1" t="s">
        <v>316</v>
      </c>
      <c r="E224" s="1" t="s">
        <v>316</v>
      </c>
      <c r="F224" s="1" t="s">
        <v>270</v>
      </c>
      <c r="G224" s="1" t="s">
        <v>270</v>
      </c>
      <c r="H224" s="1" t="s">
        <v>1370</v>
      </c>
      <c r="I224" s="1" t="s">
        <v>5679</v>
      </c>
      <c r="J224" s="1" t="s">
        <v>5680</v>
      </c>
      <c r="K224" s="1" t="s">
        <v>269</v>
      </c>
      <c r="L224" s="1" t="s">
        <v>269</v>
      </c>
    </row>
    <row r="225" spans="1:12" ht="14.25">
      <c r="A225" s="1" t="s">
        <v>260</v>
      </c>
      <c r="B225" s="1" t="s">
        <v>5681</v>
      </c>
      <c r="C225" s="1" t="s">
        <v>262</v>
      </c>
      <c r="D225" s="1" t="s">
        <v>316</v>
      </c>
      <c r="E225" s="1" t="s">
        <v>316</v>
      </c>
      <c r="F225" s="1" t="s">
        <v>270</v>
      </c>
      <c r="G225" s="1" t="s">
        <v>472</v>
      </c>
      <c r="H225" s="1" t="s">
        <v>1370</v>
      </c>
      <c r="I225" s="1" t="s">
        <v>5682</v>
      </c>
      <c r="J225" s="1" t="s">
        <v>5683</v>
      </c>
      <c r="K225" s="1" t="s">
        <v>269</v>
      </c>
      <c r="L225" s="1" t="s">
        <v>269</v>
      </c>
    </row>
    <row r="226" spans="1:12" ht="14.25">
      <c r="A226" s="1" t="s">
        <v>260</v>
      </c>
      <c r="B226" s="1" t="s">
        <v>5684</v>
      </c>
      <c r="C226" s="1" t="s">
        <v>262</v>
      </c>
      <c r="D226" s="1" t="s">
        <v>316</v>
      </c>
      <c r="E226" s="1" t="s">
        <v>316</v>
      </c>
      <c r="F226" s="1" t="s">
        <v>270</v>
      </c>
      <c r="G226" s="1" t="s">
        <v>479</v>
      </c>
      <c r="H226" s="1" t="s">
        <v>1370</v>
      </c>
      <c r="I226" s="1" t="s">
        <v>5685</v>
      </c>
      <c r="J226" s="1" t="s">
        <v>5686</v>
      </c>
      <c r="K226" s="1" t="s">
        <v>269</v>
      </c>
      <c r="L226" s="1" t="s">
        <v>269</v>
      </c>
    </row>
    <row r="227" spans="1:12" ht="14.25">
      <c r="A227" s="1" t="s">
        <v>260</v>
      </c>
      <c r="B227" s="1" t="s">
        <v>5687</v>
      </c>
      <c r="C227" s="1" t="s">
        <v>262</v>
      </c>
      <c r="D227" s="1" t="s">
        <v>316</v>
      </c>
      <c r="E227" s="1" t="s">
        <v>316</v>
      </c>
      <c r="F227" s="1" t="s">
        <v>270</v>
      </c>
      <c r="G227" s="1" t="s">
        <v>873</v>
      </c>
      <c r="H227" s="1" t="s">
        <v>1370</v>
      </c>
      <c r="I227" s="1" t="s">
        <v>5688</v>
      </c>
      <c r="J227" s="1" t="s">
        <v>5689</v>
      </c>
      <c r="K227" s="1" t="s">
        <v>269</v>
      </c>
      <c r="L227" s="1" t="s">
        <v>269</v>
      </c>
    </row>
    <row r="228" spans="1:12" ht="14.25">
      <c r="A228" s="1" t="s">
        <v>260</v>
      </c>
      <c r="B228" s="1" t="s">
        <v>5690</v>
      </c>
      <c r="C228" s="1" t="s">
        <v>262</v>
      </c>
      <c r="D228" s="1" t="s">
        <v>316</v>
      </c>
      <c r="E228" s="1" t="s">
        <v>316</v>
      </c>
      <c r="F228" s="1" t="s">
        <v>270</v>
      </c>
      <c r="G228" s="1" t="s">
        <v>872</v>
      </c>
      <c r="H228" s="1" t="s">
        <v>1370</v>
      </c>
      <c r="I228" s="1" t="s">
        <v>5691</v>
      </c>
      <c r="J228" s="1" t="s">
        <v>5692</v>
      </c>
      <c r="K228" s="1" t="s">
        <v>269</v>
      </c>
      <c r="L228" s="1" t="s">
        <v>269</v>
      </c>
    </row>
    <row r="229" spans="1:12" ht="14.25">
      <c r="A229" s="1" t="s">
        <v>260</v>
      </c>
      <c r="B229" s="1" t="s">
        <v>5693</v>
      </c>
      <c r="C229" s="1" t="s">
        <v>262</v>
      </c>
      <c r="D229" s="1" t="s">
        <v>316</v>
      </c>
      <c r="E229" s="1" t="s">
        <v>316</v>
      </c>
      <c r="F229" s="1" t="s">
        <v>270</v>
      </c>
      <c r="G229" s="1" t="s">
        <v>276</v>
      </c>
      <c r="H229" s="1" t="s">
        <v>1370</v>
      </c>
      <c r="I229" s="1" t="s">
        <v>5694</v>
      </c>
      <c r="J229" s="1" t="s">
        <v>5695</v>
      </c>
      <c r="K229" s="1" t="s">
        <v>269</v>
      </c>
      <c r="L229" s="1" t="s">
        <v>269</v>
      </c>
    </row>
    <row r="230" spans="1:12" ht="14.25">
      <c r="A230" s="1" t="s">
        <v>260</v>
      </c>
      <c r="B230" s="1" t="s">
        <v>5696</v>
      </c>
      <c r="C230" s="1" t="s">
        <v>262</v>
      </c>
      <c r="D230" s="1" t="s">
        <v>316</v>
      </c>
      <c r="E230" s="1" t="s">
        <v>316</v>
      </c>
      <c r="F230" s="1" t="s">
        <v>270</v>
      </c>
      <c r="G230" s="1" t="s">
        <v>874</v>
      </c>
      <c r="H230" s="1" t="s">
        <v>1370</v>
      </c>
      <c r="I230" s="1" t="s">
        <v>5697</v>
      </c>
      <c r="J230" s="1" t="s">
        <v>5698</v>
      </c>
      <c r="K230" s="1" t="s">
        <v>269</v>
      </c>
      <c r="L230" s="1" t="s">
        <v>269</v>
      </c>
    </row>
    <row r="231" spans="1:12" ht="14.25">
      <c r="A231" s="1" t="s">
        <v>260</v>
      </c>
      <c r="B231" s="1" t="s">
        <v>5699</v>
      </c>
      <c r="C231" s="1" t="s">
        <v>262</v>
      </c>
      <c r="D231" s="1" t="s">
        <v>316</v>
      </c>
      <c r="E231" s="1" t="s">
        <v>316</v>
      </c>
      <c r="F231" s="1" t="s">
        <v>270</v>
      </c>
      <c r="G231" s="1" t="s">
        <v>1450</v>
      </c>
      <c r="H231" s="1" t="s">
        <v>1370</v>
      </c>
      <c r="I231" s="1" t="s">
        <v>5700</v>
      </c>
      <c r="J231" s="1" t="s">
        <v>5701</v>
      </c>
      <c r="K231" s="1" t="s">
        <v>269</v>
      </c>
      <c r="L231" s="1" t="s">
        <v>269</v>
      </c>
    </row>
    <row r="232" spans="1:12" ht="14.25">
      <c r="A232" s="1" t="s">
        <v>260</v>
      </c>
      <c r="B232" s="1" t="s">
        <v>5702</v>
      </c>
      <c r="C232" s="1" t="s">
        <v>262</v>
      </c>
      <c r="D232" s="1" t="s">
        <v>316</v>
      </c>
      <c r="E232" s="1" t="s">
        <v>316</v>
      </c>
      <c r="F232" s="1" t="s">
        <v>270</v>
      </c>
      <c r="G232" s="1" t="s">
        <v>277</v>
      </c>
      <c r="H232" s="1" t="s">
        <v>1370</v>
      </c>
      <c r="I232" s="1" t="s">
        <v>5703</v>
      </c>
      <c r="J232" s="1" t="s">
        <v>5704</v>
      </c>
      <c r="K232" s="1" t="s">
        <v>269</v>
      </c>
      <c r="L232" s="1" t="s">
        <v>269</v>
      </c>
    </row>
    <row r="233" spans="1:12" ht="14.25">
      <c r="A233" s="1" t="s">
        <v>260</v>
      </c>
      <c r="B233" s="1" t="s">
        <v>5705</v>
      </c>
      <c r="C233" s="1" t="s">
        <v>262</v>
      </c>
      <c r="D233" s="1" t="s">
        <v>316</v>
      </c>
      <c r="E233" s="1" t="s">
        <v>316</v>
      </c>
      <c r="F233" s="1" t="s">
        <v>472</v>
      </c>
      <c r="G233" s="1" t="s">
        <v>270</v>
      </c>
      <c r="H233" s="1" t="s">
        <v>1390</v>
      </c>
      <c r="I233" s="1" t="s">
        <v>5679</v>
      </c>
      <c r="J233" s="1" t="s">
        <v>5680</v>
      </c>
      <c r="K233" s="1" t="s">
        <v>269</v>
      </c>
      <c r="L233" s="1" t="s">
        <v>269</v>
      </c>
    </row>
    <row r="234" spans="1:12" ht="14.25">
      <c r="A234" s="1" t="s">
        <v>260</v>
      </c>
      <c r="B234" s="1" t="s">
        <v>5706</v>
      </c>
      <c r="C234" s="1" t="s">
        <v>262</v>
      </c>
      <c r="D234" s="1" t="s">
        <v>316</v>
      </c>
      <c r="E234" s="1" t="s">
        <v>316</v>
      </c>
      <c r="F234" s="1" t="s">
        <v>472</v>
      </c>
      <c r="G234" s="1" t="s">
        <v>472</v>
      </c>
      <c r="H234" s="1" t="s">
        <v>1390</v>
      </c>
      <c r="I234" s="1" t="s">
        <v>5682</v>
      </c>
      <c r="J234" s="1" t="s">
        <v>5683</v>
      </c>
      <c r="K234" s="1" t="s">
        <v>269</v>
      </c>
      <c r="L234" s="1" t="s">
        <v>269</v>
      </c>
    </row>
    <row r="235" spans="1:12" ht="14.25">
      <c r="A235" s="1" t="s">
        <v>260</v>
      </c>
      <c r="B235" s="1" t="s">
        <v>5707</v>
      </c>
      <c r="C235" s="1" t="s">
        <v>262</v>
      </c>
      <c r="D235" s="1" t="s">
        <v>316</v>
      </c>
      <c r="E235" s="1" t="s">
        <v>316</v>
      </c>
      <c r="F235" s="1" t="s">
        <v>472</v>
      </c>
      <c r="G235" s="1" t="s">
        <v>479</v>
      </c>
      <c r="H235" s="1" t="s">
        <v>1390</v>
      </c>
      <c r="I235" s="1" t="s">
        <v>5685</v>
      </c>
      <c r="J235" s="1" t="s">
        <v>5686</v>
      </c>
      <c r="K235" s="1" t="s">
        <v>269</v>
      </c>
      <c r="L235" s="1" t="s">
        <v>269</v>
      </c>
    </row>
    <row r="236" spans="1:12" ht="14.25">
      <c r="A236" s="1" t="s">
        <v>260</v>
      </c>
      <c r="B236" s="1" t="s">
        <v>5708</v>
      </c>
      <c r="C236" s="1" t="s">
        <v>262</v>
      </c>
      <c r="D236" s="1" t="s">
        <v>316</v>
      </c>
      <c r="E236" s="1" t="s">
        <v>316</v>
      </c>
      <c r="F236" s="1" t="s">
        <v>472</v>
      </c>
      <c r="G236" s="1" t="s">
        <v>873</v>
      </c>
      <c r="H236" s="1" t="s">
        <v>1390</v>
      </c>
      <c r="I236" s="1" t="s">
        <v>5709</v>
      </c>
      <c r="J236" s="1" t="s">
        <v>5710</v>
      </c>
      <c r="K236" s="1" t="s">
        <v>269</v>
      </c>
      <c r="L236" s="1" t="s">
        <v>269</v>
      </c>
    </row>
    <row r="237" spans="1:12" ht="14.25">
      <c r="A237" s="1" t="s">
        <v>260</v>
      </c>
      <c r="B237" s="1" t="s">
        <v>5711</v>
      </c>
      <c r="C237" s="1" t="s">
        <v>262</v>
      </c>
      <c r="D237" s="1" t="s">
        <v>316</v>
      </c>
      <c r="E237" s="1" t="s">
        <v>316</v>
      </c>
      <c r="F237" s="1" t="s">
        <v>472</v>
      </c>
      <c r="G237" s="1" t="s">
        <v>872</v>
      </c>
      <c r="H237" s="1" t="s">
        <v>1390</v>
      </c>
      <c r="I237" s="1" t="s">
        <v>5712</v>
      </c>
      <c r="J237" s="1" t="s">
        <v>5713</v>
      </c>
      <c r="K237" s="1" t="s">
        <v>269</v>
      </c>
      <c r="L237" s="1" t="s">
        <v>269</v>
      </c>
    </row>
    <row r="238" spans="1:12" ht="14.25">
      <c r="A238" s="1" t="s">
        <v>260</v>
      </c>
      <c r="B238" s="1" t="s">
        <v>5714</v>
      </c>
      <c r="C238" s="1" t="s">
        <v>262</v>
      </c>
      <c r="D238" s="1" t="s">
        <v>316</v>
      </c>
      <c r="E238" s="1" t="s">
        <v>316</v>
      </c>
      <c r="F238" s="1" t="s">
        <v>472</v>
      </c>
      <c r="G238" s="1" t="s">
        <v>276</v>
      </c>
      <c r="H238" s="1" t="s">
        <v>1390</v>
      </c>
      <c r="I238" s="1" t="s">
        <v>5715</v>
      </c>
      <c r="J238" s="1" t="s">
        <v>5716</v>
      </c>
      <c r="K238" s="1" t="s">
        <v>269</v>
      </c>
      <c r="L238" s="1" t="s">
        <v>269</v>
      </c>
    </row>
    <row r="239" spans="1:12" ht="14.25">
      <c r="A239" s="1" t="s">
        <v>260</v>
      </c>
      <c r="B239" s="1" t="s">
        <v>5717</v>
      </c>
      <c r="C239" s="1" t="s">
        <v>262</v>
      </c>
      <c r="D239" s="1" t="s">
        <v>316</v>
      </c>
      <c r="E239" s="1" t="s">
        <v>316</v>
      </c>
      <c r="F239" s="1" t="s">
        <v>472</v>
      </c>
      <c r="G239" s="1" t="s">
        <v>874</v>
      </c>
      <c r="H239" s="1" t="s">
        <v>1390</v>
      </c>
      <c r="I239" s="1" t="s">
        <v>5703</v>
      </c>
      <c r="J239" s="1" t="s">
        <v>5704</v>
      </c>
      <c r="K239" s="1" t="s">
        <v>269</v>
      </c>
      <c r="L239" s="1" t="s">
        <v>269</v>
      </c>
    </row>
    <row r="240" spans="1:12" ht="14.25">
      <c r="A240" s="1" t="s">
        <v>260</v>
      </c>
      <c r="B240" s="1" t="s">
        <v>5718</v>
      </c>
      <c r="C240" s="1" t="s">
        <v>262</v>
      </c>
      <c r="D240" s="1" t="s">
        <v>316</v>
      </c>
      <c r="E240" s="1" t="s">
        <v>316</v>
      </c>
      <c r="F240" s="1" t="s">
        <v>472</v>
      </c>
      <c r="G240" s="1" t="s">
        <v>1450</v>
      </c>
      <c r="H240" s="1" t="s">
        <v>1390</v>
      </c>
      <c r="I240" s="1" t="s">
        <v>5700</v>
      </c>
      <c r="J240" s="1" t="s">
        <v>5701</v>
      </c>
      <c r="K240" s="1" t="s">
        <v>269</v>
      </c>
      <c r="L240" s="1" t="s">
        <v>269</v>
      </c>
    </row>
    <row r="241" spans="1:12" ht="14.25">
      <c r="A241" s="1" t="s">
        <v>260</v>
      </c>
      <c r="B241" s="1" t="s">
        <v>5719</v>
      </c>
      <c r="C241" s="1" t="s">
        <v>262</v>
      </c>
      <c r="D241" s="1" t="s">
        <v>316</v>
      </c>
      <c r="E241" s="1" t="s">
        <v>316</v>
      </c>
      <c r="F241" s="1" t="s">
        <v>479</v>
      </c>
      <c r="G241" s="1" t="s">
        <v>270</v>
      </c>
      <c r="H241" s="1" t="s">
        <v>1394</v>
      </c>
      <c r="I241" s="1" t="s">
        <v>5679</v>
      </c>
      <c r="J241" s="1" t="s">
        <v>5680</v>
      </c>
      <c r="K241" s="1" t="s">
        <v>269</v>
      </c>
      <c r="L241" s="1" t="s">
        <v>269</v>
      </c>
    </row>
    <row r="242" spans="1:12" ht="14.25">
      <c r="A242" s="1" t="s">
        <v>260</v>
      </c>
      <c r="B242" s="1" t="s">
        <v>5720</v>
      </c>
      <c r="C242" s="1" t="s">
        <v>262</v>
      </c>
      <c r="D242" s="1" t="s">
        <v>316</v>
      </c>
      <c r="E242" s="1" t="s">
        <v>316</v>
      </c>
      <c r="F242" s="1" t="s">
        <v>479</v>
      </c>
      <c r="G242" s="1" t="s">
        <v>472</v>
      </c>
      <c r="H242" s="1" t="s">
        <v>1394</v>
      </c>
      <c r="I242" s="1" t="s">
        <v>5682</v>
      </c>
      <c r="J242" s="1" t="s">
        <v>5683</v>
      </c>
      <c r="K242" s="1" t="s">
        <v>269</v>
      </c>
      <c r="L242" s="1" t="s">
        <v>269</v>
      </c>
    </row>
    <row r="243" spans="1:12" ht="14.25">
      <c r="A243" s="1" t="s">
        <v>260</v>
      </c>
      <c r="B243" s="1" t="s">
        <v>5721</v>
      </c>
      <c r="C243" s="1" t="s">
        <v>262</v>
      </c>
      <c r="D243" s="1" t="s">
        <v>316</v>
      </c>
      <c r="E243" s="1" t="s">
        <v>316</v>
      </c>
      <c r="F243" s="1" t="s">
        <v>479</v>
      </c>
      <c r="G243" s="1" t="s">
        <v>479</v>
      </c>
      <c r="H243" s="1" t="s">
        <v>1394</v>
      </c>
      <c r="I243" s="1" t="s">
        <v>5685</v>
      </c>
      <c r="J243" s="1" t="s">
        <v>5686</v>
      </c>
      <c r="K243" s="1" t="s">
        <v>269</v>
      </c>
      <c r="L243" s="1" t="s">
        <v>269</v>
      </c>
    </row>
    <row r="244" spans="1:12" ht="14.25">
      <c r="A244" s="1" t="s">
        <v>260</v>
      </c>
      <c r="B244" s="1" t="s">
        <v>5722</v>
      </c>
      <c r="C244" s="1" t="s">
        <v>262</v>
      </c>
      <c r="D244" s="1" t="s">
        <v>316</v>
      </c>
      <c r="E244" s="1" t="s">
        <v>316</v>
      </c>
      <c r="F244" s="1" t="s">
        <v>479</v>
      </c>
      <c r="G244" s="1" t="s">
        <v>873</v>
      </c>
      <c r="H244" s="1" t="s">
        <v>1394</v>
      </c>
      <c r="I244" s="1" t="s">
        <v>5694</v>
      </c>
      <c r="J244" s="1" t="s">
        <v>5695</v>
      </c>
      <c r="K244" s="1" t="s">
        <v>269</v>
      </c>
      <c r="L244" s="1" t="s">
        <v>269</v>
      </c>
    </row>
    <row r="245" spans="1:12" ht="14.25">
      <c r="A245" s="1" t="s">
        <v>260</v>
      </c>
      <c r="B245" s="1" t="s">
        <v>5723</v>
      </c>
      <c r="C245" s="1" t="s">
        <v>262</v>
      </c>
      <c r="D245" s="1" t="s">
        <v>316</v>
      </c>
      <c r="E245" s="1" t="s">
        <v>316</v>
      </c>
      <c r="F245" s="1" t="s">
        <v>479</v>
      </c>
      <c r="G245" s="1" t="s">
        <v>872</v>
      </c>
      <c r="H245" s="1" t="s">
        <v>1394</v>
      </c>
      <c r="I245" s="1" t="s">
        <v>5691</v>
      </c>
      <c r="J245" s="1" t="s">
        <v>5692</v>
      </c>
      <c r="K245" s="1" t="s">
        <v>269</v>
      </c>
      <c r="L245" s="1" t="s">
        <v>269</v>
      </c>
    </row>
    <row r="246" spans="1:12" ht="14.25">
      <c r="A246" s="1" t="s">
        <v>260</v>
      </c>
      <c r="B246" s="1" t="s">
        <v>5724</v>
      </c>
      <c r="C246" s="1" t="s">
        <v>262</v>
      </c>
      <c r="D246" s="1" t="s">
        <v>316</v>
      </c>
      <c r="E246" s="1" t="s">
        <v>316</v>
      </c>
      <c r="F246" s="1" t="s">
        <v>479</v>
      </c>
      <c r="G246" s="1" t="s">
        <v>276</v>
      </c>
      <c r="H246" s="1" t="s">
        <v>1394</v>
      </c>
      <c r="I246" s="1" t="s">
        <v>5712</v>
      </c>
      <c r="J246" s="1" t="s">
        <v>5713</v>
      </c>
      <c r="K246" s="1" t="s">
        <v>269</v>
      </c>
      <c r="L246" s="1" t="s">
        <v>269</v>
      </c>
    </row>
    <row r="247" spans="1:12" ht="14.25">
      <c r="A247" s="1" t="s">
        <v>260</v>
      </c>
      <c r="B247" s="1" t="s">
        <v>5725</v>
      </c>
      <c r="C247" s="1" t="s">
        <v>262</v>
      </c>
      <c r="D247" s="1" t="s">
        <v>316</v>
      </c>
      <c r="E247" s="1" t="s">
        <v>316</v>
      </c>
      <c r="F247" s="1" t="s">
        <v>479</v>
      </c>
      <c r="G247" s="1" t="s">
        <v>874</v>
      </c>
      <c r="H247" s="1" t="s">
        <v>1394</v>
      </c>
      <c r="I247" s="1" t="s">
        <v>5715</v>
      </c>
      <c r="J247" s="1" t="s">
        <v>5716</v>
      </c>
      <c r="K247" s="1" t="s">
        <v>269</v>
      </c>
      <c r="L247" s="1" t="s">
        <v>269</v>
      </c>
    </row>
    <row r="248" spans="1:12" ht="14.25">
      <c r="A248" s="1" t="s">
        <v>260</v>
      </c>
      <c r="B248" s="1" t="s">
        <v>5726</v>
      </c>
      <c r="C248" s="1" t="s">
        <v>262</v>
      </c>
      <c r="D248" s="1" t="s">
        <v>316</v>
      </c>
      <c r="E248" s="1" t="s">
        <v>316</v>
      </c>
      <c r="F248" s="1" t="s">
        <v>479</v>
      </c>
      <c r="G248" s="1" t="s">
        <v>1450</v>
      </c>
      <c r="H248" s="1" t="s">
        <v>1394</v>
      </c>
      <c r="I248" s="1" t="s">
        <v>5727</v>
      </c>
      <c r="J248" s="1" t="s">
        <v>5728</v>
      </c>
      <c r="K248" s="1" t="s">
        <v>269</v>
      </c>
      <c r="L248" s="1" t="s">
        <v>269</v>
      </c>
    </row>
    <row r="249" spans="1:12" ht="14.25">
      <c r="A249" s="1" t="s">
        <v>260</v>
      </c>
      <c r="B249" s="1" t="s">
        <v>5729</v>
      </c>
      <c r="C249" s="1" t="s">
        <v>262</v>
      </c>
      <c r="D249" s="1" t="s">
        <v>316</v>
      </c>
      <c r="E249" s="1" t="s">
        <v>316</v>
      </c>
      <c r="F249" s="1" t="s">
        <v>479</v>
      </c>
      <c r="G249" s="1" t="s">
        <v>277</v>
      </c>
      <c r="H249" s="1" t="s">
        <v>1394</v>
      </c>
      <c r="I249" s="1" t="s">
        <v>5709</v>
      </c>
      <c r="J249" s="1" t="s">
        <v>5710</v>
      </c>
      <c r="K249" s="1" t="s">
        <v>269</v>
      </c>
      <c r="L249" s="1" t="s">
        <v>269</v>
      </c>
    </row>
    <row r="250" spans="1:12" ht="14.25">
      <c r="A250" s="1" t="s">
        <v>260</v>
      </c>
      <c r="B250" s="1" t="s">
        <v>5730</v>
      </c>
      <c r="C250" s="1" t="s">
        <v>262</v>
      </c>
      <c r="D250" s="1" t="s">
        <v>316</v>
      </c>
      <c r="E250" s="1" t="s">
        <v>316</v>
      </c>
      <c r="F250" s="1" t="s">
        <v>479</v>
      </c>
      <c r="G250" s="1" t="s">
        <v>714</v>
      </c>
      <c r="H250" s="1" t="s">
        <v>1394</v>
      </c>
      <c r="I250" s="1" t="s">
        <v>5731</v>
      </c>
      <c r="J250" s="1" t="s">
        <v>5732</v>
      </c>
      <c r="K250" s="1" t="s">
        <v>269</v>
      </c>
      <c r="L250" s="1" t="s">
        <v>269</v>
      </c>
    </row>
    <row r="251" spans="1:12" ht="14.25">
      <c r="A251" s="1" t="s">
        <v>260</v>
      </c>
      <c r="B251" s="1" t="s">
        <v>5733</v>
      </c>
      <c r="C251" s="1" t="s">
        <v>262</v>
      </c>
      <c r="D251" s="1" t="s">
        <v>316</v>
      </c>
      <c r="E251" s="1" t="s">
        <v>316</v>
      </c>
      <c r="F251" s="1" t="s">
        <v>479</v>
      </c>
      <c r="G251" s="1" t="s">
        <v>1971</v>
      </c>
      <c r="H251" s="1" t="s">
        <v>1394</v>
      </c>
      <c r="I251" s="1" t="s">
        <v>5703</v>
      </c>
      <c r="J251" s="1" t="s">
        <v>5704</v>
      </c>
      <c r="K251" s="1" t="s">
        <v>269</v>
      </c>
      <c r="L251" s="1" t="s">
        <v>269</v>
      </c>
    </row>
    <row r="252" spans="1:12" ht="14.25">
      <c r="A252" s="1" t="s">
        <v>260</v>
      </c>
      <c r="B252" s="1" t="s">
        <v>5734</v>
      </c>
      <c r="C252" s="1" t="s">
        <v>262</v>
      </c>
      <c r="D252" s="1" t="s">
        <v>316</v>
      </c>
      <c r="E252" s="1" t="s">
        <v>316</v>
      </c>
      <c r="F252" s="1" t="s">
        <v>479</v>
      </c>
      <c r="G252" s="1" t="s">
        <v>1729</v>
      </c>
      <c r="H252" s="1" t="s">
        <v>1394</v>
      </c>
      <c r="I252" s="1" t="s">
        <v>5735</v>
      </c>
      <c r="J252" s="1" t="s">
        <v>5736</v>
      </c>
      <c r="K252" s="1" t="s">
        <v>269</v>
      </c>
      <c r="L252" s="1" t="s">
        <v>269</v>
      </c>
    </row>
    <row r="253" spans="1:12" ht="14.25">
      <c r="A253" s="1" t="s">
        <v>260</v>
      </c>
      <c r="B253" s="1" t="s">
        <v>5737</v>
      </c>
      <c r="C253" s="1" t="s">
        <v>262</v>
      </c>
      <c r="D253" s="1" t="s">
        <v>322</v>
      </c>
      <c r="E253" s="1" t="s">
        <v>322</v>
      </c>
      <c r="F253" s="1" t="s">
        <v>270</v>
      </c>
      <c r="G253" s="1" t="s">
        <v>270</v>
      </c>
      <c r="H253" s="1" t="s">
        <v>1370</v>
      </c>
      <c r="I253" s="1" t="s">
        <v>5738</v>
      </c>
      <c r="J253" s="1" t="s">
        <v>5739</v>
      </c>
      <c r="K253" s="1" t="s">
        <v>269</v>
      </c>
      <c r="L253" s="1" t="s">
        <v>269</v>
      </c>
    </row>
    <row r="254" spans="1:12" ht="14.25">
      <c r="A254" s="1" t="s">
        <v>260</v>
      </c>
      <c r="B254" s="1" t="s">
        <v>5740</v>
      </c>
      <c r="C254" s="1" t="s">
        <v>262</v>
      </c>
      <c r="D254" s="1" t="s">
        <v>322</v>
      </c>
      <c r="E254" s="1" t="s">
        <v>322</v>
      </c>
      <c r="F254" s="1" t="s">
        <v>270</v>
      </c>
      <c r="G254" s="1" t="s">
        <v>472</v>
      </c>
      <c r="H254" s="1" t="s">
        <v>1370</v>
      </c>
      <c r="I254" s="1" t="s">
        <v>5741</v>
      </c>
      <c r="J254" s="1" t="s">
        <v>5742</v>
      </c>
      <c r="K254" s="1" t="s">
        <v>269</v>
      </c>
      <c r="L254" s="1" t="s">
        <v>269</v>
      </c>
    </row>
    <row r="255" spans="1:12" ht="14.25">
      <c r="A255" s="1" t="s">
        <v>260</v>
      </c>
      <c r="B255" s="1" t="s">
        <v>5743</v>
      </c>
      <c r="C255" s="1" t="s">
        <v>262</v>
      </c>
      <c r="D255" s="1" t="s">
        <v>322</v>
      </c>
      <c r="E255" s="1" t="s">
        <v>322</v>
      </c>
      <c r="F255" s="1" t="s">
        <v>270</v>
      </c>
      <c r="G255" s="1" t="s">
        <v>479</v>
      </c>
      <c r="H255" s="1" t="s">
        <v>1370</v>
      </c>
      <c r="I255" s="1" t="s">
        <v>5744</v>
      </c>
      <c r="J255" s="1" t="s">
        <v>5745</v>
      </c>
      <c r="K255" s="1" t="s">
        <v>269</v>
      </c>
      <c r="L255" s="1" t="s">
        <v>269</v>
      </c>
    </row>
    <row r="256" spans="1:12" ht="14.25">
      <c r="A256" s="1" t="s">
        <v>260</v>
      </c>
      <c r="B256" s="1" t="s">
        <v>5746</v>
      </c>
      <c r="C256" s="1" t="s">
        <v>262</v>
      </c>
      <c r="D256" s="1" t="s">
        <v>322</v>
      </c>
      <c r="E256" s="1" t="s">
        <v>322</v>
      </c>
      <c r="F256" s="1" t="s">
        <v>270</v>
      </c>
      <c r="G256" s="1" t="s">
        <v>873</v>
      </c>
      <c r="H256" s="1" t="s">
        <v>1370</v>
      </c>
      <c r="I256" s="1" t="s">
        <v>5747</v>
      </c>
      <c r="J256" s="1" t="s">
        <v>5748</v>
      </c>
      <c r="K256" s="1" t="s">
        <v>269</v>
      </c>
      <c r="L256" s="1" t="s">
        <v>269</v>
      </c>
    </row>
    <row r="257" spans="1:12" ht="14.25">
      <c r="A257" s="1" t="s">
        <v>260</v>
      </c>
      <c r="B257" s="1" t="s">
        <v>5749</v>
      </c>
      <c r="C257" s="1" t="s">
        <v>262</v>
      </c>
      <c r="D257" s="1" t="s">
        <v>322</v>
      </c>
      <c r="E257" s="1" t="s">
        <v>322</v>
      </c>
      <c r="F257" s="1" t="s">
        <v>270</v>
      </c>
      <c r="G257" s="1" t="s">
        <v>872</v>
      </c>
      <c r="H257" s="1" t="s">
        <v>1370</v>
      </c>
      <c r="I257" s="1" t="s">
        <v>5750</v>
      </c>
      <c r="J257" s="1" t="s">
        <v>5751</v>
      </c>
      <c r="K257" s="1" t="s">
        <v>269</v>
      </c>
      <c r="L257" s="1" t="s">
        <v>269</v>
      </c>
    </row>
    <row r="258" spans="1:12" ht="14.25">
      <c r="A258" s="1" t="s">
        <v>260</v>
      </c>
      <c r="B258" s="1" t="s">
        <v>5752</v>
      </c>
      <c r="C258" s="1" t="s">
        <v>262</v>
      </c>
      <c r="D258" s="1" t="s">
        <v>322</v>
      </c>
      <c r="E258" s="1" t="s">
        <v>322</v>
      </c>
      <c r="F258" s="1" t="s">
        <v>270</v>
      </c>
      <c r="G258" s="1" t="s">
        <v>276</v>
      </c>
      <c r="H258" s="1" t="s">
        <v>1370</v>
      </c>
      <c r="I258" s="1" t="s">
        <v>5753</v>
      </c>
      <c r="J258" s="1" t="s">
        <v>5754</v>
      </c>
      <c r="K258" s="1" t="s">
        <v>269</v>
      </c>
      <c r="L258" s="1" t="s">
        <v>269</v>
      </c>
    </row>
    <row r="259" spans="1:12" ht="14.25">
      <c r="A259" s="1" t="s">
        <v>260</v>
      </c>
      <c r="B259" s="1" t="s">
        <v>5755</v>
      </c>
      <c r="C259" s="1" t="s">
        <v>262</v>
      </c>
      <c r="D259" s="1" t="s">
        <v>322</v>
      </c>
      <c r="E259" s="1" t="s">
        <v>322</v>
      </c>
      <c r="F259" s="1" t="s">
        <v>472</v>
      </c>
      <c r="G259" s="1" t="s">
        <v>270</v>
      </c>
      <c r="H259" s="1" t="s">
        <v>1390</v>
      </c>
      <c r="I259" s="1" t="s">
        <v>5750</v>
      </c>
      <c r="J259" s="1" t="s">
        <v>5751</v>
      </c>
      <c r="K259" s="1" t="s">
        <v>269</v>
      </c>
      <c r="L259" s="1" t="s">
        <v>269</v>
      </c>
    </row>
    <row r="260" spans="1:12" ht="14.25">
      <c r="A260" s="1" t="s">
        <v>260</v>
      </c>
      <c r="B260" s="1" t="s">
        <v>5756</v>
      </c>
      <c r="C260" s="1" t="s">
        <v>262</v>
      </c>
      <c r="D260" s="1" t="s">
        <v>322</v>
      </c>
      <c r="E260" s="1" t="s">
        <v>322</v>
      </c>
      <c r="F260" s="1" t="s">
        <v>472</v>
      </c>
      <c r="G260" s="1" t="s">
        <v>472</v>
      </c>
      <c r="H260" s="1" t="s">
        <v>1390</v>
      </c>
      <c r="I260" s="1" t="s">
        <v>5757</v>
      </c>
      <c r="J260" s="1" t="s">
        <v>5758</v>
      </c>
      <c r="K260" s="1" t="s">
        <v>269</v>
      </c>
      <c r="L260" s="1" t="s">
        <v>269</v>
      </c>
    </row>
    <row r="261" spans="1:12" ht="14.25">
      <c r="A261" s="1" t="s">
        <v>260</v>
      </c>
      <c r="B261" s="1" t="s">
        <v>5759</v>
      </c>
      <c r="C261" s="1" t="s">
        <v>262</v>
      </c>
      <c r="D261" s="1" t="s">
        <v>322</v>
      </c>
      <c r="E261" s="1" t="s">
        <v>322</v>
      </c>
      <c r="F261" s="1" t="s">
        <v>472</v>
      </c>
      <c r="G261" s="1" t="s">
        <v>479</v>
      </c>
      <c r="H261" s="1" t="s">
        <v>1390</v>
      </c>
      <c r="I261" s="1" t="s">
        <v>5738</v>
      </c>
      <c r="J261" s="1" t="s">
        <v>5739</v>
      </c>
      <c r="K261" s="1" t="s">
        <v>269</v>
      </c>
      <c r="L261" s="1" t="s">
        <v>269</v>
      </c>
    </row>
    <row r="262" spans="1:12" ht="14.25">
      <c r="A262" s="1" t="s">
        <v>260</v>
      </c>
      <c r="B262" s="1" t="s">
        <v>5760</v>
      </c>
      <c r="C262" s="1" t="s">
        <v>262</v>
      </c>
      <c r="D262" s="1" t="s">
        <v>322</v>
      </c>
      <c r="E262" s="1" t="s">
        <v>322</v>
      </c>
      <c r="F262" s="1" t="s">
        <v>472</v>
      </c>
      <c r="G262" s="1" t="s">
        <v>873</v>
      </c>
      <c r="H262" s="1" t="s">
        <v>1390</v>
      </c>
      <c r="I262" s="1" t="s">
        <v>5741</v>
      </c>
      <c r="J262" s="1" t="s">
        <v>5742</v>
      </c>
      <c r="K262" s="1" t="s">
        <v>269</v>
      </c>
      <c r="L262" s="1" t="s">
        <v>269</v>
      </c>
    </row>
    <row r="263" spans="1:12" ht="14.25">
      <c r="A263" s="1" t="s">
        <v>260</v>
      </c>
      <c r="B263" s="1" t="s">
        <v>5761</v>
      </c>
      <c r="C263" s="1" t="s">
        <v>262</v>
      </c>
      <c r="D263" s="1" t="s">
        <v>322</v>
      </c>
      <c r="E263" s="1" t="s">
        <v>322</v>
      </c>
      <c r="F263" s="1" t="s">
        <v>472</v>
      </c>
      <c r="G263" s="1" t="s">
        <v>872</v>
      </c>
      <c r="H263" s="1" t="s">
        <v>1390</v>
      </c>
      <c r="I263" s="1" t="s">
        <v>5744</v>
      </c>
      <c r="J263" s="1" t="s">
        <v>5745</v>
      </c>
      <c r="K263" s="1" t="s">
        <v>269</v>
      </c>
      <c r="L263" s="1" t="s">
        <v>269</v>
      </c>
    </row>
    <row r="264" spans="1:12" ht="14.25">
      <c r="A264" s="1" t="s">
        <v>260</v>
      </c>
      <c r="B264" s="1" t="s">
        <v>5762</v>
      </c>
      <c r="C264" s="1" t="s">
        <v>262</v>
      </c>
      <c r="D264" s="1" t="s">
        <v>322</v>
      </c>
      <c r="E264" s="1" t="s">
        <v>322</v>
      </c>
      <c r="F264" s="1" t="s">
        <v>472</v>
      </c>
      <c r="G264" s="1" t="s">
        <v>276</v>
      </c>
      <c r="H264" s="1" t="s">
        <v>1390</v>
      </c>
      <c r="I264" s="1" t="s">
        <v>5763</v>
      </c>
      <c r="J264" s="1" t="s">
        <v>5764</v>
      </c>
      <c r="K264" s="1" t="s">
        <v>269</v>
      </c>
      <c r="L264" s="1" t="s">
        <v>269</v>
      </c>
    </row>
    <row r="265" spans="1:12" ht="14.25">
      <c r="A265" s="1" t="s">
        <v>260</v>
      </c>
      <c r="B265" s="1" t="s">
        <v>5765</v>
      </c>
      <c r="C265" s="1" t="s">
        <v>262</v>
      </c>
      <c r="D265" s="1" t="s">
        <v>322</v>
      </c>
      <c r="E265" s="1" t="s">
        <v>322</v>
      </c>
      <c r="F265" s="1" t="s">
        <v>472</v>
      </c>
      <c r="G265" s="1" t="s">
        <v>874</v>
      </c>
      <c r="H265" s="1" t="s">
        <v>1390</v>
      </c>
      <c r="I265" s="1" t="s">
        <v>5766</v>
      </c>
      <c r="J265" s="1" t="s">
        <v>5767</v>
      </c>
      <c r="K265" s="1" t="s">
        <v>269</v>
      </c>
      <c r="L265" s="1" t="s">
        <v>269</v>
      </c>
    </row>
    <row r="266" spans="1:12" ht="14.25">
      <c r="A266" s="1" t="s">
        <v>260</v>
      </c>
      <c r="B266" s="1" t="s">
        <v>5768</v>
      </c>
      <c r="C266" s="1" t="s">
        <v>262</v>
      </c>
      <c r="D266" s="1" t="s">
        <v>322</v>
      </c>
      <c r="E266" s="1" t="s">
        <v>322</v>
      </c>
      <c r="F266" s="1" t="s">
        <v>479</v>
      </c>
      <c r="G266" s="1" t="s">
        <v>270</v>
      </c>
      <c r="H266" s="1" t="s">
        <v>1394</v>
      </c>
      <c r="I266" s="1" t="s">
        <v>5766</v>
      </c>
      <c r="J266" s="1" t="s">
        <v>5767</v>
      </c>
      <c r="K266" s="1" t="s">
        <v>269</v>
      </c>
      <c r="L266" s="1" t="s">
        <v>269</v>
      </c>
    </row>
    <row r="267" spans="1:12" ht="14.25">
      <c r="A267" s="1" t="s">
        <v>260</v>
      </c>
      <c r="B267" s="1" t="s">
        <v>5769</v>
      </c>
      <c r="C267" s="1" t="s">
        <v>262</v>
      </c>
      <c r="D267" s="1" t="s">
        <v>322</v>
      </c>
      <c r="E267" s="1" t="s">
        <v>322</v>
      </c>
      <c r="F267" s="1" t="s">
        <v>479</v>
      </c>
      <c r="G267" s="1" t="s">
        <v>472</v>
      </c>
      <c r="H267" s="1" t="s">
        <v>1394</v>
      </c>
      <c r="I267" s="1" t="s">
        <v>5770</v>
      </c>
      <c r="J267" s="1" t="s">
        <v>5771</v>
      </c>
      <c r="K267" s="1" t="s">
        <v>269</v>
      </c>
      <c r="L267" s="1" t="s">
        <v>269</v>
      </c>
    </row>
    <row r="268" spans="1:12" ht="14.25">
      <c r="A268" s="1" t="s">
        <v>260</v>
      </c>
      <c r="B268" s="1" t="s">
        <v>5772</v>
      </c>
      <c r="C268" s="1" t="s">
        <v>262</v>
      </c>
      <c r="D268" s="1" t="s">
        <v>322</v>
      </c>
      <c r="E268" s="1" t="s">
        <v>322</v>
      </c>
      <c r="F268" s="1" t="s">
        <v>479</v>
      </c>
      <c r="G268" s="1" t="s">
        <v>479</v>
      </c>
      <c r="H268" s="1" t="s">
        <v>1394</v>
      </c>
      <c r="I268" s="1" t="s">
        <v>5773</v>
      </c>
      <c r="J268" s="1" t="s">
        <v>5774</v>
      </c>
      <c r="K268" s="1" t="s">
        <v>269</v>
      </c>
      <c r="L268" s="1" t="s">
        <v>269</v>
      </c>
    </row>
    <row r="269" spans="1:12" ht="14.25">
      <c r="A269" s="1" t="s">
        <v>260</v>
      </c>
      <c r="B269" s="1" t="s">
        <v>5775</v>
      </c>
      <c r="C269" s="1" t="s">
        <v>262</v>
      </c>
      <c r="D269" s="1" t="s">
        <v>322</v>
      </c>
      <c r="E269" s="1" t="s">
        <v>322</v>
      </c>
      <c r="F269" s="1" t="s">
        <v>479</v>
      </c>
      <c r="G269" s="1" t="s">
        <v>873</v>
      </c>
      <c r="H269" s="1" t="s">
        <v>1394</v>
      </c>
      <c r="I269" s="1" t="s">
        <v>5738</v>
      </c>
      <c r="J269" s="1" t="s">
        <v>5739</v>
      </c>
      <c r="K269" s="1" t="s">
        <v>269</v>
      </c>
      <c r="L269" s="1" t="s">
        <v>269</v>
      </c>
    </row>
    <row r="270" spans="1:12" ht="14.25">
      <c r="A270" s="1" t="s">
        <v>260</v>
      </c>
      <c r="B270" s="1" t="s">
        <v>5776</v>
      </c>
      <c r="C270" s="1" t="s">
        <v>262</v>
      </c>
      <c r="D270" s="1" t="s">
        <v>322</v>
      </c>
      <c r="E270" s="1" t="s">
        <v>322</v>
      </c>
      <c r="F270" s="1" t="s">
        <v>479</v>
      </c>
      <c r="G270" s="1" t="s">
        <v>872</v>
      </c>
      <c r="H270" s="1" t="s">
        <v>1394</v>
      </c>
      <c r="I270" s="1" t="s">
        <v>5741</v>
      </c>
      <c r="J270" s="1" t="s">
        <v>5742</v>
      </c>
      <c r="K270" s="1" t="s">
        <v>269</v>
      </c>
      <c r="L270" s="1" t="s">
        <v>269</v>
      </c>
    </row>
    <row r="271" spans="1:12" ht="14.25">
      <c r="A271" s="1" t="s">
        <v>260</v>
      </c>
      <c r="B271" s="1" t="s">
        <v>5777</v>
      </c>
      <c r="C271" s="1" t="s">
        <v>262</v>
      </c>
      <c r="D271" s="1" t="s">
        <v>322</v>
      </c>
      <c r="E271" s="1" t="s">
        <v>322</v>
      </c>
      <c r="F271" s="1" t="s">
        <v>479</v>
      </c>
      <c r="G271" s="1" t="s">
        <v>276</v>
      </c>
      <c r="H271" s="1" t="s">
        <v>1394</v>
      </c>
      <c r="I271" s="1" t="s">
        <v>5744</v>
      </c>
      <c r="J271" s="1" t="s">
        <v>5745</v>
      </c>
      <c r="K271" s="1" t="s">
        <v>269</v>
      </c>
      <c r="L271" s="1" t="s">
        <v>269</v>
      </c>
    </row>
    <row r="272" spans="1:12" ht="14.25">
      <c r="A272" s="1" t="s">
        <v>260</v>
      </c>
      <c r="B272" s="1" t="s">
        <v>5778</v>
      </c>
      <c r="C272" s="1" t="s">
        <v>262</v>
      </c>
      <c r="D272" s="1" t="s">
        <v>322</v>
      </c>
      <c r="E272" s="1" t="s">
        <v>322</v>
      </c>
      <c r="F272" s="1" t="s">
        <v>479</v>
      </c>
      <c r="G272" s="1" t="s">
        <v>874</v>
      </c>
      <c r="H272" s="1" t="s">
        <v>1394</v>
      </c>
      <c r="I272" s="1" t="s">
        <v>5779</v>
      </c>
      <c r="J272" s="1" t="s">
        <v>5780</v>
      </c>
      <c r="K272" s="1" t="s">
        <v>269</v>
      </c>
      <c r="L272" s="1" t="s">
        <v>269</v>
      </c>
    </row>
    <row r="273" spans="1:12" ht="14.25">
      <c r="A273" s="1" t="s">
        <v>260</v>
      </c>
      <c r="B273" s="1" t="s">
        <v>5781</v>
      </c>
      <c r="C273" s="1" t="s">
        <v>262</v>
      </c>
      <c r="D273" s="1" t="s">
        <v>328</v>
      </c>
      <c r="E273" s="1" t="s">
        <v>328</v>
      </c>
      <c r="F273" s="1" t="s">
        <v>270</v>
      </c>
      <c r="G273" s="1" t="s">
        <v>270</v>
      </c>
      <c r="H273" s="1" t="s">
        <v>1370</v>
      </c>
      <c r="I273" s="1" t="s">
        <v>5782</v>
      </c>
      <c r="J273" s="1" t="s">
        <v>5783</v>
      </c>
      <c r="K273" s="1" t="s">
        <v>269</v>
      </c>
      <c r="L273" s="1" t="s">
        <v>269</v>
      </c>
    </row>
    <row r="274" spans="1:12" ht="14.25">
      <c r="A274" s="1" t="s">
        <v>260</v>
      </c>
      <c r="B274" s="1" t="s">
        <v>5784</v>
      </c>
      <c r="C274" s="1" t="s">
        <v>262</v>
      </c>
      <c r="D274" s="1" t="s">
        <v>328</v>
      </c>
      <c r="E274" s="1" t="s">
        <v>328</v>
      </c>
      <c r="F274" s="1" t="s">
        <v>270</v>
      </c>
      <c r="G274" s="1" t="s">
        <v>472</v>
      </c>
      <c r="H274" s="1" t="s">
        <v>1370</v>
      </c>
      <c r="I274" s="1" t="s">
        <v>5785</v>
      </c>
      <c r="J274" s="1" t="s">
        <v>5786</v>
      </c>
      <c r="K274" s="1" t="s">
        <v>269</v>
      </c>
      <c r="L274" s="1" t="s">
        <v>269</v>
      </c>
    </row>
    <row r="275" spans="1:12" ht="14.25">
      <c r="A275" s="1" t="s">
        <v>260</v>
      </c>
      <c r="B275" s="1" t="s">
        <v>5787</v>
      </c>
      <c r="C275" s="1" t="s">
        <v>262</v>
      </c>
      <c r="D275" s="1" t="s">
        <v>328</v>
      </c>
      <c r="E275" s="1" t="s">
        <v>328</v>
      </c>
      <c r="F275" s="1" t="s">
        <v>270</v>
      </c>
      <c r="G275" s="1" t="s">
        <v>479</v>
      </c>
      <c r="H275" s="1" t="s">
        <v>1370</v>
      </c>
      <c r="I275" s="1" t="s">
        <v>5788</v>
      </c>
      <c r="J275" s="1" t="s">
        <v>5789</v>
      </c>
      <c r="K275" s="1" t="s">
        <v>269</v>
      </c>
      <c r="L275" s="1" t="s">
        <v>269</v>
      </c>
    </row>
    <row r="276" spans="1:12" ht="14.25">
      <c r="A276" s="1" t="s">
        <v>260</v>
      </c>
      <c r="B276" s="1" t="s">
        <v>5790</v>
      </c>
      <c r="C276" s="1" t="s">
        <v>262</v>
      </c>
      <c r="D276" s="1" t="s">
        <v>328</v>
      </c>
      <c r="E276" s="1" t="s">
        <v>328</v>
      </c>
      <c r="F276" s="1" t="s">
        <v>270</v>
      </c>
      <c r="G276" s="1" t="s">
        <v>873</v>
      </c>
      <c r="H276" s="1" t="s">
        <v>1370</v>
      </c>
      <c r="I276" s="1" t="s">
        <v>5791</v>
      </c>
      <c r="J276" s="1" t="s">
        <v>5792</v>
      </c>
      <c r="K276" s="1" t="s">
        <v>269</v>
      </c>
      <c r="L276" s="1" t="s">
        <v>269</v>
      </c>
    </row>
    <row r="277" spans="1:12" ht="14.25">
      <c r="A277" s="1" t="s">
        <v>260</v>
      </c>
      <c r="B277" s="1" t="s">
        <v>5793</v>
      </c>
      <c r="C277" s="1" t="s">
        <v>262</v>
      </c>
      <c r="D277" s="1" t="s">
        <v>328</v>
      </c>
      <c r="E277" s="1" t="s">
        <v>328</v>
      </c>
      <c r="F277" s="1" t="s">
        <v>270</v>
      </c>
      <c r="G277" s="1" t="s">
        <v>872</v>
      </c>
      <c r="H277" s="1" t="s">
        <v>1370</v>
      </c>
      <c r="I277" s="1" t="s">
        <v>5794</v>
      </c>
      <c r="J277" s="1" t="s">
        <v>5795</v>
      </c>
      <c r="K277" s="1" t="s">
        <v>269</v>
      </c>
      <c r="L277" s="1" t="s">
        <v>269</v>
      </c>
    </row>
    <row r="278" spans="1:12" ht="14.25">
      <c r="A278" s="1" t="s">
        <v>260</v>
      </c>
      <c r="B278" s="1" t="s">
        <v>5796</v>
      </c>
      <c r="C278" s="1" t="s">
        <v>262</v>
      </c>
      <c r="D278" s="1" t="s">
        <v>328</v>
      </c>
      <c r="E278" s="1" t="s">
        <v>328</v>
      </c>
      <c r="F278" s="1" t="s">
        <v>270</v>
      </c>
      <c r="G278" s="1" t="s">
        <v>276</v>
      </c>
      <c r="H278" s="1" t="s">
        <v>1370</v>
      </c>
      <c r="I278" s="1" t="s">
        <v>5211</v>
      </c>
      <c r="J278" s="1" t="s">
        <v>5797</v>
      </c>
      <c r="K278" s="1" t="s">
        <v>269</v>
      </c>
      <c r="L278" s="1" t="s">
        <v>269</v>
      </c>
    </row>
    <row r="279" spans="1:12" ht="14.25">
      <c r="A279" s="1" t="s">
        <v>260</v>
      </c>
      <c r="B279" s="1" t="s">
        <v>5798</v>
      </c>
      <c r="C279" s="1" t="s">
        <v>262</v>
      </c>
      <c r="D279" s="1" t="s">
        <v>328</v>
      </c>
      <c r="E279" s="1" t="s">
        <v>328</v>
      </c>
      <c r="F279" s="1" t="s">
        <v>270</v>
      </c>
      <c r="G279" s="1" t="s">
        <v>874</v>
      </c>
      <c r="H279" s="1" t="s">
        <v>1370</v>
      </c>
      <c r="I279" s="1" t="s">
        <v>5799</v>
      </c>
      <c r="J279" s="1" t="s">
        <v>5800</v>
      </c>
      <c r="K279" s="1" t="s">
        <v>269</v>
      </c>
      <c r="L279" s="1" t="s">
        <v>269</v>
      </c>
    </row>
    <row r="280" spans="1:12" ht="14.25">
      <c r="A280" s="1" t="s">
        <v>260</v>
      </c>
      <c r="B280" s="1" t="s">
        <v>5801</v>
      </c>
      <c r="C280" s="1" t="s">
        <v>262</v>
      </c>
      <c r="D280" s="1" t="s">
        <v>328</v>
      </c>
      <c r="E280" s="1" t="s">
        <v>328</v>
      </c>
      <c r="F280" s="1" t="s">
        <v>270</v>
      </c>
      <c r="G280" s="1" t="s">
        <v>1450</v>
      </c>
      <c r="H280" s="1" t="s">
        <v>1370</v>
      </c>
      <c r="I280" s="1" t="s">
        <v>5802</v>
      </c>
      <c r="J280" s="1" t="s">
        <v>5803</v>
      </c>
      <c r="K280" s="1" t="s">
        <v>269</v>
      </c>
      <c r="L280" s="1" t="s">
        <v>269</v>
      </c>
    </row>
    <row r="281" spans="1:12" ht="14.25">
      <c r="A281" s="1" t="s">
        <v>260</v>
      </c>
      <c r="B281" s="1" t="s">
        <v>5804</v>
      </c>
      <c r="C281" s="1" t="s">
        <v>262</v>
      </c>
      <c r="D281" s="1" t="s">
        <v>328</v>
      </c>
      <c r="E281" s="1" t="s">
        <v>328</v>
      </c>
      <c r="F281" s="1" t="s">
        <v>270</v>
      </c>
      <c r="G281" s="1" t="s">
        <v>277</v>
      </c>
      <c r="H281" s="1" t="s">
        <v>1370</v>
      </c>
      <c r="I281" s="1" t="s">
        <v>5180</v>
      </c>
      <c r="J281" s="1" t="s">
        <v>5805</v>
      </c>
      <c r="K281" s="1" t="s">
        <v>269</v>
      </c>
      <c r="L281" s="1" t="s">
        <v>269</v>
      </c>
    </row>
    <row r="282" spans="1:12" ht="14.25">
      <c r="A282" s="1" t="s">
        <v>260</v>
      </c>
      <c r="B282" s="1" t="s">
        <v>5806</v>
      </c>
      <c r="C282" s="1" t="s">
        <v>262</v>
      </c>
      <c r="D282" s="1" t="s">
        <v>328</v>
      </c>
      <c r="E282" s="1" t="s">
        <v>328</v>
      </c>
      <c r="F282" s="1" t="s">
        <v>270</v>
      </c>
      <c r="G282" s="1" t="s">
        <v>714</v>
      </c>
      <c r="H282" s="1" t="s">
        <v>1370</v>
      </c>
      <c r="I282" s="1" t="s">
        <v>5215</v>
      </c>
      <c r="J282" s="1" t="s">
        <v>5807</v>
      </c>
      <c r="K282" s="1" t="s">
        <v>269</v>
      </c>
      <c r="L282" s="1" t="s">
        <v>269</v>
      </c>
    </row>
    <row r="283" spans="1:12" ht="14.25">
      <c r="A283" s="1" t="s">
        <v>260</v>
      </c>
      <c r="B283" s="1" t="s">
        <v>5808</v>
      </c>
      <c r="C283" s="1" t="s">
        <v>262</v>
      </c>
      <c r="D283" s="1" t="s">
        <v>328</v>
      </c>
      <c r="E283" s="1" t="s">
        <v>328</v>
      </c>
      <c r="F283" s="1" t="s">
        <v>270</v>
      </c>
      <c r="G283" s="1" t="s">
        <v>1971</v>
      </c>
      <c r="H283" s="1" t="s">
        <v>1370</v>
      </c>
      <c r="I283" s="1" t="s">
        <v>5198</v>
      </c>
      <c r="J283" s="1" t="s">
        <v>5809</v>
      </c>
      <c r="K283" s="1" t="s">
        <v>269</v>
      </c>
      <c r="L283" s="1" t="s">
        <v>269</v>
      </c>
    </row>
    <row r="284" spans="1:12" ht="14.25">
      <c r="A284" s="1" t="s">
        <v>260</v>
      </c>
      <c r="B284" s="1" t="s">
        <v>5810</v>
      </c>
      <c r="C284" s="1" t="s">
        <v>262</v>
      </c>
      <c r="D284" s="1" t="s">
        <v>328</v>
      </c>
      <c r="E284" s="1" t="s">
        <v>328</v>
      </c>
      <c r="F284" s="1" t="s">
        <v>270</v>
      </c>
      <c r="G284" s="1" t="s">
        <v>1729</v>
      </c>
      <c r="H284" s="1" t="s">
        <v>1370</v>
      </c>
      <c r="I284" s="1" t="s">
        <v>5218</v>
      </c>
      <c r="J284" s="1" t="s">
        <v>5811</v>
      </c>
      <c r="K284" s="1" t="s">
        <v>269</v>
      </c>
      <c r="L284" s="1" t="s">
        <v>269</v>
      </c>
    </row>
    <row r="285" spans="1:12" ht="14.25">
      <c r="A285" s="1" t="s">
        <v>260</v>
      </c>
      <c r="B285" s="1" t="s">
        <v>5812</v>
      </c>
      <c r="C285" s="1" t="s">
        <v>262</v>
      </c>
      <c r="D285" s="1" t="s">
        <v>328</v>
      </c>
      <c r="E285" s="1" t="s">
        <v>328</v>
      </c>
      <c r="F285" s="1" t="s">
        <v>270</v>
      </c>
      <c r="G285" s="1" t="s">
        <v>2793</v>
      </c>
      <c r="H285" s="1" t="s">
        <v>1370</v>
      </c>
      <c r="I285" s="1" t="s">
        <v>5813</v>
      </c>
      <c r="J285" s="1" t="s">
        <v>5814</v>
      </c>
      <c r="K285" s="1" t="s">
        <v>269</v>
      </c>
      <c r="L285" s="1" t="s">
        <v>269</v>
      </c>
    </row>
    <row r="286" spans="1:12" ht="14.25">
      <c r="A286" s="1" t="s">
        <v>260</v>
      </c>
      <c r="B286" s="1" t="s">
        <v>5815</v>
      </c>
      <c r="C286" s="1" t="s">
        <v>262</v>
      </c>
      <c r="D286" s="1" t="s">
        <v>328</v>
      </c>
      <c r="E286" s="1" t="s">
        <v>328</v>
      </c>
      <c r="F286" s="1" t="s">
        <v>270</v>
      </c>
      <c r="G286" s="1" t="s">
        <v>2755</v>
      </c>
      <c r="H286" s="1" t="s">
        <v>1370</v>
      </c>
      <c r="I286" s="1" t="s">
        <v>5816</v>
      </c>
      <c r="J286" s="1" t="s">
        <v>5817</v>
      </c>
      <c r="K286" s="1" t="s">
        <v>269</v>
      </c>
      <c r="L286" s="1" t="s">
        <v>269</v>
      </c>
    </row>
    <row r="287" spans="1:12" ht="14.25">
      <c r="A287" s="1" t="s">
        <v>260</v>
      </c>
      <c r="B287" s="1" t="s">
        <v>5818</v>
      </c>
      <c r="C287" s="1" t="s">
        <v>262</v>
      </c>
      <c r="D287" s="1" t="s">
        <v>328</v>
      </c>
      <c r="E287" s="1" t="s">
        <v>328</v>
      </c>
      <c r="F287" s="1" t="s">
        <v>270</v>
      </c>
      <c r="G287" s="1" t="s">
        <v>713</v>
      </c>
      <c r="H287" s="1" t="s">
        <v>1370</v>
      </c>
      <c r="I287" s="1" t="s">
        <v>5819</v>
      </c>
      <c r="J287" s="1" t="s">
        <v>5820</v>
      </c>
      <c r="K287" s="1" t="s">
        <v>269</v>
      </c>
      <c r="L287" s="1" t="s">
        <v>269</v>
      </c>
    </row>
    <row r="288" spans="1:12" ht="14.25">
      <c r="A288" s="1" t="s">
        <v>260</v>
      </c>
      <c r="B288" s="1" t="s">
        <v>5821</v>
      </c>
      <c r="C288" s="1" t="s">
        <v>262</v>
      </c>
      <c r="D288" s="1" t="s">
        <v>328</v>
      </c>
      <c r="E288" s="1" t="s">
        <v>328</v>
      </c>
      <c r="F288" s="1" t="s">
        <v>472</v>
      </c>
      <c r="G288" s="1" t="s">
        <v>270</v>
      </c>
      <c r="H288" s="1" t="s">
        <v>1390</v>
      </c>
      <c r="I288" s="1" t="s">
        <v>5782</v>
      </c>
      <c r="J288" s="1" t="s">
        <v>5783</v>
      </c>
      <c r="K288" s="1" t="s">
        <v>269</v>
      </c>
      <c r="L288" s="1" t="s">
        <v>269</v>
      </c>
    </row>
    <row r="289" spans="1:12" ht="14.25">
      <c r="A289" s="1" t="s">
        <v>260</v>
      </c>
      <c r="B289" s="1" t="s">
        <v>5822</v>
      </c>
      <c r="C289" s="1" t="s">
        <v>262</v>
      </c>
      <c r="D289" s="1" t="s">
        <v>328</v>
      </c>
      <c r="E289" s="1" t="s">
        <v>328</v>
      </c>
      <c r="F289" s="1" t="s">
        <v>472</v>
      </c>
      <c r="G289" s="1" t="s">
        <v>472</v>
      </c>
      <c r="H289" s="1" t="s">
        <v>1390</v>
      </c>
      <c r="I289" s="1" t="s">
        <v>5785</v>
      </c>
      <c r="J289" s="1" t="s">
        <v>5786</v>
      </c>
      <c r="K289" s="1" t="s">
        <v>269</v>
      </c>
      <c r="L289" s="1" t="s">
        <v>269</v>
      </c>
    </row>
    <row r="290" spans="1:12" ht="14.25">
      <c r="A290" s="1" t="s">
        <v>260</v>
      </c>
      <c r="B290" s="1" t="s">
        <v>5823</v>
      </c>
      <c r="C290" s="1" t="s">
        <v>262</v>
      </c>
      <c r="D290" s="1" t="s">
        <v>328</v>
      </c>
      <c r="E290" s="1" t="s">
        <v>328</v>
      </c>
      <c r="F290" s="1" t="s">
        <v>472</v>
      </c>
      <c r="G290" s="1" t="s">
        <v>479</v>
      </c>
      <c r="H290" s="1" t="s">
        <v>1390</v>
      </c>
      <c r="I290" s="1" t="s">
        <v>5788</v>
      </c>
      <c r="J290" s="1" t="s">
        <v>5789</v>
      </c>
      <c r="K290" s="1" t="s">
        <v>269</v>
      </c>
      <c r="L290" s="1" t="s">
        <v>269</v>
      </c>
    </row>
    <row r="291" spans="1:12" ht="14.25">
      <c r="A291" s="1" t="s">
        <v>260</v>
      </c>
      <c r="B291" s="1" t="s">
        <v>5824</v>
      </c>
      <c r="C291" s="1" t="s">
        <v>262</v>
      </c>
      <c r="D291" s="1" t="s">
        <v>328</v>
      </c>
      <c r="E291" s="1" t="s">
        <v>328</v>
      </c>
      <c r="F291" s="1" t="s">
        <v>472</v>
      </c>
      <c r="G291" s="1" t="s">
        <v>873</v>
      </c>
      <c r="H291" s="1" t="s">
        <v>1390</v>
      </c>
      <c r="I291" s="1" t="s">
        <v>5791</v>
      </c>
      <c r="J291" s="1" t="s">
        <v>5792</v>
      </c>
      <c r="K291" s="1" t="s">
        <v>269</v>
      </c>
      <c r="L291" s="1" t="s">
        <v>269</v>
      </c>
    </row>
    <row r="292" spans="1:12" ht="14.25">
      <c r="A292" s="1" t="s">
        <v>260</v>
      </c>
      <c r="B292" s="1" t="s">
        <v>5825</v>
      </c>
      <c r="C292" s="1" t="s">
        <v>262</v>
      </c>
      <c r="D292" s="1" t="s">
        <v>328</v>
      </c>
      <c r="E292" s="1" t="s">
        <v>328</v>
      </c>
      <c r="F292" s="1" t="s">
        <v>472</v>
      </c>
      <c r="G292" s="1" t="s">
        <v>872</v>
      </c>
      <c r="H292" s="1" t="s">
        <v>1390</v>
      </c>
      <c r="I292" s="1" t="s">
        <v>5826</v>
      </c>
      <c r="J292" s="1" t="s">
        <v>5827</v>
      </c>
      <c r="K292" s="1" t="s">
        <v>269</v>
      </c>
      <c r="L292" s="1" t="s">
        <v>269</v>
      </c>
    </row>
    <row r="293" spans="1:12" ht="14.25">
      <c r="A293" s="1" t="s">
        <v>260</v>
      </c>
      <c r="B293" s="1" t="s">
        <v>5828</v>
      </c>
      <c r="C293" s="1" t="s">
        <v>262</v>
      </c>
      <c r="D293" s="1" t="s">
        <v>328</v>
      </c>
      <c r="E293" s="1" t="s">
        <v>328</v>
      </c>
      <c r="F293" s="1" t="s">
        <v>472</v>
      </c>
      <c r="G293" s="1" t="s">
        <v>276</v>
      </c>
      <c r="H293" s="1" t="s">
        <v>1390</v>
      </c>
      <c r="I293" s="1" t="s">
        <v>5799</v>
      </c>
      <c r="J293" s="1" t="s">
        <v>5800</v>
      </c>
      <c r="K293" s="1" t="s">
        <v>269</v>
      </c>
      <c r="L293" s="1" t="s">
        <v>269</v>
      </c>
    </row>
    <row r="294" spans="1:12" ht="14.25">
      <c r="A294" s="1" t="s">
        <v>260</v>
      </c>
      <c r="B294" s="1" t="s">
        <v>5829</v>
      </c>
      <c r="C294" s="1" t="s">
        <v>262</v>
      </c>
      <c r="D294" s="1" t="s">
        <v>328</v>
      </c>
      <c r="E294" s="1" t="s">
        <v>328</v>
      </c>
      <c r="F294" s="1" t="s">
        <v>472</v>
      </c>
      <c r="G294" s="1" t="s">
        <v>874</v>
      </c>
      <c r="H294" s="1" t="s">
        <v>1390</v>
      </c>
      <c r="I294" s="1" t="s">
        <v>5802</v>
      </c>
      <c r="J294" s="1" t="s">
        <v>5803</v>
      </c>
      <c r="K294" s="1" t="s">
        <v>269</v>
      </c>
      <c r="L294" s="1" t="s">
        <v>269</v>
      </c>
    </row>
    <row r="295" spans="1:12" ht="14.25">
      <c r="A295" s="1" t="s">
        <v>260</v>
      </c>
      <c r="B295" s="1" t="s">
        <v>5830</v>
      </c>
      <c r="C295" s="1" t="s">
        <v>262</v>
      </c>
      <c r="D295" s="1" t="s">
        <v>328</v>
      </c>
      <c r="E295" s="1" t="s">
        <v>328</v>
      </c>
      <c r="F295" s="1" t="s">
        <v>472</v>
      </c>
      <c r="G295" s="1" t="s">
        <v>1450</v>
      </c>
      <c r="H295" s="1" t="s">
        <v>1390</v>
      </c>
      <c r="I295" s="1" t="s">
        <v>5831</v>
      </c>
      <c r="J295" s="1" t="s">
        <v>5832</v>
      </c>
      <c r="K295" s="1" t="s">
        <v>269</v>
      </c>
      <c r="L295" s="1" t="s">
        <v>269</v>
      </c>
    </row>
    <row r="296" spans="1:12" ht="14.25">
      <c r="A296" s="1" t="s">
        <v>260</v>
      </c>
      <c r="B296" s="1" t="s">
        <v>5833</v>
      </c>
      <c r="C296" s="1" t="s">
        <v>262</v>
      </c>
      <c r="D296" s="1" t="s">
        <v>328</v>
      </c>
      <c r="E296" s="1" t="s">
        <v>328</v>
      </c>
      <c r="F296" s="1" t="s">
        <v>472</v>
      </c>
      <c r="G296" s="1" t="s">
        <v>277</v>
      </c>
      <c r="H296" s="1" t="s">
        <v>1390</v>
      </c>
      <c r="I296" s="1" t="s">
        <v>5834</v>
      </c>
      <c r="J296" s="1" t="s">
        <v>5835</v>
      </c>
      <c r="K296" s="1" t="s">
        <v>269</v>
      </c>
      <c r="L296" s="1" t="s">
        <v>269</v>
      </c>
    </row>
    <row r="297" spans="1:12" ht="14.25">
      <c r="A297" s="1" t="s">
        <v>260</v>
      </c>
      <c r="B297" s="1" t="s">
        <v>5836</v>
      </c>
      <c r="C297" s="1" t="s">
        <v>262</v>
      </c>
      <c r="D297" s="1" t="s">
        <v>328</v>
      </c>
      <c r="E297" s="1" t="s">
        <v>328</v>
      </c>
      <c r="F297" s="1" t="s">
        <v>472</v>
      </c>
      <c r="G297" s="1" t="s">
        <v>714</v>
      </c>
      <c r="H297" s="1" t="s">
        <v>1390</v>
      </c>
      <c r="I297" s="1" t="s">
        <v>5837</v>
      </c>
      <c r="J297" s="1" t="s">
        <v>5838</v>
      </c>
      <c r="K297" s="1" t="s">
        <v>269</v>
      </c>
      <c r="L297" s="1" t="s">
        <v>269</v>
      </c>
    </row>
    <row r="298" spans="1:12" ht="14.25">
      <c r="A298" s="1" t="s">
        <v>260</v>
      </c>
      <c r="B298" s="1" t="s">
        <v>5839</v>
      </c>
      <c r="C298" s="1" t="s">
        <v>262</v>
      </c>
      <c r="D298" s="1" t="s">
        <v>328</v>
      </c>
      <c r="E298" s="1" t="s">
        <v>328</v>
      </c>
      <c r="F298" s="1" t="s">
        <v>472</v>
      </c>
      <c r="G298" s="1" t="s">
        <v>1971</v>
      </c>
      <c r="H298" s="1" t="s">
        <v>1390</v>
      </c>
      <c r="I298" s="1" t="s">
        <v>5840</v>
      </c>
      <c r="J298" s="1" t="s">
        <v>5841</v>
      </c>
      <c r="K298" s="1" t="s">
        <v>269</v>
      </c>
      <c r="L298" s="1" t="s">
        <v>269</v>
      </c>
    </row>
    <row r="299" spans="1:12" ht="14.25">
      <c r="A299" s="1" t="s">
        <v>260</v>
      </c>
      <c r="B299" s="1" t="s">
        <v>5842</v>
      </c>
      <c r="C299" s="1" t="s">
        <v>262</v>
      </c>
      <c r="D299" s="1" t="s">
        <v>328</v>
      </c>
      <c r="E299" s="1" t="s">
        <v>328</v>
      </c>
      <c r="F299" s="1" t="s">
        <v>472</v>
      </c>
      <c r="G299" s="1" t="s">
        <v>1729</v>
      </c>
      <c r="H299" s="1" t="s">
        <v>1390</v>
      </c>
      <c r="I299" s="1" t="s">
        <v>5198</v>
      </c>
      <c r="J299" s="1" t="s">
        <v>5809</v>
      </c>
      <c r="K299" s="1" t="s">
        <v>269</v>
      </c>
      <c r="L299" s="1" t="s">
        <v>269</v>
      </c>
    </row>
    <row r="300" spans="1:12" ht="14.25">
      <c r="A300" s="1" t="s">
        <v>260</v>
      </c>
      <c r="B300" s="1" t="s">
        <v>5843</v>
      </c>
      <c r="C300" s="1" t="s">
        <v>262</v>
      </c>
      <c r="D300" s="1" t="s">
        <v>328</v>
      </c>
      <c r="E300" s="1" t="s">
        <v>328</v>
      </c>
      <c r="F300" s="1" t="s">
        <v>472</v>
      </c>
      <c r="G300" s="1" t="s">
        <v>2793</v>
      </c>
      <c r="H300" s="1" t="s">
        <v>1390</v>
      </c>
      <c r="I300" s="1" t="s">
        <v>5844</v>
      </c>
      <c r="J300" s="1" t="s">
        <v>5845</v>
      </c>
      <c r="K300" s="1" t="s">
        <v>269</v>
      </c>
      <c r="L300" s="1" t="s">
        <v>269</v>
      </c>
    </row>
    <row r="301" spans="1:12" ht="14.25">
      <c r="A301" s="1" t="s">
        <v>260</v>
      </c>
      <c r="B301" s="1" t="s">
        <v>5846</v>
      </c>
      <c r="C301" s="1" t="s">
        <v>262</v>
      </c>
      <c r="D301" s="1" t="s">
        <v>328</v>
      </c>
      <c r="E301" s="1" t="s">
        <v>328</v>
      </c>
      <c r="F301" s="1" t="s">
        <v>472</v>
      </c>
      <c r="G301" s="1" t="s">
        <v>2755</v>
      </c>
      <c r="H301" s="1" t="s">
        <v>1390</v>
      </c>
      <c r="I301" s="1" t="s">
        <v>5847</v>
      </c>
      <c r="J301" s="1" t="s">
        <v>5848</v>
      </c>
      <c r="K301" s="1" t="s">
        <v>269</v>
      </c>
      <c r="L301" s="1" t="s">
        <v>269</v>
      </c>
    </row>
    <row r="302" spans="1:12" ht="14.25">
      <c r="A302" s="1" t="s">
        <v>260</v>
      </c>
      <c r="B302" s="1" t="s">
        <v>5849</v>
      </c>
      <c r="C302" s="1" t="s">
        <v>262</v>
      </c>
      <c r="D302" s="1" t="s">
        <v>328</v>
      </c>
      <c r="E302" s="1" t="s">
        <v>328</v>
      </c>
      <c r="F302" s="1" t="s">
        <v>472</v>
      </c>
      <c r="G302" s="1" t="s">
        <v>713</v>
      </c>
      <c r="H302" s="1" t="s">
        <v>1390</v>
      </c>
      <c r="I302" s="1" t="s">
        <v>5850</v>
      </c>
      <c r="J302" s="1" t="s">
        <v>5851</v>
      </c>
      <c r="K302" s="1" t="s">
        <v>269</v>
      </c>
      <c r="L302" s="1" t="s">
        <v>269</v>
      </c>
    </row>
    <row r="303" spans="1:12" ht="14.25">
      <c r="A303" s="1" t="s">
        <v>260</v>
      </c>
      <c r="B303" s="1" t="s">
        <v>5852</v>
      </c>
      <c r="C303" s="1" t="s">
        <v>262</v>
      </c>
      <c r="D303" s="1" t="s">
        <v>328</v>
      </c>
      <c r="E303" s="1" t="s">
        <v>328</v>
      </c>
      <c r="F303" s="1" t="s">
        <v>472</v>
      </c>
      <c r="G303" s="1" t="s">
        <v>1731</v>
      </c>
      <c r="H303" s="1" t="s">
        <v>1390</v>
      </c>
      <c r="I303" s="1" t="s">
        <v>5853</v>
      </c>
      <c r="J303" s="1" t="s">
        <v>5854</v>
      </c>
      <c r="K303" s="1" t="s">
        <v>269</v>
      </c>
      <c r="L303" s="1" t="s">
        <v>269</v>
      </c>
    </row>
    <row r="304" spans="1:12" ht="14.25">
      <c r="A304" s="1" t="s">
        <v>260</v>
      </c>
      <c r="B304" s="1" t="s">
        <v>5855</v>
      </c>
      <c r="C304" s="1" t="s">
        <v>262</v>
      </c>
      <c r="D304" s="1" t="s">
        <v>328</v>
      </c>
      <c r="E304" s="1" t="s">
        <v>328</v>
      </c>
      <c r="F304" s="1" t="s">
        <v>472</v>
      </c>
      <c r="G304" s="1" t="s">
        <v>2913</v>
      </c>
      <c r="H304" s="1" t="s">
        <v>1390</v>
      </c>
      <c r="I304" s="1" t="s">
        <v>5856</v>
      </c>
      <c r="J304" s="1" t="s">
        <v>5857</v>
      </c>
      <c r="K304" s="1" t="s">
        <v>269</v>
      </c>
      <c r="L304" s="1" t="s">
        <v>269</v>
      </c>
    </row>
    <row r="305" spans="1:12" ht="14.25">
      <c r="A305" s="1" t="s">
        <v>260</v>
      </c>
      <c r="B305" s="1" t="s">
        <v>5858</v>
      </c>
      <c r="C305" s="1" t="s">
        <v>262</v>
      </c>
      <c r="D305" s="1" t="s">
        <v>328</v>
      </c>
      <c r="E305" s="1" t="s">
        <v>328</v>
      </c>
      <c r="F305" s="1" t="s">
        <v>472</v>
      </c>
      <c r="G305" s="1" t="s">
        <v>2796</v>
      </c>
      <c r="H305" s="1" t="s">
        <v>1390</v>
      </c>
      <c r="I305" s="1" t="s">
        <v>5859</v>
      </c>
      <c r="J305" s="1" t="s">
        <v>5860</v>
      </c>
      <c r="K305" s="1" t="s">
        <v>269</v>
      </c>
      <c r="L305" s="1" t="s">
        <v>269</v>
      </c>
    </row>
    <row r="306" spans="1:12" ht="14.25">
      <c r="A306" s="1" t="s">
        <v>260</v>
      </c>
      <c r="B306" s="1" t="s">
        <v>5861</v>
      </c>
      <c r="C306" s="1" t="s">
        <v>262</v>
      </c>
      <c r="D306" s="1" t="s">
        <v>328</v>
      </c>
      <c r="E306" s="1" t="s">
        <v>328</v>
      </c>
      <c r="F306" s="1" t="s">
        <v>472</v>
      </c>
      <c r="G306" s="1" t="s">
        <v>2919</v>
      </c>
      <c r="H306" s="1" t="s">
        <v>1390</v>
      </c>
      <c r="I306" s="1" t="s">
        <v>5862</v>
      </c>
      <c r="J306" s="1" t="s">
        <v>5863</v>
      </c>
      <c r="K306" s="1" t="s">
        <v>269</v>
      </c>
      <c r="L306" s="1" t="s">
        <v>269</v>
      </c>
    </row>
    <row r="307" spans="1:12" ht="14.25">
      <c r="A307" s="1" t="s">
        <v>260</v>
      </c>
      <c r="B307" s="1" t="s">
        <v>5864</v>
      </c>
      <c r="C307" s="1" t="s">
        <v>262</v>
      </c>
      <c r="D307" s="1" t="s">
        <v>328</v>
      </c>
      <c r="E307" s="1" t="s">
        <v>328</v>
      </c>
      <c r="F307" s="1" t="s">
        <v>472</v>
      </c>
      <c r="G307" s="1" t="s">
        <v>1739</v>
      </c>
      <c r="H307" s="1" t="s">
        <v>1390</v>
      </c>
      <c r="I307" s="1" t="s">
        <v>5865</v>
      </c>
      <c r="J307" s="1" t="s">
        <v>5866</v>
      </c>
      <c r="K307" s="1" t="s">
        <v>269</v>
      </c>
      <c r="L307" s="1" t="s">
        <v>269</v>
      </c>
    </row>
    <row r="308" spans="1:12" ht="14.25">
      <c r="A308" s="1" t="s">
        <v>260</v>
      </c>
      <c r="B308" s="1" t="s">
        <v>5867</v>
      </c>
      <c r="C308" s="1" t="s">
        <v>262</v>
      </c>
      <c r="D308" s="1" t="s">
        <v>328</v>
      </c>
      <c r="E308" s="1" t="s">
        <v>328</v>
      </c>
      <c r="F308" s="1" t="s">
        <v>479</v>
      </c>
      <c r="G308" s="1" t="s">
        <v>270</v>
      </c>
      <c r="H308" s="1" t="s">
        <v>1394</v>
      </c>
      <c r="I308" s="1" t="s">
        <v>5782</v>
      </c>
      <c r="J308" s="1" t="s">
        <v>5783</v>
      </c>
      <c r="K308" s="1" t="s">
        <v>269</v>
      </c>
      <c r="L308" s="1" t="s">
        <v>269</v>
      </c>
    </row>
    <row r="309" spans="1:12" ht="14.25">
      <c r="A309" s="1" t="s">
        <v>260</v>
      </c>
      <c r="B309" s="1" t="s">
        <v>5868</v>
      </c>
      <c r="C309" s="1" t="s">
        <v>262</v>
      </c>
      <c r="D309" s="1" t="s">
        <v>328</v>
      </c>
      <c r="E309" s="1" t="s">
        <v>328</v>
      </c>
      <c r="F309" s="1" t="s">
        <v>479</v>
      </c>
      <c r="G309" s="1" t="s">
        <v>472</v>
      </c>
      <c r="H309" s="1" t="s">
        <v>1394</v>
      </c>
      <c r="I309" s="1" t="s">
        <v>5785</v>
      </c>
      <c r="J309" s="1" t="s">
        <v>5786</v>
      </c>
      <c r="K309" s="1" t="s">
        <v>269</v>
      </c>
      <c r="L309" s="1" t="s">
        <v>269</v>
      </c>
    </row>
    <row r="310" spans="1:12" ht="14.25">
      <c r="A310" s="1" t="s">
        <v>260</v>
      </c>
      <c r="B310" s="1" t="s">
        <v>5869</v>
      </c>
      <c r="C310" s="1" t="s">
        <v>262</v>
      </c>
      <c r="D310" s="1" t="s">
        <v>328</v>
      </c>
      <c r="E310" s="1" t="s">
        <v>328</v>
      </c>
      <c r="F310" s="1" t="s">
        <v>479</v>
      </c>
      <c r="G310" s="1" t="s">
        <v>479</v>
      </c>
      <c r="H310" s="1" t="s">
        <v>1394</v>
      </c>
      <c r="I310" s="1" t="s">
        <v>5788</v>
      </c>
      <c r="J310" s="1" t="s">
        <v>5789</v>
      </c>
      <c r="K310" s="1" t="s">
        <v>269</v>
      </c>
      <c r="L310" s="1" t="s">
        <v>269</v>
      </c>
    </row>
    <row r="311" spans="1:12" ht="14.25">
      <c r="A311" s="1" t="s">
        <v>260</v>
      </c>
      <c r="B311" s="1" t="s">
        <v>5870</v>
      </c>
      <c r="C311" s="1" t="s">
        <v>262</v>
      </c>
      <c r="D311" s="1" t="s">
        <v>328</v>
      </c>
      <c r="E311" s="1" t="s">
        <v>328</v>
      </c>
      <c r="F311" s="1" t="s">
        <v>479</v>
      </c>
      <c r="G311" s="1" t="s">
        <v>873</v>
      </c>
      <c r="H311" s="1" t="s">
        <v>1394</v>
      </c>
      <c r="I311" s="1" t="s">
        <v>5791</v>
      </c>
      <c r="J311" s="1" t="s">
        <v>5792</v>
      </c>
      <c r="K311" s="1" t="s">
        <v>269</v>
      </c>
      <c r="L311" s="1" t="s">
        <v>269</v>
      </c>
    </row>
    <row r="312" spans="1:12" ht="14.25">
      <c r="A312" s="1" t="s">
        <v>260</v>
      </c>
      <c r="B312" s="1" t="s">
        <v>5871</v>
      </c>
      <c r="C312" s="1" t="s">
        <v>262</v>
      </c>
      <c r="D312" s="1" t="s">
        <v>328</v>
      </c>
      <c r="E312" s="1" t="s">
        <v>328</v>
      </c>
      <c r="F312" s="1" t="s">
        <v>479</v>
      </c>
      <c r="G312" s="1" t="s">
        <v>872</v>
      </c>
      <c r="H312" s="1" t="s">
        <v>1394</v>
      </c>
      <c r="I312" s="1" t="s">
        <v>5872</v>
      </c>
      <c r="J312" s="1" t="s">
        <v>5873</v>
      </c>
      <c r="K312" s="1" t="s">
        <v>269</v>
      </c>
      <c r="L312" s="1" t="s">
        <v>269</v>
      </c>
    </row>
    <row r="313" spans="1:12" ht="14.25">
      <c r="A313" s="1" t="s">
        <v>260</v>
      </c>
      <c r="B313" s="1" t="s">
        <v>5874</v>
      </c>
      <c r="C313" s="1" t="s">
        <v>262</v>
      </c>
      <c r="D313" s="1" t="s">
        <v>328</v>
      </c>
      <c r="E313" s="1" t="s">
        <v>328</v>
      </c>
      <c r="F313" s="1" t="s">
        <v>479</v>
      </c>
      <c r="G313" s="1" t="s">
        <v>276</v>
      </c>
      <c r="H313" s="1" t="s">
        <v>1394</v>
      </c>
      <c r="I313" s="1" t="s">
        <v>5226</v>
      </c>
      <c r="J313" s="1" t="s">
        <v>5875</v>
      </c>
      <c r="K313" s="1" t="s">
        <v>269</v>
      </c>
      <c r="L313" s="1" t="s">
        <v>269</v>
      </c>
    </row>
    <row r="314" spans="1:12" ht="14.25">
      <c r="A314" s="1" t="s">
        <v>260</v>
      </c>
      <c r="B314" s="1" t="s">
        <v>5876</v>
      </c>
      <c r="C314" s="1" t="s">
        <v>262</v>
      </c>
      <c r="D314" s="1" t="s">
        <v>328</v>
      </c>
      <c r="E314" s="1" t="s">
        <v>328</v>
      </c>
      <c r="F314" s="1" t="s">
        <v>479</v>
      </c>
      <c r="G314" s="1" t="s">
        <v>874</v>
      </c>
      <c r="H314" s="1" t="s">
        <v>1394</v>
      </c>
      <c r="I314" s="1" t="s">
        <v>5229</v>
      </c>
      <c r="J314" s="1" t="s">
        <v>5877</v>
      </c>
      <c r="K314" s="1" t="s">
        <v>269</v>
      </c>
      <c r="L314" s="1" t="s">
        <v>269</v>
      </c>
    </row>
    <row r="315" spans="1:12" ht="14.25">
      <c r="A315" s="1" t="s">
        <v>260</v>
      </c>
      <c r="B315" s="1" t="s">
        <v>5878</v>
      </c>
      <c r="C315" s="1" t="s">
        <v>262</v>
      </c>
      <c r="D315" s="1" t="s">
        <v>328</v>
      </c>
      <c r="E315" s="1" t="s">
        <v>328</v>
      </c>
      <c r="F315" s="1" t="s">
        <v>479</v>
      </c>
      <c r="G315" s="1" t="s">
        <v>1450</v>
      </c>
      <c r="H315" s="1" t="s">
        <v>1394</v>
      </c>
      <c r="I315" s="1" t="s">
        <v>5232</v>
      </c>
      <c r="J315" s="1" t="s">
        <v>5879</v>
      </c>
      <c r="K315" s="1" t="s">
        <v>269</v>
      </c>
      <c r="L315" s="1" t="s">
        <v>269</v>
      </c>
    </row>
    <row r="316" spans="1:12" ht="14.25">
      <c r="A316" s="1" t="s">
        <v>260</v>
      </c>
      <c r="B316" s="1" t="s">
        <v>5880</v>
      </c>
      <c r="C316" s="1" t="s">
        <v>262</v>
      </c>
      <c r="D316" s="1" t="s">
        <v>328</v>
      </c>
      <c r="E316" s="1" t="s">
        <v>328</v>
      </c>
      <c r="F316" s="1" t="s">
        <v>479</v>
      </c>
      <c r="G316" s="1" t="s">
        <v>277</v>
      </c>
      <c r="H316" s="1" t="s">
        <v>1394</v>
      </c>
      <c r="I316" s="1" t="s">
        <v>5235</v>
      </c>
      <c r="J316" s="1" t="s">
        <v>5881</v>
      </c>
      <c r="K316" s="1" t="s">
        <v>269</v>
      </c>
      <c r="L316" s="1" t="s">
        <v>269</v>
      </c>
    </row>
    <row r="317" spans="1:12" ht="14.25">
      <c r="A317" s="1" t="s">
        <v>260</v>
      </c>
      <c r="B317" s="1" t="s">
        <v>5882</v>
      </c>
      <c r="C317" s="1" t="s">
        <v>262</v>
      </c>
      <c r="D317" s="1" t="s">
        <v>328</v>
      </c>
      <c r="E317" s="1" t="s">
        <v>328</v>
      </c>
      <c r="F317" s="1" t="s">
        <v>479</v>
      </c>
      <c r="G317" s="1" t="s">
        <v>714</v>
      </c>
      <c r="H317" s="1" t="s">
        <v>1394</v>
      </c>
      <c r="I317" s="1" t="s">
        <v>5186</v>
      </c>
      <c r="J317" s="1" t="s">
        <v>5883</v>
      </c>
      <c r="K317" s="1" t="s">
        <v>269</v>
      </c>
      <c r="L317" s="1" t="s">
        <v>269</v>
      </c>
    </row>
    <row r="318" spans="1:12" ht="14.25">
      <c r="A318" s="1" t="s">
        <v>260</v>
      </c>
      <c r="B318" s="1" t="s">
        <v>5884</v>
      </c>
      <c r="C318" s="1" t="s">
        <v>262</v>
      </c>
      <c r="D318" s="1" t="s">
        <v>328</v>
      </c>
      <c r="E318" s="1" t="s">
        <v>328</v>
      </c>
      <c r="F318" s="1" t="s">
        <v>479</v>
      </c>
      <c r="G318" s="1" t="s">
        <v>1971</v>
      </c>
      <c r="H318" s="1" t="s">
        <v>1394</v>
      </c>
      <c r="I318" s="1" t="s">
        <v>5183</v>
      </c>
      <c r="J318" s="1" t="s">
        <v>5885</v>
      </c>
      <c r="K318" s="1" t="s">
        <v>269</v>
      </c>
      <c r="L318" s="1" t="s">
        <v>269</v>
      </c>
    </row>
    <row r="319" spans="1:12" ht="14.25">
      <c r="A319" s="1" t="s">
        <v>260</v>
      </c>
      <c r="B319" s="1" t="s">
        <v>5886</v>
      </c>
      <c r="C319" s="1" t="s">
        <v>262</v>
      </c>
      <c r="D319" s="1" t="s">
        <v>328</v>
      </c>
      <c r="E319" s="1" t="s">
        <v>328</v>
      </c>
      <c r="F319" s="1" t="s">
        <v>479</v>
      </c>
      <c r="G319" s="1" t="s">
        <v>1729</v>
      </c>
      <c r="H319" s="1" t="s">
        <v>1394</v>
      </c>
      <c r="I319" s="1" t="s">
        <v>5241</v>
      </c>
      <c r="J319" s="1" t="s">
        <v>5887</v>
      </c>
      <c r="K319" s="1" t="s">
        <v>269</v>
      </c>
      <c r="L319" s="1" t="s">
        <v>269</v>
      </c>
    </row>
    <row r="320" spans="1:12" ht="14.25">
      <c r="A320" s="1" t="s">
        <v>260</v>
      </c>
      <c r="B320" s="1" t="s">
        <v>5888</v>
      </c>
      <c r="C320" s="1" t="s">
        <v>262</v>
      </c>
      <c r="D320" s="1" t="s">
        <v>328</v>
      </c>
      <c r="E320" s="1" t="s">
        <v>328</v>
      </c>
      <c r="F320" s="1" t="s">
        <v>479</v>
      </c>
      <c r="G320" s="1" t="s">
        <v>2793</v>
      </c>
      <c r="H320" s="1" t="s">
        <v>1394</v>
      </c>
      <c r="I320" s="1" t="s">
        <v>5889</v>
      </c>
      <c r="J320" s="1" t="s">
        <v>5890</v>
      </c>
      <c r="K320" s="1" t="s">
        <v>269</v>
      </c>
      <c r="L320" s="1" t="s">
        <v>269</v>
      </c>
    </row>
    <row r="321" spans="1:12" ht="14.25">
      <c r="A321" s="1" t="s">
        <v>260</v>
      </c>
      <c r="B321" s="1" t="s">
        <v>5891</v>
      </c>
      <c r="C321" s="1" t="s">
        <v>262</v>
      </c>
      <c r="D321" s="1" t="s">
        <v>328</v>
      </c>
      <c r="E321" s="1" t="s">
        <v>328</v>
      </c>
      <c r="F321" s="1" t="s">
        <v>479</v>
      </c>
      <c r="G321" s="1" t="s">
        <v>2755</v>
      </c>
      <c r="H321" s="1" t="s">
        <v>1394</v>
      </c>
      <c r="I321" s="1" t="s">
        <v>5180</v>
      </c>
      <c r="J321" s="1" t="s">
        <v>5805</v>
      </c>
      <c r="K321" s="1" t="s">
        <v>269</v>
      </c>
      <c r="L321" s="1" t="s">
        <v>269</v>
      </c>
    </row>
    <row r="322" spans="1:12" ht="14.25">
      <c r="A322" s="1" t="s">
        <v>260</v>
      </c>
      <c r="B322" s="1" t="s">
        <v>5892</v>
      </c>
      <c r="C322" s="1" t="s">
        <v>262</v>
      </c>
      <c r="D322" s="1" t="s">
        <v>328</v>
      </c>
      <c r="E322" s="1" t="s">
        <v>328</v>
      </c>
      <c r="F322" s="1" t="s">
        <v>479</v>
      </c>
      <c r="G322" s="1" t="s">
        <v>713</v>
      </c>
      <c r="H322" s="1" t="s">
        <v>1394</v>
      </c>
      <c r="I322" s="1" t="s">
        <v>5198</v>
      </c>
      <c r="J322" s="1" t="s">
        <v>5809</v>
      </c>
      <c r="K322" s="1" t="s">
        <v>269</v>
      </c>
      <c r="L322" s="1" t="s">
        <v>269</v>
      </c>
    </row>
    <row r="323" spans="1:12" ht="14.25">
      <c r="A323" s="1" t="s">
        <v>260</v>
      </c>
      <c r="B323" s="1" t="s">
        <v>5893</v>
      </c>
      <c r="C323" s="1" t="s">
        <v>262</v>
      </c>
      <c r="D323" s="1" t="s">
        <v>328</v>
      </c>
      <c r="E323" s="1" t="s">
        <v>328</v>
      </c>
      <c r="F323" s="1" t="s">
        <v>479</v>
      </c>
      <c r="G323" s="1" t="s">
        <v>1731</v>
      </c>
      <c r="H323" s="1" t="s">
        <v>1394</v>
      </c>
      <c r="I323" s="1" t="s">
        <v>5503</v>
      </c>
      <c r="J323" s="1" t="s">
        <v>5894</v>
      </c>
      <c r="K323" s="1" t="s">
        <v>269</v>
      </c>
      <c r="L323" s="1" t="s">
        <v>269</v>
      </c>
    </row>
    <row r="324" spans="1:12" ht="14.25">
      <c r="A324" s="1" t="s">
        <v>260</v>
      </c>
      <c r="B324" s="1" t="s">
        <v>5895</v>
      </c>
      <c r="C324" s="1" t="s">
        <v>262</v>
      </c>
      <c r="D324" s="1" t="s">
        <v>328</v>
      </c>
      <c r="E324" s="1" t="s">
        <v>328</v>
      </c>
      <c r="F324" s="1" t="s">
        <v>479</v>
      </c>
      <c r="G324" s="1" t="s">
        <v>2913</v>
      </c>
      <c r="H324" s="1" t="s">
        <v>1394</v>
      </c>
      <c r="I324" s="1" t="s">
        <v>5794</v>
      </c>
      <c r="J324" s="1" t="s">
        <v>5795</v>
      </c>
      <c r="K324" s="1" t="s">
        <v>269</v>
      </c>
      <c r="L324" s="1" t="s">
        <v>269</v>
      </c>
    </row>
    <row r="325" spans="1:12" ht="14.25">
      <c r="A325" s="1" t="s">
        <v>260</v>
      </c>
      <c r="B325" s="1" t="s">
        <v>5896</v>
      </c>
      <c r="C325" s="1" t="s">
        <v>262</v>
      </c>
      <c r="D325" s="1" t="s">
        <v>328</v>
      </c>
      <c r="E325" s="1" t="s">
        <v>328</v>
      </c>
      <c r="F325" s="1" t="s">
        <v>479</v>
      </c>
      <c r="G325" s="1" t="s">
        <v>2796</v>
      </c>
      <c r="H325" s="1" t="s">
        <v>1394</v>
      </c>
      <c r="I325" s="1" t="s">
        <v>5211</v>
      </c>
      <c r="J325" s="1" t="s">
        <v>5797</v>
      </c>
      <c r="K325" s="1" t="s">
        <v>269</v>
      </c>
      <c r="L325" s="1" t="s">
        <v>269</v>
      </c>
    </row>
  </sheetData>
  <phoneticPr fontId="3"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5"/>
  <sheetViews>
    <sheetView workbookViewId="0"/>
  </sheetViews>
  <sheetFormatPr defaultRowHeight="13.5"/>
  <cols>
    <col min="1" max="14" width="20" customWidth="1"/>
  </cols>
  <sheetData>
    <row r="1" spans="1:14" ht="27.95" customHeight="1">
      <c r="A1" s="4" t="s">
        <v>105</v>
      </c>
      <c r="B1" s="4" t="s">
        <v>106</v>
      </c>
      <c r="C1" s="4" t="s">
        <v>107</v>
      </c>
      <c r="D1" s="4" t="s">
        <v>108</v>
      </c>
      <c r="E1" s="4" t="s">
        <v>109</v>
      </c>
      <c r="F1" s="4" t="s">
        <v>1058</v>
      </c>
      <c r="G1" s="4" t="s">
        <v>5897</v>
      </c>
      <c r="H1" s="4" t="s">
        <v>110</v>
      </c>
      <c r="I1" s="4" t="s">
        <v>111</v>
      </c>
      <c r="J1" s="4" t="s">
        <v>5898</v>
      </c>
      <c r="K1" s="4" t="s">
        <v>5899</v>
      </c>
      <c r="L1" s="4" t="s">
        <v>4072</v>
      </c>
      <c r="M1" s="4" t="s">
        <v>4073</v>
      </c>
      <c r="N1" s="4" t="s">
        <v>5900</v>
      </c>
    </row>
    <row r="2" spans="1:14" ht="27.95" customHeight="1">
      <c r="A2" s="5" t="s">
        <v>153</v>
      </c>
      <c r="B2" s="5" t="s">
        <v>154</v>
      </c>
      <c r="C2" s="5" t="s">
        <v>155</v>
      </c>
      <c r="D2" s="5" t="s">
        <v>156</v>
      </c>
      <c r="E2" s="5" t="s">
        <v>157</v>
      </c>
      <c r="F2" s="5" t="s">
        <v>1150</v>
      </c>
      <c r="G2" s="5" t="s">
        <v>5901</v>
      </c>
      <c r="H2" s="5" t="s">
        <v>158</v>
      </c>
      <c r="I2" s="5" t="s">
        <v>159</v>
      </c>
      <c r="J2" s="5" t="s">
        <v>57</v>
      </c>
      <c r="K2" s="5" t="s">
        <v>5902</v>
      </c>
      <c r="L2" s="5" t="s">
        <v>4076</v>
      </c>
      <c r="M2" s="5" t="s">
        <v>2831</v>
      </c>
      <c r="N2" s="5" t="s">
        <v>5903</v>
      </c>
    </row>
    <row r="3" spans="1:14" ht="27.95" customHeight="1">
      <c r="A3" s="6" t="s">
        <v>190</v>
      </c>
      <c r="B3" s="6" t="s">
        <v>191</v>
      </c>
      <c r="C3" s="6" t="s">
        <v>192</v>
      </c>
      <c r="D3" s="6" t="s">
        <v>193</v>
      </c>
      <c r="E3" s="6" t="s">
        <v>194</v>
      </c>
      <c r="F3" s="6" t="s">
        <v>345</v>
      </c>
      <c r="G3" s="6" t="s">
        <v>345</v>
      </c>
      <c r="H3" s="6" t="s">
        <v>195</v>
      </c>
      <c r="I3" s="6" t="s">
        <v>196</v>
      </c>
      <c r="J3" s="6" t="s">
        <v>199</v>
      </c>
      <c r="K3" s="6" t="s">
        <v>1259</v>
      </c>
      <c r="L3" s="6" t="s">
        <v>2850</v>
      </c>
      <c r="M3" s="6" t="s">
        <v>2086</v>
      </c>
      <c r="N3" s="6" t="s">
        <v>1259</v>
      </c>
    </row>
    <row r="4" spans="1:14" ht="27.95" customHeight="1">
      <c r="A4" s="7" t="s">
        <v>227</v>
      </c>
      <c r="B4" s="7" t="s">
        <v>228</v>
      </c>
      <c r="C4" s="7" t="s">
        <v>155</v>
      </c>
      <c r="D4" s="7" t="s">
        <v>156</v>
      </c>
      <c r="E4" s="7" t="s">
        <v>229</v>
      </c>
      <c r="F4" s="7" t="s">
        <v>229</v>
      </c>
      <c r="G4" s="7" t="s">
        <v>229</v>
      </c>
      <c r="H4" s="7" t="s">
        <v>230</v>
      </c>
      <c r="I4" s="7" t="s">
        <v>231</v>
      </c>
      <c r="J4" s="7" t="s">
        <v>57</v>
      </c>
      <c r="K4" s="7" t="s">
        <v>5904</v>
      </c>
      <c r="L4" s="7" t="s">
        <v>5905</v>
      </c>
      <c r="M4" s="7" t="s">
        <v>5906</v>
      </c>
      <c r="N4" s="7" t="s">
        <v>5907</v>
      </c>
    </row>
    <row r="5" spans="1:14" ht="27.95" customHeight="1">
      <c r="A5" s="8" t="s">
        <v>254</v>
      </c>
      <c r="B5" s="8" t="s">
        <v>255</v>
      </c>
      <c r="C5" s="8" t="s">
        <v>256</v>
      </c>
      <c r="D5" s="8" t="s">
        <v>256</v>
      </c>
      <c r="E5" s="8" t="s">
        <v>256</v>
      </c>
      <c r="F5" s="8" t="s">
        <v>256</v>
      </c>
      <c r="G5" s="8" t="s">
        <v>256</v>
      </c>
      <c r="H5" s="8" t="s">
        <v>257</v>
      </c>
      <c r="I5" s="8" t="s">
        <v>258</v>
      </c>
      <c r="J5" s="8" t="s">
        <v>255</v>
      </c>
      <c r="K5" s="8" t="s">
        <v>259</v>
      </c>
      <c r="L5" s="8" t="s">
        <v>259</v>
      </c>
      <c r="M5" s="8" t="s">
        <v>259</v>
      </c>
      <c r="N5" s="8" t="s">
        <v>259</v>
      </c>
    </row>
  </sheetData>
  <phoneticPr fontId="3"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G35"/>
  <sheetViews>
    <sheetView topLeftCell="CA1" workbookViewId="0">
      <selection activeCell="J1" sqref="J1:CG1"/>
    </sheetView>
  </sheetViews>
  <sheetFormatPr defaultRowHeight="13.5"/>
  <cols>
    <col min="1" max="85" width="20" customWidth="1"/>
  </cols>
  <sheetData>
    <row r="1" spans="1:85" ht="27.95" customHeight="1">
      <c r="A1" s="4" t="s">
        <v>105</v>
      </c>
      <c r="B1" s="4" t="s">
        <v>106</v>
      </c>
      <c r="C1" s="4" t="s">
        <v>107</v>
      </c>
      <c r="D1" s="4" t="s">
        <v>108</v>
      </c>
      <c r="E1" s="4" t="s">
        <v>109</v>
      </c>
      <c r="F1" s="4" t="s">
        <v>1058</v>
      </c>
      <c r="G1" s="4" t="s">
        <v>5908</v>
      </c>
      <c r="H1" s="4" t="s">
        <v>110</v>
      </c>
      <c r="I1" s="4" t="s">
        <v>111</v>
      </c>
      <c r="J1" s="4" t="s">
        <v>5909</v>
      </c>
      <c r="K1" s="4" t="s">
        <v>5910</v>
      </c>
      <c r="L1" s="4" t="s">
        <v>5911</v>
      </c>
      <c r="M1" s="4" t="s">
        <v>5912</v>
      </c>
      <c r="N1" s="4" t="s">
        <v>5913</v>
      </c>
      <c r="O1" s="4" t="s">
        <v>5914</v>
      </c>
      <c r="P1" s="4" t="s">
        <v>5915</v>
      </c>
      <c r="Q1" s="4" t="s">
        <v>5916</v>
      </c>
      <c r="R1" s="4" t="s">
        <v>5917</v>
      </c>
      <c r="S1" s="4" t="s">
        <v>5918</v>
      </c>
      <c r="T1" s="4" t="s">
        <v>5919</v>
      </c>
      <c r="U1" s="4" t="s">
        <v>5920</v>
      </c>
      <c r="V1" s="4" t="s">
        <v>5921</v>
      </c>
      <c r="W1" s="4" t="s">
        <v>5922</v>
      </c>
      <c r="X1" s="4" t="s">
        <v>5923</v>
      </c>
      <c r="Y1" s="4" t="s">
        <v>5924</v>
      </c>
      <c r="Z1" s="4" t="s">
        <v>5925</v>
      </c>
      <c r="AA1" s="4" t="s">
        <v>5926</v>
      </c>
      <c r="AB1" s="4" t="s">
        <v>5927</v>
      </c>
      <c r="AC1" s="4" t="s">
        <v>5928</v>
      </c>
      <c r="AD1" s="4" t="s">
        <v>5929</v>
      </c>
      <c r="AE1" s="4" t="s">
        <v>5930</v>
      </c>
      <c r="AF1" s="4" t="s">
        <v>5931</v>
      </c>
      <c r="AG1" s="4" t="s">
        <v>5932</v>
      </c>
      <c r="AH1" s="4" t="s">
        <v>5933</v>
      </c>
      <c r="AI1" s="4" t="s">
        <v>5934</v>
      </c>
      <c r="AJ1" s="4" t="s">
        <v>5935</v>
      </c>
      <c r="AK1" s="4" t="s">
        <v>5936</v>
      </c>
      <c r="AL1" s="4" t="s">
        <v>5937</v>
      </c>
      <c r="AM1" s="4" t="s">
        <v>5938</v>
      </c>
      <c r="AN1" s="4" t="s">
        <v>5939</v>
      </c>
      <c r="AO1" s="4" t="s">
        <v>5940</v>
      </c>
      <c r="AP1" s="4" t="s">
        <v>5941</v>
      </c>
      <c r="AQ1" s="4" t="s">
        <v>5942</v>
      </c>
      <c r="AR1" s="4" t="s">
        <v>5943</v>
      </c>
      <c r="AS1" s="4" t="s">
        <v>5944</v>
      </c>
      <c r="AT1" s="4" t="s">
        <v>2294</v>
      </c>
      <c r="AU1" s="4" t="s">
        <v>5945</v>
      </c>
      <c r="AV1" s="4" t="s">
        <v>5946</v>
      </c>
      <c r="AW1" s="4" t="s">
        <v>5947</v>
      </c>
      <c r="AX1" s="4" t="s">
        <v>5948</v>
      </c>
      <c r="AY1" s="4" t="s">
        <v>5949</v>
      </c>
      <c r="AZ1" s="4" t="s">
        <v>5950</v>
      </c>
      <c r="BA1" s="4" t="s">
        <v>5951</v>
      </c>
      <c r="BB1" s="4" t="s">
        <v>5952</v>
      </c>
      <c r="BC1" s="4" t="s">
        <v>5953</v>
      </c>
      <c r="BD1" s="4" t="s">
        <v>5954</v>
      </c>
      <c r="BE1" s="4" t="s">
        <v>5955</v>
      </c>
      <c r="BF1" s="4" t="s">
        <v>5956</v>
      </c>
      <c r="BG1" s="4" t="s">
        <v>5957</v>
      </c>
      <c r="BH1" s="4" t="s">
        <v>5958</v>
      </c>
      <c r="BI1" s="4" t="s">
        <v>5959</v>
      </c>
      <c r="BJ1" s="4" t="s">
        <v>5960</v>
      </c>
      <c r="BK1" s="4" t="s">
        <v>5961</v>
      </c>
      <c r="BL1" s="4" t="s">
        <v>5962</v>
      </c>
      <c r="BM1" s="4" t="s">
        <v>5963</v>
      </c>
      <c r="BN1" s="4" t="s">
        <v>5964</v>
      </c>
      <c r="BO1" s="4" t="s">
        <v>5965</v>
      </c>
      <c r="BP1" s="4" t="s">
        <v>5966</v>
      </c>
      <c r="BQ1" s="4" t="s">
        <v>5967</v>
      </c>
      <c r="BR1" s="4" t="s">
        <v>5968</v>
      </c>
      <c r="BS1" s="4" t="s">
        <v>5969</v>
      </c>
      <c r="BT1" s="4" t="s">
        <v>5970</v>
      </c>
      <c r="BU1" s="4" t="s">
        <v>5971</v>
      </c>
      <c r="BV1" s="4" t="s">
        <v>5972</v>
      </c>
      <c r="BW1" s="4" t="s">
        <v>5973</v>
      </c>
      <c r="BX1" s="4" t="s">
        <v>5974</v>
      </c>
      <c r="BY1" s="4" t="s">
        <v>5975</v>
      </c>
      <c r="BZ1" s="4" t="s">
        <v>5976</v>
      </c>
      <c r="CA1" s="4" t="s">
        <v>5977</v>
      </c>
      <c r="CB1" s="4" t="s">
        <v>5978</v>
      </c>
      <c r="CC1" s="4" t="s">
        <v>5979</v>
      </c>
      <c r="CD1" s="4" t="s">
        <v>5980</v>
      </c>
      <c r="CE1" s="4" t="s">
        <v>5981</v>
      </c>
      <c r="CF1" s="4" t="s">
        <v>5982</v>
      </c>
      <c r="CG1" s="4" t="s">
        <v>5983</v>
      </c>
    </row>
    <row r="2" spans="1:85" ht="27.95" customHeight="1">
      <c r="A2" s="5" t="s">
        <v>153</v>
      </c>
      <c r="B2" s="5" t="s">
        <v>154</v>
      </c>
      <c r="C2" s="5" t="s">
        <v>155</v>
      </c>
      <c r="D2" s="5" t="s">
        <v>156</v>
      </c>
      <c r="E2" s="5" t="s">
        <v>157</v>
      </c>
      <c r="F2" s="5" t="s">
        <v>1150</v>
      </c>
      <c r="G2" s="5" t="s">
        <v>5984</v>
      </c>
      <c r="H2" s="5" t="s">
        <v>158</v>
      </c>
      <c r="I2" s="5" t="s">
        <v>159</v>
      </c>
      <c r="J2" s="5" t="s">
        <v>5985</v>
      </c>
      <c r="K2" s="5" t="s">
        <v>5986</v>
      </c>
      <c r="L2" s="5" t="s">
        <v>5987</v>
      </c>
      <c r="M2" s="5" t="s">
        <v>5988</v>
      </c>
      <c r="N2" s="5" t="s">
        <v>5989</v>
      </c>
      <c r="O2" s="5" t="s">
        <v>5990</v>
      </c>
      <c r="P2" s="5" t="s">
        <v>5991</v>
      </c>
      <c r="Q2" s="5" t="s">
        <v>5992</v>
      </c>
      <c r="R2" s="5" t="s">
        <v>5993</v>
      </c>
      <c r="S2" s="5" t="s">
        <v>5994</v>
      </c>
      <c r="T2" s="5" t="s">
        <v>5995</v>
      </c>
      <c r="U2" s="5" t="s">
        <v>5996</v>
      </c>
      <c r="V2" s="5" t="s">
        <v>5997</v>
      </c>
      <c r="W2" s="5" t="s">
        <v>5998</v>
      </c>
      <c r="X2" s="5" t="s">
        <v>5999</v>
      </c>
      <c r="Y2" s="5" t="s">
        <v>6000</v>
      </c>
      <c r="Z2" s="5" t="s">
        <v>6001</v>
      </c>
      <c r="AA2" s="5" t="s">
        <v>6002</v>
      </c>
      <c r="AB2" s="5" t="s">
        <v>6003</v>
      </c>
      <c r="AC2" s="5" t="s">
        <v>6004</v>
      </c>
      <c r="AD2" s="5" t="s">
        <v>6005</v>
      </c>
      <c r="AE2" s="5" t="s">
        <v>6006</v>
      </c>
      <c r="AF2" s="5" t="s">
        <v>6007</v>
      </c>
      <c r="AG2" s="5" t="s">
        <v>6008</v>
      </c>
      <c r="AH2" s="5" t="s">
        <v>6009</v>
      </c>
      <c r="AI2" s="5" t="s">
        <v>6010</v>
      </c>
      <c r="AJ2" s="5" t="s">
        <v>6011</v>
      </c>
      <c r="AK2" s="5" t="s">
        <v>6012</v>
      </c>
      <c r="AL2" s="5" t="s">
        <v>6013</v>
      </c>
      <c r="AM2" s="5" t="s">
        <v>6014</v>
      </c>
      <c r="AN2" s="5" t="s">
        <v>6015</v>
      </c>
      <c r="AO2" s="5" t="s">
        <v>6016</v>
      </c>
      <c r="AP2" s="5" t="s">
        <v>6017</v>
      </c>
      <c r="AQ2" s="5" t="s">
        <v>6018</v>
      </c>
      <c r="AR2" s="5" t="s">
        <v>6019</v>
      </c>
      <c r="AS2" s="5" t="s">
        <v>6020</v>
      </c>
      <c r="AT2" s="5" t="s">
        <v>6021</v>
      </c>
      <c r="AU2" s="5" t="s">
        <v>6022</v>
      </c>
      <c r="AV2" s="5" t="s">
        <v>6023</v>
      </c>
      <c r="AW2" s="5" t="s">
        <v>6024</v>
      </c>
      <c r="AX2" s="5" t="s">
        <v>2437</v>
      </c>
      <c r="AY2" s="5" t="s">
        <v>6025</v>
      </c>
      <c r="AZ2" s="5" t="s">
        <v>6026</v>
      </c>
      <c r="BA2" s="5" t="s">
        <v>6027</v>
      </c>
      <c r="BB2" s="5" t="s">
        <v>6028</v>
      </c>
      <c r="BC2" s="5" t="s">
        <v>6029</v>
      </c>
      <c r="BD2" s="5" t="s">
        <v>6030</v>
      </c>
      <c r="BE2" s="5" t="s">
        <v>6031</v>
      </c>
      <c r="BF2" s="5" t="s">
        <v>6032</v>
      </c>
      <c r="BG2" s="5" t="s">
        <v>6033</v>
      </c>
      <c r="BH2" s="5" t="s">
        <v>2438</v>
      </c>
      <c r="BI2" s="5" t="s">
        <v>6034</v>
      </c>
      <c r="BJ2" s="5" t="s">
        <v>166</v>
      </c>
      <c r="BK2" s="5" t="s">
        <v>167</v>
      </c>
      <c r="BL2" s="5" t="s">
        <v>6035</v>
      </c>
      <c r="BM2" s="5" t="s">
        <v>6036</v>
      </c>
      <c r="BN2" s="5" t="s">
        <v>6037</v>
      </c>
      <c r="BO2" s="5" t="s">
        <v>6038</v>
      </c>
      <c r="BP2" s="5" t="s">
        <v>6039</v>
      </c>
      <c r="BQ2" s="5" t="s">
        <v>6040</v>
      </c>
      <c r="BR2" s="5" t="s">
        <v>6041</v>
      </c>
      <c r="BS2" s="5" t="s">
        <v>6042</v>
      </c>
      <c r="BT2" s="5" t="s">
        <v>6043</v>
      </c>
      <c r="BU2" s="5" t="s">
        <v>6044</v>
      </c>
      <c r="BV2" s="5" t="s">
        <v>6045</v>
      </c>
      <c r="BW2" s="5" t="s">
        <v>6046</v>
      </c>
      <c r="BX2" s="5" t="s">
        <v>6047</v>
      </c>
      <c r="BY2" s="5" t="s">
        <v>6048</v>
      </c>
      <c r="BZ2" s="5" t="s">
        <v>6049</v>
      </c>
      <c r="CA2" s="5" t="s">
        <v>6050</v>
      </c>
      <c r="CB2" s="5" t="s">
        <v>6051</v>
      </c>
      <c r="CC2" s="5" t="s">
        <v>6052</v>
      </c>
      <c r="CD2" s="5" t="s">
        <v>6053</v>
      </c>
      <c r="CE2" s="5" t="s">
        <v>6054</v>
      </c>
      <c r="CF2" s="5" t="s">
        <v>6055</v>
      </c>
      <c r="CG2" s="5" t="s">
        <v>6056</v>
      </c>
    </row>
    <row r="3" spans="1:85" ht="27.95" customHeight="1">
      <c r="A3" s="6" t="s">
        <v>190</v>
      </c>
      <c r="B3" s="6" t="s">
        <v>191</v>
      </c>
      <c r="C3" s="6" t="s">
        <v>192</v>
      </c>
      <c r="D3" s="6" t="s">
        <v>193</v>
      </c>
      <c r="E3" s="6" t="s">
        <v>194</v>
      </c>
      <c r="F3" s="6" t="s">
        <v>345</v>
      </c>
      <c r="G3" s="6" t="s">
        <v>345</v>
      </c>
      <c r="H3" s="6" t="s">
        <v>195</v>
      </c>
      <c r="I3" s="6" t="s">
        <v>196</v>
      </c>
      <c r="J3" s="6" t="s">
        <v>6057</v>
      </c>
      <c r="K3" s="6" t="s">
        <v>6058</v>
      </c>
      <c r="L3" s="6" t="s">
        <v>6059</v>
      </c>
      <c r="M3" s="6" t="s">
        <v>6060</v>
      </c>
      <c r="N3" s="6" t="s">
        <v>1259</v>
      </c>
      <c r="O3" s="6" t="s">
        <v>6061</v>
      </c>
      <c r="P3" s="6" t="s">
        <v>6062</v>
      </c>
      <c r="Q3" s="6" t="s">
        <v>6063</v>
      </c>
      <c r="R3" s="6" t="s">
        <v>6064</v>
      </c>
      <c r="S3" s="6" t="s">
        <v>1259</v>
      </c>
      <c r="T3" s="6" t="s">
        <v>6065</v>
      </c>
      <c r="U3" s="6" t="s">
        <v>6066</v>
      </c>
      <c r="V3" s="6" t="s">
        <v>6067</v>
      </c>
      <c r="W3" s="6" t="s">
        <v>6065</v>
      </c>
      <c r="X3" s="6" t="s">
        <v>6066</v>
      </c>
      <c r="Y3" s="6" t="s">
        <v>6067</v>
      </c>
      <c r="Z3" s="6" t="s">
        <v>6068</v>
      </c>
      <c r="AA3" s="6" t="s">
        <v>6069</v>
      </c>
      <c r="AB3" s="6" t="s">
        <v>6070</v>
      </c>
      <c r="AC3" s="6" t="s">
        <v>6071</v>
      </c>
      <c r="AD3" s="6" t="s">
        <v>6072</v>
      </c>
      <c r="AE3" s="6" t="s">
        <v>6073</v>
      </c>
      <c r="AF3" s="6" t="s">
        <v>6074</v>
      </c>
      <c r="AG3" s="6" t="s">
        <v>2086</v>
      </c>
      <c r="AH3" s="6" t="s">
        <v>6075</v>
      </c>
      <c r="AI3" s="6" t="s">
        <v>6076</v>
      </c>
      <c r="AJ3" s="6" t="s">
        <v>6063</v>
      </c>
      <c r="AK3" s="6" t="s">
        <v>6064</v>
      </c>
      <c r="AL3" s="6" t="s">
        <v>6077</v>
      </c>
      <c r="AM3" s="6" t="s">
        <v>6061</v>
      </c>
      <c r="AN3" s="6" t="s">
        <v>2086</v>
      </c>
      <c r="AO3" s="6" t="s">
        <v>6078</v>
      </c>
      <c r="AP3" s="6" t="s">
        <v>6079</v>
      </c>
      <c r="AQ3" s="6" t="s">
        <v>2086</v>
      </c>
      <c r="AR3" s="6" t="s">
        <v>6080</v>
      </c>
      <c r="AS3" s="6" t="s">
        <v>6081</v>
      </c>
      <c r="AT3" s="6" t="s">
        <v>2528</v>
      </c>
      <c r="AU3" s="6" t="s">
        <v>6082</v>
      </c>
      <c r="AV3" s="6" t="s">
        <v>6083</v>
      </c>
      <c r="AW3" s="6" t="s">
        <v>6084</v>
      </c>
      <c r="AX3" s="6" t="s">
        <v>2531</v>
      </c>
      <c r="AY3" s="6" t="s">
        <v>6085</v>
      </c>
      <c r="AZ3" s="6" t="s">
        <v>6086</v>
      </c>
      <c r="BA3" s="6" t="s">
        <v>6087</v>
      </c>
      <c r="BB3" s="6" t="s">
        <v>6088</v>
      </c>
      <c r="BC3" s="6" t="s">
        <v>6089</v>
      </c>
      <c r="BD3" s="6" t="s">
        <v>6090</v>
      </c>
      <c r="BE3" s="6" t="s">
        <v>6091</v>
      </c>
      <c r="BF3" s="6" t="s">
        <v>6092</v>
      </c>
      <c r="BG3" s="6" t="s">
        <v>6093</v>
      </c>
      <c r="BH3" s="6" t="s">
        <v>2534</v>
      </c>
      <c r="BI3" s="6" t="s">
        <v>2535</v>
      </c>
      <c r="BJ3" s="6" t="s">
        <v>2537</v>
      </c>
      <c r="BK3" s="6" t="s">
        <v>2538</v>
      </c>
      <c r="BL3" s="6" t="s">
        <v>6094</v>
      </c>
      <c r="BM3" s="6" t="s">
        <v>6095</v>
      </c>
      <c r="BN3" s="6" t="s">
        <v>6065</v>
      </c>
      <c r="BO3" s="6" t="s">
        <v>6066</v>
      </c>
      <c r="BP3" s="6" t="s">
        <v>6067</v>
      </c>
      <c r="BQ3" s="6" t="s">
        <v>6065</v>
      </c>
      <c r="BR3" s="6" t="s">
        <v>6066</v>
      </c>
      <c r="BS3" s="6" t="s">
        <v>6067</v>
      </c>
      <c r="BT3" s="6" t="s">
        <v>6096</v>
      </c>
      <c r="BU3" s="6" t="s">
        <v>6097</v>
      </c>
      <c r="BV3" s="6" t="s">
        <v>6094</v>
      </c>
      <c r="BW3" s="6" t="s">
        <v>6098</v>
      </c>
      <c r="BX3" s="6" t="s">
        <v>6099</v>
      </c>
      <c r="BY3" s="6" t="s">
        <v>6078</v>
      </c>
      <c r="BZ3" s="6" t="s">
        <v>6075</v>
      </c>
      <c r="CA3" s="6" t="s">
        <v>994</v>
      </c>
      <c r="CB3" s="6" t="s">
        <v>214</v>
      </c>
      <c r="CC3" s="6" t="s">
        <v>214</v>
      </c>
      <c r="CD3" s="6" t="s">
        <v>214</v>
      </c>
      <c r="CE3" s="6" t="s">
        <v>6065</v>
      </c>
      <c r="CF3" s="6" t="s">
        <v>6066</v>
      </c>
      <c r="CG3" s="6" t="s">
        <v>6067</v>
      </c>
    </row>
    <row r="4" spans="1:85" ht="27.95" customHeight="1">
      <c r="A4" s="7" t="s">
        <v>227</v>
      </c>
      <c r="B4" s="7" t="s">
        <v>228</v>
      </c>
      <c r="C4" s="7" t="s">
        <v>155</v>
      </c>
      <c r="D4" s="7" t="s">
        <v>156</v>
      </c>
      <c r="E4" s="7" t="s">
        <v>229</v>
      </c>
      <c r="F4" s="7" t="s">
        <v>229</v>
      </c>
      <c r="G4" s="7" t="s">
        <v>229</v>
      </c>
      <c r="H4" s="7" t="s">
        <v>230</v>
      </c>
      <c r="I4" s="7" t="s">
        <v>231</v>
      </c>
      <c r="J4" s="7" t="s">
        <v>6100</v>
      </c>
      <c r="K4" s="7" t="s">
        <v>6101</v>
      </c>
      <c r="L4" s="7" t="s">
        <v>6102</v>
      </c>
      <c r="M4" s="7" t="s">
        <v>6103</v>
      </c>
      <c r="N4" s="7" t="s">
        <v>6104</v>
      </c>
      <c r="O4" s="7" t="s">
        <v>6105</v>
      </c>
      <c r="P4" s="7" t="s">
        <v>6106</v>
      </c>
      <c r="Q4" s="7" t="s">
        <v>6107</v>
      </c>
      <c r="R4" s="7" t="s">
        <v>6108</v>
      </c>
      <c r="S4" s="7" t="s">
        <v>6109</v>
      </c>
      <c r="T4" s="7" t="s">
        <v>6110</v>
      </c>
      <c r="U4" s="7" t="s">
        <v>6111</v>
      </c>
      <c r="V4" s="7" t="s">
        <v>6112</v>
      </c>
      <c r="W4" s="7" t="s">
        <v>6113</v>
      </c>
      <c r="X4" s="7" t="s">
        <v>6114</v>
      </c>
      <c r="Y4" s="7" t="s">
        <v>6115</v>
      </c>
      <c r="Z4" s="7" t="s">
        <v>6116</v>
      </c>
      <c r="AA4" s="7" t="s">
        <v>6117</v>
      </c>
      <c r="AB4" s="7" t="s">
        <v>6118</v>
      </c>
      <c r="AC4" s="7" t="s">
        <v>6119</v>
      </c>
      <c r="AD4" s="7" t="s">
        <v>6120</v>
      </c>
      <c r="AE4" s="7" t="s">
        <v>6121</v>
      </c>
      <c r="AF4" s="7" t="s">
        <v>6122</v>
      </c>
      <c r="AG4" s="7" t="s">
        <v>6123</v>
      </c>
      <c r="AH4" s="7" t="s">
        <v>6124</v>
      </c>
      <c r="AI4" s="7" t="s">
        <v>6125</v>
      </c>
      <c r="AJ4" s="7" t="s">
        <v>6126</v>
      </c>
      <c r="AK4" s="7" t="s">
        <v>6127</v>
      </c>
      <c r="AL4" s="7" t="s">
        <v>6128</v>
      </c>
      <c r="AM4" s="7" t="s">
        <v>6129</v>
      </c>
      <c r="AN4" s="7" t="s">
        <v>6130</v>
      </c>
      <c r="AO4" s="7" t="s">
        <v>6131</v>
      </c>
      <c r="AP4" s="7" t="s">
        <v>6132</v>
      </c>
      <c r="AQ4" s="7" t="s">
        <v>6133</v>
      </c>
      <c r="AR4" s="7" t="s">
        <v>6134</v>
      </c>
      <c r="AS4" s="7" t="s">
        <v>6135</v>
      </c>
      <c r="AT4" s="7" t="s">
        <v>6021</v>
      </c>
      <c r="AU4" s="7" t="s">
        <v>6136</v>
      </c>
      <c r="AV4" s="7" t="s">
        <v>6137</v>
      </c>
      <c r="AW4" s="7" t="s">
        <v>6138</v>
      </c>
      <c r="AX4" s="7" t="s">
        <v>6139</v>
      </c>
      <c r="AY4" s="7" t="s">
        <v>6140</v>
      </c>
      <c r="AZ4" s="7" t="s">
        <v>6141</v>
      </c>
      <c r="BA4" s="7" t="s">
        <v>6142</v>
      </c>
      <c r="BB4" s="7" t="s">
        <v>6143</v>
      </c>
      <c r="BC4" s="7" t="s">
        <v>6144</v>
      </c>
      <c r="BD4" s="7" t="s">
        <v>6145</v>
      </c>
      <c r="BE4" s="7" t="s">
        <v>6146</v>
      </c>
      <c r="BF4" s="7" t="s">
        <v>6147</v>
      </c>
      <c r="BG4" s="7" t="s">
        <v>6148</v>
      </c>
      <c r="BH4" s="7" t="s">
        <v>6149</v>
      </c>
      <c r="BI4" s="7" t="s">
        <v>6150</v>
      </c>
      <c r="BJ4" s="7" t="s">
        <v>235</v>
      </c>
      <c r="BK4" s="7" t="s">
        <v>236</v>
      </c>
      <c r="BL4" s="7" t="s">
        <v>6151</v>
      </c>
      <c r="BM4" s="7" t="s">
        <v>6152</v>
      </c>
      <c r="BN4" s="7" t="s">
        <v>6153</v>
      </c>
      <c r="BO4" s="7" t="s">
        <v>6154</v>
      </c>
      <c r="BP4" s="7" t="s">
        <v>6155</v>
      </c>
      <c r="BQ4" s="7" t="s">
        <v>6156</v>
      </c>
      <c r="BR4" s="7" t="s">
        <v>6157</v>
      </c>
      <c r="BS4" s="7" t="s">
        <v>6158</v>
      </c>
      <c r="BT4" s="7" t="s">
        <v>6159</v>
      </c>
      <c r="BU4" s="7" t="s">
        <v>6160</v>
      </c>
      <c r="BV4" s="7" t="s">
        <v>6138</v>
      </c>
      <c r="BW4" s="7" t="s">
        <v>6161</v>
      </c>
      <c r="BX4" s="7" t="s">
        <v>6162</v>
      </c>
      <c r="BY4" s="7" t="s">
        <v>6163</v>
      </c>
      <c r="BZ4" s="7" t="s">
        <v>6164</v>
      </c>
      <c r="CA4" s="7" t="s">
        <v>6165</v>
      </c>
      <c r="CB4" s="7" t="s">
        <v>6166</v>
      </c>
      <c r="CC4" s="7" t="s">
        <v>6052</v>
      </c>
      <c r="CD4" s="7" t="s">
        <v>6053</v>
      </c>
      <c r="CE4" s="7" t="s">
        <v>6167</v>
      </c>
      <c r="CF4" s="7" t="s">
        <v>6168</v>
      </c>
      <c r="CG4" s="7" t="s">
        <v>6169</v>
      </c>
    </row>
    <row r="5" spans="1:85" ht="27.95" customHeight="1">
      <c r="A5" s="8" t="s">
        <v>254</v>
      </c>
      <c r="B5" s="8" t="s">
        <v>255</v>
      </c>
      <c r="C5" s="8" t="s">
        <v>256</v>
      </c>
      <c r="D5" s="8" t="s">
        <v>256</v>
      </c>
      <c r="E5" s="8" t="s">
        <v>256</v>
      </c>
      <c r="F5" s="8" t="s">
        <v>256</v>
      </c>
      <c r="G5" s="8" t="s">
        <v>256</v>
      </c>
      <c r="H5" s="8" t="s">
        <v>257</v>
      </c>
      <c r="I5" s="8" t="s">
        <v>258</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258</v>
      </c>
      <c r="AV5" s="8" t="s">
        <v>258</v>
      </c>
      <c r="AW5" s="8" t="s">
        <v>258</v>
      </c>
      <c r="AX5" s="8" t="s">
        <v>258</v>
      </c>
      <c r="AY5" s="8" t="s">
        <v>258</v>
      </c>
      <c r="AZ5" s="8" t="s">
        <v>258</v>
      </c>
      <c r="BA5" s="8" t="s">
        <v>258</v>
      </c>
      <c r="BB5" s="8" t="s">
        <v>258</v>
      </c>
      <c r="BC5" s="8" t="s">
        <v>258</v>
      </c>
      <c r="BD5" s="8" t="s">
        <v>258</v>
      </c>
      <c r="BE5" s="8" t="s">
        <v>258</v>
      </c>
      <c r="BF5" s="8" t="s">
        <v>258</v>
      </c>
      <c r="BG5" s="8" t="s">
        <v>258</v>
      </c>
      <c r="BH5" s="8" t="s">
        <v>258</v>
      </c>
      <c r="BI5" s="8" t="s">
        <v>258</v>
      </c>
      <c r="BJ5" s="8" t="s">
        <v>258</v>
      </c>
      <c r="BK5" s="8" t="s">
        <v>258</v>
      </c>
      <c r="BL5" s="8" t="s">
        <v>259</v>
      </c>
      <c r="BM5" s="8" t="s">
        <v>259</v>
      </c>
      <c r="BN5" s="8" t="s">
        <v>259</v>
      </c>
      <c r="BO5" s="8" t="s">
        <v>259</v>
      </c>
      <c r="BP5" s="8" t="s">
        <v>259</v>
      </c>
      <c r="BQ5" s="8" t="s">
        <v>259</v>
      </c>
      <c r="BR5" s="8" t="s">
        <v>259</v>
      </c>
      <c r="BS5" s="8" t="s">
        <v>259</v>
      </c>
      <c r="BT5" s="8" t="s">
        <v>259</v>
      </c>
      <c r="BU5" s="8" t="s">
        <v>259</v>
      </c>
      <c r="BV5" s="8" t="s">
        <v>259</v>
      </c>
      <c r="BW5" s="8" t="s">
        <v>259</v>
      </c>
      <c r="BX5" s="8" t="s">
        <v>259</v>
      </c>
      <c r="BY5" s="8" t="s">
        <v>259</v>
      </c>
      <c r="BZ5" s="8" t="s">
        <v>259</v>
      </c>
      <c r="CA5" s="8" t="s">
        <v>259</v>
      </c>
      <c r="CB5" s="8" t="s">
        <v>259</v>
      </c>
      <c r="CC5" s="8" t="s">
        <v>259</v>
      </c>
      <c r="CD5" s="8" t="s">
        <v>259</v>
      </c>
      <c r="CE5" s="8" t="s">
        <v>259</v>
      </c>
      <c r="CF5" s="8" t="s">
        <v>259</v>
      </c>
      <c r="CG5" s="8" t="s">
        <v>259</v>
      </c>
    </row>
    <row r="6" spans="1:85" ht="14.25">
      <c r="A6" s="1" t="s">
        <v>260</v>
      </c>
      <c r="B6" s="1" t="s">
        <v>6170</v>
      </c>
      <c r="C6" s="1" t="s">
        <v>262</v>
      </c>
      <c r="D6" s="1" t="s">
        <v>263</v>
      </c>
      <c r="E6" s="1" t="s">
        <v>263</v>
      </c>
      <c r="F6" s="1" t="s">
        <v>270</v>
      </c>
      <c r="G6" s="1" t="s">
        <v>270</v>
      </c>
      <c r="H6" s="1" t="s">
        <v>1370</v>
      </c>
      <c r="I6" s="1" t="s">
        <v>254</v>
      </c>
      <c r="J6" s="1" t="s">
        <v>270</v>
      </c>
      <c r="K6" s="1" t="s">
        <v>269</v>
      </c>
      <c r="L6" s="1" t="s">
        <v>472</v>
      </c>
      <c r="M6" s="1" t="s">
        <v>269</v>
      </c>
      <c r="N6" s="1" t="s">
        <v>269</v>
      </c>
      <c r="O6" s="1" t="s">
        <v>6171</v>
      </c>
      <c r="P6" s="1" t="s">
        <v>472</v>
      </c>
      <c r="Q6" s="1" t="s">
        <v>2933</v>
      </c>
      <c r="R6" s="1" t="s">
        <v>873</v>
      </c>
      <c r="S6" s="1" t="s">
        <v>269</v>
      </c>
      <c r="T6" s="1" t="s">
        <v>1731</v>
      </c>
      <c r="U6" s="1" t="s">
        <v>269</v>
      </c>
      <c r="V6" s="1" t="s">
        <v>6172</v>
      </c>
      <c r="W6" s="1" t="s">
        <v>1731</v>
      </c>
      <c r="X6" s="1" t="s">
        <v>269</v>
      </c>
      <c r="Y6" s="1" t="s">
        <v>6172</v>
      </c>
      <c r="Z6" s="1" t="s">
        <v>873</v>
      </c>
      <c r="AA6" s="1" t="s">
        <v>472</v>
      </c>
      <c r="AB6" s="1" t="s">
        <v>479</v>
      </c>
      <c r="AC6" s="1" t="s">
        <v>1450</v>
      </c>
      <c r="AD6" s="1" t="s">
        <v>276</v>
      </c>
      <c r="AE6" s="1" t="s">
        <v>479</v>
      </c>
      <c r="AF6" s="1" t="s">
        <v>472</v>
      </c>
      <c r="AG6" s="1" t="s">
        <v>270</v>
      </c>
      <c r="AH6" s="1" t="s">
        <v>1739</v>
      </c>
      <c r="AI6" s="1" t="s">
        <v>873</v>
      </c>
      <c r="AJ6" s="1" t="s">
        <v>2933</v>
      </c>
      <c r="AK6" s="1" t="s">
        <v>873</v>
      </c>
      <c r="AL6" s="1" t="s">
        <v>276</v>
      </c>
      <c r="AM6" s="1" t="s">
        <v>6171</v>
      </c>
      <c r="AN6" s="1" t="s">
        <v>270</v>
      </c>
      <c r="AO6" s="1" t="s">
        <v>1379</v>
      </c>
      <c r="AP6" s="1" t="s">
        <v>270</v>
      </c>
      <c r="AQ6" s="1" t="s">
        <v>270</v>
      </c>
      <c r="AR6" s="1" t="s">
        <v>472</v>
      </c>
      <c r="AS6" s="1" t="s">
        <v>270</v>
      </c>
      <c r="AT6" s="1" t="s">
        <v>479</v>
      </c>
      <c r="AU6" s="1" t="s">
        <v>6173</v>
      </c>
      <c r="AV6" s="1" t="s">
        <v>6174</v>
      </c>
      <c r="AW6" s="1" t="s">
        <v>6175</v>
      </c>
      <c r="AX6" s="1" t="s">
        <v>2720</v>
      </c>
      <c r="AY6" s="1" t="s">
        <v>6173</v>
      </c>
      <c r="AZ6" s="1" t="s">
        <v>6176</v>
      </c>
      <c r="BA6" s="1" t="s">
        <v>6177</v>
      </c>
      <c r="BB6" s="1" t="s">
        <v>6178</v>
      </c>
      <c r="BC6" s="1" t="s">
        <v>6179</v>
      </c>
      <c r="BD6" s="1" t="s">
        <v>6178</v>
      </c>
      <c r="BE6" s="1" t="s">
        <v>6178</v>
      </c>
      <c r="BF6" s="1" t="s">
        <v>6180</v>
      </c>
      <c r="BG6" s="1" t="s">
        <v>6181</v>
      </c>
      <c r="BH6" s="1" t="s">
        <v>6182</v>
      </c>
      <c r="BI6" s="1" t="s">
        <v>6183</v>
      </c>
      <c r="BJ6" s="1" t="s">
        <v>6184</v>
      </c>
      <c r="BK6" s="1" t="s">
        <v>2725</v>
      </c>
      <c r="BL6" s="1" t="s">
        <v>6185</v>
      </c>
      <c r="BM6" s="1" t="s">
        <v>270</v>
      </c>
      <c r="BN6" s="1" t="s">
        <v>1731</v>
      </c>
      <c r="BO6" s="1" t="s">
        <v>269</v>
      </c>
      <c r="BP6" s="1" t="s">
        <v>6172</v>
      </c>
      <c r="BQ6" s="1" t="s">
        <v>1731</v>
      </c>
      <c r="BR6" s="1" t="s">
        <v>269</v>
      </c>
      <c r="BS6" s="1" t="s">
        <v>6172</v>
      </c>
      <c r="BT6" s="1" t="s">
        <v>873</v>
      </c>
      <c r="BU6" s="1" t="s">
        <v>270</v>
      </c>
      <c r="BV6" s="1" t="s">
        <v>6185</v>
      </c>
      <c r="BW6" s="1" t="s">
        <v>479</v>
      </c>
      <c r="BX6" s="1" t="s">
        <v>6186</v>
      </c>
      <c r="BY6" s="1" t="s">
        <v>271</v>
      </c>
      <c r="BZ6" s="1" t="s">
        <v>3790</v>
      </c>
      <c r="CA6" s="1" t="s">
        <v>269</v>
      </c>
      <c r="CB6" s="1" t="s">
        <v>269</v>
      </c>
      <c r="CC6" s="1" t="s">
        <v>269</v>
      </c>
      <c r="CD6" s="1" t="s">
        <v>269</v>
      </c>
      <c r="CE6" s="1" t="s">
        <v>1731</v>
      </c>
      <c r="CF6" s="1" t="s">
        <v>269</v>
      </c>
      <c r="CG6" s="1" t="s">
        <v>6172</v>
      </c>
    </row>
    <row r="7" spans="1:85" ht="14.25">
      <c r="A7" s="1" t="s">
        <v>260</v>
      </c>
      <c r="B7" s="1" t="s">
        <v>6187</v>
      </c>
      <c r="C7" s="1" t="s">
        <v>262</v>
      </c>
      <c r="D7" s="1" t="s">
        <v>263</v>
      </c>
      <c r="E7" s="1" t="s">
        <v>263</v>
      </c>
      <c r="F7" s="1" t="s">
        <v>472</v>
      </c>
      <c r="G7" s="1" t="s">
        <v>270</v>
      </c>
      <c r="H7" s="1" t="s">
        <v>1390</v>
      </c>
      <c r="I7" s="1" t="s">
        <v>254</v>
      </c>
      <c r="J7" s="1" t="s">
        <v>270</v>
      </c>
      <c r="K7" s="1" t="s">
        <v>269</v>
      </c>
      <c r="L7" s="1" t="s">
        <v>472</v>
      </c>
      <c r="M7" s="1" t="s">
        <v>269</v>
      </c>
      <c r="N7" s="1" t="s">
        <v>269</v>
      </c>
      <c r="O7" s="1" t="s">
        <v>6171</v>
      </c>
      <c r="P7" s="1" t="s">
        <v>472</v>
      </c>
      <c r="Q7" s="1" t="s">
        <v>2933</v>
      </c>
      <c r="R7" s="1" t="s">
        <v>873</v>
      </c>
      <c r="S7" s="1" t="s">
        <v>269</v>
      </c>
      <c r="T7" s="1" t="s">
        <v>1731</v>
      </c>
      <c r="U7" s="1" t="s">
        <v>269</v>
      </c>
      <c r="V7" s="1" t="s">
        <v>6172</v>
      </c>
      <c r="W7" s="1" t="s">
        <v>1731</v>
      </c>
      <c r="X7" s="1" t="s">
        <v>269</v>
      </c>
      <c r="Y7" s="1" t="s">
        <v>6172</v>
      </c>
      <c r="Z7" s="1" t="s">
        <v>873</v>
      </c>
      <c r="AA7" s="1" t="s">
        <v>472</v>
      </c>
      <c r="AB7" s="1" t="s">
        <v>479</v>
      </c>
      <c r="AC7" s="1" t="s">
        <v>1450</v>
      </c>
      <c r="AD7" s="1" t="s">
        <v>276</v>
      </c>
      <c r="AE7" s="1" t="s">
        <v>479</v>
      </c>
      <c r="AF7" s="1" t="s">
        <v>472</v>
      </c>
      <c r="AG7" s="1" t="s">
        <v>270</v>
      </c>
      <c r="AH7" s="1" t="s">
        <v>1739</v>
      </c>
      <c r="AI7" s="1" t="s">
        <v>873</v>
      </c>
      <c r="AJ7" s="1" t="s">
        <v>2933</v>
      </c>
      <c r="AK7" s="1" t="s">
        <v>873</v>
      </c>
      <c r="AL7" s="1" t="s">
        <v>276</v>
      </c>
      <c r="AM7" s="1" t="s">
        <v>6171</v>
      </c>
      <c r="AN7" s="1" t="s">
        <v>270</v>
      </c>
      <c r="AO7" s="1" t="s">
        <v>1379</v>
      </c>
      <c r="AP7" s="1" t="s">
        <v>270</v>
      </c>
      <c r="AQ7" s="1" t="s">
        <v>270</v>
      </c>
      <c r="AR7" s="1" t="s">
        <v>472</v>
      </c>
      <c r="AS7" s="1" t="s">
        <v>270</v>
      </c>
      <c r="AT7" s="1" t="s">
        <v>479</v>
      </c>
      <c r="AU7" s="1" t="s">
        <v>6173</v>
      </c>
      <c r="AV7" s="1" t="s">
        <v>6174</v>
      </c>
      <c r="AW7" s="1" t="s">
        <v>6175</v>
      </c>
      <c r="AX7" s="1" t="s">
        <v>2720</v>
      </c>
      <c r="AY7" s="1" t="s">
        <v>6173</v>
      </c>
      <c r="AZ7" s="1" t="s">
        <v>6176</v>
      </c>
      <c r="BA7" s="1" t="s">
        <v>6177</v>
      </c>
      <c r="BB7" s="1" t="s">
        <v>6178</v>
      </c>
      <c r="BC7" s="1" t="s">
        <v>6179</v>
      </c>
      <c r="BD7" s="1" t="s">
        <v>6178</v>
      </c>
      <c r="BE7" s="1" t="s">
        <v>6178</v>
      </c>
      <c r="BF7" s="1" t="s">
        <v>6180</v>
      </c>
      <c r="BG7" s="1" t="s">
        <v>6181</v>
      </c>
      <c r="BH7" s="1" t="s">
        <v>6182</v>
      </c>
      <c r="BI7" s="1" t="s">
        <v>6183</v>
      </c>
      <c r="BJ7" s="1" t="s">
        <v>6184</v>
      </c>
      <c r="BK7" s="1" t="s">
        <v>2725</v>
      </c>
      <c r="BL7" s="1" t="s">
        <v>6185</v>
      </c>
      <c r="BM7" s="1" t="s">
        <v>270</v>
      </c>
      <c r="BN7" s="1" t="s">
        <v>1731</v>
      </c>
      <c r="BO7" s="1" t="s">
        <v>269</v>
      </c>
      <c r="BP7" s="1" t="s">
        <v>6172</v>
      </c>
      <c r="BQ7" s="1" t="s">
        <v>1731</v>
      </c>
      <c r="BR7" s="1" t="s">
        <v>269</v>
      </c>
      <c r="BS7" s="1" t="s">
        <v>6172</v>
      </c>
      <c r="BT7" s="1" t="s">
        <v>873</v>
      </c>
      <c r="BU7" s="1" t="s">
        <v>270</v>
      </c>
      <c r="BV7" s="1" t="s">
        <v>6185</v>
      </c>
      <c r="BW7" s="1" t="s">
        <v>479</v>
      </c>
      <c r="BX7" s="1" t="s">
        <v>6186</v>
      </c>
      <c r="BY7" s="1" t="s">
        <v>271</v>
      </c>
      <c r="BZ7" s="1" t="s">
        <v>3790</v>
      </c>
      <c r="CA7" s="1" t="s">
        <v>269</v>
      </c>
      <c r="CB7" s="1" t="s">
        <v>269</v>
      </c>
      <c r="CC7" s="1" t="s">
        <v>269</v>
      </c>
      <c r="CD7" s="1" t="s">
        <v>269</v>
      </c>
      <c r="CE7" s="1" t="s">
        <v>1731</v>
      </c>
      <c r="CF7" s="1" t="s">
        <v>269</v>
      </c>
      <c r="CG7" s="1" t="s">
        <v>6172</v>
      </c>
    </row>
    <row r="8" spans="1:85" ht="14.25">
      <c r="A8" s="1" t="s">
        <v>260</v>
      </c>
      <c r="B8" s="1" t="s">
        <v>6188</v>
      </c>
      <c r="C8" s="1" t="s">
        <v>262</v>
      </c>
      <c r="D8" s="1" t="s">
        <v>263</v>
      </c>
      <c r="E8" s="1" t="s">
        <v>263</v>
      </c>
      <c r="F8" s="1" t="s">
        <v>479</v>
      </c>
      <c r="G8" s="1" t="s">
        <v>270</v>
      </c>
      <c r="H8" s="1" t="s">
        <v>1394</v>
      </c>
      <c r="I8" s="1" t="s">
        <v>254</v>
      </c>
      <c r="J8" s="1" t="s">
        <v>270</v>
      </c>
      <c r="K8" s="1" t="s">
        <v>269</v>
      </c>
      <c r="L8" s="1" t="s">
        <v>472</v>
      </c>
      <c r="M8" s="1" t="s">
        <v>269</v>
      </c>
      <c r="N8" s="1" t="s">
        <v>269</v>
      </c>
      <c r="O8" s="1" t="s">
        <v>6171</v>
      </c>
      <c r="P8" s="1" t="s">
        <v>472</v>
      </c>
      <c r="Q8" s="1" t="s">
        <v>2933</v>
      </c>
      <c r="R8" s="1" t="s">
        <v>873</v>
      </c>
      <c r="S8" s="1" t="s">
        <v>269</v>
      </c>
      <c r="T8" s="1" t="s">
        <v>1731</v>
      </c>
      <c r="U8" s="1" t="s">
        <v>269</v>
      </c>
      <c r="V8" s="1" t="s">
        <v>6172</v>
      </c>
      <c r="W8" s="1" t="s">
        <v>1731</v>
      </c>
      <c r="X8" s="1" t="s">
        <v>269</v>
      </c>
      <c r="Y8" s="1" t="s">
        <v>6172</v>
      </c>
      <c r="Z8" s="1" t="s">
        <v>873</v>
      </c>
      <c r="AA8" s="1" t="s">
        <v>472</v>
      </c>
      <c r="AB8" s="1" t="s">
        <v>479</v>
      </c>
      <c r="AC8" s="1" t="s">
        <v>1450</v>
      </c>
      <c r="AD8" s="1" t="s">
        <v>276</v>
      </c>
      <c r="AE8" s="1" t="s">
        <v>479</v>
      </c>
      <c r="AF8" s="1" t="s">
        <v>472</v>
      </c>
      <c r="AG8" s="1" t="s">
        <v>270</v>
      </c>
      <c r="AH8" s="1" t="s">
        <v>1739</v>
      </c>
      <c r="AI8" s="1" t="s">
        <v>873</v>
      </c>
      <c r="AJ8" s="1" t="s">
        <v>2933</v>
      </c>
      <c r="AK8" s="1" t="s">
        <v>873</v>
      </c>
      <c r="AL8" s="1" t="s">
        <v>276</v>
      </c>
      <c r="AM8" s="1" t="s">
        <v>6171</v>
      </c>
      <c r="AN8" s="1" t="s">
        <v>270</v>
      </c>
      <c r="AO8" s="1" t="s">
        <v>1379</v>
      </c>
      <c r="AP8" s="1" t="s">
        <v>270</v>
      </c>
      <c r="AQ8" s="1" t="s">
        <v>270</v>
      </c>
      <c r="AR8" s="1" t="s">
        <v>472</v>
      </c>
      <c r="AS8" s="1" t="s">
        <v>270</v>
      </c>
      <c r="AT8" s="1" t="s">
        <v>479</v>
      </c>
      <c r="AU8" s="1" t="s">
        <v>6173</v>
      </c>
      <c r="AV8" s="1" t="s">
        <v>6174</v>
      </c>
      <c r="AW8" s="1" t="s">
        <v>6175</v>
      </c>
      <c r="AX8" s="1" t="s">
        <v>2720</v>
      </c>
      <c r="AY8" s="1" t="s">
        <v>6173</v>
      </c>
      <c r="AZ8" s="1" t="s">
        <v>6176</v>
      </c>
      <c r="BA8" s="1" t="s">
        <v>6177</v>
      </c>
      <c r="BB8" s="1" t="s">
        <v>6178</v>
      </c>
      <c r="BC8" s="1" t="s">
        <v>6179</v>
      </c>
      <c r="BD8" s="1" t="s">
        <v>6178</v>
      </c>
      <c r="BE8" s="1" t="s">
        <v>6178</v>
      </c>
      <c r="BF8" s="1" t="s">
        <v>6180</v>
      </c>
      <c r="BG8" s="1" t="s">
        <v>6181</v>
      </c>
      <c r="BH8" s="1" t="s">
        <v>6182</v>
      </c>
      <c r="BI8" s="1" t="s">
        <v>6183</v>
      </c>
      <c r="BJ8" s="1" t="s">
        <v>6184</v>
      </c>
      <c r="BK8" s="1" t="s">
        <v>2725</v>
      </c>
      <c r="BL8" s="1" t="s">
        <v>6185</v>
      </c>
      <c r="BM8" s="1" t="s">
        <v>270</v>
      </c>
      <c r="BN8" s="1" t="s">
        <v>1731</v>
      </c>
      <c r="BO8" s="1" t="s">
        <v>269</v>
      </c>
      <c r="BP8" s="1" t="s">
        <v>6172</v>
      </c>
      <c r="BQ8" s="1" t="s">
        <v>1731</v>
      </c>
      <c r="BR8" s="1" t="s">
        <v>269</v>
      </c>
      <c r="BS8" s="1" t="s">
        <v>6172</v>
      </c>
      <c r="BT8" s="1" t="s">
        <v>873</v>
      </c>
      <c r="BU8" s="1" t="s">
        <v>270</v>
      </c>
      <c r="BV8" s="1" t="s">
        <v>6185</v>
      </c>
      <c r="BW8" s="1" t="s">
        <v>479</v>
      </c>
      <c r="BX8" s="1" t="s">
        <v>6186</v>
      </c>
      <c r="BY8" s="1" t="s">
        <v>271</v>
      </c>
      <c r="BZ8" s="1" t="s">
        <v>3790</v>
      </c>
      <c r="CA8" s="1" t="s">
        <v>269</v>
      </c>
      <c r="CB8" s="1" t="s">
        <v>269</v>
      </c>
      <c r="CC8" s="1" t="s">
        <v>269</v>
      </c>
      <c r="CD8" s="1" t="s">
        <v>269</v>
      </c>
      <c r="CE8" s="1" t="s">
        <v>1731</v>
      </c>
      <c r="CF8" s="1" t="s">
        <v>269</v>
      </c>
      <c r="CG8" s="1" t="s">
        <v>6172</v>
      </c>
    </row>
    <row r="9" spans="1:85" ht="14.25">
      <c r="A9" s="1" t="s">
        <v>260</v>
      </c>
      <c r="B9" s="1" t="s">
        <v>6189</v>
      </c>
      <c r="C9" s="1" t="s">
        <v>262</v>
      </c>
      <c r="D9" s="1" t="s">
        <v>280</v>
      </c>
      <c r="E9" s="1" t="s">
        <v>280</v>
      </c>
      <c r="F9" s="1" t="s">
        <v>270</v>
      </c>
      <c r="G9" s="1" t="s">
        <v>270</v>
      </c>
      <c r="H9" s="1" t="s">
        <v>1370</v>
      </c>
      <c r="I9" s="1" t="s">
        <v>254</v>
      </c>
      <c r="J9" s="1" t="s">
        <v>270</v>
      </c>
      <c r="K9" s="1" t="s">
        <v>269</v>
      </c>
      <c r="L9" s="1" t="s">
        <v>472</v>
      </c>
      <c r="M9" s="1" t="s">
        <v>269</v>
      </c>
      <c r="N9" s="1" t="s">
        <v>269</v>
      </c>
      <c r="O9" s="1" t="s">
        <v>6171</v>
      </c>
      <c r="P9" s="1" t="s">
        <v>472</v>
      </c>
      <c r="Q9" s="1" t="s">
        <v>2933</v>
      </c>
      <c r="R9" s="1" t="s">
        <v>873</v>
      </c>
      <c r="S9" s="1" t="s">
        <v>269</v>
      </c>
      <c r="T9" s="1" t="s">
        <v>1731</v>
      </c>
      <c r="U9" s="1" t="s">
        <v>269</v>
      </c>
      <c r="V9" s="1" t="s">
        <v>6172</v>
      </c>
      <c r="W9" s="1" t="s">
        <v>1731</v>
      </c>
      <c r="X9" s="1" t="s">
        <v>269</v>
      </c>
      <c r="Y9" s="1" t="s">
        <v>6172</v>
      </c>
      <c r="Z9" s="1" t="s">
        <v>873</v>
      </c>
      <c r="AA9" s="1" t="s">
        <v>472</v>
      </c>
      <c r="AB9" s="1" t="s">
        <v>479</v>
      </c>
      <c r="AC9" s="1" t="s">
        <v>1450</v>
      </c>
      <c r="AD9" s="1" t="s">
        <v>276</v>
      </c>
      <c r="AE9" s="1" t="s">
        <v>479</v>
      </c>
      <c r="AF9" s="1" t="s">
        <v>472</v>
      </c>
      <c r="AG9" s="1" t="s">
        <v>270</v>
      </c>
      <c r="AH9" s="1" t="s">
        <v>1739</v>
      </c>
      <c r="AI9" s="1" t="s">
        <v>873</v>
      </c>
      <c r="AJ9" s="1" t="s">
        <v>2933</v>
      </c>
      <c r="AK9" s="1" t="s">
        <v>873</v>
      </c>
      <c r="AL9" s="1" t="s">
        <v>276</v>
      </c>
      <c r="AM9" s="1" t="s">
        <v>6171</v>
      </c>
      <c r="AN9" s="1" t="s">
        <v>270</v>
      </c>
      <c r="AO9" s="1" t="s">
        <v>1379</v>
      </c>
      <c r="AP9" s="1" t="s">
        <v>270</v>
      </c>
      <c r="AQ9" s="1" t="s">
        <v>270</v>
      </c>
      <c r="AR9" s="1" t="s">
        <v>472</v>
      </c>
      <c r="AS9" s="1" t="s">
        <v>270</v>
      </c>
      <c r="AT9" s="1" t="s">
        <v>270</v>
      </c>
      <c r="AU9" s="1" t="s">
        <v>276</v>
      </c>
      <c r="AV9" s="1" t="s">
        <v>872</v>
      </c>
      <c r="AW9" s="1" t="s">
        <v>6185</v>
      </c>
      <c r="AX9" s="1" t="s">
        <v>713</v>
      </c>
      <c r="AY9" s="1" t="s">
        <v>276</v>
      </c>
      <c r="AZ9" s="1" t="s">
        <v>1739</v>
      </c>
      <c r="BA9" s="1" t="s">
        <v>1450</v>
      </c>
      <c r="BB9" s="1" t="s">
        <v>270</v>
      </c>
      <c r="BC9" s="1" t="s">
        <v>472</v>
      </c>
      <c r="BD9" s="1" t="s">
        <v>270</v>
      </c>
      <c r="BE9" s="1" t="s">
        <v>270</v>
      </c>
      <c r="BF9" s="1" t="s">
        <v>2933</v>
      </c>
      <c r="BG9" s="1" t="s">
        <v>6190</v>
      </c>
      <c r="BH9" s="1" t="s">
        <v>6191</v>
      </c>
      <c r="BI9" s="1" t="s">
        <v>4013</v>
      </c>
      <c r="BJ9" s="1" t="s">
        <v>5908</v>
      </c>
      <c r="BK9" s="1" t="s">
        <v>269</v>
      </c>
      <c r="BL9" s="1" t="s">
        <v>6185</v>
      </c>
      <c r="BM9" s="1" t="s">
        <v>270</v>
      </c>
      <c r="BN9" s="1" t="s">
        <v>1731</v>
      </c>
      <c r="BO9" s="1" t="s">
        <v>269</v>
      </c>
      <c r="BP9" s="1" t="s">
        <v>6172</v>
      </c>
      <c r="BQ9" s="1" t="s">
        <v>1731</v>
      </c>
      <c r="BR9" s="1" t="s">
        <v>269</v>
      </c>
      <c r="BS9" s="1" t="s">
        <v>6172</v>
      </c>
      <c r="BT9" s="1" t="s">
        <v>873</v>
      </c>
      <c r="BU9" s="1" t="s">
        <v>270</v>
      </c>
      <c r="BV9" s="1" t="s">
        <v>6185</v>
      </c>
      <c r="BW9" s="1" t="s">
        <v>479</v>
      </c>
      <c r="BX9" s="1" t="s">
        <v>6186</v>
      </c>
      <c r="BY9" s="1" t="s">
        <v>271</v>
      </c>
      <c r="BZ9" s="1" t="s">
        <v>3790</v>
      </c>
      <c r="CA9" s="1" t="s">
        <v>269</v>
      </c>
      <c r="CB9" s="1" t="s">
        <v>269</v>
      </c>
      <c r="CC9" s="1" t="s">
        <v>269</v>
      </c>
      <c r="CD9" s="1" t="s">
        <v>269</v>
      </c>
      <c r="CE9" s="1" t="s">
        <v>1731</v>
      </c>
      <c r="CF9" s="1" t="s">
        <v>269</v>
      </c>
      <c r="CG9" s="1" t="s">
        <v>6172</v>
      </c>
    </row>
    <row r="10" spans="1:85" ht="14.25">
      <c r="A10" s="1" t="s">
        <v>260</v>
      </c>
      <c r="B10" s="1" t="s">
        <v>6192</v>
      </c>
      <c r="C10" s="1" t="s">
        <v>262</v>
      </c>
      <c r="D10" s="1" t="s">
        <v>280</v>
      </c>
      <c r="E10" s="1" t="s">
        <v>280</v>
      </c>
      <c r="F10" s="1" t="s">
        <v>472</v>
      </c>
      <c r="G10" s="1" t="s">
        <v>270</v>
      </c>
      <c r="H10" s="1" t="s">
        <v>1390</v>
      </c>
      <c r="I10" s="1" t="s">
        <v>254</v>
      </c>
      <c r="J10" s="1" t="s">
        <v>270</v>
      </c>
      <c r="K10" s="1" t="s">
        <v>269</v>
      </c>
      <c r="L10" s="1" t="s">
        <v>472</v>
      </c>
      <c r="M10" s="1" t="s">
        <v>269</v>
      </c>
      <c r="N10" s="1" t="s">
        <v>269</v>
      </c>
      <c r="O10" s="1" t="s">
        <v>6171</v>
      </c>
      <c r="P10" s="1" t="s">
        <v>472</v>
      </c>
      <c r="Q10" s="1" t="s">
        <v>2933</v>
      </c>
      <c r="R10" s="1" t="s">
        <v>873</v>
      </c>
      <c r="S10" s="1" t="s">
        <v>269</v>
      </c>
      <c r="T10" s="1" t="s">
        <v>1731</v>
      </c>
      <c r="U10" s="1" t="s">
        <v>269</v>
      </c>
      <c r="V10" s="1" t="s">
        <v>6172</v>
      </c>
      <c r="W10" s="1" t="s">
        <v>1731</v>
      </c>
      <c r="X10" s="1" t="s">
        <v>269</v>
      </c>
      <c r="Y10" s="1" t="s">
        <v>6172</v>
      </c>
      <c r="Z10" s="1" t="s">
        <v>873</v>
      </c>
      <c r="AA10" s="1" t="s">
        <v>472</v>
      </c>
      <c r="AB10" s="1" t="s">
        <v>479</v>
      </c>
      <c r="AC10" s="1" t="s">
        <v>1450</v>
      </c>
      <c r="AD10" s="1" t="s">
        <v>276</v>
      </c>
      <c r="AE10" s="1" t="s">
        <v>479</v>
      </c>
      <c r="AF10" s="1" t="s">
        <v>472</v>
      </c>
      <c r="AG10" s="1" t="s">
        <v>270</v>
      </c>
      <c r="AH10" s="1" t="s">
        <v>1739</v>
      </c>
      <c r="AI10" s="1" t="s">
        <v>873</v>
      </c>
      <c r="AJ10" s="1" t="s">
        <v>2933</v>
      </c>
      <c r="AK10" s="1" t="s">
        <v>873</v>
      </c>
      <c r="AL10" s="1" t="s">
        <v>276</v>
      </c>
      <c r="AM10" s="1" t="s">
        <v>6171</v>
      </c>
      <c r="AN10" s="1" t="s">
        <v>270</v>
      </c>
      <c r="AO10" s="1" t="s">
        <v>1379</v>
      </c>
      <c r="AP10" s="1" t="s">
        <v>270</v>
      </c>
      <c r="AQ10" s="1" t="s">
        <v>270</v>
      </c>
      <c r="AR10" s="1" t="s">
        <v>472</v>
      </c>
      <c r="AS10" s="1" t="s">
        <v>270</v>
      </c>
      <c r="AT10" s="1" t="s">
        <v>270</v>
      </c>
      <c r="AU10" s="1" t="s">
        <v>276</v>
      </c>
      <c r="AV10" s="1" t="s">
        <v>872</v>
      </c>
      <c r="AW10" s="1" t="s">
        <v>6185</v>
      </c>
      <c r="AX10" s="1" t="s">
        <v>713</v>
      </c>
      <c r="AY10" s="1" t="s">
        <v>276</v>
      </c>
      <c r="AZ10" s="1" t="s">
        <v>1739</v>
      </c>
      <c r="BA10" s="1" t="s">
        <v>1450</v>
      </c>
      <c r="BB10" s="1" t="s">
        <v>270</v>
      </c>
      <c r="BC10" s="1" t="s">
        <v>472</v>
      </c>
      <c r="BD10" s="1" t="s">
        <v>270</v>
      </c>
      <c r="BE10" s="1" t="s">
        <v>270</v>
      </c>
      <c r="BF10" s="1" t="s">
        <v>2933</v>
      </c>
      <c r="BG10" s="1" t="s">
        <v>6190</v>
      </c>
      <c r="BH10" s="1" t="s">
        <v>6191</v>
      </c>
      <c r="BI10" s="1" t="s">
        <v>4013</v>
      </c>
      <c r="BJ10" s="1" t="s">
        <v>5908</v>
      </c>
      <c r="BK10" s="1" t="s">
        <v>269</v>
      </c>
      <c r="BL10" s="1" t="s">
        <v>6185</v>
      </c>
      <c r="BM10" s="1" t="s">
        <v>270</v>
      </c>
      <c r="BN10" s="1" t="s">
        <v>1731</v>
      </c>
      <c r="BO10" s="1" t="s">
        <v>269</v>
      </c>
      <c r="BP10" s="1" t="s">
        <v>6172</v>
      </c>
      <c r="BQ10" s="1" t="s">
        <v>1731</v>
      </c>
      <c r="BR10" s="1" t="s">
        <v>269</v>
      </c>
      <c r="BS10" s="1" t="s">
        <v>6172</v>
      </c>
      <c r="BT10" s="1" t="s">
        <v>873</v>
      </c>
      <c r="BU10" s="1" t="s">
        <v>270</v>
      </c>
      <c r="BV10" s="1" t="s">
        <v>6185</v>
      </c>
      <c r="BW10" s="1" t="s">
        <v>479</v>
      </c>
      <c r="BX10" s="1" t="s">
        <v>6186</v>
      </c>
      <c r="BY10" s="1" t="s">
        <v>271</v>
      </c>
      <c r="BZ10" s="1" t="s">
        <v>3790</v>
      </c>
      <c r="CA10" s="1" t="s">
        <v>269</v>
      </c>
      <c r="CB10" s="1" t="s">
        <v>269</v>
      </c>
      <c r="CC10" s="1" t="s">
        <v>269</v>
      </c>
      <c r="CD10" s="1" t="s">
        <v>269</v>
      </c>
      <c r="CE10" s="1" t="s">
        <v>1731</v>
      </c>
      <c r="CF10" s="1" t="s">
        <v>269</v>
      </c>
      <c r="CG10" s="1" t="s">
        <v>6172</v>
      </c>
    </row>
    <row r="11" spans="1:85" ht="14.25">
      <c r="A11" s="1" t="s">
        <v>260</v>
      </c>
      <c r="B11" s="1" t="s">
        <v>6193</v>
      </c>
      <c r="C11" s="1" t="s">
        <v>262</v>
      </c>
      <c r="D11" s="1" t="s">
        <v>280</v>
      </c>
      <c r="E11" s="1" t="s">
        <v>280</v>
      </c>
      <c r="F11" s="1" t="s">
        <v>479</v>
      </c>
      <c r="G11" s="1" t="s">
        <v>270</v>
      </c>
      <c r="H11" s="1" t="s">
        <v>1394</v>
      </c>
      <c r="I11" s="1" t="s">
        <v>254</v>
      </c>
      <c r="J11" s="1" t="s">
        <v>270</v>
      </c>
      <c r="K11" s="1" t="s">
        <v>269</v>
      </c>
      <c r="L11" s="1" t="s">
        <v>472</v>
      </c>
      <c r="M11" s="1" t="s">
        <v>269</v>
      </c>
      <c r="N11" s="1" t="s">
        <v>269</v>
      </c>
      <c r="O11" s="1" t="s">
        <v>6171</v>
      </c>
      <c r="P11" s="1" t="s">
        <v>472</v>
      </c>
      <c r="Q11" s="1" t="s">
        <v>2933</v>
      </c>
      <c r="R11" s="1" t="s">
        <v>873</v>
      </c>
      <c r="S11" s="1" t="s">
        <v>269</v>
      </c>
      <c r="T11" s="1" t="s">
        <v>1731</v>
      </c>
      <c r="U11" s="1" t="s">
        <v>269</v>
      </c>
      <c r="V11" s="1" t="s">
        <v>6172</v>
      </c>
      <c r="W11" s="1" t="s">
        <v>1731</v>
      </c>
      <c r="X11" s="1" t="s">
        <v>269</v>
      </c>
      <c r="Y11" s="1" t="s">
        <v>6172</v>
      </c>
      <c r="Z11" s="1" t="s">
        <v>873</v>
      </c>
      <c r="AA11" s="1" t="s">
        <v>472</v>
      </c>
      <c r="AB11" s="1" t="s">
        <v>479</v>
      </c>
      <c r="AC11" s="1" t="s">
        <v>1450</v>
      </c>
      <c r="AD11" s="1" t="s">
        <v>276</v>
      </c>
      <c r="AE11" s="1" t="s">
        <v>479</v>
      </c>
      <c r="AF11" s="1" t="s">
        <v>472</v>
      </c>
      <c r="AG11" s="1" t="s">
        <v>270</v>
      </c>
      <c r="AH11" s="1" t="s">
        <v>1739</v>
      </c>
      <c r="AI11" s="1" t="s">
        <v>873</v>
      </c>
      <c r="AJ11" s="1" t="s">
        <v>2933</v>
      </c>
      <c r="AK11" s="1" t="s">
        <v>873</v>
      </c>
      <c r="AL11" s="1" t="s">
        <v>276</v>
      </c>
      <c r="AM11" s="1" t="s">
        <v>6171</v>
      </c>
      <c r="AN11" s="1" t="s">
        <v>270</v>
      </c>
      <c r="AO11" s="1" t="s">
        <v>1379</v>
      </c>
      <c r="AP11" s="1" t="s">
        <v>270</v>
      </c>
      <c r="AQ11" s="1" t="s">
        <v>270</v>
      </c>
      <c r="AR11" s="1" t="s">
        <v>472</v>
      </c>
      <c r="AS11" s="1" t="s">
        <v>270</v>
      </c>
      <c r="AT11" s="1" t="s">
        <v>270</v>
      </c>
      <c r="AU11" s="1" t="s">
        <v>276</v>
      </c>
      <c r="AV11" s="1" t="s">
        <v>872</v>
      </c>
      <c r="AW11" s="1" t="s">
        <v>6185</v>
      </c>
      <c r="AX11" s="1" t="s">
        <v>713</v>
      </c>
      <c r="AY11" s="1" t="s">
        <v>276</v>
      </c>
      <c r="AZ11" s="1" t="s">
        <v>1739</v>
      </c>
      <c r="BA11" s="1" t="s">
        <v>1450</v>
      </c>
      <c r="BB11" s="1" t="s">
        <v>270</v>
      </c>
      <c r="BC11" s="1" t="s">
        <v>472</v>
      </c>
      <c r="BD11" s="1" t="s">
        <v>270</v>
      </c>
      <c r="BE11" s="1" t="s">
        <v>270</v>
      </c>
      <c r="BF11" s="1" t="s">
        <v>2933</v>
      </c>
      <c r="BG11" s="1" t="s">
        <v>6190</v>
      </c>
      <c r="BH11" s="1" t="s">
        <v>6191</v>
      </c>
      <c r="BI11" s="1" t="s">
        <v>4013</v>
      </c>
      <c r="BJ11" s="1" t="s">
        <v>5908</v>
      </c>
      <c r="BK11" s="1" t="s">
        <v>269</v>
      </c>
      <c r="BL11" s="1" t="s">
        <v>6185</v>
      </c>
      <c r="BM11" s="1" t="s">
        <v>270</v>
      </c>
      <c r="BN11" s="1" t="s">
        <v>1731</v>
      </c>
      <c r="BO11" s="1" t="s">
        <v>269</v>
      </c>
      <c r="BP11" s="1" t="s">
        <v>6172</v>
      </c>
      <c r="BQ11" s="1" t="s">
        <v>1731</v>
      </c>
      <c r="BR11" s="1" t="s">
        <v>269</v>
      </c>
      <c r="BS11" s="1" t="s">
        <v>6172</v>
      </c>
      <c r="BT11" s="1" t="s">
        <v>873</v>
      </c>
      <c r="BU11" s="1" t="s">
        <v>270</v>
      </c>
      <c r="BV11" s="1" t="s">
        <v>6185</v>
      </c>
      <c r="BW11" s="1" t="s">
        <v>479</v>
      </c>
      <c r="BX11" s="1" t="s">
        <v>6186</v>
      </c>
      <c r="BY11" s="1" t="s">
        <v>271</v>
      </c>
      <c r="BZ11" s="1" t="s">
        <v>3790</v>
      </c>
      <c r="CA11" s="1" t="s">
        <v>269</v>
      </c>
      <c r="CB11" s="1" t="s">
        <v>269</v>
      </c>
      <c r="CC11" s="1" t="s">
        <v>269</v>
      </c>
      <c r="CD11" s="1" t="s">
        <v>269</v>
      </c>
      <c r="CE11" s="1" t="s">
        <v>1731</v>
      </c>
      <c r="CF11" s="1" t="s">
        <v>269</v>
      </c>
      <c r="CG11" s="1" t="s">
        <v>6172</v>
      </c>
    </row>
    <row r="12" spans="1:85" ht="14.25">
      <c r="A12" s="1" t="s">
        <v>260</v>
      </c>
      <c r="B12" s="1" t="s">
        <v>6194</v>
      </c>
      <c r="C12" s="1" t="s">
        <v>262</v>
      </c>
      <c r="D12" s="1" t="s">
        <v>286</v>
      </c>
      <c r="E12" s="1" t="s">
        <v>286</v>
      </c>
      <c r="F12" s="1" t="s">
        <v>270</v>
      </c>
      <c r="G12" s="1" t="s">
        <v>270</v>
      </c>
      <c r="H12" s="1" t="s">
        <v>1370</v>
      </c>
      <c r="I12" s="1" t="s">
        <v>254</v>
      </c>
      <c r="J12" s="1" t="s">
        <v>270</v>
      </c>
      <c r="K12" s="1" t="s">
        <v>269</v>
      </c>
      <c r="L12" s="1" t="s">
        <v>472</v>
      </c>
      <c r="M12" s="1" t="s">
        <v>269</v>
      </c>
      <c r="N12" s="1" t="s">
        <v>269</v>
      </c>
      <c r="O12" s="1" t="s">
        <v>6171</v>
      </c>
      <c r="P12" s="1" t="s">
        <v>472</v>
      </c>
      <c r="Q12" s="1" t="s">
        <v>2933</v>
      </c>
      <c r="R12" s="1" t="s">
        <v>873</v>
      </c>
      <c r="S12" s="1" t="s">
        <v>269</v>
      </c>
      <c r="T12" s="1" t="s">
        <v>1731</v>
      </c>
      <c r="U12" s="1" t="s">
        <v>269</v>
      </c>
      <c r="V12" s="1" t="s">
        <v>6172</v>
      </c>
      <c r="W12" s="1" t="s">
        <v>1731</v>
      </c>
      <c r="X12" s="1" t="s">
        <v>269</v>
      </c>
      <c r="Y12" s="1" t="s">
        <v>6172</v>
      </c>
      <c r="Z12" s="1" t="s">
        <v>873</v>
      </c>
      <c r="AA12" s="1" t="s">
        <v>472</v>
      </c>
      <c r="AB12" s="1" t="s">
        <v>479</v>
      </c>
      <c r="AC12" s="1" t="s">
        <v>1450</v>
      </c>
      <c r="AD12" s="1" t="s">
        <v>276</v>
      </c>
      <c r="AE12" s="1" t="s">
        <v>479</v>
      </c>
      <c r="AF12" s="1" t="s">
        <v>472</v>
      </c>
      <c r="AG12" s="1" t="s">
        <v>270</v>
      </c>
      <c r="AH12" s="1" t="s">
        <v>1739</v>
      </c>
      <c r="AI12" s="1" t="s">
        <v>873</v>
      </c>
      <c r="AJ12" s="1" t="s">
        <v>2933</v>
      </c>
      <c r="AK12" s="1" t="s">
        <v>873</v>
      </c>
      <c r="AL12" s="1" t="s">
        <v>276</v>
      </c>
      <c r="AM12" s="1" t="s">
        <v>6171</v>
      </c>
      <c r="AN12" s="1" t="s">
        <v>270</v>
      </c>
      <c r="AO12" s="1" t="s">
        <v>1379</v>
      </c>
      <c r="AP12" s="1" t="s">
        <v>270</v>
      </c>
      <c r="AQ12" s="1" t="s">
        <v>270</v>
      </c>
      <c r="AR12" s="1" t="s">
        <v>472</v>
      </c>
      <c r="AS12" s="1" t="s">
        <v>270</v>
      </c>
      <c r="AT12" s="1" t="s">
        <v>270</v>
      </c>
      <c r="AU12" s="1" t="s">
        <v>276</v>
      </c>
      <c r="AV12" s="1" t="s">
        <v>872</v>
      </c>
      <c r="AW12" s="1" t="s">
        <v>6185</v>
      </c>
      <c r="AX12" s="1" t="s">
        <v>713</v>
      </c>
      <c r="AY12" s="1" t="s">
        <v>276</v>
      </c>
      <c r="AZ12" s="1" t="s">
        <v>1739</v>
      </c>
      <c r="BA12" s="1" t="s">
        <v>1450</v>
      </c>
      <c r="BB12" s="1" t="s">
        <v>270</v>
      </c>
      <c r="BC12" s="1" t="s">
        <v>472</v>
      </c>
      <c r="BD12" s="1" t="s">
        <v>270</v>
      </c>
      <c r="BE12" s="1" t="s">
        <v>270</v>
      </c>
      <c r="BF12" s="1" t="s">
        <v>2933</v>
      </c>
      <c r="BG12" s="1" t="s">
        <v>6190</v>
      </c>
      <c r="BH12" s="1" t="s">
        <v>6191</v>
      </c>
      <c r="BI12" s="1" t="s">
        <v>4013</v>
      </c>
      <c r="BJ12" s="1" t="s">
        <v>5908</v>
      </c>
      <c r="BK12" s="1" t="s">
        <v>269</v>
      </c>
      <c r="BL12" s="1" t="s">
        <v>6185</v>
      </c>
      <c r="BM12" s="1" t="s">
        <v>270</v>
      </c>
      <c r="BN12" s="1" t="s">
        <v>1731</v>
      </c>
      <c r="BO12" s="1" t="s">
        <v>269</v>
      </c>
      <c r="BP12" s="1" t="s">
        <v>6172</v>
      </c>
      <c r="BQ12" s="1" t="s">
        <v>1731</v>
      </c>
      <c r="BR12" s="1" t="s">
        <v>269</v>
      </c>
      <c r="BS12" s="1" t="s">
        <v>6172</v>
      </c>
      <c r="BT12" s="1" t="s">
        <v>873</v>
      </c>
      <c r="BU12" s="1" t="s">
        <v>270</v>
      </c>
      <c r="BV12" s="1" t="s">
        <v>6185</v>
      </c>
      <c r="BW12" s="1" t="s">
        <v>479</v>
      </c>
      <c r="BX12" s="1" t="s">
        <v>6186</v>
      </c>
      <c r="BY12" s="1" t="s">
        <v>271</v>
      </c>
      <c r="BZ12" s="1" t="s">
        <v>3790</v>
      </c>
      <c r="CA12" s="1" t="s">
        <v>269</v>
      </c>
      <c r="CB12" s="1" t="s">
        <v>269</v>
      </c>
      <c r="CC12" s="1" t="s">
        <v>269</v>
      </c>
      <c r="CD12" s="1" t="s">
        <v>269</v>
      </c>
      <c r="CE12" s="1" t="s">
        <v>1731</v>
      </c>
      <c r="CF12" s="1" t="s">
        <v>269</v>
      </c>
      <c r="CG12" s="1" t="s">
        <v>6172</v>
      </c>
    </row>
    <row r="13" spans="1:85" ht="14.25">
      <c r="A13" s="1" t="s">
        <v>260</v>
      </c>
      <c r="B13" s="1" t="s">
        <v>6195</v>
      </c>
      <c r="C13" s="1" t="s">
        <v>262</v>
      </c>
      <c r="D13" s="1" t="s">
        <v>286</v>
      </c>
      <c r="E13" s="1" t="s">
        <v>286</v>
      </c>
      <c r="F13" s="1" t="s">
        <v>472</v>
      </c>
      <c r="G13" s="1" t="s">
        <v>270</v>
      </c>
      <c r="H13" s="1" t="s">
        <v>1390</v>
      </c>
      <c r="I13" s="1" t="s">
        <v>254</v>
      </c>
      <c r="J13" s="1" t="s">
        <v>270</v>
      </c>
      <c r="K13" s="1" t="s">
        <v>269</v>
      </c>
      <c r="L13" s="1" t="s">
        <v>472</v>
      </c>
      <c r="M13" s="1" t="s">
        <v>269</v>
      </c>
      <c r="N13" s="1" t="s">
        <v>269</v>
      </c>
      <c r="O13" s="1" t="s">
        <v>6171</v>
      </c>
      <c r="P13" s="1" t="s">
        <v>472</v>
      </c>
      <c r="Q13" s="1" t="s">
        <v>2933</v>
      </c>
      <c r="R13" s="1" t="s">
        <v>873</v>
      </c>
      <c r="S13" s="1" t="s">
        <v>269</v>
      </c>
      <c r="T13" s="1" t="s">
        <v>1731</v>
      </c>
      <c r="U13" s="1" t="s">
        <v>269</v>
      </c>
      <c r="V13" s="1" t="s">
        <v>6172</v>
      </c>
      <c r="W13" s="1" t="s">
        <v>1731</v>
      </c>
      <c r="X13" s="1" t="s">
        <v>269</v>
      </c>
      <c r="Y13" s="1" t="s">
        <v>6172</v>
      </c>
      <c r="Z13" s="1" t="s">
        <v>873</v>
      </c>
      <c r="AA13" s="1" t="s">
        <v>472</v>
      </c>
      <c r="AB13" s="1" t="s">
        <v>479</v>
      </c>
      <c r="AC13" s="1" t="s">
        <v>1450</v>
      </c>
      <c r="AD13" s="1" t="s">
        <v>276</v>
      </c>
      <c r="AE13" s="1" t="s">
        <v>479</v>
      </c>
      <c r="AF13" s="1" t="s">
        <v>472</v>
      </c>
      <c r="AG13" s="1" t="s">
        <v>270</v>
      </c>
      <c r="AH13" s="1" t="s">
        <v>1739</v>
      </c>
      <c r="AI13" s="1" t="s">
        <v>873</v>
      </c>
      <c r="AJ13" s="1" t="s">
        <v>2933</v>
      </c>
      <c r="AK13" s="1" t="s">
        <v>873</v>
      </c>
      <c r="AL13" s="1" t="s">
        <v>276</v>
      </c>
      <c r="AM13" s="1" t="s">
        <v>6171</v>
      </c>
      <c r="AN13" s="1" t="s">
        <v>270</v>
      </c>
      <c r="AO13" s="1" t="s">
        <v>1379</v>
      </c>
      <c r="AP13" s="1" t="s">
        <v>270</v>
      </c>
      <c r="AQ13" s="1" t="s">
        <v>270</v>
      </c>
      <c r="AR13" s="1" t="s">
        <v>472</v>
      </c>
      <c r="AS13" s="1" t="s">
        <v>270</v>
      </c>
      <c r="AT13" s="1" t="s">
        <v>270</v>
      </c>
      <c r="AU13" s="1" t="s">
        <v>276</v>
      </c>
      <c r="AV13" s="1" t="s">
        <v>872</v>
      </c>
      <c r="AW13" s="1" t="s">
        <v>6185</v>
      </c>
      <c r="AX13" s="1" t="s">
        <v>713</v>
      </c>
      <c r="AY13" s="1" t="s">
        <v>276</v>
      </c>
      <c r="AZ13" s="1" t="s">
        <v>1739</v>
      </c>
      <c r="BA13" s="1" t="s">
        <v>1450</v>
      </c>
      <c r="BB13" s="1" t="s">
        <v>270</v>
      </c>
      <c r="BC13" s="1" t="s">
        <v>472</v>
      </c>
      <c r="BD13" s="1" t="s">
        <v>270</v>
      </c>
      <c r="BE13" s="1" t="s">
        <v>270</v>
      </c>
      <c r="BF13" s="1" t="s">
        <v>2933</v>
      </c>
      <c r="BG13" s="1" t="s">
        <v>6190</v>
      </c>
      <c r="BH13" s="1" t="s">
        <v>6191</v>
      </c>
      <c r="BI13" s="1" t="s">
        <v>4013</v>
      </c>
      <c r="BJ13" s="1" t="s">
        <v>5908</v>
      </c>
      <c r="BK13" s="1" t="s">
        <v>269</v>
      </c>
      <c r="BL13" s="1" t="s">
        <v>6185</v>
      </c>
      <c r="BM13" s="1" t="s">
        <v>270</v>
      </c>
      <c r="BN13" s="1" t="s">
        <v>1731</v>
      </c>
      <c r="BO13" s="1" t="s">
        <v>269</v>
      </c>
      <c r="BP13" s="1" t="s">
        <v>6172</v>
      </c>
      <c r="BQ13" s="1" t="s">
        <v>1731</v>
      </c>
      <c r="BR13" s="1" t="s">
        <v>269</v>
      </c>
      <c r="BS13" s="1" t="s">
        <v>6172</v>
      </c>
      <c r="BT13" s="1" t="s">
        <v>873</v>
      </c>
      <c r="BU13" s="1" t="s">
        <v>270</v>
      </c>
      <c r="BV13" s="1" t="s">
        <v>6185</v>
      </c>
      <c r="BW13" s="1" t="s">
        <v>479</v>
      </c>
      <c r="BX13" s="1" t="s">
        <v>6186</v>
      </c>
      <c r="BY13" s="1" t="s">
        <v>271</v>
      </c>
      <c r="BZ13" s="1" t="s">
        <v>3790</v>
      </c>
      <c r="CA13" s="1" t="s">
        <v>269</v>
      </c>
      <c r="CB13" s="1" t="s">
        <v>269</v>
      </c>
      <c r="CC13" s="1" t="s">
        <v>269</v>
      </c>
      <c r="CD13" s="1" t="s">
        <v>269</v>
      </c>
      <c r="CE13" s="1" t="s">
        <v>1731</v>
      </c>
      <c r="CF13" s="1" t="s">
        <v>269</v>
      </c>
      <c r="CG13" s="1" t="s">
        <v>6172</v>
      </c>
    </row>
    <row r="14" spans="1:85" ht="14.25">
      <c r="A14" s="1" t="s">
        <v>260</v>
      </c>
      <c r="B14" s="1" t="s">
        <v>6196</v>
      </c>
      <c r="C14" s="1" t="s">
        <v>262</v>
      </c>
      <c r="D14" s="1" t="s">
        <v>286</v>
      </c>
      <c r="E14" s="1" t="s">
        <v>286</v>
      </c>
      <c r="F14" s="1" t="s">
        <v>479</v>
      </c>
      <c r="G14" s="1" t="s">
        <v>270</v>
      </c>
      <c r="H14" s="1" t="s">
        <v>1394</v>
      </c>
      <c r="I14" s="1" t="s">
        <v>254</v>
      </c>
      <c r="J14" s="1" t="s">
        <v>270</v>
      </c>
      <c r="K14" s="1" t="s">
        <v>269</v>
      </c>
      <c r="L14" s="1" t="s">
        <v>472</v>
      </c>
      <c r="M14" s="1" t="s">
        <v>269</v>
      </c>
      <c r="N14" s="1" t="s">
        <v>269</v>
      </c>
      <c r="O14" s="1" t="s">
        <v>6171</v>
      </c>
      <c r="P14" s="1" t="s">
        <v>472</v>
      </c>
      <c r="Q14" s="1" t="s">
        <v>2933</v>
      </c>
      <c r="R14" s="1" t="s">
        <v>873</v>
      </c>
      <c r="S14" s="1" t="s">
        <v>269</v>
      </c>
      <c r="T14" s="1" t="s">
        <v>1731</v>
      </c>
      <c r="U14" s="1" t="s">
        <v>269</v>
      </c>
      <c r="V14" s="1" t="s">
        <v>6172</v>
      </c>
      <c r="W14" s="1" t="s">
        <v>1731</v>
      </c>
      <c r="X14" s="1" t="s">
        <v>269</v>
      </c>
      <c r="Y14" s="1" t="s">
        <v>6172</v>
      </c>
      <c r="Z14" s="1" t="s">
        <v>873</v>
      </c>
      <c r="AA14" s="1" t="s">
        <v>472</v>
      </c>
      <c r="AB14" s="1" t="s">
        <v>479</v>
      </c>
      <c r="AC14" s="1" t="s">
        <v>1450</v>
      </c>
      <c r="AD14" s="1" t="s">
        <v>276</v>
      </c>
      <c r="AE14" s="1" t="s">
        <v>479</v>
      </c>
      <c r="AF14" s="1" t="s">
        <v>472</v>
      </c>
      <c r="AG14" s="1" t="s">
        <v>270</v>
      </c>
      <c r="AH14" s="1" t="s">
        <v>1739</v>
      </c>
      <c r="AI14" s="1" t="s">
        <v>873</v>
      </c>
      <c r="AJ14" s="1" t="s">
        <v>2933</v>
      </c>
      <c r="AK14" s="1" t="s">
        <v>873</v>
      </c>
      <c r="AL14" s="1" t="s">
        <v>276</v>
      </c>
      <c r="AM14" s="1" t="s">
        <v>6171</v>
      </c>
      <c r="AN14" s="1" t="s">
        <v>270</v>
      </c>
      <c r="AO14" s="1" t="s">
        <v>1379</v>
      </c>
      <c r="AP14" s="1" t="s">
        <v>270</v>
      </c>
      <c r="AQ14" s="1" t="s">
        <v>270</v>
      </c>
      <c r="AR14" s="1" t="s">
        <v>472</v>
      </c>
      <c r="AS14" s="1" t="s">
        <v>270</v>
      </c>
      <c r="AT14" s="1" t="s">
        <v>270</v>
      </c>
      <c r="AU14" s="1" t="s">
        <v>276</v>
      </c>
      <c r="AV14" s="1" t="s">
        <v>872</v>
      </c>
      <c r="AW14" s="1" t="s">
        <v>6185</v>
      </c>
      <c r="AX14" s="1" t="s">
        <v>713</v>
      </c>
      <c r="AY14" s="1" t="s">
        <v>276</v>
      </c>
      <c r="AZ14" s="1" t="s">
        <v>1739</v>
      </c>
      <c r="BA14" s="1" t="s">
        <v>1450</v>
      </c>
      <c r="BB14" s="1" t="s">
        <v>270</v>
      </c>
      <c r="BC14" s="1" t="s">
        <v>472</v>
      </c>
      <c r="BD14" s="1" t="s">
        <v>270</v>
      </c>
      <c r="BE14" s="1" t="s">
        <v>270</v>
      </c>
      <c r="BF14" s="1" t="s">
        <v>2933</v>
      </c>
      <c r="BG14" s="1" t="s">
        <v>6190</v>
      </c>
      <c r="BH14" s="1" t="s">
        <v>6191</v>
      </c>
      <c r="BI14" s="1" t="s">
        <v>4013</v>
      </c>
      <c r="BJ14" s="1" t="s">
        <v>5908</v>
      </c>
      <c r="BK14" s="1" t="s">
        <v>269</v>
      </c>
      <c r="BL14" s="1" t="s">
        <v>6185</v>
      </c>
      <c r="BM14" s="1" t="s">
        <v>270</v>
      </c>
      <c r="BN14" s="1" t="s">
        <v>1731</v>
      </c>
      <c r="BO14" s="1" t="s">
        <v>269</v>
      </c>
      <c r="BP14" s="1" t="s">
        <v>6172</v>
      </c>
      <c r="BQ14" s="1" t="s">
        <v>1731</v>
      </c>
      <c r="BR14" s="1" t="s">
        <v>269</v>
      </c>
      <c r="BS14" s="1" t="s">
        <v>6172</v>
      </c>
      <c r="BT14" s="1" t="s">
        <v>873</v>
      </c>
      <c r="BU14" s="1" t="s">
        <v>270</v>
      </c>
      <c r="BV14" s="1" t="s">
        <v>6185</v>
      </c>
      <c r="BW14" s="1" t="s">
        <v>479</v>
      </c>
      <c r="BX14" s="1" t="s">
        <v>6186</v>
      </c>
      <c r="BY14" s="1" t="s">
        <v>271</v>
      </c>
      <c r="BZ14" s="1" t="s">
        <v>3790</v>
      </c>
      <c r="CA14" s="1" t="s">
        <v>269</v>
      </c>
      <c r="CB14" s="1" t="s">
        <v>269</v>
      </c>
      <c r="CC14" s="1" t="s">
        <v>269</v>
      </c>
      <c r="CD14" s="1" t="s">
        <v>269</v>
      </c>
      <c r="CE14" s="1" t="s">
        <v>1731</v>
      </c>
      <c r="CF14" s="1" t="s">
        <v>269</v>
      </c>
      <c r="CG14" s="1" t="s">
        <v>6172</v>
      </c>
    </row>
    <row r="15" spans="1:85" ht="14.25">
      <c r="A15" s="1" t="s">
        <v>260</v>
      </c>
      <c r="B15" s="1" t="s">
        <v>6197</v>
      </c>
      <c r="C15" s="1" t="s">
        <v>262</v>
      </c>
      <c r="D15" s="1" t="s">
        <v>292</v>
      </c>
      <c r="E15" s="1" t="s">
        <v>292</v>
      </c>
      <c r="F15" s="1" t="s">
        <v>270</v>
      </c>
      <c r="G15" s="1" t="s">
        <v>270</v>
      </c>
      <c r="H15" s="1" t="s">
        <v>1370</v>
      </c>
      <c r="I15" s="1" t="s">
        <v>254</v>
      </c>
      <c r="J15" s="1" t="s">
        <v>270</v>
      </c>
      <c r="K15" s="1" t="s">
        <v>269</v>
      </c>
      <c r="L15" s="1" t="s">
        <v>472</v>
      </c>
      <c r="M15" s="1" t="s">
        <v>269</v>
      </c>
      <c r="N15" s="1" t="s">
        <v>269</v>
      </c>
      <c r="O15" s="1" t="s">
        <v>6171</v>
      </c>
      <c r="P15" s="1" t="s">
        <v>472</v>
      </c>
      <c r="Q15" s="1" t="s">
        <v>2933</v>
      </c>
      <c r="R15" s="1" t="s">
        <v>873</v>
      </c>
      <c r="S15" s="1" t="s">
        <v>269</v>
      </c>
      <c r="T15" s="1" t="s">
        <v>1731</v>
      </c>
      <c r="U15" s="1" t="s">
        <v>269</v>
      </c>
      <c r="V15" s="1" t="s">
        <v>6172</v>
      </c>
      <c r="W15" s="1" t="s">
        <v>1731</v>
      </c>
      <c r="X15" s="1" t="s">
        <v>269</v>
      </c>
      <c r="Y15" s="1" t="s">
        <v>6172</v>
      </c>
      <c r="Z15" s="1" t="s">
        <v>873</v>
      </c>
      <c r="AA15" s="1" t="s">
        <v>472</v>
      </c>
      <c r="AB15" s="1" t="s">
        <v>479</v>
      </c>
      <c r="AC15" s="1" t="s">
        <v>1450</v>
      </c>
      <c r="AD15" s="1" t="s">
        <v>276</v>
      </c>
      <c r="AE15" s="1" t="s">
        <v>479</v>
      </c>
      <c r="AF15" s="1" t="s">
        <v>472</v>
      </c>
      <c r="AG15" s="1" t="s">
        <v>270</v>
      </c>
      <c r="AH15" s="1" t="s">
        <v>1739</v>
      </c>
      <c r="AI15" s="1" t="s">
        <v>873</v>
      </c>
      <c r="AJ15" s="1" t="s">
        <v>2933</v>
      </c>
      <c r="AK15" s="1" t="s">
        <v>873</v>
      </c>
      <c r="AL15" s="1" t="s">
        <v>276</v>
      </c>
      <c r="AM15" s="1" t="s">
        <v>6171</v>
      </c>
      <c r="AN15" s="1" t="s">
        <v>270</v>
      </c>
      <c r="AO15" s="1" t="s">
        <v>1379</v>
      </c>
      <c r="AP15" s="1" t="s">
        <v>270</v>
      </c>
      <c r="AQ15" s="1" t="s">
        <v>270</v>
      </c>
      <c r="AR15" s="1" t="s">
        <v>472</v>
      </c>
      <c r="AS15" s="1" t="s">
        <v>270</v>
      </c>
      <c r="AT15" s="1" t="s">
        <v>270</v>
      </c>
      <c r="AU15" s="1" t="s">
        <v>276</v>
      </c>
      <c r="AV15" s="1" t="s">
        <v>872</v>
      </c>
      <c r="AW15" s="1" t="s">
        <v>6185</v>
      </c>
      <c r="AX15" s="1" t="s">
        <v>713</v>
      </c>
      <c r="AY15" s="1" t="s">
        <v>276</v>
      </c>
      <c r="AZ15" s="1" t="s">
        <v>1739</v>
      </c>
      <c r="BA15" s="1" t="s">
        <v>1450</v>
      </c>
      <c r="BB15" s="1" t="s">
        <v>270</v>
      </c>
      <c r="BC15" s="1" t="s">
        <v>472</v>
      </c>
      <c r="BD15" s="1" t="s">
        <v>270</v>
      </c>
      <c r="BE15" s="1" t="s">
        <v>270</v>
      </c>
      <c r="BF15" s="1" t="s">
        <v>2933</v>
      </c>
      <c r="BG15" s="1" t="s">
        <v>6190</v>
      </c>
      <c r="BH15" s="1" t="s">
        <v>6191</v>
      </c>
      <c r="BI15" s="1" t="s">
        <v>4013</v>
      </c>
      <c r="BJ15" s="1" t="s">
        <v>5908</v>
      </c>
      <c r="BK15" s="1" t="s">
        <v>269</v>
      </c>
      <c r="BL15" s="1" t="s">
        <v>6185</v>
      </c>
      <c r="BM15" s="1" t="s">
        <v>270</v>
      </c>
      <c r="BN15" s="1" t="s">
        <v>1731</v>
      </c>
      <c r="BO15" s="1" t="s">
        <v>269</v>
      </c>
      <c r="BP15" s="1" t="s">
        <v>6172</v>
      </c>
      <c r="BQ15" s="1" t="s">
        <v>1731</v>
      </c>
      <c r="BR15" s="1" t="s">
        <v>269</v>
      </c>
      <c r="BS15" s="1" t="s">
        <v>6172</v>
      </c>
      <c r="BT15" s="1" t="s">
        <v>873</v>
      </c>
      <c r="BU15" s="1" t="s">
        <v>270</v>
      </c>
      <c r="BV15" s="1" t="s">
        <v>6185</v>
      </c>
      <c r="BW15" s="1" t="s">
        <v>479</v>
      </c>
      <c r="BX15" s="1" t="s">
        <v>6186</v>
      </c>
      <c r="BY15" s="1" t="s">
        <v>271</v>
      </c>
      <c r="BZ15" s="1" t="s">
        <v>3790</v>
      </c>
      <c r="CA15" s="1" t="s">
        <v>269</v>
      </c>
      <c r="CB15" s="1" t="s">
        <v>269</v>
      </c>
      <c r="CC15" s="1" t="s">
        <v>269</v>
      </c>
      <c r="CD15" s="1" t="s">
        <v>269</v>
      </c>
      <c r="CE15" s="1" t="s">
        <v>1731</v>
      </c>
      <c r="CF15" s="1" t="s">
        <v>269</v>
      </c>
      <c r="CG15" s="1" t="s">
        <v>6172</v>
      </c>
    </row>
    <row r="16" spans="1:85" ht="14.25">
      <c r="A16" s="1" t="s">
        <v>260</v>
      </c>
      <c r="B16" s="1" t="s">
        <v>6198</v>
      </c>
      <c r="C16" s="1" t="s">
        <v>262</v>
      </c>
      <c r="D16" s="1" t="s">
        <v>292</v>
      </c>
      <c r="E16" s="1" t="s">
        <v>292</v>
      </c>
      <c r="F16" s="1" t="s">
        <v>472</v>
      </c>
      <c r="G16" s="1" t="s">
        <v>270</v>
      </c>
      <c r="H16" s="1" t="s">
        <v>1390</v>
      </c>
      <c r="I16" s="1" t="s">
        <v>254</v>
      </c>
      <c r="J16" s="1" t="s">
        <v>270</v>
      </c>
      <c r="K16" s="1" t="s">
        <v>269</v>
      </c>
      <c r="L16" s="1" t="s">
        <v>472</v>
      </c>
      <c r="M16" s="1" t="s">
        <v>269</v>
      </c>
      <c r="N16" s="1" t="s">
        <v>269</v>
      </c>
      <c r="O16" s="1" t="s">
        <v>6171</v>
      </c>
      <c r="P16" s="1" t="s">
        <v>472</v>
      </c>
      <c r="Q16" s="1" t="s">
        <v>2933</v>
      </c>
      <c r="R16" s="1" t="s">
        <v>873</v>
      </c>
      <c r="S16" s="1" t="s">
        <v>269</v>
      </c>
      <c r="T16" s="1" t="s">
        <v>1731</v>
      </c>
      <c r="U16" s="1" t="s">
        <v>269</v>
      </c>
      <c r="V16" s="1" t="s">
        <v>6172</v>
      </c>
      <c r="W16" s="1" t="s">
        <v>1731</v>
      </c>
      <c r="X16" s="1" t="s">
        <v>269</v>
      </c>
      <c r="Y16" s="1" t="s">
        <v>6172</v>
      </c>
      <c r="Z16" s="1" t="s">
        <v>873</v>
      </c>
      <c r="AA16" s="1" t="s">
        <v>472</v>
      </c>
      <c r="AB16" s="1" t="s">
        <v>479</v>
      </c>
      <c r="AC16" s="1" t="s">
        <v>1450</v>
      </c>
      <c r="AD16" s="1" t="s">
        <v>276</v>
      </c>
      <c r="AE16" s="1" t="s">
        <v>479</v>
      </c>
      <c r="AF16" s="1" t="s">
        <v>472</v>
      </c>
      <c r="AG16" s="1" t="s">
        <v>270</v>
      </c>
      <c r="AH16" s="1" t="s">
        <v>1739</v>
      </c>
      <c r="AI16" s="1" t="s">
        <v>873</v>
      </c>
      <c r="AJ16" s="1" t="s">
        <v>2933</v>
      </c>
      <c r="AK16" s="1" t="s">
        <v>873</v>
      </c>
      <c r="AL16" s="1" t="s">
        <v>276</v>
      </c>
      <c r="AM16" s="1" t="s">
        <v>6171</v>
      </c>
      <c r="AN16" s="1" t="s">
        <v>270</v>
      </c>
      <c r="AO16" s="1" t="s">
        <v>1379</v>
      </c>
      <c r="AP16" s="1" t="s">
        <v>270</v>
      </c>
      <c r="AQ16" s="1" t="s">
        <v>270</v>
      </c>
      <c r="AR16" s="1" t="s">
        <v>472</v>
      </c>
      <c r="AS16" s="1" t="s">
        <v>270</v>
      </c>
      <c r="AT16" s="1" t="s">
        <v>472</v>
      </c>
      <c r="AU16" s="1" t="s">
        <v>6199</v>
      </c>
      <c r="AV16" s="1" t="s">
        <v>6200</v>
      </c>
      <c r="AW16" s="1" t="s">
        <v>6201</v>
      </c>
      <c r="AX16" s="1" t="s">
        <v>2749</v>
      </c>
      <c r="AY16" s="1" t="s">
        <v>6199</v>
      </c>
      <c r="AZ16" s="1" t="s">
        <v>6202</v>
      </c>
      <c r="BA16" s="1" t="s">
        <v>6203</v>
      </c>
      <c r="BB16" s="1" t="s">
        <v>6204</v>
      </c>
      <c r="BC16" s="1" t="s">
        <v>6205</v>
      </c>
      <c r="BD16" s="1" t="s">
        <v>6204</v>
      </c>
      <c r="BE16" s="1" t="s">
        <v>6204</v>
      </c>
      <c r="BF16" s="1" t="s">
        <v>6206</v>
      </c>
      <c r="BG16" s="1" t="s">
        <v>6207</v>
      </c>
      <c r="BH16" s="1" t="s">
        <v>6208</v>
      </c>
      <c r="BI16" s="1" t="s">
        <v>6209</v>
      </c>
      <c r="BJ16" s="1" t="s">
        <v>6210</v>
      </c>
      <c r="BK16" s="1" t="s">
        <v>2754</v>
      </c>
      <c r="BL16" s="1" t="s">
        <v>6185</v>
      </c>
      <c r="BM16" s="1" t="s">
        <v>270</v>
      </c>
      <c r="BN16" s="1" t="s">
        <v>1731</v>
      </c>
      <c r="BO16" s="1" t="s">
        <v>269</v>
      </c>
      <c r="BP16" s="1" t="s">
        <v>6172</v>
      </c>
      <c r="BQ16" s="1" t="s">
        <v>1731</v>
      </c>
      <c r="BR16" s="1" t="s">
        <v>269</v>
      </c>
      <c r="BS16" s="1" t="s">
        <v>6172</v>
      </c>
      <c r="BT16" s="1" t="s">
        <v>873</v>
      </c>
      <c r="BU16" s="1" t="s">
        <v>270</v>
      </c>
      <c r="BV16" s="1" t="s">
        <v>6185</v>
      </c>
      <c r="BW16" s="1" t="s">
        <v>479</v>
      </c>
      <c r="BX16" s="1" t="s">
        <v>6186</v>
      </c>
      <c r="BY16" s="1" t="s">
        <v>271</v>
      </c>
      <c r="BZ16" s="1" t="s">
        <v>3790</v>
      </c>
      <c r="CA16" s="1" t="s">
        <v>269</v>
      </c>
      <c r="CB16" s="1" t="s">
        <v>269</v>
      </c>
      <c r="CC16" s="1" t="s">
        <v>269</v>
      </c>
      <c r="CD16" s="1" t="s">
        <v>269</v>
      </c>
      <c r="CE16" s="1" t="s">
        <v>1731</v>
      </c>
      <c r="CF16" s="1" t="s">
        <v>269</v>
      </c>
      <c r="CG16" s="1" t="s">
        <v>6172</v>
      </c>
    </row>
    <row r="17" spans="1:85" ht="14.25">
      <c r="A17" s="1" t="s">
        <v>260</v>
      </c>
      <c r="B17" s="1" t="s">
        <v>6211</v>
      </c>
      <c r="C17" s="1" t="s">
        <v>262</v>
      </c>
      <c r="D17" s="1" t="s">
        <v>292</v>
      </c>
      <c r="E17" s="1" t="s">
        <v>292</v>
      </c>
      <c r="F17" s="1" t="s">
        <v>479</v>
      </c>
      <c r="G17" s="1" t="s">
        <v>270</v>
      </c>
      <c r="H17" s="1" t="s">
        <v>1394</v>
      </c>
      <c r="I17" s="1" t="s">
        <v>254</v>
      </c>
      <c r="J17" s="1" t="s">
        <v>270</v>
      </c>
      <c r="K17" s="1" t="s">
        <v>269</v>
      </c>
      <c r="L17" s="1" t="s">
        <v>472</v>
      </c>
      <c r="M17" s="1" t="s">
        <v>269</v>
      </c>
      <c r="N17" s="1" t="s">
        <v>269</v>
      </c>
      <c r="O17" s="1" t="s">
        <v>6171</v>
      </c>
      <c r="P17" s="1" t="s">
        <v>472</v>
      </c>
      <c r="Q17" s="1" t="s">
        <v>2933</v>
      </c>
      <c r="R17" s="1" t="s">
        <v>873</v>
      </c>
      <c r="S17" s="1" t="s">
        <v>269</v>
      </c>
      <c r="T17" s="1" t="s">
        <v>1731</v>
      </c>
      <c r="U17" s="1" t="s">
        <v>269</v>
      </c>
      <c r="V17" s="1" t="s">
        <v>6172</v>
      </c>
      <c r="W17" s="1" t="s">
        <v>1731</v>
      </c>
      <c r="X17" s="1" t="s">
        <v>269</v>
      </c>
      <c r="Y17" s="1" t="s">
        <v>6172</v>
      </c>
      <c r="Z17" s="1" t="s">
        <v>873</v>
      </c>
      <c r="AA17" s="1" t="s">
        <v>472</v>
      </c>
      <c r="AB17" s="1" t="s">
        <v>479</v>
      </c>
      <c r="AC17" s="1" t="s">
        <v>1450</v>
      </c>
      <c r="AD17" s="1" t="s">
        <v>276</v>
      </c>
      <c r="AE17" s="1" t="s">
        <v>479</v>
      </c>
      <c r="AF17" s="1" t="s">
        <v>472</v>
      </c>
      <c r="AG17" s="1" t="s">
        <v>270</v>
      </c>
      <c r="AH17" s="1" t="s">
        <v>1739</v>
      </c>
      <c r="AI17" s="1" t="s">
        <v>873</v>
      </c>
      <c r="AJ17" s="1" t="s">
        <v>2933</v>
      </c>
      <c r="AK17" s="1" t="s">
        <v>873</v>
      </c>
      <c r="AL17" s="1" t="s">
        <v>276</v>
      </c>
      <c r="AM17" s="1" t="s">
        <v>6171</v>
      </c>
      <c r="AN17" s="1" t="s">
        <v>270</v>
      </c>
      <c r="AO17" s="1" t="s">
        <v>1379</v>
      </c>
      <c r="AP17" s="1" t="s">
        <v>270</v>
      </c>
      <c r="AQ17" s="1" t="s">
        <v>270</v>
      </c>
      <c r="AR17" s="1" t="s">
        <v>472</v>
      </c>
      <c r="AS17" s="1" t="s">
        <v>270</v>
      </c>
      <c r="AT17" s="1" t="s">
        <v>472</v>
      </c>
      <c r="AU17" s="1" t="s">
        <v>6199</v>
      </c>
      <c r="AV17" s="1" t="s">
        <v>6200</v>
      </c>
      <c r="AW17" s="1" t="s">
        <v>6201</v>
      </c>
      <c r="AX17" s="1" t="s">
        <v>2749</v>
      </c>
      <c r="AY17" s="1" t="s">
        <v>6199</v>
      </c>
      <c r="AZ17" s="1" t="s">
        <v>6202</v>
      </c>
      <c r="BA17" s="1" t="s">
        <v>6203</v>
      </c>
      <c r="BB17" s="1" t="s">
        <v>6204</v>
      </c>
      <c r="BC17" s="1" t="s">
        <v>6205</v>
      </c>
      <c r="BD17" s="1" t="s">
        <v>6204</v>
      </c>
      <c r="BE17" s="1" t="s">
        <v>6204</v>
      </c>
      <c r="BF17" s="1" t="s">
        <v>6206</v>
      </c>
      <c r="BG17" s="1" t="s">
        <v>6207</v>
      </c>
      <c r="BH17" s="1" t="s">
        <v>6208</v>
      </c>
      <c r="BI17" s="1" t="s">
        <v>6209</v>
      </c>
      <c r="BJ17" s="1" t="s">
        <v>6210</v>
      </c>
      <c r="BK17" s="1" t="s">
        <v>2754</v>
      </c>
      <c r="BL17" s="1" t="s">
        <v>6185</v>
      </c>
      <c r="BM17" s="1" t="s">
        <v>270</v>
      </c>
      <c r="BN17" s="1" t="s">
        <v>1731</v>
      </c>
      <c r="BO17" s="1" t="s">
        <v>269</v>
      </c>
      <c r="BP17" s="1" t="s">
        <v>6172</v>
      </c>
      <c r="BQ17" s="1" t="s">
        <v>1731</v>
      </c>
      <c r="BR17" s="1" t="s">
        <v>269</v>
      </c>
      <c r="BS17" s="1" t="s">
        <v>6172</v>
      </c>
      <c r="BT17" s="1" t="s">
        <v>873</v>
      </c>
      <c r="BU17" s="1" t="s">
        <v>270</v>
      </c>
      <c r="BV17" s="1" t="s">
        <v>6185</v>
      </c>
      <c r="BW17" s="1" t="s">
        <v>479</v>
      </c>
      <c r="BX17" s="1" t="s">
        <v>6186</v>
      </c>
      <c r="BY17" s="1" t="s">
        <v>271</v>
      </c>
      <c r="BZ17" s="1" t="s">
        <v>3790</v>
      </c>
      <c r="CA17" s="1" t="s">
        <v>269</v>
      </c>
      <c r="CB17" s="1" t="s">
        <v>269</v>
      </c>
      <c r="CC17" s="1" t="s">
        <v>269</v>
      </c>
      <c r="CD17" s="1" t="s">
        <v>269</v>
      </c>
      <c r="CE17" s="1" t="s">
        <v>1731</v>
      </c>
      <c r="CF17" s="1" t="s">
        <v>269</v>
      </c>
      <c r="CG17" s="1" t="s">
        <v>6172</v>
      </c>
    </row>
    <row r="18" spans="1:85" ht="14.25">
      <c r="A18" s="1" t="s">
        <v>260</v>
      </c>
      <c r="B18" s="1" t="s">
        <v>6212</v>
      </c>
      <c r="C18" s="1" t="s">
        <v>262</v>
      </c>
      <c r="D18" s="1" t="s">
        <v>298</v>
      </c>
      <c r="E18" s="1" t="s">
        <v>298</v>
      </c>
      <c r="F18" s="1" t="s">
        <v>270</v>
      </c>
      <c r="G18" s="1" t="s">
        <v>270</v>
      </c>
      <c r="H18" s="1" t="s">
        <v>1370</v>
      </c>
      <c r="I18" s="1" t="s">
        <v>254</v>
      </c>
      <c r="J18" s="1" t="s">
        <v>270</v>
      </c>
      <c r="K18" s="1" t="s">
        <v>269</v>
      </c>
      <c r="L18" s="1" t="s">
        <v>472</v>
      </c>
      <c r="M18" s="1" t="s">
        <v>269</v>
      </c>
      <c r="N18" s="1" t="s">
        <v>269</v>
      </c>
      <c r="O18" s="1" t="s">
        <v>6171</v>
      </c>
      <c r="P18" s="1" t="s">
        <v>472</v>
      </c>
      <c r="Q18" s="1" t="s">
        <v>2933</v>
      </c>
      <c r="R18" s="1" t="s">
        <v>873</v>
      </c>
      <c r="S18" s="1" t="s">
        <v>269</v>
      </c>
      <c r="T18" s="1" t="s">
        <v>1731</v>
      </c>
      <c r="U18" s="1" t="s">
        <v>269</v>
      </c>
      <c r="V18" s="1" t="s">
        <v>6172</v>
      </c>
      <c r="W18" s="1" t="s">
        <v>1731</v>
      </c>
      <c r="X18" s="1" t="s">
        <v>269</v>
      </c>
      <c r="Y18" s="1" t="s">
        <v>6172</v>
      </c>
      <c r="Z18" s="1" t="s">
        <v>873</v>
      </c>
      <c r="AA18" s="1" t="s">
        <v>472</v>
      </c>
      <c r="AB18" s="1" t="s">
        <v>479</v>
      </c>
      <c r="AC18" s="1" t="s">
        <v>1450</v>
      </c>
      <c r="AD18" s="1" t="s">
        <v>276</v>
      </c>
      <c r="AE18" s="1" t="s">
        <v>479</v>
      </c>
      <c r="AF18" s="1" t="s">
        <v>472</v>
      </c>
      <c r="AG18" s="1" t="s">
        <v>270</v>
      </c>
      <c r="AH18" s="1" t="s">
        <v>1739</v>
      </c>
      <c r="AI18" s="1" t="s">
        <v>873</v>
      </c>
      <c r="AJ18" s="1" t="s">
        <v>2933</v>
      </c>
      <c r="AK18" s="1" t="s">
        <v>873</v>
      </c>
      <c r="AL18" s="1" t="s">
        <v>276</v>
      </c>
      <c r="AM18" s="1" t="s">
        <v>6171</v>
      </c>
      <c r="AN18" s="1" t="s">
        <v>270</v>
      </c>
      <c r="AO18" s="1" t="s">
        <v>1379</v>
      </c>
      <c r="AP18" s="1" t="s">
        <v>270</v>
      </c>
      <c r="AQ18" s="1" t="s">
        <v>270</v>
      </c>
      <c r="AR18" s="1" t="s">
        <v>472</v>
      </c>
      <c r="AS18" s="1" t="s">
        <v>270</v>
      </c>
      <c r="AT18" s="1" t="s">
        <v>472</v>
      </c>
      <c r="AU18" s="1" t="s">
        <v>6199</v>
      </c>
      <c r="AV18" s="1" t="s">
        <v>6200</v>
      </c>
      <c r="AW18" s="1" t="s">
        <v>6201</v>
      </c>
      <c r="AX18" s="1" t="s">
        <v>2749</v>
      </c>
      <c r="AY18" s="1" t="s">
        <v>6199</v>
      </c>
      <c r="AZ18" s="1" t="s">
        <v>6213</v>
      </c>
      <c r="BA18" s="1" t="s">
        <v>6203</v>
      </c>
      <c r="BB18" s="1" t="s">
        <v>6204</v>
      </c>
      <c r="BC18" s="1" t="s">
        <v>6205</v>
      </c>
      <c r="BD18" s="1" t="s">
        <v>6204</v>
      </c>
      <c r="BE18" s="1" t="s">
        <v>6204</v>
      </c>
      <c r="BF18" s="1" t="s">
        <v>6206</v>
      </c>
      <c r="BG18" s="1" t="s">
        <v>6207</v>
      </c>
      <c r="BH18" s="1" t="s">
        <v>2751</v>
      </c>
      <c r="BI18" s="1" t="s">
        <v>2752</v>
      </c>
      <c r="BJ18" s="1" t="s">
        <v>6210</v>
      </c>
      <c r="BK18" s="1" t="s">
        <v>2754</v>
      </c>
      <c r="BL18" s="1" t="s">
        <v>6185</v>
      </c>
      <c r="BM18" s="1" t="s">
        <v>270</v>
      </c>
      <c r="BN18" s="1" t="s">
        <v>1731</v>
      </c>
      <c r="BO18" s="1" t="s">
        <v>269</v>
      </c>
      <c r="BP18" s="1" t="s">
        <v>6172</v>
      </c>
      <c r="BQ18" s="1" t="s">
        <v>1731</v>
      </c>
      <c r="BR18" s="1" t="s">
        <v>269</v>
      </c>
      <c r="BS18" s="1" t="s">
        <v>6172</v>
      </c>
      <c r="BT18" s="1" t="s">
        <v>873</v>
      </c>
      <c r="BU18" s="1" t="s">
        <v>270</v>
      </c>
      <c r="BV18" s="1" t="s">
        <v>6185</v>
      </c>
      <c r="BW18" s="1" t="s">
        <v>479</v>
      </c>
      <c r="BX18" s="1" t="s">
        <v>6186</v>
      </c>
      <c r="BY18" s="1" t="s">
        <v>271</v>
      </c>
      <c r="BZ18" s="1" t="s">
        <v>3790</v>
      </c>
      <c r="CA18" s="1" t="s">
        <v>269</v>
      </c>
      <c r="CB18" s="1" t="s">
        <v>269</v>
      </c>
      <c r="CC18" s="1" t="s">
        <v>269</v>
      </c>
      <c r="CD18" s="1" t="s">
        <v>269</v>
      </c>
      <c r="CE18" s="1" t="s">
        <v>1731</v>
      </c>
      <c r="CF18" s="1" t="s">
        <v>269</v>
      </c>
      <c r="CG18" s="1" t="s">
        <v>6172</v>
      </c>
    </row>
    <row r="19" spans="1:85" ht="14.25">
      <c r="A19" s="1" t="s">
        <v>260</v>
      </c>
      <c r="B19" s="1" t="s">
        <v>6214</v>
      </c>
      <c r="C19" s="1" t="s">
        <v>262</v>
      </c>
      <c r="D19" s="1" t="s">
        <v>298</v>
      </c>
      <c r="E19" s="1" t="s">
        <v>298</v>
      </c>
      <c r="F19" s="1" t="s">
        <v>472</v>
      </c>
      <c r="G19" s="1" t="s">
        <v>270</v>
      </c>
      <c r="H19" s="1" t="s">
        <v>1390</v>
      </c>
      <c r="I19" s="1" t="s">
        <v>254</v>
      </c>
      <c r="J19" s="1" t="s">
        <v>270</v>
      </c>
      <c r="K19" s="1" t="s">
        <v>269</v>
      </c>
      <c r="L19" s="1" t="s">
        <v>472</v>
      </c>
      <c r="M19" s="1" t="s">
        <v>269</v>
      </c>
      <c r="N19" s="1" t="s">
        <v>269</v>
      </c>
      <c r="O19" s="1" t="s">
        <v>6171</v>
      </c>
      <c r="P19" s="1" t="s">
        <v>472</v>
      </c>
      <c r="Q19" s="1" t="s">
        <v>2933</v>
      </c>
      <c r="R19" s="1" t="s">
        <v>873</v>
      </c>
      <c r="S19" s="1" t="s">
        <v>269</v>
      </c>
      <c r="T19" s="1" t="s">
        <v>1731</v>
      </c>
      <c r="U19" s="1" t="s">
        <v>269</v>
      </c>
      <c r="V19" s="1" t="s">
        <v>6172</v>
      </c>
      <c r="W19" s="1" t="s">
        <v>1731</v>
      </c>
      <c r="X19" s="1" t="s">
        <v>269</v>
      </c>
      <c r="Y19" s="1" t="s">
        <v>6172</v>
      </c>
      <c r="Z19" s="1" t="s">
        <v>873</v>
      </c>
      <c r="AA19" s="1" t="s">
        <v>472</v>
      </c>
      <c r="AB19" s="1" t="s">
        <v>479</v>
      </c>
      <c r="AC19" s="1" t="s">
        <v>1450</v>
      </c>
      <c r="AD19" s="1" t="s">
        <v>276</v>
      </c>
      <c r="AE19" s="1" t="s">
        <v>479</v>
      </c>
      <c r="AF19" s="1" t="s">
        <v>472</v>
      </c>
      <c r="AG19" s="1" t="s">
        <v>270</v>
      </c>
      <c r="AH19" s="1" t="s">
        <v>1739</v>
      </c>
      <c r="AI19" s="1" t="s">
        <v>873</v>
      </c>
      <c r="AJ19" s="1" t="s">
        <v>2933</v>
      </c>
      <c r="AK19" s="1" t="s">
        <v>873</v>
      </c>
      <c r="AL19" s="1" t="s">
        <v>276</v>
      </c>
      <c r="AM19" s="1" t="s">
        <v>6171</v>
      </c>
      <c r="AN19" s="1" t="s">
        <v>270</v>
      </c>
      <c r="AO19" s="1" t="s">
        <v>1379</v>
      </c>
      <c r="AP19" s="1" t="s">
        <v>270</v>
      </c>
      <c r="AQ19" s="1" t="s">
        <v>270</v>
      </c>
      <c r="AR19" s="1" t="s">
        <v>472</v>
      </c>
      <c r="AS19" s="1" t="s">
        <v>270</v>
      </c>
      <c r="AT19" s="1" t="s">
        <v>472</v>
      </c>
      <c r="AU19" s="1" t="s">
        <v>6199</v>
      </c>
      <c r="AV19" s="1" t="s">
        <v>6200</v>
      </c>
      <c r="AW19" s="1" t="s">
        <v>6201</v>
      </c>
      <c r="AX19" s="1" t="s">
        <v>2749</v>
      </c>
      <c r="AY19" s="1" t="s">
        <v>6199</v>
      </c>
      <c r="AZ19" s="1" t="s">
        <v>6213</v>
      </c>
      <c r="BA19" s="1" t="s">
        <v>6203</v>
      </c>
      <c r="BB19" s="1" t="s">
        <v>6204</v>
      </c>
      <c r="BC19" s="1" t="s">
        <v>6205</v>
      </c>
      <c r="BD19" s="1" t="s">
        <v>6204</v>
      </c>
      <c r="BE19" s="1" t="s">
        <v>6204</v>
      </c>
      <c r="BF19" s="1" t="s">
        <v>6206</v>
      </c>
      <c r="BG19" s="1" t="s">
        <v>6207</v>
      </c>
      <c r="BH19" s="1" t="s">
        <v>2751</v>
      </c>
      <c r="BI19" s="1" t="s">
        <v>2752</v>
      </c>
      <c r="BJ19" s="1" t="s">
        <v>6210</v>
      </c>
      <c r="BK19" s="1" t="s">
        <v>2754</v>
      </c>
      <c r="BL19" s="1" t="s">
        <v>6185</v>
      </c>
      <c r="BM19" s="1" t="s">
        <v>270</v>
      </c>
      <c r="BN19" s="1" t="s">
        <v>1731</v>
      </c>
      <c r="BO19" s="1" t="s">
        <v>269</v>
      </c>
      <c r="BP19" s="1" t="s">
        <v>6172</v>
      </c>
      <c r="BQ19" s="1" t="s">
        <v>1731</v>
      </c>
      <c r="BR19" s="1" t="s">
        <v>269</v>
      </c>
      <c r="BS19" s="1" t="s">
        <v>6172</v>
      </c>
      <c r="BT19" s="1" t="s">
        <v>873</v>
      </c>
      <c r="BU19" s="1" t="s">
        <v>270</v>
      </c>
      <c r="BV19" s="1" t="s">
        <v>6185</v>
      </c>
      <c r="BW19" s="1" t="s">
        <v>479</v>
      </c>
      <c r="BX19" s="1" t="s">
        <v>6186</v>
      </c>
      <c r="BY19" s="1" t="s">
        <v>271</v>
      </c>
      <c r="BZ19" s="1" t="s">
        <v>3790</v>
      </c>
      <c r="CA19" s="1" t="s">
        <v>269</v>
      </c>
      <c r="CB19" s="1" t="s">
        <v>269</v>
      </c>
      <c r="CC19" s="1" t="s">
        <v>269</v>
      </c>
      <c r="CD19" s="1" t="s">
        <v>269</v>
      </c>
      <c r="CE19" s="1" t="s">
        <v>1731</v>
      </c>
      <c r="CF19" s="1" t="s">
        <v>269</v>
      </c>
      <c r="CG19" s="1" t="s">
        <v>6172</v>
      </c>
    </row>
    <row r="20" spans="1:85" ht="14.25">
      <c r="A20" s="1" t="s">
        <v>260</v>
      </c>
      <c r="B20" s="1" t="s">
        <v>6215</v>
      </c>
      <c r="C20" s="1" t="s">
        <v>262</v>
      </c>
      <c r="D20" s="1" t="s">
        <v>298</v>
      </c>
      <c r="E20" s="1" t="s">
        <v>298</v>
      </c>
      <c r="F20" s="1" t="s">
        <v>479</v>
      </c>
      <c r="G20" s="1" t="s">
        <v>270</v>
      </c>
      <c r="H20" s="1" t="s">
        <v>1394</v>
      </c>
      <c r="I20" s="1" t="s">
        <v>254</v>
      </c>
      <c r="J20" s="1" t="s">
        <v>270</v>
      </c>
      <c r="K20" s="1" t="s">
        <v>269</v>
      </c>
      <c r="L20" s="1" t="s">
        <v>472</v>
      </c>
      <c r="M20" s="1" t="s">
        <v>269</v>
      </c>
      <c r="N20" s="1" t="s">
        <v>269</v>
      </c>
      <c r="O20" s="1" t="s">
        <v>6171</v>
      </c>
      <c r="P20" s="1" t="s">
        <v>472</v>
      </c>
      <c r="Q20" s="1" t="s">
        <v>2933</v>
      </c>
      <c r="R20" s="1" t="s">
        <v>873</v>
      </c>
      <c r="S20" s="1" t="s">
        <v>269</v>
      </c>
      <c r="T20" s="1" t="s">
        <v>1731</v>
      </c>
      <c r="U20" s="1" t="s">
        <v>269</v>
      </c>
      <c r="V20" s="1" t="s">
        <v>6172</v>
      </c>
      <c r="W20" s="1" t="s">
        <v>1731</v>
      </c>
      <c r="X20" s="1" t="s">
        <v>269</v>
      </c>
      <c r="Y20" s="1" t="s">
        <v>6172</v>
      </c>
      <c r="Z20" s="1" t="s">
        <v>873</v>
      </c>
      <c r="AA20" s="1" t="s">
        <v>472</v>
      </c>
      <c r="AB20" s="1" t="s">
        <v>479</v>
      </c>
      <c r="AC20" s="1" t="s">
        <v>1450</v>
      </c>
      <c r="AD20" s="1" t="s">
        <v>276</v>
      </c>
      <c r="AE20" s="1" t="s">
        <v>479</v>
      </c>
      <c r="AF20" s="1" t="s">
        <v>472</v>
      </c>
      <c r="AG20" s="1" t="s">
        <v>270</v>
      </c>
      <c r="AH20" s="1" t="s">
        <v>1739</v>
      </c>
      <c r="AI20" s="1" t="s">
        <v>873</v>
      </c>
      <c r="AJ20" s="1" t="s">
        <v>2933</v>
      </c>
      <c r="AK20" s="1" t="s">
        <v>873</v>
      </c>
      <c r="AL20" s="1" t="s">
        <v>276</v>
      </c>
      <c r="AM20" s="1" t="s">
        <v>6171</v>
      </c>
      <c r="AN20" s="1" t="s">
        <v>270</v>
      </c>
      <c r="AO20" s="1" t="s">
        <v>1379</v>
      </c>
      <c r="AP20" s="1" t="s">
        <v>270</v>
      </c>
      <c r="AQ20" s="1" t="s">
        <v>270</v>
      </c>
      <c r="AR20" s="1" t="s">
        <v>472</v>
      </c>
      <c r="AS20" s="1" t="s">
        <v>270</v>
      </c>
      <c r="AT20" s="1" t="s">
        <v>472</v>
      </c>
      <c r="AU20" s="1" t="s">
        <v>6199</v>
      </c>
      <c r="AV20" s="1" t="s">
        <v>6200</v>
      </c>
      <c r="AW20" s="1" t="s">
        <v>6201</v>
      </c>
      <c r="AX20" s="1" t="s">
        <v>2749</v>
      </c>
      <c r="AY20" s="1" t="s">
        <v>6199</v>
      </c>
      <c r="AZ20" s="1" t="s">
        <v>6213</v>
      </c>
      <c r="BA20" s="1" t="s">
        <v>6203</v>
      </c>
      <c r="BB20" s="1" t="s">
        <v>6204</v>
      </c>
      <c r="BC20" s="1" t="s">
        <v>6205</v>
      </c>
      <c r="BD20" s="1" t="s">
        <v>6204</v>
      </c>
      <c r="BE20" s="1" t="s">
        <v>6204</v>
      </c>
      <c r="BF20" s="1" t="s">
        <v>6206</v>
      </c>
      <c r="BG20" s="1" t="s">
        <v>6207</v>
      </c>
      <c r="BH20" s="1" t="s">
        <v>2751</v>
      </c>
      <c r="BI20" s="1" t="s">
        <v>2752</v>
      </c>
      <c r="BJ20" s="1" t="s">
        <v>6210</v>
      </c>
      <c r="BK20" s="1" t="s">
        <v>2754</v>
      </c>
      <c r="BL20" s="1" t="s">
        <v>6185</v>
      </c>
      <c r="BM20" s="1" t="s">
        <v>270</v>
      </c>
      <c r="BN20" s="1" t="s">
        <v>1731</v>
      </c>
      <c r="BO20" s="1" t="s">
        <v>269</v>
      </c>
      <c r="BP20" s="1" t="s">
        <v>6172</v>
      </c>
      <c r="BQ20" s="1" t="s">
        <v>1731</v>
      </c>
      <c r="BR20" s="1" t="s">
        <v>269</v>
      </c>
      <c r="BS20" s="1" t="s">
        <v>6172</v>
      </c>
      <c r="BT20" s="1" t="s">
        <v>873</v>
      </c>
      <c r="BU20" s="1" t="s">
        <v>270</v>
      </c>
      <c r="BV20" s="1" t="s">
        <v>6185</v>
      </c>
      <c r="BW20" s="1" t="s">
        <v>479</v>
      </c>
      <c r="BX20" s="1" t="s">
        <v>6186</v>
      </c>
      <c r="BY20" s="1" t="s">
        <v>271</v>
      </c>
      <c r="BZ20" s="1" t="s">
        <v>3790</v>
      </c>
      <c r="CA20" s="1" t="s">
        <v>269</v>
      </c>
      <c r="CB20" s="1" t="s">
        <v>269</v>
      </c>
      <c r="CC20" s="1" t="s">
        <v>269</v>
      </c>
      <c r="CD20" s="1" t="s">
        <v>269</v>
      </c>
      <c r="CE20" s="1" t="s">
        <v>1731</v>
      </c>
      <c r="CF20" s="1" t="s">
        <v>269</v>
      </c>
      <c r="CG20" s="1" t="s">
        <v>6172</v>
      </c>
    </row>
    <row r="21" spans="1:85" ht="14.25">
      <c r="A21" s="1" t="s">
        <v>260</v>
      </c>
      <c r="B21" s="1" t="s">
        <v>6216</v>
      </c>
      <c r="C21" s="1" t="s">
        <v>262</v>
      </c>
      <c r="D21" s="1" t="s">
        <v>304</v>
      </c>
      <c r="E21" s="1" t="s">
        <v>304</v>
      </c>
      <c r="F21" s="1" t="s">
        <v>270</v>
      </c>
      <c r="G21" s="1" t="s">
        <v>270</v>
      </c>
      <c r="H21" s="1" t="s">
        <v>1370</v>
      </c>
      <c r="I21" s="1" t="s">
        <v>254</v>
      </c>
      <c r="J21" s="1" t="s">
        <v>270</v>
      </c>
      <c r="K21" s="1" t="s">
        <v>269</v>
      </c>
      <c r="L21" s="1" t="s">
        <v>472</v>
      </c>
      <c r="M21" s="1" t="s">
        <v>269</v>
      </c>
      <c r="N21" s="1" t="s">
        <v>269</v>
      </c>
      <c r="O21" s="1" t="s">
        <v>6171</v>
      </c>
      <c r="P21" s="1" t="s">
        <v>472</v>
      </c>
      <c r="Q21" s="1" t="s">
        <v>2933</v>
      </c>
      <c r="R21" s="1" t="s">
        <v>873</v>
      </c>
      <c r="S21" s="1" t="s">
        <v>269</v>
      </c>
      <c r="T21" s="1" t="s">
        <v>1731</v>
      </c>
      <c r="U21" s="1" t="s">
        <v>269</v>
      </c>
      <c r="V21" s="1" t="s">
        <v>6172</v>
      </c>
      <c r="W21" s="1" t="s">
        <v>1731</v>
      </c>
      <c r="X21" s="1" t="s">
        <v>269</v>
      </c>
      <c r="Y21" s="1" t="s">
        <v>6172</v>
      </c>
      <c r="Z21" s="1" t="s">
        <v>873</v>
      </c>
      <c r="AA21" s="1" t="s">
        <v>472</v>
      </c>
      <c r="AB21" s="1" t="s">
        <v>479</v>
      </c>
      <c r="AC21" s="1" t="s">
        <v>1450</v>
      </c>
      <c r="AD21" s="1" t="s">
        <v>276</v>
      </c>
      <c r="AE21" s="1" t="s">
        <v>479</v>
      </c>
      <c r="AF21" s="1" t="s">
        <v>472</v>
      </c>
      <c r="AG21" s="1" t="s">
        <v>270</v>
      </c>
      <c r="AH21" s="1" t="s">
        <v>1739</v>
      </c>
      <c r="AI21" s="1" t="s">
        <v>873</v>
      </c>
      <c r="AJ21" s="1" t="s">
        <v>2933</v>
      </c>
      <c r="AK21" s="1" t="s">
        <v>873</v>
      </c>
      <c r="AL21" s="1" t="s">
        <v>276</v>
      </c>
      <c r="AM21" s="1" t="s">
        <v>6171</v>
      </c>
      <c r="AN21" s="1" t="s">
        <v>270</v>
      </c>
      <c r="AO21" s="1" t="s">
        <v>1379</v>
      </c>
      <c r="AP21" s="1" t="s">
        <v>270</v>
      </c>
      <c r="AQ21" s="1" t="s">
        <v>270</v>
      </c>
      <c r="AR21" s="1" t="s">
        <v>472</v>
      </c>
      <c r="AS21" s="1" t="s">
        <v>270</v>
      </c>
      <c r="AT21" s="1" t="s">
        <v>270</v>
      </c>
      <c r="AU21" s="1" t="s">
        <v>276</v>
      </c>
      <c r="AV21" s="1" t="s">
        <v>872</v>
      </c>
      <c r="AW21" s="1" t="s">
        <v>6185</v>
      </c>
      <c r="AX21" s="1" t="s">
        <v>713</v>
      </c>
      <c r="AY21" s="1" t="s">
        <v>276</v>
      </c>
      <c r="AZ21" s="1" t="s">
        <v>1739</v>
      </c>
      <c r="BA21" s="1" t="s">
        <v>1450</v>
      </c>
      <c r="BB21" s="1" t="s">
        <v>270</v>
      </c>
      <c r="BC21" s="1" t="s">
        <v>472</v>
      </c>
      <c r="BD21" s="1" t="s">
        <v>270</v>
      </c>
      <c r="BE21" s="1" t="s">
        <v>270</v>
      </c>
      <c r="BF21" s="1" t="s">
        <v>2933</v>
      </c>
      <c r="BG21" s="1" t="s">
        <v>6190</v>
      </c>
      <c r="BH21" s="1" t="s">
        <v>6191</v>
      </c>
      <c r="BI21" s="1" t="s">
        <v>4013</v>
      </c>
      <c r="BJ21" s="1" t="s">
        <v>5908</v>
      </c>
      <c r="BK21" s="1" t="s">
        <v>269</v>
      </c>
      <c r="BL21" s="1" t="s">
        <v>6185</v>
      </c>
      <c r="BM21" s="1" t="s">
        <v>270</v>
      </c>
      <c r="BN21" s="1" t="s">
        <v>1731</v>
      </c>
      <c r="BO21" s="1" t="s">
        <v>269</v>
      </c>
      <c r="BP21" s="1" t="s">
        <v>6172</v>
      </c>
      <c r="BQ21" s="1" t="s">
        <v>1731</v>
      </c>
      <c r="BR21" s="1" t="s">
        <v>269</v>
      </c>
      <c r="BS21" s="1" t="s">
        <v>6172</v>
      </c>
      <c r="BT21" s="1" t="s">
        <v>873</v>
      </c>
      <c r="BU21" s="1" t="s">
        <v>270</v>
      </c>
      <c r="BV21" s="1" t="s">
        <v>6185</v>
      </c>
      <c r="BW21" s="1" t="s">
        <v>479</v>
      </c>
      <c r="BX21" s="1" t="s">
        <v>6186</v>
      </c>
      <c r="BY21" s="1" t="s">
        <v>271</v>
      </c>
      <c r="BZ21" s="1" t="s">
        <v>3790</v>
      </c>
      <c r="CA21" s="1" t="s">
        <v>269</v>
      </c>
      <c r="CB21" s="1" t="s">
        <v>269</v>
      </c>
      <c r="CC21" s="1" t="s">
        <v>269</v>
      </c>
      <c r="CD21" s="1" t="s">
        <v>269</v>
      </c>
      <c r="CE21" s="1" t="s">
        <v>1731</v>
      </c>
      <c r="CF21" s="1" t="s">
        <v>269</v>
      </c>
      <c r="CG21" s="1" t="s">
        <v>6172</v>
      </c>
    </row>
    <row r="22" spans="1:85" ht="14.25">
      <c r="A22" s="1" t="s">
        <v>260</v>
      </c>
      <c r="B22" s="1" t="s">
        <v>6217</v>
      </c>
      <c r="C22" s="1" t="s">
        <v>262</v>
      </c>
      <c r="D22" s="1" t="s">
        <v>304</v>
      </c>
      <c r="E22" s="1" t="s">
        <v>304</v>
      </c>
      <c r="F22" s="1" t="s">
        <v>472</v>
      </c>
      <c r="G22" s="1" t="s">
        <v>270</v>
      </c>
      <c r="H22" s="1" t="s">
        <v>1390</v>
      </c>
      <c r="I22" s="1" t="s">
        <v>254</v>
      </c>
      <c r="J22" s="1" t="s">
        <v>270</v>
      </c>
      <c r="K22" s="1" t="s">
        <v>269</v>
      </c>
      <c r="L22" s="1" t="s">
        <v>472</v>
      </c>
      <c r="M22" s="1" t="s">
        <v>269</v>
      </c>
      <c r="N22" s="1" t="s">
        <v>269</v>
      </c>
      <c r="O22" s="1" t="s">
        <v>6171</v>
      </c>
      <c r="P22" s="1" t="s">
        <v>472</v>
      </c>
      <c r="Q22" s="1" t="s">
        <v>2933</v>
      </c>
      <c r="R22" s="1" t="s">
        <v>873</v>
      </c>
      <c r="S22" s="1" t="s">
        <v>269</v>
      </c>
      <c r="T22" s="1" t="s">
        <v>1731</v>
      </c>
      <c r="U22" s="1" t="s">
        <v>269</v>
      </c>
      <c r="V22" s="1" t="s">
        <v>6172</v>
      </c>
      <c r="W22" s="1" t="s">
        <v>1731</v>
      </c>
      <c r="X22" s="1" t="s">
        <v>269</v>
      </c>
      <c r="Y22" s="1" t="s">
        <v>6172</v>
      </c>
      <c r="Z22" s="1" t="s">
        <v>873</v>
      </c>
      <c r="AA22" s="1" t="s">
        <v>472</v>
      </c>
      <c r="AB22" s="1" t="s">
        <v>479</v>
      </c>
      <c r="AC22" s="1" t="s">
        <v>1450</v>
      </c>
      <c r="AD22" s="1" t="s">
        <v>276</v>
      </c>
      <c r="AE22" s="1" t="s">
        <v>479</v>
      </c>
      <c r="AF22" s="1" t="s">
        <v>472</v>
      </c>
      <c r="AG22" s="1" t="s">
        <v>270</v>
      </c>
      <c r="AH22" s="1" t="s">
        <v>1739</v>
      </c>
      <c r="AI22" s="1" t="s">
        <v>873</v>
      </c>
      <c r="AJ22" s="1" t="s">
        <v>2933</v>
      </c>
      <c r="AK22" s="1" t="s">
        <v>873</v>
      </c>
      <c r="AL22" s="1" t="s">
        <v>276</v>
      </c>
      <c r="AM22" s="1" t="s">
        <v>6171</v>
      </c>
      <c r="AN22" s="1" t="s">
        <v>270</v>
      </c>
      <c r="AO22" s="1" t="s">
        <v>1379</v>
      </c>
      <c r="AP22" s="1" t="s">
        <v>270</v>
      </c>
      <c r="AQ22" s="1" t="s">
        <v>270</v>
      </c>
      <c r="AR22" s="1" t="s">
        <v>472</v>
      </c>
      <c r="AS22" s="1" t="s">
        <v>270</v>
      </c>
      <c r="AT22" s="1" t="s">
        <v>270</v>
      </c>
      <c r="AU22" s="1" t="s">
        <v>276</v>
      </c>
      <c r="AV22" s="1" t="s">
        <v>872</v>
      </c>
      <c r="AW22" s="1" t="s">
        <v>6185</v>
      </c>
      <c r="AX22" s="1" t="s">
        <v>713</v>
      </c>
      <c r="AY22" s="1" t="s">
        <v>276</v>
      </c>
      <c r="AZ22" s="1" t="s">
        <v>1739</v>
      </c>
      <c r="BA22" s="1" t="s">
        <v>1450</v>
      </c>
      <c r="BB22" s="1" t="s">
        <v>270</v>
      </c>
      <c r="BC22" s="1" t="s">
        <v>472</v>
      </c>
      <c r="BD22" s="1" t="s">
        <v>270</v>
      </c>
      <c r="BE22" s="1" t="s">
        <v>270</v>
      </c>
      <c r="BF22" s="1" t="s">
        <v>2933</v>
      </c>
      <c r="BG22" s="1" t="s">
        <v>6190</v>
      </c>
      <c r="BH22" s="1" t="s">
        <v>6191</v>
      </c>
      <c r="BI22" s="1" t="s">
        <v>4013</v>
      </c>
      <c r="BJ22" s="1" t="s">
        <v>5908</v>
      </c>
      <c r="BK22" s="1" t="s">
        <v>269</v>
      </c>
      <c r="BL22" s="1" t="s">
        <v>6185</v>
      </c>
      <c r="BM22" s="1" t="s">
        <v>270</v>
      </c>
      <c r="BN22" s="1" t="s">
        <v>1731</v>
      </c>
      <c r="BO22" s="1" t="s">
        <v>269</v>
      </c>
      <c r="BP22" s="1" t="s">
        <v>6172</v>
      </c>
      <c r="BQ22" s="1" t="s">
        <v>1731</v>
      </c>
      <c r="BR22" s="1" t="s">
        <v>269</v>
      </c>
      <c r="BS22" s="1" t="s">
        <v>6172</v>
      </c>
      <c r="BT22" s="1" t="s">
        <v>873</v>
      </c>
      <c r="BU22" s="1" t="s">
        <v>270</v>
      </c>
      <c r="BV22" s="1" t="s">
        <v>6185</v>
      </c>
      <c r="BW22" s="1" t="s">
        <v>479</v>
      </c>
      <c r="BX22" s="1" t="s">
        <v>6186</v>
      </c>
      <c r="BY22" s="1" t="s">
        <v>271</v>
      </c>
      <c r="BZ22" s="1" t="s">
        <v>3790</v>
      </c>
      <c r="CA22" s="1" t="s">
        <v>269</v>
      </c>
      <c r="CB22" s="1" t="s">
        <v>269</v>
      </c>
      <c r="CC22" s="1" t="s">
        <v>269</v>
      </c>
      <c r="CD22" s="1" t="s">
        <v>269</v>
      </c>
      <c r="CE22" s="1" t="s">
        <v>1731</v>
      </c>
      <c r="CF22" s="1" t="s">
        <v>269</v>
      </c>
      <c r="CG22" s="1" t="s">
        <v>6172</v>
      </c>
    </row>
    <row r="23" spans="1:85" ht="14.25">
      <c r="A23" s="1" t="s">
        <v>260</v>
      </c>
      <c r="B23" s="1" t="s">
        <v>6218</v>
      </c>
      <c r="C23" s="1" t="s">
        <v>262</v>
      </c>
      <c r="D23" s="1" t="s">
        <v>304</v>
      </c>
      <c r="E23" s="1" t="s">
        <v>304</v>
      </c>
      <c r="F23" s="1" t="s">
        <v>479</v>
      </c>
      <c r="G23" s="1" t="s">
        <v>270</v>
      </c>
      <c r="H23" s="1" t="s">
        <v>1394</v>
      </c>
      <c r="I23" s="1" t="s">
        <v>254</v>
      </c>
      <c r="J23" s="1" t="s">
        <v>270</v>
      </c>
      <c r="K23" s="1" t="s">
        <v>269</v>
      </c>
      <c r="L23" s="1" t="s">
        <v>472</v>
      </c>
      <c r="M23" s="1" t="s">
        <v>269</v>
      </c>
      <c r="N23" s="1" t="s">
        <v>269</v>
      </c>
      <c r="O23" s="1" t="s">
        <v>6171</v>
      </c>
      <c r="P23" s="1" t="s">
        <v>472</v>
      </c>
      <c r="Q23" s="1" t="s">
        <v>2933</v>
      </c>
      <c r="R23" s="1" t="s">
        <v>873</v>
      </c>
      <c r="S23" s="1" t="s">
        <v>269</v>
      </c>
      <c r="T23" s="1" t="s">
        <v>1731</v>
      </c>
      <c r="U23" s="1" t="s">
        <v>269</v>
      </c>
      <c r="V23" s="1" t="s">
        <v>6172</v>
      </c>
      <c r="W23" s="1" t="s">
        <v>1731</v>
      </c>
      <c r="X23" s="1" t="s">
        <v>269</v>
      </c>
      <c r="Y23" s="1" t="s">
        <v>6172</v>
      </c>
      <c r="Z23" s="1" t="s">
        <v>873</v>
      </c>
      <c r="AA23" s="1" t="s">
        <v>472</v>
      </c>
      <c r="AB23" s="1" t="s">
        <v>479</v>
      </c>
      <c r="AC23" s="1" t="s">
        <v>1450</v>
      </c>
      <c r="AD23" s="1" t="s">
        <v>276</v>
      </c>
      <c r="AE23" s="1" t="s">
        <v>479</v>
      </c>
      <c r="AF23" s="1" t="s">
        <v>472</v>
      </c>
      <c r="AG23" s="1" t="s">
        <v>270</v>
      </c>
      <c r="AH23" s="1" t="s">
        <v>1739</v>
      </c>
      <c r="AI23" s="1" t="s">
        <v>873</v>
      </c>
      <c r="AJ23" s="1" t="s">
        <v>2933</v>
      </c>
      <c r="AK23" s="1" t="s">
        <v>873</v>
      </c>
      <c r="AL23" s="1" t="s">
        <v>276</v>
      </c>
      <c r="AM23" s="1" t="s">
        <v>6171</v>
      </c>
      <c r="AN23" s="1" t="s">
        <v>270</v>
      </c>
      <c r="AO23" s="1" t="s">
        <v>1379</v>
      </c>
      <c r="AP23" s="1" t="s">
        <v>270</v>
      </c>
      <c r="AQ23" s="1" t="s">
        <v>270</v>
      </c>
      <c r="AR23" s="1" t="s">
        <v>472</v>
      </c>
      <c r="AS23" s="1" t="s">
        <v>270</v>
      </c>
      <c r="AT23" s="1" t="s">
        <v>270</v>
      </c>
      <c r="AU23" s="1" t="s">
        <v>276</v>
      </c>
      <c r="AV23" s="1" t="s">
        <v>872</v>
      </c>
      <c r="AW23" s="1" t="s">
        <v>6185</v>
      </c>
      <c r="AX23" s="1" t="s">
        <v>713</v>
      </c>
      <c r="AY23" s="1" t="s">
        <v>276</v>
      </c>
      <c r="AZ23" s="1" t="s">
        <v>1739</v>
      </c>
      <c r="BA23" s="1" t="s">
        <v>1450</v>
      </c>
      <c r="BB23" s="1" t="s">
        <v>270</v>
      </c>
      <c r="BC23" s="1" t="s">
        <v>472</v>
      </c>
      <c r="BD23" s="1" t="s">
        <v>270</v>
      </c>
      <c r="BE23" s="1" t="s">
        <v>270</v>
      </c>
      <c r="BF23" s="1" t="s">
        <v>2933</v>
      </c>
      <c r="BG23" s="1" t="s">
        <v>6190</v>
      </c>
      <c r="BH23" s="1" t="s">
        <v>6191</v>
      </c>
      <c r="BI23" s="1" t="s">
        <v>4013</v>
      </c>
      <c r="BJ23" s="1" t="s">
        <v>5908</v>
      </c>
      <c r="BK23" s="1" t="s">
        <v>269</v>
      </c>
      <c r="BL23" s="1" t="s">
        <v>6185</v>
      </c>
      <c r="BM23" s="1" t="s">
        <v>270</v>
      </c>
      <c r="BN23" s="1" t="s">
        <v>1731</v>
      </c>
      <c r="BO23" s="1" t="s">
        <v>269</v>
      </c>
      <c r="BP23" s="1" t="s">
        <v>6172</v>
      </c>
      <c r="BQ23" s="1" t="s">
        <v>1731</v>
      </c>
      <c r="BR23" s="1" t="s">
        <v>269</v>
      </c>
      <c r="BS23" s="1" t="s">
        <v>6172</v>
      </c>
      <c r="BT23" s="1" t="s">
        <v>873</v>
      </c>
      <c r="BU23" s="1" t="s">
        <v>270</v>
      </c>
      <c r="BV23" s="1" t="s">
        <v>6185</v>
      </c>
      <c r="BW23" s="1" t="s">
        <v>479</v>
      </c>
      <c r="BX23" s="1" t="s">
        <v>6186</v>
      </c>
      <c r="BY23" s="1" t="s">
        <v>271</v>
      </c>
      <c r="BZ23" s="1" t="s">
        <v>3790</v>
      </c>
      <c r="CA23" s="1" t="s">
        <v>269</v>
      </c>
      <c r="CB23" s="1" t="s">
        <v>269</v>
      </c>
      <c r="CC23" s="1" t="s">
        <v>269</v>
      </c>
      <c r="CD23" s="1" t="s">
        <v>269</v>
      </c>
      <c r="CE23" s="1" t="s">
        <v>1731</v>
      </c>
      <c r="CF23" s="1" t="s">
        <v>269</v>
      </c>
      <c r="CG23" s="1" t="s">
        <v>6172</v>
      </c>
    </row>
    <row r="24" spans="1:85" ht="14.25">
      <c r="A24" s="1" t="s">
        <v>260</v>
      </c>
      <c r="B24" s="1" t="s">
        <v>6219</v>
      </c>
      <c r="C24" s="1" t="s">
        <v>262</v>
      </c>
      <c r="D24" s="1" t="s">
        <v>310</v>
      </c>
      <c r="E24" s="1" t="s">
        <v>310</v>
      </c>
      <c r="F24" s="1" t="s">
        <v>270</v>
      </c>
      <c r="G24" s="1" t="s">
        <v>270</v>
      </c>
      <c r="H24" s="1" t="s">
        <v>1370</v>
      </c>
      <c r="I24" s="1" t="s">
        <v>254</v>
      </c>
      <c r="J24" s="1" t="s">
        <v>270</v>
      </c>
      <c r="K24" s="1" t="s">
        <v>269</v>
      </c>
      <c r="L24" s="1" t="s">
        <v>472</v>
      </c>
      <c r="M24" s="1" t="s">
        <v>269</v>
      </c>
      <c r="N24" s="1" t="s">
        <v>269</v>
      </c>
      <c r="O24" s="1" t="s">
        <v>6171</v>
      </c>
      <c r="P24" s="1" t="s">
        <v>472</v>
      </c>
      <c r="Q24" s="1" t="s">
        <v>2933</v>
      </c>
      <c r="R24" s="1" t="s">
        <v>873</v>
      </c>
      <c r="S24" s="1" t="s">
        <v>269</v>
      </c>
      <c r="T24" s="1" t="s">
        <v>1731</v>
      </c>
      <c r="U24" s="1" t="s">
        <v>269</v>
      </c>
      <c r="V24" s="1" t="s">
        <v>6172</v>
      </c>
      <c r="W24" s="1" t="s">
        <v>1731</v>
      </c>
      <c r="X24" s="1" t="s">
        <v>269</v>
      </c>
      <c r="Y24" s="1" t="s">
        <v>6172</v>
      </c>
      <c r="Z24" s="1" t="s">
        <v>873</v>
      </c>
      <c r="AA24" s="1" t="s">
        <v>472</v>
      </c>
      <c r="AB24" s="1" t="s">
        <v>479</v>
      </c>
      <c r="AC24" s="1" t="s">
        <v>1450</v>
      </c>
      <c r="AD24" s="1" t="s">
        <v>276</v>
      </c>
      <c r="AE24" s="1" t="s">
        <v>479</v>
      </c>
      <c r="AF24" s="1" t="s">
        <v>472</v>
      </c>
      <c r="AG24" s="1" t="s">
        <v>270</v>
      </c>
      <c r="AH24" s="1" t="s">
        <v>1739</v>
      </c>
      <c r="AI24" s="1" t="s">
        <v>873</v>
      </c>
      <c r="AJ24" s="1" t="s">
        <v>2933</v>
      </c>
      <c r="AK24" s="1" t="s">
        <v>873</v>
      </c>
      <c r="AL24" s="1" t="s">
        <v>276</v>
      </c>
      <c r="AM24" s="1" t="s">
        <v>6171</v>
      </c>
      <c r="AN24" s="1" t="s">
        <v>270</v>
      </c>
      <c r="AO24" s="1" t="s">
        <v>1379</v>
      </c>
      <c r="AP24" s="1" t="s">
        <v>270</v>
      </c>
      <c r="AQ24" s="1" t="s">
        <v>270</v>
      </c>
      <c r="AR24" s="1" t="s">
        <v>472</v>
      </c>
      <c r="AS24" s="1" t="s">
        <v>270</v>
      </c>
      <c r="AT24" s="1" t="s">
        <v>270</v>
      </c>
      <c r="AU24" s="1" t="s">
        <v>276</v>
      </c>
      <c r="AV24" s="1" t="s">
        <v>872</v>
      </c>
      <c r="AW24" s="1" t="s">
        <v>6185</v>
      </c>
      <c r="AX24" s="1" t="s">
        <v>713</v>
      </c>
      <c r="AY24" s="1" t="s">
        <v>276</v>
      </c>
      <c r="AZ24" s="1" t="s">
        <v>1739</v>
      </c>
      <c r="BA24" s="1" t="s">
        <v>1450</v>
      </c>
      <c r="BB24" s="1" t="s">
        <v>270</v>
      </c>
      <c r="BC24" s="1" t="s">
        <v>472</v>
      </c>
      <c r="BD24" s="1" t="s">
        <v>270</v>
      </c>
      <c r="BE24" s="1" t="s">
        <v>270</v>
      </c>
      <c r="BF24" s="1" t="s">
        <v>2933</v>
      </c>
      <c r="BG24" s="1" t="s">
        <v>6190</v>
      </c>
      <c r="BH24" s="1" t="s">
        <v>6191</v>
      </c>
      <c r="BI24" s="1" t="s">
        <v>4013</v>
      </c>
      <c r="BJ24" s="1" t="s">
        <v>5908</v>
      </c>
      <c r="BK24" s="1" t="s">
        <v>269</v>
      </c>
      <c r="BL24" s="1" t="s">
        <v>6185</v>
      </c>
      <c r="BM24" s="1" t="s">
        <v>270</v>
      </c>
      <c r="BN24" s="1" t="s">
        <v>1731</v>
      </c>
      <c r="BO24" s="1" t="s">
        <v>269</v>
      </c>
      <c r="BP24" s="1" t="s">
        <v>6172</v>
      </c>
      <c r="BQ24" s="1" t="s">
        <v>1731</v>
      </c>
      <c r="BR24" s="1" t="s">
        <v>269</v>
      </c>
      <c r="BS24" s="1" t="s">
        <v>6172</v>
      </c>
      <c r="BT24" s="1" t="s">
        <v>873</v>
      </c>
      <c r="BU24" s="1" t="s">
        <v>270</v>
      </c>
      <c r="BV24" s="1" t="s">
        <v>6185</v>
      </c>
      <c r="BW24" s="1" t="s">
        <v>479</v>
      </c>
      <c r="BX24" s="1" t="s">
        <v>6186</v>
      </c>
      <c r="BY24" s="1" t="s">
        <v>271</v>
      </c>
      <c r="BZ24" s="1" t="s">
        <v>3790</v>
      </c>
      <c r="CA24" s="1" t="s">
        <v>269</v>
      </c>
      <c r="CB24" s="1" t="s">
        <v>269</v>
      </c>
      <c r="CC24" s="1" t="s">
        <v>269</v>
      </c>
      <c r="CD24" s="1" t="s">
        <v>269</v>
      </c>
      <c r="CE24" s="1" t="s">
        <v>1731</v>
      </c>
      <c r="CF24" s="1" t="s">
        <v>269</v>
      </c>
      <c r="CG24" s="1" t="s">
        <v>6172</v>
      </c>
    </row>
    <row r="25" spans="1:85" ht="14.25">
      <c r="A25" s="1" t="s">
        <v>260</v>
      </c>
      <c r="B25" s="1" t="s">
        <v>6220</v>
      </c>
      <c r="C25" s="1" t="s">
        <v>262</v>
      </c>
      <c r="D25" s="1" t="s">
        <v>310</v>
      </c>
      <c r="E25" s="1" t="s">
        <v>310</v>
      </c>
      <c r="F25" s="1" t="s">
        <v>472</v>
      </c>
      <c r="G25" s="1" t="s">
        <v>270</v>
      </c>
      <c r="H25" s="1" t="s">
        <v>1390</v>
      </c>
      <c r="I25" s="1" t="s">
        <v>254</v>
      </c>
      <c r="J25" s="1" t="s">
        <v>270</v>
      </c>
      <c r="K25" s="1" t="s">
        <v>269</v>
      </c>
      <c r="L25" s="1" t="s">
        <v>472</v>
      </c>
      <c r="M25" s="1" t="s">
        <v>269</v>
      </c>
      <c r="N25" s="1" t="s">
        <v>269</v>
      </c>
      <c r="O25" s="1" t="s">
        <v>6171</v>
      </c>
      <c r="P25" s="1" t="s">
        <v>472</v>
      </c>
      <c r="Q25" s="1" t="s">
        <v>2933</v>
      </c>
      <c r="R25" s="1" t="s">
        <v>873</v>
      </c>
      <c r="S25" s="1" t="s">
        <v>269</v>
      </c>
      <c r="T25" s="1" t="s">
        <v>1731</v>
      </c>
      <c r="U25" s="1" t="s">
        <v>269</v>
      </c>
      <c r="V25" s="1" t="s">
        <v>6172</v>
      </c>
      <c r="W25" s="1" t="s">
        <v>1731</v>
      </c>
      <c r="X25" s="1" t="s">
        <v>269</v>
      </c>
      <c r="Y25" s="1" t="s">
        <v>6172</v>
      </c>
      <c r="Z25" s="1" t="s">
        <v>873</v>
      </c>
      <c r="AA25" s="1" t="s">
        <v>472</v>
      </c>
      <c r="AB25" s="1" t="s">
        <v>479</v>
      </c>
      <c r="AC25" s="1" t="s">
        <v>1450</v>
      </c>
      <c r="AD25" s="1" t="s">
        <v>276</v>
      </c>
      <c r="AE25" s="1" t="s">
        <v>479</v>
      </c>
      <c r="AF25" s="1" t="s">
        <v>472</v>
      </c>
      <c r="AG25" s="1" t="s">
        <v>270</v>
      </c>
      <c r="AH25" s="1" t="s">
        <v>1739</v>
      </c>
      <c r="AI25" s="1" t="s">
        <v>873</v>
      </c>
      <c r="AJ25" s="1" t="s">
        <v>2933</v>
      </c>
      <c r="AK25" s="1" t="s">
        <v>873</v>
      </c>
      <c r="AL25" s="1" t="s">
        <v>276</v>
      </c>
      <c r="AM25" s="1" t="s">
        <v>6171</v>
      </c>
      <c r="AN25" s="1" t="s">
        <v>270</v>
      </c>
      <c r="AO25" s="1" t="s">
        <v>1379</v>
      </c>
      <c r="AP25" s="1" t="s">
        <v>270</v>
      </c>
      <c r="AQ25" s="1" t="s">
        <v>270</v>
      </c>
      <c r="AR25" s="1" t="s">
        <v>472</v>
      </c>
      <c r="AS25" s="1" t="s">
        <v>270</v>
      </c>
      <c r="AT25" s="1" t="s">
        <v>270</v>
      </c>
      <c r="AU25" s="1" t="s">
        <v>276</v>
      </c>
      <c r="AV25" s="1" t="s">
        <v>872</v>
      </c>
      <c r="AW25" s="1" t="s">
        <v>6185</v>
      </c>
      <c r="AX25" s="1" t="s">
        <v>713</v>
      </c>
      <c r="AY25" s="1" t="s">
        <v>276</v>
      </c>
      <c r="AZ25" s="1" t="s">
        <v>1739</v>
      </c>
      <c r="BA25" s="1" t="s">
        <v>1450</v>
      </c>
      <c r="BB25" s="1" t="s">
        <v>270</v>
      </c>
      <c r="BC25" s="1" t="s">
        <v>472</v>
      </c>
      <c r="BD25" s="1" t="s">
        <v>270</v>
      </c>
      <c r="BE25" s="1" t="s">
        <v>270</v>
      </c>
      <c r="BF25" s="1" t="s">
        <v>2933</v>
      </c>
      <c r="BG25" s="1" t="s">
        <v>6190</v>
      </c>
      <c r="BH25" s="1" t="s">
        <v>6191</v>
      </c>
      <c r="BI25" s="1" t="s">
        <v>4013</v>
      </c>
      <c r="BJ25" s="1" t="s">
        <v>5908</v>
      </c>
      <c r="BK25" s="1" t="s">
        <v>269</v>
      </c>
      <c r="BL25" s="1" t="s">
        <v>6185</v>
      </c>
      <c r="BM25" s="1" t="s">
        <v>270</v>
      </c>
      <c r="BN25" s="1" t="s">
        <v>1731</v>
      </c>
      <c r="BO25" s="1" t="s">
        <v>269</v>
      </c>
      <c r="BP25" s="1" t="s">
        <v>6172</v>
      </c>
      <c r="BQ25" s="1" t="s">
        <v>1731</v>
      </c>
      <c r="BR25" s="1" t="s">
        <v>269</v>
      </c>
      <c r="BS25" s="1" t="s">
        <v>6172</v>
      </c>
      <c r="BT25" s="1" t="s">
        <v>873</v>
      </c>
      <c r="BU25" s="1" t="s">
        <v>270</v>
      </c>
      <c r="BV25" s="1" t="s">
        <v>6185</v>
      </c>
      <c r="BW25" s="1" t="s">
        <v>479</v>
      </c>
      <c r="BX25" s="1" t="s">
        <v>6186</v>
      </c>
      <c r="BY25" s="1" t="s">
        <v>271</v>
      </c>
      <c r="BZ25" s="1" t="s">
        <v>3790</v>
      </c>
      <c r="CA25" s="1" t="s">
        <v>269</v>
      </c>
      <c r="CB25" s="1" t="s">
        <v>269</v>
      </c>
      <c r="CC25" s="1" t="s">
        <v>269</v>
      </c>
      <c r="CD25" s="1" t="s">
        <v>269</v>
      </c>
      <c r="CE25" s="1" t="s">
        <v>1731</v>
      </c>
      <c r="CF25" s="1" t="s">
        <v>269</v>
      </c>
      <c r="CG25" s="1" t="s">
        <v>6172</v>
      </c>
    </row>
    <row r="26" spans="1:85" ht="14.25">
      <c r="A26" s="1" t="s">
        <v>260</v>
      </c>
      <c r="B26" s="1" t="s">
        <v>6221</v>
      </c>
      <c r="C26" s="1" t="s">
        <v>262</v>
      </c>
      <c r="D26" s="1" t="s">
        <v>310</v>
      </c>
      <c r="E26" s="1" t="s">
        <v>310</v>
      </c>
      <c r="F26" s="1" t="s">
        <v>479</v>
      </c>
      <c r="G26" s="1" t="s">
        <v>270</v>
      </c>
      <c r="H26" s="1" t="s">
        <v>1394</v>
      </c>
      <c r="I26" s="1" t="s">
        <v>254</v>
      </c>
      <c r="J26" s="1" t="s">
        <v>270</v>
      </c>
      <c r="K26" s="1" t="s">
        <v>269</v>
      </c>
      <c r="L26" s="1" t="s">
        <v>472</v>
      </c>
      <c r="M26" s="1" t="s">
        <v>269</v>
      </c>
      <c r="N26" s="1" t="s">
        <v>269</v>
      </c>
      <c r="O26" s="1" t="s">
        <v>6171</v>
      </c>
      <c r="P26" s="1" t="s">
        <v>472</v>
      </c>
      <c r="Q26" s="1" t="s">
        <v>2933</v>
      </c>
      <c r="R26" s="1" t="s">
        <v>873</v>
      </c>
      <c r="S26" s="1" t="s">
        <v>269</v>
      </c>
      <c r="T26" s="1" t="s">
        <v>1731</v>
      </c>
      <c r="U26" s="1" t="s">
        <v>269</v>
      </c>
      <c r="V26" s="1" t="s">
        <v>6172</v>
      </c>
      <c r="W26" s="1" t="s">
        <v>1731</v>
      </c>
      <c r="X26" s="1" t="s">
        <v>269</v>
      </c>
      <c r="Y26" s="1" t="s">
        <v>6172</v>
      </c>
      <c r="Z26" s="1" t="s">
        <v>873</v>
      </c>
      <c r="AA26" s="1" t="s">
        <v>472</v>
      </c>
      <c r="AB26" s="1" t="s">
        <v>479</v>
      </c>
      <c r="AC26" s="1" t="s">
        <v>1450</v>
      </c>
      <c r="AD26" s="1" t="s">
        <v>276</v>
      </c>
      <c r="AE26" s="1" t="s">
        <v>479</v>
      </c>
      <c r="AF26" s="1" t="s">
        <v>472</v>
      </c>
      <c r="AG26" s="1" t="s">
        <v>270</v>
      </c>
      <c r="AH26" s="1" t="s">
        <v>1739</v>
      </c>
      <c r="AI26" s="1" t="s">
        <v>873</v>
      </c>
      <c r="AJ26" s="1" t="s">
        <v>2933</v>
      </c>
      <c r="AK26" s="1" t="s">
        <v>873</v>
      </c>
      <c r="AL26" s="1" t="s">
        <v>276</v>
      </c>
      <c r="AM26" s="1" t="s">
        <v>6171</v>
      </c>
      <c r="AN26" s="1" t="s">
        <v>270</v>
      </c>
      <c r="AO26" s="1" t="s">
        <v>1379</v>
      </c>
      <c r="AP26" s="1" t="s">
        <v>270</v>
      </c>
      <c r="AQ26" s="1" t="s">
        <v>270</v>
      </c>
      <c r="AR26" s="1" t="s">
        <v>472</v>
      </c>
      <c r="AS26" s="1" t="s">
        <v>270</v>
      </c>
      <c r="AT26" s="1" t="s">
        <v>270</v>
      </c>
      <c r="AU26" s="1" t="s">
        <v>276</v>
      </c>
      <c r="AV26" s="1" t="s">
        <v>872</v>
      </c>
      <c r="AW26" s="1" t="s">
        <v>6185</v>
      </c>
      <c r="AX26" s="1" t="s">
        <v>713</v>
      </c>
      <c r="AY26" s="1" t="s">
        <v>276</v>
      </c>
      <c r="AZ26" s="1" t="s">
        <v>1739</v>
      </c>
      <c r="BA26" s="1" t="s">
        <v>1450</v>
      </c>
      <c r="BB26" s="1" t="s">
        <v>270</v>
      </c>
      <c r="BC26" s="1" t="s">
        <v>472</v>
      </c>
      <c r="BD26" s="1" t="s">
        <v>270</v>
      </c>
      <c r="BE26" s="1" t="s">
        <v>270</v>
      </c>
      <c r="BF26" s="1" t="s">
        <v>2933</v>
      </c>
      <c r="BG26" s="1" t="s">
        <v>6190</v>
      </c>
      <c r="BH26" s="1" t="s">
        <v>6191</v>
      </c>
      <c r="BI26" s="1" t="s">
        <v>4013</v>
      </c>
      <c r="BJ26" s="1" t="s">
        <v>5908</v>
      </c>
      <c r="BK26" s="1" t="s">
        <v>269</v>
      </c>
      <c r="BL26" s="1" t="s">
        <v>6185</v>
      </c>
      <c r="BM26" s="1" t="s">
        <v>270</v>
      </c>
      <c r="BN26" s="1" t="s">
        <v>1731</v>
      </c>
      <c r="BO26" s="1" t="s">
        <v>269</v>
      </c>
      <c r="BP26" s="1" t="s">
        <v>6172</v>
      </c>
      <c r="BQ26" s="1" t="s">
        <v>1731</v>
      </c>
      <c r="BR26" s="1" t="s">
        <v>269</v>
      </c>
      <c r="BS26" s="1" t="s">
        <v>6172</v>
      </c>
      <c r="BT26" s="1" t="s">
        <v>873</v>
      </c>
      <c r="BU26" s="1" t="s">
        <v>270</v>
      </c>
      <c r="BV26" s="1" t="s">
        <v>6185</v>
      </c>
      <c r="BW26" s="1" t="s">
        <v>479</v>
      </c>
      <c r="BX26" s="1" t="s">
        <v>6186</v>
      </c>
      <c r="BY26" s="1" t="s">
        <v>271</v>
      </c>
      <c r="BZ26" s="1" t="s">
        <v>3790</v>
      </c>
      <c r="CA26" s="1" t="s">
        <v>269</v>
      </c>
      <c r="CB26" s="1" t="s">
        <v>269</v>
      </c>
      <c r="CC26" s="1" t="s">
        <v>269</v>
      </c>
      <c r="CD26" s="1" t="s">
        <v>269</v>
      </c>
      <c r="CE26" s="1" t="s">
        <v>1731</v>
      </c>
      <c r="CF26" s="1" t="s">
        <v>269</v>
      </c>
      <c r="CG26" s="1" t="s">
        <v>6172</v>
      </c>
    </row>
    <row r="27" spans="1:85" ht="14.25">
      <c r="A27" s="1" t="s">
        <v>260</v>
      </c>
      <c r="B27" s="1" t="s">
        <v>6222</v>
      </c>
      <c r="C27" s="1" t="s">
        <v>262</v>
      </c>
      <c r="D27" s="1" t="s">
        <v>316</v>
      </c>
      <c r="E27" s="1" t="s">
        <v>316</v>
      </c>
      <c r="F27" s="1" t="s">
        <v>270</v>
      </c>
      <c r="G27" s="1" t="s">
        <v>270</v>
      </c>
      <c r="H27" s="1" t="s">
        <v>1370</v>
      </c>
      <c r="I27" s="1" t="s">
        <v>254</v>
      </c>
      <c r="J27" s="1" t="s">
        <v>270</v>
      </c>
      <c r="K27" s="1" t="s">
        <v>269</v>
      </c>
      <c r="L27" s="1" t="s">
        <v>472</v>
      </c>
      <c r="M27" s="1" t="s">
        <v>269</v>
      </c>
      <c r="N27" s="1" t="s">
        <v>269</v>
      </c>
      <c r="O27" s="1" t="s">
        <v>6171</v>
      </c>
      <c r="P27" s="1" t="s">
        <v>472</v>
      </c>
      <c r="Q27" s="1" t="s">
        <v>2933</v>
      </c>
      <c r="R27" s="1" t="s">
        <v>873</v>
      </c>
      <c r="S27" s="1" t="s">
        <v>269</v>
      </c>
      <c r="T27" s="1" t="s">
        <v>1731</v>
      </c>
      <c r="U27" s="1" t="s">
        <v>269</v>
      </c>
      <c r="V27" s="1" t="s">
        <v>6172</v>
      </c>
      <c r="W27" s="1" t="s">
        <v>1731</v>
      </c>
      <c r="X27" s="1" t="s">
        <v>269</v>
      </c>
      <c r="Y27" s="1" t="s">
        <v>6172</v>
      </c>
      <c r="Z27" s="1" t="s">
        <v>873</v>
      </c>
      <c r="AA27" s="1" t="s">
        <v>472</v>
      </c>
      <c r="AB27" s="1" t="s">
        <v>479</v>
      </c>
      <c r="AC27" s="1" t="s">
        <v>1450</v>
      </c>
      <c r="AD27" s="1" t="s">
        <v>276</v>
      </c>
      <c r="AE27" s="1" t="s">
        <v>479</v>
      </c>
      <c r="AF27" s="1" t="s">
        <v>472</v>
      </c>
      <c r="AG27" s="1" t="s">
        <v>270</v>
      </c>
      <c r="AH27" s="1" t="s">
        <v>1739</v>
      </c>
      <c r="AI27" s="1" t="s">
        <v>873</v>
      </c>
      <c r="AJ27" s="1" t="s">
        <v>2933</v>
      </c>
      <c r="AK27" s="1" t="s">
        <v>873</v>
      </c>
      <c r="AL27" s="1" t="s">
        <v>276</v>
      </c>
      <c r="AM27" s="1" t="s">
        <v>6171</v>
      </c>
      <c r="AN27" s="1" t="s">
        <v>270</v>
      </c>
      <c r="AO27" s="1" t="s">
        <v>1379</v>
      </c>
      <c r="AP27" s="1" t="s">
        <v>270</v>
      </c>
      <c r="AQ27" s="1" t="s">
        <v>270</v>
      </c>
      <c r="AR27" s="1" t="s">
        <v>472</v>
      </c>
      <c r="AS27" s="1" t="s">
        <v>270</v>
      </c>
      <c r="AT27" s="1" t="s">
        <v>270</v>
      </c>
      <c r="AU27" s="1" t="s">
        <v>276</v>
      </c>
      <c r="AV27" s="1" t="s">
        <v>872</v>
      </c>
      <c r="AW27" s="1" t="s">
        <v>6185</v>
      </c>
      <c r="AX27" s="1" t="s">
        <v>713</v>
      </c>
      <c r="AY27" s="1" t="s">
        <v>276</v>
      </c>
      <c r="AZ27" s="1" t="s">
        <v>1739</v>
      </c>
      <c r="BA27" s="1" t="s">
        <v>1450</v>
      </c>
      <c r="BB27" s="1" t="s">
        <v>270</v>
      </c>
      <c r="BC27" s="1" t="s">
        <v>472</v>
      </c>
      <c r="BD27" s="1" t="s">
        <v>270</v>
      </c>
      <c r="BE27" s="1" t="s">
        <v>270</v>
      </c>
      <c r="BF27" s="1" t="s">
        <v>2933</v>
      </c>
      <c r="BG27" s="1" t="s">
        <v>6190</v>
      </c>
      <c r="BH27" s="1" t="s">
        <v>6191</v>
      </c>
      <c r="BI27" s="1" t="s">
        <v>4013</v>
      </c>
      <c r="BJ27" s="1" t="s">
        <v>5908</v>
      </c>
      <c r="BK27" s="1" t="s">
        <v>269</v>
      </c>
      <c r="BL27" s="1" t="s">
        <v>6185</v>
      </c>
      <c r="BM27" s="1" t="s">
        <v>270</v>
      </c>
      <c r="BN27" s="1" t="s">
        <v>1731</v>
      </c>
      <c r="BO27" s="1" t="s">
        <v>269</v>
      </c>
      <c r="BP27" s="1" t="s">
        <v>6172</v>
      </c>
      <c r="BQ27" s="1" t="s">
        <v>1731</v>
      </c>
      <c r="BR27" s="1" t="s">
        <v>269</v>
      </c>
      <c r="BS27" s="1" t="s">
        <v>6172</v>
      </c>
      <c r="BT27" s="1" t="s">
        <v>873</v>
      </c>
      <c r="BU27" s="1" t="s">
        <v>270</v>
      </c>
      <c r="BV27" s="1" t="s">
        <v>6185</v>
      </c>
      <c r="BW27" s="1" t="s">
        <v>479</v>
      </c>
      <c r="BX27" s="1" t="s">
        <v>6186</v>
      </c>
      <c r="BY27" s="1" t="s">
        <v>271</v>
      </c>
      <c r="BZ27" s="1" t="s">
        <v>3790</v>
      </c>
      <c r="CA27" s="1" t="s">
        <v>269</v>
      </c>
      <c r="CB27" s="1" t="s">
        <v>269</v>
      </c>
      <c r="CC27" s="1" t="s">
        <v>269</v>
      </c>
      <c r="CD27" s="1" t="s">
        <v>269</v>
      </c>
      <c r="CE27" s="1" t="s">
        <v>1731</v>
      </c>
      <c r="CF27" s="1" t="s">
        <v>269</v>
      </c>
      <c r="CG27" s="1" t="s">
        <v>6172</v>
      </c>
    </row>
    <row r="28" spans="1:85" ht="14.25">
      <c r="A28" s="1" t="s">
        <v>260</v>
      </c>
      <c r="B28" s="1" t="s">
        <v>6223</v>
      </c>
      <c r="C28" s="1" t="s">
        <v>262</v>
      </c>
      <c r="D28" s="1" t="s">
        <v>316</v>
      </c>
      <c r="E28" s="1" t="s">
        <v>316</v>
      </c>
      <c r="F28" s="1" t="s">
        <v>472</v>
      </c>
      <c r="G28" s="1" t="s">
        <v>270</v>
      </c>
      <c r="H28" s="1" t="s">
        <v>1390</v>
      </c>
      <c r="I28" s="1" t="s">
        <v>254</v>
      </c>
      <c r="J28" s="1" t="s">
        <v>270</v>
      </c>
      <c r="K28" s="1" t="s">
        <v>269</v>
      </c>
      <c r="L28" s="1" t="s">
        <v>472</v>
      </c>
      <c r="M28" s="1" t="s">
        <v>269</v>
      </c>
      <c r="N28" s="1" t="s">
        <v>269</v>
      </c>
      <c r="O28" s="1" t="s">
        <v>6171</v>
      </c>
      <c r="P28" s="1" t="s">
        <v>472</v>
      </c>
      <c r="Q28" s="1" t="s">
        <v>2933</v>
      </c>
      <c r="R28" s="1" t="s">
        <v>873</v>
      </c>
      <c r="S28" s="1" t="s">
        <v>269</v>
      </c>
      <c r="T28" s="1" t="s">
        <v>1731</v>
      </c>
      <c r="U28" s="1" t="s">
        <v>269</v>
      </c>
      <c r="V28" s="1" t="s">
        <v>6172</v>
      </c>
      <c r="W28" s="1" t="s">
        <v>1731</v>
      </c>
      <c r="X28" s="1" t="s">
        <v>269</v>
      </c>
      <c r="Y28" s="1" t="s">
        <v>6172</v>
      </c>
      <c r="Z28" s="1" t="s">
        <v>873</v>
      </c>
      <c r="AA28" s="1" t="s">
        <v>472</v>
      </c>
      <c r="AB28" s="1" t="s">
        <v>479</v>
      </c>
      <c r="AC28" s="1" t="s">
        <v>1450</v>
      </c>
      <c r="AD28" s="1" t="s">
        <v>276</v>
      </c>
      <c r="AE28" s="1" t="s">
        <v>479</v>
      </c>
      <c r="AF28" s="1" t="s">
        <v>472</v>
      </c>
      <c r="AG28" s="1" t="s">
        <v>270</v>
      </c>
      <c r="AH28" s="1" t="s">
        <v>1739</v>
      </c>
      <c r="AI28" s="1" t="s">
        <v>873</v>
      </c>
      <c r="AJ28" s="1" t="s">
        <v>2933</v>
      </c>
      <c r="AK28" s="1" t="s">
        <v>873</v>
      </c>
      <c r="AL28" s="1" t="s">
        <v>276</v>
      </c>
      <c r="AM28" s="1" t="s">
        <v>6171</v>
      </c>
      <c r="AN28" s="1" t="s">
        <v>270</v>
      </c>
      <c r="AO28" s="1" t="s">
        <v>1379</v>
      </c>
      <c r="AP28" s="1" t="s">
        <v>270</v>
      </c>
      <c r="AQ28" s="1" t="s">
        <v>270</v>
      </c>
      <c r="AR28" s="1" t="s">
        <v>472</v>
      </c>
      <c r="AS28" s="1" t="s">
        <v>270</v>
      </c>
      <c r="AT28" s="1" t="s">
        <v>270</v>
      </c>
      <c r="AU28" s="1" t="s">
        <v>276</v>
      </c>
      <c r="AV28" s="1" t="s">
        <v>872</v>
      </c>
      <c r="AW28" s="1" t="s">
        <v>6185</v>
      </c>
      <c r="AX28" s="1" t="s">
        <v>713</v>
      </c>
      <c r="AY28" s="1" t="s">
        <v>276</v>
      </c>
      <c r="AZ28" s="1" t="s">
        <v>1739</v>
      </c>
      <c r="BA28" s="1" t="s">
        <v>1450</v>
      </c>
      <c r="BB28" s="1" t="s">
        <v>270</v>
      </c>
      <c r="BC28" s="1" t="s">
        <v>472</v>
      </c>
      <c r="BD28" s="1" t="s">
        <v>270</v>
      </c>
      <c r="BE28" s="1" t="s">
        <v>270</v>
      </c>
      <c r="BF28" s="1" t="s">
        <v>2933</v>
      </c>
      <c r="BG28" s="1" t="s">
        <v>6190</v>
      </c>
      <c r="BH28" s="1" t="s">
        <v>6191</v>
      </c>
      <c r="BI28" s="1" t="s">
        <v>4013</v>
      </c>
      <c r="BJ28" s="1" t="s">
        <v>5908</v>
      </c>
      <c r="BK28" s="1" t="s">
        <v>269</v>
      </c>
      <c r="BL28" s="1" t="s">
        <v>6185</v>
      </c>
      <c r="BM28" s="1" t="s">
        <v>270</v>
      </c>
      <c r="BN28" s="1" t="s">
        <v>1731</v>
      </c>
      <c r="BO28" s="1" t="s">
        <v>269</v>
      </c>
      <c r="BP28" s="1" t="s">
        <v>6172</v>
      </c>
      <c r="BQ28" s="1" t="s">
        <v>1731</v>
      </c>
      <c r="BR28" s="1" t="s">
        <v>269</v>
      </c>
      <c r="BS28" s="1" t="s">
        <v>6172</v>
      </c>
      <c r="BT28" s="1" t="s">
        <v>873</v>
      </c>
      <c r="BU28" s="1" t="s">
        <v>270</v>
      </c>
      <c r="BV28" s="1" t="s">
        <v>6185</v>
      </c>
      <c r="BW28" s="1" t="s">
        <v>479</v>
      </c>
      <c r="BX28" s="1" t="s">
        <v>6186</v>
      </c>
      <c r="BY28" s="1" t="s">
        <v>271</v>
      </c>
      <c r="BZ28" s="1" t="s">
        <v>3790</v>
      </c>
      <c r="CA28" s="1" t="s">
        <v>269</v>
      </c>
      <c r="CB28" s="1" t="s">
        <v>269</v>
      </c>
      <c r="CC28" s="1" t="s">
        <v>269</v>
      </c>
      <c r="CD28" s="1" t="s">
        <v>269</v>
      </c>
      <c r="CE28" s="1" t="s">
        <v>1731</v>
      </c>
      <c r="CF28" s="1" t="s">
        <v>269</v>
      </c>
      <c r="CG28" s="1" t="s">
        <v>6172</v>
      </c>
    </row>
    <row r="29" spans="1:85" ht="14.25">
      <c r="A29" s="1" t="s">
        <v>260</v>
      </c>
      <c r="B29" s="1" t="s">
        <v>6224</v>
      </c>
      <c r="C29" s="1" t="s">
        <v>262</v>
      </c>
      <c r="D29" s="1" t="s">
        <v>316</v>
      </c>
      <c r="E29" s="1" t="s">
        <v>316</v>
      </c>
      <c r="F29" s="1" t="s">
        <v>479</v>
      </c>
      <c r="G29" s="1" t="s">
        <v>270</v>
      </c>
      <c r="H29" s="1" t="s">
        <v>1394</v>
      </c>
      <c r="I29" s="1" t="s">
        <v>254</v>
      </c>
      <c r="J29" s="1" t="s">
        <v>270</v>
      </c>
      <c r="K29" s="1" t="s">
        <v>269</v>
      </c>
      <c r="L29" s="1" t="s">
        <v>472</v>
      </c>
      <c r="M29" s="1" t="s">
        <v>269</v>
      </c>
      <c r="N29" s="1" t="s">
        <v>269</v>
      </c>
      <c r="O29" s="1" t="s">
        <v>6171</v>
      </c>
      <c r="P29" s="1" t="s">
        <v>472</v>
      </c>
      <c r="Q29" s="1" t="s">
        <v>2933</v>
      </c>
      <c r="R29" s="1" t="s">
        <v>873</v>
      </c>
      <c r="S29" s="1" t="s">
        <v>269</v>
      </c>
      <c r="T29" s="1" t="s">
        <v>1731</v>
      </c>
      <c r="U29" s="1" t="s">
        <v>269</v>
      </c>
      <c r="V29" s="1" t="s">
        <v>6172</v>
      </c>
      <c r="W29" s="1" t="s">
        <v>1731</v>
      </c>
      <c r="X29" s="1" t="s">
        <v>269</v>
      </c>
      <c r="Y29" s="1" t="s">
        <v>6172</v>
      </c>
      <c r="Z29" s="1" t="s">
        <v>873</v>
      </c>
      <c r="AA29" s="1" t="s">
        <v>472</v>
      </c>
      <c r="AB29" s="1" t="s">
        <v>479</v>
      </c>
      <c r="AC29" s="1" t="s">
        <v>1450</v>
      </c>
      <c r="AD29" s="1" t="s">
        <v>276</v>
      </c>
      <c r="AE29" s="1" t="s">
        <v>479</v>
      </c>
      <c r="AF29" s="1" t="s">
        <v>472</v>
      </c>
      <c r="AG29" s="1" t="s">
        <v>270</v>
      </c>
      <c r="AH29" s="1" t="s">
        <v>1739</v>
      </c>
      <c r="AI29" s="1" t="s">
        <v>873</v>
      </c>
      <c r="AJ29" s="1" t="s">
        <v>2933</v>
      </c>
      <c r="AK29" s="1" t="s">
        <v>873</v>
      </c>
      <c r="AL29" s="1" t="s">
        <v>276</v>
      </c>
      <c r="AM29" s="1" t="s">
        <v>6171</v>
      </c>
      <c r="AN29" s="1" t="s">
        <v>270</v>
      </c>
      <c r="AO29" s="1" t="s">
        <v>1379</v>
      </c>
      <c r="AP29" s="1" t="s">
        <v>270</v>
      </c>
      <c r="AQ29" s="1" t="s">
        <v>270</v>
      </c>
      <c r="AR29" s="1" t="s">
        <v>472</v>
      </c>
      <c r="AS29" s="1" t="s">
        <v>270</v>
      </c>
      <c r="AT29" s="1" t="s">
        <v>270</v>
      </c>
      <c r="AU29" s="1" t="s">
        <v>276</v>
      </c>
      <c r="AV29" s="1" t="s">
        <v>872</v>
      </c>
      <c r="AW29" s="1" t="s">
        <v>6185</v>
      </c>
      <c r="AX29" s="1" t="s">
        <v>713</v>
      </c>
      <c r="AY29" s="1" t="s">
        <v>276</v>
      </c>
      <c r="AZ29" s="1" t="s">
        <v>1739</v>
      </c>
      <c r="BA29" s="1" t="s">
        <v>1450</v>
      </c>
      <c r="BB29" s="1" t="s">
        <v>270</v>
      </c>
      <c r="BC29" s="1" t="s">
        <v>472</v>
      </c>
      <c r="BD29" s="1" t="s">
        <v>270</v>
      </c>
      <c r="BE29" s="1" t="s">
        <v>270</v>
      </c>
      <c r="BF29" s="1" t="s">
        <v>2933</v>
      </c>
      <c r="BG29" s="1" t="s">
        <v>6190</v>
      </c>
      <c r="BH29" s="1" t="s">
        <v>6191</v>
      </c>
      <c r="BI29" s="1" t="s">
        <v>4013</v>
      </c>
      <c r="BJ29" s="1" t="s">
        <v>5908</v>
      </c>
      <c r="BK29" s="1" t="s">
        <v>269</v>
      </c>
      <c r="BL29" s="1" t="s">
        <v>6185</v>
      </c>
      <c r="BM29" s="1" t="s">
        <v>270</v>
      </c>
      <c r="BN29" s="1" t="s">
        <v>1731</v>
      </c>
      <c r="BO29" s="1" t="s">
        <v>269</v>
      </c>
      <c r="BP29" s="1" t="s">
        <v>6172</v>
      </c>
      <c r="BQ29" s="1" t="s">
        <v>1731</v>
      </c>
      <c r="BR29" s="1" t="s">
        <v>269</v>
      </c>
      <c r="BS29" s="1" t="s">
        <v>6172</v>
      </c>
      <c r="BT29" s="1" t="s">
        <v>873</v>
      </c>
      <c r="BU29" s="1" t="s">
        <v>270</v>
      </c>
      <c r="BV29" s="1" t="s">
        <v>6185</v>
      </c>
      <c r="BW29" s="1" t="s">
        <v>479</v>
      </c>
      <c r="BX29" s="1" t="s">
        <v>6186</v>
      </c>
      <c r="BY29" s="1" t="s">
        <v>271</v>
      </c>
      <c r="BZ29" s="1" t="s">
        <v>3790</v>
      </c>
      <c r="CA29" s="1" t="s">
        <v>269</v>
      </c>
      <c r="CB29" s="1" t="s">
        <v>269</v>
      </c>
      <c r="CC29" s="1" t="s">
        <v>269</v>
      </c>
      <c r="CD29" s="1" t="s">
        <v>269</v>
      </c>
      <c r="CE29" s="1" t="s">
        <v>1731</v>
      </c>
      <c r="CF29" s="1" t="s">
        <v>269</v>
      </c>
      <c r="CG29" s="1" t="s">
        <v>6172</v>
      </c>
    </row>
    <row r="30" spans="1:85" ht="14.25">
      <c r="A30" s="1" t="s">
        <v>260</v>
      </c>
      <c r="B30" s="1" t="s">
        <v>6225</v>
      </c>
      <c r="C30" s="1" t="s">
        <v>262</v>
      </c>
      <c r="D30" s="1" t="s">
        <v>322</v>
      </c>
      <c r="E30" s="1" t="s">
        <v>322</v>
      </c>
      <c r="F30" s="1" t="s">
        <v>270</v>
      </c>
      <c r="G30" s="1" t="s">
        <v>270</v>
      </c>
      <c r="H30" s="1" t="s">
        <v>1370</v>
      </c>
      <c r="I30" s="1" t="s">
        <v>254</v>
      </c>
      <c r="J30" s="1" t="s">
        <v>270</v>
      </c>
      <c r="K30" s="1" t="s">
        <v>269</v>
      </c>
      <c r="L30" s="1" t="s">
        <v>472</v>
      </c>
      <c r="M30" s="1" t="s">
        <v>269</v>
      </c>
      <c r="N30" s="1" t="s">
        <v>269</v>
      </c>
      <c r="O30" s="1" t="s">
        <v>6171</v>
      </c>
      <c r="P30" s="1" t="s">
        <v>472</v>
      </c>
      <c r="Q30" s="1" t="s">
        <v>2933</v>
      </c>
      <c r="R30" s="1" t="s">
        <v>873</v>
      </c>
      <c r="S30" s="1" t="s">
        <v>269</v>
      </c>
      <c r="T30" s="1" t="s">
        <v>1731</v>
      </c>
      <c r="U30" s="1" t="s">
        <v>269</v>
      </c>
      <c r="V30" s="1" t="s">
        <v>6172</v>
      </c>
      <c r="W30" s="1" t="s">
        <v>1731</v>
      </c>
      <c r="X30" s="1" t="s">
        <v>269</v>
      </c>
      <c r="Y30" s="1" t="s">
        <v>6172</v>
      </c>
      <c r="Z30" s="1" t="s">
        <v>873</v>
      </c>
      <c r="AA30" s="1" t="s">
        <v>472</v>
      </c>
      <c r="AB30" s="1" t="s">
        <v>479</v>
      </c>
      <c r="AC30" s="1" t="s">
        <v>1450</v>
      </c>
      <c r="AD30" s="1" t="s">
        <v>276</v>
      </c>
      <c r="AE30" s="1" t="s">
        <v>479</v>
      </c>
      <c r="AF30" s="1" t="s">
        <v>472</v>
      </c>
      <c r="AG30" s="1" t="s">
        <v>270</v>
      </c>
      <c r="AH30" s="1" t="s">
        <v>1739</v>
      </c>
      <c r="AI30" s="1" t="s">
        <v>873</v>
      </c>
      <c r="AJ30" s="1" t="s">
        <v>2933</v>
      </c>
      <c r="AK30" s="1" t="s">
        <v>873</v>
      </c>
      <c r="AL30" s="1" t="s">
        <v>276</v>
      </c>
      <c r="AM30" s="1" t="s">
        <v>6171</v>
      </c>
      <c r="AN30" s="1" t="s">
        <v>270</v>
      </c>
      <c r="AO30" s="1" t="s">
        <v>1379</v>
      </c>
      <c r="AP30" s="1" t="s">
        <v>270</v>
      </c>
      <c r="AQ30" s="1" t="s">
        <v>270</v>
      </c>
      <c r="AR30" s="1" t="s">
        <v>472</v>
      </c>
      <c r="AS30" s="1" t="s">
        <v>270</v>
      </c>
      <c r="AT30" s="1" t="s">
        <v>270</v>
      </c>
      <c r="AU30" s="1" t="s">
        <v>276</v>
      </c>
      <c r="AV30" s="1" t="s">
        <v>872</v>
      </c>
      <c r="AW30" s="1" t="s">
        <v>6185</v>
      </c>
      <c r="AX30" s="1" t="s">
        <v>713</v>
      </c>
      <c r="AY30" s="1" t="s">
        <v>276</v>
      </c>
      <c r="AZ30" s="1" t="s">
        <v>1739</v>
      </c>
      <c r="BA30" s="1" t="s">
        <v>1450</v>
      </c>
      <c r="BB30" s="1" t="s">
        <v>270</v>
      </c>
      <c r="BC30" s="1" t="s">
        <v>472</v>
      </c>
      <c r="BD30" s="1" t="s">
        <v>270</v>
      </c>
      <c r="BE30" s="1" t="s">
        <v>270</v>
      </c>
      <c r="BF30" s="1" t="s">
        <v>2933</v>
      </c>
      <c r="BG30" s="1" t="s">
        <v>6190</v>
      </c>
      <c r="BH30" s="1" t="s">
        <v>6191</v>
      </c>
      <c r="BI30" s="1" t="s">
        <v>4013</v>
      </c>
      <c r="BJ30" s="1" t="s">
        <v>5908</v>
      </c>
      <c r="BK30" s="1" t="s">
        <v>269</v>
      </c>
      <c r="BL30" s="1" t="s">
        <v>6185</v>
      </c>
      <c r="BM30" s="1" t="s">
        <v>270</v>
      </c>
      <c r="BN30" s="1" t="s">
        <v>1731</v>
      </c>
      <c r="BO30" s="1" t="s">
        <v>269</v>
      </c>
      <c r="BP30" s="1" t="s">
        <v>6172</v>
      </c>
      <c r="BQ30" s="1" t="s">
        <v>1731</v>
      </c>
      <c r="BR30" s="1" t="s">
        <v>269</v>
      </c>
      <c r="BS30" s="1" t="s">
        <v>6172</v>
      </c>
      <c r="BT30" s="1" t="s">
        <v>873</v>
      </c>
      <c r="BU30" s="1" t="s">
        <v>270</v>
      </c>
      <c r="BV30" s="1" t="s">
        <v>6185</v>
      </c>
      <c r="BW30" s="1" t="s">
        <v>479</v>
      </c>
      <c r="BX30" s="1" t="s">
        <v>6186</v>
      </c>
      <c r="BY30" s="1" t="s">
        <v>271</v>
      </c>
      <c r="BZ30" s="1" t="s">
        <v>3790</v>
      </c>
      <c r="CA30" s="1" t="s">
        <v>269</v>
      </c>
      <c r="CB30" s="1" t="s">
        <v>269</v>
      </c>
      <c r="CC30" s="1" t="s">
        <v>269</v>
      </c>
      <c r="CD30" s="1" t="s">
        <v>269</v>
      </c>
      <c r="CE30" s="1" t="s">
        <v>1731</v>
      </c>
      <c r="CF30" s="1" t="s">
        <v>269</v>
      </c>
      <c r="CG30" s="1" t="s">
        <v>6172</v>
      </c>
    </row>
    <row r="31" spans="1:85" ht="14.25">
      <c r="A31" s="1" t="s">
        <v>260</v>
      </c>
      <c r="B31" s="1" t="s">
        <v>6226</v>
      </c>
      <c r="C31" s="1" t="s">
        <v>262</v>
      </c>
      <c r="D31" s="1" t="s">
        <v>322</v>
      </c>
      <c r="E31" s="1" t="s">
        <v>322</v>
      </c>
      <c r="F31" s="1" t="s">
        <v>472</v>
      </c>
      <c r="G31" s="1" t="s">
        <v>270</v>
      </c>
      <c r="H31" s="1" t="s">
        <v>1390</v>
      </c>
      <c r="I31" s="1" t="s">
        <v>254</v>
      </c>
      <c r="J31" s="1" t="s">
        <v>270</v>
      </c>
      <c r="K31" s="1" t="s">
        <v>269</v>
      </c>
      <c r="L31" s="1" t="s">
        <v>472</v>
      </c>
      <c r="M31" s="1" t="s">
        <v>269</v>
      </c>
      <c r="N31" s="1" t="s">
        <v>269</v>
      </c>
      <c r="O31" s="1" t="s">
        <v>6171</v>
      </c>
      <c r="P31" s="1" t="s">
        <v>472</v>
      </c>
      <c r="Q31" s="1" t="s">
        <v>2933</v>
      </c>
      <c r="R31" s="1" t="s">
        <v>873</v>
      </c>
      <c r="S31" s="1" t="s">
        <v>269</v>
      </c>
      <c r="T31" s="1" t="s">
        <v>1731</v>
      </c>
      <c r="U31" s="1" t="s">
        <v>269</v>
      </c>
      <c r="V31" s="1" t="s">
        <v>6172</v>
      </c>
      <c r="W31" s="1" t="s">
        <v>1731</v>
      </c>
      <c r="X31" s="1" t="s">
        <v>269</v>
      </c>
      <c r="Y31" s="1" t="s">
        <v>6172</v>
      </c>
      <c r="Z31" s="1" t="s">
        <v>873</v>
      </c>
      <c r="AA31" s="1" t="s">
        <v>472</v>
      </c>
      <c r="AB31" s="1" t="s">
        <v>479</v>
      </c>
      <c r="AC31" s="1" t="s">
        <v>1450</v>
      </c>
      <c r="AD31" s="1" t="s">
        <v>276</v>
      </c>
      <c r="AE31" s="1" t="s">
        <v>479</v>
      </c>
      <c r="AF31" s="1" t="s">
        <v>472</v>
      </c>
      <c r="AG31" s="1" t="s">
        <v>270</v>
      </c>
      <c r="AH31" s="1" t="s">
        <v>1739</v>
      </c>
      <c r="AI31" s="1" t="s">
        <v>873</v>
      </c>
      <c r="AJ31" s="1" t="s">
        <v>2933</v>
      </c>
      <c r="AK31" s="1" t="s">
        <v>873</v>
      </c>
      <c r="AL31" s="1" t="s">
        <v>276</v>
      </c>
      <c r="AM31" s="1" t="s">
        <v>6171</v>
      </c>
      <c r="AN31" s="1" t="s">
        <v>270</v>
      </c>
      <c r="AO31" s="1" t="s">
        <v>1379</v>
      </c>
      <c r="AP31" s="1" t="s">
        <v>270</v>
      </c>
      <c r="AQ31" s="1" t="s">
        <v>270</v>
      </c>
      <c r="AR31" s="1" t="s">
        <v>472</v>
      </c>
      <c r="AS31" s="1" t="s">
        <v>270</v>
      </c>
      <c r="AT31" s="1" t="s">
        <v>270</v>
      </c>
      <c r="AU31" s="1" t="s">
        <v>276</v>
      </c>
      <c r="AV31" s="1" t="s">
        <v>872</v>
      </c>
      <c r="AW31" s="1" t="s">
        <v>6185</v>
      </c>
      <c r="AX31" s="1" t="s">
        <v>713</v>
      </c>
      <c r="AY31" s="1" t="s">
        <v>276</v>
      </c>
      <c r="AZ31" s="1" t="s">
        <v>1739</v>
      </c>
      <c r="BA31" s="1" t="s">
        <v>1450</v>
      </c>
      <c r="BB31" s="1" t="s">
        <v>270</v>
      </c>
      <c r="BC31" s="1" t="s">
        <v>472</v>
      </c>
      <c r="BD31" s="1" t="s">
        <v>270</v>
      </c>
      <c r="BE31" s="1" t="s">
        <v>270</v>
      </c>
      <c r="BF31" s="1" t="s">
        <v>2933</v>
      </c>
      <c r="BG31" s="1" t="s">
        <v>6190</v>
      </c>
      <c r="BH31" s="1" t="s">
        <v>6191</v>
      </c>
      <c r="BI31" s="1" t="s">
        <v>4013</v>
      </c>
      <c r="BJ31" s="1" t="s">
        <v>5908</v>
      </c>
      <c r="BK31" s="1" t="s">
        <v>269</v>
      </c>
      <c r="BL31" s="1" t="s">
        <v>6185</v>
      </c>
      <c r="BM31" s="1" t="s">
        <v>270</v>
      </c>
      <c r="BN31" s="1" t="s">
        <v>1731</v>
      </c>
      <c r="BO31" s="1" t="s">
        <v>269</v>
      </c>
      <c r="BP31" s="1" t="s">
        <v>6172</v>
      </c>
      <c r="BQ31" s="1" t="s">
        <v>1731</v>
      </c>
      <c r="BR31" s="1" t="s">
        <v>269</v>
      </c>
      <c r="BS31" s="1" t="s">
        <v>6172</v>
      </c>
      <c r="BT31" s="1" t="s">
        <v>873</v>
      </c>
      <c r="BU31" s="1" t="s">
        <v>270</v>
      </c>
      <c r="BV31" s="1" t="s">
        <v>6185</v>
      </c>
      <c r="BW31" s="1" t="s">
        <v>479</v>
      </c>
      <c r="BX31" s="1" t="s">
        <v>6186</v>
      </c>
      <c r="BY31" s="1" t="s">
        <v>271</v>
      </c>
      <c r="BZ31" s="1" t="s">
        <v>3790</v>
      </c>
      <c r="CA31" s="1" t="s">
        <v>269</v>
      </c>
      <c r="CB31" s="1" t="s">
        <v>269</v>
      </c>
      <c r="CC31" s="1" t="s">
        <v>269</v>
      </c>
      <c r="CD31" s="1" t="s">
        <v>269</v>
      </c>
      <c r="CE31" s="1" t="s">
        <v>1731</v>
      </c>
      <c r="CF31" s="1" t="s">
        <v>269</v>
      </c>
      <c r="CG31" s="1" t="s">
        <v>6172</v>
      </c>
    </row>
    <row r="32" spans="1:85" ht="14.25">
      <c r="A32" s="1" t="s">
        <v>260</v>
      </c>
      <c r="B32" s="1" t="s">
        <v>6227</v>
      </c>
      <c r="C32" s="1" t="s">
        <v>262</v>
      </c>
      <c r="D32" s="1" t="s">
        <v>322</v>
      </c>
      <c r="E32" s="1" t="s">
        <v>322</v>
      </c>
      <c r="F32" s="1" t="s">
        <v>479</v>
      </c>
      <c r="G32" s="1" t="s">
        <v>270</v>
      </c>
      <c r="H32" s="1" t="s">
        <v>1394</v>
      </c>
      <c r="I32" s="1" t="s">
        <v>254</v>
      </c>
      <c r="J32" s="1" t="s">
        <v>270</v>
      </c>
      <c r="K32" s="1" t="s">
        <v>269</v>
      </c>
      <c r="L32" s="1" t="s">
        <v>472</v>
      </c>
      <c r="M32" s="1" t="s">
        <v>269</v>
      </c>
      <c r="N32" s="1" t="s">
        <v>269</v>
      </c>
      <c r="O32" s="1" t="s">
        <v>6171</v>
      </c>
      <c r="P32" s="1" t="s">
        <v>472</v>
      </c>
      <c r="Q32" s="1" t="s">
        <v>2933</v>
      </c>
      <c r="R32" s="1" t="s">
        <v>873</v>
      </c>
      <c r="S32" s="1" t="s">
        <v>269</v>
      </c>
      <c r="T32" s="1" t="s">
        <v>1731</v>
      </c>
      <c r="U32" s="1" t="s">
        <v>269</v>
      </c>
      <c r="V32" s="1" t="s">
        <v>6172</v>
      </c>
      <c r="W32" s="1" t="s">
        <v>1731</v>
      </c>
      <c r="X32" s="1" t="s">
        <v>269</v>
      </c>
      <c r="Y32" s="1" t="s">
        <v>6172</v>
      </c>
      <c r="Z32" s="1" t="s">
        <v>873</v>
      </c>
      <c r="AA32" s="1" t="s">
        <v>472</v>
      </c>
      <c r="AB32" s="1" t="s">
        <v>479</v>
      </c>
      <c r="AC32" s="1" t="s">
        <v>1450</v>
      </c>
      <c r="AD32" s="1" t="s">
        <v>276</v>
      </c>
      <c r="AE32" s="1" t="s">
        <v>479</v>
      </c>
      <c r="AF32" s="1" t="s">
        <v>472</v>
      </c>
      <c r="AG32" s="1" t="s">
        <v>270</v>
      </c>
      <c r="AH32" s="1" t="s">
        <v>1739</v>
      </c>
      <c r="AI32" s="1" t="s">
        <v>873</v>
      </c>
      <c r="AJ32" s="1" t="s">
        <v>2933</v>
      </c>
      <c r="AK32" s="1" t="s">
        <v>873</v>
      </c>
      <c r="AL32" s="1" t="s">
        <v>276</v>
      </c>
      <c r="AM32" s="1" t="s">
        <v>6171</v>
      </c>
      <c r="AN32" s="1" t="s">
        <v>270</v>
      </c>
      <c r="AO32" s="1" t="s">
        <v>1379</v>
      </c>
      <c r="AP32" s="1" t="s">
        <v>270</v>
      </c>
      <c r="AQ32" s="1" t="s">
        <v>270</v>
      </c>
      <c r="AR32" s="1" t="s">
        <v>472</v>
      </c>
      <c r="AS32" s="1" t="s">
        <v>270</v>
      </c>
      <c r="AT32" s="1" t="s">
        <v>270</v>
      </c>
      <c r="AU32" s="1" t="s">
        <v>276</v>
      </c>
      <c r="AV32" s="1" t="s">
        <v>872</v>
      </c>
      <c r="AW32" s="1" t="s">
        <v>6185</v>
      </c>
      <c r="AX32" s="1" t="s">
        <v>713</v>
      </c>
      <c r="AY32" s="1" t="s">
        <v>276</v>
      </c>
      <c r="AZ32" s="1" t="s">
        <v>1739</v>
      </c>
      <c r="BA32" s="1" t="s">
        <v>1450</v>
      </c>
      <c r="BB32" s="1" t="s">
        <v>270</v>
      </c>
      <c r="BC32" s="1" t="s">
        <v>472</v>
      </c>
      <c r="BD32" s="1" t="s">
        <v>270</v>
      </c>
      <c r="BE32" s="1" t="s">
        <v>270</v>
      </c>
      <c r="BF32" s="1" t="s">
        <v>2933</v>
      </c>
      <c r="BG32" s="1" t="s">
        <v>6190</v>
      </c>
      <c r="BH32" s="1" t="s">
        <v>6191</v>
      </c>
      <c r="BI32" s="1" t="s">
        <v>4013</v>
      </c>
      <c r="BJ32" s="1" t="s">
        <v>5908</v>
      </c>
      <c r="BK32" s="1" t="s">
        <v>269</v>
      </c>
      <c r="BL32" s="1" t="s">
        <v>6185</v>
      </c>
      <c r="BM32" s="1" t="s">
        <v>270</v>
      </c>
      <c r="BN32" s="1" t="s">
        <v>1731</v>
      </c>
      <c r="BO32" s="1" t="s">
        <v>269</v>
      </c>
      <c r="BP32" s="1" t="s">
        <v>6172</v>
      </c>
      <c r="BQ32" s="1" t="s">
        <v>1731</v>
      </c>
      <c r="BR32" s="1" t="s">
        <v>269</v>
      </c>
      <c r="BS32" s="1" t="s">
        <v>6172</v>
      </c>
      <c r="BT32" s="1" t="s">
        <v>873</v>
      </c>
      <c r="BU32" s="1" t="s">
        <v>270</v>
      </c>
      <c r="BV32" s="1" t="s">
        <v>6185</v>
      </c>
      <c r="BW32" s="1" t="s">
        <v>479</v>
      </c>
      <c r="BX32" s="1" t="s">
        <v>6186</v>
      </c>
      <c r="BY32" s="1" t="s">
        <v>271</v>
      </c>
      <c r="BZ32" s="1" t="s">
        <v>3790</v>
      </c>
      <c r="CA32" s="1" t="s">
        <v>269</v>
      </c>
      <c r="CB32" s="1" t="s">
        <v>269</v>
      </c>
      <c r="CC32" s="1" t="s">
        <v>269</v>
      </c>
      <c r="CD32" s="1" t="s">
        <v>269</v>
      </c>
      <c r="CE32" s="1" t="s">
        <v>1731</v>
      </c>
      <c r="CF32" s="1" t="s">
        <v>269</v>
      </c>
      <c r="CG32" s="1" t="s">
        <v>6172</v>
      </c>
    </row>
    <row r="33" spans="1:85" ht="14.25">
      <c r="A33" s="1" t="s">
        <v>260</v>
      </c>
      <c r="B33" s="1" t="s">
        <v>6228</v>
      </c>
      <c r="C33" s="1" t="s">
        <v>262</v>
      </c>
      <c r="D33" s="1" t="s">
        <v>328</v>
      </c>
      <c r="E33" s="1" t="s">
        <v>328</v>
      </c>
      <c r="F33" s="1" t="s">
        <v>270</v>
      </c>
      <c r="G33" s="1" t="s">
        <v>270</v>
      </c>
      <c r="H33" s="1" t="s">
        <v>1370</v>
      </c>
      <c r="I33" s="1" t="s">
        <v>254</v>
      </c>
      <c r="J33" s="1" t="s">
        <v>270</v>
      </c>
      <c r="K33" s="1" t="s">
        <v>269</v>
      </c>
      <c r="L33" s="1" t="s">
        <v>472</v>
      </c>
      <c r="M33" s="1" t="s">
        <v>269</v>
      </c>
      <c r="N33" s="1" t="s">
        <v>269</v>
      </c>
      <c r="O33" s="1" t="s">
        <v>6171</v>
      </c>
      <c r="P33" s="1" t="s">
        <v>472</v>
      </c>
      <c r="Q33" s="1" t="s">
        <v>2933</v>
      </c>
      <c r="R33" s="1" t="s">
        <v>873</v>
      </c>
      <c r="S33" s="1" t="s">
        <v>269</v>
      </c>
      <c r="T33" s="1" t="s">
        <v>1731</v>
      </c>
      <c r="U33" s="1" t="s">
        <v>269</v>
      </c>
      <c r="V33" s="1" t="s">
        <v>6172</v>
      </c>
      <c r="W33" s="1" t="s">
        <v>1731</v>
      </c>
      <c r="X33" s="1" t="s">
        <v>269</v>
      </c>
      <c r="Y33" s="1" t="s">
        <v>6172</v>
      </c>
      <c r="Z33" s="1" t="s">
        <v>873</v>
      </c>
      <c r="AA33" s="1" t="s">
        <v>472</v>
      </c>
      <c r="AB33" s="1" t="s">
        <v>479</v>
      </c>
      <c r="AC33" s="1" t="s">
        <v>1450</v>
      </c>
      <c r="AD33" s="1" t="s">
        <v>276</v>
      </c>
      <c r="AE33" s="1" t="s">
        <v>479</v>
      </c>
      <c r="AF33" s="1" t="s">
        <v>472</v>
      </c>
      <c r="AG33" s="1" t="s">
        <v>270</v>
      </c>
      <c r="AH33" s="1" t="s">
        <v>1739</v>
      </c>
      <c r="AI33" s="1" t="s">
        <v>873</v>
      </c>
      <c r="AJ33" s="1" t="s">
        <v>2933</v>
      </c>
      <c r="AK33" s="1" t="s">
        <v>873</v>
      </c>
      <c r="AL33" s="1" t="s">
        <v>276</v>
      </c>
      <c r="AM33" s="1" t="s">
        <v>6171</v>
      </c>
      <c r="AN33" s="1" t="s">
        <v>270</v>
      </c>
      <c r="AO33" s="1" t="s">
        <v>1379</v>
      </c>
      <c r="AP33" s="1" t="s">
        <v>270</v>
      </c>
      <c r="AQ33" s="1" t="s">
        <v>270</v>
      </c>
      <c r="AR33" s="1" t="s">
        <v>472</v>
      </c>
      <c r="AS33" s="1" t="s">
        <v>270</v>
      </c>
      <c r="AT33" s="1" t="s">
        <v>479</v>
      </c>
      <c r="AU33" s="1" t="s">
        <v>6173</v>
      </c>
      <c r="AV33" s="1" t="s">
        <v>6174</v>
      </c>
      <c r="AW33" s="1" t="s">
        <v>6175</v>
      </c>
      <c r="AX33" s="1" t="s">
        <v>2720</v>
      </c>
      <c r="AY33" s="1" t="s">
        <v>6173</v>
      </c>
      <c r="AZ33" s="1" t="s">
        <v>6229</v>
      </c>
      <c r="BA33" s="1" t="s">
        <v>6177</v>
      </c>
      <c r="BB33" s="1" t="s">
        <v>6178</v>
      </c>
      <c r="BC33" s="1" t="s">
        <v>6179</v>
      </c>
      <c r="BD33" s="1" t="s">
        <v>6178</v>
      </c>
      <c r="BE33" s="1" t="s">
        <v>6178</v>
      </c>
      <c r="BF33" s="1" t="s">
        <v>6180</v>
      </c>
      <c r="BG33" s="1" t="s">
        <v>6181</v>
      </c>
      <c r="BH33" s="1" t="s">
        <v>6230</v>
      </c>
      <c r="BI33" s="1" t="s">
        <v>6231</v>
      </c>
      <c r="BJ33" s="1" t="s">
        <v>6184</v>
      </c>
      <c r="BK33" s="1" t="s">
        <v>2725</v>
      </c>
      <c r="BL33" s="1" t="s">
        <v>6185</v>
      </c>
      <c r="BM33" s="1" t="s">
        <v>270</v>
      </c>
      <c r="BN33" s="1" t="s">
        <v>1731</v>
      </c>
      <c r="BO33" s="1" t="s">
        <v>269</v>
      </c>
      <c r="BP33" s="1" t="s">
        <v>6172</v>
      </c>
      <c r="BQ33" s="1" t="s">
        <v>1731</v>
      </c>
      <c r="BR33" s="1" t="s">
        <v>269</v>
      </c>
      <c r="BS33" s="1" t="s">
        <v>6172</v>
      </c>
      <c r="BT33" s="1" t="s">
        <v>873</v>
      </c>
      <c r="BU33" s="1" t="s">
        <v>270</v>
      </c>
      <c r="BV33" s="1" t="s">
        <v>6185</v>
      </c>
      <c r="BW33" s="1" t="s">
        <v>479</v>
      </c>
      <c r="BX33" s="1" t="s">
        <v>6186</v>
      </c>
      <c r="BY33" s="1" t="s">
        <v>271</v>
      </c>
      <c r="BZ33" s="1" t="s">
        <v>3790</v>
      </c>
      <c r="CA33" s="1" t="s">
        <v>269</v>
      </c>
      <c r="CB33" s="1" t="s">
        <v>269</v>
      </c>
      <c r="CC33" s="1" t="s">
        <v>269</v>
      </c>
      <c r="CD33" s="1" t="s">
        <v>269</v>
      </c>
      <c r="CE33" s="1" t="s">
        <v>1731</v>
      </c>
      <c r="CF33" s="1" t="s">
        <v>269</v>
      </c>
      <c r="CG33" s="1" t="s">
        <v>6172</v>
      </c>
    </row>
    <row r="34" spans="1:85" ht="14.25">
      <c r="A34" s="1" t="s">
        <v>260</v>
      </c>
      <c r="B34" s="1" t="s">
        <v>6232</v>
      </c>
      <c r="C34" s="1" t="s">
        <v>262</v>
      </c>
      <c r="D34" s="1" t="s">
        <v>328</v>
      </c>
      <c r="E34" s="1" t="s">
        <v>328</v>
      </c>
      <c r="F34" s="1" t="s">
        <v>472</v>
      </c>
      <c r="G34" s="1" t="s">
        <v>270</v>
      </c>
      <c r="H34" s="1" t="s">
        <v>1390</v>
      </c>
      <c r="I34" s="1" t="s">
        <v>254</v>
      </c>
      <c r="J34" s="1" t="s">
        <v>270</v>
      </c>
      <c r="K34" s="1" t="s">
        <v>269</v>
      </c>
      <c r="L34" s="1" t="s">
        <v>472</v>
      </c>
      <c r="M34" s="1" t="s">
        <v>269</v>
      </c>
      <c r="N34" s="1" t="s">
        <v>269</v>
      </c>
      <c r="O34" s="1" t="s">
        <v>6171</v>
      </c>
      <c r="P34" s="1" t="s">
        <v>472</v>
      </c>
      <c r="Q34" s="1" t="s">
        <v>2933</v>
      </c>
      <c r="R34" s="1" t="s">
        <v>873</v>
      </c>
      <c r="S34" s="1" t="s">
        <v>269</v>
      </c>
      <c r="T34" s="1" t="s">
        <v>1731</v>
      </c>
      <c r="U34" s="1" t="s">
        <v>269</v>
      </c>
      <c r="V34" s="1" t="s">
        <v>6172</v>
      </c>
      <c r="W34" s="1" t="s">
        <v>1731</v>
      </c>
      <c r="X34" s="1" t="s">
        <v>269</v>
      </c>
      <c r="Y34" s="1" t="s">
        <v>6172</v>
      </c>
      <c r="Z34" s="1" t="s">
        <v>873</v>
      </c>
      <c r="AA34" s="1" t="s">
        <v>472</v>
      </c>
      <c r="AB34" s="1" t="s">
        <v>479</v>
      </c>
      <c r="AC34" s="1" t="s">
        <v>1450</v>
      </c>
      <c r="AD34" s="1" t="s">
        <v>276</v>
      </c>
      <c r="AE34" s="1" t="s">
        <v>479</v>
      </c>
      <c r="AF34" s="1" t="s">
        <v>472</v>
      </c>
      <c r="AG34" s="1" t="s">
        <v>270</v>
      </c>
      <c r="AH34" s="1" t="s">
        <v>1739</v>
      </c>
      <c r="AI34" s="1" t="s">
        <v>873</v>
      </c>
      <c r="AJ34" s="1" t="s">
        <v>2933</v>
      </c>
      <c r="AK34" s="1" t="s">
        <v>873</v>
      </c>
      <c r="AL34" s="1" t="s">
        <v>276</v>
      </c>
      <c r="AM34" s="1" t="s">
        <v>6171</v>
      </c>
      <c r="AN34" s="1" t="s">
        <v>270</v>
      </c>
      <c r="AO34" s="1" t="s">
        <v>1379</v>
      </c>
      <c r="AP34" s="1" t="s">
        <v>270</v>
      </c>
      <c r="AQ34" s="1" t="s">
        <v>270</v>
      </c>
      <c r="AR34" s="1" t="s">
        <v>472</v>
      </c>
      <c r="AS34" s="1" t="s">
        <v>270</v>
      </c>
      <c r="AT34" s="1" t="s">
        <v>479</v>
      </c>
      <c r="AU34" s="1" t="s">
        <v>6173</v>
      </c>
      <c r="AV34" s="1" t="s">
        <v>6174</v>
      </c>
      <c r="AW34" s="1" t="s">
        <v>6175</v>
      </c>
      <c r="AX34" s="1" t="s">
        <v>2720</v>
      </c>
      <c r="AY34" s="1" t="s">
        <v>6173</v>
      </c>
      <c r="AZ34" s="1" t="s">
        <v>6229</v>
      </c>
      <c r="BA34" s="1" t="s">
        <v>6177</v>
      </c>
      <c r="BB34" s="1" t="s">
        <v>6178</v>
      </c>
      <c r="BC34" s="1" t="s">
        <v>6179</v>
      </c>
      <c r="BD34" s="1" t="s">
        <v>6178</v>
      </c>
      <c r="BE34" s="1" t="s">
        <v>6178</v>
      </c>
      <c r="BF34" s="1" t="s">
        <v>6180</v>
      </c>
      <c r="BG34" s="1" t="s">
        <v>6181</v>
      </c>
      <c r="BH34" s="1" t="s">
        <v>6182</v>
      </c>
      <c r="BI34" s="1" t="s">
        <v>6183</v>
      </c>
      <c r="BJ34" s="1" t="s">
        <v>6184</v>
      </c>
      <c r="BK34" s="1" t="s">
        <v>2725</v>
      </c>
      <c r="BL34" s="1" t="s">
        <v>6185</v>
      </c>
      <c r="BM34" s="1" t="s">
        <v>270</v>
      </c>
      <c r="BN34" s="1" t="s">
        <v>1731</v>
      </c>
      <c r="BO34" s="1" t="s">
        <v>269</v>
      </c>
      <c r="BP34" s="1" t="s">
        <v>6172</v>
      </c>
      <c r="BQ34" s="1" t="s">
        <v>1731</v>
      </c>
      <c r="BR34" s="1" t="s">
        <v>269</v>
      </c>
      <c r="BS34" s="1" t="s">
        <v>6172</v>
      </c>
      <c r="BT34" s="1" t="s">
        <v>873</v>
      </c>
      <c r="BU34" s="1" t="s">
        <v>270</v>
      </c>
      <c r="BV34" s="1" t="s">
        <v>6185</v>
      </c>
      <c r="BW34" s="1" t="s">
        <v>479</v>
      </c>
      <c r="BX34" s="1" t="s">
        <v>6186</v>
      </c>
      <c r="BY34" s="1" t="s">
        <v>271</v>
      </c>
      <c r="BZ34" s="1" t="s">
        <v>3790</v>
      </c>
      <c r="CA34" s="1" t="s">
        <v>269</v>
      </c>
      <c r="CB34" s="1" t="s">
        <v>269</v>
      </c>
      <c r="CC34" s="1" t="s">
        <v>269</v>
      </c>
      <c r="CD34" s="1" t="s">
        <v>269</v>
      </c>
      <c r="CE34" s="1" t="s">
        <v>1731</v>
      </c>
      <c r="CF34" s="1" t="s">
        <v>269</v>
      </c>
      <c r="CG34" s="1" t="s">
        <v>6172</v>
      </c>
    </row>
    <row r="35" spans="1:85" ht="14.25">
      <c r="A35" s="1" t="s">
        <v>260</v>
      </c>
      <c r="B35" s="1" t="s">
        <v>6233</v>
      </c>
      <c r="C35" s="1" t="s">
        <v>262</v>
      </c>
      <c r="D35" s="1" t="s">
        <v>328</v>
      </c>
      <c r="E35" s="1" t="s">
        <v>328</v>
      </c>
      <c r="F35" s="1" t="s">
        <v>479</v>
      </c>
      <c r="G35" s="1" t="s">
        <v>270</v>
      </c>
      <c r="H35" s="1" t="s">
        <v>1394</v>
      </c>
      <c r="I35" s="1" t="s">
        <v>254</v>
      </c>
      <c r="J35" s="1" t="s">
        <v>270</v>
      </c>
      <c r="K35" s="1" t="s">
        <v>269</v>
      </c>
      <c r="L35" s="1" t="s">
        <v>472</v>
      </c>
      <c r="M35" s="1" t="s">
        <v>269</v>
      </c>
      <c r="N35" s="1" t="s">
        <v>269</v>
      </c>
      <c r="O35" s="1" t="s">
        <v>6171</v>
      </c>
      <c r="P35" s="1" t="s">
        <v>472</v>
      </c>
      <c r="Q35" s="1" t="s">
        <v>2933</v>
      </c>
      <c r="R35" s="1" t="s">
        <v>873</v>
      </c>
      <c r="S35" s="1" t="s">
        <v>269</v>
      </c>
      <c r="T35" s="1" t="s">
        <v>1731</v>
      </c>
      <c r="U35" s="1" t="s">
        <v>269</v>
      </c>
      <c r="V35" s="1" t="s">
        <v>6172</v>
      </c>
      <c r="W35" s="1" t="s">
        <v>1731</v>
      </c>
      <c r="X35" s="1" t="s">
        <v>269</v>
      </c>
      <c r="Y35" s="1" t="s">
        <v>6172</v>
      </c>
      <c r="Z35" s="1" t="s">
        <v>873</v>
      </c>
      <c r="AA35" s="1" t="s">
        <v>472</v>
      </c>
      <c r="AB35" s="1" t="s">
        <v>479</v>
      </c>
      <c r="AC35" s="1" t="s">
        <v>1450</v>
      </c>
      <c r="AD35" s="1" t="s">
        <v>276</v>
      </c>
      <c r="AE35" s="1" t="s">
        <v>479</v>
      </c>
      <c r="AF35" s="1" t="s">
        <v>472</v>
      </c>
      <c r="AG35" s="1" t="s">
        <v>270</v>
      </c>
      <c r="AH35" s="1" t="s">
        <v>1739</v>
      </c>
      <c r="AI35" s="1" t="s">
        <v>873</v>
      </c>
      <c r="AJ35" s="1" t="s">
        <v>2933</v>
      </c>
      <c r="AK35" s="1" t="s">
        <v>873</v>
      </c>
      <c r="AL35" s="1" t="s">
        <v>276</v>
      </c>
      <c r="AM35" s="1" t="s">
        <v>6171</v>
      </c>
      <c r="AN35" s="1" t="s">
        <v>270</v>
      </c>
      <c r="AO35" s="1" t="s">
        <v>1379</v>
      </c>
      <c r="AP35" s="1" t="s">
        <v>270</v>
      </c>
      <c r="AQ35" s="1" t="s">
        <v>270</v>
      </c>
      <c r="AR35" s="1" t="s">
        <v>472</v>
      </c>
      <c r="AS35" s="1" t="s">
        <v>270</v>
      </c>
      <c r="AT35" s="1" t="s">
        <v>479</v>
      </c>
      <c r="AU35" s="1" t="s">
        <v>6173</v>
      </c>
      <c r="AV35" s="1" t="s">
        <v>6174</v>
      </c>
      <c r="AW35" s="1" t="s">
        <v>6175</v>
      </c>
      <c r="AX35" s="1" t="s">
        <v>2720</v>
      </c>
      <c r="AY35" s="1" t="s">
        <v>6173</v>
      </c>
      <c r="AZ35" s="1" t="s">
        <v>6229</v>
      </c>
      <c r="BA35" s="1" t="s">
        <v>6177</v>
      </c>
      <c r="BB35" s="1" t="s">
        <v>6178</v>
      </c>
      <c r="BC35" s="1" t="s">
        <v>6179</v>
      </c>
      <c r="BD35" s="1" t="s">
        <v>6178</v>
      </c>
      <c r="BE35" s="1" t="s">
        <v>6178</v>
      </c>
      <c r="BF35" s="1" t="s">
        <v>6180</v>
      </c>
      <c r="BG35" s="1" t="s">
        <v>6181</v>
      </c>
      <c r="BH35" s="1" t="s">
        <v>6182</v>
      </c>
      <c r="BI35" s="1" t="s">
        <v>6183</v>
      </c>
      <c r="BJ35" s="1" t="s">
        <v>6184</v>
      </c>
      <c r="BK35" s="1" t="s">
        <v>2725</v>
      </c>
      <c r="BL35" s="1" t="s">
        <v>6185</v>
      </c>
      <c r="BM35" s="1" t="s">
        <v>270</v>
      </c>
      <c r="BN35" s="1" t="s">
        <v>1731</v>
      </c>
      <c r="BO35" s="1" t="s">
        <v>269</v>
      </c>
      <c r="BP35" s="1" t="s">
        <v>6172</v>
      </c>
      <c r="BQ35" s="1" t="s">
        <v>1731</v>
      </c>
      <c r="BR35" s="1" t="s">
        <v>269</v>
      </c>
      <c r="BS35" s="1" t="s">
        <v>6172</v>
      </c>
      <c r="BT35" s="1" t="s">
        <v>873</v>
      </c>
      <c r="BU35" s="1" t="s">
        <v>270</v>
      </c>
      <c r="BV35" s="1" t="s">
        <v>6185</v>
      </c>
      <c r="BW35" s="1" t="s">
        <v>479</v>
      </c>
      <c r="BX35" s="1" t="s">
        <v>6186</v>
      </c>
      <c r="BY35" s="1" t="s">
        <v>271</v>
      </c>
      <c r="BZ35" s="1" t="s">
        <v>3790</v>
      </c>
      <c r="CA35" s="1" t="s">
        <v>269</v>
      </c>
      <c r="CB35" s="1" t="s">
        <v>269</v>
      </c>
      <c r="CC35" s="1" t="s">
        <v>269</v>
      </c>
      <c r="CD35" s="1" t="s">
        <v>269</v>
      </c>
      <c r="CE35" s="1" t="s">
        <v>1731</v>
      </c>
      <c r="CF35" s="1" t="s">
        <v>269</v>
      </c>
      <c r="CG35" s="1" t="s">
        <v>6172</v>
      </c>
    </row>
  </sheetData>
  <phoneticPr fontId="3"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Z35"/>
  <sheetViews>
    <sheetView workbookViewId="0"/>
  </sheetViews>
  <sheetFormatPr defaultRowHeight="13.5"/>
  <cols>
    <col min="1" max="26" width="20" customWidth="1"/>
  </cols>
  <sheetData>
    <row r="1" spans="1:26" ht="27.95" customHeight="1">
      <c r="A1" s="4" t="s">
        <v>105</v>
      </c>
      <c r="B1" s="4" t="s">
        <v>106</v>
      </c>
      <c r="C1" s="4" t="s">
        <v>107</v>
      </c>
      <c r="D1" s="4" t="s">
        <v>108</v>
      </c>
      <c r="E1" s="4" t="s">
        <v>109</v>
      </c>
      <c r="F1" s="4" t="s">
        <v>1058</v>
      </c>
      <c r="G1" s="4" t="s">
        <v>6234</v>
      </c>
      <c r="H1" s="4" t="s">
        <v>110</v>
      </c>
      <c r="I1" s="4" t="s">
        <v>111</v>
      </c>
      <c r="J1" s="4" t="s">
        <v>6235</v>
      </c>
      <c r="K1" s="4" t="s">
        <v>6236</v>
      </c>
      <c r="L1" s="4" t="s">
        <v>6237</v>
      </c>
      <c r="M1" s="4" t="s">
        <v>6238</v>
      </c>
      <c r="N1" s="4" t="s">
        <v>6239</v>
      </c>
      <c r="O1" s="4" t="s">
        <v>6240</v>
      </c>
      <c r="P1" s="4" t="s">
        <v>6241</v>
      </c>
      <c r="Q1" s="4" t="s">
        <v>6242</v>
      </c>
      <c r="R1" s="4" t="s">
        <v>6243</v>
      </c>
      <c r="S1" s="4" t="s">
        <v>6244</v>
      </c>
      <c r="T1" s="4" t="s">
        <v>6245</v>
      </c>
      <c r="U1" s="4" t="s">
        <v>6246</v>
      </c>
      <c r="V1" s="4" t="s">
        <v>6247</v>
      </c>
      <c r="W1" s="4" t="s">
        <v>6248</v>
      </c>
      <c r="X1" s="4" t="s">
        <v>6249</v>
      </c>
      <c r="Y1" s="4" t="s">
        <v>6250</v>
      </c>
      <c r="Z1" s="4" t="s">
        <v>6251</v>
      </c>
    </row>
    <row r="2" spans="1:26" ht="27.95" customHeight="1">
      <c r="A2" s="5" t="s">
        <v>153</v>
      </c>
      <c r="B2" s="5" t="s">
        <v>154</v>
      </c>
      <c r="C2" s="5" t="s">
        <v>155</v>
      </c>
      <c r="D2" s="5" t="s">
        <v>156</v>
      </c>
      <c r="E2" s="5" t="s">
        <v>157</v>
      </c>
      <c r="F2" s="5" t="s">
        <v>1150</v>
      </c>
      <c r="G2" s="5" t="s">
        <v>6252</v>
      </c>
      <c r="H2" s="5" t="s">
        <v>158</v>
      </c>
      <c r="I2" s="5" t="s">
        <v>159</v>
      </c>
      <c r="J2" s="5" t="s">
        <v>2453</v>
      </c>
      <c r="K2" s="5" t="s">
        <v>6253</v>
      </c>
      <c r="L2" s="5" t="s">
        <v>6254</v>
      </c>
      <c r="M2" s="5" t="s">
        <v>6255</v>
      </c>
      <c r="N2" s="5" t="s">
        <v>6256</v>
      </c>
      <c r="O2" s="5" t="s">
        <v>6257</v>
      </c>
      <c r="P2" s="5" t="s">
        <v>6258</v>
      </c>
      <c r="Q2" s="5" t="s">
        <v>6259</v>
      </c>
      <c r="R2" s="5" t="s">
        <v>6260</v>
      </c>
      <c r="S2" s="5" t="s">
        <v>6261</v>
      </c>
      <c r="T2" s="5" t="s">
        <v>166</v>
      </c>
      <c r="U2" s="5" t="s">
        <v>167</v>
      </c>
      <c r="V2" s="5" t="s">
        <v>6262</v>
      </c>
      <c r="W2" s="5" t="s">
        <v>6263</v>
      </c>
      <c r="X2" s="5" t="s">
        <v>6264</v>
      </c>
      <c r="Y2" s="5" t="s">
        <v>6265</v>
      </c>
      <c r="Z2" s="5" t="s">
        <v>6266</v>
      </c>
    </row>
    <row r="3" spans="1:26" ht="27.95" customHeight="1">
      <c r="A3" s="6" t="s">
        <v>190</v>
      </c>
      <c r="B3" s="6" t="s">
        <v>191</v>
      </c>
      <c r="C3" s="6" t="s">
        <v>192</v>
      </c>
      <c r="D3" s="6" t="s">
        <v>193</v>
      </c>
      <c r="E3" s="6" t="s">
        <v>194</v>
      </c>
      <c r="F3" s="6" t="s">
        <v>345</v>
      </c>
      <c r="G3" s="6" t="s">
        <v>345</v>
      </c>
      <c r="H3" s="6" t="s">
        <v>195</v>
      </c>
      <c r="I3" s="6" t="s">
        <v>196</v>
      </c>
      <c r="J3" s="6" t="s">
        <v>2539</v>
      </c>
      <c r="K3" s="6" t="s">
        <v>6267</v>
      </c>
      <c r="L3" s="6" t="s">
        <v>6268</v>
      </c>
      <c r="M3" s="6" t="s">
        <v>6269</v>
      </c>
      <c r="N3" s="6" t="s">
        <v>6270</v>
      </c>
      <c r="O3" s="6" t="s">
        <v>6271</v>
      </c>
      <c r="P3" s="6" t="s">
        <v>6272</v>
      </c>
      <c r="Q3" s="6" t="s">
        <v>6273</v>
      </c>
      <c r="R3" s="6" t="s">
        <v>6274</v>
      </c>
      <c r="S3" s="6" t="s">
        <v>6275</v>
      </c>
      <c r="T3" s="6" t="s">
        <v>2548</v>
      </c>
      <c r="U3" s="6" t="s">
        <v>2549</v>
      </c>
      <c r="V3" s="6" t="s">
        <v>6276</v>
      </c>
      <c r="W3" s="6" t="s">
        <v>6277</v>
      </c>
      <c r="X3" s="6" t="s">
        <v>6278</v>
      </c>
      <c r="Y3" s="6" t="s">
        <v>6279</v>
      </c>
      <c r="Z3" s="6" t="s">
        <v>6080</v>
      </c>
    </row>
    <row r="4" spans="1:26" ht="27.95" customHeight="1">
      <c r="A4" s="7" t="s">
        <v>227</v>
      </c>
      <c r="B4" s="7" t="s">
        <v>228</v>
      </c>
      <c r="C4" s="7" t="s">
        <v>155</v>
      </c>
      <c r="D4" s="7" t="s">
        <v>156</v>
      </c>
      <c r="E4" s="7" t="s">
        <v>229</v>
      </c>
      <c r="F4" s="7" t="s">
        <v>229</v>
      </c>
      <c r="G4" s="7" t="s">
        <v>229</v>
      </c>
      <c r="H4" s="7" t="s">
        <v>230</v>
      </c>
      <c r="I4" s="7" t="s">
        <v>231</v>
      </c>
      <c r="J4" s="7" t="s">
        <v>2453</v>
      </c>
      <c r="K4" s="7" t="s">
        <v>6280</v>
      </c>
      <c r="L4" s="7" t="s">
        <v>6281</v>
      </c>
      <c r="M4" s="7" t="s">
        <v>6282</v>
      </c>
      <c r="N4" s="7" t="s">
        <v>6283</v>
      </c>
      <c r="O4" s="7" t="s">
        <v>6284</v>
      </c>
      <c r="P4" s="7" t="s">
        <v>6285</v>
      </c>
      <c r="Q4" s="7" t="s">
        <v>6286</v>
      </c>
      <c r="R4" s="7" t="s">
        <v>6260</v>
      </c>
      <c r="S4" s="7" t="s">
        <v>6261</v>
      </c>
      <c r="T4" s="7" t="s">
        <v>235</v>
      </c>
      <c r="U4" s="7" t="s">
        <v>236</v>
      </c>
      <c r="V4" s="7" t="s">
        <v>6262</v>
      </c>
      <c r="W4" s="7" t="s">
        <v>6263</v>
      </c>
      <c r="X4" s="7" t="s">
        <v>6287</v>
      </c>
      <c r="Y4" s="7" t="s">
        <v>6265</v>
      </c>
      <c r="Z4" s="7" t="s">
        <v>6266</v>
      </c>
    </row>
    <row r="5" spans="1:26" ht="27.95" customHeight="1">
      <c r="A5" s="8" t="s">
        <v>254</v>
      </c>
      <c r="B5" s="8" t="s">
        <v>255</v>
      </c>
      <c r="C5" s="8" t="s">
        <v>256</v>
      </c>
      <c r="D5" s="8" t="s">
        <v>256</v>
      </c>
      <c r="E5" s="8" t="s">
        <v>256</v>
      </c>
      <c r="F5" s="8" t="s">
        <v>256</v>
      </c>
      <c r="G5" s="8" t="s">
        <v>256</v>
      </c>
      <c r="H5" s="8" t="s">
        <v>257</v>
      </c>
      <c r="I5" s="8" t="s">
        <v>258</v>
      </c>
      <c r="J5" s="8" t="s">
        <v>259</v>
      </c>
      <c r="K5" s="8" t="s">
        <v>258</v>
      </c>
      <c r="L5" s="8" t="s">
        <v>258</v>
      </c>
      <c r="M5" s="8" t="s">
        <v>258</v>
      </c>
      <c r="N5" s="8" t="s">
        <v>258</v>
      </c>
      <c r="O5" s="8" t="s">
        <v>258</v>
      </c>
      <c r="P5" s="8" t="s">
        <v>258</v>
      </c>
      <c r="Q5" s="8" t="s">
        <v>258</v>
      </c>
      <c r="R5" s="8" t="s">
        <v>258</v>
      </c>
      <c r="S5" s="8" t="s">
        <v>258</v>
      </c>
      <c r="T5" s="8" t="s">
        <v>258</v>
      </c>
      <c r="U5" s="8" t="s">
        <v>258</v>
      </c>
      <c r="V5" s="8" t="s">
        <v>259</v>
      </c>
      <c r="W5" s="8" t="s">
        <v>259</v>
      </c>
      <c r="X5" s="8" t="s">
        <v>259</v>
      </c>
      <c r="Y5" s="8" t="s">
        <v>259</v>
      </c>
      <c r="Z5" s="8" t="s">
        <v>259</v>
      </c>
    </row>
    <row r="6" spans="1:26" ht="14.25">
      <c r="A6" s="1" t="s">
        <v>260</v>
      </c>
      <c r="B6" s="1" t="s">
        <v>6288</v>
      </c>
      <c r="C6" s="1" t="s">
        <v>262</v>
      </c>
      <c r="D6" s="1" t="s">
        <v>263</v>
      </c>
      <c r="E6" s="1" t="s">
        <v>263</v>
      </c>
      <c r="F6" s="1" t="s">
        <v>270</v>
      </c>
      <c r="G6" s="1" t="s">
        <v>270</v>
      </c>
      <c r="H6" s="1" t="s">
        <v>1370</v>
      </c>
      <c r="I6" s="1" t="s">
        <v>254</v>
      </c>
      <c r="J6" s="1" t="s">
        <v>269</v>
      </c>
      <c r="K6" s="1" t="s">
        <v>254</v>
      </c>
      <c r="L6" s="1" t="s">
        <v>254</v>
      </c>
      <c r="M6" s="1" t="s">
        <v>254</v>
      </c>
      <c r="N6" s="1" t="s">
        <v>254</v>
      </c>
      <c r="O6" s="1" t="s">
        <v>254</v>
      </c>
      <c r="P6" s="1" t="s">
        <v>254</v>
      </c>
      <c r="Q6" s="1" t="s">
        <v>254</v>
      </c>
      <c r="R6" s="1" t="s">
        <v>254</v>
      </c>
      <c r="S6" s="1" t="s">
        <v>254</v>
      </c>
      <c r="T6" s="1" t="s">
        <v>254</v>
      </c>
      <c r="U6" s="1" t="s">
        <v>254</v>
      </c>
      <c r="V6" s="1" t="s">
        <v>872</v>
      </c>
      <c r="W6" s="1" t="s">
        <v>479</v>
      </c>
      <c r="X6" s="1" t="s">
        <v>472</v>
      </c>
      <c r="Y6" s="1" t="s">
        <v>479</v>
      </c>
      <c r="Z6" s="1" t="s">
        <v>472</v>
      </c>
    </row>
    <row r="7" spans="1:26" ht="14.25">
      <c r="A7" s="1" t="s">
        <v>260</v>
      </c>
      <c r="B7" s="1" t="s">
        <v>6289</v>
      </c>
      <c r="C7" s="1" t="s">
        <v>262</v>
      </c>
      <c r="D7" s="1" t="s">
        <v>263</v>
      </c>
      <c r="E7" s="1" t="s">
        <v>263</v>
      </c>
      <c r="F7" s="1" t="s">
        <v>472</v>
      </c>
      <c r="G7" s="1" t="s">
        <v>270</v>
      </c>
      <c r="H7" s="1" t="s">
        <v>1390</v>
      </c>
      <c r="I7" s="1" t="s">
        <v>254</v>
      </c>
      <c r="J7" s="1" t="s">
        <v>269</v>
      </c>
      <c r="K7" s="1" t="s">
        <v>254</v>
      </c>
      <c r="L7" s="1" t="s">
        <v>254</v>
      </c>
      <c r="M7" s="1" t="s">
        <v>254</v>
      </c>
      <c r="N7" s="1" t="s">
        <v>254</v>
      </c>
      <c r="O7" s="1" t="s">
        <v>254</v>
      </c>
      <c r="P7" s="1" t="s">
        <v>254</v>
      </c>
      <c r="Q7" s="1" t="s">
        <v>254</v>
      </c>
      <c r="R7" s="1" t="s">
        <v>254</v>
      </c>
      <c r="S7" s="1" t="s">
        <v>254</v>
      </c>
      <c r="T7" s="1" t="s">
        <v>254</v>
      </c>
      <c r="U7" s="1" t="s">
        <v>254</v>
      </c>
      <c r="V7" s="1" t="s">
        <v>872</v>
      </c>
      <c r="W7" s="1" t="s">
        <v>479</v>
      </c>
      <c r="X7" s="1" t="s">
        <v>472</v>
      </c>
      <c r="Y7" s="1" t="s">
        <v>479</v>
      </c>
      <c r="Z7" s="1" t="s">
        <v>472</v>
      </c>
    </row>
    <row r="8" spans="1:26" ht="14.25">
      <c r="A8" s="1" t="s">
        <v>260</v>
      </c>
      <c r="B8" s="1" t="s">
        <v>6290</v>
      </c>
      <c r="C8" s="1" t="s">
        <v>262</v>
      </c>
      <c r="D8" s="1" t="s">
        <v>263</v>
      </c>
      <c r="E8" s="1" t="s">
        <v>263</v>
      </c>
      <c r="F8" s="1" t="s">
        <v>479</v>
      </c>
      <c r="G8" s="1" t="s">
        <v>270</v>
      </c>
      <c r="H8" s="1" t="s">
        <v>1394</v>
      </c>
      <c r="I8" s="1" t="s">
        <v>254</v>
      </c>
      <c r="J8" s="1" t="s">
        <v>269</v>
      </c>
      <c r="K8" s="1" t="s">
        <v>254</v>
      </c>
      <c r="L8" s="1" t="s">
        <v>254</v>
      </c>
      <c r="M8" s="1" t="s">
        <v>254</v>
      </c>
      <c r="N8" s="1" t="s">
        <v>254</v>
      </c>
      <c r="O8" s="1" t="s">
        <v>254</v>
      </c>
      <c r="P8" s="1" t="s">
        <v>254</v>
      </c>
      <c r="Q8" s="1" t="s">
        <v>254</v>
      </c>
      <c r="R8" s="1" t="s">
        <v>254</v>
      </c>
      <c r="S8" s="1" t="s">
        <v>254</v>
      </c>
      <c r="T8" s="1" t="s">
        <v>254</v>
      </c>
      <c r="U8" s="1" t="s">
        <v>254</v>
      </c>
      <c r="V8" s="1" t="s">
        <v>872</v>
      </c>
      <c r="W8" s="1" t="s">
        <v>479</v>
      </c>
      <c r="X8" s="1" t="s">
        <v>472</v>
      </c>
      <c r="Y8" s="1" t="s">
        <v>479</v>
      </c>
      <c r="Z8" s="1" t="s">
        <v>472</v>
      </c>
    </row>
    <row r="9" spans="1:26" ht="14.25">
      <c r="A9" s="1" t="s">
        <v>260</v>
      </c>
      <c r="B9" s="1" t="s">
        <v>6291</v>
      </c>
      <c r="C9" s="1" t="s">
        <v>262</v>
      </c>
      <c r="D9" s="1" t="s">
        <v>280</v>
      </c>
      <c r="E9" s="1" t="s">
        <v>280</v>
      </c>
      <c r="F9" s="1" t="s">
        <v>270</v>
      </c>
      <c r="G9" s="1" t="s">
        <v>270</v>
      </c>
      <c r="H9" s="1" t="s">
        <v>1370</v>
      </c>
      <c r="I9" s="1" t="s">
        <v>254</v>
      </c>
      <c r="J9" s="1" t="s">
        <v>269</v>
      </c>
      <c r="K9" s="1" t="s">
        <v>254</v>
      </c>
      <c r="L9" s="1" t="s">
        <v>254</v>
      </c>
      <c r="M9" s="1" t="s">
        <v>254</v>
      </c>
      <c r="N9" s="1" t="s">
        <v>254</v>
      </c>
      <c r="O9" s="1" t="s">
        <v>254</v>
      </c>
      <c r="P9" s="1" t="s">
        <v>254</v>
      </c>
      <c r="Q9" s="1" t="s">
        <v>254</v>
      </c>
      <c r="R9" s="1" t="s">
        <v>254</v>
      </c>
      <c r="S9" s="1" t="s">
        <v>254</v>
      </c>
      <c r="T9" s="1" t="s">
        <v>254</v>
      </c>
      <c r="U9" s="1" t="s">
        <v>254</v>
      </c>
      <c r="V9" s="1" t="s">
        <v>872</v>
      </c>
      <c r="W9" s="1" t="s">
        <v>479</v>
      </c>
      <c r="X9" s="1" t="s">
        <v>472</v>
      </c>
      <c r="Y9" s="1" t="s">
        <v>479</v>
      </c>
      <c r="Z9" s="1" t="s">
        <v>472</v>
      </c>
    </row>
    <row r="10" spans="1:26" ht="14.25">
      <c r="A10" s="1" t="s">
        <v>260</v>
      </c>
      <c r="B10" s="1" t="s">
        <v>6292</v>
      </c>
      <c r="C10" s="1" t="s">
        <v>262</v>
      </c>
      <c r="D10" s="1" t="s">
        <v>280</v>
      </c>
      <c r="E10" s="1" t="s">
        <v>280</v>
      </c>
      <c r="F10" s="1" t="s">
        <v>472</v>
      </c>
      <c r="G10" s="1" t="s">
        <v>270</v>
      </c>
      <c r="H10" s="1" t="s">
        <v>1390</v>
      </c>
      <c r="I10" s="1" t="s">
        <v>254</v>
      </c>
      <c r="J10" s="1" t="s">
        <v>269</v>
      </c>
      <c r="K10" s="1" t="s">
        <v>254</v>
      </c>
      <c r="L10" s="1" t="s">
        <v>254</v>
      </c>
      <c r="M10" s="1" t="s">
        <v>254</v>
      </c>
      <c r="N10" s="1" t="s">
        <v>254</v>
      </c>
      <c r="O10" s="1" t="s">
        <v>254</v>
      </c>
      <c r="P10" s="1" t="s">
        <v>254</v>
      </c>
      <c r="Q10" s="1" t="s">
        <v>254</v>
      </c>
      <c r="R10" s="1" t="s">
        <v>254</v>
      </c>
      <c r="S10" s="1" t="s">
        <v>254</v>
      </c>
      <c r="T10" s="1" t="s">
        <v>254</v>
      </c>
      <c r="U10" s="1" t="s">
        <v>254</v>
      </c>
      <c r="V10" s="1" t="s">
        <v>872</v>
      </c>
      <c r="W10" s="1" t="s">
        <v>479</v>
      </c>
      <c r="X10" s="1" t="s">
        <v>472</v>
      </c>
      <c r="Y10" s="1" t="s">
        <v>479</v>
      </c>
      <c r="Z10" s="1" t="s">
        <v>472</v>
      </c>
    </row>
    <row r="11" spans="1:26" ht="14.25">
      <c r="A11" s="1" t="s">
        <v>260</v>
      </c>
      <c r="B11" s="1" t="s">
        <v>6293</v>
      </c>
      <c r="C11" s="1" t="s">
        <v>262</v>
      </c>
      <c r="D11" s="1" t="s">
        <v>280</v>
      </c>
      <c r="E11" s="1" t="s">
        <v>280</v>
      </c>
      <c r="F11" s="1" t="s">
        <v>479</v>
      </c>
      <c r="G11" s="1" t="s">
        <v>270</v>
      </c>
      <c r="H11" s="1" t="s">
        <v>1394</v>
      </c>
      <c r="I11" s="1" t="s">
        <v>254</v>
      </c>
      <c r="J11" s="1" t="s">
        <v>269</v>
      </c>
      <c r="K11" s="1" t="s">
        <v>254</v>
      </c>
      <c r="L11" s="1" t="s">
        <v>254</v>
      </c>
      <c r="M11" s="1" t="s">
        <v>254</v>
      </c>
      <c r="N11" s="1" t="s">
        <v>254</v>
      </c>
      <c r="O11" s="1" t="s">
        <v>254</v>
      </c>
      <c r="P11" s="1" t="s">
        <v>254</v>
      </c>
      <c r="Q11" s="1" t="s">
        <v>254</v>
      </c>
      <c r="R11" s="1" t="s">
        <v>254</v>
      </c>
      <c r="S11" s="1" t="s">
        <v>254</v>
      </c>
      <c r="T11" s="1" t="s">
        <v>254</v>
      </c>
      <c r="U11" s="1" t="s">
        <v>254</v>
      </c>
      <c r="V11" s="1" t="s">
        <v>872</v>
      </c>
      <c r="W11" s="1" t="s">
        <v>479</v>
      </c>
      <c r="X11" s="1" t="s">
        <v>472</v>
      </c>
      <c r="Y11" s="1" t="s">
        <v>479</v>
      </c>
      <c r="Z11" s="1" t="s">
        <v>472</v>
      </c>
    </row>
    <row r="12" spans="1:26" ht="14.25">
      <c r="A12" s="1" t="s">
        <v>260</v>
      </c>
      <c r="B12" s="1" t="s">
        <v>6294</v>
      </c>
      <c r="C12" s="1" t="s">
        <v>262</v>
      </c>
      <c r="D12" s="1" t="s">
        <v>286</v>
      </c>
      <c r="E12" s="1" t="s">
        <v>286</v>
      </c>
      <c r="F12" s="1" t="s">
        <v>270</v>
      </c>
      <c r="G12" s="1" t="s">
        <v>270</v>
      </c>
      <c r="H12" s="1" t="s">
        <v>1370</v>
      </c>
      <c r="I12" s="1" t="s">
        <v>254</v>
      </c>
      <c r="J12" s="1" t="s">
        <v>269</v>
      </c>
      <c r="K12" s="1" t="s">
        <v>254</v>
      </c>
      <c r="L12" s="1" t="s">
        <v>254</v>
      </c>
      <c r="M12" s="1" t="s">
        <v>254</v>
      </c>
      <c r="N12" s="1" t="s">
        <v>254</v>
      </c>
      <c r="O12" s="1" t="s">
        <v>254</v>
      </c>
      <c r="P12" s="1" t="s">
        <v>254</v>
      </c>
      <c r="Q12" s="1" t="s">
        <v>254</v>
      </c>
      <c r="R12" s="1" t="s">
        <v>254</v>
      </c>
      <c r="S12" s="1" t="s">
        <v>254</v>
      </c>
      <c r="T12" s="1" t="s">
        <v>254</v>
      </c>
      <c r="U12" s="1" t="s">
        <v>254</v>
      </c>
      <c r="V12" s="1" t="s">
        <v>872</v>
      </c>
      <c r="W12" s="1" t="s">
        <v>479</v>
      </c>
      <c r="X12" s="1" t="s">
        <v>472</v>
      </c>
      <c r="Y12" s="1" t="s">
        <v>479</v>
      </c>
      <c r="Z12" s="1" t="s">
        <v>472</v>
      </c>
    </row>
    <row r="13" spans="1:26" ht="14.25">
      <c r="A13" s="1" t="s">
        <v>260</v>
      </c>
      <c r="B13" s="1" t="s">
        <v>6295</v>
      </c>
      <c r="C13" s="1" t="s">
        <v>262</v>
      </c>
      <c r="D13" s="1" t="s">
        <v>286</v>
      </c>
      <c r="E13" s="1" t="s">
        <v>286</v>
      </c>
      <c r="F13" s="1" t="s">
        <v>472</v>
      </c>
      <c r="G13" s="1" t="s">
        <v>270</v>
      </c>
      <c r="H13" s="1" t="s">
        <v>1390</v>
      </c>
      <c r="I13" s="1" t="s">
        <v>254</v>
      </c>
      <c r="J13" s="1" t="s">
        <v>269</v>
      </c>
      <c r="K13" s="1" t="s">
        <v>254</v>
      </c>
      <c r="L13" s="1" t="s">
        <v>254</v>
      </c>
      <c r="M13" s="1" t="s">
        <v>254</v>
      </c>
      <c r="N13" s="1" t="s">
        <v>254</v>
      </c>
      <c r="O13" s="1" t="s">
        <v>254</v>
      </c>
      <c r="P13" s="1" t="s">
        <v>254</v>
      </c>
      <c r="Q13" s="1" t="s">
        <v>254</v>
      </c>
      <c r="R13" s="1" t="s">
        <v>254</v>
      </c>
      <c r="S13" s="1" t="s">
        <v>254</v>
      </c>
      <c r="T13" s="1" t="s">
        <v>254</v>
      </c>
      <c r="U13" s="1" t="s">
        <v>254</v>
      </c>
      <c r="V13" s="1" t="s">
        <v>872</v>
      </c>
      <c r="W13" s="1" t="s">
        <v>479</v>
      </c>
      <c r="X13" s="1" t="s">
        <v>472</v>
      </c>
      <c r="Y13" s="1" t="s">
        <v>479</v>
      </c>
      <c r="Z13" s="1" t="s">
        <v>472</v>
      </c>
    </row>
    <row r="14" spans="1:26" ht="14.25">
      <c r="A14" s="1" t="s">
        <v>260</v>
      </c>
      <c r="B14" s="1" t="s">
        <v>6296</v>
      </c>
      <c r="C14" s="1" t="s">
        <v>262</v>
      </c>
      <c r="D14" s="1" t="s">
        <v>286</v>
      </c>
      <c r="E14" s="1" t="s">
        <v>286</v>
      </c>
      <c r="F14" s="1" t="s">
        <v>479</v>
      </c>
      <c r="G14" s="1" t="s">
        <v>270</v>
      </c>
      <c r="H14" s="1" t="s">
        <v>1394</v>
      </c>
      <c r="I14" s="1" t="s">
        <v>254</v>
      </c>
      <c r="J14" s="1" t="s">
        <v>269</v>
      </c>
      <c r="K14" s="1" t="s">
        <v>254</v>
      </c>
      <c r="L14" s="1" t="s">
        <v>254</v>
      </c>
      <c r="M14" s="1" t="s">
        <v>254</v>
      </c>
      <c r="N14" s="1" t="s">
        <v>254</v>
      </c>
      <c r="O14" s="1" t="s">
        <v>254</v>
      </c>
      <c r="P14" s="1" t="s">
        <v>254</v>
      </c>
      <c r="Q14" s="1" t="s">
        <v>254</v>
      </c>
      <c r="R14" s="1" t="s">
        <v>254</v>
      </c>
      <c r="S14" s="1" t="s">
        <v>254</v>
      </c>
      <c r="T14" s="1" t="s">
        <v>254</v>
      </c>
      <c r="U14" s="1" t="s">
        <v>254</v>
      </c>
      <c r="V14" s="1" t="s">
        <v>872</v>
      </c>
      <c r="W14" s="1" t="s">
        <v>479</v>
      </c>
      <c r="X14" s="1" t="s">
        <v>472</v>
      </c>
      <c r="Y14" s="1" t="s">
        <v>479</v>
      </c>
      <c r="Z14" s="1" t="s">
        <v>472</v>
      </c>
    </row>
    <row r="15" spans="1:26" ht="14.25">
      <c r="A15" s="1" t="s">
        <v>260</v>
      </c>
      <c r="B15" s="1" t="s">
        <v>6297</v>
      </c>
      <c r="C15" s="1" t="s">
        <v>262</v>
      </c>
      <c r="D15" s="1" t="s">
        <v>292</v>
      </c>
      <c r="E15" s="1" t="s">
        <v>292</v>
      </c>
      <c r="F15" s="1" t="s">
        <v>270</v>
      </c>
      <c r="G15" s="1" t="s">
        <v>270</v>
      </c>
      <c r="H15" s="1" t="s">
        <v>1370</v>
      </c>
      <c r="I15" s="1" t="s">
        <v>254</v>
      </c>
      <c r="J15" s="1" t="s">
        <v>269</v>
      </c>
      <c r="K15" s="1" t="s">
        <v>254</v>
      </c>
      <c r="L15" s="1" t="s">
        <v>254</v>
      </c>
      <c r="M15" s="1" t="s">
        <v>254</v>
      </c>
      <c r="N15" s="1" t="s">
        <v>254</v>
      </c>
      <c r="O15" s="1" t="s">
        <v>254</v>
      </c>
      <c r="P15" s="1" t="s">
        <v>254</v>
      </c>
      <c r="Q15" s="1" t="s">
        <v>254</v>
      </c>
      <c r="R15" s="1" t="s">
        <v>254</v>
      </c>
      <c r="S15" s="1" t="s">
        <v>254</v>
      </c>
      <c r="T15" s="1" t="s">
        <v>254</v>
      </c>
      <c r="U15" s="1" t="s">
        <v>254</v>
      </c>
      <c r="V15" s="1" t="s">
        <v>872</v>
      </c>
      <c r="W15" s="1" t="s">
        <v>479</v>
      </c>
      <c r="X15" s="1" t="s">
        <v>472</v>
      </c>
      <c r="Y15" s="1" t="s">
        <v>479</v>
      </c>
      <c r="Z15" s="1" t="s">
        <v>472</v>
      </c>
    </row>
    <row r="16" spans="1:26" ht="14.25">
      <c r="A16" s="1" t="s">
        <v>260</v>
      </c>
      <c r="B16" s="1" t="s">
        <v>6298</v>
      </c>
      <c r="C16" s="1" t="s">
        <v>262</v>
      </c>
      <c r="D16" s="1" t="s">
        <v>292</v>
      </c>
      <c r="E16" s="1" t="s">
        <v>292</v>
      </c>
      <c r="F16" s="1" t="s">
        <v>472</v>
      </c>
      <c r="G16" s="1" t="s">
        <v>270</v>
      </c>
      <c r="H16" s="1" t="s">
        <v>1390</v>
      </c>
      <c r="I16" s="1" t="s">
        <v>254</v>
      </c>
      <c r="J16" s="1" t="s">
        <v>269</v>
      </c>
      <c r="K16" s="1" t="s">
        <v>254</v>
      </c>
      <c r="L16" s="1" t="s">
        <v>254</v>
      </c>
      <c r="M16" s="1" t="s">
        <v>254</v>
      </c>
      <c r="N16" s="1" t="s">
        <v>254</v>
      </c>
      <c r="O16" s="1" t="s">
        <v>254</v>
      </c>
      <c r="P16" s="1" t="s">
        <v>254</v>
      </c>
      <c r="Q16" s="1" t="s">
        <v>254</v>
      </c>
      <c r="R16" s="1" t="s">
        <v>254</v>
      </c>
      <c r="S16" s="1" t="s">
        <v>254</v>
      </c>
      <c r="T16" s="1" t="s">
        <v>254</v>
      </c>
      <c r="U16" s="1" t="s">
        <v>254</v>
      </c>
      <c r="V16" s="1" t="s">
        <v>872</v>
      </c>
      <c r="W16" s="1" t="s">
        <v>479</v>
      </c>
      <c r="X16" s="1" t="s">
        <v>472</v>
      </c>
      <c r="Y16" s="1" t="s">
        <v>479</v>
      </c>
      <c r="Z16" s="1" t="s">
        <v>472</v>
      </c>
    </row>
    <row r="17" spans="1:26" ht="14.25">
      <c r="A17" s="1" t="s">
        <v>260</v>
      </c>
      <c r="B17" s="1" t="s">
        <v>6299</v>
      </c>
      <c r="C17" s="1" t="s">
        <v>262</v>
      </c>
      <c r="D17" s="1" t="s">
        <v>292</v>
      </c>
      <c r="E17" s="1" t="s">
        <v>292</v>
      </c>
      <c r="F17" s="1" t="s">
        <v>479</v>
      </c>
      <c r="G17" s="1" t="s">
        <v>270</v>
      </c>
      <c r="H17" s="1" t="s">
        <v>1394</v>
      </c>
      <c r="I17" s="1" t="s">
        <v>254</v>
      </c>
      <c r="J17" s="1" t="s">
        <v>269</v>
      </c>
      <c r="K17" s="1" t="s">
        <v>254</v>
      </c>
      <c r="L17" s="1" t="s">
        <v>254</v>
      </c>
      <c r="M17" s="1" t="s">
        <v>254</v>
      </c>
      <c r="N17" s="1" t="s">
        <v>254</v>
      </c>
      <c r="O17" s="1" t="s">
        <v>254</v>
      </c>
      <c r="P17" s="1" t="s">
        <v>254</v>
      </c>
      <c r="Q17" s="1" t="s">
        <v>254</v>
      </c>
      <c r="R17" s="1" t="s">
        <v>254</v>
      </c>
      <c r="S17" s="1" t="s">
        <v>254</v>
      </c>
      <c r="T17" s="1" t="s">
        <v>254</v>
      </c>
      <c r="U17" s="1" t="s">
        <v>254</v>
      </c>
      <c r="V17" s="1" t="s">
        <v>872</v>
      </c>
      <c r="W17" s="1" t="s">
        <v>479</v>
      </c>
      <c r="X17" s="1" t="s">
        <v>472</v>
      </c>
      <c r="Y17" s="1" t="s">
        <v>479</v>
      </c>
      <c r="Z17" s="1" t="s">
        <v>472</v>
      </c>
    </row>
    <row r="18" spans="1:26" ht="14.25">
      <c r="A18" s="1" t="s">
        <v>260</v>
      </c>
      <c r="B18" s="1" t="s">
        <v>6300</v>
      </c>
      <c r="C18" s="1" t="s">
        <v>262</v>
      </c>
      <c r="D18" s="1" t="s">
        <v>298</v>
      </c>
      <c r="E18" s="1" t="s">
        <v>298</v>
      </c>
      <c r="F18" s="1" t="s">
        <v>270</v>
      </c>
      <c r="G18" s="1" t="s">
        <v>270</v>
      </c>
      <c r="H18" s="1" t="s">
        <v>1370</v>
      </c>
      <c r="I18" s="1" t="s">
        <v>254</v>
      </c>
      <c r="J18" s="1" t="s">
        <v>269</v>
      </c>
      <c r="K18" s="1" t="s">
        <v>254</v>
      </c>
      <c r="L18" s="1" t="s">
        <v>254</v>
      </c>
      <c r="M18" s="1" t="s">
        <v>254</v>
      </c>
      <c r="N18" s="1" t="s">
        <v>254</v>
      </c>
      <c r="O18" s="1" t="s">
        <v>254</v>
      </c>
      <c r="P18" s="1" t="s">
        <v>254</v>
      </c>
      <c r="Q18" s="1" t="s">
        <v>254</v>
      </c>
      <c r="R18" s="1" t="s">
        <v>254</v>
      </c>
      <c r="S18" s="1" t="s">
        <v>254</v>
      </c>
      <c r="T18" s="1" t="s">
        <v>254</v>
      </c>
      <c r="U18" s="1" t="s">
        <v>254</v>
      </c>
      <c r="V18" s="1" t="s">
        <v>872</v>
      </c>
      <c r="W18" s="1" t="s">
        <v>479</v>
      </c>
      <c r="X18" s="1" t="s">
        <v>472</v>
      </c>
      <c r="Y18" s="1" t="s">
        <v>479</v>
      </c>
      <c r="Z18" s="1" t="s">
        <v>472</v>
      </c>
    </row>
    <row r="19" spans="1:26" ht="14.25">
      <c r="A19" s="1" t="s">
        <v>260</v>
      </c>
      <c r="B19" s="1" t="s">
        <v>6301</v>
      </c>
      <c r="C19" s="1" t="s">
        <v>262</v>
      </c>
      <c r="D19" s="1" t="s">
        <v>298</v>
      </c>
      <c r="E19" s="1" t="s">
        <v>298</v>
      </c>
      <c r="F19" s="1" t="s">
        <v>472</v>
      </c>
      <c r="G19" s="1" t="s">
        <v>270</v>
      </c>
      <c r="H19" s="1" t="s">
        <v>1390</v>
      </c>
      <c r="I19" s="1" t="s">
        <v>254</v>
      </c>
      <c r="J19" s="1" t="s">
        <v>269</v>
      </c>
      <c r="K19" s="1" t="s">
        <v>254</v>
      </c>
      <c r="L19" s="1" t="s">
        <v>254</v>
      </c>
      <c r="M19" s="1" t="s">
        <v>254</v>
      </c>
      <c r="N19" s="1" t="s">
        <v>254</v>
      </c>
      <c r="O19" s="1" t="s">
        <v>254</v>
      </c>
      <c r="P19" s="1" t="s">
        <v>254</v>
      </c>
      <c r="Q19" s="1" t="s">
        <v>254</v>
      </c>
      <c r="R19" s="1" t="s">
        <v>254</v>
      </c>
      <c r="S19" s="1" t="s">
        <v>254</v>
      </c>
      <c r="T19" s="1" t="s">
        <v>254</v>
      </c>
      <c r="U19" s="1" t="s">
        <v>254</v>
      </c>
      <c r="V19" s="1" t="s">
        <v>872</v>
      </c>
      <c r="W19" s="1" t="s">
        <v>479</v>
      </c>
      <c r="X19" s="1" t="s">
        <v>472</v>
      </c>
      <c r="Y19" s="1" t="s">
        <v>479</v>
      </c>
      <c r="Z19" s="1" t="s">
        <v>472</v>
      </c>
    </row>
    <row r="20" spans="1:26" ht="14.25">
      <c r="A20" s="1" t="s">
        <v>260</v>
      </c>
      <c r="B20" s="1" t="s">
        <v>6302</v>
      </c>
      <c r="C20" s="1" t="s">
        <v>262</v>
      </c>
      <c r="D20" s="1" t="s">
        <v>298</v>
      </c>
      <c r="E20" s="1" t="s">
        <v>298</v>
      </c>
      <c r="F20" s="1" t="s">
        <v>479</v>
      </c>
      <c r="G20" s="1" t="s">
        <v>270</v>
      </c>
      <c r="H20" s="1" t="s">
        <v>1394</v>
      </c>
      <c r="I20" s="1" t="s">
        <v>254</v>
      </c>
      <c r="J20" s="1" t="s">
        <v>269</v>
      </c>
      <c r="K20" s="1" t="s">
        <v>254</v>
      </c>
      <c r="L20" s="1" t="s">
        <v>254</v>
      </c>
      <c r="M20" s="1" t="s">
        <v>254</v>
      </c>
      <c r="N20" s="1" t="s">
        <v>254</v>
      </c>
      <c r="O20" s="1" t="s">
        <v>254</v>
      </c>
      <c r="P20" s="1" t="s">
        <v>254</v>
      </c>
      <c r="Q20" s="1" t="s">
        <v>254</v>
      </c>
      <c r="R20" s="1" t="s">
        <v>254</v>
      </c>
      <c r="S20" s="1" t="s">
        <v>254</v>
      </c>
      <c r="T20" s="1" t="s">
        <v>254</v>
      </c>
      <c r="U20" s="1" t="s">
        <v>254</v>
      </c>
      <c r="V20" s="1" t="s">
        <v>872</v>
      </c>
      <c r="W20" s="1" t="s">
        <v>479</v>
      </c>
      <c r="X20" s="1" t="s">
        <v>472</v>
      </c>
      <c r="Y20" s="1" t="s">
        <v>479</v>
      </c>
      <c r="Z20" s="1" t="s">
        <v>472</v>
      </c>
    </row>
    <row r="21" spans="1:26" ht="14.25">
      <c r="A21" s="1" t="s">
        <v>260</v>
      </c>
      <c r="B21" s="1" t="s">
        <v>6303</v>
      </c>
      <c r="C21" s="1" t="s">
        <v>262</v>
      </c>
      <c r="D21" s="1" t="s">
        <v>304</v>
      </c>
      <c r="E21" s="1" t="s">
        <v>304</v>
      </c>
      <c r="F21" s="1" t="s">
        <v>270</v>
      </c>
      <c r="G21" s="1" t="s">
        <v>270</v>
      </c>
      <c r="H21" s="1" t="s">
        <v>1370</v>
      </c>
      <c r="I21" s="1" t="s">
        <v>254</v>
      </c>
      <c r="J21" s="1" t="s">
        <v>269</v>
      </c>
      <c r="K21" s="1" t="s">
        <v>254</v>
      </c>
      <c r="L21" s="1" t="s">
        <v>254</v>
      </c>
      <c r="M21" s="1" t="s">
        <v>254</v>
      </c>
      <c r="N21" s="1" t="s">
        <v>254</v>
      </c>
      <c r="O21" s="1" t="s">
        <v>254</v>
      </c>
      <c r="P21" s="1" t="s">
        <v>254</v>
      </c>
      <c r="Q21" s="1" t="s">
        <v>254</v>
      </c>
      <c r="R21" s="1" t="s">
        <v>254</v>
      </c>
      <c r="S21" s="1" t="s">
        <v>254</v>
      </c>
      <c r="T21" s="1" t="s">
        <v>254</v>
      </c>
      <c r="U21" s="1" t="s">
        <v>254</v>
      </c>
      <c r="V21" s="1" t="s">
        <v>872</v>
      </c>
      <c r="W21" s="1" t="s">
        <v>479</v>
      </c>
      <c r="X21" s="1" t="s">
        <v>472</v>
      </c>
      <c r="Y21" s="1" t="s">
        <v>479</v>
      </c>
      <c r="Z21" s="1" t="s">
        <v>472</v>
      </c>
    </row>
    <row r="22" spans="1:26" ht="14.25">
      <c r="A22" s="1" t="s">
        <v>260</v>
      </c>
      <c r="B22" s="1" t="s">
        <v>6304</v>
      </c>
      <c r="C22" s="1" t="s">
        <v>262</v>
      </c>
      <c r="D22" s="1" t="s">
        <v>304</v>
      </c>
      <c r="E22" s="1" t="s">
        <v>304</v>
      </c>
      <c r="F22" s="1" t="s">
        <v>472</v>
      </c>
      <c r="G22" s="1" t="s">
        <v>270</v>
      </c>
      <c r="H22" s="1" t="s">
        <v>1390</v>
      </c>
      <c r="I22" s="1" t="s">
        <v>254</v>
      </c>
      <c r="J22" s="1" t="s">
        <v>269</v>
      </c>
      <c r="K22" s="1" t="s">
        <v>254</v>
      </c>
      <c r="L22" s="1" t="s">
        <v>254</v>
      </c>
      <c r="M22" s="1" t="s">
        <v>254</v>
      </c>
      <c r="N22" s="1" t="s">
        <v>254</v>
      </c>
      <c r="O22" s="1" t="s">
        <v>254</v>
      </c>
      <c r="P22" s="1" t="s">
        <v>254</v>
      </c>
      <c r="Q22" s="1" t="s">
        <v>254</v>
      </c>
      <c r="R22" s="1" t="s">
        <v>254</v>
      </c>
      <c r="S22" s="1" t="s">
        <v>254</v>
      </c>
      <c r="T22" s="1" t="s">
        <v>254</v>
      </c>
      <c r="U22" s="1" t="s">
        <v>254</v>
      </c>
      <c r="V22" s="1" t="s">
        <v>872</v>
      </c>
      <c r="W22" s="1" t="s">
        <v>479</v>
      </c>
      <c r="X22" s="1" t="s">
        <v>472</v>
      </c>
      <c r="Y22" s="1" t="s">
        <v>479</v>
      </c>
      <c r="Z22" s="1" t="s">
        <v>472</v>
      </c>
    </row>
    <row r="23" spans="1:26" ht="14.25">
      <c r="A23" s="1" t="s">
        <v>260</v>
      </c>
      <c r="B23" s="1" t="s">
        <v>6305</v>
      </c>
      <c r="C23" s="1" t="s">
        <v>262</v>
      </c>
      <c r="D23" s="1" t="s">
        <v>304</v>
      </c>
      <c r="E23" s="1" t="s">
        <v>304</v>
      </c>
      <c r="F23" s="1" t="s">
        <v>479</v>
      </c>
      <c r="G23" s="1" t="s">
        <v>270</v>
      </c>
      <c r="H23" s="1" t="s">
        <v>1394</v>
      </c>
      <c r="I23" s="1" t="s">
        <v>254</v>
      </c>
      <c r="J23" s="1" t="s">
        <v>269</v>
      </c>
      <c r="K23" s="1" t="s">
        <v>254</v>
      </c>
      <c r="L23" s="1" t="s">
        <v>254</v>
      </c>
      <c r="M23" s="1" t="s">
        <v>254</v>
      </c>
      <c r="N23" s="1" t="s">
        <v>254</v>
      </c>
      <c r="O23" s="1" t="s">
        <v>254</v>
      </c>
      <c r="P23" s="1" t="s">
        <v>254</v>
      </c>
      <c r="Q23" s="1" t="s">
        <v>254</v>
      </c>
      <c r="R23" s="1" t="s">
        <v>254</v>
      </c>
      <c r="S23" s="1" t="s">
        <v>254</v>
      </c>
      <c r="T23" s="1" t="s">
        <v>254</v>
      </c>
      <c r="U23" s="1" t="s">
        <v>254</v>
      </c>
      <c r="V23" s="1" t="s">
        <v>872</v>
      </c>
      <c r="W23" s="1" t="s">
        <v>479</v>
      </c>
      <c r="X23" s="1" t="s">
        <v>472</v>
      </c>
      <c r="Y23" s="1" t="s">
        <v>479</v>
      </c>
      <c r="Z23" s="1" t="s">
        <v>472</v>
      </c>
    </row>
    <row r="24" spans="1:26" ht="14.25">
      <c r="A24" s="1" t="s">
        <v>260</v>
      </c>
      <c r="B24" s="1" t="s">
        <v>6306</v>
      </c>
      <c r="C24" s="1" t="s">
        <v>262</v>
      </c>
      <c r="D24" s="1" t="s">
        <v>310</v>
      </c>
      <c r="E24" s="1" t="s">
        <v>310</v>
      </c>
      <c r="F24" s="1" t="s">
        <v>270</v>
      </c>
      <c r="G24" s="1" t="s">
        <v>270</v>
      </c>
      <c r="H24" s="1" t="s">
        <v>1370</v>
      </c>
      <c r="I24" s="1" t="s">
        <v>254</v>
      </c>
      <c r="J24" s="1" t="s">
        <v>269</v>
      </c>
      <c r="K24" s="1" t="s">
        <v>254</v>
      </c>
      <c r="L24" s="1" t="s">
        <v>254</v>
      </c>
      <c r="M24" s="1" t="s">
        <v>254</v>
      </c>
      <c r="N24" s="1" t="s">
        <v>254</v>
      </c>
      <c r="O24" s="1" t="s">
        <v>254</v>
      </c>
      <c r="P24" s="1" t="s">
        <v>254</v>
      </c>
      <c r="Q24" s="1" t="s">
        <v>254</v>
      </c>
      <c r="R24" s="1" t="s">
        <v>254</v>
      </c>
      <c r="S24" s="1" t="s">
        <v>254</v>
      </c>
      <c r="T24" s="1" t="s">
        <v>254</v>
      </c>
      <c r="U24" s="1" t="s">
        <v>254</v>
      </c>
      <c r="V24" s="1" t="s">
        <v>872</v>
      </c>
      <c r="W24" s="1" t="s">
        <v>479</v>
      </c>
      <c r="X24" s="1" t="s">
        <v>472</v>
      </c>
      <c r="Y24" s="1" t="s">
        <v>479</v>
      </c>
      <c r="Z24" s="1" t="s">
        <v>472</v>
      </c>
    </row>
    <row r="25" spans="1:26" ht="14.25">
      <c r="A25" s="1" t="s">
        <v>260</v>
      </c>
      <c r="B25" s="1" t="s">
        <v>6307</v>
      </c>
      <c r="C25" s="1" t="s">
        <v>262</v>
      </c>
      <c r="D25" s="1" t="s">
        <v>310</v>
      </c>
      <c r="E25" s="1" t="s">
        <v>310</v>
      </c>
      <c r="F25" s="1" t="s">
        <v>472</v>
      </c>
      <c r="G25" s="1" t="s">
        <v>270</v>
      </c>
      <c r="H25" s="1" t="s">
        <v>1390</v>
      </c>
      <c r="I25" s="1" t="s">
        <v>254</v>
      </c>
      <c r="J25" s="1" t="s">
        <v>269</v>
      </c>
      <c r="K25" s="1" t="s">
        <v>254</v>
      </c>
      <c r="L25" s="1" t="s">
        <v>254</v>
      </c>
      <c r="M25" s="1" t="s">
        <v>254</v>
      </c>
      <c r="N25" s="1" t="s">
        <v>254</v>
      </c>
      <c r="O25" s="1" t="s">
        <v>254</v>
      </c>
      <c r="P25" s="1" t="s">
        <v>254</v>
      </c>
      <c r="Q25" s="1" t="s">
        <v>254</v>
      </c>
      <c r="R25" s="1" t="s">
        <v>254</v>
      </c>
      <c r="S25" s="1" t="s">
        <v>254</v>
      </c>
      <c r="T25" s="1" t="s">
        <v>254</v>
      </c>
      <c r="U25" s="1" t="s">
        <v>254</v>
      </c>
      <c r="V25" s="1" t="s">
        <v>872</v>
      </c>
      <c r="W25" s="1" t="s">
        <v>479</v>
      </c>
      <c r="X25" s="1" t="s">
        <v>472</v>
      </c>
      <c r="Y25" s="1" t="s">
        <v>479</v>
      </c>
      <c r="Z25" s="1" t="s">
        <v>472</v>
      </c>
    </row>
    <row r="26" spans="1:26" ht="14.25">
      <c r="A26" s="1" t="s">
        <v>260</v>
      </c>
      <c r="B26" s="1" t="s">
        <v>6308</v>
      </c>
      <c r="C26" s="1" t="s">
        <v>262</v>
      </c>
      <c r="D26" s="1" t="s">
        <v>310</v>
      </c>
      <c r="E26" s="1" t="s">
        <v>310</v>
      </c>
      <c r="F26" s="1" t="s">
        <v>479</v>
      </c>
      <c r="G26" s="1" t="s">
        <v>270</v>
      </c>
      <c r="H26" s="1" t="s">
        <v>1394</v>
      </c>
      <c r="I26" s="1" t="s">
        <v>254</v>
      </c>
      <c r="J26" s="1" t="s">
        <v>269</v>
      </c>
      <c r="K26" s="1" t="s">
        <v>254</v>
      </c>
      <c r="L26" s="1" t="s">
        <v>254</v>
      </c>
      <c r="M26" s="1" t="s">
        <v>254</v>
      </c>
      <c r="N26" s="1" t="s">
        <v>254</v>
      </c>
      <c r="O26" s="1" t="s">
        <v>254</v>
      </c>
      <c r="P26" s="1" t="s">
        <v>254</v>
      </c>
      <c r="Q26" s="1" t="s">
        <v>254</v>
      </c>
      <c r="R26" s="1" t="s">
        <v>254</v>
      </c>
      <c r="S26" s="1" t="s">
        <v>254</v>
      </c>
      <c r="T26" s="1" t="s">
        <v>254</v>
      </c>
      <c r="U26" s="1" t="s">
        <v>254</v>
      </c>
      <c r="V26" s="1" t="s">
        <v>872</v>
      </c>
      <c r="W26" s="1" t="s">
        <v>479</v>
      </c>
      <c r="X26" s="1" t="s">
        <v>472</v>
      </c>
      <c r="Y26" s="1" t="s">
        <v>479</v>
      </c>
      <c r="Z26" s="1" t="s">
        <v>472</v>
      </c>
    </row>
    <row r="27" spans="1:26" ht="14.25">
      <c r="A27" s="1" t="s">
        <v>260</v>
      </c>
      <c r="B27" s="1" t="s">
        <v>6309</v>
      </c>
      <c r="C27" s="1" t="s">
        <v>262</v>
      </c>
      <c r="D27" s="1" t="s">
        <v>316</v>
      </c>
      <c r="E27" s="1" t="s">
        <v>316</v>
      </c>
      <c r="F27" s="1" t="s">
        <v>270</v>
      </c>
      <c r="G27" s="1" t="s">
        <v>270</v>
      </c>
      <c r="H27" s="1" t="s">
        <v>1370</v>
      </c>
      <c r="I27" s="1" t="s">
        <v>254</v>
      </c>
      <c r="J27" s="1" t="s">
        <v>269</v>
      </c>
      <c r="K27" s="1" t="s">
        <v>254</v>
      </c>
      <c r="L27" s="1" t="s">
        <v>254</v>
      </c>
      <c r="M27" s="1" t="s">
        <v>254</v>
      </c>
      <c r="N27" s="1" t="s">
        <v>254</v>
      </c>
      <c r="O27" s="1" t="s">
        <v>254</v>
      </c>
      <c r="P27" s="1" t="s">
        <v>254</v>
      </c>
      <c r="Q27" s="1" t="s">
        <v>254</v>
      </c>
      <c r="R27" s="1" t="s">
        <v>254</v>
      </c>
      <c r="S27" s="1" t="s">
        <v>254</v>
      </c>
      <c r="T27" s="1" t="s">
        <v>254</v>
      </c>
      <c r="U27" s="1" t="s">
        <v>254</v>
      </c>
      <c r="V27" s="1" t="s">
        <v>872</v>
      </c>
      <c r="W27" s="1" t="s">
        <v>479</v>
      </c>
      <c r="X27" s="1" t="s">
        <v>472</v>
      </c>
      <c r="Y27" s="1" t="s">
        <v>479</v>
      </c>
      <c r="Z27" s="1" t="s">
        <v>472</v>
      </c>
    </row>
    <row r="28" spans="1:26" ht="14.25">
      <c r="A28" s="1" t="s">
        <v>260</v>
      </c>
      <c r="B28" s="1" t="s">
        <v>6310</v>
      </c>
      <c r="C28" s="1" t="s">
        <v>262</v>
      </c>
      <c r="D28" s="1" t="s">
        <v>316</v>
      </c>
      <c r="E28" s="1" t="s">
        <v>316</v>
      </c>
      <c r="F28" s="1" t="s">
        <v>472</v>
      </c>
      <c r="G28" s="1" t="s">
        <v>270</v>
      </c>
      <c r="H28" s="1" t="s">
        <v>1390</v>
      </c>
      <c r="I28" s="1" t="s">
        <v>254</v>
      </c>
      <c r="J28" s="1" t="s">
        <v>269</v>
      </c>
      <c r="K28" s="1" t="s">
        <v>254</v>
      </c>
      <c r="L28" s="1" t="s">
        <v>254</v>
      </c>
      <c r="M28" s="1" t="s">
        <v>254</v>
      </c>
      <c r="N28" s="1" t="s">
        <v>254</v>
      </c>
      <c r="O28" s="1" t="s">
        <v>254</v>
      </c>
      <c r="P28" s="1" t="s">
        <v>254</v>
      </c>
      <c r="Q28" s="1" t="s">
        <v>254</v>
      </c>
      <c r="R28" s="1" t="s">
        <v>254</v>
      </c>
      <c r="S28" s="1" t="s">
        <v>254</v>
      </c>
      <c r="T28" s="1" t="s">
        <v>254</v>
      </c>
      <c r="U28" s="1" t="s">
        <v>254</v>
      </c>
      <c r="V28" s="1" t="s">
        <v>872</v>
      </c>
      <c r="W28" s="1" t="s">
        <v>479</v>
      </c>
      <c r="X28" s="1" t="s">
        <v>472</v>
      </c>
      <c r="Y28" s="1" t="s">
        <v>479</v>
      </c>
      <c r="Z28" s="1" t="s">
        <v>472</v>
      </c>
    </row>
    <row r="29" spans="1:26" ht="14.25">
      <c r="A29" s="1" t="s">
        <v>260</v>
      </c>
      <c r="B29" s="1" t="s">
        <v>6311</v>
      </c>
      <c r="C29" s="1" t="s">
        <v>262</v>
      </c>
      <c r="D29" s="1" t="s">
        <v>316</v>
      </c>
      <c r="E29" s="1" t="s">
        <v>316</v>
      </c>
      <c r="F29" s="1" t="s">
        <v>479</v>
      </c>
      <c r="G29" s="1" t="s">
        <v>270</v>
      </c>
      <c r="H29" s="1" t="s">
        <v>1394</v>
      </c>
      <c r="I29" s="1" t="s">
        <v>254</v>
      </c>
      <c r="J29" s="1" t="s">
        <v>269</v>
      </c>
      <c r="K29" s="1" t="s">
        <v>254</v>
      </c>
      <c r="L29" s="1" t="s">
        <v>254</v>
      </c>
      <c r="M29" s="1" t="s">
        <v>254</v>
      </c>
      <c r="N29" s="1" t="s">
        <v>254</v>
      </c>
      <c r="O29" s="1" t="s">
        <v>254</v>
      </c>
      <c r="P29" s="1" t="s">
        <v>254</v>
      </c>
      <c r="Q29" s="1" t="s">
        <v>254</v>
      </c>
      <c r="R29" s="1" t="s">
        <v>254</v>
      </c>
      <c r="S29" s="1" t="s">
        <v>254</v>
      </c>
      <c r="T29" s="1" t="s">
        <v>254</v>
      </c>
      <c r="U29" s="1" t="s">
        <v>254</v>
      </c>
      <c r="V29" s="1" t="s">
        <v>872</v>
      </c>
      <c r="W29" s="1" t="s">
        <v>479</v>
      </c>
      <c r="X29" s="1" t="s">
        <v>472</v>
      </c>
      <c r="Y29" s="1" t="s">
        <v>479</v>
      </c>
      <c r="Z29" s="1" t="s">
        <v>472</v>
      </c>
    </row>
    <row r="30" spans="1:26" ht="14.25">
      <c r="A30" s="1" t="s">
        <v>260</v>
      </c>
      <c r="B30" s="1" t="s">
        <v>6312</v>
      </c>
      <c r="C30" s="1" t="s">
        <v>262</v>
      </c>
      <c r="D30" s="1" t="s">
        <v>322</v>
      </c>
      <c r="E30" s="1" t="s">
        <v>322</v>
      </c>
      <c r="F30" s="1" t="s">
        <v>270</v>
      </c>
      <c r="G30" s="1" t="s">
        <v>270</v>
      </c>
      <c r="H30" s="1" t="s">
        <v>1370</v>
      </c>
      <c r="I30" s="1" t="s">
        <v>254</v>
      </c>
      <c r="J30" s="1" t="s">
        <v>269</v>
      </c>
      <c r="K30" s="1" t="s">
        <v>254</v>
      </c>
      <c r="L30" s="1" t="s">
        <v>254</v>
      </c>
      <c r="M30" s="1" t="s">
        <v>254</v>
      </c>
      <c r="N30" s="1" t="s">
        <v>254</v>
      </c>
      <c r="O30" s="1" t="s">
        <v>254</v>
      </c>
      <c r="P30" s="1" t="s">
        <v>254</v>
      </c>
      <c r="Q30" s="1" t="s">
        <v>254</v>
      </c>
      <c r="R30" s="1" t="s">
        <v>254</v>
      </c>
      <c r="S30" s="1" t="s">
        <v>254</v>
      </c>
      <c r="T30" s="1" t="s">
        <v>254</v>
      </c>
      <c r="U30" s="1" t="s">
        <v>254</v>
      </c>
      <c r="V30" s="1" t="s">
        <v>872</v>
      </c>
      <c r="W30" s="1" t="s">
        <v>479</v>
      </c>
      <c r="X30" s="1" t="s">
        <v>472</v>
      </c>
      <c r="Y30" s="1" t="s">
        <v>479</v>
      </c>
      <c r="Z30" s="1" t="s">
        <v>472</v>
      </c>
    </row>
    <row r="31" spans="1:26" ht="14.25">
      <c r="A31" s="1" t="s">
        <v>260</v>
      </c>
      <c r="B31" s="1" t="s">
        <v>6313</v>
      </c>
      <c r="C31" s="1" t="s">
        <v>262</v>
      </c>
      <c r="D31" s="1" t="s">
        <v>322</v>
      </c>
      <c r="E31" s="1" t="s">
        <v>322</v>
      </c>
      <c r="F31" s="1" t="s">
        <v>472</v>
      </c>
      <c r="G31" s="1" t="s">
        <v>270</v>
      </c>
      <c r="H31" s="1" t="s">
        <v>1390</v>
      </c>
      <c r="I31" s="1" t="s">
        <v>254</v>
      </c>
      <c r="J31" s="1" t="s">
        <v>269</v>
      </c>
      <c r="K31" s="1" t="s">
        <v>254</v>
      </c>
      <c r="L31" s="1" t="s">
        <v>254</v>
      </c>
      <c r="M31" s="1" t="s">
        <v>254</v>
      </c>
      <c r="N31" s="1" t="s">
        <v>254</v>
      </c>
      <c r="O31" s="1" t="s">
        <v>254</v>
      </c>
      <c r="P31" s="1" t="s">
        <v>254</v>
      </c>
      <c r="Q31" s="1" t="s">
        <v>254</v>
      </c>
      <c r="R31" s="1" t="s">
        <v>254</v>
      </c>
      <c r="S31" s="1" t="s">
        <v>254</v>
      </c>
      <c r="T31" s="1" t="s">
        <v>254</v>
      </c>
      <c r="U31" s="1" t="s">
        <v>254</v>
      </c>
      <c r="V31" s="1" t="s">
        <v>872</v>
      </c>
      <c r="W31" s="1" t="s">
        <v>479</v>
      </c>
      <c r="X31" s="1" t="s">
        <v>472</v>
      </c>
      <c r="Y31" s="1" t="s">
        <v>479</v>
      </c>
      <c r="Z31" s="1" t="s">
        <v>472</v>
      </c>
    </row>
    <row r="32" spans="1:26" ht="14.25">
      <c r="A32" s="1" t="s">
        <v>260</v>
      </c>
      <c r="B32" s="1" t="s">
        <v>6314</v>
      </c>
      <c r="C32" s="1" t="s">
        <v>262</v>
      </c>
      <c r="D32" s="1" t="s">
        <v>322</v>
      </c>
      <c r="E32" s="1" t="s">
        <v>322</v>
      </c>
      <c r="F32" s="1" t="s">
        <v>479</v>
      </c>
      <c r="G32" s="1" t="s">
        <v>270</v>
      </c>
      <c r="H32" s="1" t="s">
        <v>1394</v>
      </c>
      <c r="I32" s="1" t="s">
        <v>254</v>
      </c>
      <c r="J32" s="1" t="s">
        <v>269</v>
      </c>
      <c r="K32" s="1" t="s">
        <v>254</v>
      </c>
      <c r="L32" s="1" t="s">
        <v>254</v>
      </c>
      <c r="M32" s="1" t="s">
        <v>254</v>
      </c>
      <c r="N32" s="1" t="s">
        <v>254</v>
      </c>
      <c r="O32" s="1" t="s">
        <v>254</v>
      </c>
      <c r="P32" s="1" t="s">
        <v>254</v>
      </c>
      <c r="Q32" s="1" t="s">
        <v>254</v>
      </c>
      <c r="R32" s="1" t="s">
        <v>254</v>
      </c>
      <c r="S32" s="1" t="s">
        <v>254</v>
      </c>
      <c r="T32" s="1" t="s">
        <v>254</v>
      </c>
      <c r="U32" s="1" t="s">
        <v>254</v>
      </c>
      <c r="V32" s="1" t="s">
        <v>872</v>
      </c>
      <c r="W32" s="1" t="s">
        <v>479</v>
      </c>
      <c r="X32" s="1" t="s">
        <v>472</v>
      </c>
      <c r="Y32" s="1" t="s">
        <v>479</v>
      </c>
      <c r="Z32" s="1" t="s">
        <v>472</v>
      </c>
    </row>
    <row r="33" spans="1:26" ht="14.25">
      <c r="A33" s="1" t="s">
        <v>260</v>
      </c>
      <c r="B33" s="1" t="s">
        <v>6315</v>
      </c>
      <c r="C33" s="1" t="s">
        <v>262</v>
      </c>
      <c r="D33" s="1" t="s">
        <v>328</v>
      </c>
      <c r="E33" s="1" t="s">
        <v>328</v>
      </c>
      <c r="F33" s="1" t="s">
        <v>270</v>
      </c>
      <c r="G33" s="1" t="s">
        <v>270</v>
      </c>
      <c r="H33" s="1" t="s">
        <v>1370</v>
      </c>
      <c r="I33" s="1" t="s">
        <v>254</v>
      </c>
      <c r="J33" s="1" t="s">
        <v>269</v>
      </c>
      <c r="K33" s="1" t="s">
        <v>254</v>
      </c>
      <c r="L33" s="1" t="s">
        <v>254</v>
      </c>
      <c r="M33" s="1" t="s">
        <v>254</v>
      </c>
      <c r="N33" s="1" t="s">
        <v>254</v>
      </c>
      <c r="O33" s="1" t="s">
        <v>254</v>
      </c>
      <c r="P33" s="1" t="s">
        <v>254</v>
      </c>
      <c r="Q33" s="1" t="s">
        <v>254</v>
      </c>
      <c r="R33" s="1" t="s">
        <v>254</v>
      </c>
      <c r="S33" s="1" t="s">
        <v>254</v>
      </c>
      <c r="T33" s="1" t="s">
        <v>254</v>
      </c>
      <c r="U33" s="1" t="s">
        <v>254</v>
      </c>
      <c r="V33" s="1" t="s">
        <v>872</v>
      </c>
      <c r="W33" s="1" t="s">
        <v>479</v>
      </c>
      <c r="X33" s="1" t="s">
        <v>472</v>
      </c>
      <c r="Y33" s="1" t="s">
        <v>479</v>
      </c>
      <c r="Z33" s="1" t="s">
        <v>472</v>
      </c>
    </row>
    <row r="34" spans="1:26" ht="14.25">
      <c r="A34" s="1" t="s">
        <v>260</v>
      </c>
      <c r="B34" s="1" t="s">
        <v>6316</v>
      </c>
      <c r="C34" s="1" t="s">
        <v>262</v>
      </c>
      <c r="D34" s="1" t="s">
        <v>328</v>
      </c>
      <c r="E34" s="1" t="s">
        <v>328</v>
      </c>
      <c r="F34" s="1" t="s">
        <v>472</v>
      </c>
      <c r="G34" s="1" t="s">
        <v>270</v>
      </c>
      <c r="H34" s="1" t="s">
        <v>1390</v>
      </c>
      <c r="I34" s="1" t="s">
        <v>254</v>
      </c>
      <c r="J34" s="1" t="s">
        <v>269</v>
      </c>
      <c r="K34" s="1" t="s">
        <v>254</v>
      </c>
      <c r="L34" s="1" t="s">
        <v>254</v>
      </c>
      <c r="M34" s="1" t="s">
        <v>254</v>
      </c>
      <c r="N34" s="1" t="s">
        <v>254</v>
      </c>
      <c r="O34" s="1" t="s">
        <v>254</v>
      </c>
      <c r="P34" s="1" t="s">
        <v>254</v>
      </c>
      <c r="Q34" s="1" t="s">
        <v>254</v>
      </c>
      <c r="R34" s="1" t="s">
        <v>254</v>
      </c>
      <c r="S34" s="1" t="s">
        <v>254</v>
      </c>
      <c r="T34" s="1" t="s">
        <v>254</v>
      </c>
      <c r="U34" s="1" t="s">
        <v>254</v>
      </c>
      <c r="V34" s="1" t="s">
        <v>872</v>
      </c>
      <c r="W34" s="1" t="s">
        <v>479</v>
      </c>
      <c r="X34" s="1" t="s">
        <v>472</v>
      </c>
      <c r="Y34" s="1" t="s">
        <v>479</v>
      </c>
      <c r="Z34" s="1" t="s">
        <v>472</v>
      </c>
    </row>
    <row r="35" spans="1:26" ht="14.25">
      <c r="A35" s="1" t="s">
        <v>260</v>
      </c>
      <c r="B35" s="1" t="s">
        <v>6317</v>
      </c>
      <c r="C35" s="1" t="s">
        <v>262</v>
      </c>
      <c r="D35" s="1" t="s">
        <v>328</v>
      </c>
      <c r="E35" s="1" t="s">
        <v>328</v>
      </c>
      <c r="F35" s="1" t="s">
        <v>479</v>
      </c>
      <c r="G35" s="1" t="s">
        <v>270</v>
      </c>
      <c r="H35" s="1" t="s">
        <v>1394</v>
      </c>
      <c r="I35" s="1" t="s">
        <v>254</v>
      </c>
      <c r="J35" s="1" t="s">
        <v>269</v>
      </c>
      <c r="K35" s="1" t="s">
        <v>254</v>
      </c>
      <c r="L35" s="1" t="s">
        <v>254</v>
      </c>
      <c r="M35" s="1" t="s">
        <v>254</v>
      </c>
      <c r="N35" s="1" t="s">
        <v>254</v>
      </c>
      <c r="O35" s="1" t="s">
        <v>254</v>
      </c>
      <c r="P35" s="1" t="s">
        <v>254</v>
      </c>
      <c r="Q35" s="1" t="s">
        <v>254</v>
      </c>
      <c r="R35" s="1" t="s">
        <v>254</v>
      </c>
      <c r="S35" s="1" t="s">
        <v>254</v>
      </c>
      <c r="T35" s="1" t="s">
        <v>254</v>
      </c>
      <c r="U35" s="1" t="s">
        <v>254</v>
      </c>
      <c r="V35" s="1" t="s">
        <v>872</v>
      </c>
      <c r="W35" s="1" t="s">
        <v>479</v>
      </c>
      <c r="X35" s="1" t="s">
        <v>472</v>
      </c>
      <c r="Y35" s="1" t="s">
        <v>479</v>
      </c>
      <c r="Z35" s="1" t="s">
        <v>472</v>
      </c>
    </row>
  </sheetData>
  <phoneticPr fontId="3"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U35"/>
  <sheetViews>
    <sheetView topLeftCell="O1" workbookViewId="0">
      <selection activeCell="J1" sqref="J1:U1"/>
    </sheetView>
  </sheetViews>
  <sheetFormatPr defaultRowHeight="13.5"/>
  <cols>
    <col min="1" max="21" width="20" customWidth="1"/>
  </cols>
  <sheetData>
    <row r="1" spans="1:21" ht="27.95" customHeight="1">
      <c r="A1" s="4" t="s">
        <v>105</v>
      </c>
      <c r="B1" s="4" t="s">
        <v>106</v>
      </c>
      <c r="C1" s="4" t="s">
        <v>107</v>
      </c>
      <c r="D1" s="4" t="s">
        <v>108</v>
      </c>
      <c r="E1" s="4" t="s">
        <v>109</v>
      </c>
      <c r="F1" s="4" t="s">
        <v>1058</v>
      </c>
      <c r="G1" s="4" t="s">
        <v>6318</v>
      </c>
      <c r="H1" s="4" t="s">
        <v>110</v>
      </c>
      <c r="I1" s="4" t="s">
        <v>111</v>
      </c>
      <c r="J1" s="4" t="s">
        <v>6319</v>
      </c>
      <c r="K1" s="4" t="s">
        <v>6320</v>
      </c>
      <c r="L1" s="4" t="s">
        <v>6321</v>
      </c>
      <c r="M1" s="4" t="s">
        <v>6322</v>
      </c>
      <c r="N1" s="4" t="s">
        <v>6323</v>
      </c>
      <c r="O1" s="4" t="s">
        <v>6324</v>
      </c>
      <c r="P1" s="4" t="s">
        <v>6325</v>
      </c>
      <c r="Q1" s="4" t="s">
        <v>6326</v>
      </c>
      <c r="R1" s="4" t="s">
        <v>6327</v>
      </c>
      <c r="S1" s="4" t="s">
        <v>6328</v>
      </c>
      <c r="T1" s="4" t="s">
        <v>6329</v>
      </c>
      <c r="U1" s="4" t="s">
        <v>6330</v>
      </c>
    </row>
    <row r="2" spans="1:21" ht="27.95" customHeight="1">
      <c r="A2" s="5" t="s">
        <v>153</v>
      </c>
      <c r="B2" s="5" t="s">
        <v>154</v>
      </c>
      <c r="C2" s="5" t="s">
        <v>155</v>
      </c>
      <c r="D2" s="5" t="s">
        <v>156</v>
      </c>
      <c r="E2" s="5" t="s">
        <v>157</v>
      </c>
      <c r="F2" s="5" t="s">
        <v>1150</v>
      </c>
      <c r="G2" s="5" t="s">
        <v>6331</v>
      </c>
      <c r="H2" s="5" t="s">
        <v>158</v>
      </c>
      <c r="I2" s="5" t="s">
        <v>159</v>
      </c>
      <c r="J2" s="5" t="s">
        <v>6332</v>
      </c>
      <c r="K2" s="5" t="s">
        <v>6333</v>
      </c>
      <c r="L2" s="5" t="s">
        <v>6334</v>
      </c>
      <c r="M2" s="5" t="s">
        <v>6335</v>
      </c>
      <c r="N2" s="5" t="s">
        <v>6336</v>
      </c>
      <c r="O2" s="5" t="s">
        <v>6337</v>
      </c>
      <c r="P2" s="5" t="s">
        <v>6338</v>
      </c>
      <c r="Q2" s="5" t="s">
        <v>166</v>
      </c>
      <c r="R2" s="5" t="s">
        <v>167</v>
      </c>
      <c r="S2" s="5" t="s">
        <v>6339</v>
      </c>
      <c r="T2" s="5" t="s">
        <v>6265</v>
      </c>
      <c r="U2" s="5" t="s">
        <v>6266</v>
      </c>
    </row>
    <row r="3" spans="1:21" ht="27.95" customHeight="1">
      <c r="A3" s="6" t="s">
        <v>190</v>
      </c>
      <c r="B3" s="6" t="s">
        <v>191</v>
      </c>
      <c r="C3" s="6" t="s">
        <v>192</v>
      </c>
      <c r="D3" s="6" t="s">
        <v>193</v>
      </c>
      <c r="E3" s="6" t="s">
        <v>194</v>
      </c>
      <c r="F3" s="6" t="s">
        <v>345</v>
      </c>
      <c r="G3" s="6" t="s">
        <v>345</v>
      </c>
      <c r="H3" s="6" t="s">
        <v>195</v>
      </c>
      <c r="I3" s="6" t="s">
        <v>196</v>
      </c>
      <c r="J3" s="6" t="s">
        <v>2539</v>
      </c>
      <c r="K3" s="6" t="s">
        <v>6340</v>
      </c>
      <c r="L3" s="6" t="s">
        <v>6271</v>
      </c>
      <c r="M3" s="6" t="s">
        <v>6272</v>
      </c>
      <c r="N3" s="6" t="s">
        <v>6273</v>
      </c>
      <c r="O3" s="6" t="s">
        <v>6341</v>
      </c>
      <c r="P3" s="6" t="s">
        <v>6275</v>
      </c>
      <c r="Q3" s="6" t="s">
        <v>2548</v>
      </c>
      <c r="R3" s="6" t="s">
        <v>2549</v>
      </c>
      <c r="S3" s="6" t="s">
        <v>6278</v>
      </c>
      <c r="T3" s="6" t="s">
        <v>6279</v>
      </c>
      <c r="U3" s="6" t="s">
        <v>6080</v>
      </c>
    </row>
    <row r="4" spans="1:21" ht="27.95" customHeight="1">
      <c r="A4" s="7" t="s">
        <v>227</v>
      </c>
      <c r="B4" s="7" t="s">
        <v>228</v>
      </c>
      <c r="C4" s="7" t="s">
        <v>155</v>
      </c>
      <c r="D4" s="7" t="s">
        <v>156</v>
      </c>
      <c r="E4" s="7" t="s">
        <v>229</v>
      </c>
      <c r="F4" s="7" t="s">
        <v>229</v>
      </c>
      <c r="G4" s="7" t="s">
        <v>229</v>
      </c>
      <c r="H4" s="7" t="s">
        <v>230</v>
      </c>
      <c r="I4" s="7" t="s">
        <v>231</v>
      </c>
      <c r="J4" s="7" t="s">
        <v>6332</v>
      </c>
      <c r="K4" s="7" t="s">
        <v>6342</v>
      </c>
      <c r="L4" s="7" t="s">
        <v>6343</v>
      </c>
      <c r="M4" s="7" t="s">
        <v>6344</v>
      </c>
      <c r="N4" s="7" t="s">
        <v>6345</v>
      </c>
      <c r="O4" s="7" t="s">
        <v>6346</v>
      </c>
      <c r="P4" s="7" t="s">
        <v>6338</v>
      </c>
      <c r="Q4" s="7" t="s">
        <v>235</v>
      </c>
      <c r="R4" s="7" t="s">
        <v>236</v>
      </c>
      <c r="S4" s="7" t="s">
        <v>6347</v>
      </c>
      <c r="T4" s="7" t="s">
        <v>6265</v>
      </c>
      <c r="U4" s="7" t="s">
        <v>6266</v>
      </c>
    </row>
    <row r="5" spans="1:21" ht="27.95" customHeight="1">
      <c r="A5" s="8" t="s">
        <v>254</v>
      </c>
      <c r="B5" s="8" t="s">
        <v>255</v>
      </c>
      <c r="C5" s="8" t="s">
        <v>256</v>
      </c>
      <c r="D5" s="8" t="s">
        <v>256</v>
      </c>
      <c r="E5" s="8" t="s">
        <v>256</v>
      </c>
      <c r="F5" s="8" t="s">
        <v>256</v>
      </c>
      <c r="G5" s="8" t="s">
        <v>256</v>
      </c>
      <c r="H5" s="8" t="s">
        <v>257</v>
      </c>
      <c r="I5" s="8" t="s">
        <v>258</v>
      </c>
      <c r="J5" s="8" t="s">
        <v>259</v>
      </c>
      <c r="K5" s="8" t="s">
        <v>258</v>
      </c>
      <c r="L5" s="8" t="s">
        <v>258</v>
      </c>
      <c r="M5" s="8" t="s">
        <v>258</v>
      </c>
      <c r="N5" s="8" t="s">
        <v>258</v>
      </c>
      <c r="O5" s="8" t="s">
        <v>258</v>
      </c>
      <c r="P5" s="8" t="s">
        <v>258</v>
      </c>
      <c r="Q5" s="8" t="s">
        <v>258</v>
      </c>
      <c r="R5" s="8" t="s">
        <v>258</v>
      </c>
      <c r="S5" s="8" t="s">
        <v>259</v>
      </c>
      <c r="T5" s="8" t="s">
        <v>259</v>
      </c>
      <c r="U5" s="8" t="s">
        <v>259</v>
      </c>
    </row>
    <row r="6" spans="1:21" ht="14.25">
      <c r="A6" s="1" t="s">
        <v>260</v>
      </c>
      <c r="B6" s="1" t="s">
        <v>6348</v>
      </c>
      <c r="C6" s="1" t="s">
        <v>262</v>
      </c>
      <c r="D6" s="1" t="s">
        <v>263</v>
      </c>
      <c r="E6" s="1" t="s">
        <v>263</v>
      </c>
      <c r="F6" s="1" t="s">
        <v>270</v>
      </c>
      <c r="G6" s="1" t="s">
        <v>270</v>
      </c>
      <c r="H6" s="1" t="s">
        <v>1370</v>
      </c>
      <c r="I6" s="1" t="s">
        <v>254</v>
      </c>
      <c r="J6" s="1" t="s">
        <v>277</v>
      </c>
      <c r="K6" s="1" t="s">
        <v>6349</v>
      </c>
      <c r="L6" s="1" t="s">
        <v>6350</v>
      </c>
      <c r="M6" s="1" t="s">
        <v>6351</v>
      </c>
      <c r="N6" s="1" t="s">
        <v>6352</v>
      </c>
      <c r="O6" s="1" t="s">
        <v>6353</v>
      </c>
      <c r="P6" s="1" t="s">
        <v>6354</v>
      </c>
      <c r="Q6" s="1" t="s">
        <v>6355</v>
      </c>
      <c r="R6" s="1" t="s">
        <v>2703</v>
      </c>
      <c r="S6" s="1" t="s">
        <v>472</v>
      </c>
      <c r="T6" s="1" t="s">
        <v>479</v>
      </c>
      <c r="U6" s="1" t="s">
        <v>472</v>
      </c>
    </row>
    <row r="7" spans="1:21" ht="14.25">
      <c r="A7" s="1" t="s">
        <v>260</v>
      </c>
      <c r="B7" s="1" t="s">
        <v>6356</v>
      </c>
      <c r="C7" s="1" t="s">
        <v>262</v>
      </c>
      <c r="D7" s="1" t="s">
        <v>263</v>
      </c>
      <c r="E7" s="1" t="s">
        <v>263</v>
      </c>
      <c r="F7" s="1" t="s">
        <v>472</v>
      </c>
      <c r="G7" s="1" t="s">
        <v>270</v>
      </c>
      <c r="H7" s="1" t="s">
        <v>1390</v>
      </c>
      <c r="I7" s="1" t="s">
        <v>254</v>
      </c>
      <c r="J7" s="1" t="s">
        <v>277</v>
      </c>
      <c r="K7" s="1" t="s">
        <v>6349</v>
      </c>
      <c r="L7" s="1" t="s">
        <v>6350</v>
      </c>
      <c r="M7" s="1" t="s">
        <v>6351</v>
      </c>
      <c r="N7" s="1" t="s">
        <v>6352</v>
      </c>
      <c r="O7" s="1" t="s">
        <v>6353</v>
      </c>
      <c r="P7" s="1" t="s">
        <v>6354</v>
      </c>
      <c r="Q7" s="1" t="s">
        <v>6355</v>
      </c>
      <c r="R7" s="1" t="s">
        <v>2703</v>
      </c>
      <c r="S7" s="1" t="s">
        <v>472</v>
      </c>
      <c r="T7" s="1" t="s">
        <v>479</v>
      </c>
      <c r="U7" s="1" t="s">
        <v>472</v>
      </c>
    </row>
    <row r="8" spans="1:21" ht="14.25">
      <c r="A8" s="1" t="s">
        <v>260</v>
      </c>
      <c r="B8" s="1" t="s">
        <v>6357</v>
      </c>
      <c r="C8" s="1" t="s">
        <v>262</v>
      </c>
      <c r="D8" s="1" t="s">
        <v>263</v>
      </c>
      <c r="E8" s="1" t="s">
        <v>263</v>
      </c>
      <c r="F8" s="1" t="s">
        <v>479</v>
      </c>
      <c r="G8" s="1" t="s">
        <v>270</v>
      </c>
      <c r="H8" s="1" t="s">
        <v>1394</v>
      </c>
      <c r="I8" s="1" t="s">
        <v>254</v>
      </c>
      <c r="J8" s="1" t="s">
        <v>277</v>
      </c>
      <c r="K8" s="1" t="s">
        <v>6349</v>
      </c>
      <c r="L8" s="1" t="s">
        <v>6350</v>
      </c>
      <c r="M8" s="1" t="s">
        <v>6351</v>
      </c>
      <c r="N8" s="1" t="s">
        <v>6352</v>
      </c>
      <c r="O8" s="1" t="s">
        <v>6353</v>
      </c>
      <c r="P8" s="1" t="s">
        <v>6354</v>
      </c>
      <c r="Q8" s="1" t="s">
        <v>6355</v>
      </c>
      <c r="R8" s="1" t="s">
        <v>2703</v>
      </c>
      <c r="S8" s="1" t="s">
        <v>472</v>
      </c>
      <c r="T8" s="1" t="s">
        <v>479</v>
      </c>
      <c r="U8" s="1" t="s">
        <v>472</v>
      </c>
    </row>
    <row r="9" spans="1:21" ht="14.25">
      <c r="A9" s="1" t="s">
        <v>260</v>
      </c>
      <c r="B9" s="1" t="s">
        <v>6358</v>
      </c>
      <c r="C9" s="1" t="s">
        <v>262</v>
      </c>
      <c r="D9" s="1" t="s">
        <v>280</v>
      </c>
      <c r="E9" s="1" t="s">
        <v>280</v>
      </c>
      <c r="F9" s="1" t="s">
        <v>270</v>
      </c>
      <c r="G9" s="1" t="s">
        <v>270</v>
      </c>
      <c r="H9" s="1" t="s">
        <v>1370</v>
      </c>
      <c r="I9" s="1" t="s">
        <v>254</v>
      </c>
      <c r="J9" s="1" t="s">
        <v>277</v>
      </c>
      <c r="K9" s="1" t="s">
        <v>6349</v>
      </c>
      <c r="L9" s="1" t="s">
        <v>6350</v>
      </c>
      <c r="M9" s="1" t="s">
        <v>6351</v>
      </c>
      <c r="N9" s="1" t="s">
        <v>6352</v>
      </c>
      <c r="O9" s="1" t="s">
        <v>6353</v>
      </c>
      <c r="P9" s="1" t="s">
        <v>6354</v>
      </c>
      <c r="Q9" s="1" t="s">
        <v>6355</v>
      </c>
      <c r="R9" s="1" t="s">
        <v>2703</v>
      </c>
      <c r="S9" s="1" t="s">
        <v>472</v>
      </c>
      <c r="T9" s="1" t="s">
        <v>479</v>
      </c>
      <c r="U9" s="1" t="s">
        <v>472</v>
      </c>
    </row>
    <row r="10" spans="1:21" ht="14.25">
      <c r="A10" s="1" t="s">
        <v>260</v>
      </c>
      <c r="B10" s="1" t="s">
        <v>6359</v>
      </c>
      <c r="C10" s="1" t="s">
        <v>262</v>
      </c>
      <c r="D10" s="1" t="s">
        <v>280</v>
      </c>
      <c r="E10" s="1" t="s">
        <v>280</v>
      </c>
      <c r="F10" s="1" t="s">
        <v>472</v>
      </c>
      <c r="G10" s="1" t="s">
        <v>270</v>
      </c>
      <c r="H10" s="1" t="s">
        <v>1390</v>
      </c>
      <c r="I10" s="1" t="s">
        <v>254</v>
      </c>
      <c r="J10" s="1" t="s">
        <v>277</v>
      </c>
      <c r="K10" s="1" t="s">
        <v>6349</v>
      </c>
      <c r="L10" s="1" t="s">
        <v>6350</v>
      </c>
      <c r="M10" s="1" t="s">
        <v>6351</v>
      </c>
      <c r="N10" s="1" t="s">
        <v>6352</v>
      </c>
      <c r="O10" s="1" t="s">
        <v>6353</v>
      </c>
      <c r="P10" s="1" t="s">
        <v>6354</v>
      </c>
      <c r="Q10" s="1" t="s">
        <v>6355</v>
      </c>
      <c r="R10" s="1" t="s">
        <v>2703</v>
      </c>
      <c r="S10" s="1" t="s">
        <v>472</v>
      </c>
      <c r="T10" s="1" t="s">
        <v>479</v>
      </c>
      <c r="U10" s="1" t="s">
        <v>472</v>
      </c>
    </row>
    <row r="11" spans="1:21" ht="14.25">
      <c r="A11" s="1" t="s">
        <v>260</v>
      </c>
      <c r="B11" s="1" t="s">
        <v>6360</v>
      </c>
      <c r="C11" s="1" t="s">
        <v>262</v>
      </c>
      <c r="D11" s="1" t="s">
        <v>280</v>
      </c>
      <c r="E11" s="1" t="s">
        <v>280</v>
      </c>
      <c r="F11" s="1" t="s">
        <v>479</v>
      </c>
      <c r="G11" s="1" t="s">
        <v>270</v>
      </c>
      <c r="H11" s="1" t="s">
        <v>1394</v>
      </c>
      <c r="I11" s="1" t="s">
        <v>254</v>
      </c>
      <c r="J11" s="1" t="s">
        <v>277</v>
      </c>
      <c r="K11" s="1" t="s">
        <v>6349</v>
      </c>
      <c r="L11" s="1" t="s">
        <v>6350</v>
      </c>
      <c r="M11" s="1" t="s">
        <v>6351</v>
      </c>
      <c r="N11" s="1" t="s">
        <v>6352</v>
      </c>
      <c r="O11" s="1" t="s">
        <v>6353</v>
      </c>
      <c r="P11" s="1" t="s">
        <v>6354</v>
      </c>
      <c r="Q11" s="1" t="s">
        <v>6355</v>
      </c>
      <c r="R11" s="1" t="s">
        <v>2703</v>
      </c>
      <c r="S11" s="1" t="s">
        <v>472</v>
      </c>
      <c r="T11" s="1" t="s">
        <v>479</v>
      </c>
      <c r="U11" s="1" t="s">
        <v>472</v>
      </c>
    </row>
    <row r="12" spans="1:21" ht="14.25">
      <c r="A12" s="1" t="s">
        <v>260</v>
      </c>
      <c r="B12" s="1" t="s">
        <v>6361</v>
      </c>
      <c r="C12" s="1" t="s">
        <v>262</v>
      </c>
      <c r="D12" s="1" t="s">
        <v>286</v>
      </c>
      <c r="E12" s="1" t="s">
        <v>286</v>
      </c>
      <c r="F12" s="1" t="s">
        <v>270</v>
      </c>
      <c r="G12" s="1" t="s">
        <v>270</v>
      </c>
      <c r="H12" s="1" t="s">
        <v>1370</v>
      </c>
      <c r="I12" s="1" t="s">
        <v>254</v>
      </c>
      <c r="J12" s="1" t="s">
        <v>277</v>
      </c>
      <c r="K12" s="1" t="s">
        <v>6349</v>
      </c>
      <c r="L12" s="1" t="s">
        <v>6350</v>
      </c>
      <c r="M12" s="1" t="s">
        <v>6351</v>
      </c>
      <c r="N12" s="1" t="s">
        <v>6352</v>
      </c>
      <c r="O12" s="1" t="s">
        <v>6353</v>
      </c>
      <c r="P12" s="1" t="s">
        <v>6354</v>
      </c>
      <c r="Q12" s="1" t="s">
        <v>6355</v>
      </c>
      <c r="R12" s="1" t="s">
        <v>2703</v>
      </c>
      <c r="S12" s="1" t="s">
        <v>472</v>
      </c>
      <c r="T12" s="1" t="s">
        <v>479</v>
      </c>
      <c r="U12" s="1" t="s">
        <v>472</v>
      </c>
    </row>
    <row r="13" spans="1:21" ht="14.25">
      <c r="A13" s="1" t="s">
        <v>260</v>
      </c>
      <c r="B13" s="1" t="s">
        <v>6362</v>
      </c>
      <c r="C13" s="1" t="s">
        <v>262</v>
      </c>
      <c r="D13" s="1" t="s">
        <v>286</v>
      </c>
      <c r="E13" s="1" t="s">
        <v>286</v>
      </c>
      <c r="F13" s="1" t="s">
        <v>472</v>
      </c>
      <c r="G13" s="1" t="s">
        <v>270</v>
      </c>
      <c r="H13" s="1" t="s">
        <v>1390</v>
      </c>
      <c r="I13" s="1" t="s">
        <v>254</v>
      </c>
      <c r="J13" s="1" t="s">
        <v>277</v>
      </c>
      <c r="K13" s="1" t="s">
        <v>6349</v>
      </c>
      <c r="L13" s="1" t="s">
        <v>6350</v>
      </c>
      <c r="M13" s="1" t="s">
        <v>6351</v>
      </c>
      <c r="N13" s="1" t="s">
        <v>6352</v>
      </c>
      <c r="O13" s="1" t="s">
        <v>6353</v>
      </c>
      <c r="P13" s="1" t="s">
        <v>6354</v>
      </c>
      <c r="Q13" s="1" t="s">
        <v>6355</v>
      </c>
      <c r="R13" s="1" t="s">
        <v>2703</v>
      </c>
      <c r="S13" s="1" t="s">
        <v>472</v>
      </c>
      <c r="T13" s="1" t="s">
        <v>479</v>
      </c>
      <c r="U13" s="1" t="s">
        <v>472</v>
      </c>
    </row>
    <row r="14" spans="1:21" ht="14.25">
      <c r="A14" s="1" t="s">
        <v>260</v>
      </c>
      <c r="B14" s="1" t="s">
        <v>6363</v>
      </c>
      <c r="C14" s="1" t="s">
        <v>262</v>
      </c>
      <c r="D14" s="1" t="s">
        <v>286</v>
      </c>
      <c r="E14" s="1" t="s">
        <v>286</v>
      </c>
      <c r="F14" s="1" t="s">
        <v>479</v>
      </c>
      <c r="G14" s="1" t="s">
        <v>270</v>
      </c>
      <c r="H14" s="1" t="s">
        <v>1394</v>
      </c>
      <c r="I14" s="1" t="s">
        <v>254</v>
      </c>
      <c r="J14" s="1" t="s">
        <v>277</v>
      </c>
      <c r="K14" s="1" t="s">
        <v>6349</v>
      </c>
      <c r="L14" s="1" t="s">
        <v>6350</v>
      </c>
      <c r="M14" s="1" t="s">
        <v>6351</v>
      </c>
      <c r="N14" s="1" t="s">
        <v>6352</v>
      </c>
      <c r="O14" s="1" t="s">
        <v>6353</v>
      </c>
      <c r="P14" s="1" t="s">
        <v>6354</v>
      </c>
      <c r="Q14" s="1" t="s">
        <v>6355</v>
      </c>
      <c r="R14" s="1" t="s">
        <v>2703</v>
      </c>
      <c r="S14" s="1" t="s">
        <v>472</v>
      </c>
      <c r="T14" s="1" t="s">
        <v>479</v>
      </c>
      <c r="U14" s="1" t="s">
        <v>472</v>
      </c>
    </row>
    <row r="15" spans="1:21" ht="14.25">
      <c r="A15" s="1" t="s">
        <v>260</v>
      </c>
      <c r="B15" s="1" t="s">
        <v>6364</v>
      </c>
      <c r="C15" s="1" t="s">
        <v>262</v>
      </c>
      <c r="D15" s="1" t="s">
        <v>292</v>
      </c>
      <c r="E15" s="1" t="s">
        <v>292</v>
      </c>
      <c r="F15" s="1" t="s">
        <v>270</v>
      </c>
      <c r="G15" s="1" t="s">
        <v>270</v>
      </c>
      <c r="H15" s="1" t="s">
        <v>1370</v>
      </c>
      <c r="I15" s="1" t="s">
        <v>254</v>
      </c>
      <c r="J15" s="1" t="s">
        <v>277</v>
      </c>
      <c r="K15" s="1" t="s">
        <v>6349</v>
      </c>
      <c r="L15" s="1" t="s">
        <v>6350</v>
      </c>
      <c r="M15" s="1" t="s">
        <v>6351</v>
      </c>
      <c r="N15" s="1" t="s">
        <v>6352</v>
      </c>
      <c r="O15" s="1" t="s">
        <v>6353</v>
      </c>
      <c r="P15" s="1" t="s">
        <v>6354</v>
      </c>
      <c r="Q15" s="1" t="s">
        <v>6355</v>
      </c>
      <c r="R15" s="1" t="s">
        <v>2703</v>
      </c>
      <c r="S15" s="1" t="s">
        <v>472</v>
      </c>
      <c r="T15" s="1" t="s">
        <v>479</v>
      </c>
      <c r="U15" s="1" t="s">
        <v>472</v>
      </c>
    </row>
    <row r="16" spans="1:21" ht="14.25">
      <c r="A16" s="1" t="s">
        <v>260</v>
      </c>
      <c r="B16" s="1" t="s">
        <v>6365</v>
      </c>
      <c r="C16" s="1" t="s">
        <v>262</v>
      </c>
      <c r="D16" s="1" t="s">
        <v>292</v>
      </c>
      <c r="E16" s="1" t="s">
        <v>292</v>
      </c>
      <c r="F16" s="1" t="s">
        <v>472</v>
      </c>
      <c r="G16" s="1" t="s">
        <v>270</v>
      </c>
      <c r="H16" s="1" t="s">
        <v>1390</v>
      </c>
      <c r="I16" s="1" t="s">
        <v>254</v>
      </c>
      <c r="J16" s="1" t="s">
        <v>277</v>
      </c>
      <c r="K16" s="1" t="s">
        <v>6349</v>
      </c>
      <c r="L16" s="1" t="s">
        <v>6350</v>
      </c>
      <c r="M16" s="1" t="s">
        <v>6351</v>
      </c>
      <c r="N16" s="1" t="s">
        <v>6352</v>
      </c>
      <c r="O16" s="1" t="s">
        <v>6353</v>
      </c>
      <c r="P16" s="1" t="s">
        <v>6354</v>
      </c>
      <c r="Q16" s="1" t="s">
        <v>6355</v>
      </c>
      <c r="R16" s="1" t="s">
        <v>2703</v>
      </c>
      <c r="S16" s="1" t="s">
        <v>472</v>
      </c>
      <c r="T16" s="1" t="s">
        <v>479</v>
      </c>
      <c r="U16" s="1" t="s">
        <v>472</v>
      </c>
    </row>
    <row r="17" spans="1:21" ht="14.25">
      <c r="A17" s="1" t="s">
        <v>260</v>
      </c>
      <c r="B17" s="1" t="s">
        <v>6366</v>
      </c>
      <c r="C17" s="1" t="s">
        <v>262</v>
      </c>
      <c r="D17" s="1" t="s">
        <v>292</v>
      </c>
      <c r="E17" s="1" t="s">
        <v>292</v>
      </c>
      <c r="F17" s="1" t="s">
        <v>479</v>
      </c>
      <c r="G17" s="1" t="s">
        <v>270</v>
      </c>
      <c r="H17" s="1" t="s">
        <v>1394</v>
      </c>
      <c r="I17" s="1" t="s">
        <v>254</v>
      </c>
      <c r="J17" s="1" t="s">
        <v>277</v>
      </c>
      <c r="K17" s="1" t="s">
        <v>6349</v>
      </c>
      <c r="L17" s="1" t="s">
        <v>6350</v>
      </c>
      <c r="M17" s="1" t="s">
        <v>6351</v>
      </c>
      <c r="N17" s="1" t="s">
        <v>6352</v>
      </c>
      <c r="O17" s="1" t="s">
        <v>6353</v>
      </c>
      <c r="P17" s="1" t="s">
        <v>6354</v>
      </c>
      <c r="Q17" s="1" t="s">
        <v>6355</v>
      </c>
      <c r="R17" s="1" t="s">
        <v>2703</v>
      </c>
      <c r="S17" s="1" t="s">
        <v>472</v>
      </c>
      <c r="T17" s="1" t="s">
        <v>479</v>
      </c>
      <c r="U17" s="1" t="s">
        <v>472</v>
      </c>
    </row>
    <row r="18" spans="1:21" ht="14.25">
      <c r="A18" s="1" t="s">
        <v>260</v>
      </c>
      <c r="B18" s="1" t="s">
        <v>6367</v>
      </c>
      <c r="C18" s="1" t="s">
        <v>262</v>
      </c>
      <c r="D18" s="1" t="s">
        <v>298</v>
      </c>
      <c r="E18" s="1" t="s">
        <v>298</v>
      </c>
      <c r="F18" s="1" t="s">
        <v>270</v>
      </c>
      <c r="G18" s="1" t="s">
        <v>270</v>
      </c>
      <c r="H18" s="1" t="s">
        <v>1370</v>
      </c>
      <c r="I18" s="1" t="s">
        <v>254</v>
      </c>
      <c r="J18" s="1" t="s">
        <v>277</v>
      </c>
      <c r="K18" s="1" t="s">
        <v>6349</v>
      </c>
      <c r="L18" s="1" t="s">
        <v>6350</v>
      </c>
      <c r="M18" s="1" t="s">
        <v>6351</v>
      </c>
      <c r="N18" s="1" t="s">
        <v>6352</v>
      </c>
      <c r="O18" s="1" t="s">
        <v>6353</v>
      </c>
      <c r="P18" s="1" t="s">
        <v>6354</v>
      </c>
      <c r="Q18" s="1" t="s">
        <v>6355</v>
      </c>
      <c r="R18" s="1" t="s">
        <v>2703</v>
      </c>
      <c r="S18" s="1" t="s">
        <v>472</v>
      </c>
      <c r="T18" s="1" t="s">
        <v>479</v>
      </c>
      <c r="U18" s="1" t="s">
        <v>472</v>
      </c>
    </row>
    <row r="19" spans="1:21" ht="14.25">
      <c r="A19" s="1" t="s">
        <v>260</v>
      </c>
      <c r="B19" s="1" t="s">
        <v>6368</v>
      </c>
      <c r="C19" s="1" t="s">
        <v>262</v>
      </c>
      <c r="D19" s="1" t="s">
        <v>298</v>
      </c>
      <c r="E19" s="1" t="s">
        <v>298</v>
      </c>
      <c r="F19" s="1" t="s">
        <v>472</v>
      </c>
      <c r="G19" s="1" t="s">
        <v>270</v>
      </c>
      <c r="H19" s="1" t="s">
        <v>1390</v>
      </c>
      <c r="I19" s="1" t="s">
        <v>254</v>
      </c>
      <c r="J19" s="1" t="s">
        <v>277</v>
      </c>
      <c r="K19" s="1" t="s">
        <v>6349</v>
      </c>
      <c r="L19" s="1" t="s">
        <v>6350</v>
      </c>
      <c r="M19" s="1" t="s">
        <v>6351</v>
      </c>
      <c r="N19" s="1" t="s">
        <v>6352</v>
      </c>
      <c r="O19" s="1" t="s">
        <v>6353</v>
      </c>
      <c r="P19" s="1" t="s">
        <v>6354</v>
      </c>
      <c r="Q19" s="1" t="s">
        <v>6355</v>
      </c>
      <c r="R19" s="1" t="s">
        <v>2703</v>
      </c>
      <c r="S19" s="1" t="s">
        <v>472</v>
      </c>
      <c r="T19" s="1" t="s">
        <v>479</v>
      </c>
      <c r="U19" s="1" t="s">
        <v>472</v>
      </c>
    </row>
    <row r="20" spans="1:21" ht="14.25">
      <c r="A20" s="1" t="s">
        <v>260</v>
      </c>
      <c r="B20" s="1" t="s">
        <v>6369</v>
      </c>
      <c r="C20" s="1" t="s">
        <v>262</v>
      </c>
      <c r="D20" s="1" t="s">
        <v>298</v>
      </c>
      <c r="E20" s="1" t="s">
        <v>298</v>
      </c>
      <c r="F20" s="1" t="s">
        <v>479</v>
      </c>
      <c r="G20" s="1" t="s">
        <v>270</v>
      </c>
      <c r="H20" s="1" t="s">
        <v>1394</v>
      </c>
      <c r="I20" s="1" t="s">
        <v>254</v>
      </c>
      <c r="J20" s="1" t="s">
        <v>277</v>
      </c>
      <c r="K20" s="1" t="s">
        <v>6349</v>
      </c>
      <c r="L20" s="1" t="s">
        <v>6350</v>
      </c>
      <c r="M20" s="1" t="s">
        <v>6351</v>
      </c>
      <c r="N20" s="1" t="s">
        <v>6352</v>
      </c>
      <c r="O20" s="1" t="s">
        <v>6353</v>
      </c>
      <c r="P20" s="1" t="s">
        <v>6354</v>
      </c>
      <c r="Q20" s="1" t="s">
        <v>6355</v>
      </c>
      <c r="R20" s="1" t="s">
        <v>2703</v>
      </c>
      <c r="S20" s="1" t="s">
        <v>472</v>
      </c>
      <c r="T20" s="1" t="s">
        <v>479</v>
      </c>
      <c r="U20" s="1" t="s">
        <v>472</v>
      </c>
    </row>
    <row r="21" spans="1:21" ht="14.25">
      <c r="A21" s="1" t="s">
        <v>260</v>
      </c>
      <c r="B21" s="1" t="s">
        <v>6370</v>
      </c>
      <c r="C21" s="1" t="s">
        <v>262</v>
      </c>
      <c r="D21" s="1" t="s">
        <v>304</v>
      </c>
      <c r="E21" s="1" t="s">
        <v>304</v>
      </c>
      <c r="F21" s="1" t="s">
        <v>270</v>
      </c>
      <c r="G21" s="1" t="s">
        <v>270</v>
      </c>
      <c r="H21" s="1" t="s">
        <v>1370</v>
      </c>
      <c r="I21" s="1" t="s">
        <v>254</v>
      </c>
      <c r="J21" s="1" t="s">
        <v>277</v>
      </c>
      <c r="K21" s="1" t="s">
        <v>6349</v>
      </c>
      <c r="L21" s="1" t="s">
        <v>6350</v>
      </c>
      <c r="M21" s="1" t="s">
        <v>6351</v>
      </c>
      <c r="N21" s="1" t="s">
        <v>6352</v>
      </c>
      <c r="O21" s="1" t="s">
        <v>6353</v>
      </c>
      <c r="P21" s="1" t="s">
        <v>6354</v>
      </c>
      <c r="Q21" s="1" t="s">
        <v>6355</v>
      </c>
      <c r="R21" s="1" t="s">
        <v>2703</v>
      </c>
      <c r="S21" s="1" t="s">
        <v>472</v>
      </c>
      <c r="T21" s="1" t="s">
        <v>479</v>
      </c>
      <c r="U21" s="1" t="s">
        <v>472</v>
      </c>
    </row>
    <row r="22" spans="1:21" ht="14.25">
      <c r="A22" s="1" t="s">
        <v>260</v>
      </c>
      <c r="B22" s="1" t="s">
        <v>6371</v>
      </c>
      <c r="C22" s="1" t="s">
        <v>262</v>
      </c>
      <c r="D22" s="1" t="s">
        <v>304</v>
      </c>
      <c r="E22" s="1" t="s">
        <v>304</v>
      </c>
      <c r="F22" s="1" t="s">
        <v>472</v>
      </c>
      <c r="G22" s="1" t="s">
        <v>270</v>
      </c>
      <c r="H22" s="1" t="s">
        <v>1390</v>
      </c>
      <c r="I22" s="1" t="s">
        <v>254</v>
      </c>
      <c r="J22" s="1" t="s">
        <v>277</v>
      </c>
      <c r="K22" s="1" t="s">
        <v>6349</v>
      </c>
      <c r="L22" s="1" t="s">
        <v>6350</v>
      </c>
      <c r="M22" s="1" t="s">
        <v>6351</v>
      </c>
      <c r="N22" s="1" t="s">
        <v>6352</v>
      </c>
      <c r="O22" s="1" t="s">
        <v>6353</v>
      </c>
      <c r="P22" s="1" t="s">
        <v>6354</v>
      </c>
      <c r="Q22" s="1" t="s">
        <v>6355</v>
      </c>
      <c r="R22" s="1" t="s">
        <v>2703</v>
      </c>
      <c r="S22" s="1" t="s">
        <v>472</v>
      </c>
      <c r="T22" s="1" t="s">
        <v>479</v>
      </c>
      <c r="U22" s="1" t="s">
        <v>472</v>
      </c>
    </row>
    <row r="23" spans="1:21" ht="14.25">
      <c r="A23" s="1" t="s">
        <v>260</v>
      </c>
      <c r="B23" s="1" t="s">
        <v>6372</v>
      </c>
      <c r="C23" s="1" t="s">
        <v>262</v>
      </c>
      <c r="D23" s="1" t="s">
        <v>304</v>
      </c>
      <c r="E23" s="1" t="s">
        <v>304</v>
      </c>
      <c r="F23" s="1" t="s">
        <v>479</v>
      </c>
      <c r="G23" s="1" t="s">
        <v>270</v>
      </c>
      <c r="H23" s="1" t="s">
        <v>1394</v>
      </c>
      <c r="I23" s="1" t="s">
        <v>254</v>
      </c>
      <c r="J23" s="1" t="s">
        <v>277</v>
      </c>
      <c r="K23" s="1" t="s">
        <v>6349</v>
      </c>
      <c r="L23" s="1" t="s">
        <v>6350</v>
      </c>
      <c r="M23" s="1" t="s">
        <v>6351</v>
      </c>
      <c r="N23" s="1" t="s">
        <v>6352</v>
      </c>
      <c r="O23" s="1" t="s">
        <v>6353</v>
      </c>
      <c r="P23" s="1" t="s">
        <v>6354</v>
      </c>
      <c r="Q23" s="1" t="s">
        <v>6355</v>
      </c>
      <c r="R23" s="1" t="s">
        <v>2703</v>
      </c>
      <c r="S23" s="1" t="s">
        <v>472</v>
      </c>
      <c r="T23" s="1" t="s">
        <v>479</v>
      </c>
      <c r="U23" s="1" t="s">
        <v>472</v>
      </c>
    </row>
    <row r="24" spans="1:21" ht="14.25">
      <c r="A24" s="1" t="s">
        <v>260</v>
      </c>
      <c r="B24" s="1" t="s">
        <v>6373</v>
      </c>
      <c r="C24" s="1" t="s">
        <v>262</v>
      </c>
      <c r="D24" s="1" t="s">
        <v>310</v>
      </c>
      <c r="E24" s="1" t="s">
        <v>310</v>
      </c>
      <c r="F24" s="1" t="s">
        <v>270</v>
      </c>
      <c r="G24" s="1" t="s">
        <v>270</v>
      </c>
      <c r="H24" s="1" t="s">
        <v>1370</v>
      </c>
      <c r="I24" s="1" t="s">
        <v>254</v>
      </c>
      <c r="J24" s="1" t="s">
        <v>277</v>
      </c>
      <c r="K24" s="1" t="s">
        <v>6349</v>
      </c>
      <c r="L24" s="1" t="s">
        <v>6350</v>
      </c>
      <c r="M24" s="1" t="s">
        <v>6351</v>
      </c>
      <c r="N24" s="1" t="s">
        <v>6352</v>
      </c>
      <c r="O24" s="1" t="s">
        <v>6353</v>
      </c>
      <c r="P24" s="1" t="s">
        <v>6354</v>
      </c>
      <c r="Q24" s="1" t="s">
        <v>6355</v>
      </c>
      <c r="R24" s="1" t="s">
        <v>2703</v>
      </c>
      <c r="S24" s="1" t="s">
        <v>472</v>
      </c>
      <c r="T24" s="1" t="s">
        <v>479</v>
      </c>
      <c r="U24" s="1" t="s">
        <v>472</v>
      </c>
    </row>
    <row r="25" spans="1:21" ht="14.25">
      <c r="A25" s="1" t="s">
        <v>260</v>
      </c>
      <c r="B25" s="1" t="s">
        <v>6374</v>
      </c>
      <c r="C25" s="1" t="s">
        <v>262</v>
      </c>
      <c r="D25" s="1" t="s">
        <v>310</v>
      </c>
      <c r="E25" s="1" t="s">
        <v>310</v>
      </c>
      <c r="F25" s="1" t="s">
        <v>472</v>
      </c>
      <c r="G25" s="1" t="s">
        <v>270</v>
      </c>
      <c r="H25" s="1" t="s">
        <v>1390</v>
      </c>
      <c r="I25" s="1" t="s">
        <v>254</v>
      </c>
      <c r="J25" s="1" t="s">
        <v>277</v>
      </c>
      <c r="K25" s="1" t="s">
        <v>6349</v>
      </c>
      <c r="L25" s="1" t="s">
        <v>6350</v>
      </c>
      <c r="M25" s="1" t="s">
        <v>6351</v>
      </c>
      <c r="N25" s="1" t="s">
        <v>6352</v>
      </c>
      <c r="O25" s="1" t="s">
        <v>6353</v>
      </c>
      <c r="P25" s="1" t="s">
        <v>6354</v>
      </c>
      <c r="Q25" s="1" t="s">
        <v>6355</v>
      </c>
      <c r="R25" s="1" t="s">
        <v>2703</v>
      </c>
      <c r="S25" s="1" t="s">
        <v>472</v>
      </c>
      <c r="T25" s="1" t="s">
        <v>479</v>
      </c>
      <c r="U25" s="1" t="s">
        <v>472</v>
      </c>
    </row>
    <row r="26" spans="1:21" ht="14.25">
      <c r="A26" s="1" t="s">
        <v>260</v>
      </c>
      <c r="B26" s="1" t="s">
        <v>6375</v>
      </c>
      <c r="C26" s="1" t="s">
        <v>262</v>
      </c>
      <c r="D26" s="1" t="s">
        <v>310</v>
      </c>
      <c r="E26" s="1" t="s">
        <v>310</v>
      </c>
      <c r="F26" s="1" t="s">
        <v>479</v>
      </c>
      <c r="G26" s="1" t="s">
        <v>270</v>
      </c>
      <c r="H26" s="1" t="s">
        <v>1394</v>
      </c>
      <c r="I26" s="1" t="s">
        <v>254</v>
      </c>
      <c r="J26" s="1" t="s">
        <v>277</v>
      </c>
      <c r="K26" s="1" t="s">
        <v>6349</v>
      </c>
      <c r="L26" s="1" t="s">
        <v>6350</v>
      </c>
      <c r="M26" s="1" t="s">
        <v>6351</v>
      </c>
      <c r="N26" s="1" t="s">
        <v>6352</v>
      </c>
      <c r="O26" s="1" t="s">
        <v>6353</v>
      </c>
      <c r="P26" s="1" t="s">
        <v>6354</v>
      </c>
      <c r="Q26" s="1" t="s">
        <v>6355</v>
      </c>
      <c r="R26" s="1" t="s">
        <v>2703</v>
      </c>
      <c r="S26" s="1" t="s">
        <v>472</v>
      </c>
      <c r="T26" s="1" t="s">
        <v>479</v>
      </c>
      <c r="U26" s="1" t="s">
        <v>472</v>
      </c>
    </row>
    <row r="27" spans="1:21" ht="14.25">
      <c r="A27" s="1" t="s">
        <v>260</v>
      </c>
      <c r="B27" s="1" t="s">
        <v>6376</v>
      </c>
      <c r="C27" s="1" t="s">
        <v>262</v>
      </c>
      <c r="D27" s="1" t="s">
        <v>316</v>
      </c>
      <c r="E27" s="1" t="s">
        <v>316</v>
      </c>
      <c r="F27" s="1" t="s">
        <v>270</v>
      </c>
      <c r="G27" s="1" t="s">
        <v>270</v>
      </c>
      <c r="H27" s="1" t="s">
        <v>1370</v>
      </c>
      <c r="I27" s="1" t="s">
        <v>254</v>
      </c>
      <c r="J27" s="1" t="s">
        <v>277</v>
      </c>
      <c r="K27" s="1" t="s">
        <v>6349</v>
      </c>
      <c r="L27" s="1" t="s">
        <v>6350</v>
      </c>
      <c r="M27" s="1" t="s">
        <v>6351</v>
      </c>
      <c r="N27" s="1" t="s">
        <v>6352</v>
      </c>
      <c r="O27" s="1" t="s">
        <v>6353</v>
      </c>
      <c r="P27" s="1" t="s">
        <v>6354</v>
      </c>
      <c r="Q27" s="1" t="s">
        <v>6355</v>
      </c>
      <c r="R27" s="1" t="s">
        <v>2703</v>
      </c>
      <c r="S27" s="1" t="s">
        <v>472</v>
      </c>
      <c r="T27" s="1" t="s">
        <v>479</v>
      </c>
      <c r="U27" s="1" t="s">
        <v>472</v>
      </c>
    </row>
    <row r="28" spans="1:21" ht="14.25">
      <c r="A28" s="1" t="s">
        <v>260</v>
      </c>
      <c r="B28" s="1" t="s">
        <v>6377</v>
      </c>
      <c r="C28" s="1" t="s">
        <v>262</v>
      </c>
      <c r="D28" s="1" t="s">
        <v>316</v>
      </c>
      <c r="E28" s="1" t="s">
        <v>316</v>
      </c>
      <c r="F28" s="1" t="s">
        <v>472</v>
      </c>
      <c r="G28" s="1" t="s">
        <v>270</v>
      </c>
      <c r="H28" s="1" t="s">
        <v>1390</v>
      </c>
      <c r="I28" s="1" t="s">
        <v>254</v>
      </c>
      <c r="J28" s="1" t="s">
        <v>277</v>
      </c>
      <c r="K28" s="1" t="s">
        <v>6349</v>
      </c>
      <c r="L28" s="1" t="s">
        <v>6350</v>
      </c>
      <c r="M28" s="1" t="s">
        <v>6351</v>
      </c>
      <c r="N28" s="1" t="s">
        <v>6352</v>
      </c>
      <c r="O28" s="1" t="s">
        <v>6353</v>
      </c>
      <c r="P28" s="1" t="s">
        <v>6354</v>
      </c>
      <c r="Q28" s="1" t="s">
        <v>6355</v>
      </c>
      <c r="R28" s="1" t="s">
        <v>2703</v>
      </c>
      <c r="S28" s="1" t="s">
        <v>472</v>
      </c>
      <c r="T28" s="1" t="s">
        <v>479</v>
      </c>
      <c r="U28" s="1" t="s">
        <v>472</v>
      </c>
    </row>
    <row r="29" spans="1:21" ht="14.25">
      <c r="A29" s="1" t="s">
        <v>260</v>
      </c>
      <c r="B29" s="1" t="s">
        <v>6378</v>
      </c>
      <c r="C29" s="1" t="s">
        <v>262</v>
      </c>
      <c r="D29" s="1" t="s">
        <v>316</v>
      </c>
      <c r="E29" s="1" t="s">
        <v>316</v>
      </c>
      <c r="F29" s="1" t="s">
        <v>479</v>
      </c>
      <c r="G29" s="1" t="s">
        <v>270</v>
      </c>
      <c r="H29" s="1" t="s">
        <v>1394</v>
      </c>
      <c r="I29" s="1" t="s">
        <v>254</v>
      </c>
      <c r="J29" s="1" t="s">
        <v>277</v>
      </c>
      <c r="K29" s="1" t="s">
        <v>6349</v>
      </c>
      <c r="L29" s="1" t="s">
        <v>6350</v>
      </c>
      <c r="M29" s="1" t="s">
        <v>6351</v>
      </c>
      <c r="N29" s="1" t="s">
        <v>6352</v>
      </c>
      <c r="O29" s="1" t="s">
        <v>6353</v>
      </c>
      <c r="P29" s="1" t="s">
        <v>6354</v>
      </c>
      <c r="Q29" s="1" t="s">
        <v>6355</v>
      </c>
      <c r="R29" s="1" t="s">
        <v>2703</v>
      </c>
      <c r="S29" s="1" t="s">
        <v>472</v>
      </c>
      <c r="T29" s="1" t="s">
        <v>479</v>
      </c>
      <c r="U29" s="1" t="s">
        <v>472</v>
      </c>
    </row>
    <row r="30" spans="1:21" ht="14.25">
      <c r="A30" s="1" t="s">
        <v>260</v>
      </c>
      <c r="B30" s="1" t="s">
        <v>6379</v>
      </c>
      <c r="C30" s="1" t="s">
        <v>262</v>
      </c>
      <c r="D30" s="1" t="s">
        <v>322</v>
      </c>
      <c r="E30" s="1" t="s">
        <v>322</v>
      </c>
      <c r="F30" s="1" t="s">
        <v>270</v>
      </c>
      <c r="G30" s="1" t="s">
        <v>270</v>
      </c>
      <c r="H30" s="1" t="s">
        <v>1370</v>
      </c>
      <c r="I30" s="1" t="s">
        <v>254</v>
      </c>
      <c r="J30" s="1" t="s">
        <v>277</v>
      </c>
      <c r="K30" s="1" t="s">
        <v>6349</v>
      </c>
      <c r="L30" s="1" t="s">
        <v>6350</v>
      </c>
      <c r="M30" s="1" t="s">
        <v>6351</v>
      </c>
      <c r="N30" s="1" t="s">
        <v>6352</v>
      </c>
      <c r="O30" s="1" t="s">
        <v>6353</v>
      </c>
      <c r="P30" s="1" t="s">
        <v>6354</v>
      </c>
      <c r="Q30" s="1" t="s">
        <v>6355</v>
      </c>
      <c r="R30" s="1" t="s">
        <v>2703</v>
      </c>
      <c r="S30" s="1" t="s">
        <v>472</v>
      </c>
      <c r="T30" s="1" t="s">
        <v>479</v>
      </c>
      <c r="U30" s="1" t="s">
        <v>472</v>
      </c>
    </row>
    <row r="31" spans="1:21" ht="14.25">
      <c r="A31" s="1" t="s">
        <v>260</v>
      </c>
      <c r="B31" s="1" t="s">
        <v>6380</v>
      </c>
      <c r="C31" s="1" t="s">
        <v>262</v>
      </c>
      <c r="D31" s="1" t="s">
        <v>322</v>
      </c>
      <c r="E31" s="1" t="s">
        <v>322</v>
      </c>
      <c r="F31" s="1" t="s">
        <v>472</v>
      </c>
      <c r="G31" s="1" t="s">
        <v>270</v>
      </c>
      <c r="H31" s="1" t="s">
        <v>1390</v>
      </c>
      <c r="I31" s="1" t="s">
        <v>254</v>
      </c>
      <c r="J31" s="1" t="s">
        <v>277</v>
      </c>
      <c r="K31" s="1" t="s">
        <v>6349</v>
      </c>
      <c r="L31" s="1" t="s">
        <v>6350</v>
      </c>
      <c r="M31" s="1" t="s">
        <v>6351</v>
      </c>
      <c r="N31" s="1" t="s">
        <v>6352</v>
      </c>
      <c r="O31" s="1" t="s">
        <v>6353</v>
      </c>
      <c r="P31" s="1" t="s">
        <v>6354</v>
      </c>
      <c r="Q31" s="1" t="s">
        <v>6355</v>
      </c>
      <c r="R31" s="1" t="s">
        <v>2703</v>
      </c>
      <c r="S31" s="1" t="s">
        <v>472</v>
      </c>
      <c r="T31" s="1" t="s">
        <v>479</v>
      </c>
      <c r="U31" s="1" t="s">
        <v>472</v>
      </c>
    </row>
    <row r="32" spans="1:21" ht="14.25">
      <c r="A32" s="1" t="s">
        <v>260</v>
      </c>
      <c r="B32" s="1" t="s">
        <v>6381</v>
      </c>
      <c r="C32" s="1" t="s">
        <v>262</v>
      </c>
      <c r="D32" s="1" t="s">
        <v>322</v>
      </c>
      <c r="E32" s="1" t="s">
        <v>322</v>
      </c>
      <c r="F32" s="1" t="s">
        <v>479</v>
      </c>
      <c r="G32" s="1" t="s">
        <v>270</v>
      </c>
      <c r="H32" s="1" t="s">
        <v>1394</v>
      </c>
      <c r="I32" s="1" t="s">
        <v>254</v>
      </c>
      <c r="J32" s="1" t="s">
        <v>277</v>
      </c>
      <c r="K32" s="1" t="s">
        <v>6349</v>
      </c>
      <c r="L32" s="1" t="s">
        <v>6350</v>
      </c>
      <c r="M32" s="1" t="s">
        <v>6351</v>
      </c>
      <c r="N32" s="1" t="s">
        <v>6352</v>
      </c>
      <c r="O32" s="1" t="s">
        <v>6353</v>
      </c>
      <c r="P32" s="1" t="s">
        <v>6354</v>
      </c>
      <c r="Q32" s="1" t="s">
        <v>6355</v>
      </c>
      <c r="R32" s="1" t="s">
        <v>2703</v>
      </c>
      <c r="S32" s="1" t="s">
        <v>472</v>
      </c>
      <c r="T32" s="1" t="s">
        <v>479</v>
      </c>
      <c r="U32" s="1" t="s">
        <v>472</v>
      </c>
    </row>
    <row r="33" spans="1:21" ht="14.25">
      <c r="A33" s="1" t="s">
        <v>260</v>
      </c>
      <c r="B33" s="1" t="s">
        <v>6382</v>
      </c>
      <c r="C33" s="1" t="s">
        <v>262</v>
      </c>
      <c r="D33" s="1" t="s">
        <v>328</v>
      </c>
      <c r="E33" s="1" t="s">
        <v>328</v>
      </c>
      <c r="F33" s="1" t="s">
        <v>270</v>
      </c>
      <c r="G33" s="1" t="s">
        <v>270</v>
      </c>
      <c r="H33" s="1" t="s">
        <v>1370</v>
      </c>
      <c r="I33" s="1" t="s">
        <v>254</v>
      </c>
      <c r="J33" s="1" t="s">
        <v>277</v>
      </c>
      <c r="K33" s="1" t="s">
        <v>6349</v>
      </c>
      <c r="L33" s="1" t="s">
        <v>6350</v>
      </c>
      <c r="M33" s="1" t="s">
        <v>6351</v>
      </c>
      <c r="N33" s="1" t="s">
        <v>6352</v>
      </c>
      <c r="O33" s="1" t="s">
        <v>6353</v>
      </c>
      <c r="P33" s="1" t="s">
        <v>6354</v>
      </c>
      <c r="Q33" s="1" t="s">
        <v>6355</v>
      </c>
      <c r="R33" s="1" t="s">
        <v>2703</v>
      </c>
      <c r="S33" s="1" t="s">
        <v>472</v>
      </c>
      <c r="T33" s="1" t="s">
        <v>479</v>
      </c>
      <c r="U33" s="1" t="s">
        <v>472</v>
      </c>
    </row>
    <row r="34" spans="1:21" ht="14.25">
      <c r="A34" s="1" t="s">
        <v>260</v>
      </c>
      <c r="B34" s="1" t="s">
        <v>6383</v>
      </c>
      <c r="C34" s="1" t="s">
        <v>262</v>
      </c>
      <c r="D34" s="1" t="s">
        <v>328</v>
      </c>
      <c r="E34" s="1" t="s">
        <v>328</v>
      </c>
      <c r="F34" s="1" t="s">
        <v>472</v>
      </c>
      <c r="G34" s="1" t="s">
        <v>270</v>
      </c>
      <c r="H34" s="1" t="s">
        <v>1390</v>
      </c>
      <c r="I34" s="1" t="s">
        <v>254</v>
      </c>
      <c r="J34" s="1" t="s">
        <v>277</v>
      </c>
      <c r="K34" s="1" t="s">
        <v>6349</v>
      </c>
      <c r="L34" s="1" t="s">
        <v>6350</v>
      </c>
      <c r="M34" s="1" t="s">
        <v>6351</v>
      </c>
      <c r="N34" s="1" t="s">
        <v>6352</v>
      </c>
      <c r="O34" s="1" t="s">
        <v>6353</v>
      </c>
      <c r="P34" s="1" t="s">
        <v>6354</v>
      </c>
      <c r="Q34" s="1" t="s">
        <v>6355</v>
      </c>
      <c r="R34" s="1" t="s">
        <v>2703</v>
      </c>
      <c r="S34" s="1" t="s">
        <v>472</v>
      </c>
      <c r="T34" s="1" t="s">
        <v>479</v>
      </c>
      <c r="U34" s="1" t="s">
        <v>472</v>
      </c>
    </row>
    <row r="35" spans="1:21" ht="14.25">
      <c r="A35" s="1" t="s">
        <v>260</v>
      </c>
      <c r="B35" s="1" t="s">
        <v>6384</v>
      </c>
      <c r="C35" s="1" t="s">
        <v>262</v>
      </c>
      <c r="D35" s="1" t="s">
        <v>328</v>
      </c>
      <c r="E35" s="1" t="s">
        <v>328</v>
      </c>
      <c r="F35" s="1" t="s">
        <v>479</v>
      </c>
      <c r="G35" s="1" t="s">
        <v>270</v>
      </c>
      <c r="H35" s="1" t="s">
        <v>1394</v>
      </c>
      <c r="I35" s="1" t="s">
        <v>254</v>
      </c>
      <c r="J35" s="1" t="s">
        <v>277</v>
      </c>
      <c r="K35" s="1" t="s">
        <v>6349</v>
      </c>
      <c r="L35" s="1" t="s">
        <v>6350</v>
      </c>
      <c r="M35" s="1" t="s">
        <v>6351</v>
      </c>
      <c r="N35" s="1" t="s">
        <v>6352</v>
      </c>
      <c r="O35" s="1" t="s">
        <v>6353</v>
      </c>
      <c r="P35" s="1" t="s">
        <v>6354</v>
      </c>
      <c r="Q35" s="1" t="s">
        <v>6355</v>
      </c>
      <c r="R35" s="1" t="s">
        <v>2703</v>
      </c>
      <c r="S35" s="1" t="s">
        <v>472</v>
      </c>
      <c r="T35" s="1" t="s">
        <v>479</v>
      </c>
      <c r="U35" s="1" t="s">
        <v>472</v>
      </c>
    </row>
  </sheetData>
  <phoneticPr fontId="3"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I35"/>
  <sheetViews>
    <sheetView workbookViewId="0"/>
  </sheetViews>
  <sheetFormatPr defaultRowHeight="13.5"/>
  <cols>
    <col min="1" max="61" width="20" customWidth="1"/>
  </cols>
  <sheetData>
    <row r="1" spans="1:61" ht="27.95" customHeight="1">
      <c r="A1" s="4" t="s">
        <v>105</v>
      </c>
      <c r="B1" s="4" t="s">
        <v>106</v>
      </c>
      <c r="C1" s="4" t="s">
        <v>107</v>
      </c>
      <c r="D1" s="4" t="s">
        <v>108</v>
      </c>
      <c r="E1" s="4" t="s">
        <v>109</v>
      </c>
      <c r="F1" s="4" t="s">
        <v>1058</v>
      </c>
      <c r="G1" s="4" t="s">
        <v>6385</v>
      </c>
      <c r="H1" s="4" t="s">
        <v>110</v>
      </c>
      <c r="I1" s="4" t="s">
        <v>111</v>
      </c>
      <c r="J1" s="4" t="s">
        <v>6386</v>
      </c>
      <c r="K1" s="4" t="s">
        <v>6387</v>
      </c>
      <c r="L1" s="4" t="s">
        <v>6388</v>
      </c>
      <c r="M1" s="4" t="s">
        <v>6389</v>
      </c>
      <c r="N1" s="4" t="s">
        <v>6390</v>
      </c>
      <c r="O1" s="4" t="s">
        <v>6391</v>
      </c>
      <c r="P1" s="4" t="s">
        <v>6392</v>
      </c>
      <c r="Q1" s="4" t="s">
        <v>6393</v>
      </c>
      <c r="R1" s="4" t="s">
        <v>6394</v>
      </c>
      <c r="S1" s="4" t="s">
        <v>6395</v>
      </c>
      <c r="T1" s="4" t="s">
        <v>6396</v>
      </c>
      <c r="U1" s="4" t="s">
        <v>6397</v>
      </c>
      <c r="V1" s="4" t="s">
        <v>6398</v>
      </c>
      <c r="W1" s="4" t="s">
        <v>6399</v>
      </c>
      <c r="X1" s="4" t="s">
        <v>6400</v>
      </c>
      <c r="Y1" s="4" t="s">
        <v>6401</v>
      </c>
      <c r="Z1" s="4" t="s">
        <v>6402</v>
      </c>
      <c r="AA1" s="4" t="s">
        <v>6403</v>
      </c>
      <c r="AB1" s="4" t="s">
        <v>6404</v>
      </c>
      <c r="AC1" s="4" t="s">
        <v>6405</v>
      </c>
      <c r="AD1" s="4" t="s">
        <v>6406</v>
      </c>
      <c r="AE1" s="4" t="s">
        <v>6407</v>
      </c>
      <c r="AF1" s="4" t="s">
        <v>6408</v>
      </c>
      <c r="AG1" s="4" t="s">
        <v>6409</v>
      </c>
      <c r="AH1" s="4" t="s">
        <v>6410</v>
      </c>
      <c r="AI1" s="4" t="s">
        <v>6411</v>
      </c>
      <c r="AJ1" s="4" t="s">
        <v>6412</v>
      </c>
      <c r="AK1" s="4" t="s">
        <v>6413</v>
      </c>
      <c r="AL1" s="4" t="s">
        <v>6414</v>
      </c>
      <c r="AM1" s="4" t="s">
        <v>6415</v>
      </c>
      <c r="AN1" s="4" t="s">
        <v>6416</v>
      </c>
      <c r="AO1" s="4" t="s">
        <v>6417</v>
      </c>
      <c r="AP1" s="4" t="s">
        <v>6418</v>
      </c>
      <c r="AQ1" s="4" t="s">
        <v>6419</v>
      </c>
      <c r="AR1" s="4" t="s">
        <v>6420</v>
      </c>
      <c r="AS1" s="4" t="s">
        <v>6421</v>
      </c>
      <c r="AT1" s="4" t="s">
        <v>6422</v>
      </c>
      <c r="AU1" s="4" t="s">
        <v>6423</v>
      </c>
      <c r="AV1" s="4" t="s">
        <v>6424</v>
      </c>
      <c r="AW1" s="4" t="s">
        <v>6425</v>
      </c>
      <c r="AX1" s="4" t="s">
        <v>6426</v>
      </c>
      <c r="AY1" s="4" t="s">
        <v>6427</v>
      </c>
      <c r="AZ1" s="4" t="s">
        <v>6428</v>
      </c>
      <c r="BA1" s="4" t="s">
        <v>6429</v>
      </c>
      <c r="BB1" s="4" t="s">
        <v>6430</v>
      </c>
      <c r="BC1" s="4" t="s">
        <v>6431</v>
      </c>
      <c r="BD1" s="4" t="s">
        <v>6432</v>
      </c>
      <c r="BE1" s="4" t="s">
        <v>6433</v>
      </c>
      <c r="BF1" s="4" t="s">
        <v>6434</v>
      </c>
      <c r="BG1" s="4" t="s">
        <v>6435</v>
      </c>
      <c r="BH1" s="4" t="s">
        <v>6436</v>
      </c>
      <c r="BI1" s="4" t="s">
        <v>6437</v>
      </c>
    </row>
    <row r="2" spans="1:61" ht="27.95" customHeight="1">
      <c r="A2" s="5" t="s">
        <v>153</v>
      </c>
      <c r="B2" s="5" t="s">
        <v>154</v>
      </c>
      <c r="C2" s="5" t="s">
        <v>155</v>
      </c>
      <c r="D2" s="5" t="s">
        <v>156</v>
      </c>
      <c r="E2" s="5" t="s">
        <v>157</v>
      </c>
      <c r="F2" s="5" t="s">
        <v>1150</v>
      </c>
      <c r="G2" s="5" t="s">
        <v>6438</v>
      </c>
      <c r="H2" s="5" t="s">
        <v>158</v>
      </c>
      <c r="I2" s="5" t="s">
        <v>159</v>
      </c>
      <c r="J2" s="5" t="s">
        <v>2473</v>
      </c>
      <c r="K2" s="5" t="s">
        <v>6439</v>
      </c>
      <c r="L2" s="5" t="s">
        <v>6440</v>
      </c>
      <c r="M2" s="5" t="s">
        <v>6441</v>
      </c>
      <c r="N2" s="5" t="s">
        <v>6442</v>
      </c>
      <c r="O2" s="5" t="s">
        <v>6443</v>
      </c>
      <c r="P2" s="5" t="s">
        <v>6444</v>
      </c>
      <c r="Q2" s="5" t="s">
        <v>6445</v>
      </c>
      <c r="R2" s="5" t="s">
        <v>6446</v>
      </c>
      <c r="S2" s="5" t="s">
        <v>6447</v>
      </c>
      <c r="T2" s="5" t="s">
        <v>166</v>
      </c>
      <c r="U2" s="5" t="s">
        <v>167</v>
      </c>
      <c r="V2" s="5" t="s">
        <v>6448</v>
      </c>
      <c r="W2" s="5" t="s">
        <v>6449</v>
      </c>
      <c r="X2" s="5" t="s">
        <v>6450</v>
      </c>
      <c r="Y2" s="5" t="s">
        <v>6451</v>
      </c>
      <c r="Z2" s="5" t="s">
        <v>6452</v>
      </c>
      <c r="AA2" s="5" t="s">
        <v>6453</v>
      </c>
      <c r="AB2" s="5" t="s">
        <v>6454</v>
      </c>
      <c r="AC2" s="5" t="s">
        <v>6455</v>
      </c>
      <c r="AD2" s="5" t="s">
        <v>6456</v>
      </c>
      <c r="AE2" s="5" t="s">
        <v>6457</v>
      </c>
      <c r="AF2" s="5" t="s">
        <v>6458</v>
      </c>
      <c r="AG2" s="5" t="s">
        <v>6459</v>
      </c>
      <c r="AH2" s="5" t="s">
        <v>6460</v>
      </c>
      <c r="AI2" s="5" t="s">
        <v>6461</v>
      </c>
      <c r="AJ2" s="5" t="s">
        <v>6462</v>
      </c>
      <c r="AK2" s="5" t="s">
        <v>6463</v>
      </c>
      <c r="AL2" s="5" t="s">
        <v>6464</v>
      </c>
      <c r="AM2" s="5" t="s">
        <v>6465</v>
      </c>
      <c r="AN2" s="5" t="s">
        <v>6466</v>
      </c>
      <c r="AO2" s="5" t="s">
        <v>6467</v>
      </c>
      <c r="AP2" s="5" t="s">
        <v>6468</v>
      </c>
      <c r="AQ2" s="5" t="s">
        <v>6469</v>
      </c>
      <c r="AR2" s="5" t="s">
        <v>6470</v>
      </c>
      <c r="AS2" s="5" t="s">
        <v>166</v>
      </c>
      <c r="AT2" s="5" t="s">
        <v>167</v>
      </c>
      <c r="AU2" s="5" t="s">
        <v>6471</v>
      </c>
      <c r="AV2" s="5" t="s">
        <v>6472</v>
      </c>
      <c r="AW2" s="5" t="s">
        <v>6473</v>
      </c>
      <c r="AX2" s="5" t="s">
        <v>6474</v>
      </c>
      <c r="AY2" s="5" t="s">
        <v>6475</v>
      </c>
      <c r="AZ2" s="5" t="s">
        <v>6476</v>
      </c>
      <c r="BA2" s="5" t="s">
        <v>6477</v>
      </c>
      <c r="BB2" s="5" t="s">
        <v>6478</v>
      </c>
      <c r="BC2" s="5" t="s">
        <v>6479</v>
      </c>
      <c r="BD2" s="5" t="s">
        <v>6480</v>
      </c>
      <c r="BE2" s="5" t="s">
        <v>6481</v>
      </c>
      <c r="BF2" s="5" t="s">
        <v>6482</v>
      </c>
      <c r="BG2" s="5" t="s">
        <v>6483</v>
      </c>
      <c r="BH2" s="5" t="s">
        <v>6484</v>
      </c>
      <c r="BI2" s="5" t="s">
        <v>6485</v>
      </c>
    </row>
    <row r="3" spans="1:61" ht="27.95" customHeight="1">
      <c r="A3" s="6" t="s">
        <v>190</v>
      </c>
      <c r="B3" s="6" t="s">
        <v>191</v>
      </c>
      <c r="C3" s="6" t="s">
        <v>192</v>
      </c>
      <c r="D3" s="6" t="s">
        <v>193</v>
      </c>
      <c r="E3" s="6" t="s">
        <v>194</v>
      </c>
      <c r="F3" s="6" t="s">
        <v>345</v>
      </c>
      <c r="G3" s="6" t="s">
        <v>345</v>
      </c>
      <c r="H3" s="6" t="s">
        <v>195</v>
      </c>
      <c r="I3" s="6" t="s">
        <v>196</v>
      </c>
      <c r="J3" s="6" t="s">
        <v>2087</v>
      </c>
      <c r="K3" s="6" t="s">
        <v>1259</v>
      </c>
      <c r="L3" s="6" t="s">
        <v>441</v>
      </c>
      <c r="M3" s="6" t="s">
        <v>6486</v>
      </c>
      <c r="N3" s="6" t="s">
        <v>2551</v>
      </c>
      <c r="O3" s="6" t="s">
        <v>6487</v>
      </c>
      <c r="P3" s="6" t="s">
        <v>6488</v>
      </c>
      <c r="Q3" s="6" t="s">
        <v>6489</v>
      </c>
      <c r="R3" s="6" t="s">
        <v>2565</v>
      </c>
      <c r="S3" s="6" t="s">
        <v>2566</v>
      </c>
      <c r="T3" s="6" t="s">
        <v>2562</v>
      </c>
      <c r="U3" s="6" t="s">
        <v>2563</v>
      </c>
      <c r="V3" s="6" t="s">
        <v>6490</v>
      </c>
      <c r="W3" s="6" t="s">
        <v>6279</v>
      </c>
      <c r="X3" s="6" t="s">
        <v>6279</v>
      </c>
      <c r="Y3" s="6" t="s">
        <v>1259</v>
      </c>
      <c r="Z3" s="6" t="s">
        <v>6491</v>
      </c>
      <c r="AA3" s="6" t="s">
        <v>1247</v>
      </c>
      <c r="AB3" s="6" t="s">
        <v>2086</v>
      </c>
      <c r="AC3" s="6" t="s">
        <v>2086</v>
      </c>
      <c r="AD3" s="6" t="s">
        <v>2086</v>
      </c>
      <c r="AE3" s="6" t="s">
        <v>2086</v>
      </c>
      <c r="AF3" s="6" t="s">
        <v>2086</v>
      </c>
      <c r="AG3" s="6" t="s">
        <v>2086</v>
      </c>
      <c r="AH3" s="6" t="s">
        <v>2086</v>
      </c>
      <c r="AI3" s="6" t="s">
        <v>1641</v>
      </c>
      <c r="AJ3" s="6" t="s">
        <v>6492</v>
      </c>
      <c r="AK3" s="6" t="s">
        <v>1635</v>
      </c>
      <c r="AL3" s="6" t="s">
        <v>1635</v>
      </c>
      <c r="AM3" s="6" t="s">
        <v>2551</v>
      </c>
      <c r="AN3" s="6" t="s">
        <v>6487</v>
      </c>
      <c r="AO3" s="6" t="s">
        <v>6488</v>
      </c>
      <c r="AP3" s="6" t="s">
        <v>6489</v>
      </c>
      <c r="AQ3" s="6" t="s">
        <v>2565</v>
      </c>
      <c r="AR3" s="6" t="s">
        <v>2566</v>
      </c>
      <c r="AS3" s="6" t="s">
        <v>2562</v>
      </c>
      <c r="AT3" s="6" t="s">
        <v>2563</v>
      </c>
      <c r="AU3" s="6" t="s">
        <v>6490</v>
      </c>
      <c r="AV3" s="6" t="s">
        <v>6279</v>
      </c>
      <c r="AW3" s="6" t="s">
        <v>6279</v>
      </c>
      <c r="AX3" s="6" t="s">
        <v>6493</v>
      </c>
      <c r="AY3" s="6" t="s">
        <v>1635</v>
      </c>
      <c r="AZ3" s="6" t="s">
        <v>1635</v>
      </c>
      <c r="BA3" s="6" t="s">
        <v>1635</v>
      </c>
      <c r="BB3" s="6" t="s">
        <v>1635</v>
      </c>
      <c r="BC3" s="6" t="s">
        <v>1635</v>
      </c>
      <c r="BD3" s="6" t="s">
        <v>1635</v>
      </c>
      <c r="BE3" s="6" t="s">
        <v>1635</v>
      </c>
      <c r="BF3" s="6" t="s">
        <v>1635</v>
      </c>
      <c r="BG3" s="6" t="s">
        <v>1635</v>
      </c>
      <c r="BH3" s="6" t="s">
        <v>2086</v>
      </c>
      <c r="BI3" s="6" t="s">
        <v>1259</v>
      </c>
    </row>
    <row r="4" spans="1:61" ht="27.95" customHeight="1">
      <c r="A4" s="7" t="s">
        <v>227</v>
      </c>
      <c r="B4" s="7" t="s">
        <v>228</v>
      </c>
      <c r="C4" s="7" t="s">
        <v>155</v>
      </c>
      <c r="D4" s="7" t="s">
        <v>156</v>
      </c>
      <c r="E4" s="7" t="s">
        <v>229</v>
      </c>
      <c r="F4" s="7" t="s">
        <v>229</v>
      </c>
      <c r="G4" s="7" t="s">
        <v>229</v>
      </c>
      <c r="H4" s="7" t="s">
        <v>230</v>
      </c>
      <c r="I4" s="7" t="s">
        <v>231</v>
      </c>
      <c r="J4" s="7" t="s">
        <v>2473</v>
      </c>
      <c r="K4" s="7" t="s">
        <v>6494</v>
      </c>
      <c r="L4" s="7" t="s">
        <v>6440</v>
      </c>
      <c r="M4" s="7" t="s">
        <v>6441</v>
      </c>
      <c r="N4" s="7" t="s">
        <v>6442</v>
      </c>
      <c r="O4" s="7" t="s">
        <v>6495</v>
      </c>
      <c r="P4" s="7" t="s">
        <v>6496</v>
      </c>
      <c r="Q4" s="7" t="s">
        <v>6497</v>
      </c>
      <c r="R4" s="7" t="s">
        <v>6446</v>
      </c>
      <c r="S4" s="7" t="s">
        <v>6447</v>
      </c>
      <c r="T4" s="7" t="s">
        <v>235</v>
      </c>
      <c r="U4" s="7" t="s">
        <v>236</v>
      </c>
      <c r="V4" s="7" t="s">
        <v>6498</v>
      </c>
      <c r="W4" s="7" t="s">
        <v>6499</v>
      </c>
      <c r="X4" s="7" t="s">
        <v>6500</v>
      </c>
      <c r="Y4" s="7" t="s">
        <v>6501</v>
      </c>
      <c r="Z4" s="7" t="s">
        <v>6502</v>
      </c>
      <c r="AA4" s="7" t="s">
        <v>6503</v>
      </c>
      <c r="AB4" s="7" t="s">
        <v>6504</v>
      </c>
      <c r="AC4" s="7" t="s">
        <v>6505</v>
      </c>
      <c r="AD4" s="7" t="s">
        <v>6506</v>
      </c>
      <c r="AE4" s="7" t="s">
        <v>6507</v>
      </c>
      <c r="AF4" s="7" t="s">
        <v>6508</v>
      </c>
      <c r="AG4" s="7" t="s">
        <v>6509</v>
      </c>
      <c r="AH4" s="7" t="s">
        <v>6510</v>
      </c>
      <c r="AI4" s="7" t="s">
        <v>6511</v>
      </c>
      <c r="AJ4" s="7" t="s">
        <v>6512</v>
      </c>
      <c r="AK4" s="7" t="s">
        <v>6513</v>
      </c>
      <c r="AL4" s="7" t="s">
        <v>6514</v>
      </c>
      <c r="AM4" s="7" t="s">
        <v>6515</v>
      </c>
      <c r="AN4" s="7" t="s">
        <v>6516</v>
      </c>
      <c r="AO4" s="7" t="s">
        <v>6517</v>
      </c>
      <c r="AP4" s="7" t="s">
        <v>6518</v>
      </c>
      <c r="AQ4" s="7" t="s">
        <v>6469</v>
      </c>
      <c r="AR4" s="7" t="s">
        <v>6470</v>
      </c>
      <c r="AS4" s="7" t="s">
        <v>235</v>
      </c>
      <c r="AT4" s="7" t="s">
        <v>236</v>
      </c>
      <c r="AU4" s="7" t="s">
        <v>6519</v>
      </c>
      <c r="AV4" s="7" t="s">
        <v>6520</v>
      </c>
      <c r="AW4" s="7" t="s">
        <v>6521</v>
      </c>
      <c r="AX4" s="7" t="s">
        <v>6522</v>
      </c>
      <c r="AY4" s="7" t="s">
        <v>6523</v>
      </c>
      <c r="AZ4" s="7" t="s">
        <v>6524</v>
      </c>
      <c r="BA4" s="7" t="s">
        <v>6525</v>
      </c>
      <c r="BB4" s="7" t="s">
        <v>6526</v>
      </c>
      <c r="BC4" s="7" t="s">
        <v>6527</v>
      </c>
      <c r="BD4" s="7" t="s">
        <v>6528</v>
      </c>
      <c r="BE4" s="7" t="s">
        <v>6529</v>
      </c>
      <c r="BF4" s="7" t="s">
        <v>6530</v>
      </c>
      <c r="BG4" s="7" t="s">
        <v>6531</v>
      </c>
      <c r="BH4" s="7" t="s">
        <v>6532</v>
      </c>
      <c r="BI4" s="7" t="s">
        <v>6533</v>
      </c>
    </row>
    <row r="5" spans="1:61" ht="27.95" customHeight="1">
      <c r="A5" s="8" t="s">
        <v>254</v>
      </c>
      <c r="B5" s="8" t="s">
        <v>255</v>
      </c>
      <c r="C5" s="8" t="s">
        <v>256</v>
      </c>
      <c r="D5" s="8" t="s">
        <v>256</v>
      </c>
      <c r="E5" s="8" t="s">
        <v>256</v>
      </c>
      <c r="F5" s="8" t="s">
        <v>256</v>
      </c>
      <c r="G5" s="8" t="s">
        <v>256</v>
      </c>
      <c r="H5" s="8" t="s">
        <v>257</v>
      </c>
      <c r="I5" s="8" t="s">
        <v>258</v>
      </c>
      <c r="J5" s="8" t="s">
        <v>259</v>
      </c>
      <c r="K5" s="8" t="s">
        <v>259</v>
      </c>
      <c r="L5" s="8" t="s">
        <v>259</v>
      </c>
      <c r="M5" s="8" t="s">
        <v>259</v>
      </c>
      <c r="N5" s="8" t="s">
        <v>259</v>
      </c>
      <c r="O5" s="8" t="s">
        <v>258</v>
      </c>
      <c r="P5" s="8" t="s">
        <v>258</v>
      </c>
      <c r="Q5" s="8" t="s">
        <v>258</v>
      </c>
      <c r="R5" s="8" t="s">
        <v>258</v>
      </c>
      <c r="S5" s="8" t="s">
        <v>258</v>
      </c>
      <c r="T5" s="8" t="s">
        <v>258</v>
      </c>
      <c r="U5" s="8" t="s">
        <v>258</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258</v>
      </c>
      <c r="AO5" s="8" t="s">
        <v>258</v>
      </c>
      <c r="AP5" s="8" t="s">
        <v>258</v>
      </c>
      <c r="AQ5" s="8" t="s">
        <v>258</v>
      </c>
      <c r="AR5" s="8" t="s">
        <v>258</v>
      </c>
      <c r="AS5" s="8" t="s">
        <v>258</v>
      </c>
      <c r="AT5" s="8" t="s">
        <v>258</v>
      </c>
      <c r="AU5" s="8" t="s">
        <v>259</v>
      </c>
      <c r="AV5" s="8" t="s">
        <v>259</v>
      </c>
      <c r="AW5" s="8" t="s">
        <v>259</v>
      </c>
      <c r="AX5" s="8" t="s">
        <v>259</v>
      </c>
      <c r="AY5" s="8" t="s">
        <v>259</v>
      </c>
      <c r="AZ5" s="8" t="s">
        <v>259</v>
      </c>
      <c r="BA5" s="8" t="s">
        <v>259</v>
      </c>
      <c r="BB5" s="8" t="s">
        <v>259</v>
      </c>
      <c r="BC5" s="8" t="s">
        <v>259</v>
      </c>
      <c r="BD5" s="8" t="s">
        <v>259</v>
      </c>
      <c r="BE5" s="8" t="s">
        <v>259</v>
      </c>
      <c r="BF5" s="8" t="s">
        <v>259</v>
      </c>
      <c r="BG5" s="8" t="s">
        <v>259</v>
      </c>
      <c r="BH5" s="8" t="s">
        <v>259</v>
      </c>
      <c r="BI5" s="8" t="s">
        <v>259</v>
      </c>
    </row>
    <row r="6" spans="1:61" ht="14.25">
      <c r="A6" s="1" t="s">
        <v>260</v>
      </c>
      <c r="B6" s="1" t="s">
        <v>6534</v>
      </c>
      <c r="C6" s="1" t="s">
        <v>262</v>
      </c>
      <c r="D6" s="1" t="s">
        <v>263</v>
      </c>
      <c r="E6" s="1" t="s">
        <v>263</v>
      </c>
      <c r="F6" s="1" t="s">
        <v>270</v>
      </c>
      <c r="G6" s="1" t="s">
        <v>270</v>
      </c>
      <c r="H6" s="1" t="s">
        <v>1370</v>
      </c>
      <c r="I6" s="1" t="s">
        <v>254</v>
      </c>
      <c r="J6" s="1" t="s">
        <v>872</v>
      </c>
      <c r="K6" s="1" t="s">
        <v>269</v>
      </c>
      <c r="L6" s="1" t="s">
        <v>269</v>
      </c>
      <c r="M6" s="1" t="s">
        <v>269</v>
      </c>
      <c r="N6" s="1" t="s">
        <v>269</v>
      </c>
      <c r="O6" s="1" t="s">
        <v>254</v>
      </c>
      <c r="P6" s="1" t="s">
        <v>254</v>
      </c>
      <c r="Q6" s="1" t="s">
        <v>254</v>
      </c>
      <c r="R6" s="1" t="s">
        <v>254</v>
      </c>
      <c r="S6" s="1" t="s">
        <v>254</v>
      </c>
      <c r="T6" s="1" t="s">
        <v>254</v>
      </c>
      <c r="U6" s="1" t="s">
        <v>254</v>
      </c>
      <c r="V6" s="1" t="s">
        <v>872</v>
      </c>
      <c r="W6" s="1" t="s">
        <v>479</v>
      </c>
      <c r="X6" s="1" t="s">
        <v>479</v>
      </c>
      <c r="Y6" s="1" t="s">
        <v>269</v>
      </c>
      <c r="Z6" s="1" t="s">
        <v>269</v>
      </c>
      <c r="AA6" s="1" t="s">
        <v>269</v>
      </c>
      <c r="AB6" s="1" t="s">
        <v>270</v>
      </c>
      <c r="AC6" s="1" t="s">
        <v>270</v>
      </c>
      <c r="AD6" s="1" t="s">
        <v>270</v>
      </c>
      <c r="AE6" s="1" t="s">
        <v>270</v>
      </c>
      <c r="AF6" s="1" t="s">
        <v>270</v>
      </c>
      <c r="AG6" s="1" t="s">
        <v>270</v>
      </c>
      <c r="AH6" s="1" t="s">
        <v>270</v>
      </c>
      <c r="AI6" s="1" t="s">
        <v>269</v>
      </c>
      <c r="AJ6" s="1" t="s">
        <v>269</v>
      </c>
      <c r="AK6" s="1" t="s">
        <v>269</v>
      </c>
      <c r="AL6" s="1" t="s">
        <v>269</v>
      </c>
      <c r="AM6" s="1" t="s">
        <v>269</v>
      </c>
      <c r="AN6" s="1" t="s">
        <v>254</v>
      </c>
      <c r="AO6" s="1" t="s">
        <v>254</v>
      </c>
      <c r="AP6" s="1" t="s">
        <v>254</v>
      </c>
      <c r="AQ6" s="1" t="s">
        <v>254</v>
      </c>
      <c r="AR6" s="1" t="s">
        <v>254</v>
      </c>
      <c r="AS6" s="1" t="s">
        <v>254</v>
      </c>
      <c r="AT6" s="1" t="s">
        <v>254</v>
      </c>
      <c r="AU6" s="1" t="s">
        <v>872</v>
      </c>
      <c r="AV6" s="1" t="s">
        <v>479</v>
      </c>
      <c r="AW6" s="1" t="s">
        <v>479</v>
      </c>
      <c r="AX6" s="1" t="s">
        <v>269</v>
      </c>
      <c r="AY6" s="1" t="s">
        <v>269</v>
      </c>
      <c r="AZ6" s="1" t="s">
        <v>269</v>
      </c>
      <c r="BA6" s="1" t="s">
        <v>269</v>
      </c>
      <c r="BB6" s="1" t="s">
        <v>269</v>
      </c>
      <c r="BC6" s="1" t="s">
        <v>269</v>
      </c>
      <c r="BD6" s="1" t="s">
        <v>269</v>
      </c>
      <c r="BE6" s="1" t="s">
        <v>269</v>
      </c>
      <c r="BF6" s="1" t="s">
        <v>269</v>
      </c>
      <c r="BG6" s="1" t="s">
        <v>269</v>
      </c>
      <c r="BH6" s="1" t="s">
        <v>270</v>
      </c>
      <c r="BI6" s="1" t="s">
        <v>269</v>
      </c>
    </row>
    <row r="7" spans="1:61" ht="14.25">
      <c r="A7" s="1" t="s">
        <v>260</v>
      </c>
      <c r="B7" s="1" t="s">
        <v>6535</v>
      </c>
      <c r="C7" s="1" t="s">
        <v>262</v>
      </c>
      <c r="D7" s="1" t="s">
        <v>263</v>
      </c>
      <c r="E7" s="1" t="s">
        <v>263</v>
      </c>
      <c r="F7" s="1" t="s">
        <v>472</v>
      </c>
      <c r="G7" s="1" t="s">
        <v>270</v>
      </c>
      <c r="H7" s="1" t="s">
        <v>1390</v>
      </c>
      <c r="I7" s="1" t="s">
        <v>254</v>
      </c>
      <c r="J7" s="1" t="s">
        <v>872</v>
      </c>
      <c r="K7" s="1" t="s">
        <v>269</v>
      </c>
      <c r="L7" s="1" t="s">
        <v>269</v>
      </c>
      <c r="M7" s="1" t="s">
        <v>269</v>
      </c>
      <c r="N7" s="1" t="s">
        <v>269</v>
      </c>
      <c r="O7" s="1" t="s">
        <v>254</v>
      </c>
      <c r="P7" s="1" t="s">
        <v>254</v>
      </c>
      <c r="Q7" s="1" t="s">
        <v>254</v>
      </c>
      <c r="R7" s="1" t="s">
        <v>254</v>
      </c>
      <c r="S7" s="1" t="s">
        <v>254</v>
      </c>
      <c r="T7" s="1" t="s">
        <v>254</v>
      </c>
      <c r="U7" s="1" t="s">
        <v>254</v>
      </c>
      <c r="V7" s="1" t="s">
        <v>872</v>
      </c>
      <c r="W7" s="1" t="s">
        <v>479</v>
      </c>
      <c r="X7" s="1" t="s">
        <v>479</v>
      </c>
      <c r="Y7" s="1" t="s">
        <v>269</v>
      </c>
      <c r="Z7" s="1" t="s">
        <v>269</v>
      </c>
      <c r="AA7" s="1" t="s">
        <v>269</v>
      </c>
      <c r="AB7" s="1" t="s">
        <v>270</v>
      </c>
      <c r="AC7" s="1" t="s">
        <v>270</v>
      </c>
      <c r="AD7" s="1" t="s">
        <v>270</v>
      </c>
      <c r="AE7" s="1" t="s">
        <v>270</v>
      </c>
      <c r="AF7" s="1" t="s">
        <v>270</v>
      </c>
      <c r="AG7" s="1" t="s">
        <v>270</v>
      </c>
      <c r="AH7" s="1" t="s">
        <v>270</v>
      </c>
      <c r="AI7" s="1" t="s">
        <v>269</v>
      </c>
      <c r="AJ7" s="1" t="s">
        <v>269</v>
      </c>
      <c r="AK7" s="1" t="s">
        <v>269</v>
      </c>
      <c r="AL7" s="1" t="s">
        <v>269</v>
      </c>
      <c r="AM7" s="1" t="s">
        <v>269</v>
      </c>
      <c r="AN7" s="1" t="s">
        <v>254</v>
      </c>
      <c r="AO7" s="1" t="s">
        <v>254</v>
      </c>
      <c r="AP7" s="1" t="s">
        <v>254</v>
      </c>
      <c r="AQ7" s="1" t="s">
        <v>254</v>
      </c>
      <c r="AR7" s="1" t="s">
        <v>254</v>
      </c>
      <c r="AS7" s="1" t="s">
        <v>254</v>
      </c>
      <c r="AT7" s="1" t="s">
        <v>254</v>
      </c>
      <c r="AU7" s="1" t="s">
        <v>872</v>
      </c>
      <c r="AV7" s="1" t="s">
        <v>479</v>
      </c>
      <c r="AW7" s="1" t="s">
        <v>479</v>
      </c>
      <c r="AX7" s="1" t="s">
        <v>269</v>
      </c>
      <c r="AY7" s="1" t="s">
        <v>269</v>
      </c>
      <c r="AZ7" s="1" t="s">
        <v>269</v>
      </c>
      <c r="BA7" s="1" t="s">
        <v>269</v>
      </c>
      <c r="BB7" s="1" t="s">
        <v>269</v>
      </c>
      <c r="BC7" s="1" t="s">
        <v>269</v>
      </c>
      <c r="BD7" s="1" t="s">
        <v>269</v>
      </c>
      <c r="BE7" s="1" t="s">
        <v>269</v>
      </c>
      <c r="BF7" s="1" t="s">
        <v>269</v>
      </c>
      <c r="BG7" s="1" t="s">
        <v>269</v>
      </c>
      <c r="BH7" s="1" t="s">
        <v>270</v>
      </c>
      <c r="BI7" s="1" t="s">
        <v>269</v>
      </c>
    </row>
    <row r="8" spans="1:61" ht="14.25">
      <c r="A8" s="1" t="s">
        <v>260</v>
      </c>
      <c r="B8" s="1" t="s">
        <v>6536</v>
      </c>
      <c r="C8" s="1" t="s">
        <v>262</v>
      </c>
      <c r="D8" s="1" t="s">
        <v>263</v>
      </c>
      <c r="E8" s="1" t="s">
        <v>263</v>
      </c>
      <c r="F8" s="1" t="s">
        <v>479</v>
      </c>
      <c r="G8" s="1" t="s">
        <v>270</v>
      </c>
      <c r="H8" s="1" t="s">
        <v>1394</v>
      </c>
      <c r="I8" s="1" t="s">
        <v>254</v>
      </c>
      <c r="J8" s="1" t="s">
        <v>872</v>
      </c>
      <c r="K8" s="1" t="s">
        <v>269</v>
      </c>
      <c r="L8" s="1" t="s">
        <v>269</v>
      </c>
      <c r="M8" s="1" t="s">
        <v>269</v>
      </c>
      <c r="N8" s="1" t="s">
        <v>269</v>
      </c>
      <c r="O8" s="1" t="s">
        <v>254</v>
      </c>
      <c r="P8" s="1" t="s">
        <v>254</v>
      </c>
      <c r="Q8" s="1" t="s">
        <v>254</v>
      </c>
      <c r="R8" s="1" t="s">
        <v>254</v>
      </c>
      <c r="S8" s="1" t="s">
        <v>254</v>
      </c>
      <c r="T8" s="1" t="s">
        <v>254</v>
      </c>
      <c r="U8" s="1" t="s">
        <v>254</v>
      </c>
      <c r="V8" s="1" t="s">
        <v>872</v>
      </c>
      <c r="W8" s="1" t="s">
        <v>479</v>
      </c>
      <c r="X8" s="1" t="s">
        <v>479</v>
      </c>
      <c r="Y8" s="1" t="s">
        <v>269</v>
      </c>
      <c r="Z8" s="1" t="s">
        <v>269</v>
      </c>
      <c r="AA8" s="1" t="s">
        <v>269</v>
      </c>
      <c r="AB8" s="1" t="s">
        <v>270</v>
      </c>
      <c r="AC8" s="1" t="s">
        <v>270</v>
      </c>
      <c r="AD8" s="1" t="s">
        <v>270</v>
      </c>
      <c r="AE8" s="1" t="s">
        <v>270</v>
      </c>
      <c r="AF8" s="1" t="s">
        <v>270</v>
      </c>
      <c r="AG8" s="1" t="s">
        <v>270</v>
      </c>
      <c r="AH8" s="1" t="s">
        <v>270</v>
      </c>
      <c r="AI8" s="1" t="s">
        <v>269</v>
      </c>
      <c r="AJ8" s="1" t="s">
        <v>269</v>
      </c>
      <c r="AK8" s="1" t="s">
        <v>269</v>
      </c>
      <c r="AL8" s="1" t="s">
        <v>269</v>
      </c>
      <c r="AM8" s="1" t="s">
        <v>269</v>
      </c>
      <c r="AN8" s="1" t="s">
        <v>254</v>
      </c>
      <c r="AO8" s="1" t="s">
        <v>254</v>
      </c>
      <c r="AP8" s="1" t="s">
        <v>254</v>
      </c>
      <c r="AQ8" s="1" t="s">
        <v>254</v>
      </c>
      <c r="AR8" s="1" t="s">
        <v>254</v>
      </c>
      <c r="AS8" s="1" t="s">
        <v>254</v>
      </c>
      <c r="AT8" s="1" t="s">
        <v>254</v>
      </c>
      <c r="AU8" s="1" t="s">
        <v>872</v>
      </c>
      <c r="AV8" s="1" t="s">
        <v>479</v>
      </c>
      <c r="AW8" s="1" t="s">
        <v>479</v>
      </c>
      <c r="AX8" s="1" t="s">
        <v>269</v>
      </c>
      <c r="AY8" s="1" t="s">
        <v>269</v>
      </c>
      <c r="AZ8" s="1" t="s">
        <v>269</v>
      </c>
      <c r="BA8" s="1" t="s">
        <v>269</v>
      </c>
      <c r="BB8" s="1" t="s">
        <v>269</v>
      </c>
      <c r="BC8" s="1" t="s">
        <v>269</v>
      </c>
      <c r="BD8" s="1" t="s">
        <v>269</v>
      </c>
      <c r="BE8" s="1" t="s">
        <v>269</v>
      </c>
      <c r="BF8" s="1" t="s">
        <v>269</v>
      </c>
      <c r="BG8" s="1" t="s">
        <v>269</v>
      </c>
      <c r="BH8" s="1" t="s">
        <v>270</v>
      </c>
      <c r="BI8" s="1" t="s">
        <v>269</v>
      </c>
    </row>
    <row r="9" spans="1:61" ht="14.25">
      <c r="A9" s="1" t="s">
        <v>260</v>
      </c>
      <c r="B9" s="1" t="s">
        <v>6537</v>
      </c>
      <c r="C9" s="1" t="s">
        <v>262</v>
      </c>
      <c r="D9" s="1" t="s">
        <v>280</v>
      </c>
      <c r="E9" s="1" t="s">
        <v>280</v>
      </c>
      <c r="F9" s="1" t="s">
        <v>270</v>
      </c>
      <c r="G9" s="1" t="s">
        <v>270</v>
      </c>
      <c r="H9" s="1" t="s">
        <v>1370</v>
      </c>
      <c r="I9" s="1" t="s">
        <v>254</v>
      </c>
      <c r="J9" s="1" t="s">
        <v>872</v>
      </c>
      <c r="K9" s="1" t="s">
        <v>269</v>
      </c>
      <c r="L9" s="1" t="s">
        <v>269</v>
      </c>
      <c r="M9" s="1" t="s">
        <v>269</v>
      </c>
      <c r="N9" s="1" t="s">
        <v>269</v>
      </c>
      <c r="O9" s="1" t="s">
        <v>254</v>
      </c>
      <c r="P9" s="1" t="s">
        <v>254</v>
      </c>
      <c r="Q9" s="1" t="s">
        <v>254</v>
      </c>
      <c r="R9" s="1" t="s">
        <v>254</v>
      </c>
      <c r="S9" s="1" t="s">
        <v>254</v>
      </c>
      <c r="T9" s="1" t="s">
        <v>254</v>
      </c>
      <c r="U9" s="1" t="s">
        <v>254</v>
      </c>
      <c r="V9" s="1" t="s">
        <v>872</v>
      </c>
      <c r="W9" s="1" t="s">
        <v>479</v>
      </c>
      <c r="X9" s="1" t="s">
        <v>479</v>
      </c>
      <c r="Y9" s="1" t="s">
        <v>269</v>
      </c>
      <c r="Z9" s="1" t="s">
        <v>269</v>
      </c>
      <c r="AA9" s="1" t="s">
        <v>269</v>
      </c>
      <c r="AB9" s="1" t="s">
        <v>270</v>
      </c>
      <c r="AC9" s="1" t="s">
        <v>270</v>
      </c>
      <c r="AD9" s="1" t="s">
        <v>270</v>
      </c>
      <c r="AE9" s="1" t="s">
        <v>270</v>
      </c>
      <c r="AF9" s="1" t="s">
        <v>270</v>
      </c>
      <c r="AG9" s="1" t="s">
        <v>270</v>
      </c>
      <c r="AH9" s="1" t="s">
        <v>270</v>
      </c>
      <c r="AI9" s="1" t="s">
        <v>269</v>
      </c>
      <c r="AJ9" s="1" t="s">
        <v>269</v>
      </c>
      <c r="AK9" s="1" t="s">
        <v>269</v>
      </c>
      <c r="AL9" s="1" t="s">
        <v>269</v>
      </c>
      <c r="AM9" s="1" t="s">
        <v>269</v>
      </c>
      <c r="AN9" s="1" t="s">
        <v>254</v>
      </c>
      <c r="AO9" s="1" t="s">
        <v>254</v>
      </c>
      <c r="AP9" s="1" t="s">
        <v>254</v>
      </c>
      <c r="AQ9" s="1" t="s">
        <v>254</v>
      </c>
      <c r="AR9" s="1" t="s">
        <v>254</v>
      </c>
      <c r="AS9" s="1" t="s">
        <v>254</v>
      </c>
      <c r="AT9" s="1" t="s">
        <v>254</v>
      </c>
      <c r="AU9" s="1" t="s">
        <v>872</v>
      </c>
      <c r="AV9" s="1" t="s">
        <v>479</v>
      </c>
      <c r="AW9" s="1" t="s">
        <v>479</v>
      </c>
      <c r="AX9" s="1" t="s">
        <v>269</v>
      </c>
      <c r="AY9" s="1" t="s">
        <v>269</v>
      </c>
      <c r="AZ9" s="1" t="s">
        <v>269</v>
      </c>
      <c r="BA9" s="1" t="s">
        <v>269</v>
      </c>
      <c r="BB9" s="1" t="s">
        <v>269</v>
      </c>
      <c r="BC9" s="1" t="s">
        <v>269</v>
      </c>
      <c r="BD9" s="1" t="s">
        <v>269</v>
      </c>
      <c r="BE9" s="1" t="s">
        <v>269</v>
      </c>
      <c r="BF9" s="1" t="s">
        <v>269</v>
      </c>
      <c r="BG9" s="1" t="s">
        <v>269</v>
      </c>
      <c r="BH9" s="1" t="s">
        <v>270</v>
      </c>
      <c r="BI9" s="1" t="s">
        <v>269</v>
      </c>
    </row>
    <row r="10" spans="1:61" ht="14.25">
      <c r="A10" s="1" t="s">
        <v>260</v>
      </c>
      <c r="B10" s="1" t="s">
        <v>6538</v>
      </c>
      <c r="C10" s="1" t="s">
        <v>262</v>
      </c>
      <c r="D10" s="1" t="s">
        <v>280</v>
      </c>
      <c r="E10" s="1" t="s">
        <v>280</v>
      </c>
      <c r="F10" s="1" t="s">
        <v>472</v>
      </c>
      <c r="G10" s="1" t="s">
        <v>270</v>
      </c>
      <c r="H10" s="1" t="s">
        <v>1390</v>
      </c>
      <c r="I10" s="1" t="s">
        <v>254</v>
      </c>
      <c r="J10" s="1" t="s">
        <v>872</v>
      </c>
      <c r="K10" s="1" t="s">
        <v>269</v>
      </c>
      <c r="L10" s="1" t="s">
        <v>269</v>
      </c>
      <c r="M10" s="1" t="s">
        <v>269</v>
      </c>
      <c r="N10" s="1" t="s">
        <v>269</v>
      </c>
      <c r="O10" s="1" t="s">
        <v>254</v>
      </c>
      <c r="P10" s="1" t="s">
        <v>254</v>
      </c>
      <c r="Q10" s="1" t="s">
        <v>254</v>
      </c>
      <c r="R10" s="1" t="s">
        <v>254</v>
      </c>
      <c r="S10" s="1" t="s">
        <v>254</v>
      </c>
      <c r="T10" s="1" t="s">
        <v>254</v>
      </c>
      <c r="U10" s="1" t="s">
        <v>254</v>
      </c>
      <c r="V10" s="1" t="s">
        <v>872</v>
      </c>
      <c r="W10" s="1" t="s">
        <v>479</v>
      </c>
      <c r="X10" s="1" t="s">
        <v>479</v>
      </c>
      <c r="Y10" s="1" t="s">
        <v>269</v>
      </c>
      <c r="Z10" s="1" t="s">
        <v>269</v>
      </c>
      <c r="AA10" s="1" t="s">
        <v>269</v>
      </c>
      <c r="AB10" s="1" t="s">
        <v>270</v>
      </c>
      <c r="AC10" s="1" t="s">
        <v>270</v>
      </c>
      <c r="AD10" s="1" t="s">
        <v>270</v>
      </c>
      <c r="AE10" s="1" t="s">
        <v>270</v>
      </c>
      <c r="AF10" s="1" t="s">
        <v>270</v>
      </c>
      <c r="AG10" s="1" t="s">
        <v>270</v>
      </c>
      <c r="AH10" s="1" t="s">
        <v>270</v>
      </c>
      <c r="AI10" s="1" t="s">
        <v>269</v>
      </c>
      <c r="AJ10" s="1" t="s">
        <v>269</v>
      </c>
      <c r="AK10" s="1" t="s">
        <v>269</v>
      </c>
      <c r="AL10" s="1" t="s">
        <v>269</v>
      </c>
      <c r="AM10" s="1" t="s">
        <v>269</v>
      </c>
      <c r="AN10" s="1" t="s">
        <v>254</v>
      </c>
      <c r="AO10" s="1" t="s">
        <v>254</v>
      </c>
      <c r="AP10" s="1" t="s">
        <v>254</v>
      </c>
      <c r="AQ10" s="1" t="s">
        <v>254</v>
      </c>
      <c r="AR10" s="1" t="s">
        <v>254</v>
      </c>
      <c r="AS10" s="1" t="s">
        <v>254</v>
      </c>
      <c r="AT10" s="1" t="s">
        <v>254</v>
      </c>
      <c r="AU10" s="1" t="s">
        <v>872</v>
      </c>
      <c r="AV10" s="1" t="s">
        <v>479</v>
      </c>
      <c r="AW10" s="1" t="s">
        <v>479</v>
      </c>
      <c r="AX10" s="1" t="s">
        <v>269</v>
      </c>
      <c r="AY10" s="1" t="s">
        <v>269</v>
      </c>
      <c r="AZ10" s="1" t="s">
        <v>269</v>
      </c>
      <c r="BA10" s="1" t="s">
        <v>269</v>
      </c>
      <c r="BB10" s="1" t="s">
        <v>269</v>
      </c>
      <c r="BC10" s="1" t="s">
        <v>269</v>
      </c>
      <c r="BD10" s="1" t="s">
        <v>269</v>
      </c>
      <c r="BE10" s="1" t="s">
        <v>269</v>
      </c>
      <c r="BF10" s="1" t="s">
        <v>269</v>
      </c>
      <c r="BG10" s="1" t="s">
        <v>269</v>
      </c>
      <c r="BH10" s="1" t="s">
        <v>270</v>
      </c>
      <c r="BI10" s="1" t="s">
        <v>269</v>
      </c>
    </row>
    <row r="11" spans="1:61" ht="14.25">
      <c r="A11" s="1" t="s">
        <v>260</v>
      </c>
      <c r="B11" s="1" t="s">
        <v>6539</v>
      </c>
      <c r="C11" s="1" t="s">
        <v>262</v>
      </c>
      <c r="D11" s="1" t="s">
        <v>280</v>
      </c>
      <c r="E11" s="1" t="s">
        <v>280</v>
      </c>
      <c r="F11" s="1" t="s">
        <v>479</v>
      </c>
      <c r="G11" s="1" t="s">
        <v>270</v>
      </c>
      <c r="H11" s="1" t="s">
        <v>1394</v>
      </c>
      <c r="I11" s="1" t="s">
        <v>254</v>
      </c>
      <c r="J11" s="1" t="s">
        <v>872</v>
      </c>
      <c r="K11" s="1" t="s">
        <v>269</v>
      </c>
      <c r="L11" s="1" t="s">
        <v>269</v>
      </c>
      <c r="M11" s="1" t="s">
        <v>269</v>
      </c>
      <c r="N11" s="1" t="s">
        <v>269</v>
      </c>
      <c r="O11" s="1" t="s">
        <v>254</v>
      </c>
      <c r="P11" s="1" t="s">
        <v>254</v>
      </c>
      <c r="Q11" s="1" t="s">
        <v>254</v>
      </c>
      <c r="R11" s="1" t="s">
        <v>254</v>
      </c>
      <c r="S11" s="1" t="s">
        <v>254</v>
      </c>
      <c r="T11" s="1" t="s">
        <v>254</v>
      </c>
      <c r="U11" s="1" t="s">
        <v>254</v>
      </c>
      <c r="V11" s="1" t="s">
        <v>872</v>
      </c>
      <c r="W11" s="1" t="s">
        <v>479</v>
      </c>
      <c r="X11" s="1" t="s">
        <v>479</v>
      </c>
      <c r="Y11" s="1" t="s">
        <v>269</v>
      </c>
      <c r="Z11" s="1" t="s">
        <v>269</v>
      </c>
      <c r="AA11" s="1" t="s">
        <v>269</v>
      </c>
      <c r="AB11" s="1" t="s">
        <v>270</v>
      </c>
      <c r="AC11" s="1" t="s">
        <v>270</v>
      </c>
      <c r="AD11" s="1" t="s">
        <v>270</v>
      </c>
      <c r="AE11" s="1" t="s">
        <v>270</v>
      </c>
      <c r="AF11" s="1" t="s">
        <v>270</v>
      </c>
      <c r="AG11" s="1" t="s">
        <v>270</v>
      </c>
      <c r="AH11" s="1" t="s">
        <v>270</v>
      </c>
      <c r="AI11" s="1" t="s">
        <v>269</v>
      </c>
      <c r="AJ11" s="1" t="s">
        <v>269</v>
      </c>
      <c r="AK11" s="1" t="s">
        <v>269</v>
      </c>
      <c r="AL11" s="1" t="s">
        <v>269</v>
      </c>
      <c r="AM11" s="1" t="s">
        <v>269</v>
      </c>
      <c r="AN11" s="1" t="s">
        <v>254</v>
      </c>
      <c r="AO11" s="1" t="s">
        <v>254</v>
      </c>
      <c r="AP11" s="1" t="s">
        <v>254</v>
      </c>
      <c r="AQ11" s="1" t="s">
        <v>254</v>
      </c>
      <c r="AR11" s="1" t="s">
        <v>254</v>
      </c>
      <c r="AS11" s="1" t="s">
        <v>254</v>
      </c>
      <c r="AT11" s="1" t="s">
        <v>254</v>
      </c>
      <c r="AU11" s="1" t="s">
        <v>872</v>
      </c>
      <c r="AV11" s="1" t="s">
        <v>479</v>
      </c>
      <c r="AW11" s="1" t="s">
        <v>479</v>
      </c>
      <c r="AX11" s="1" t="s">
        <v>269</v>
      </c>
      <c r="AY11" s="1" t="s">
        <v>269</v>
      </c>
      <c r="AZ11" s="1" t="s">
        <v>269</v>
      </c>
      <c r="BA11" s="1" t="s">
        <v>269</v>
      </c>
      <c r="BB11" s="1" t="s">
        <v>269</v>
      </c>
      <c r="BC11" s="1" t="s">
        <v>269</v>
      </c>
      <c r="BD11" s="1" t="s">
        <v>269</v>
      </c>
      <c r="BE11" s="1" t="s">
        <v>269</v>
      </c>
      <c r="BF11" s="1" t="s">
        <v>269</v>
      </c>
      <c r="BG11" s="1" t="s">
        <v>269</v>
      </c>
      <c r="BH11" s="1" t="s">
        <v>270</v>
      </c>
      <c r="BI11" s="1" t="s">
        <v>269</v>
      </c>
    </row>
    <row r="12" spans="1:61" ht="14.25">
      <c r="A12" s="1" t="s">
        <v>260</v>
      </c>
      <c r="B12" s="1" t="s">
        <v>6540</v>
      </c>
      <c r="C12" s="1" t="s">
        <v>262</v>
      </c>
      <c r="D12" s="1" t="s">
        <v>286</v>
      </c>
      <c r="E12" s="1" t="s">
        <v>286</v>
      </c>
      <c r="F12" s="1" t="s">
        <v>270</v>
      </c>
      <c r="G12" s="1" t="s">
        <v>270</v>
      </c>
      <c r="H12" s="1" t="s">
        <v>1370</v>
      </c>
      <c r="I12" s="1" t="s">
        <v>254</v>
      </c>
      <c r="J12" s="1" t="s">
        <v>872</v>
      </c>
      <c r="K12" s="1" t="s">
        <v>269</v>
      </c>
      <c r="L12" s="1" t="s">
        <v>269</v>
      </c>
      <c r="M12" s="1" t="s">
        <v>269</v>
      </c>
      <c r="N12" s="1" t="s">
        <v>269</v>
      </c>
      <c r="O12" s="1" t="s">
        <v>254</v>
      </c>
      <c r="P12" s="1" t="s">
        <v>254</v>
      </c>
      <c r="Q12" s="1" t="s">
        <v>254</v>
      </c>
      <c r="R12" s="1" t="s">
        <v>254</v>
      </c>
      <c r="S12" s="1" t="s">
        <v>254</v>
      </c>
      <c r="T12" s="1" t="s">
        <v>254</v>
      </c>
      <c r="U12" s="1" t="s">
        <v>254</v>
      </c>
      <c r="V12" s="1" t="s">
        <v>872</v>
      </c>
      <c r="W12" s="1" t="s">
        <v>479</v>
      </c>
      <c r="X12" s="1" t="s">
        <v>479</v>
      </c>
      <c r="Y12" s="1" t="s">
        <v>269</v>
      </c>
      <c r="Z12" s="1" t="s">
        <v>269</v>
      </c>
      <c r="AA12" s="1" t="s">
        <v>269</v>
      </c>
      <c r="AB12" s="1" t="s">
        <v>270</v>
      </c>
      <c r="AC12" s="1" t="s">
        <v>270</v>
      </c>
      <c r="AD12" s="1" t="s">
        <v>270</v>
      </c>
      <c r="AE12" s="1" t="s">
        <v>270</v>
      </c>
      <c r="AF12" s="1" t="s">
        <v>270</v>
      </c>
      <c r="AG12" s="1" t="s">
        <v>270</v>
      </c>
      <c r="AH12" s="1" t="s">
        <v>270</v>
      </c>
      <c r="AI12" s="1" t="s">
        <v>269</v>
      </c>
      <c r="AJ12" s="1" t="s">
        <v>269</v>
      </c>
      <c r="AK12" s="1" t="s">
        <v>269</v>
      </c>
      <c r="AL12" s="1" t="s">
        <v>269</v>
      </c>
      <c r="AM12" s="1" t="s">
        <v>269</v>
      </c>
      <c r="AN12" s="1" t="s">
        <v>254</v>
      </c>
      <c r="AO12" s="1" t="s">
        <v>254</v>
      </c>
      <c r="AP12" s="1" t="s">
        <v>254</v>
      </c>
      <c r="AQ12" s="1" t="s">
        <v>254</v>
      </c>
      <c r="AR12" s="1" t="s">
        <v>254</v>
      </c>
      <c r="AS12" s="1" t="s">
        <v>254</v>
      </c>
      <c r="AT12" s="1" t="s">
        <v>254</v>
      </c>
      <c r="AU12" s="1" t="s">
        <v>872</v>
      </c>
      <c r="AV12" s="1" t="s">
        <v>479</v>
      </c>
      <c r="AW12" s="1" t="s">
        <v>479</v>
      </c>
      <c r="AX12" s="1" t="s">
        <v>269</v>
      </c>
      <c r="AY12" s="1" t="s">
        <v>269</v>
      </c>
      <c r="AZ12" s="1" t="s">
        <v>269</v>
      </c>
      <c r="BA12" s="1" t="s">
        <v>269</v>
      </c>
      <c r="BB12" s="1" t="s">
        <v>269</v>
      </c>
      <c r="BC12" s="1" t="s">
        <v>269</v>
      </c>
      <c r="BD12" s="1" t="s">
        <v>269</v>
      </c>
      <c r="BE12" s="1" t="s">
        <v>269</v>
      </c>
      <c r="BF12" s="1" t="s">
        <v>269</v>
      </c>
      <c r="BG12" s="1" t="s">
        <v>269</v>
      </c>
      <c r="BH12" s="1" t="s">
        <v>270</v>
      </c>
      <c r="BI12" s="1" t="s">
        <v>269</v>
      </c>
    </row>
    <row r="13" spans="1:61" ht="14.25">
      <c r="A13" s="1" t="s">
        <v>260</v>
      </c>
      <c r="B13" s="1" t="s">
        <v>6541</v>
      </c>
      <c r="C13" s="1" t="s">
        <v>262</v>
      </c>
      <c r="D13" s="1" t="s">
        <v>286</v>
      </c>
      <c r="E13" s="1" t="s">
        <v>286</v>
      </c>
      <c r="F13" s="1" t="s">
        <v>472</v>
      </c>
      <c r="G13" s="1" t="s">
        <v>270</v>
      </c>
      <c r="H13" s="1" t="s">
        <v>1390</v>
      </c>
      <c r="I13" s="1" t="s">
        <v>254</v>
      </c>
      <c r="J13" s="1" t="s">
        <v>872</v>
      </c>
      <c r="K13" s="1" t="s">
        <v>269</v>
      </c>
      <c r="L13" s="1" t="s">
        <v>269</v>
      </c>
      <c r="M13" s="1" t="s">
        <v>269</v>
      </c>
      <c r="N13" s="1" t="s">
        <v>269</v>
      </c>
      <c r="O13" s="1" t="s">
        <v>254</v>
      </c>
      <c r="P13" s="1" t="s">
        <v>254</v>
      </c>
      <c r="Q13" s="1" t="s">
        <v>254</v>
      </c>
      <c r="R13" s="1" t="s">
        <v>254</v>
      </c>
      <c r="S13" s="1" t="s">
        <v>254</v>
      </c>
      <c r="T13" s="1" t="s">
        <v>254</v>
      </c>
      <c r="U13" s="1" t="s">
        <v>254</v>
      </c>
      <c r="V13" s="1" t="s">
        <v>872</v>
      </c>
      <c r="W13" s="1" t="s">
        <v>479</v>
      </c>
      <c r="X13" s="1" t="s">
        <v>479</v>
      </c>
      <c r="Y13" s="1" t="s">
        <v>269</v>
      </c>
      <c r="Z13" s="1" t="s">
        <v>269</v>
      </c>
      <c r="AA13" s="1" t="s">
        <v>269</v>
      </c>
      <c r="AB13" s="1" t="s">
        <v>270</v>
      </c>
      <c r="AC13" s="1" t="s">
        <v>270</v>
      </c>
      <c r="AD13" s="1" t="s">
        <v>270</v>
      </c>
      <c r="AE13" s="1" t="s">
        <v>270</v>
      </c>
      <c r="AF13" s="1" t="s">
        <v>270</v>
      </c>
      <c r="AG13" s="1" t="s">
        <v>270</v>
      </c>
      <c r="AH13" s="1" t="s">
        <v>270</v>
      </c>
      <c r="AI13" s="1" t="s">
        <v>269</v>
      </c>
      <c r="AJ13" s="1" t="s">
        <v>269</v>
      </c>
      <c r="AK13" s="1" t="s">
        <v>269</v>
      </c>
      <c r="AL13" s="1" t="s">
        <v>269</v>
      </c>
      <c r="AM13" s="1" t="s">
        <v>269</v>
      </c>
      <c r="AN13" s="1" t="s">
        <v>254</v>
      </c>
      <c r="AO13" s="1" t="s">
        <v>254</v>
      </c>
      <c r="AP13" s="1" t="s">
        <v>254</v>
      </c>
      <c r="AQ13" s="1" t="s">
        <v>254</v>
      </c>
      <c r="AR13" s="1" t="s">
        <v>254</v>
      </c>
      <c r="AS13" s="1" t="s">
        <v>254</v>
      </c>
      <c r="AT13" s="1" t="s">
        <v>254</v>
      </c>
      <c r="AU13" s="1" t="s">
        <v>872</v>
      </c>
      <c r="AV13" s="1" t="s">
        <v>479</v>
      </c>
      <c r="AW13" s="1" t="s">
        <v>479</v>
      </c>
      <c r="AX13" s="1" t="s">
        <v>269</v>
      </c>
      <c r="AY13" s="1" t="s">
        <v>269</v>
      </c>
      <c r="AZ13" s="1" t="s">
        <v>269</v>
      </c>
      <c r="BA13" s="1" t="s">
        <v>269</v>
      </c>
      <c r="BB13" s="1" t="s">
        <v>269</v>
      </c>
      <c r="BC13" s="1" t="s">
        <v>269</v>
      </c>
      <c r="BD13" s="1" t="s">
        <v>269</v>
      </c>
      <c r="BE13" s="1" t="s">
        <v>269</v>
      </c>
      <c r="BF13" s="1" t="s">
        <v>269</v>
      </c>
      <c r="BG13" s="1" t="s">
        <v>269</v>
      </c>
      <c r="BH13" s="1" t="s">
        <v>270</v>
      </c>
      <c r="BI13" s="1" t="s">
        <v>269</v>
      </c>
    </row>
    <row r="14" spans="1:61" ht="14.25">
      <c r="A14" s="1" t="s">
        <v>260</v>
      </c>
      <c r="B14" s="1" t="s">
        <v>6542</v>
      </c>
      <c r="C14" s="1" t="s">
        <v>262</v>
      </c>
      <c r="D14" s="1" t="s">
        <v>286</v>
      </c>
      <c r="E14" s="1" t="s">
        <v>286</v>
      </c>
      <c r="F14" s="1" t="s">
        <v>479</v>
      </c>
      <c r="G14" s="1" t="s">
        <v>270</v>
      </c>
      <c r="H14" s="1" t="s">
        <v>1394</v>
      </c>
      <c r="I14" s="1" t="s">
        <v>254</v>
      </c>
      <c r="J14" s="1" t="s">
        <v>872</v>
      </c>
      <c r="K14" s="1" t="s">
        <v>269</v>
      </c>
      <c r="L14" s="1" t="s">
        <v>269</v>
      </c>
      <c r="M14" s="1" t="s">
        <v>269</v>
      </c>
      <c r="N14" s="1" t="s">
        <v>269</v>
      </c>
      <c r="O14" s="1" t="s">
        <v>254</v>
      </c>
      <c r="P14" s="1" t="s">
        <v>254</v>
      </c>
      <c r="Q14" s="1" t="s">
        <v>254</v>
      </c>
      <c r="R14" s="1" t="s">
        <v>254</v>
      </c>
      <c r="S14" s="1" t="s">
        <v>254</v>
      </c>
      <c r="T14" s="1" t="s">
        <v>254</v>
      </c>
      <c r="U14" s="1" t="s">
        <v>254</v>
      </c>
      <c r="V14" s="1" t="s">
        <v>872</v>
      </c>
      <c r="W14" s="1" t="s">
        <v>479</v>
      </c>
      <c r="X14" s="1" t="s">
        <v>479</v>
      </c>
      <c r="Y14" s="1" t="s">
        <v>269</v>
      </c>
      <c r="Z14" s="1" t="s">
        <v>269</v>
      </c>
      <c r="AA14" s="1" t="s">
        <v>269</v>
      </c>
      <c r="AB14" s="1" t="s">
        <v>270</v>
      </c>
      <c r="AC14" s="1" t="s">
        <v>270</v>
      </c>
      <c r="AD14" s="1" t="s">
        <v>270</v>
      </c>
      <c r="AE14" s="1" t="s">
        <v>270</v>
      </c>
      <c r="AF14" s="1" t="s">
        <v>270</v>
      </c>
      <c r="AG14" s="1" t="s">
        <v>270</v>
      </c>
      <c r="AH14" s="1" t="s">
        <v>270</v>
      </c>
      <c r="AI14" s="1" t="s">
        <v>269</v>
      </c>
      <c r="AJ14" s="1" t="s">
        <v>269</v>
      </c>
      <c r="AK14" s="1" t="s">
        <v>269</v>
      </c>
      <c r="AL14" s="1" t="s">
        <v>269</v>
      </c>
      <c r="AM14" s="1" t="s">
        <v>269</v>
      </c>
      <c r="AN14" s="1" t="s">
        <v>254</v>
      </c>
      <c r="AO14" s="1" t="s">
        <v>254</v>
      </c>
      <c r="AP14" s="1" t="s">
        <v>254</v>
      </c>
      <c r="AQ14" s="1" t="s">
        <v>254</v>
      </c>
      <c r="AR14" s="1" t="s">
        <v>254</v>
      </c>
      <c r="AS14" s="1" t="s">
        <v>254</v>
      </c>
      <c r="AT14" s="1" t="s">
        <v>254</v>
      </c>
      <c r="AU14" s="1" t="s">
        <v>872</v>
      </c>
      <c r="AV14" s="1" t="s">
        <v>479</v>
      </c>
      <c r="AW14" s="1" t="s">
        <v>479</v>
      </c>
      <c r="AX14" s="1" t="s">
        <v>269</v>
      </c>
      <c r="AY14" s="1" t="s">
        <v>269</v>
      </c>
      <c r="AZ14" s="1" t="s">
        <v>269</v>
      </c>
      <c r="BA14" s="1" t="s">
        <v>269</v>
      </c>
      <c r="BB14" s="1" t="s">
        <v>269</v>
      </c>
      <c r="BC14" s="1" t="s">
        <v>269</v>
      </c>
      <c r="BD14" s="1" t="s">
        <v>269</v>
      </c>
      <c r="BE14" s="1" t="s">
        <v>269</v>
      </c>
      <c r="BF14" s="1" t="s">
        <v>269</v>
      </c>
      <c r="BG14" s="1" t="s">
        <v>269</v>
      </c>
      <c r="BH14" s="1" t="s">
        <v>270</v>
      </c>
      <c r="BI14" s="1" t="s">
        <v>269</v>
      </c>
    </row>
    <row r="15" spans="1:61" ht="14.25">
      <c r="A15" s="1" t="s">
        <v>260</v>
      </c>
      <c r="B15" s="1" t="s">
        <v>6543</v>
      </c>
      <c r="C15" s="1" t="s">
        <v>262</v>
      </c>
      <c r="D15" s="1" t="s">
        <v>292</v>
      </c>
      <c r="E15" s="1" t="s">
        <v>292</v>
      </c>
      <c r="F15" s="1" t="s">
        <v>270</v>
      </c>
      <c r="G15" s="1" t="s">
        <v>270</v>
      </c>
      <c r="H15" s="1" t="s">
        <v>1370</v>
      </c>
      <c r="I15" s="1" t="s">
        <v>254</v>
      </c>
      <c r="J15" s="1" t="s">
        <v>872</v>
      </c>
      <c r="K15" s="1" t="s">
        <v>269</v>
      </c>
      <c r="L15" s="1" t="s">
        <v>269</v>
      </c>
      <c r="M15" s="1" t="s">
        <v>269</v>
      </c>
      <c r="N15" s="1" t="s">
        <v>269</v>
      </c>
      <c r="O15" s="1" t="s">
        <v>254</v>
      </c>
      <c r="P15" s="1" t="s">
        <v>254</v>
      </c>
      <c r="Q15" s="1" t="s">
        <v>254</v>
      </c>
      <c r="R15" s="1" t="s">
        <v>254</v>
      </c>
      <c r="S15" s="1" t="s">
        <v>254</v>
      </c>
      <c r="T15" s="1" t="s">
        <v>254</v>
      </c>
      <c r="U15" s="1" t="s">
        <v>254</v>
      </c>
      <c r="V15" s="1" t="s">
        <v>872</v>
      </c>
      <c r="W15" s="1" t="s">
        <v>479</v>
      </c>
      <c r="X15" s="1" t="s">
        <v>479</v>
      </c>
      <c r="Y15" s="1" t="s">
        <v>269</v>
      </c>
      <c r="Z15" s="1" t="s">
        <v>269</v>
      </c>
      <c r="AA15" s="1" t="s">
        <v>269</v>
      </c>
      <c r="AB15" s="1" t="s">
        <v>270</v>
      </c>
      <c r="AC15" s="1" t="s">
        <v>270</v>
      </c>
      <c r="AD15" s="1" t="s">
        <v>270</v>
      </c>
      <c r="AE15" s="1" t="s">
        <v>270</v>
      </c>
      <c r="AF15" s="1" t="s">
        <v>270</v>
      </c>
      <c r="AG15" s="1" t="s">
        <v>270</v>
      </c>
      <c r="AH15" s="1" t="s">
        <v>270</v>
      </c>
      <c r="AI15" s="1" t="s">
        <v>269</v>
      </c>
      <c r="AJ15" s="1" t="s">
        <v>269</v>
      </c>
      <c r="AK15" s="1" t="s">
        <v>269</v>
      </c>
      <c r="AL15" s="1" t="s">
        <v>269</v>
      </c>
      <c r="AM15" s="1" t="s">
        <v>269</v>
      </c>
      <c r="AN15" s="1" t="s">
        <v>254</v>
      </c>
      <c r="AO15" s="1" t="s">
        <v>254</v>
      </c>
      <c r="AP15" s="1" t="s">
        <v>254</v>
      </c>
      <c r="AQ15" s="1" t="s">
        <v>254</v>
      </c>
      <c r="AR15" s="1" t="s">
        <v>254</v>
      </c>
      <c r="AS15" s="1" t="s">
        <v>254</v>
      </c>
      <c r="AT15" s="1" t="s">
        <v>254</v>
      </c>
      <c r="AU15" s="1" t="s">
        <v>872</v>
      </c>
      <c r="AV15" s="1" t="s">
        <v>479</v>
      </c>
      <c r="AW15" s="1" t="s">
        <v>479</v>
      </c>
      <c r="AX15" s="1" t="s">
        <v>269</v>
      </c>
      <c r="AY15" s="1" t="s">
        <v>269</v>
      </c>
      <c r="AZ15" s="1" t="s">
        <v>269</v>
      </c>
      <c r="BA15" s="1" t="s">
        <v>269</v>
      </c>
      <c r="BB15" s="1" t="s">
        <v>269</v>
      </c>
      <c r="BC15" s="1" t="s">
        <v>269</v>
      </c>
      <c r="BD15" s="1" t="s">
        <v>269</v>
      </c>
      <c r="BE15" s="1" t="s">
        <v>269</v>
      </c>
      <c r="BF15" s="1" t="s">
        <v>269</v>
      </c>
      <c r="BG15" s="1" t="s">
        <v>269</v>
      </c>
      <c r="BH15" s="1" t="s">
        <v>270</v>
      </c>
      <c r="BI15" s="1" t="s">
        <v>269</v>
      </c>
    </row>
    <row r="16" spans="1:61" ht="14.25">
      <c r="A16" s="1" t="s">
        <v>260</v>
      </c>
      <c r="B16" s="1" t="s">
        <v>6544</v>
      </c>
      <c r="C16" s="1" t="s">
        <v>262</v>
      </c>
      <c r="D16" s="1" t="s">
        <v>292</v>
      </c>
      <c r="E16" s="1" t="s">
        <v>292</v>
      </c>
      <c r="F16" s="1" t="s">
        <v>472</v>
      </c>
      <c r="G16" s="1" t="s">
        <v>270</v>
      </c>
      <c r="H16" s="1" t="s">
        <v>1390</v>
      </c>
      <c r="I16" s="1" t="s">
        <v>254</v>
      </c>
      <c r="J16" s="1" t="s">
        <v>872</v>
      </c>
      <c r="K16" s="1" t="s">
        <v>269</v>
      </c>
      <c r="L16" s="1" t="s">
        <v>269</v>
      </c>
      <c r="M16" s="1" t="s">
        <v>269</v>
      </c>
      <c r="N16" s="1" t="s">
        <v>269</v>
      </c>
      <c r="O16" s="1" t="s">
        <v>254</v>
      </c>
      <c r="P16" s="1" t="s">
        <v>254</v>
      </c>
      <c r="Q16" s="1" t="s">
        <v>254</v>
      </c>
      <c r="R16" s="1" t="s">
        <v>254</v>
      </c>
      <c r="S16" s="1" t="s">
        <v>254</v>
      </c>
      <c r="T16" s="1" t="s">
        <v>254</v>
      </c>
      <c r="U16" s="1" t="s">
        <v>254</v>
      </c>
      <c r="V16" s="1" t="s">
        <v>872</v>
      </c>
      <c r="W16" s="1" t="s">
        <v>479</v>
      </c>
      <c r="X16" s="1" t="s">
        <v>479</v>
      </c>
      <c r="Y16" s="1" t="s">
        <v>269</v>
      </c>
      <c r="Z16" s="1" t="s">
        <v>269</v>
      </c>
      <c r="AA16" s="1" t="s">
        <v>269</v>
      </c>
      <c r="AB16" s="1" t="s">
        <v>270</v>
      </c>
      <c r="AC16" s="1" t="s">
        <v>270</v>
      </c>
      <c r="AD16" s="1" t="s">
        <v>270</v>
      </c>
      <c r="AE16" s="1" t="s">
        <v>270</v>
      </c>
      <c r="AF16" s="1" t="s">
        <v>270</v>
      </c>
      <c r="AG16" s="1" t="s">
        <v>270</v>
      </c>
      <c r="AH16" s="1" t="s">
        <v>270</v>
      </c>
      <c r="AI16" s="1" t="s">
        <v>269</v>
      </c>
      <c r="AJ16" s="1" t="s">
        <v>269</v>
      </c>
      <c r="AK16" s="1" t="s">
        <v>269</v>
      </c>
      <c r="AL16" s="1" t="s">
        <v>269</v>
      </c>
      <c r="AM16" s="1" t="s">
        <v>269</v>
      </c>
      <c r="AN16" s="1" t="s">
        <v>254</v>
      </c>
      <c r="AO16" s="1" t="s">
        <v>254</v>
      </c>
      <c r="AP16" s="1" t="s">
        <v>254</v>
      </c>
      <c r="AQ16" s="1" t="s">
        <v>254</v>
      </c>
      <c r="AR16" s="1" t="s">
        <v>254</v>
      </c>
      <c r="AS16" s="1" t="s">
        <v>254</v>
      </c>
      <c r="AT16" s="1" t="s">
        <v>254</v>
      </c>
      <c r="AU16" s="1" t="s">
        <v>872</v>
      </c>
      <c r="AV16" s="1" t="s">
        <v>479</v>
      </c>
      <c r="AW16" s="1" t="s">
        <v>479</v>
      </c>
      <c r="AX16" s="1" t="s">
        <v>269</v>
      </c>
      <c r="AY16" s="1" t="s">
        <v>269</v>
      </c>
      <c r="AZ16" s="1" t="s">
        <v>269</v>
      </c>
      <c r="BA16" s="1" t="s">
        <v>269</v>
      </c>
      <c r="BB16" s="1" t="s">
        <v>269</v>
      </c>
      <c r="BC16" s="1" t="s">
        <v>269</v>
      </c>
      <c r="BD16" s="1" t="s">
        <v>269</v>
      </c>
      <c r="BE16" s="1" t="s">
        <v>269</v>
      </c>
      <c r="BF16" s="1" t="s">
        <v>269</v>
      </c>
      <c r="BG16" s="1" t="s">
        <v>269</v>
      </c>
      <c r="BH16" s="1" t="s">
        <v>270</v>
      </c>
      <c r="BI16" s="1" t="s">
        <v>269</v>
      </c>
    </row>
    <row r="17" spans="1:61" ht="14.25">
      <c r="A17" s="1" t="s">
        <v>260</v>
      </c>
      <c r="B17" s="1" t="s">
        <v>6545</v>
      </c>
      <c r="C17" s="1" t="s">
        <v>262</v>
      </c>
      <c r="D17" s="1" t="s">
        <v>292</v>
      </c>
      <c r="E17" s="1" t="s">
        <v>292</v>
      </c>
      <c r="F17" s="1" t="s">
        <v>479</v>
      </c>
      <c r="G17" s="1" t="s">
        <v>270</v>
      </c>
      <c r="H17" s="1" t="s">
        <v>1394</v>
      </c>
      <c r="I17" s="1" t="s">
        <v>254</v>
      </c>
      <c r="J17" s="1" t="s">
        <v>872</v>
      </c>
      <c r="K17" s="1" t="s">
        <v>269</v>
      </c>
      <c r="L17" s="1" t="s">
        <v>269</v>
      </c>
      <c r="M17" s="1" t="s">
        <v>269</v>
      </c>
      <c r="N17" s="1" t="s">
        <v>269</v>
      </c>
      <c r="O17" s="1" t="s">
        <v>254</v>
      </c>
      <c r="P17" s="1" t="s">
        <v>254</v>
      </c>
      <c r="Q17" s="1" t="s">
        <v>254</v>
      </c>
      <c r="R17" s="1" t="s">
        <v>254</v>
      </c>
      <c r="S17" s="1" t="s">
        <v>254</v>
      </c>
      <c r="T17" s="1" t="s">
        <v>254</v>
      </c>
      <c r="U17" s="1" t="s">
        <v>254</v>
      </c>
      <c r="V17" s="1" t="s">
        <v>872</v>
      </c>
      <c r="W17" s="1" t="s">
        <v>479</v>
      </c>
      <c r="X17" s="1" t="s">
        <v>479</v>
      </c>
      <c r="Y17" s="1" t="s">
        <v>269</v>
      </c>
      <c r="Z17" s="1" t="s">
        <v>269</v>
      </c>
      <c r="AA17" s="1" t="s">
        <v>269</v>
      </c>
      <c r="AB17" s="1" t="s">
        <v>270</v>
      </c>
      <c r="AC17" s="1" t="s">
        <v>270</v>
      </c>
      <c r="AD17" s="1" t="s">
        <v>270</v>
      </c>
      <c r="AE17" s="1" t="s">
        <v>270</v>
      </c>
      <c r="AF17" s="1" t="s">
        <v>270</v>
      </c>
      <c r="AG17" s="1" t="s">
        <v>270</v>
      </c>
      <c r="AH17" s="1" t="s">
        <v>270</v>
      </c>
      <c r="AI17" s="1" t="s">
        <v>269</v>
      </c>
      <c r="AJ17" s="1" t="s">
        <v>269</v>
      </c>
      <c r="AK17" s="1" t="s">
        <v>269</v>
      </c>
      <c r="AL17" s="1" t="s">
        <v>269</v>
      </c>
      <c r="AM17" s="1" t="s">
        <v>269</v>
      </c>
      <c r="AN17" s="1" t="s">
        <v>254</v>
      </c>
      <c r="AO17" s="1" t="s">
        <v>254</v>
      </c>
      <c r="AP17" s="1" t="s">
        <v>254</v>
      </c>
      <c r="AQ17" s="1" t="s">
        <v>254</v>
      </c>
      <c r="AR17" s="1" t="s">
        <v>254</v>
      </c>
      <c r="AS17" s="1" t="s">
        <v>254</v>
      </c>
      <c r="AT17" s="1" t="s">
        <v>254</v>
      </c>
      <c r="AU17" s="1" t="s">
        <v>872</v>
      </c>
      <c r="AV17" s="1" t="s">
        <v>479</v>
      </c>
      <c r="AW17" s="1" t="s">
        <v>479</v>
      </c>
      <c r="AX17" s="1" t="s">
        <v>269</v>
      </c>
      <c r="AY17" s="1" t="s">
        <v>269</v>
      </c>
      <c r="AZ17" s="1" t="s">
        <v>269</v>
      </c>
      <c r="BA17" s="1" t="s">
        <v>269</v>
      </c>
      <c r="BB17" s="1" t="s">
        <v>269</v>
      </c>
      <c r="BC17" s="1" t="s">
        <v>269</v>
      </c>
      <c r="BD17" s="1" t="s">
        <v>269</v>
      </c>
      <c r="BE17" s="1" t="s">
        <v>269</v>
      </c>
      <c r="BF17" s="1" t="s">
        <v>269</v>
      </c>
      <c r="BG17" s="1" t="s">
        <v>269</v>
      </c>
      <c r="BH17" s="1" t="s">
        <v>270</v>
      </c>
      <c r="BI17" s="1" t="s">
        <v>269</v>
      </c>
    </row>
    <row r="18" spans="1:61" ht="14.25">
      <c r="A18" s="1" t="s">
        <v>260</v>
      </c>
      <c r="B18" s="1" t="s">
        <v>6546</v>
      </c>
      <c r="C18" s="1" t="s">
        <v>262</v>
      </c>
      <c r="D18" s="1" t="s">
        <v>298</v>
      </c>
      <c r="E18" s="1" t="s">
        <v>298</v>
      </c>
      <c r="F18" s="1" t="s">
        <v>270</v>
      </c>
      <c r="G18" s="1" t="s">
        <v>270</v>
      </c>
      <c r="H18" s="1" t="s">
        <v>1370</v>
      </c>
      <c r="I18" s="1" t="s">
        <v>254</v>
      </c>
      <c r="J18" s="1" t="s">
        <v>872</v>
      </c>
      <c r="K18" s="1" t="s">
        <v>269</v>
      </c>
      <c r="L18" s="1" t="s">
        <v>269</v>
      </c>
      <c r="M18" s="1" t="s">
        <v>269</v>
      </c>
      <c r="N18" s="1" t="s">
        <v>269</v>
      </c>
      <c r="O18" s="1" t="s">
        <v>254</v>
      </c>
      <c r="P18" s="1" t="s">
        <v>254</v>
      </c>
      <c r="Q18" s="1" t="s">
        <v>254</v>
      </c>
      <c r="R18" s="1" t="s">
        <v>254</v>
      </c>
      <c r="S18" s="1" t="s">
        <v>254</v>
      </c>
      <c r="T18" s="1" t="s">
        <v>254</v>
      </c>
      <c r="U18" s="1" t="s">
        <v>254</v>
      </c>
      <c r="V18" s="1" t="s">
        <v>872</v>
      </c>
      <c r="W18" s="1" t="s">
        <v>479</v>
      </c>
      <c r="X18" s="1" t="s">
        <v>479</v>
      </c>
      <c r="Y18" s="1" t="s">
        <v>269</v>
      </c>
      <c r="Z18" s="1" t="s">
        <v>269</v>
      </c>
      <c r="AA18" s="1" t="s">
        <v>269</v>
      </c>
      <c r="AB18" s="1" t="s">
        <v>270</v>
      </c>
      <c r="AC18" s="1" t="s">
        <v>270</v>
      </c>
      <c r="AD18" s="1" t="s">
        <v>270</v>
      </c>
      <c r="AE18" s="1" t="s">
        <v>270</v>
      </c>
      <c r="AF18" s="1" t="s">
        <v>270</v>
      </c>
      <c r="AG18" s="1" t="s">
        <v>270</v>
      </c>
      <c r="AH18" s="1" t="s">
        <v>270</v>
      </c>
      <c r="AI18" s="1" t="s">
        <v>269</v>
      </c>
      <c r="AJ18" s="1" t="s">
        <v>269</v>
      </c>
      <c r="AK18" s="1" t="s">
        <v>269</v>
      </c>
      <c r="AL18" s="1" t="s">
        <v>269</v>
      </c>
      <c r="AM18" s="1" t="s">
        <v>269</v>
      </c>
      <c r="AN18" s="1" t="s">
        <v>254</v>
      </c>
      <c r="AO18" s="1" t="s">
        <v>254</v>
      </c>
      <c r="AP18" s="1" t="s">
        <v>254</v>
      </c>
      <c r="AQ18" s="1" t="s">
        <v>254</v>
      </c>
      <c r="AR18" s="1" t="s">
        <v>254</v>
      </c>
      <c r="AS18" s="1" t="s">
        <v>254</v>
      </c>
      <c r="AT18" s="1" t="s">
        <v>254</v>
      </c>
      <c r="AU18" s="1" t="s">
        <v>872</v>
      </c>
      <c r="AV18" s="1" t="s">
        <v>479</v>
      </c>
      <c r="AW18" s="1" t="s">
        <v>479</v>
      </c>
      <c r="AX18" s="1" t="s">
        <v>269</v>
      </c>
      <c r="AY18" s="1" t="s">
        <v>269</v>
      </c>
      <c r="AZ18" s="1" t="s">
        <v>269</v>
      </c>
      <c r="BA18" s="1" t="s">
        <v>269</v>
      </c>
      <c r="BB18" s="1" t="s">
        <v>269</v>
      </c>
      <c r="BC18" s="1" t="s">
        <v>269</v>
      </c>
      <c r="BD18" s="1" t="s">
        <v>269</v>
      </c>
      <c r="BE18" s="1" t="s">
        <v>269</v>
      </c>
      <c r="BF18" s="1" t="s">
        <v>269</v>
      </c>
      <c r="BG18" s="1" t="s">
        <v>269</v>
      </c>
      <c r="BH18" s="1" t="s">
        <v>270</v>
      </c>
      <c r="BI18" s="1" t="s">
        <v>269</v>
      </c>
    </row>
    <row r="19" spans="1:61" ht="14.25">
      <c r="A19" s="1" t="s">
        <v>260</v>
      </c>
      <c r="B19" s="1" t="s">
        <v>6547</v>
      </c>
      <c r="C19" s="1" t="s">
        <v>262</v>
      </c>
      <c r="D19" s="1" t="s">
        <v>298</v>
      </c>
      <c r="E19" s="1" t="s">
        <v>298</v>
      </c>
      <c r="F19" s="1" t="s">
        <v>472</v>
      </c>
      <c r="G19" s="1" t="s">
        <v>270</v>
      </c>
      <c r="H19" s="1" t="s">
        <v>1390</v>
      </c>
      <c r="I19" s="1" t="s">
        <v>254</v>
      </c>
      <c r="J19" s="1" t="s">
        <v>872</v>
      </c>
      <c r="K19" s="1" t="s">
        <v>269</v>
      </c>
      <c r="L19" s="1" t="s">
        <v>269</v>
      </c>
      <c r="M19" s="1" t="s">
        <v>269</v>
      </c>
      <c r="N19" s="1" t="s">
        <v>269</v>
      </c>
      <c r="O19" s="1" t="s">
        <v>254</v>
      </c>
      <c r="P19" s="1" t="s">
        <v>254</v>
      </c>
      <c r="Q19" s="1" t="s">
        <v>254</v>
      </c>
      <c r="R19" s="1" t="s">
        <v>254</v>
      </c>
      <c r="S19" s="1" t="s">
        <v>254</v>
      </c>
      <c r="T19" s="1" t="s">
        <v>254</v>
      </c>
      <c r="U19" s="1" t="s">
        <v>254</v>
      </c>
      <c r="V19" s="1" t="s">
        <v>872</v>
      </c>
      <c r="W19" s="1" t="s">
        <v>479</v>
      </c>
      <c r="X19" s="1" t="s">
        <v>479</v>
      </c>
      <c r="Y19" s="1" t="s">
        <v>269</v>
      </c>
      <c r="Z19" s="1" t="s">
        <v>269</v>
      </c>
      <c r="AA19" s="1" t="s">
        <v>269</v>
      </c>
      <c r="AB19" s="1" t="s">
        <v>270</v>
      </c>
      <c r="AC19" s="1" t="s">
        <v>270</v>
      </c>
      <c r="AD19" s="1" t="s">
        <v>270</v>
      </c>
      <c r="AE19" s="1" t="s">
        <v>270</v>
      </c>
      <c r="AF19" s="1" t="s">
        <v>270</v>
      </c>
      <c r="AG19" s="1" t="s">
        <v>270</v>
      </c>
      <c r="AH19" s="1" t="s">
        <v>270</v>
      </c>
      <c r="AI19" s="1" t="s">
        <v>269</v>
      </c>
      <c r="AJ19" s="1" t="s">
        <v>269</v>
      </c>
      <c r="AK19" s="1" t="s">
        <v>269</v>
      </c>
      <c r="AL19" s="1" t="s">
        <v>269</v>
      </c>
      <c r="AM19" s="1" t="s">
        <v>269</v>
      </c>
      <c r="AN19" s="1" t="s">
        <v>254</v>
      </c>
      <c r="AO19" s="1" t="s">
        <v>254</v>
      </c>
      <c r="AP19" s="1" t="s">
        <v>254</v>
      </c>
      <c r="AQ19" s="1" t="s">
        <v>254</v>
      </c>
      <c r="AR19" s="1" t="s">
        <v>254</v>
      </c>
      <c r="AS19" s="1" t="s">
        <v>254</v>
      </c>
      <c r="AT19" s="1" t="s">
        <v>254</v>
      </c>
      <c r="AU19" s="1" t="s">
        <v>872</v>
      </c>
      <c r="AV19" s="1" t="s">
        <v>479</v>
      </c>
      <c r="AW19" s="1" t="s">
        <v>479</v>
      </c>
      <c r="AX19" s="1" t="s">
        <v>269</v>
      </c>
      <c r="AY19" s="1" t="s">
        <v>269</v>
      </c>
      <c r="AZ19" s="1" t="s">
        <v>269</v>
      </c>
      <c r="BA19" s="1" t="s">
        <v>269</v>
      </c>
      <c r="BB19" s="1" t="s">
        <v>269</v>
      </c>
      <c r="BC19" s="1" t="s">
        <v>269</v>
      </c>
      <c r="BD19" s="1" t="s">
        <v>269</v>
      </c>
      <c r="BE19" s="1" t="s">
        <v>269</v>
      </c>
      <c r="BF19" s="1" t="s">
        <v>269</v>
      </c>
      <c r="BG19" s="1" t="s">
        <v>269</v>
      </c>
      <c r="BH19" s="1" t="s">
        <v>270</v>
      </c>
      <c r="BI19" s="1" t="s">
        <v>269</v>
      </c>
    </row>
    <row r="20" spans="1:61" ht="14.25">
      <c r="A20" s="1" t="s">
        <v>260</v>
      </c>
      <c r="B20" s="1" t="s">
        <v>6548</v>
      </c>
      <c r="C20" s="1" t="s">
        <v>262</v>
      </c>
      <c r="D20" s="1" t="s">
        <v>298</v>
      </c>
      <c r="E20" s="1" t="s">
        <v>298</v>
      </c>
      <c r="F20" s="1" t="s">
        <v>479</v>
      </c>
      <c r="G20" s="1" t="s">
        <v>270</v>
      </c>
      <c r="H20" s="1" t="s">
        <v>1394</v>
      </c>
      <c r="I20" s="1" t="s">
        <v>254</v>
      </c>
      <c r="J20" s="1" t="s">
        <v>872</v>
      </c>
      <c r="K20" s="1" t="s">
        <v>269</v>
      </c>
      <c r="L20" s="1" t="s">
        <v>269</v>
      </c>
      <c r="M20" s="1" t="s">
        <v>269</v>
      </c>
      <c r="N20" s="1" t="s">
        <v>269</v>
      </c>
      <c r="O20" s="1" t="s">
        <v>254</v>
      </c>
      <c r="P20" s="1" t="s">
        <v>254</v>
      </c>
      <c r="Q20" s="1" t="s">
        <v>254</v>
      </c>
      <c r="R20" s="1" t="s">
        <v>254</v>
      </c>
      <c r="S20" s="1" t="s">
        <v>254</v>
      </c>
      <c r="T20" s="1" t="s">
        <v>254</v>
      </c>
      <c r="U20" s="1" t="s">
        <v>254</v>
      </c>
      <c r="V20" s="1" t="s">
        <v>872</v>
      </c>
      <c r="W20" s="1" t="s">
        <v>479</v>
      </c>
      <c r="X20" s="1" t="s">
        <v>479</v>
      </c>
      <c r="Y20" s="1" t="s">
        <v>269</v>
      </c>
      <c r="Z20" s="1" t="s">
        <v>269</v>
      </c>
      <c r="AA20" s="1" t="s">
        <v>269</v>
      </c>
      <c r="AB20" s="1" t="s">
        <v>270</v>
      </c>
      <c r="AC20" s="1" t="s">
        <v>270</v>
      </c>
      <c r="AD20" s="1" t="s">
        <v>270</v>
      </c>
      <c r="AE20" s="1" t="s">
        <v>270</v>
      </c>
      <c r="AF20" s="1" t="s">
        <v>270</v>
      </c>
      <c r="AG20" s="1" t="s">
        <v>270</v>
      </c>
      <c r="AH20" s="1" t="s">
        <v>270</v>
      </c>
      <c r="AI20" s="1" t="s">
        <v>269</v>
      </c>
      <c r="AJ20" s="1" t="s">
        <v>269</v>
      </c>
      <c r="AK20" s="1" t="s">
        <v>269</v>
      </c>
      <c r="AL20" s="1" t="s">
        <v>269</v>
      </c>
      <c r="AM20" s="1" t="s">
        <v>269</v>
      </c>
      <c r="AN20" s="1" t="s">
        <v>254</v>
      </c>
      <c r="AO20" s="1" t="s">
        <v>254</v>
      </c>
      <c r="AP20" s="1" t="s">
        <v>254</v>
      </c>
      <c r="AQ20" s="1" t="s">
        <v>254</v>
      </c>
      <c r="AR20" s="1" t="s">
        <v>254</v>
      </c>
      <c r="AS20" s="1" t="s">
        <v>254</v>
      </c>
      <c r="AT20" s="1" t="s">
        <v>254</v>
      </c>
      <c r="AU20" s="1" t="s">
        <v>872</v>
      </c>
      <c r="AV20" s="1" t="s">
        <v>479</v>
      </c>
      <c r="AW20" s="1" t="s">
        <v>479</v>
      </c>
      <c r="AX20" s="1" t="s">
        <v>269</v>
      </c>
      <c r="AY20" s="1" t="s">
        <v>269</v>
      </c>
      <c r="AZ20" s="1" t="s">
        <v>269</v>
      </c>
      <c r="BA20" s="1" t="s">
        <v>269</v>
      </c>
      <c r="BB20" s="1" t="s">
        <v>269</v>
      </c>
      <c r="BC20" s="1" t="s">
        <v>269</v>
      </c>
      <c r="BD20" s="1" t="s">
        <v>269</v>
      </c>
      <c r="BE20" s="1" t="s">
        <v>269</v>
      </c>
      <c r="BF20" s="1" t="s">
        <v>269</v>
      </c>
      <c r="BG20" s="1" t="s">
        <v>269</v>
      </c>
      <c r="BH20" s="1" t="s">
        <v>270</v>
      </c>
      <c r="BI20" s="1" t="s">
        <v>269</v>
      </c>
    </row>
    <row r="21" spans="1:61" ht="14.25">
      <c r="A21" s="1" t="s">
        <v>260</v>
      </c>
      <c r="B21" s="1" t="s">
        <v>6549</v>
      </c>
      <c r="C21" s="1" t="s">
        <v>262</v>
      </c>
      <c r="D21" s="1" t="s">
        <v>304</v>
      </c>
      <c r="E21" s="1" t="s">
        <v>304</v>
      </c>
      <c r="F21" s="1" t="s">
        <v>270</v>
      </c>
      <c r="G21" s="1" t="s">
        <v>270</v>
      </c>
      <c r="H21" s="1" t="s">
        <v>1370</v>
      </c>
      <c r="I21" s="1" t="s">
        <v>254</v>
      </c>
      <c r="J21" s="1" t="s">
        <v>872</v>
      </c>
      <c r="K21" s="1" t="s">
        <v>269</v>
      </c>
      <c r="L21" s="1" t="s">
        <v>269</v>
      </c>
      <c r="M21" s="1" t="s">
        <v>269</v>
      </c>
      <c r="N21" s="1" t="s">
        <v>269</v>
      </c>
      <c r="O21" s="1" t="s">
        <v>254</v>
      </c>
      <c r="P21" s="1" t="s">
        <v>254</v>
      </c>
      <c r="Q21" s="1" t="s">
        <v>254</v>
      </c>
      <c r="R21" s="1" t="s">
        <v>254</v>
      </c>
      <c r="S21" s="1" t="s">
        <v>254</v>
      </c>
      <c r="T21" s="1" t="s">
        <v>254</v>
      </c>
      <c r="U21" s="1" t="s">
        <v>254</v>
      </c>
      <c r="V21" s="1" t="s">
        <v>872</v>
      </c>
      <c r="W21" s="1" t="s">
        <v>479</v>
      </c>
      <c r="X21" s="1" t="s">
        <v>479</v>
      </c>
      <c r="Y21" s="1" t="s">
        <v>269</v>
      </c>
      <c r="Z21" s="1" t="s">
        <v>269</v>
      </c>
      <c r="AA21" s="1" t="s">
        <v>269</v>
      </c>
      <c r="AB21" s="1" t="s">
        <v>270</v>
      </c>
      <c r="AC21" s="1" t="s">
        <v>270</v>
      </c>
      <c r="AD21" s="1" t="s">
        <v>270</v>
      </c>
      <c r="AE21" s="1" t="s">
        <v>270</v>
      </c>
      <c r="AF21" s="1" t="s">
        <v>270</v>
      </c>
      <c r="AG21" s="1" t="s">
        <v>270</v>
      </c>
      <c r="AH21" s="1" t="s">
        <v>270</v>
      </c>
      <c r="AI21" s="1" t="s">
        <v>269</v>
      </c>
      <c r="AJ21" s="1" t="s">
        <v>269</v>
      </c>
      <c r="AK21" s="1" t="s">
        <v>269</v>
      </c>
      <c r="AL21" s="1" t="s">
        <v>269</v>
      </c>
      <c r="AM21" s="1" t="s">
        <v>269</v>
      </c>
      <c r="AN21" s="1" t="s">
        <v>254</v>
      </c>
      <c r="AO21" s="1" t="s">
        <v>254</v>
      </c>
      <c r="AP21" s="1" t="s">
        <v>254</v>
      </c>
      <c r="AQ21" s="1" t="s">
        <v>254</v>
      </c>
      <c r="AR21" s="1" t="s">
        <v>254</v>
      </c>
      <c r="AS21" s="1" t="s">
        <v>254</v>
      </c>
      <c r="AT21" s="1" t="s">
        <v>254</v>
      </c>
      <c r="AU21" s="1" t="s">
        <v>872</v>
      </c>
      <c r="AV21" s="1" t="s">
        <v>479</v>
      </c>
      <c r="AW21" s="1" t="s">
        <v>479</v>
      </c>
      <c r="AX21" s="1" t="s">
        <v>269</v>
      </c>
      <c r="AY21" s="1" t="s">
        <v>269</v>
      </c>
      <c r="AZ21" s="1" t="s">
        <v>269</v>
      </c>
      <c r="BA21" s="1" t="s">
        <v>269</v>
      </c>
      <c r="BB21" s="1" t="s">
        <v>269</v>
      </c>
      <c r="BC21" s="1" t="s">
        <v>269</v>
      </c>
      <c r="BD21" s="1" t="s">
        <v>269</v>
      </c>
      <c r="BE21" s="1" t="s">
        <v>269</v>
      </c>
      <c r="BF21" s="1" t="s">
        <v>269</v>
      </c>
      <c r="BG21" s="1" t="s">
        <v>269</v>
      </c>
      <c r="BH21" s="1" t="s">
        <v>270</v>
      </c>
      <c r="BI21" s="1" t="s">
        <v>269</v>
      </c>
    </row>
    <row r="22" spans="1:61" ht="14.25">
      <c r="A22" s="1" t="s">
        <v>260</v>
      </c>
      <c r="B22" s="1" t="s">
        <v>6550</v>
      </c>
      <c r="C22" s="1" t="s">
        <v>262</v>
      </c>
      <c r="D22" s="1" t="s">
        <v>304</v>
      </c>
      <c r="E22" s="1" t="s">
        <v>304</v>
      </c>
      <c r="F22" s="1" t="s">
        <v>472</v>
      </c>
      <c r="G22" s="1" t="s">
        <v>270</v>
      </c>
      <c r="H22" s="1" t="s">
        <v>1390</v>
      </c>
      <c r="I22" s="1" t="s">
        <v>254</v>
      </c>
      <c r="J22" s="1" t="s">
        <v>872</v>
      </c>
      <c r="K22" s="1" t="s">
        <v>269</v>
      </c>
      <c r="L22" s="1" t="s">
        <v>269</v>
      </c>
      <c r="M22" s="1" t="s">
        <v>269</v>
      </c>
      <c r="N22" s="1" t="s">
        <v>269</v>
      </c>
      <c r="O22" s="1" t="s">
        <v>254</v>
      </c>
      <c r="P22" s="1" t="s">
        <v>254</v>
      </c>
      <c r="Q22" s="1" t="s">
        <v>254</v>
      </c>
      <c r="R22" s="1" t="s">
        <v>254</v>
      </c>
      <c r="S22" s="1" t="s">
        <v>254</v>
      </c>
      <c r="T22" s="1" t="s">
        <v>254</v>
      </c>
      <c r="U22" s="1" t="s">
        <v>254</v>
      </c>
      <c r="V22" s="1" t="s">
        <v>872</v>
      </c>
      <c r="W22" s="1" t="s">
        <v>479</v>
      </c>
      <c r="X22" s="1" t="s">
        <v>479</v>
      </c>
      <c r="Y22" s="1" t="s">
        <v>269</v>
      </c>
      <c r="Z22" s="1" t="s">
        <v>269</v>
      </c>
      <c r="AA22" s="1" t="s">
        <v>269</v>
      </c>
      <c r="AB22" s="1" t="s">
        <v>270</v>
      </c>
      <c r="AC22" s="1" t="s">
        <v>270</v>
      </c>
      <c r="AD22" s="1" t="s">
        <v>270</v>
      </c>
      <c r="AE22" s="1" t="s">
        <v>270</v>
      </c>
      <c r="AF22" s="1" t="s">
        <v>270</v>
      </c>
      <c r="AG22" s="1" t="s">
        <v>270</v>
      </c>
      <c r="AH22" s="1" t="s">
        <v>270</v>
      </c>
      <c r="AI22" s="1" t="s">
        <v>269</v>
      </c>
      <c r="AJ22" s="1" t="s">
        <v>269</v>
      </c>
      <c r="AK22" s="1" t="s">
        <v>269</v>
      </c>
      <c r="AL22" s="1" t="s">
        <v>269</v>
      </c>
      <c r="AM22" s="1" t="s">
        <v>269</v>
      </c>
      <c r="AN22" s="1" t="s">
        <v>254</v>
      </c>
      <c r="AO22" s="1" t="s">
        <v>254</v>
      </c>
      <c r="AP22" s="1" t="s">
        <v>254</v>
      </c>
      <c r="AQ22" s="1" t="s">
        <v>254</v>
      </c>
      <c r="AR22" s="1" t="s">
        <v>254</v>
      </c>
      <c r="AS22" s="1" t="s">
        <v>254</v>
      </c>
      <c r="AT22" s="1" t="s">
        <v>254</v>
      </c>
      <c r="AU22" s="1" t="s">
        <v>872</v>
      </c>
      <c r="AV22" s="1" t="s">
        <v>479</v>
      </c>
      <c r="AW22" s="1" t="s">
        <v>479</v>
      </c>
      <c r="AX22" s="1" t="s">
        <v>269</v>
      </c>
      <c r="AY22" s="1" t="s">
        <v>269</v>
      </c>
      <c r="AZ22" s="1" t="s">
        <v>269</v>
      </c>
      <c r="BA22" s="1" t="s">
        <v>269</v>
      </c>
      <c r="BB22" s="1" t="s">
        <v>269</v>
      </c>
      <c r="BC22" s="1" t="s">
        <v>269</v>
      </c>
      <c r="BD22" s="1" t="s">
        <v>269</v>
      </c>
      <c r="BE22" s="1" t="s">
        <v>269</v>
      </c>
      <c r="BF22" s="1" t="s">
        <v>269</v>
      </c>
      <c r="BG22" s="1" t="s">
        <v>269</v>
      </c>
      <c r="BH22" s="1" t="s">
        <v>270</v>
      </c>
      <c r="BI22" s="1" t="s">
        <v>269</v>
      </c>
    </row>
    <row r="23" spans="1:61" ht="14.25">
      <c r="A23" s="1" t="s">
        <v>260</v>
      </c>
      <c r="B23" s="1" t="s">
        <v>6551</v>
      </c>
      <c r="C23" s="1" t="s">
        <v>262</v>
      </c>
      <c r="D23" s="1" t="s">
        <v>304</v>
      </c>
      <c r="E23" s="1" t="s">
        <v>304</v>
      </c>
      <c r="F23" s="1" t="s">
        <v>479</v>
      </c>
      <c r="G23" s="1" t="s">
        <v>270</v>
      </c>
      <c r="H23" s="1" t="s">
        <v>1394</v>
      </c>
      <c r="I23" s="1" t="s">
        <v>254</v>
      </c>
      <c r="J23" s="1" t="s">
        <v>872</v>
      </c>
      <c r="K23" s="1" t="s">
        <v>269</v>
      </c>
      <c r="L23" s="1" t="s">
        <v>269</v>
      </c>
      <c r="M23" s="1" t="s">
        <v>269</v>
      </c>
      <c r="N23" s="1" t="s">
        <v>269</v>
      </c>
      <c r="O23" s="1" t="s">
        <v>254</v>
      </c>
      <c r="P23" s="1" t="s">
        <v>254</v>
      </c>
      <c r="Q23" s="1" t="s">
        <v>254</v>
      </c>
      <c r="R23" s="1" t="s">
        <v>254</v>
      </c>
      <c r="S23" s="1" t="s">
        <v>254</v>
      </c>
      <c r="T23" s="1" t="s">
        <v>254</v>
      </c>
      <c r="U23" s="1" t="s">
        <v>254</v>
      </c>
      <c r="V23" s="1" t="s">
        <v>872</v>
      </c>
      <c r="W23" s="1" t="s">
        <v>479</v>
      </c>
      <c r="X23" s="1" t="s">
        <v>479</v>
      </c>
      <c r="Y23" s="1" t="s">
        <v>269</v>
      </c>
      <c r="Z23" s="1" t="s">
        <v>269</v>
      </c>
      <c r="AA23" s="1" t="s">
        <v>269</v>
      </c>
      <c r="AB23" s="1" t="s">
        <v>270</v>
      </c>
      <c r="AC23" s="1" t="s">
        <v>270</v>
      </c>
      <c r="AD23" s="1" t="s">
        <v>270</v>
      </c>
      <c r="AE23" s="1" t="s">
        <v>270</v>
      </c>
      <c r="AF23" s="1" t="s">
        <v>270</v>
      </c>
      <c r="AG23" s="1" t="s">
        <v>270</v>
      </c>
      <c r="AH23" s="1" t="s">
        <v>270</v>
      </c>
      <c r="AI23" s="1" t="s">
        <v>269</v>
      </c>
      <c r="AJ23" s="1" t="s">
        <v>269</v>
      </c>
      <c r="AK23" s="1" t="s">
        <v>269</v>
      </c>
      <c r="AL23" s="1" t="s">
        <v>269</v>
      </c>
      <c r="AM23" s="1" t="s">
        <v>269</v>
      </c>
      <c r="AN23" s="1" t="s">
        <v>254</v>
      </c>
      <c r="AO23" s="1" t="s">
        <v>254</v>
      </c>
      <c r="AP23" s="1" t="s">
        <v>254</v>
      </c>
      <c r="AQ23" s="1" t="s">
        <v>254</v>
      </c>
      <c r="AR23" s="1" t="s">
        <v>254</v>
      </c>
      <c r="AS23" s="1" t="s">
        <v>254</v>
      </c>
      <c r="AT23" s="1" t="s">
        <v>254</v>
      </c>
      <c r="AU23" s="1" t="s">
        <v>872</v>
      </c>
      <c r="AV23" s="1" t="s">
        <v>479</v>
      </c>
      <c r="AW23" s="1" t="s">
        <v>479</v>
      </c>
      <c r="AX23" s="1" t="s">
        <v>269</v>
      </c>
      <c r="AY23" s="1" t="s">
        <v>269</v>
      </c>
      <c r="AZ23" s="1" t="s">
        <v>269</v>
      </c>
      <c r="BA23" s="1" t="s">
        <v>269</v>
      </c>
      <c r="BB23" s="1" t="s">
        <v>269</v>
      </c>
      <c r="BC23" s="1" t="s">
        <v>269</v>
      </c>
      <c r="BD23" s="1" t="s">
        <v>269</v>
      </c>
      <c r="BE23" s="1" t="s">
        <v>269</v>
      </c>
      <c r="BF23" s="1" t="s">
        <v>269</v>
      </c>
      <c r="BG23" s="1" t="s">
        <v>269</v>
      </c>
      <c r="BH23" s="1" t="s">
        <v>270</v>
      </c>
      <c r="BI23" s="1" t="s">
        <v>269</v>
      </c>
    </row>
    <row r="24" spans="1:61" ht="14.25">
      <c r="A24" s="1" t="s">
        <v>260</v>
      </c>
      <c r="B24" s="1" t="s">
        <v>6552</v>
      </c>
      <c r="C24" s="1" t="s">
        <v>262</v>
      </c>
      <c r="D24" s="1" t="s">
        <v>310</v>
      </c>
      <c r="E24" s="1" t="s">
        <v>310</v>
      </c>
      <c r="F24" s="1" t="s">
        <v>270</v>
      </c>
      <c r="G24" s="1" t="s">
        <v>270</v>
      </c>
      <c r="H24" s="1" t="s">
        <v>1370</v>
      </c>
      <c r="I24" s="1" t="s">
        <v>254</v>
      </c>
      <c r="J24" s="1" t="s">
        <v>872</v>
      </c>
      <c r="K24" s="1" t="s">
        <v>269</v>
      </c>
      <c r="L24" s="1" t="s">
        <v>269</v>
      </c>
      <c r="M24" s="1" t="s">
        <v>269</v>
      </c>
      <c r="N24" s="1" t="s">
        <v>269</v>
      </c>
      <c r="O24" s="1" t="s">
        <v>254</v>
      </c>
      <c r="P24" s="1" t="s">
        <v>254</v>
      </c>
      <c r="Q24" s="1" t="s">
        <v>254</v>
      </c>
      <c r="R24" s="1" t="s">
        <v>254</v>
      </c>
      <c r="S24" s="1" t="s">
        <v>254</v>
      </c>
      <c r="T24" s="1" t="s">
        <v>254</v>
      </c>
      <c r="U24" s="1" t="s">
        <v>254</v>
      </c>
      <c r="V24" s="1" t="s">
        <v>872</v>
      </c>
      <c r="W24" s="1" t="s">
        <v>479</v>
      </c>
      <c r="X24" s="1" t="s">
        <v>479</v>
      </c>
      <c r="Y24" s="1" t="s">
        <v>269</v>
      </c>
      <c r="Z24" s="1" t="s">
        <v>269</v>
      </c>
      <c r="AA24" s="1" t="s">
        <v>269</v>
      </c>
      <c r="AB24" s="1" t="s">
        <v>270</v>
      </c>
      <c r="AC24" s="1" t="s">
        <v>270</v>
      </c>
      <c r="AD24" s="1" t="s">
        <v>270</v>
      </c>
      <c r="AE24" s="1" t="s">
        <v>270</v>
      </c>
      <c r="AF24" s="1" t="s">
        <v>270</v>
      </c>
      <c r="AG24" s="1" t="s">
        <v>270</v>
      </c>
      <c r="AH24" s="1" t="s">
        <v>270</v>
      </c>
      <c r="AI24" s="1" t="s">
        <v>269</v>
      </c>
      <c r="AJ24" s="1" t="s">
        <v>269</v>
      </c>
      <c r="AK24" s="1" t="s">
        <v>269</v>
      </c>
      <c r="AL24" s="1" t="s">
        <v>269</v>
      </c>
      <c r="AM24" s="1" t="s">
        <v>269</v>
      </c>
      <c r="AN24" s="1" t="s">
        <v>254</v>
      </c>
      <c r="AO24" s="1" t="s">
        <v>254</v>
      </c>
      <c r="AP24" s="1" t="s">
        <v>254</v>
      </c>
      <c r="AQ24" s="1" t="s">
        <v>254</v>
      </c>
      <c r="AR24" s="1" t="s">
        <v>254</v>
      </c>
      <c r="AS24" s="1" t="s">
        <v>254</v>
      </c>
      <c r="AT24" s="1" t="s">
        <v>254</v>
      </c>
      <c r="AU24" s="1" t="s">
        <v>872</v>
      </c>
      <c r="AV24" s="1" t="s">
        <v>479</v>
      </c>
      <c r="AW24" s="1" t="s">
        <v>479</v>
      </c>
      <c r="AX24" s="1" t="s">
        <v>269</v>
      </c>
      <c r="AY24" s="1" t="s">
        <v>269</v>
      </c>
      <c r="AZ24" s="1" t="s">
        <v>269</v>
      </c>
      <c r="BA24" s="1" t="s">
        <v>269</v>
      </c>
      <c r="BB24" s="1" t="s">
        <v>269</v>
      </c>
      <c r="BC24" s="1" t="s">
        <v>269</v>
      </c>
      <c r="BD24" s="1" t="s">
        <v>269</v>
      </c>
      <c r="BE24" s="1" t="s">
        <v>269</v>
      </c>
      <c r="BF24" s="1" t="s">
        <v>269</v>
      </c>
      <c r="BG24" s="1" t="s">
        <v>269</v>
      </c>
      <c r="BH24" s="1" t="s">
        <v>270</v>
      </c>
      <c r="BI24" s="1" t="s">
        <v>269</v>
      </c>
    </row>
    <row r="25" spans="1:61" ht="14.25">
      <c r="A25" s="1" t="s">
        <v>260</v>
      </c>
      <c r="B25" s="1" t="s">
        <v>6553</v>
      </c>
      <c r="C25" s="1" t="s">
        <v>262</v>
      </c>
      <c r="D25" s="1" t="s">
        <v>310</v>
      </c>
      <c r="E25" s="1" t="s">
        <v>310</v>
      </c>
      <c r="F25" s="1" t="s">
        <v>472</v>
      </c>
      <c r="G25" s="1" t="s">
        <v>270</v>
      </c>
      <c r="H25" s="1" t="s">
        <v>1390</v>
      </c>
      <c r="I25" s="1" t="s">
        <v>254</v>
      </c>
      <c r="J25" s="1" t="s">
        <v>872</v>
      </c>
      <c r="K25" s="1" t="s">
        <v>269</v>
      </c>
      <c r="L25" s="1" t="s">
        <v>269</v>
      </c>
      <c r="M25" s="1" t="s">
        <v>269</v>
      </c>
      <c r="N25" s="1" t="s">
        <v>269</v>
      </c>
      <c r="O25" s="1" t="s">
        <v>254</v>
      </c>
      <c r="P25" s="1" t="s">
        <v>254</v>
      </c>
      <c r="Q25" s="1" t="s">
        <v>254</v>
      </c>
      <c r="R25" s="1" t="s">
        <v>254</v>
      </c>
      <c r="S25" s="1" t="s">
        <v>254</v>
      </c>
      <c r="T25" s="1" t="s">
        <v>254</v>
      </c>
      <c r="U25" s="1" t="s">
        <v>254</v>
      </c>
      <c r="V25" s="1" t="s">
        <v>872</v>
      </c>
      <c r="W25" s="1" t="s">
        <v>479</v>
      </c>
      <c r="X25" s="1" t="s">
        <v>479</v>
      </c>
      <c r="Y25" s="1" t="s">
        <v>269</v>
      </c>
      <c r="Z25" s="1" t="s">
        <v>269</v>
      </c>
      <c r="AA25" s="1" t="s">
        <v>269</v>
      </c>
      <c r="AB25" s="1" t="s">
        <v>270</v>
      </c>
      <c r="AC25" s="1" t="s">
        <v>270</v>
      </c>
      <c r="AD25" s="1" t="s">
        <v>270</v>
      </c>
      <c r="AE25" s="1" t="s">
        <v>270</v>
      </c>
      <c r="AF25" s="1" t="s">
        <v>270</v>
      </c>
      <c r="AG25" s="1" t="s">
        <v>270</v>
      </c>
      <c r="AH25" s="1" t="s">
        <v>270</v>
      </c>
      <c r="AI25" s="1" t="s">
        <v>269</v>
      </c>
      <c r="AJ25" s="1" t="s">
        <v>269</v>
      </c>
      <c r="AK25" s="1" t="s">
        <v>269</v>
      </c>
      <c r="AL25" s="1" t="s">
        <v>269</v>
      </c>
      <c r="AM25" s="1" t="s">
        <v>269</v>
      </c>
      <c r="AN25" s="1" t="s">
        <v>254</v>
      </c>
      <c r="AO25" s="1" t="s">
        <v>254</v>
      </c>
      <c r="AP25" s="1" t="s">
        <v>254</v>
      </c>
      <c r="AQ25" s="1" t="s">
        <v>254</v>
      </c>
      <c r="AR25" s="1" t="s">
        <v>254</v>
      </c>
      <c r="AS25" s="1" t="s">
        <v>254</v>
      </c>
      <c r="AT25" s="1" t="s">
        <v>254</v>
      </c>
      <c r="AU25" s="1" t="s">
        <v>872</v>
      </c>
      <c r="AV25" s="1" t="s">
        <v>479</v>
      </c>
      <c r="AW25" s="1" t="s">
        <v>479</v>
      </c>
      <c r="AX25" s="1" t="s">
        <v>269</v>
      </c>
      <c r="AY25" s="1" t="s">
        <v>269</v>
      </c>
      <c r="AZ25" s="1" t="s">
        <v>269</v>
      </c>
      <c r="BA25" s="1" t="s">
        <v>269</v>
      </c>
      <c r="BB25" s="1" t="s">
        <v>269</v>
      </c>
      <c r="BC25" s="1" t="s">
        <v>269</v>
      </c>
      <c r="BD25" s="1" t="s">
        <v>269</v>
      </c>
      <c r="BE25" s="1" t="s">
        <v>269</v>
      </c>
      <c r="BF25" s="1" t="s">
        <v>269</v>
      </c>
      <c r="BG25" s="1" t="s">
        <v>269</v>
      </c>
      <c r="BH25" s="1" t="s">
        <v>270</v>
      </c>
      <c r="BI25" s="1" t="s">
        <v>269</v>
      </c>
    </row>
    <row r="26" spans="1:61" ht="14.25">
      <c r="A26" s="1" t="s">
        <v>260</v>
      </c>
      <c r="B26" s="1" t="s">
        <v>6554</v>
      </c>
      <c r="C26" s="1" t="s">
        <v>262</v>
      </c>
      <c r="D26" s="1" t="s">
        <v>310</v>
      </c>
      <c r="E26" s="1" t="s">
        <v>310</v>
      </c>
      <c r="F26" s="1" t="s">
        <v>479</v>
      </c>
      <c r="G26" s="1" t="s">
        <v>270</v>
      </c>
      <c r="H26" s="1" t="s">
        <v>1394</v>
      </c>
      <c r="I26" s="1" t="s">
        <v>254</v>
      </c>
      <c r="J26" s="1" t="s">
        <v>872</v>
      </c>
      <c r="K26" s="1" t="s">
        <v>269</v>
      </c>
      <c r="L26" s="1" t="s">
        <v>269</v>
      </c>
      <c r="M26" s="1" t="s">
        <v>269</v>
      </c>
      <c r="N26" s="1" t="s">
        <v>269</v>
      </c>
      <c r="O26" s="1" t="s">
        <v>254</v>
      </c>
      <c r="P26" s="1" t="s">
        <v>254</v>
      </c>
      <c r="Q26" s="1" t="s">
        <v>254</v>
      </c>
      <c r="R26" s="1" t="s">
        <v>254</v>
      </c>
      <c r="S26" s="1" t="s">
        <v>254</v>
      </c>
      <c r="T26" s="1" t="s">
        <v>254</v>
      </c>
      <c r="U26" s="1" t="s">
        <v>254</v>
      </c>
      <c r="V26" s="1" t="s">
        <v>872</v>
      </c>
      <c r="W26" s="1" t="s">
        <v>479</v>
      </c>
      <c r="X26" s="1" t="s">
        <v>479</v>
      </c>
      <c r="Y26" s="1" t="s">
        <v>269</v>
      </c>
      <c r="Z26" s="1" t="s">
        <v>269</v>
      </c>
      <c r="AA26" s="1" t="s">
        <v>269</v>
      </c>
      <c r="AB26" s="1" t="s">
        <v>270</v>
      </c>
      <c r="AC26" s="1" t="s">
        <v>270</v>
      </c>
      <c r="AD26" s="1" t="s">
        <v>270</v>
      </c>
      <c r="AE26" s="1" t="s">
        <v>270</v>
      </c>
      <c r="AF26" s="1" t="s">
        <v>270</v>
      </c>
      <c r="AG26" s="1" t="s">
        <v>270</v>
      </c>
      <c r="AH26" s="1" t="s">
        <v>270</v>
      </c>
      <c r="AI26" s="1" t="s">
        <v>269</v>
      </c>
      <c r="AJ26" s="1" t="s">
        <v>269</v>
      </c>
      <c r="AK26" s="1" t="s">
        <v>269</v>
      </c>
      <c r="AL26" s="1" t="s">
        <v>269</v>
      </c>
      <c r="AM26" s="1" t="s">
        <v>269</v>
      </c>
      <c r="AN26" s="1" t="s">
        <v>254</v>
      </c>
      <c r="AO26" s="1" t="s">
        <v>254</v>
      </c>
      <c r="AP26" s="1" t="s">
        <v>254</v>
      </c>
      <c r="AQ26" s="1" t="s">
        <v>254</v>
      </c>
      <c r="AR26" s="1" t="s">
        <v>254</v>
      </c>
      <c r="AS26" s="1" t="s">
        <v>254</v>
      </c>
      <c r="AT26" s="1" t="s">
        <v>254</v>
      </c>
      <c r="AU26" s="1" t="s">
        <v>872</v>
      </c>
      <c r="AV26" s="1" t="s">
        <v>479</v>
      </c>
      <c r="AW26" s="1" t="s">
        <v>479</v>
      </c>
      <c r="AX26" s="1" t="s">
        <v>269</v>
      </c>
      <c r="AY26" s="1" t="s">
        <v>269</v>
      </c>
      <c r="AZ26" s="1" t="s">
        <v>269</v>
      </c>
      <c r="BA26" s="1" t="s">
        <v>269</v>
      </c>
      <c r="BB26" s="1" t="s">
        <v>269</v>
      </c>
      <c r="BC26" s="1" t="s">
        <v>269</v>
      </c>
      <c r="BD26" s="1" t="s">
        <v>269</v>
      </c>
      <c r="BE26" s="1" t="s">
        <v>269</v>
      </c>
      <c r="BF26" s="1" t="s">
        <v>269</v>
      </c>
      <c r="BG26" s="1" t="s">
        <v>269</v>
      </c>
      <c r="BH26" s="1" t="s">
        <v>270</v>
      </c>
      <c r="BI26" s="1" t="s">
        <v>269</v>
      </c>
    </row>
    <row r="27" spans="1:61" ht="14.25">
      <c r="A27" s="1" t="s">
        <v>260</v>
      </c>
      <c r="B27" s="1" t="s">
        <v>6555</v>
      </c>
      <c r="C27" s="1" t="s">
        <v>262</v>
      </c>
      <c r="D27" s="1" t="s">
        <v>316</v>
      </c>
      <c r="E27" s="1" t="s">
        <v>316</v>
      </c>
      <c r="F27" s="1" t="s">
        <v>270</v>
      </c>
      <c r="G27" s="1" t="s">
        <v>270</v>
      </c>
      <c r="H27" s="1" t="s">
        <v>1370</v>
      </c>
      <c r="I27" s="1" t="s">
        <v>254</v>
      </c>
      <c r="J27" s="1" t="s">
        <v>872</v>
      </c>
      <c r="K27" s="1" t="s">
        <v>269</v>
      </c>
      <c r="L27" s="1" t="s">
        <v>269</v>
      </c>
      <c r="M27" s="1" t="s">
        <v>269</v>
      </c>
      <c r="N27" s="1" t="s">
        <v>269</v>
      </c>
      <c r="O27" s="1" t="s">
        <v>254</v>
      </c>
      <c r="P27" s="1" t="s">
        <v>254</v>
      </c>
      <c r="Q27" s="1" t="s">
        <v>254</v>
      </c>
      <c r="R27" s="1" t="s">
        <v>254</v>
      </c>
      <c r="S27" s="1" t="s">
        <v>254</v>
      </c>
      <c r="T27" s="1" t="s">
        <v>254</v>
      </c>
      <c r="U27" s="1" t="s">
        <v>254</v>
      </c>
      <c r="V27" s="1" t="s">
        <v>872</v>
      </c>
      <c r="W27" s="1" t="s">
        <v>479</v>
      </c>
      <c r="X27" s="1" t="s">
        <v>479</v>
      </c>
      <c r="Y27" s="1" t="s">
        <v>269</v>
      </c>
      <c r="Z27" s="1" t="s">
        <v>269</v>
      </c>
      <c r="AA27" s="1" t="s">
        <v>269</v>
      </c>
      <c r="AB27" s="1" t="s">
        <v>270</v>
      </c>
      <c r="AC27" s="1" t="s">
        <v>270</v>
      </c>
      <c r="AD27" s="1" t="s">
        <v>270</v>
      </c>
      <c r="AE27" s="1" t="s">
        <v>270</v>
      </c>
      <c r="AF27" s="1" t="s">
        <v>270</v>
      </c>
      <c r="AG27" s="1" t="s">
        <v>270</v>
      </c>
      <c r="AH27" s="1" t="s">
        <v>270</v>
      </c>
      <c r="AI27" s="1" t="s">
        <v>269</v>
      </c>
      <c r="AJ27" s="1" t="s">
        <v>269</v>
      </c>
      <c r="AK27" s="1" t="s">
        <v>269</v>
      </c>
      <c r="AL27" s="1" t="s">
        <v>269</v>
      </c>
      <c r="AM27" s="1" t="s">
        <v>269</v>
      </c>
      <c r="AN27" s="1" t="s">
        <v>254</v>
      </c>
      <c r="AO27" s="1" t="s">
        <v>254</v>
      </c>
      <c r="AP27" s="1" t="s">
        <v>254</v>
      </c>
      <c r="AQ27" s="1" t="s">
        <v>254</v>
      </c>
      <c r="AR27" s="1" t="s">
        <v>254</v>
      </c>
      <c r="AS27" s="1" t="s">
        <v>254</v>
      </c>
      <c r="AT27" s="1" t="s">
        <v>254</v>
      </c>
      <c r="AU27" s="1" t="s">
        <v>872</v>
      </c>
      <c r="AV27" s="1" t="s">
        <v>479</v>
      </c>
      <c r="AW27" s="1" t="s">
        <v>479</v>
      </c>
      <c r="AX27" s="1" t="s">
        <v>269</v>
      </c>
      <c r="AY27" s="1" t="s">
        <v>269</v>
      </c>
      <c r="AZ27" s="1" t="s">
        <v>269</v>
      </c>
      <c r="BA27" s="1" t="s">
        <v>269</v>
      </c>
      <c r="BB27" s="1" t="s">
        <v>269</v>
      </c>
      <c r="BC27" s="1" t="s">
        <v>269</v>
      </c>
      <c r="BD27" s="1" t="s">
        <v>269</v>
      </c>
      <c r="BE27" s="1" t="s">
        <v>269</v>
      </c>
      <c r="BF27" s="1" t="s">
        <v>269</v>
      </c>
      <c r="BG27" s="1" t="s">
        <v>269</v>
      </c>
      <c r="BH27" s="1" t="s">
        <v>270</v>
      </c>
      <c r="BI27" s="1" t="s">
        <v>269</v>
      </c>
    </row>
    <row r="28" spans="1:61" ht="14.25">
      <c r="A28" s="1" t="s">
        <v>260</v>
      </c>
      <c r="B28" s="1" t="s">
        <v>6556</v>
      </c>
      <c r="C28" s="1" t="s">
        <v>262</v>
      </c>
      <c r="D28" s="1" t="s">
        <v>316</v>
      </c>
      <c r="E28" s="1" t="s">
        <v>316</v>
      </c>
      <c r="F28" s="1" t="s">
        <v>472</v>
      </c>
      <c r="G28" s="1" t="s">
        <v>270</v>
      </c>
      <c r="H28" s="1" t="s">
        <v>1390</v>
      </c>
      <c r="I28" s="1" t="s">
        <v>254</v>
      </c>
      <c r="J28" s="1" t="s">
        <v>872</v>
      </c>
      <c r="K28" s="1" t="s">
        <v>269</v>
      </c>
      <c r="L28" s="1" t="s">
        <v>269</v>
      </c>
      <c r="M28" s="1" t="s">
        <v>269</v>
      </c>
      <c r="N28" s="1" t="s">
        <v>269</v>
      </c>
      <c r="O28" s="1" t="s">
        <v>254</v>
      </c>
      <c r="P28" s="1" t="s">
        <v>254</v>
      </c>
      <c r="Q28" s="1" t="s">
        <v>254</v>
      </c>
      <c r="R28" s="1" t="s">
        <v>254</v>
      </c>
      <c r="S28" s="1" t="s">
        <v>254</v>
      </c>
      <c r="T28" s="1" t="s">
        <v>254</v>
      </c>
      <c r="U28" s="1" t="s">
        <v>254</v>
      </c>
      <c r="V28" s="1" t="s">
        <v>872</v>
      </c>
      <c r="W28" s="1" t="s">
        <v>479</v>
      </c>
      <c r="X28" s="1" t="s">
        <v>479</v>
      </c>
      <c r="Y28" s="1" t="s">
        <v>269</v>
      </c>
      <c r="Z28" s="1" t="s">
        <v>269</v>
      </c>
      <c r="AA28" s="1" t="s">
        <v>269</v>
      </c>
      <c r="AB28" s="1" t="s">
        <v>270</v>
      </c>
      <c r="AC28" s="1" t="s">
        <v>270</v>
      </c>
      <c r="AD28" s="1" t="s">
        <v>270</v>
      </c>
      <c r="AE28" s="1" t="s">
        <v>270</v>
      </c>
      <c r="AF28" s="1" t="s">
        <v>270</v>
      </c>
      <c r="AG28" s="1" t="s">
        <v>270</v>
      </c>
      <c r="AH28" s="1" t="s">
        <v>270</v>
      </c>
      <c r="AI28" s="1" t="s">
        <v>269</v>
      </c>
      <c r="AJ28" s="1" t="s">
        <v>269</v>
      </c>
      <c r="AK28" s="1" t="s">
        <v>269</v>
      </c>
      <c r="AL28" s="1" t="s">
        <v>269</v>
      </c>
      <c r="AM28" s="1" t="s">
        <v>269</v>
      </c>
      <c r="AN28" s="1" t="s">
        <v>254</v>
      </c>
      <c r="AO28" s="1" t="s">
        <v>254</v>
      </c>
      <c r="AP28" s="1" t="s">
        <v>254</v>
      </c>
      <c r="AQ28" s="1" t="s">
        <v>254</v>
      </c>
      <c r="AR28" s="1" t="s">
        <v>254</v>
      </c>
      <c r="AS28" s="1" t="s">
        <v>254</v>
      </c>
      <c r="AT28" s="1" t="s">
        <v>254</v>
      </c>
      <c r="AU28" s="1" t="s">
        <v>872</v>
      </c>
      <c r="AV28" s="1" t="s">
        <v>479</v>
      </c>
      <c r="AW28" s="1" t="s">
        <v>479</v>
      </c>
      <c r="AX28" s="1" t="s">
        <v>269</v>
      </c>
      <c r="AY28" s="1" t="s">
        <v>269</v>
      </c>
      <c r="AZ28" s="1" t="s">
        <v>269</v>
      </c>
      <c r="BA28" s="1" t="s">
        <v>269</v>
      </c>
      <c r="BB28" s="1" t="s">
        <v>269</v>
      </c>
      <c r="BC28" s="1" t="s">
        <v>269</v>
      </c>
      <c r="BD28" s="1" t="s">
        <v>269</v>
      </c>
      <c r="BE28" s="1" t="s">
        <v>269</v>
      </c>
      <c r="BF28" s="1" t="s">
        <v>269</v>
      </c>
      <c r="BG28" s="1" t="s">
        <v>269</v>
      </c>
      <c r="BH28" s="1" t="s">
        <v>270</v>
      </c>
      <c r="BI28" s="1" t="s">
        <v>269</v>
      </c>
    </row>
    <row r="29" spans="1:61" ht="14.25">
      <c r="A29" s="1" t="s">
        <v>260</v>
      </c>
      <c r="B29" s="1" t="s">
        <v>6557</v>
      </c>
      <c r="C29" s="1" t="s">
        <v>262</v>
      </c>
      <c r="D29" s="1" t="s">
        <v>316</v>
      </c>
      <c r="E29" s="1" t="s">
        <v>316</v>
      </c>
      <c r="F29" s="1" t="s">
        <v>479</v>
      </c>
      <c r="G29" s="1" t="s">
        <v>270</v>
      </c>
      <c r="H29" s="1" t="s">
        <v>1394</v>
      </c>
      <c r="I29" s="1" t="s">
        <v>254</v>
      </c>
      <c r="J29" s="1" t="s">
        <v>872</v>
      </c>
      <c r="K29" s="1" t="s">
        <v>269</v>
      </c>
      <c r="L29" s="1" t="s">
        <v>269</v>
      </c>
      <c r="M29" s="1" t="s">
        <v>269</v>
      </c>
      <c r="N29" s="1" t="s">
        <v>269</v>
      </c>
      <c r="O29" s="1" t="s">
        <v>254</v>
      </c>
      <c r="P29" s="1" t="s">
        <v>254</v>
      </c>
      <c r="Q29" s="1" t="s">
        <v>254</v>
      </c>
      <c r="R29" s="1" t="s">
        <v>254</v>
      </c>
      <c r="S29" s="1" t="s">
        <v>254</v>
      </c>
      <c r="T29" s="1" t="s">
        <v>254</v>
      </c>
      <c r="U29" s="1" t="s">
        <v>254</v>
      </c>
      <c r="V29" s="1" t="s">
        <v>872</v>
      </c>
      <c r="W29" s="1" t="s">
        <v>479</v>
      </c>
      <c r="X29" s="1" t="s">
        <v>479</v>
      </c>
      <c r="Y29" s="1" t="s">
        <v>269</v>
      </c>
      <c r="Z29" s="1" t="s">
        <v>269</v>
      </c>
      <c r="AA29" s="1" t="s">
        <v>269</v>
      </c>
      <c r="AB29" s="1" t="s">
        <v>270</v>
      </c>
      <c r="AC29" s="1" t="s">
        <v>270</v>
      </c>
      <c r="AD29" s="1" t="s">
        <v>270</v>
      </c>
      <c r="AE29" s="1" t="s">
        <v>270</v>
      </c>
      <c r="AF29" s="1" t="s">
        <v>270</v>
      </c>
      <c r="AG29" s="1" t="s">
        <v>270</v>
      </c>
      <c r="AH29" s="1" t="s">
        <v>270</v>
      </c>
      <c r="AI29" s="1" t="s">
        <v>269</v>
      </c>
      <c r="AJ29" s="1" t="s">
        <v>269</v>
      </c>
      <c r="AK29" s="1" t="s">
        <v>269</v>
      </c>
      <c r="AL29" s="1" t="s">
        <v>269</v>
      </c>
      <c r="AM29" s="1" t="s">
        <v>269</v>
      </c>
      <c r="AN29" s="1" t="s">
        <v>254</v>
      </c>
      <c r="AO29" s="1" t="s">
        <v>254</v>
      </c>
      <c r="AP29" s="1" t="s">
        <v>254</v>
      </c>
      <c r="AQ29" s="1" t="s">
        <v>254</v>
      </c>
      <c r="AR29" s="1" t="s">
        <v>254</v>
      </c>
      <c r="AS29" s="1" t="s">
        <v>254</v>
      </c>
      <c r="AT29" s="1" t="s">
        <v>254</v>
      </c>
      <c r="AU29" s="1" t="s">
        <v>872</v>
      </c>
      <c r="AV29" s="1" t="s">
        <v>479</v>
      </c>
      <c r="AW29" s="1" t="s">
        <v>479</v>
      </c>
      <c r="AX29" s="1" t="s">
        <v>269</v>
      </c>
      <c r="AY29" s="1" t="s">
        <v>269</v>
      </c>
      <c r="AZ29" s="1" t="s">
        <v>269</v>
      </c>
      <c r="BA29" s="1" t="s">
        <v>269</v>
      </c>
      <c r="BB29" s="1" t="s">
        <v>269</v>
      </c>
      <c r="BC29" s="1" t="s">
        <v>269</v>
      </c>
      <c r="BD29" s="1" t="s">
        <v>269</v>
      </c>
      <c r="BE29" s="1" t="s">
        <v>269</v>
      </c>
      <c r="BF29" s="1" t="s">
        <v>269</v>
      </c>
      <c r="BG29" s="1" t="s">
        <v>269</v>
      </c>
      <c r="BH29" s="1" t="s">
        <v>270</v>
      </c>
      <c r="BI29" s="1" t="s">
        <v>269</v>
      </c>
    </row>
    <row r="30" spans="1:61" ht="14.25">
      <c r="A30" s="1" t="s">
        <v>260</v>
      </c>
      <c r="B30" s="1" t="s">
        <v>6558</v>
      </c>
      <c r="C30" s="1" t="s">
        <v>262</v>
      </c>
      <c r="D30" s="1" t="s">
        <v>322</v>
      </c>
      <c r="E30" s="1" t="s">
        <v>322</v>
      </c>
      <c r="F30" s="1" t="s">
        <v>270</v>
      </c>
      <c r="G30" s="1" t="s">
        <v>270</v>
      </c>
      <c r="H30" s="1" t="s">
        <v>1370</v>
      </c>
      <c r="I30" s="1" t="s">
        <v>254</v>
      </c>
      <c r="J30" s="1" t="s">
        <v>872</v>
      </c>
      <c r="K30" s="1" t="s">
        <v>269</v>
      </c>
      <c r="L30" s="1" t="s">
        <v>269</v>
      </c>
      <c r="M30" s="1" t="s">
        <v>269</v>
      </c>
      <c r="N30" s="1" t="s">
        <v>269</v>
      </c>
      <c r="O30" s="1" t="s">
        <v>254</v>
      </c>
      <c r="P30" s="1" t="s">
        <v>254</v>
      </c>
      <c r="Q30" s="1" t="s">
        <v>254</v>
      </c>
      <c r="R30" s="1" t="s">
        <v>254</v>
      </c>
      <c r="S30" s="1" t="s">
        <v>254</v>
      </c>
      <c r="T30" s="1" t="s">
        <v>254</v>
      </c>
      <c r="U30" s="1" t="s">
        <v>254</v>
      </c>
      <c r="V30" s="1" t="s">
        <v>872</v>
      </c>
      <c r="W30" s="1" t="s">
        <v>479</v>
      </c>
      <c r="X30" s="1" t="s">
        <v>479</v>
      </c>
      <c r="Y30" s="1" t="s">
        <v>269</v>
      </c>
      <c r="Z30" s="1" t="s">
        <v>269</v>
      </c>
      <c r="AA30" s="1" t="s">
        <v>269</v>
      </c>
      <c r="AB30" s="1" t="s">
        <v>270</v>
      </c>
      <c r="AC30" s="1" t="s">
        <v>270</v>
      </c>
      <c r="AD30" s="1" t="s">
        <v>270</v>
      </c>
      <c r="AE30" s="1" t="s">
        <v>270</v>
      </c>
      <c r="AF30" s="1" t="s">
        <v>270</v>
      </c>
      <c r="AG30" s="1" t="s">
        <v>270</v>
      </c>
      <c r="AH30" s="1" t="s">
        <v>270</v>
      </c>
      <c r="AI30" s="1" t="s">
        <v>269</v>
      </c>
      <c r="AJ30" s="1" t="s">
        <v>269</v>
      </c>
      <c r="AK30" s="1" t="s">
        <v>269</v>
      </c>
      <c r="AL30" s="1" t="s">
        <v>269</v>
      </c>
      <c r="AM30" s="1" t="s">
        <v>269</v>
      </c>
      <c r="AN30" s="1" t="s">
        <v>254</v>
      </c>
      <c r="AO30" s="1" t="s">
        <v>254</v>
      </c>
      <c r="AP30" s="1" t="s">
        <v>254</v>
      </c>
      <c r="AQ30" s="1" t="s">
        <v>254</v>
      </c>
      <c r="AR30" s="1" t="s">
        <v>254</v>
      </c>
      <c r="AS30" s="1" t="s">
        <v>254</v>
      </c>
      <c r="AT30" s="1" t="s">
        <v>254</v>
      </c>
      <c r="AU30" s="1" t="s">
        <v>872</v>
      </c>
      <c r="AV30" s="1" t="s">
        <v>479</v>
      </c>
      <c r="AW30" s="1" t="s">
        <v>479</v>
      </c>
      <c r="AX30" s="1" t="s">
        <v>269</v>
      </c>
      <c r="AY30" s="1" t="s">
        <v>269</v>
      </c>
      <c r="AZ30" s="1" t="s">
        <v>269</v>
      </c>
      <c r="BA30" s="1" t="s">
        <v>269</v>
      </c>
      <c r="BB30" s="1" t="s">
        <v>269</v>
      </c>
      <c r="BC30" s="1" t="s">
        <v>269</v>
      </c>
      <c r="BD30" s="1" t="s">
        <v>269</v>
      </c>
      <c r="BE30" s="1" t="s">
        <v>269</v>
      </c>
      <c r="BF30" s="1" t="s">
        <v>269</v>
      </c>
      <c r="BG30" s="1" t="s">
        <v>269</v>
      </c>
      <c r="BH30" s="1" t="s">
        <v>270</v>
      </c>
      <c r="BI30" s="1" t="s">
        <v>269</v>
      </c>
    </row>
    <row r="31" spans="1:61" ht="14.25">
      <c r="A31" s="1" t="s">
        <v>260</v>
      </c>
      <c r="B31" s="1" t="s">
        <v>6559</v>
      </c>
      <c r="C31" s="1" t="s">
        <v>262</v>
      </c>
      <c r="D31" s="1" t="s">
        <v>322</v>
      </c>
      <c r="E31" s="1" t="s">
        <v>322</v>
      </c>
      <c r="F31" s="1" t="s">
        <v>472</v>
      </c>
      <c r="G31" s="1" t="s">
        <v>270</v>
      </c>
      <c r="H31" s="1" t="s">
        <v>1390</v>
      </c>
      <c r="I31" s="1" t="s">
        <v>254</v>
      </c>
      <c r="J31" s="1" t="s">
        <v>872</v>
      </c>
      <c r="K31" s="1" t="s">
        <v>269</v>
      </c>
      <c r="L31" s="1" t="s">
        <v>269</v>
      </c>
      <c r="M31" s="1" t="s">
        <v>269</v>
      </c>
      <c r="N31" s="1" t="s">
        <v>269</v>
      </c>
      <c r="O31" s="1" t="s">
        <v>254</v>
      </c>
      <c r="P31" s="1" t="s">
        <v>254</v>
      </c>
      <c r="Q31" s="1" t="s">
        <v>254</v>
      </c>
      <c r="R31" s="1" t="s">
        <v>254</v>
      </c>
      <c r="S31" s="1" t="s">
        <v>254</v>
      </c>
      <c r="T31" s="1" t="s">
        <v>254</v>
      </c>
      <c r="U31" s="1" t="s">
        <v>254</v>
      </c>
      <c r="V31" s="1" t="s">
        <v>872</v>
      </c>
      <c r="W31" s="1" t="s">
        <v>479</v>
      </c>
      <c r="X31" s="1" t="s">
        <v>479</v>
      </c>
      <c r="Y31" s="1" t="s">
        <v>269</v>
      </c>
      <c r="Z31" s="1" t="s">
        <v>269</v>
      </c>
      <c r="AA31" s="1" t="s">
        <v>269</v>
      </c>
      <c r="AB31" s="1" t="s">
        <v>270</v>
      </c>
      <c r="AC31" s="1" t="s">
        <v>270</v>
      </c>
      <c r="AD31" s="1" t="s">
        <v>270</v>
      </c>
      <c r="AE31" s="1" t="s">
        <v>270</v>
      </c>
      <c r="AF31" s="1" t="s">
        <v>270</v>
      </c>
      <c r="AG31" s="1" t="s">
        <v>270</v>
      </c>
      <c r="AH31" s="1" t="s">
        <v>270</v>
      </c>
      <c r="AI31" s="1" t="s">
        <v>269</v>
      </c>
      <c r="AJ31" s="1" t="s">
        <v>269</v>
      </c>
      <c r="AK31" s="1" t="s">
        <v>269</v>
      </c>
      <c r="AL31" s="1" t="s">
        <v>269</v>
      </c>
      <c r="AM31" s="1" t="s">
        <v>269</v>
      </c>
      <c r="AN31" s="1" t="s">
        <v>254</v>
      </c>
      <c r="AO31" s="1" t="s">
        <v>254</v>
      </c>
      <c r="AP31" s="1" t="s">
        <v>254</v>
      </c>
      <c r="AQ31" s="1" t="s">
        <v>254</v>
      </c>
      <c r="AR31" s="1" t="s">
        <v>254</v>
      </c>
      <c r="AS31" s="1" t="s">
        <v>254</v>
      </c>
      <c r="AT31" s="1" t="s">
        <v>254</v>
      </c>
      <c r="AU31" s="1" t="s">
        <v>872</v>
      </c>
      <c r="AV31" s="1" t="s">
        <v>479</v>
      </c>
      <c r="AW31" s="1" t="s">
        <v>479</v>
      </c>
      <c r="AX31" s="1" t="s">
        <v>269</v>
      </c>
      <c r="AY31" s="1" t="s">
        <v>269</v>
      </c>
      <c r="AZ31" s="1" t="s">
        <v>269</v>
      </c>
      <c r="BA31" s="1" t="s">
        <v>269</v>
      </c>
      <c r="BB31" s="1" t="s">
        <v>269</v>
      </c>
      <c r="BC31" s="1" t="s">
        <v>269</v>
      </c>
      <c r="BD31" s="1" t="s">
        <v>269</v>
      </c>
      <c r="BE31" s="1" t="s">
        <v>269</v>
      </c>
      <c r="BF31" s="1" t="s">
        <v>269</v>
      </c>
      <c r="BG31" s="1" t="s">
        <v>269</v>
      </c>
      <c r="BH31" s="1" t="s">
        <v>270</v>
      </c>
      <c r="BI31" s="1" t="s">
        <v>269</v>
      </c>
    </row>
    <row r="32" spans="1:61" ht="14.25">
      <c r="A32" s="1" t="s">
        <v>260</v>
      </c>
      <c r="B32" s="1" t="s">
        <v>6560</v>
      </c>
      <c r="C32" s="1" t="s">
        <v>262</v>
      </c>
      <c r="D32" s="1" t="s">
        <v>322</v>
      </c>
      <c r="E32" s="1" t="s">
        <v>322</v>
      </c>
      <c r="F32" s="1" t="s">
        <v>479</v>
      </c>
      <c r="G32" s="1" t="s">
        <v>270</v>
      </c>
      <c r="H32" s="1" t="s">
        <v>1394</v>
      </c>
      <c r="I32" s="1" t="s">
        <v>254</v>
      </c>
      <c r="J32" s="1" t="s">
        <v>872</v>
      </c>
      <c r="K32" s="1" t="s">
        <v>269</v>
      </c>
      <c r="L32" s="1" t="s">
        <v>269</v>
      </c>
      <c r="M32" s="1" t="s">
        <v>269</v>
      </c>
      <c r="N32" s="1" t="s">
        <v>269</v>
      </c>
      <c r="O32" s="1" t="s">
        <v>254</v>
      </c>
      <c r="P32" s="1" t="s">
        <v>254</v>
      </c>
      <c r="Q32" s="1" t="s">
        <v>254</v>
      </c>
      <c r="R32" s="1" t="s">
        <v>254</v>
      </c>
      <c r="S32" s="1" t="s">
        <v>254</v>
      </c>
      <c r="T32" s="1" t="s">
        <v>254</v>
      </c>
      <c r="U32" s="1" t="s">
        <v>254</v>
      </c>
      <c r="V32" s="1" t="s">
        <v>872</v>
      </c>
      <c r="W32" s="1" t="s">
        <v>479</v>
      </c>
      <c r="X32" s="1" t="s">
        <v>479</v>
      </c>
      <c r="Y32" s="1" t="s">
        <v>269</v>
      </c>
      <c r="Z32" s="1" t="s">
        <v>269</v>
      </c>
      <c r="AA32" s="1" t="s">
        <v>269</v>
      </c>
      <c r="AB32" s="1" t="s">
        <v>270</v>
      </c>
      <c r="AC32" s="1" t="s">
        <v>270</v>
      </c>
      <c r="AD32" s="1" t="s">
        <v>270</v>
      </c>
      <c r="AE32" s="1" t="s">
        <v>270</v>
      </c>
      <c r="AF32" s="1" t="s">
        <v>270</v>
      </c>
      <c r="AG32" s="1" t="s">
        <v>270</v>
      </c>
      <c r="AH32" s="1" t="s">
        <v>270</v>
      </c>
      <c r="AI32" s="1" t="s">
        <v>269</v>
      </c>
      <c r="AJ32" s="1" t="s">
        <v>269</v>
      </c>
      <c r="AK32" s="1" t="s">
        <v>269</v>
      </c>
      <c r="AL32" s="1" t="s">
        <v>269</v>
      </c>
      <c r="AM32" s="1" t="s">
        <v>269</v>
      </c>
      <c r="AN32" s="1" t="s">
        <v>254</v>
      </c>
      <c r="AO32" s="1" t="s">
        <v>254</v>
      </c>
      <c r="AP32" s="1" t="s">
        <v>254</v>
      </c>
      <c r="AQ32" s="1" t="s">
        <v>254</v>
      </c>
      <c r="AR32" s="1" t="s">
        <v>254</v>
      </c>
      <c r="AS32" s="1" t="s">
        <v>254</v>
      </c>
      <c r="AT32" s="1" t="s">
        <v>254</v>
      </c>
      <c r="AU32" s="1" t="s">
        <v>872</v>
      </c>
      <c r="AV32" s="1" t="s">
        <v>479</v>
      </c>
      <c r="AW32" s="1" t="s">
        <v>479</v>
      </c>
      <c r="AX32" s="1" t="s">
        <v>269</v>
      </c>
      <c r="AY32" s="1" t="s">
        <v>269</v>
      </c>
      <c r="AZ32" s="1" t="s">
        <v>269</v>
      </c>
      <c r="BA32" s="1" t="s">
        <v>269</v>
      </c>
      <c r="BB32" s="1" t="s">
        <v>269</v>
      </c>
      <c r="BC32" s="1" t="s">
        <v>269</v>
      </c>
      <c r="BD32" s="1" t="s">
        <v>269</v>
      </c>
      <c r="BE32" s="1" t="s">
        <v>269</v>
      </c>
      <c r="BF32" s="1" t="s">
        <v>269</v>
      </c>
      <c r="BG32" s="1" t="s">
        <v>269</v>
      </c>
      <c r="BH32" s="1" t="s">
        <v>270</v>
      </c>
      <c r="BI32" s="1" t="s">
        <v>269</v>
      </c>
    </row>
    <row r="33" spans="1:61" ht="14.25">
      <c r="A33" s="1" t="s">
        <v>260</v>
      </c>
      <c r="B33" s="1" t="s">
        <v>6561</v>
      </c>
      <c r="C33" s="1" t="s">
        <v>262</v>
      </c>
      <c r="D33" s="1" t="s">
        <v>328</v>
      </c>
      <c r="E33" s="1" t="s">
        <v>328</v>
      </c>
      <c r="F33" s="1" t="s">
        <v>270</v>
      </c>
      <c r="G33" s="1" t="s">
        <v>270</v>
      </c>
      <c r="H33" s="1" t="s">
        <v>1370</v>
      </c>
      <c r="I33" s="1" t="s">
        <v>254</v>
      </c>
      <c r="J33" s="1" t="s">
        <v>872</v>
      </c>
      <c r="K33" s="1" t="s">
        <v>269</v>
      </c>
      <c r="L33" s="1" t="s">
        <v>269</v>
      </c>
      <c r="M33" s="1" t="s">
        <v>269</v>
      </c>
      <c r="N33" s="1" t="s">
        <v>269</v>
      </c>
      <c r="O33" s="1" t="s">
        <v>254</v>
      </c>
      <c r="P33" s="1" t="s">
        <v>254</v>
      </c>
      <c r="Q33" s="1" t="s">
        <v>254</v>
      </c>
      <c r="R33" s="1" t="s">
        <v>254</v>
      </c>
      <c r="S33" s="1" t="s">
        <v>254</v>
      </c>
      <c r="T33" s="1" t="s">
        <v>254</v>
      </c>
      <c r="U33" s="1" t="s">
        <v>254</v>
      </c>
      <c r="V33" s="1" t="s">
        <v>872</v>
      </c>
      <c r="W33" s="1" t="s">
        <v>479</v>
      </c>
      <c r="X33" s="1" t="s">
        <v>479</v>
      </c>
      <c r="Y33" s="1" t="s">
        <v>269</v>
      </c>
      <c r="Z33" s="1" t="s">
        <v>269</v>
      </c>
      <c r="AA33" s="1" t="s">
        <v>269</v>
      </c>
      <c r="AB33" s="1" t="s">
        <v>270</v>
      </c>
      <c r="AC33" s="1" t="s">
        <v>270</v>
      </c>
      <c r="AD33" s="1" t="s">
        <v>270</v>
      </c>
      <c r="AE33" s="1" t="s">
        <v>270</v>
      </c>
      <c r="AF33" s="1" t="s">
        <v>270</v>
      </c>
      <c r="AG33" s="1" t="s">
        <v>270</v>
      </c>
      <c r="AH33" s="1" t="s">
        <v>270</v>
      </c>
      <c r="AI33" s="1" t="s">
        <v>269</v>
      </c>
      <c r="AJ33" s="1" t="s">
        <v>269</v>
      </c>
      <c r="AK33" s="1" t="s">
        <v>269</v>
      </c>
      <c r="AL33" s="1" t="s">
        <v>269</v>
      </c>
      <c r="AM33" s="1" t="s">
        <v>269</v>
      </c>
      <c r="AN33" s="1" t="s">
        <v>254</v>
      </c>
      <c r="AO33" s="1" t="s">
        <v>254</v>
      </c>
      <c r="AP33" s="1" t="s">
        <v>254</v>
      </c>
      <c r="AQ33" s="1" t="s">
        <v>254</v>
      </c>
      <c r="AR33" s="1" t="s">
        <v>254</v>
      </c>
      <c r="AS33" s="1" t="s">
        <v>254</v>
      </c>
      <c r="AT33" s="1" t="s">
        <v>254</v>
      </c>
      <c r="AU33" s="1" t="s">
        <v>872</v>
      </c>
      <c r="AV33" s="1" t="s">
        <v>479</v>
      </c>
      <c r="AW33" s="1" t="s">
        <v>479</v>
      </c>
      <c r="AX33" s="1" t="s">
        <v>269</v>
      </c>
      <c r="AY33" s="1" t="s">
        <v>269</v>
      </c>
      <c r="AZ33" s="1" t="s">
        <v>269</v>
      </c>
      <c r="BA33" s="1" t="s">
        <v>269</v>
      </c>
      <c r="BB33" s="1" t="s">
        <v>269</v>
      </c>
      <c r="BC33" s="1" t="s">
        <v>269</v>
      </c>
      <c r="BD33" s="1" t="s">
        <v>269</v>
      </c>
      <c r="BE33" s="1" t="s">
        <v>269</v>
      </c>
      <c r="BF33" s="1" t="s">
        <v>269</v>
      </c>
      <c r="BG33" s="1" t="s">
        <v>269</v>
      </c>
      <c r="BH33" s="1" t="s">
        <v>270</v>
      </c>
      <c r="BI33" s="1" t="s">
        <v>269</v>
      </c>
    </row>
    <row r="34" spans="1:61" ht="14.25">
      <c r="A34" s="1" t="s">
        <v>260</v>
      </c>
      <c r="B34" s="1" t="s">
        <v>6562</v>
      </c>
      <c r="C34" s="1" t="s">
        <v>262</v>
      </c>
      <c r="D34" s="1" t="s">
        <v>328</v>
      </c>
      <c r="E34" s="1" t="s">
        <v>328</v>
      </c>
      <c r="F34" s="1" t="s">
        <v>472</v>
      </c>
      <c r="G34" s="1" t="s">
        <v>270</v>
      </c>
      <c r="H34" s="1" t="s">
        <v>1390</v>
      </c>
      <c r="I34" s="1" t="s">
        <v>254</v>
      </c>
      <c r="J34" s="1" t="s">
        <v>872</v>
      </c>
      <c r="K34" s="1" t="s">
        <v>269</v>
      </c>
      <c r="L34" s="1" t="s">
        <v>269</v>
      </c>
      <c r="M34" s="1" t="s">
        <v>269</v>
      </c>
      <c r="N34" s="1" t="s">
        <v>269</v>
      </c>
      <c r="O34" s="1" t="s">
        <v>254</v>
      </c>
      <c r="P34" s="1" t="s">
        <v>254</v>
      </c>
      <c r="Q34" s="1" t="s">
        <v>254</v>
      </c>
      <c r="R34" s="1" t="s">
        <v>254</v>
      </c>
      <c r="S34" s="1" t="s">
        <v>254</v>
      </c>
      <c r="T34" s="1" t="s">
        <v>254</v>
      </c>
      <c r="U34" s="1" t="s">
        <v>254</v>
      </c>
      <c r="V34" s="1" t="s">
        <v>872</v>
      </c>
      <c r="W34" s="1" t="s">
        <v>479</v>
      </c>
      <c r="X34" s="1" t="s">
        <v>479</v>
      </c>
      <c r="Y34" s="1" t="s">
        <v>269</v>
      </c>
      <c r="Z34" s="1" t="s">
        <v>269</v>
      </c>
      <c r="AA34" s="1" t="s">
        <v>269</v>
      </c>
      <c r="AB34" s="1" t="s">
        <v>270</v>
      </c>
      <c r="AC34" s="1" t="s">
        <v>270</v>
      </c>
      <c r="AD34" s="1" t="s">
        <v>270</v>
      </c>
      <c r="AE34" s="1" t="s">
        <v>270</v>
      </c>
      <c r="AF34" s="1" t="s">
        <v>270</v>
      </c>
      <c r="AG34" s="1" t="s">
        <v>270</v>
      </c>
      <c r="AH34" s="1" t="s">
        <v>270</v>
      </c>
      <c r="AI34" s="1" t="s">
        <v>269</v>
      </c>
      <c r="AJ34" s="1" t="s">
        <v>269</v>
      </c>
      <c r="AK34" s="1" t="s">
        <v>269</v>
      </c>
      <c r="AL34" s="1" t="s">
        <v>269</v>
      </c>
      <c r="AM34" s="1" t="s">
        <v>269</v>
      </c>
      <c r="AN34" s="1" t="s">
        <v>254</v>
      </c>
      <c r="AO34" s="1" t="s">
        <v>254</v>
      </c>
      <c r="AP34" s="1" t="s">
        <v>254</v>
      </c>
      <c r="AQ34" s="1" t="s">
        <v>254</v>
      </c>
      <c r="AR34" s="1" t="s">
        <v>254</v>
      </c>
      <c r="AS34" s="1" t="s">
        <v>254</v>
      </c>
      <c r="AT34" s="1" t="s">
        <v>254</v>
      </c>
      <c r="AU34" s="1" t="s">
        <v>872</v>
      </c>
      <c r="AV34" s="1" t="s">
        <v>479</v>
      </c>
      <c r="AW34" s="1" t="s">
        <v>479</v>
      </c>
      <c r="AX34" s="1" t="s">
        <v>269</v>
      </c>
      <c r="AY34" s="1" t="s">
        <v>269</v>
      </c>
      <c r="AZ34" s="1" t="s">
        <v>269</v>
      </c>
      <c r="BA34" s="1" t="s">
        <v>269</v>
      </c>
      <c r="BB34" s="1" t="s">
        <v>269</v>
      </c>
      <c r="BC34" s="1" t="s">
        <v>269</v>
      </c>
      <c r="BD34" s="1" t="s">
        <v>269</v>
      </c>
      <c r="BE34" s="1" t="s">
        <v>269</v>
      </c>
      <c r="BF34" s="1" t="s">
        <v>269</v>
      </c>
      <c r="BG34" s="1" t="s">
        <v>269</v>
      </c>
      <c r="BH34" s="1" t="s">
        <v>270</v>
      </c>
      <c r="BI34" s="1" t="s">
        <v>269</v>
      </c>
    </row>
    <row r="35" spans="1:61" ht="14.25">
      <c r="A35" s="1" t="s">
        <v>260</v>
      </c>
      <c r="B35" s="1" t="s">
        <v>6563</v>
      </c>
      <c r="C35" s="1" t="s">
        <v>262</v>
      </c>
      <c r="D35" s="1" t="s">
        <v>328</v>
      </c>
      <c r="E35" s="1" t="s">
        <v>328</v>
      </c>
      <c r="F35" s="1" t="s">
        <v>479</v>
      </c>
      <c r="G35" s="1" t="s">
        <v>270</v>
      </c>
      <c r="H35" s="1" t="s">
        <v>1394</v>
      </c>
      <c r="I35" s="1" t="s">
        <v>254</v>
      </c>
      <c r="J35" s="1" t="s">
        <v>872</v>
      </c>
      <c r="K35" s="1" t="s">
        <v>269</v>
      </c>
      <c r="L35" s="1" t="s">
        <v>269</v>
      </c>
      <c r="M35" s="1" t="s">
        <v>269</v>
      </c>
      <c r="N35" s="1" t="s">
        <v>269</v>
      </c>
      <c r="O35" s="1" t="s">
        <v>254</v>
      </c>
      <c r="P35" s="1" t="s">
        <v>254</v>
      </c>
      <c r="Q35" s="1" t="s">
        <v>254</v>
      </c>
      <c r="R35" s="1" t="s">
        <v>254</v>
      </c>
      <c r="S35" s="1" t="s">
        <v>254</v>
      </c>
      <c r="T35" s="1" t="s">
        <v>254</v>
      </c>
      <c r="U35" s="1" t="s">
        <v>254</v>
      </c>
      <c r="V35" s="1" t="s">
        <v>872</v>
      </c>
      <c r="W35" s="1" t="s">
        <v>479</v>
      </c>
      <c r="X35" s="1" t="s">
        <v>479</v>
      </c>
      <c r="Y35" s="1" t="s">
        <v>269</v>
      </c>
      <c r="Z35" s="1" t="s">
        <v>269</v>
      </c>
      <c r="AA35" s="1" t="s">
        <v>269</v>
      </c>
      <c r="AB35" s="1" t="s">
        <v>270</v>
      </c>
      <c r="AC35" s="1" t="s">
        <v>270</v>
      </c>
      <c r="AD35" s="1" t="s">
        <v>270</v>
      </c>
      <c r="AE35" s="1" t="s">
        <v>270</v>
      </c>
      <c r="AF35" s="1" t="s">
        <v>270</v>
      </c>
      <c r="AG35" s="1" t="s">
        <v>270</v>
      </c>
      <c r="AH35" s="1" t="s">
        <v>270</v>
      </c>
      <c r="AI35" s="1" t="s">
        <v>269</v>
      </c>
      <c r="AJ35" s="1" t="s">
        <v>269</v>
      </c>
      <c r="AK35" s="1" t="s">
        <v>269</v>
      </c>
      <c r="AL35" s="1" t="s">
        <v>269</v>
      </c>
      <c r="AM35" s="1" t="s">
        <v>269</v>
      </c>
      <c r="AN35" s="1" t="s">
        <v>254</v>
      </c>
      <c r="AO35" s="1" t="s">
        <v>254</v>
      </c>
      <c r="AP35" s="1" t="s">
        <v>254</v>
      </c>
      <c r="AQ35" s="1" t="s">
        <v>254</v>
      </c>
      <c r="AR35" s="1" t="s">
        <v>254</v>
      </c>
      <c r="AS35" s="1" t="s">
        <v>254</v>
      </c>
      <c r="AT35" s="1" t="s">
        <v>254</v>
      </c>
      <c r="AU35" s="1" t="s">
        <v>872</v>
      </c>
      <c r="AV35" s="1" t="s">
        <v>479</v>
      </c>
      <c r="AW35" s="1" t="s">
        <v>479</v>
      </c>
      <c r="AX35" s="1" t="s">
        <v>269</v>
      </c>
      <c r="AY35" s="1" t="s">
        <v>269</v>
      </c>
      <c r="AZ35" s="1" t="s">
        <v>269</v>
      </c>
      <c r="BA35" s="1" t="s">
        <v>269</v>
      </c>
      <c r="BB35" s="1" t="s">
        <v>269</v>
      </c>
      <c r="BC35" s="1" t="s">
        <v>269</v>
      </c>
      <c r="BD35" s="1" t="s">
        <v>269</v>
      </c>
      <c r="BE35" s="1" t="s">
        <v>269</v>
      </c>
      <c r="BF35" s="1" t="s">
        <v>269</v>
      </c>
      <c r="BG35" s="1" t="s">
        <v>269</v>
      </c>
      <c r="BH35" s="1" t="s">
        <v>270</v>
      </c>
      <c r="BI35" s="1" t="s">
        <v>269</v>
      </c>
    </row>
  </sheetData>
  <phoneticPr fontId="3"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C35"/>
  <sheetViews>
    <sheetView topLeftCell="W1" workbookViewId="0">
      <selection activeCell="J1" sqref="J1:AC1"/>
    </sheetView>
  </sheetViews>
  <sheetFormatPr defaultRowHeight="13.5"/>
  <cols>
    <col min="1" max="29" width="20" customWidth="1"/>
  </cols>
  <sheetData>
    <row r="1" spans="1:29" ht="27.95" customHeight="1">
      <c r="A1" s="4" t="s">
        <v>105</v>
      </c>
      <c r="B1" s="4" t="s">
        <v>106</v>
      </c>
      <c r="C1" s="4" t="s">
        <v>107</v>
      </c>
      <c r="D1" s="4" t="s">
        <v>108</v>
      </c>
      <c r="E1" s="4" t="s">
        <v>109</v>
      </c>
      <c r="F1" s="4" t="s">
        <v>1058</v>
      </c>
      <c r="G1" s="4" t="s">
        <v>6564</v>
      </c>
      <c r="H1" s="4" t="s">
        <v>110</v>
      </c>
      <c r="I1" s="4" t="s">
        <v>111</v>
      </c>
      <c r="J1" s="4" t="s">
        <v>6565</v>
      </c>
      <c r="K1" s="4" t="s">
        <v>6566</v>
      </c>
      <c r="L1" s="4" t="s">
        <v>6567</v>
      </c>
      <c r="M1" s="4" t="s">
        <v>6568</v>
      </c>
      <c r="N1" s="4" t="s">
        <v>6569</v>
      </c>
      <c r="O1" s="4" t="s">
        <v>6570</v>
      </c>
      <c r="P1" s="4" t="s">
        <v>6571</v>
      </c>
      <c r="Q1" s="4" t="s">
        <v>6572</v>
      </c>
      <c r="R1" s="4" t="s">
        <v>6573</v>
      </c>
      <c r="S1" s="4" t="s">
        <v>6574</v>
      </c>
      <c r="T1" s="4" t="s">
        <v>6575</v>
      </c>
      <c r="U1" s="4" t="s">
        <v>6576</v>
      </c>
      <c r="V1" s="4" t="s">
        <v>6577</v>
      </c>
      <c r="W1" s="4" t="s">
        <v>6578</v>
      </c>
      <c r="X1" s="4" t="s">
        <v>6579</v>
      </c>
      <c r="Y1" s="4" t="s">
        <v>6580</v>
      </c>
      <c r="Z1" s="4" t="s">
        <v>6581</v>
      </c>
      <c r="AA1" s="4" t="s">
        <v>6582</v>
      </c>
      <c r="AB1" s="4" t="s">
        <v>2319</v>
      </c>
      <c r="AC1" s="4" t="s">
        <v>6583</v>
      </c>
    </row>
    <row r="2" spans="1:29" ht="27.95" customHeight="1">
      <c r="A2" s="5" t="s">
        <v>153</v>
      </c>
      <c r="B2" s="5" t="s">
        <v>154</v>
      </c>
      <c r="C2" s="5" t="s">
        <v>155</v>
      </c>
      <c r="D2" s="5" t="s">
        <v>156</v>
      </c>
      <c r="E2" s="5" t="s">
        <v>157</v>
      </c>
      <c r="F2" s="5" t="s">
        <v>1150</v>
      </c>
      <c r="G2" s="5" t="s">
        <v>6584</v>
      </c>
      <c r="H2" s="5" t="s">
        <v>158</v>
      </c>
      <c r="I2" s="5" t="s">
        <v>159</v>
      </c>
      <c r="J2" s="5" t="s">
        <v>6585</v>
      </c>
      <c r="K2" s="5" t="s">
        <v>6586</v>
      </c>
      <c r="L2" s="5" t="s">
        <v>6587</v>
      </c>
      <c r="M2" s="5" t="s">
        <v>2441</v>
      </c>
      <c r="N2" s="5" t="s">
        <v>6588</v>
      </c>
      <c r="O2" s="5" t="s">
        <v>2451</v>
      </c>
      <c r="P2" s="5" t="s">
        <v>6589</v>
      </c>
      <c r="Q2" s="5" t="s">
        <v>6590</v>
      </c>
      <c r="R2" s="5" t="s">
        <v>6591</v>
      </c>
      <c r="S2" s="5" t="s">
        <v>6592</v>
      </c>
      <c r="T2" s="5" t="s">
        <v>6593</v>
      </c>
      <c r="U2" s="5" t="s">
        <v>6594</v>
      </c>
      <c r="V2" s="5" t="s">
        <v>6595</v>
      </c>
      <c r="W2" s="5" t="s">
        <v>2448</v>
      </c>
      <c r="X2" s="5" t="s">
        <v>6596</v>
      </c>
      <c r="Y2" s="5" t="s">
        <v>6597</v>
      </c>
      <c r="Z2" s="5" t="s">
        <v>166</v>
      </c>
      <c r="AA2" s="5" t="s">
        <v>167</v>
      </c>
      <c r="AB2" s="5" t="s">
        <v>2452</v>
      </c>
      <c r="AC2" s="5" t="s">
        <v>6598</v>
      </c>
    </row>
    <row r="3" spans="1:29" ht="27.95" customHeight="1">
      <c r="A3" s="6" t="s">
        <v>190</v>
      </c>
      <c r="B3" s="6" t="s">
        <v>191</v>
      </c>
      <c r="C3" s="6" t="s">
        <v>192</v>
      </c>
      <c r="D3" s="6" t="s">
        <v>193</v>
      </c>
      <c r="E3" s="6" t="s">
        <v>194</v>
      </c>
      <c r="F3" s="6" t="s">
        <v>345</v>
      </c>
      <c r="G3" s="6" t="s">
        <v>345</v>
      </c>
      <c r="H3" s="6" t="s">
        <v>195</v>
      </c>
      <c r="I3" s="6" t="s">
        <v>196</v>
      </c>
      <c r="J3" s="6" t="s">
        <v>6278</v>
      </c>
      <c r="K3" s="6" t="s">
        <v>6279</v>
      </c>
      <c r="L3" s="6" t="s">
        <v>6279</v>
      </c>
      <c r="M3" s="6" t="s">
        <v>2539</v>
      </c>
      <c r="N3" s="6" t="s">
        <v>2542</v>
      </c>
      <c r="O3" s="6" t="s">
        <v>2547</v>
      </c>
      <c r="P3" s="6" t="s">
        <v>6599</v>
      </c>
      <c r="Q3" s="6" t="s">
        <v>6600</v>
      </c>
      <c r="R3" s="6" t="s">
        <v>6271</v>
      </c>
      <c r="S3" s="6" t="s">
        <v>6601</v>
      </c>
      <c r="T3" s="6" t="s">
        <v>6602</v>
      </c>
      <c r="U3" s="6" t="s">
        <v>2544</v>
      </c>
      <c r="V3" s="6" t="s">
        <v>6603</v>
      </c>
      <c r="W3" s="6" t="s">
        <v>2544</v>
      </c>
      <c r="X3" s="6" t="s">
        <v>6604</v>
      </c>
      <c r="Y3" s="6" t="s">
        <v>6605</v>
      </c>
      <c r="Z3" s="6" t="s">
        <v>2548</v>
      </c>
      <c r="AA3" s="6" t="s">
        <v>2549</v>
      </c>
      <c r="AB3" s="6" t="s">
        <v>2550</v>
      </c>
      <c r="AC3" s="6" t="s">
        <v>1259</v>
      </c>
    </row>
    <row r="4" spans="1:29" ht="27.95" customHeight="1">
      <c r="A4" s="7" t="s">
        <v>227</v>
      </c>
      <c r="B4" s="7" t="s">
        <v>228</v>
      </c>
      <c r="C4" s="7" t="s">
        <v>155</v>
      </c>
      <c r="D4" s="7" t="s">
        <v>156</v>
      </c>
      <c r="E4" s="7" t="s">
        <v>229</v>
      </c>
      <c r="F4" s="7" t="s">
        <v>229</v>
      </c>
      <c r="G4" s="7" t="s">
        <v>229</v>
      </c>
      <c r="H4" s="7" t="s">
        <v>230</v>
      </c>
      <c r="I4" s="7" t="s">
        <v>231</v>
      </c>
      <c r="J4" s="7" t="s">
        <v>6606</v>
      </c>
      <c r="K4" s="7" t="s">
        <v>6607</v>
      </c>
      <c r="L4" s="7" t="s">
        <v>6608</v>
      </c>
      <c r="M4" s="7" t="s">
        <v>2623</v>
      </c>
      <c r="N4" s="7" t="s">
        <v>6609</v>
      </c>
      <c r="O4" s="7" t="s">
        <v>2451</v>
      </c>
      <c r="P4" s="7" t="s">
        <v>6610</v>
      </c>
      <c r="Q4" s="7" t="s">
        <v>6611</v>
      </c>
      <c r="R4" s="7" t="s">
        <v>6612</v>
      </c>
      <c r="S4" s="7" t="s">
        <v>6613</v>
      </c>
      <c r="T4" s="7" t="s">
        <v>6614</v>
      </c>
      <c r="U4" s="7" t="s">
        <v>6615</v>
      </c>
      <c r="V4" s="7" t="s">
        <v>6616</v>
      </c>
      <c r="W4" s="7" t="s">
        <v>6617</v>
      </c>
      <c r="X4" s="7" t="s">
        <v>6618</v>
      </c>
      <c r="Y4" s="7" t="s">
        <v>6619</v>
      </c>
      <c r="Z4" s="7" t="s">
        <v>235</v>
      </c>
      <c r="AA4" s="7" t="s">
        <v>236</v>
      </c>
      <c r="AB4" s="7" t="s">
        <v>6620</v>
      </c>
      <c r="AC4" s="7" t="s">
        <v>6621</v>
      </c>
    </row>
    <row r="5" spans="1:29" ht="27.95" customHeight="1">
      <c r="A5" s="8" t="s">
        <v>254</v>
      </c>
      <c r="B5" s="8" t="s">
        <v>255</v>
      </c>
      <c r="C5" s="8" t="s">
        <v>256</v>
      </c>
      <c r="D5" s="8" t="s">
        <v>256</v>
      </c>
      <c r="E5" s="8" t="s">
        <v>256</v>
      </c>
      <c r="F5" s="8" t="s">
        <v>256</v>
      </c>
      <c r="G5" s="8" t="s">
        <v>256</v>
      </c>
      <c r="H5" s="8" t="s">
        <v>257</v>
      </c>
      <c r="I5" s="8" t="s">
        <v>258</v>
      </c>
      <c r="J5" s="8" t="s">
        <v>259</v>
      </c>
      <c r="K5" s="8" t="s">
        <v>259</v>
      </c>
      <c r="L5" s="8" t="s">
        <v>259</v>
      </c>
      <c r="M5" s="8" t="s">
        <v>259</v>
      </c>
      <c r="N5" s="8" t="s">
        <v>258</v>
      </c>
      <c r="O5" s="8" t="s">
        <v>258</v>
      </c>
      <c r="P5" s="8" t="s">
        <v>258</v>
      </c>
      <c r="Q5" s="8" t="s">
        <v>258</v>
      </c>
      <c r="R5" s="8" t="s">
        <v>258</v>
      </c>
      <c r="S5" s="8" t="s">
        <v>258</v>
      </c>
      <c r="T5" s="8" t="s">
        <v>258</v>
      </c>
      <c r="U5" s="8" t="s">
        <v>258</v>
      </c>
      <c r="V5" s="8" t="s">
        <v>258</v>
      </c>
      <c r="W5" s="8" t="s">
        <v>258</v>
      </c>
      <c r="X5" s="8" t="s">
        <v>258</v>
      </c>
      <c r="Y5" s="8" t="s">
        <v>258</v>
      </c>
      <c r="Z5" s="8" t="s">
        <v>258</v>
      </c>
      <c r="AA5" s="8" t="s">
        <v>258</v>
      </c>
      <c r="AB5" s="8" t="s">
        <v>259</v>
      </c>
      <c r="AC5" s="8" t="s">
        <v>259</v>
      </c>
    </row>
    <row r="6" spans="1:29" ht="14.25">
      <c r="A6" s="1" t="s">
        <v>260</v>
      </c>
      <c r="B6" s="1" t="s">
        <v>6622</v>
      </c>
      <c r="C6" s="1" t="s">
        <v>262</v>
      </c>
      <c r="D6" s="1" t="s">
        <v>263</v>
      </c>
      <c r="E6" s="1" t="s">
        <v>263</v>
      </c>
      <c r="F6" s="1" t="s">
        <v>270</v>
      </c>
      <c r="G6" s="1" t="s">
        <v>270</v>
      </c>
      <c r="H6" s="1" t="s">
        <v>1370</v>
      </c>
      <c r="I6" s="1" t="s">
        <v>254</v>
      </c>
      <c r="J6" s="1" t="s">
        <v>472</v>
      </c>
      <c r="K6" s="1" t="s">
        <v>479</v>
      </c>
      <c r="L6" s="1" t="s">
        <v>479</v>
      </c>
      <c r="M6" s="1" t="s">
        <v>269</v>
      </c>
      <c r="N6" s="1" t="s">
        <v>254</v>
      </c>
      <c r="O6" s="1" t="s">
        <v>254</v>
      </c>
      <c r="P6" s="1" t="s">
        <v>254</v>
      </c>
      <c r="Q6" s="1" t="s">
        <v>254</v>
      </c>
      <c r="R6" s="1" t="s">
        <v>254</v>
      </c>
      <c r="S6" s="1" t="s">
        <v>254</v>
      </c>
      <c r="T6" s="1" t="s">
        <v>254</v>
      </c>
      <c r="U6" s="1" t="s">
        <v>254</v>
      </c>
      <c r="V6" s="1" t="s">
        <v>254</v>
      </c>
      <c r="W6" s="1" t="s">
        <v>254</v>
      </c>
      <c r="X6" s="1" t="s">
        <v>254</v>
      </c>
      <c r="Y6" s="1" t="s">
        <v>254</v>
      </c>
      <c r="Z6" s="1" t="s">
        <v>254</v>
      </c>
      <c r="AA6" s="1" t="s">
        <v>254</v>
      </c>
      <c r="AB6" s="1" t="s">
        <v>269</v>
      </c>
      <c r="AC6" s="1" t="s">
        <v>269</v>
      </c>
    </row>
    <row r="7" spans="1:29" ht="14.25">
      <c r="A7" s="1" t="s">
        <v>260</v>
      </c>
      <c r="B7" s="1" t="s">
        <v>6623</v>
      </c>
      <c r="C7" s="1" t="s">
        <v>262</v>
      </c>
      <c r="D7" s="1" t="s">
        <v>263</v>
      </c>
      <c r="E7" s="1" t="s">
        <v>263</v>
      </c>
      <c r="F7" s="1" t="s">
        <v>472</v>
      </c>
      <c r="G7" s="1" t="s">
        <v>270</v>
      </c>
      <c r="H7" s="1" t="s">
        <v>1390</v>
      </c>
      <c r="I7" s="1" t="s">
        <v>254</v>
      </c>
      <c r="J7" s="1" t="s">
        <v>472</v>
      </c>
      <c r="K7" s="1" t="s">
        <v>479</v>
      </c>
      <c r="L7" s="1" t="s">
        <v>479</v>
      </c>
      <c r="M7" s="1" t="s">
        <v>269</v>
      </c>
      <c r="N7" s="1" t="s">
        <v>254</v>
      </c>
      <c r="O7" s="1" t="s">
        <v>254</v>
      </c>
      <c r="P7" s="1" t="s">
        <v>254</v>
      </c>
      <c r="Q7" s="1" t="s">
        <v>254</v>
      </c>
      <c r="R7" s="1" t="s">
        <v>254</v>
      </c>
      <c r="S7" s="1" t="s">
        <v>254</v>
      </c>
      <c r="T7" s="1" t="s">
        <v>254</v>
      </c>
      <c r="U7" s="1" t="s">
        <v>254</v>
      </c>
      <c r="V7" s="1" t="s">
        <v>254</v>
      </c>
      <c r="W7" s="1" t="s">
        <v>254</v>
      </c>
      <c r="X7" s="1" t="s">
        <v>254</v>
      </c>
      <c r="Y7" s="1" t="s">
        <v>254</v>
      </c>
      <c r="Z7" s="1" t="s">
        <v>254</v>
      </c>
      <c r="AA7" s="1" t="s">
        <v>254</v>
      </c>
      <c r="AB7" s="1" t="s">
        <v>269</v>
      </c>
      <c r="AC7" s="1" t="s">
        <v>269</v>
      </c>
    </row>
    <row r="8" spans="1:29" ht="14.25">
      <c r="A8" s="1" t="s">
        <v>260</v>
      </c>
      <c r="B8" s="1" t="s">
        <v>6624</v>
      </c>
      <c r="C8" s="1" t="s">
        <v>262</v>
      </c>
      <c r="D8" s="1" t="s">
        <v>263</v>
      </c>
      <c r="E8" s="1" t="s">
        <v>263</v>
      </c>
      <c r="F8" s="1" t="s">
        <v>479</v>
      </c>
      <c r="G8" s="1" t="s">
        <v>270</v>
      </c>
      <c r="H8" s="1" t="s">
        <v>1394</v>
      </c>
      <c r="I8" s="1" t="s">
        <v>254</v>
      </c>
      <c r="J8" s="1" t="s">
        <v>472</v>
      </c>
      <c r="K8" s="1" t="s">
        <v>479</v>
      </c>
      <c r="L8" s="1" t="s">
        <v>479</v>
      </c>
      <c r="M8" s="1" t="s">
        <v>269</v>
      </c>
      <c r="N8" s="1" t="s">
        <v>254</v>
      </c>
      <c r="O8" s="1" t="s">
        <v>254</v>
      </c>
      <c r="P8" s="1" t="s">
        <v>254</v>
      </c>
      <c r="Q8" s="1" t="s">
        <v>254</v>
      </c>
      <c r="R8" s="1" t="s">
        <v>254</v>
      </c>
      <c r="S8" s="1" t="s">
        <v>254</v>
      </c>
      <c r="T8" s="1" t="s">
        <v>254</v>
      </c>
      <c r="U8" s="1" t="s">
        <v>254</v>
      </c>
      <c r="V8" s="1" t="s">
        <v>254</v>
      </c>
      <c r="W8" s="1" t="s">
        <v>254</v>
      </c>
      <c r="X8" s="1" t="s">
        <v>254</v>
      </c>
      <c r="Y8" s="1" t="s">
        <v>254</v>
      </c>
      <c r="Z8" s="1" t="s">
        <v>254</v>
      </c>
      <c r="AA8" s="1" t="s">
        <v>254</v>
      </c>
      <c r="AB8" s="1" t="s">
        <v>269</v>
      </c>
      <c r="AC8" s="1" t="s">
        <v>269</v>
      </c>
    </row>
    <row r="9" spans="1:29" ht="14.25">
      <c r="A9" s="1" t="s">
        <v>260</v>
      </c>
      <c r="B9" s="1" t="s">
        <v>6625</v>
      </c>
      <c r="C9" s="1" t="s">
        <v>262</v>
      </c>
      <c r="D9" s="1" t="s">
        <v>280</v>
      </c>
      <c r="E9" s="1" t="s">
        <v>280</v>
      </c>
      <c r="F9" s="1" t="s">
        <v>270</v>
      </c>
      <c r="G9" s="1" t="s">
        <v>270</v>
      </c>
      <c r="H9" s="1" t="s">
        <v>1370</v>
      </c>
      <c r="I9" s="1" t="s">
        <v>254</v>
      </c>
      <c r="J9" s="1" t="s">
        <v>472</v>
      </c>
      <c r="K9" s="1" t="s">
        <v>479</v>
      </c>
      <c r="L9" s="1" t="s">
        <v>479</v>
      </c>
      <c r="M9" s="1" t="s">
        <v>269</v>
      </c>
      <c r="N9" s="1" t="s">
        <v>254</v>
      </c>
      <c r="O9" s="1" t="s">
        <v>254</v>
      </c>
      <c r="P9" s="1" t="s">
        <v>254</v>
      </c>
      <c r="Q9" s="1" t="s">
        <v>254</v>
      </c>
      <c r="R9" s="1" t="s">
        <v>254</v>
      </c>
      <c r="S9" s="1" t="s">
        <v>254</v>
      </c>
      <c r="T9" s="1" t="s">
        <v>254</v>
      </c>
      <c r="U9" s="1" t="s">
        <v>254</v>
      </c>
      <c r="V9" s="1" t="s">
        <v>254</v>
      </c>
      <c r="W9" s="1" t="s">
        <v>254</v>
      </c>
      <c r="X9" s="1" t="s">
        <v>254</v>
      </c>
      <c r="Y9" s="1" t="s">
        <v>254</v>
      </c>
      <c r="Z9" s="1" t="s">
        <v>254</v>
      </c>
      <c r="AA9" s="1" t="s">
        <v>254</v>
      </c>
      <c r="AB9" s="1" t="s">
        <v>269</v>
      </c>
      <c r="AC9" s="1" t="s">
        <v>269</v>
      </c>
    </row>
    <row r="10" spans="1:29" ht="14.25">
      <c r="A10" s="1" t="s">
        <v>260</v>
      </c>
      <c r="B10" s="1" t="s">
        <v>6626</v>
      </c>
      <c r="C10" s="1" t="s">
        <v>262</v>
      </c>
      <c r="D10" s="1" t="s">
        <v>280</v>
      </c>
      <c r="E10" s="1" t="s">
        <v>280</v>
      </c>
      <c r="F10" s="1" t="s">
        <v>472</v>
      </c>
      <c r="G10" s="1" t="s">
        <v>270</v>
      </c>
      <c r="H10" s="1" t="s">
        <v>1390</v>
      </c>
      <c r="I10" s="1" t="s">
        <v>254</v>
      </c>
      <c r="J10" s="1" t="s">
        <v>472</v>
      </c>
      <c r="K10" s="1" t="s">
        <v>479</v>
      </c>
      <c r="L10" s="1" t="s">
        <v>479</v>
      </c>
      <c r="M10" s="1" t="s">
        <v>269</v>
      </c>
      <c r="N10" s="1" t="s">
        <v>254</v>
      </c>
      <c r="O10" s="1" t="s">
        <v>254</v>
      </c>
      <c r="P10" s="1" t="s">
        <v>254</v>
      </c>
      <c r="Q10" s="1" t="s">
        <v>254</v>
      </c>
      <c r="R10" s="1" t="s">
        <v>254</v>
      </c>
      <c r="S10" s="1" t="s">
        <v>254</v>
      </c>
      <c r="T10" s="1" t="s">
        <v>254</v>
      </c>
      <c r="U10" s="1" t="s">
        <v>254</v>
      </c>
      <c r="V10" s="1" t="s">
        <v>254</v>
      </c>
      <c r="W10" s="1" t="s">
        <v>254</v>
      </c>
      <c r="X10" s="1" t="s">
        <v>254</v>
      </c>
      <c r="Y10" s="1" t="s">
        <v>254</v>
      </c>
      <c r="Z10" s="1" t="s">
        <v>254</v>
      </c>
      <c r="AA10" s="1" t="s">
        <v>254</v>
      </c>
      <c r="AB10" s="1" t="s">
        <v>269</v>
      </c>
      <c r="AC10" s="1" t="s">
        <v>269</v>
      </c>
    </row>
    <row r="11" spans="1:29" ht="14.25">
      <c r="A11" s="1" t="s">
        <v>260</v>
      </c>
      <c r="B11" s="1" t="s">
        <v>6627</v>
      </c>
      <c r="C11" s="1" t="s">
        <v>262</v>
      </c>
      <c r="D11" s="1" t="s">
        <v>280</v>
      </c>
      <c r="E11" s="1" t="s">
        <v>280</v>
      </c>
      <c r="F11" s="1" t="s">
        <v>479</v>
      </c>
      <c r="G11" s="1" t="s">
        <v>270</v>
      </c>
      <c r="H11" s="1" t="s">
        <v>1394</v>
      </c>
      <c r="I11" s="1" t="s">
        <v>254</v>
      </c>
      <c r="J11" s="1" t="s">
        <v>472</v>
      </c>
      <c r="K11" s="1" t="s">
        <v>479</v>
      </c>
      <c r="L11" s="1" t="s">
        <v>479</v>
      </c>
      <c r="M11" s="1" t="s">
        <v>269</v>
      </c>
      <c r="N11" s="1" t="s">
        <v>254</v>
      </c>
      <c r="O11" s="1" t="s">
        <v>254</v>
      </c>
      <c r="P11" s="1" t="s">
        <v>254</v>
      </c>
      <c r="Q11" s="1" t="s">
        <v>254</v>
      </c>
      <c r="R11" s="1" t="s">
        <v>254</v>
      </c>
      <c r="S11" s="1" t="s">
        <v>254</v>
      </c>
      <c r="T11" s="1" t="s">
        <v>254</v>
      </c>
      <c r="U11" s="1" t="s">
        <v>254</v>
      </c>
      <c r="V11" s="1" t="s">
        <v>254</v>
      </c>
      <c r="W11" s="1" t="s">
        <v>254</v>
      </c>
      <c r="X11" s="1" t="s">
        <v>254</v>
      </c>
      <c r="Y11" s="1" t="s">
        <v>254</v>
      </c>
      <c r="Z11" s="1" t="s">
        <v>254</v>
      </c>
      <c r="AA11" s="1" t="s">
        <v>254</v>
      </c>
      <c r="AB11" s="1" t="s">
        <v>269</v>
      </c>
      <c r="AC11" s="1" t="s">
        <v>269</v>
      </c>
    </row>
    <row r="12" spans="1:29" ht="14.25">
      <c r="A12" s="1" t="s">
        <v>260</v>
      </c>
      <c r="B12" s="1" t="s">
        <v>6628</v>
      </c>
      <c r="C12" s="1" t="s">
        <v>262</v>
      </c>
      <c r="D12" s="1" t="s">
        <v>286</v>
      </c>
      <c r="E12" s="1" t="s">
        <v>286</v>
      </c>
      <c r="F12" s="1" t="s">
        <v>270</v>
      </c>
      <c r="G12" s="1" t="s">
        <v>270</v>
      </c>
      <c r="H12" s="1" t="s">
        <v>1370</v>
      </c>
      <c r="I12" s="1" t="s">
        <v>254</v>
      </c>
      <c r="J12" s="1" t="s">
        <v>472</v>
      </c>
      <c r="K12" s="1" t="s">
        <v>479</v>
      </c>
      <c r="L12" s="1" t="s">
        <v>479</v>
      </c>
      <c r="M12" s="1" t="s">
        <v>269</v>
      </c>
      <c r="N12" s="1" t="s">
        <v>254</v>
      </c>
      <c r="O12" s="1" t="s">
        <v>254</v>
      </c>
      <c r="P12" s="1" t="s">
        <v>254</v>
      </c>
      <c r="Q12" s="1" t="s">
        <v>254</v>
      </c>
      <c r="R12" s="1" t="s">
        <v>254</v>
      </c>
      <c r="S12" s="1" t="s">
        <v>254</v>
      </c>
      <c r="T12" s="1" t="s">
        <v>254</v>
      </c>
      <c r="U12" s="1" t="s">
        <v>254</v>
      </c>
      <c r="V12" s="1" t="s">
        <v>254</v>
      </c>
      <c r="W12" s="1" t="s">
        <v>254</v>
      </c>
      <c r="X12" s="1" t="s">
        <v>254</v>
      </c>
      <c r="Y12" s="1" t="s">
        <v>254</v>
      </c>
      <c r="Z12" s="1" t="s">
        <v>254</v>
      </c>
      <c r="AA12" s="1" t="s">
        <v>254</v>
      </c>
      <c r="AB12" s="1" t="s">
        <v>269</v>
      </c>
      <c r="AC12" s="1" t="s">
        <v>269</v>
      </c>
    </row>
    <row r="13" spans="1:29" ht="14.25">
      <c r="A13" s="1" t="s">
        <v>260</v>
      </c>
      <c r="B13" s="1" t="s">
        <v>6629</v>
      </c>
      <c r="C13" s="1" t="s">
        <v>262</v>
      </c>
      <c r="D13" s="1" t="s">
        <v>286</v>
      </c>
      <c r="E13" s="1" t="s">
        <v>286</v>
      </c>
      <c r="F13" s="1" t="s">
        <v>472</v>
      </c>
      <c r="G13" s="1" t="s">
        <v>270</v>
      </c>
      <c r="H13" s="1" t="s">
        <v>1390</v>
      </c>
      <c r="I13" s="1" t="s">
        <v>254</v>
      </c>
      <c r="J13" s="1" t="s">
        <v>472</v>
      </c>
      <c r="K13" s="1" t="s">
        <v>479</v>
      </c>
      <c r="L13" s="1" t="s">
        <v>479</v>
      </c>
      <c r="M13" s="1" t="s">
        <v>269</v>
      </c>
      <c r="N13" s="1" t="s">
        <v>254</v>
      </c>
      <c r="O13" s="1" t="s">
        <v>254</v>
      </c>
      <c r="P13" s="1" t="s">
        <v>254</v>
      </c>
      <c r="Q13" s="1" t="s">
        <v>254</v>
      </c>
      <c r="R13" s="1" t="s">
        <v>254</v>
      </c>
      <c r="S13" s="1" t="s">
        <v>254</v>
      </c>
      <c r="T13" s="1" t="s">
        <v>254</v>
      </c>
      <c r="U13" s="1" t="s">
        <v>254</v>
      </c>
      <c r="V13" s="1" t="s">
        <v>254</v>
      </c>
      <c r="W13" s="1" t="s">
        <v>254</v>
      </c>
      <c r="X13" s="1" t="s">
        <v>254</v>
      </c>
      <c r="Y13" s="1" t="s">
        <v>254</v>
      </c>
      <c r="Z13" s="1" t="s">
        <v>254</v>
      </c>
      <c r="AA13" s="1" t="s">
        <v>254</v>
      </c>
      <c r="AB13" s="1" t="s">
        <v>269</v>
      </c>
      <c r="AC13" s="1" t="s">
        <v>269</v>
      </c>
    </row>
    <row r="14" spans="1:29" ht="14.25">
      <c r="A14" s="1" t="s">
        <v>260</v>
      </c>
      <c r="B14" s="1" t="s">
        <v>6630</v>
      </c>
      <c r="C14" s="1" t="s">
        <v>262</v>
      </c>
      <c r="D14" s="1" t="s">
        <v>286</v>
      </c>
      <c r="E14" s="1" t="s">
        <v>286</v>
      </c>
      <c r="F14" s="1" t="s">
        <v>479</v>
      </c>
      <c r="G14" s="1" t="s">
        <v>270</v>
      </c>
      <c r="H14" s="1" t="s">
        <v>1394</v>
      </c>
      <c r="I14" s="1" t="s">
        <v>254</v>
      </c>
      <c r="J14" s="1" t="s">
        <v>472</v>
      </c>
      <c r="K14" s="1" t="s">
        <v>479</v>
      </c>
      <c r="L14" s="1" t="s">
        <v>479</v>
      </c>
      <c r="M14" s="1" t="s">
        <v>269</v>
      </c>
      <c r="N14" s="1" t="s">
        <v>254</v>
      </c>
      <c r="O14" s="1" t="s">
        <v>254</v>
      </c>
      <c r="P14" s="1" t="s">
        <v>254</v>
      </c>
      <c r="Q14" s="1" t="s">
        <v>254</v>
      </c>
      <c r="R14" s="1" t="s">
        <v>254</v>
      </c>
      <c r="S14" s="1" t="s">
        <v>254</v>
      </c>
      <c r="T14" s="1" t="s">
        <v>254</v>
      </c>
      <c r="U14" s="1" t="s">
        <v>254</v>
      </c>
      <c r="V14" s="1" t="s">
        <v>254</v>
      </c>
      <c r="W14" s="1" t="s">
        <v>254</v>
      </c>
      <c r="X14" s="1" t="s">
        <v>254</v>
      </c>
      <c r="Y14" s="1" t="s">
        <v>254</v>
      </c>
      <c r="Z14" s="1" t="s">
        <v>254</v>
      </c>
      <c r="AA14" s="1" t="s">
        <v>254</v>
      </c>
      <c r="AB14" s="1" t="s">
        <v>269</v>
      </c>
      <c r="AC14" s="1" t="s">
        <v>269</v>
      </c>
    </row>
    <row r="15" spans="1:29" ht="14.25">
      <c r="A15" s="1" t="s">
        <v>260</v>
      </c>
      <c r="B15" s="1" t="s">
        <v>6631</v>
      </c>
      <c r="C15" s="1" t="s">
        <v>262</v>
      </c>
      <c r="D15" s="1" t="s">
        <v>292</v>
      </c>
      <c r="E15" s="1" t="s">
        <v>292</v>
      </c>
      <c r="F15" s="1" t="s">
        <v>270</v>
      </c>
      <c r="G15" s="1" t="s">
        <v>270</v>
      </c>
      <c r="H15" s="1" t="s">
        <v>1370</v>
      </c>
      <c r="I15" s="1" t="s">
        <v>254</v>
      </c>
      <c r="J15" s="1" t="s">
        <v>472</v>
      </c>
      <c r="K15" s="1" t="s">
        <v>479</v>
      </c>
      <c r="L15" s="1" t="s">
        <v>479</v>
      </c>
      <c r="M15" s="1" t="s">
        <v>269</v>
      </c>
      <c r="N15" s="1" t="s">
        <v>254</v>
      </c>
      <c r="O15" s="1" t="s">
        <v>254</v>
      </c>
      <c r="P15" s="1" t="s">
        <v>254</v>
      </c>
      <c r="Q15" s="1" t="s">
        <v>254</v>
      </c>
      <c r="R15" s="1" t="s">
        <v>254</v>
      </c>
      <c r="S15" s="1" t="s">
        <v>254</v>
      </c>
      <c r="T15" s="1" t="s">
        <v>254</v>
      </c>
      <c r="U15" s="1" t="s">
        <v>254</v>
      </c>
      <c r="V15" s="1" t="s">
        <v>254</v>
      </c>
      <c r="W15" s="1" t="s">
        <v>254</v>
      </c>
      <c r="X15" s="1" t="s">
        <v>254</v>
      </c>
      <c r="Y15" s="1" t="s">
        <v>254</v>
      </c>
      <c r="Z15" s="1" t="s">
        <v>254</v>
      </c>
      <c r="AA15" s="1" t="s">
        <v>254</v>
      </c>
      <c r="AB15" s="1" t="s">
        <v>269</v>
      </c>
      <c r="AC15" s="1" t="s">
        <v>269</v>
      </c>
    </row>
    <row r="16" spans="1:29" ht="14.25">
      <c r="A16" s="1" t="s">
        <v>260</v>
      </c>
      <c r="B16" s="1" t="s">
        <v>6632</v>
      </c>
      <c r="C16" s="1" t="s">
        <v>262</v>
      </c>
      <c r="D16" s="1" t="s">
        <v>292</v>
      </c>
      <c r="E16" s="1" t="s">
        <v>292</v>
      </c>
      <c r="F16" s="1" t="s">
        <v>472</v>
      </c>
      <c r="G16" s="1" t="s">
        <v>270</v>
      </c>
      <c r="H16" s="1" t="s">
        <v>1390</v>
      </c>
      <c r="I16" s="1" t="s">
        <v>254</v>
      </c>
      <c r="J16" s="1" t="s">
        <v>472</v>
      </c>
      <c r="K16" s="1" t="s">
        <v>479</v>
      </c>
      <c r="L16" s="1" t="s">
        <v>479</v>
      </c>
      <c r="M16" s="1" t="s">
        <v>269</v>
      </c>
      <c r="N16" s="1" t="s">
        <v>254</v>
      </c>
      <c r="O16" s="1" t="s">
        <v>254</v>
      </c>
      <c r="P16" s="1" t="s">
        <v>254</v>
      </c>
      <c r="Q16" s="1" t="s">
        <v>254</v>
      </c>
      <c r="R16" s="1" t="s">
        <v>254</v>
      </c>
      <c r="S16" s="1" t="s">
        <v>254</v>
      </c>
      <c r="T16" s="1" t="s">
        <v>254</v>
      </c>
      <c r="U16" s="1" t="s">
        <v>254</v>
      </c>
      <c r="V16" s="1" t="s">
        <v>254</v>
      </c>
      <c r="W16" s="1" t="s">
        <v>254</v>
      </c>
      <c r="X16" s="1" t="s">
        <v>254</v>
      </c>
      <c r="Y16" s="1" t="s">
        <v>254</v>
      </c>
      <c r="Z16" s="1" t="s">
        <v>254</v>
      </c>
      <c r="AA16" s="1" t="s">
        <v>254</v>
      </c>
      <c r="AB16" s="1" t="s">
        <v>269</v>
      </c>
      <c r="AC16" s="1" t="s">
        <v>269</v>
      </c>
    </row>
    <row r="17" spans="1:29" ht="14.25">
      <c r="A17" s="1" t="s">
        <v>260</v>
      </c>
      <c r="B17" s="1" t="s">
        <v>6633</v>
      </c>
      <c r="C17" s="1" t="s">
        <v>262</v>
      </c>
      <c r="D17" s="1" t="s">
        <v>292</v>
      </c>
      <c r="E17" s="1" t="s">
        <v>292</v>
      </c>
      <c r="F17" s="1" t="s">
        <v>479</v>
      </c>
      <c r="G17" s="1" t="s">
        <v>270</v>
      </c>
      <c r="H17" s="1" t="s">
        <v>1394</v>
      </c>
      <c r="I17" s="1" t="s">
        <v>254</v>
      </c>
      <c r="J17" s="1" t="s">
        <v>472</v>
      </c>
      <c r="K17" s="1" t="s">
        <v>479</v>
      </c>
      <c r="L17" s="1" t="s">
        <v>479</v>
      </c>
      <c r="M17" s="1" t="s">
        <v>269</v>
      </c>
      <c r="N17" s="1" t="s">
        <v>254</v>
      </c>
      <c r="O17" s="1" t="s">
        <v>254</v>
      </c>
      <c r="P17" s="1" t="s">
        <v>254</v>
      </c>
      <c r="Q17" s="1" t="s">
        <v>254</v>
      </c>
      <c r="R17" s="1" t="s">
        <v>254</v>
      </c>
      <c r="S17" s="1" t="s">
        <v>254</v>
      </c>
      <c r="T17" s="1" t="s">
        <v>254</v>
      </c>
      <c r="U17" s="1" t="s">
        <v>254</v>
      </c>
      <c r="V17" s="1" t="s">
        <v>254</v>
      </c>
      <c r="W17" s="1" t="s">
        <v>254</v>
      </c>
      <c r="X17" s="1" t="s">
        <v>254</v>
      </c>
      <c r="Y17" s="1" t="s">
        <v>254</v>
      </c>
      <c r="Z17" s="1" t="s">
        <v>254</v>
      </c>
      <c r="AA17" s="1" t="s">
        <v>254</v>
      </c>
      <c r="AB17" s="1" t="s">
        <v>269</v>
      </c>
      <c r="AC17" s="1" t="s">
        <v>269</v>
      </c>
    </row>
    <row r="18" spans="1:29" ht="14.25">
      <c r="A18" s="1" t="s">
        <v>260</v>
      </c>
      <c r="B18" s="1" t="s">
        <v>6634</v>
      </c>
      <c r="C18" s="1" t="s">
        <v>262</v>
      </c>
      <c r="D18" s="1" t="s">
        <v>298</v>
      </c>
      <c r="E18" s="1" t="s">
        <v>298</v>
      </c>
      <c r="F18" s="1" t="s">
        <v>270</v>
      </c>
      <c r="G18" s="1" t="s">
        <v>270</v>
      </c>
      <c r="H18" s="1" t="s">
        <v>1370</v>
      </c>
      <c r="I18" s="1" t="s">
        <v>254</v>
      </c>
      <c r="J18" s="1" t="s">
        <v>472</v>
      </c>
      <c r="K18" s="1" t="s">
        <v>479</v>
      </c>
      <c r="L18" s="1" t="s">
        <v>479</v>
      </c>
      <c r="M18" s="1" t="s">
        <v>269</v>
      </c>
      <c r="N18" s="1" t="s">
        <v>254</v>
      </c>
      <c r="O18" s="1" t="s">
        <v>254</v>
      </c>
      <c r="P18" s="1" t="s">
        <v>254</v>
      </c>
      <c r="Q18" s="1" t="s">
        <v>254</v>
      </c>
      <c r="R18" s="1" t="s">
        <v>254</v>
      </c>
      <c r="S18" s="1" t="s">
        <v>254</v>
      </c>
      <c r="T18" s="1" t="s">
        <v>254</v>
      </c>
      <c r="U18" s="1" t="s">
        <v>254</v>
      </c>
      <c r="V18" s="1" t="s">
        <v>254</v>
      </c>
      <c r="W18" s="1" t="s">
        <v>254</v>
      </c>
      <c r="X18" s="1" t="s">
        <v>254</v>
      </c>
      <c r="Y18" s="1" t="s">
        <v>254</v>
      </c>
      <c r="Z18" s="1" t="s">
        <v>254</v>
      </c>
      <c r="AA18" s="1" t="s">
        <v>254</v>
      </c>
      <c r="AB18" s="1" t="s">
        <v>269</v>
      </c>
      <c r="AC18" s="1" t="s">
        <v>269</v>
      </c>
    </row>
    <row r="19" spans="1:29" ht="14.25">
      <c r="A19" s="1" t="s">
        <v>260</v>
      </c>
      <c r="B19" s="1" t="s">
        <v>6635</v>
      </c>
      <c r="C19" s="1" t="s">
        <v>262</v>
      </c>
      <c r="D19" s="1" t="s">
        <v>298</v>
      </c>
      <c r="E19" s="1" t="s">
        <v>298</v>
      </c>
      <c r="F19" s="1" t="s">
        <v>472</v>
      </c>
      <c r="G19" s="1" t="s">
        <v>270</v>
      </c>
      <c r="H19" s="1" t="s">
        <v>1390</v>
      </c>
      <c r="I19" s="1" t="s">
        <v>254</v>
      </c>
      <c r="J19" s="1" t="s">
        <v>472</v>
      </c>
      <c r="K19" s="1" t="s">
        <v>479</v>
      </c>
      <c r="L19" s="1" t="s">
        <v>479</v>
      </c>
      <c r="M19" s="1" t="s">
        <v>269</v>
      </c>
      <c r="N19" s="1" t="s">
        <v>254</v>
      </c>
      <c r="O19" s="1" t="s">
        <v>254</v>
      </c>
      <c r="P19" s="1" t="s">
        <v>254</v>
      </c>
      <c r="Q19" s="1" t="s">
        <v>254</v>
      </c>
      <c r="R19" s="1" t="s">
        <v>254</v>
      </c>
      <c r="S19" s="1" t="s">
        <v>254</v>
      </c>
      <c r="T19" s="1" t="s">
        <v>254</v>
      </c>
      <c r="U19" s="1" t="s">
        <v>254</v>
      </c>
      <c r="V19" s="1" t="s">
        <v>254</v>
      </c>
      <c r="W19" s="1" t="s">
        <v>254</v>
      </c>
      <c r="X19" s="1" t="s">
        <v>254</v>
      </c>
      <c r="Y19" s="1" t="s">
        <v>254</v>
      </c>
      <c r="Z19" s="1" t="s">
        <v>254</v>
      </c>
      <c r="AA19" s="1" t="s">
        <v>254</v>
      </c>
      <c r="AB19" s="1" t="s">
        <v>269</v>
      </c>
      <c r="AC19" s="1" t="s">
        <v>269</v>
      </c>
    </row>
    <row r="20" spans="1:29" ht="14.25">
      <c r="A20" s="1" t="s">
        <v>260</v>
      </c>
      <c r="B20" s="1" t="s">
        <v>6636</v>
      </c>
      <c r="C20" s="1" t="s">
        <v>262</v>
      </c>
      <c r="D20" s="1" t="s">
        <v>298</v>
      </c>
      <c r="E20" s="1" t="s">
        <v>298</v>
      </c>
      <c r="F20" s="1" t="s">
        <v>479</v>
      </c>
      <c r="G20" s="1" t="s">
        <v>270</v>
      </c>
      <c r="H20" s="1" t="s">
        <v>1394</v>
      </c>
      <c r="I20" s="1" t="s">
        <v>254</v>
      </c>
      <c r="J20" s="1" t="s">
        <v>472</v>
      </c>
      <c r="K20" s="1" t="s">
        <v>479</v>
      </c>
      <c r="L20" s="1" t="s">
        <v>479</v>
      </c>
      <c r="M20" s="1" t="s">
        <v>269</v>
      </c>
      <c r="N20" s="1" t="s">
        <v>254</v>
      </c>
      <c r="O20" s="1" t="s">
        <v>254</v>
      </c>
      <c r="P20" s="1" t="s">
        <v>254</v>
      </c>
      <c r="Q20" s="1" t="s">
        <v>254</v>
      </c>
      <c r="R20" s="1" t="s">
        <v>254</v>
      </c>
      <c r="S20" s="1" t="s">
        <v>254</v>
      </c>
      <c r="T20" s="1" t="s">
        <v>254</v>
      </c>
      <c r="U20" s="1" t="s">
        <v>254</v>
      </c>
      <c r="V20" s="1" t="s">
        <v>254</v>
      </c>
      <c r="W20" s="1" t="s">
        <v>254</v>
      </c>
      <c r="X20" s="1" t="s">
        <v>254</v>
      </c>
      <c r="Y20" s="1" t="s">
        <v>254</v>
      </c>
      <c r="Z20" s="1" t="s">
        <v>254</v>
      </c>
      <c r="AA20" s="1" t="s">
        <v>254</v>
      </c>
      <c r="AB20" s="1" t="s">
        <v>269</v>
      </c>
      <c r="AC20" s="1" t="s">
        <v>269</v>
      </c>
    </row>
    <row r="21" spans="1:29" ht="14.25">
      <c r="A21" s="1" t="s">
        <v>260</v>
      </c>
      <c r="B21" s="1" t="s">
        <v>6637</v>
      </c>
      <c r="C21" s="1" t="s">
        <v>262</v>
      </c>
      <c r="D21" s="1" t="s">
        <v>304</v>
      </c>
      <c r="E21" s="1" t="s">
        <v>304</v>
      </c>
      <c r="F21" s="1" t="s">
        <v>270</v>
      </c>
      <c r="G21" s="1" t="s">
        <v>270</v>
      </c>
      <c r="H21" s="1" t="s">
        <v>1370</v>
      </c>
      <c r="I21" s="1" t="s">
        <v>254</v>
      </c>
      <c r="J21" s="1" t="s">
        <v>472</v>
      </c>
      <c r="K21" s="1" t="s">
        <v>479</v>
      </c>
      <c r="L21" s="1" t="s">
        <v>479</v>
      </c>
      <c r="M21" s="1" t="s">
        <v>269</v>
      </c>
      <c r="N21" s="1" t="s">
        <v>254</v>
      </c>
      <c r="O21" s="1" t="s">
        <v>254</v>
      </c>
      <c r="P21" s="1" t="s">
        <v>254</v>
      </c>
      <c r="Q21" s="1" t="s">
        <v>254</v>
      </c>
      <c r="R21" s="1" t="s">
        <v>254</v>
      </c>
      <c r="S21" s="1" t="s">
        <v>254</v>
      </c>
      <c r="T21" s="1" t="s">
        <v>254</v>
      </c>
      <c r="U21" s="1" t="s">
        <v>254</v>
      </c>
      <c r="V21" s="1" t="s">
        <v>254</v>
      </c>
      <c r="W21" s="1" t="s">
        <v>254</v>
      </c>
      <c r="X21" s="1" t="s">
        <v>254</v>
      </c>
      <c r="Y21" s="1" t="s">
        <v>254</v>
      </c>
      <c r="Z21" s="1" t="s">
        <v>254</v>
      </c>
      <c r="AA21" s="1" t="s">
        <v>254</v>
      </c>
      <c r="AB21" s="1" t="s">
        <v>269</v>
      </c>
      <c r="AC21" s="1" t="s">
        <v>269</v>
      </c>
    </row>
    <row r="22" spans="1:29" ht="14.25">
      <c r="A22" s="1" t="s">
        <v>260</v>
      </c>
      <c r="B22" s="1" t="s">
        <v>6638</v>
      </c>
      <c r="C22" s="1" t="s">
        <v>262</v>
      </c>
      <c r="D22" s="1" t="s">
        <v>304</v>
      </c>
      <c r="E22" s="1" t="s">
        <v>304</v>
      </c>
      <c r="F22" s="1" t="s">
        <v>472</v>
      </c>
      <c r="G22" s="1" t="s">
        <v>270</v>
      </c>
      <c r="H22" s="1" t="s">
        <v>1390</v>
      </c>
      <c r="I22" s="1" t="s">
        <v>254</v>
      </c>
      <c r="J22" s="1" t="s">
        <v>472</v>
      </c>
      <c r="K22" s="1" t="s">
        <v>479</v>
      </c>
      <c r="L22" s="1" t="s">
        <v>479</v>
      </c>
      <c r="M22" s="1" t="s">
        <v>269</v>
      </c>
      <c r="N22" s="1" t="s">
        <v>254</v>
      </c>
      <c r="O22" s="1" t="s">
        <v>254</v>
      </c>
      <c r="P22" s="1" t="s">
        <v>254</v>
      </c>
      <c r="Q22" s="1" t="s">
        <v>254</v>
      </c>
      <c r="R22" s="1" t="s">
        <v>254</v>
      </c>
      <c r="S22" s="1" t="s">
        <v>254</v>
      </c>
      <c r="T22" s="1" t="s">
        <v>254</v>
      </c>
      <c r="U22" s="1" t="s">
        <v>254</v>
      </c>
      <c r="V22" s="1" t="s">
        <v>254</v>
      </c>
      <c r="W22" s="1" t="s">
        <v>254</v>
      </c>
      <c r="X22" s="1" t="s">
        <v>254</v>
      </c>
      <c r="Y22" s="1" t="s">
        <v>254</v>
      </c>
      <c r="Z22" s="1" t="s">
        <v>254</v>
      </c>
      <c r="AA22" s="1" t="s">
        <v>254</v>
      </c>
      <c r="AB22" s="1" t="s">
        <v>269</v>
      </c>
      <c r="AC22" s="1" t="s">
        <v>269</v>
      </c>
    </row>
    <row r="23" spans="1:29" ht="14.25">
      <c r="A23" s="1" t="s">
        <v>260</v>
      </c>
      <c r="B23" s="1" t="s">
        <v>6639</v>
      </c>
      <c r="C23" s="1" t="s">
        <v>262</v>
      </c>
      <c r="D23" s="1" t="s">
        <v>304</v>
      </c>
      <c r="E23" s="1" t="s">
        <v>304</v>
      </c>
      <c r="F23" s="1" t="s">
        <v>479</v>
      </c>
      <c r="G23" s="1" t="s">
        <v>270</v>
      </c>
      <c r="H23" s="1" t="s">
        <v>1394</v>
      </c>
      <c r="I23" s="1" t="s">
        <v>254</v>
      </c>
      <c r="J23" s="1" t="s">
        <v>472</v>
      </c>
      <c r="K23" s="1" t="s">
        <v>479</v>
      </c>
      <c r="L23" s="1" t="s">
        <v>479</v>
      </c>
      <c r="M23" s="1" t="s">
        <v>269</v>
      </c>
      <c r="N23" s="1" t="s">
        <v>254</v>
      </c>
      <c r="O23" s="1" t="s">
        <v>254</v>
      </c>
      <c r="P23" s="1" t="s">
        <v>254</v>
      </c>
      <c r="Q23" s="1" t="s">
        <v>254</v>
      </c>
      <c r="R23" s="1" t="s">
        <v>254</v>
      </c>
      <c r="S23" s="1" t="s">
        <v>254</v>
      </c>
      <c r="T23" s="1" t="s">
        <v>254</v>
      </c>
      <c r="U23" s="1" t="s">
        <v>254</v>
      </c>
      <c r="V23" s="1" t="s">
        <v>254</v>
      </c>
      <c r="W23" s="1" t="s">
        <v>254</v>
      </c>
      <c r="X23" s="1" t="s">
        <v>254</v>
      </c>
      <c r="Y23" s="1" t="s">
        <v>254</v>
      </c>
      <c r="Z23" s="1" t="s">
        <v>254</v>
      </c>
      <c r="AA23" s="1" t="s">
        <v>254</v>
      </c>
      <c r="AB23" s="1" t="s">
        <v>269</v>
      </c>
      <c r="AC23" s="1" t="s">
        <v>269</v>
      </c>
    </row>
    <row r="24" spans="1:29" ht="14.25">
      <c r="A24" s="1" t="s">
        <v>260</v>
      </c>
      <c r="B24" s="1" t="s">
        <v>6640</v>
      </c>
      <c r="C24" s="1" t="s">
        <v>262</v>
      </c>
      <c r="D24" s="1" t="s">
        <v>310</v>
      </c>
      <c r="E24" s="1" t="s">
        <v>310</v>
      </c>
      <c r="F24" s="1" t="s">
        <v>270</v>
      </c>
      <c r="G24" s="1" t="s">
        <v>270</v>
      </c>
      <c r="H24" s="1" t="s">
        <v>1370</v>
      </c>
      <c r="I24" s="1" t="s">
        <v>254</v>
      </c>
      <c r="J24" s="1" t="s">
        <v>472</v>
      </c>
      <c r="K24" s="1" t="s">
        <v>479</v>
      </c>
      <c r="L24" s="1" t="s">
        <v>479</v>
      </c>
      <c r="M24" s="1" t="s">
        <v>269</v>
      </c>
      <c r="N24" s="1" t="s">
        <v>254</v>
      </c>
      <c r="O24" s="1" t="s">
        <v>254</v>
      </c>
      <c r="P24" s="1" t="s">
        <v>254</v>
      </c>
      <c r="Q24" s="1" t="s">
        <v>254</v>
      </c>
      <c r="R24" s="1" t="s">
        <v>254</v>
      </c>
      <c r="S24" s="1" t="s">
        <v>254</v>
      </c>
      <c r="T24" s="1" t="s">
        <v>254</v>
      </c>
      <c r="U24" s="1" t="s">
        <v>254</v>
      </c>
      <c r="V24" s="1" t="s">
        <v>254</v>
      </c>
      <c r="W24" s="1" t="s">
        <v>254</v>
      </c>
      <c r="X24" s="1" t="s">
        <v>254</v>
      </c>
      <c r="Y24" s="1" t="s">
        <v>254</v>
      </c>
      <c r="Z24" s="1" t="s">
        <v>254</v>
      </c>
      <c r="AA24" s="1" t="s">
        <v>254</v>
      </c>
      <c r="AB24" s="1" t="s">
        <v>269</v>
      </c>
      <c r="AC24" s="1" t="s">
        <v>269</v>
      </c>
    </row>
    <row r="25" spans="1:29" ht="14.25">
      <c r="A25" s="1" t="s">
        <v>260</v>
      </c>
      <c r="B25" s="1" t="s">
        <v>6641</v>
      </c>
      <c r="C25" s="1" t="s">
        <v>262</v>
      </c>
      <c r="D25" s="1" t="s">
        <v>310</v>
      </c>
      <c r="E25" s="1" t="s">
        <v>310</v>
      </c>
      <c r="F25" s="1" t="s">
        <v>472</v>
      </c>
      <c r="G25" s="1" t="s">
        <v>270</v>
      </c>
      <c r="H25" s="1" t="s">
        <v>1390</v>
      </c>
      <c r="I25" s="1" t="s">
        <v>254</v>
      </c>
      <c r="J25" s="1" t="s">
        <v>472</v>
      </c>
      <c r="K25" s="1" t="s">
        <v>479</v>
      </c>
      <c r="L25" s="1" t="s">
        <v>479</v>
      </c>
      <c r="M25" s="1" t="s">
        <v>269</v>
      </c>
      <c r="N25" s="1" t="s">
        <v>254</v>
      </c>
      <c r="O25" s="1" t="s">
        <v>254</v>
      </c>
      <c r="P25" s="1" t="s">
        <v>254</v>
      </c>
      <c r="Q25" s="1" t="s">
        <v>254</v>
      </c>
      <c r="R25" s="1" t="s">
        <v>254</v>
      </c>
      <c r="S25" s="1" t="s">
        <v>254</v>
      </c>
      <c r="T25" s="1" t="s">
        <v>254</v>
      </c>
      <c r="U25" s="1" t="s">
        <v>254</v>
      </c>
      <c r="V25" s="1" t="s">
        <v>254</v>
      </c>
      <c r="W25" s="1" t="s">
        <v>254</v>
      </c>
      <c r="X25" s="1" t="s">
        <v>254</v>
      </c>
      <c r="Y25" s="1" t="s">
        <v>254</v>
      </c>
      <c r="Z25" s="1" t="s">
        <v>254</v>
      </c>
      <c r="AA25" s="1" t="s">
        <v>254</v>
      </c>
      <c r="AB25" s="1" t="s">
        <v>269</v>
      </c>
      <c r="AC25" s="1" t="s">
        <v>269</v>
      </c>
    </row>
    <row r="26" spans="1:29" ht="14.25">
      <c r="A26" s="1" t="s">
        <v>260</v>
      </c>
      <c r="B26" s="1" t="s">
        <v>6642</v>
      </c>
      <c r="C26" s="1" t="s">
        <v>262</v>
      </c>
      <c r="D26" s="1" t="s">
        <v>310</v>
      </c>
      <c r="E26" s="1" t="s">
        <v>310</v>
      </c>
      <c r="F26" s="1" t="s">
        <v>479</v>
      </c>
      <c r="G26" s="1" t="s">
        <v>270</v>
      </c>
      <c r="H26" s="1" t="s">
        <v>1394</v>
      </c>
      <c r="I26" s="1" t="s">
        <v>254</v>
      </c>
      <c r="J26" s="1" t="s">
        <v>472</v>
      </c>
      <c r="K26" s="1" t="s">
        <v>479</v>
      </c>
      <c r="L26" s="1" t="s">
        <v>479</v>
      </c>
      <c r="M26" s="1" t="s">
        <v>269</v>
      </c>
      <c r="N26" s="1" t="s">
        <v>254</v>
      </c>
      <c r="O26" s="1" t="s">
        <v>254</v>
      </c>
      <c r="P26" s="1" t="s">
        <v>254</v>
      </c>
      <c r="Q26" s="1" t="s">
        <v>254</v>
      </c>
      <c r="R26" s="1" t="s">
        <v>254</v>
      </c>
      <c r="S26" s="1" t="s">
        <v>254</v>
      </c>
      <c r="T26" s="1" t="s">
        <v>254</v>
      </c>
      <c r="U26" s="1" t="s">
        <v>254</v>
      </c>
      <c r="V26" s="1" t="s">
        <v>254</v>
      </c>
      <c r="W26" s="1" t="s">
        <v>254</v>
      </c>
      <c r="X26" s="1" t="s">
        <v>254</v>
      </c>
      <c r="Y26" s="1" t="s">
        <v>254</v>
      </c>
      <c r="Z26" s="1" t="s">
        <v>254</v>
      </c>
      <c r="AA26" s="1" t="s">
        <v>254</v>
      </c>
      <c r="AB26" s="1" t="s">
        <v>269</v>
      </c>
      <c r="AC26" s="1" t="s">
        <v>269</v>
      </c>
    </row>
    <row r="27" spans="1:29" ht="14.25">
      <c r="A27" s="1" t="s">
        <v>260</v>
      </c>
      <c r="B27" s="1" t="s">
        <v>6643</v>
      </c>
      <c r="C27" s="1" t="s">
        <v>262</v>
      </c>
      <c r="D27" s="1" t="s">
        <v>316</v>
      </c>
      <c r="E27" s="1" t="s">
        <v>316</v>
      </c>
      <c r="F27" s="1" t="s">
        <v>270</v>
      </c>
      <c r="G27" s="1" t="s">
        <v>270</v>
      </c>
      <c r="H27" s="1" t="s">
        <v>1370</v>
      </c>
      <c r="I27" s="1" t="s">
        <v>254</v>
      </c>
      <c r="J27" s="1" t="s">
        <v>472</v>
      </c>
      <c r="K27" s="1" t="s">
        <v>479</v>
      </c>
      <c r="L27" s="1" t="s">
        <v>479</v>
      </c>
      <c r="M27" s="1" t="s">
        <v>269</v>
      </c>
      <c r="N27" s="1" t="s">
        <v>254</v>
      </c>
      <c r="O27" s="1" t="s">
        <v>254</v>
      </c>
      <c r="P27" s="1" t="s">
        <v>254</v>
      </c>
      <c r="Q27" s="1" t="s">
        <v>254</v>
      </c>
      <c r="R27" s="1" t="s">
        <v>254</v>
      </c>
      <c r="S27" s="1" t="s">
        <v>254</v>
      </c>
      <c r="T27" s="1" t="s">
        <v>254</v>
      </c>
      <c r="U27" s="1" t="s">
        <v>254</v>
      </c>
      <c r="V27" s="1" t="s">
        <v>254</v>
      </c>
      <c r="W27" s="1" t="s">
        <v>254</v>
      </c>
      <c r="X27" s="1" t="s">
        <v>254</v>
      </c>
      <c r="Y27" s="1" t="s">
        <v>254</v>
      </c>
      <c r="Z27" s="1" t="s">
        <v>254</v>
      </c>
      <c r="AA27" s="1" t="s">
        <v>254</v>
      </c>
      <c r="AB27" s="1" t="s">
        <v>269</v>
      </c>
      <c r="AC27" s="1" t="s">
        <v>269</v>
      </c>
    </row>
    <row r="28" spans="1:29" ht="14.25">
      <c r="A28" s="1" t="s">
        <v>260</v>
      </c>
      <c r="B28" s="1" t="s">
        <v>6644</v>
      </c>
      <c r="C28" s="1" t="s">
        <v>262</v>
      </c>
      <c r="D28" s="1" t="s">
        <v>316</v>
      </c>
      <c r="E28" s="1" t="s">
        <v>316</v>
      </c>
      <c r="F28" s="1" t="s">
        <v>472</v>
      </c>
      <c r="G28" s="1" t="s">
        <v>270</v>
      </c>
      <c r="H28" s="1" t="s">
        <v>1390</v>
      </c>
      <c r="I28" s="1" t="s">
        <v>254</v>
      </c>
      <c r="J28" s="1" t="s">
        <v>472</v>
      </c>
      <c r="K28" s="1" t="s">
        <v>479</v>
      </c>
      <c r="L28" s="1" t="s">
        <v>479</v>
      </c>
      <c r="M28" s="1" t="s">
        <v>269</v>
      </c>
      <c r="N28" s="1" t="s">
        <v>254</v>
      </c>
      <c r="O28" s="1" t="s">
        <v>254</v>
      </c>
      <c r="P28" s="1" t="s">
        <v>254</v>
      </c>
      <c r="Q28" s="1" t="s">
        <v>254</v>
      </c>
      <c r="R28" s="1" t="s">
        <v>254</v>
      </c>
      <c r="S28" s="1" t="s">
        <v>254</v>
      </c>
      <c r="T28" s="1" t="s">
        <v>254</v>
      </c>
      <c r="U28" s="1" t="s">
        <v>254</v>
      </c>
      <c r="V28" s="1" t="s">
        <v>254</v>
      </c>
      <c r="W28" s="1" t="s">
        <v>254</v>
      </c>
      <c r="X28" s="1" t="s">
        <v>254</v>
      </c>
      <c r="Y28" s="1" t="s">
        <v>254</v>
      </c>
      <c r="Z28" s="1" t="s">
        <v>254</v>
      </c>
      <c r="AA28" s="1" t="s">
        <v>254</v>
      </c>
      <c r="AB28" s="1" t="s">
        <v>269</v>
      </c>
      <c r="AC28" s="1" t="s">
        <v>269</v>
      </c>
    </row>
    <row r="29" spans="1:29" ht="14.25">
      <c r="A29" s="1" t="s">
        <v>260</v>
      </c>
      <c r="B29" s="1" t="s">
        <v>6645</v>
      </c>
      <c r="C29" s="1" t="s">
        <v>262</v>
      </c>
      <c r="D29" s="1" t="s">
        <v>316</v>
      </c>
      <c r="E29" s="1" t="s">
        <v>316</v>
      </c>
      <c r="F29" s="1" t="s">
        <v>479</v>
      </c>
      <c r="G29" s="1" t="s">
        <v>270</v>
      </c>
      <c r="H29" s="1" t="s">
        <v>1394</v>
      </c>
      <c r="I29" s="1" t="s">
        <v>254</v>
      </c>
      <c r="J29" s="1" t="s">
        <v>472</v>
      </c>
      <c r="K29" s="1" t="s">
        <v>479</v>
      </c>
      <c r="L29" s="1" t="s">
        <v>479</v>
      </c>
      <c r="M29" s="1" t="s">
        <v>269</v>
      </c>
      <c r="N29" s="1" t="s">
        <v>254</v>
      </c>
      <c r="O29" s="1" t="s">
        <v>254</v>
      </c>
      <c r="P29" s="1" t="s">
        <v>254</v>
      </c>
      <c r="Q29" s="1" t="s">
        <v>254</v>
      </c>
      <c r="R29" s="1" t="s">
        <v>254</v>
      </c>
      <c r="S29" s="1" t="s">
        <v>254</v>
      </c>
      <c r="T29" s="1" t="s">
        <v>254</v>
      </c>
      <c r="U29" s="1" t="s">
        <v>254</v>
      </c>
      <c r="V29" s="1" t="s">
        <v>254</v>
      </c>
      <c r="W29" s="1" t="s">
        <v>254</v>
      </c>
      <c r="X29" s="1" t="s">
        <v>254</v>
      </c>
      <c r="Y29" s="1" t="s">
        <v>254</v>
      </c>
      <c r="Z29" s="1" t="s">
        <v>254</v>
      </c>
      <c r="AA29" s="1" t="s">
        <v>254</v>
      </c>
      <c r="AB29" s="1" t="s">
        <v>269</v>
      </c>
      <c r="AC29" s="1" t="s">
        <v>269</v>
      </c>
    </row>
    <row r="30" spans="1:29" ht="14.25">
      <c r="A30" s="1" t="s">
        <v>260</v>
      </c>
      <c r="B30" s="1" t="s">
        <v>6646</v>
      </c>
      <c r="C30" s="1" t="s">
        <v>262</v>
      </c>
      <c r="D30" s="1" t="s">
        <v>322</v>
      </c>
      <c r="E30" s="1" t="s">
        <v>322</v>
      </c>
      <c r="F30" s="1" t="s">
        <v>270</v>
      </c>
      <c r="G30" s="1" t="s">
        <v>270</v>
      </c>
      <c r="H30" s="1" t="s">
        <v>1370</v>
      </c>
      <c r="I30" s="1" t="s">
        <v>254</v>
      </c>
      <c r="J30" s="1" t="s">
        <v>472</v>
      </c>
      <c r="K30" s="1" t="s">
        <v>479</v>
      </c>
      <c r="L30" s="1" t="s">
        <v>479</v>
      </c>
      <c r="M30" s="1" t="s">
        <v>269</v>
      </c>
      <c r="N30" s="1" t="s">
        <v>254</v>
      </c>
      <c r="O30" s="1" t="s">
        <v>254</v>
      </c>
      <c r="P30" s="1" t="s">
        <v>254</v>
      </c>
      <c r="Q30" s="1" t="s">
        <v>254</v>
      </c>
      <c r="R30" s="1" t="s">
        <v>254</v>
      </c>
      <c r="S30" s="1" t="s">
        <v>254</v>
      </c>
      <c r="T30" s="1" t="s">
        <v>254</v>
      </c>
      <c r="U30" s="1" t="s">
        <v>254</v>
      </c>
      <c r="V30" s="1" t="s">
        <v>254</v>
      </c>
      <c r="W30" s="1" t="s">
        <v>254</v>
      </c>
      <c r="X30" s="1" t="s">
        <v>254</v>
      </c>
      <c r="Y30" s="1" t="s">
        <v>254</v>
      </c>
      <c r="Z30" s="1" t="s">
        <v>254</v>
      </c>
      <c r="AA30" s="1" t="s">
        <v>254</v>
      </c>
      <c r="AB30" s="1" t="s">
        <v>269</v>
      </c>
      <c r="AC30" s="1" t="s">
        <v>269</v>
      </c>
    </row>
    <row r="31" spans="1:29" ht="14.25">
      <c r="A31" s="1" t="s">
        <v>260</v>
      </c>
      <c r="B31" s="1" t="s">
        <v>6647</v>
      </c>
      <c r="C31" s="1" t="s">
        <v>262</v>
      </c>
      <c r="D31" s="1" t="s">
        <v>322</v>
      </c>
      <c r="E31" s="1" t="s">
        <v>322</v>
      </c>
      <c r="F31" s="1" t="s">
        <v>472</v>
      </c>
      <c r="G31" s="1" t="s">
        <v>270</v>
      </c>
      <c r="H31" s="1" t="s">
        <v>1390</v>
      </c>
      <c r="I31" s="1" t="s">
        <v>254</v>
      </c>
      <c r="J31" s="1" t="s">
        <v>472</v>
      </c>
      <c r="K31" s="1" t="s">
        <v>479</v>
      </c>
      <c r="L31" s="1" t="s">
        <v>479</v>
      </c>
      <c r="M31" s="1" t="s">
        <v>269</v>
      </c>
      <c r="N31" s="1" t="s">
        <v>254</v>
      </c>
      <c r="O31" s="1" t="s">
        <v>254</v>
      </c>
      <c r="P31" s="1" t="s">
        <v>254</v>
      </c>
      <c r="Q31" s="1" t="s">
        <v>254</v>
      </c>
      <c r="R31" s="1" t="s">
        <v>254</v>
      </c>
      <c r="S31" s="1" t="s">
        <v>254</v>
      </c>
      <c r="T31" s="1" t="s">
        <v>254</v>
      </c>
      <c r="U31" s="1" t="s">
        <v>254</v>
      </c>
      <c r="V31" s="1" t="s">
        <v>254</v>
      </c>
      <c r="W31" s="1" t="s">
        <v>254</v>
      </c>
      <c r="X31" s="1" t="s">
        <v>254</v>
      </c>
      <c r="Y31" s="1" t="s">
        <v>254</v>
      </c>
      <c r="Z31" s="1" t="s">
        <v>254</v>
      </c>
      <c r="AA31" s="1" t="s">
        <v>254</v>
      </c>
      <c r="AB31" s="1" t="s">
        <v>269</v>
      </c>
      <c r="AC31" s="1" t="s">
        <v>269</v>
      </c>
    </row>
    <row r="32" spans="1:29" ht="14.25">
      <c r="A32" s="1" t="s">
        <v>260</v>
      </c>
      <c r="B32" s="1" t="s">
        <v>6648</v>
      </c>
      <c r="C32" s="1" t="s">
        <v>262</v>
      </c>
      <c r="D32" s="1" t="s">
        <v>322</v>
      </c>
      <c r="E32" s="1" t="s">
        <v>322</v>
      </c>
      <c r="F32" s="1" t="s">
        <v>479</v>
      </c>
      <c r="G32" s="1" t="s">
        <v>270</v>
      </c>
      <c r="H32" s="1" t="s">
        <v>1394</v>
      </c>
      <c r="I32" s="1" t="s">
        <v>254</v>
      </c>
      <c r="J32" s="1" t="s">
        <v>472</v>
      </c>
      <c r="K32" s="1" t="s">
        <v>479</v>
      </c>
      <c r="L32" s="1" t="s">
        <v>479</v>
      </c>
      <c r="M32" s="1" t="s">
        <v>269</v>
      </c>
      <c r="N32" s="1" t="s">
        <v>254</v>
      </c>
      <c r="O32" s="1" t="s">
        <v>254</v>
      </c>
      <c r="P32" s="1" t="s">
        <v>254</v>
      </c>
      <c r="Q32" s="1" t="s">
        <v>254</v>
      </c>
      <c r="R32" s="1" t="s">
        <v>254</v>
      </c>
      <c r="S32" s="1" t="s">
        <v>254</v>
      </c>
      <c r="T32" s="1" t="s">
        <v>254</v>
      </c>
      <c r="U32" s="1" t="s">
        <v>254</v>
      </c>
      <c r="V32" s="1" t="s">
        <v>254</v>
      </c>
      <c r="W32" s="1" t="s">
        <v>254</v>
      </c>
      <c r="X32" s="1" t="s">
        <v>254</v>
      </c>
      <c r="Y32" s="1" t="s">
        <v>254</v>
      </c>
      <c r="Z32" s="1" t="s">
        <v>254</v>
      </c>
      <c r="AA32" s="1" t="s">
        <v>254</v>
      </c>
      <c r="AB32" s="1" t="s">
        <v>269</v>
      </c>
      <c r="AC32" s="1" t="s">
        <v>269</v>
      </c>
    </row>
    <row r="33" spans="1:29" ht="14.25">
      <c r="A33" s="1" t="s">
        <v>260</v>
      </c>
      <c r="B33" s="1" t="s">
        <v>6649</v>
      </c>
      <c r="C33" s="1" t="s">
        <v>262</v>
      </c>
      <c r="D33" s="1" t="s">
        <v>328</v>
      </c>
      <c r="E33" s="1" t="s">
        <v>328</v>
      </c>
      <c r="F33" s="1" t="s">
        <v>270</v>
      </c>
      <c r="G33" s="1" t="s">
        <v>270</v>
      </c>
      <c r="H33" s="1" t="s">
        <v>1370</v>
      </c>
      <c r="I33" s="1" t="s">
        <v>254</v>
      </c>
      <c r="J33" s="1" t="s">
        <v>472</v>
      </c>
      <c r="K33" s="1" t="s">
        <v>479</v>
      </c>
      <c r="L33" s="1" t="s">
        <v>479</v>
      </c>
      <c r="M33" s="1" t="s">
        <v>269</v>
      </c>
      <c r="N33" s="1" t="s">
        <v>254</v>
      </c>
      <c r="O33" s="1" t="s">
        <v>254</v>
      </c>
      <c r="P33" s="1" t="s">
        <v>254</v>
      </c>
      <c r="Q33" s="1" t="s">
        <v>254</v>
      </c>
      <c r="R33" s="1" t="s">
        <v>254</v>
      </c>
      <c r="S33" s="1" t="s">
        <v>254</v>
      </c>
      <c r="T33" s="1" t="s">
        <v>254</v>
      </c>
      <c r="U33" s="1" t="s">
        <v>254</v>
      </c>
      <c r="V33" s="1" t="s">
        <v>254</v>
      </c>
      <c r="W33" s="1" t="s">
        <v>254</v>
      </c>
      <c r="X33" s="1" t="s">
        <v>254</v>
      </c>
      <c r="Y33" s="1" t="s">
        <v>254</v>
      </c>
      <c r="Z33" s="1" t="s">
        <v>254</v>
      </c>
      <c r="AA33" s="1" t="s">
        <v>254</v>
      </c>
      <c r="AB33" s="1" t="s">
        <v>269</v>
      </c>
      <c r="AC33" s="1" t="s">
        <v>269</v>
      </c>
    </row>
    <row r="34" spans="1:29" ht="14.25">
      <c r="A34" s="1" t="s">
        <v>260</v>
      </c>
      <c r="B34" s="1" t="s">
        <v>6650</v>
      </c>
      <c r="C34" s="1" t="s">
        <v>262</v>
      </c>
      <c r="D34" s="1" t="s">
        <v>328</v>
      </c>
      <c r="E34" s="1" t="s">
        <v>328</v>
      </c>
      <c r="F34" s="1" t="s">
        <v>472</v>
      </c>
      <c r="G34" s="1" t="s">
        <v>270</v>
      </c>
      <c r="H34" s="1" t="s">
        <v>1390</v>
      </c>
      <c r="I34" s="1" t="s">
        <v>254</v>
      </c>
      <c r="J34" s="1" t="s">
        <v>472</v>
      </c>
      <c r="K34" s="1" t="s">
        <v>479</v>
      </c>
      <c r="L34" s="1" t="s">
        <v>479</v>
      </c>
      <c r="M34" s="1" t="s">
        <v>269</v>
      </c>
      <c r="N34" s="1" t="s">
        <v>254</v>
      </c>
      <c r="O34" s="1" t="s">
        <v>254</v>
      </c>
      <c r="P34" s="1" t="s">
        <v>254</v>
      </c>
      <c r="Q34" s="1" t="s">
        <v>254</v>
      </c>
      <c r="R34" s="1" t="s">
        <v>254</v>
      </c>
      <c r="S34" s="1" t="s">
        <v>254</v>
      </c>
      <c r="T34" s="1" t="s">
        <v>254</v>
      </c>
      <c r="U34" s="1" t="s">
        <v>254</v>
      </c>
      <c r="V34" s="1" t="s">
        <v>254</v>
      </c>
      <c r="W34" s="1" t="s">
        <v>254</v>
      </c>
      <c r="X34" s="1" t="s">
        <v>254</v>
      </c>
      <c r="Y34" s="1" t="s">
        <v>254</v>
      </c>
      <c r="Z34" s="1" t="s">
        <v>254</v>
      </c>
      <c r="AA34" s="1" t="s">
        <v>254</v>
      </c>
      <c r="AB34" s="1" t="s">
        <v>269</v>
      </c>
      <c r="AC34" s="1" t="s">
        <v>269</v>
      </c>
    </row>
    <row r="35" spans="1:29" ht="14.25">
      <c r="A35" s="1" t="s">
        <v>260</v>
      </c>
      <c r="B35" s="1" t="s">
        <v>6651</v>
      </c>
      <c r="C35" s="1" t="s">
        <v>262</v>
      </c>
      <c r="D35" s="1" t="s">
        <v>328</v>
      </c>
      <c r="E35" s="1" t="s">
        <v>328</v>
      </c>
      <c r="F35" s="1" t="s">
        <v>479</v>
      </c>
      <c r="G35" s="1" t="s">
        <v>270</v>
      </c>
      <c r="H35" s="1" t="s">
        <v>1394</v>
      </c>
      <c r="I35" s="1" t="s">
        <v>254</v>
      </c>
      <c r="J35" s="1" t="s">
        <v>472</v>
      </c>
      <c r="K35" s="1" t="s">
        <v>479</v>
      </c>
      <c r="L35" s="1" t="s">
        <v>479</v>
      </c>
      <c r="M35" s="1" t="s">
        <v>269</v>
      </c>
      <c r="N35" s="1" t="s">
        <v>254</v>
      </c>
      <c r="O35" s="1" t="s">
        <v>254</v>
      </c>
      <c r="P35" s="1" t="s">
        <v>254</v>
      </c>
      <c r="Q35" s="1" t="s">
        <v>254</v>
      </c>
      <c r="R35" s="1" t="s">
        <v>254</v>
      </c>
      <c r="S35" s="1" t="s">
        <v>254</v>
      </c>
      <c r="T35" s="1" t="s">
        <v>254</v>
      </c>
      <c r="U35" s="1" t="s">
        <v>254</v>
      </c>
      <c r="V35" s="1" t="s">
        <v>254</v>
      </c>
      <c r="W35" s="1" t="s">
        <v>254</v>
      </c>
      <c r="X35" s="1" t="s">
        <v>254</v>
      </c>
      <c r="Y35" s="1" t="s">
        <v>254</v>
      </c>
      <c r="Z35" s="1" t="s">
        <v>254</v>
      </c>
      <c r="AA35" s="1" t="s">
        <v>254</v>
      </c>
      <c r="AB35" s="1" t="s">
        <v>269</v>
      </c>
      <c r="AC35" s="1" t="s">
        <v>269</v>
      </c>
    </row>
  </sheetData>
  <phoneticPr fontId="3"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dimension ref="A1:L35"/>
  <sheetViews>
    <sheetView workbookViewId="0"/>
  </sheetViews>
  <sheetFormatPr defaultRowHeight="13.5"/>
  <cols>
    <col min="1" max="12" width="20" customWidth="1"/>
  </cols>
  <sheetData>
    <row r="1" spans="1:12" ht="27.95" customHeight="1">
      <c r="A1" s="4" t="s">
        <v>105</v>
      </c>
      <c r="B1" s="4" t="s">
        <v>106</v>
      </c>
      <c r="C1" s="4" t="s">
        <v>107</v>
      </c>
      <c r="D1" s="4" t="s">
        <v>108</v>
      </c>
      <c r="E1" s="4" t="s">
        <v>109</v>
      </c>
      <c r="F1" s="4" t="s">
        <v>1058</v>
      </c>
      <c r="G1" s="4" t="s">
        <v>6652</v>
      </c>
      <c r="H1" s="4" t="s">
        <v>110</v>
      </c>
      <c r="I1" s="4" t="s">
        <v>6653</v>
      </c>
      <c r="J1" s="4" t="s">
        <v>6654</v>
      </c>
      <c r="K1" s="4" t="s">
        <v>6655</v>
      </c>
      <c r="L1" s="4" t="s">
        <v>6656</v>
      </c>
    </row>
    <row r="2" spans="1:12" ht="27.95" customHeight="1">
      <c r="A2" s="5" t="s">
        <v>153</v>
      </c>
      <c r="B2" s="5" t="s">
        <v>154</v>
      </c>
      <c r="C2" s="5" t="s">
        <v>155</v>
      </c>
      <c r="D2" s="5" t="s">
        <v>156</v>
      </c>
      <c r="E2" s="5" t="s">
        <v>157</v>
      </c>
      <c r="F2" s="5" t="s">
        <v>1150</v>
      </c>
      <c r="G2" s="5" t="s">
        <v>6657</v>
      </c>
      <c r="H2" s="5" t="s">
        <v>158</v>
      </c>
      <c r="I2" s="5" t="s">
        <v>6658</v>
      </c>
      <c r="J2" s="5" t="s">
        <v>6659</v>
      </c>
      <c r="K2" s="5" t="s">
        <v>6660</v>
      </c>
      <c r="L2" s="5" t="s">
        <v>6661</v>
      </c>
    </row>
    <row r="3" spans="1:12" ht="27.95" customHeight="1">
      <c r="A3" s="6" t="s">
        <v>190</v>
      </c>
      <c r="B3" s="6" t="s">
        <v>191</v>
      </c>
      <c r="C3" s="6" t="s">
        <v>192</v>
      </c>
      <c r="D3" s="6" t="s">
        <v>193</v>
      </c>
      <c r="E3" s="6" t="s">
        <v>194</v>
      </c>
      <c r="F3" s="6" t="s">
        <v>345</v>
      </c>
      <c r="G3" s="6" t="s">
        <v>345</v>
      </c>
      <c r="H3" s="6" t="s">
        <v>195</v>
      </c>
      <c r="I3" s="6" t="s">
        <v>6662</v>
      </c>
      <c r="J3" s="6" t="s">
        <v>6663</v>
      </c>
      <c r="K3" s="6" t="s">
        <v>6664</v>
      </c>
      <c r="L3" s="6" t="s">
        <v>6664</v>
      </c>
    </row>
    <row r="4" spans="1:12" ht="27.95" customHeight="1">
      <c r="A4" s="7" t="s">
        <v>227</v>
      </c>
      <c r="B4" s="7" t="s">
        <v>228</v>
      </c>
      <c r="C4" s="7" t="s">
        <v>155</v>
      </c>
      <c r="D4" s="7" t="s">
        <v>156</v>
      </c>
      <c r="E4" s="7" t="s">
        <v>229</v>
      </c>
      <c r="F4" s="7" t="s">
        <v>229</v>
      </c>
      <c r="G4" s="7" t="s">
        <v>229</v>
      </c>
      <c r="H4" s="7" t="s">
        <v>230</v>
      </c>
      <c r="I4" s="7" t="s">
        <v>6665</v>
      </c>
      <c r="J4" s="7" t="s">
        <v>6659</v>
      </c>
      <c r="K4" s="7" t="s">
        <v>6666</v>
      </c>
      <c r="L4" s="7" t="s">
        <v>6666</v>
      </c>
    </row>
    <row r="5" spans="1:12" ht="27.95" customHeight="1">
      <c r="A5" s="8" t="s">
        <v>254</v>
      </c>
      <c r="B5" s="8" t="s">
        <v>255</v>
      </c>
      <c r="C5" s="8" t="s">
        <v>256</v>
      </c>
      <c r="D5" s="8" t="s">
        <v>256</v>
      </c>
      <c r="E5" s="8" t="s">
        <v>256</v>
      </c>
      <c r="F5" s="8" t="s">
        <v>256</v>
      </c>
      <c r="G5" s="8" t="s">
        <v>256</v>
      </c>
      <c r="H5" s="8" t="s">
        <v>257</v>
      </c>
      <c r="I5" s="8" t="s">
        <v>259</v>
      </c>
      <c r="J5" s="8" t="s">
        <v>259</v>
      </c>
      <c r="K5" s="8" t="s">
        <v>259</v>
      </c>
      <c r="L5" s="8" t="s">
        <v>259</v>
      </c>
    </row>
    <row r="6" spans="1:12" ht="14.25">
      <c r="A6" s="1" t="s">
        <v>260</v>
      </c>
      <c r="B6" s="1" t="s">
        <v>6667</v>
      </c>
      <c r="C6" s="1" t="s">
        <v>262</v>
      </c>
      <c r="D6" s="1" t="s">
        <v>263</v>
      </c>
      <c r="E6" s="1" t="s">
        <v>263</v>
      </c>
      <c r="F6" s="1" t="s">
        <v>270</v>
      </c>
      <c r="G6" s="1" t="s">
        <v>270</v>
      </c>
      <c r="H6" s="1" t="s">
        <v>1370</v>
      </c>
      <c r="I6" s="1" t="s">
        <v>6668</v>
      </c>
      <c r="J6" s="1" t="s">
        <v>6669</v>
      </c>
      <c r="K6" s="1" t="s">
        <v>6670</v>
      </c>
      <c r="L6" s="1" t="s">
        <v>6670</v>
      </c>
    </row>
    <row r="7" spans="1:12" ht="14.25">
      <c r="A7" s="1" t="s">
        <v>260</v>
      </c>
      <c r="B7" s="1" t="s">
        <v>6671</v>
      </c>
      <c r="C7" s="1" t="s">
        <v>262</v>
      </c>
      <c r="D7" s="1" t="s">
        <v>263</v>
      </c>
      <c r="E7" s="1" t="s">
        <v>263</v>
      </c>
      <c r="F7" s="1" t="s">
        <v>472</v>
      </c>
      <c r="G7" s="1" t="s">
        <v>270</v>
      </c>
      <c r="H7" s="1" t="s">
        <v>1390</v>
      </c>
      <c r="I7" s="1" t="s">
        <v>6668</v>
      </c>
      <c r="J7" s="1" t="s">
        <v>6669</v>
      </c>
      <c r="K7" s="1" t="s">
        <v>6670</v>
      </c>
      <c r="L7" s="1" t="s">
        <v>6670</v>
      </c>
    </row>
    <row r="8" spans="1:12" ht="14.25">
      <c r="A8" s="1" t="s">
        <v>260</v>
      </c>
      <c r="B8" s="1" t="s">
        <v>6672</v>
      </c>
      <c r="C8" s="1" t="s">
        <v>262</v>
      </c>
      <c r="D8" s="1" t="s">
        <v>263</v>
      </c>
      <c r="E8" s="1" t="s">
        <v>263</v>
      </c>
      <c r="F8" s="1" t="s">
        <v>479</v>
      </c>
      <c r="G8" s="1" t="s">
        <v>270</v>
      </c>
      <c r="H8" s="1" t="s">
        <v>1394</v>
      </c>
      <c r="I8" s="1" t="s">
        <v>6668</v>
      </c>
      <c r="J8" s="1" t="s">
        <v>6669</v>
      </c>
      <c r="K8" s="1" t="s">
        <v>6670</v>
      </c>
      <c r="L8" s="1" t="s">
        <v>6670</v>
      </c>
    </row>
    <row r="9" spans="1:12" ht="14.25">
      <c r="A9" s="1" t="s">
        <v>260</v>
      </c>
      <c r="B9" s="1" t="s">
        <v>6673</v>
      </c>
      <c r="C9" s="1" t="s">
        <v>262</v>
      </c>
      <c r="D9" s="1" t="s">
        <v>280</v>
      </c>
      <c r="E9" s="1" t="s">
        <v>280</v>
      </c>
      <c r="F9" s="1" t="s">
        <v>270</v>
      </c>
      <c r="G9" s="1" t="s">
        <v>270</v>
      </c>
      <c r="H9" s="1" t="s">
        <v>1370</v>
      </c>
      <c r="I9" s="1" t="s">
        <v>6668</v>
      </c>
      <c r="J9" s="1" t="s">
        <v>6669</v>
      </c>
      <c r="K9" s="1" t="s">
        <v>6670</v>
      </c>
      <c r="L9" s="1" t="s">
        <v>6670</v>
      </c>
    </row>
    <row r="10" spans="1:12" ht="14.25">
      <c r="A10" s="1" t="s">
        <v>260</v>
      </c>
      <c r="B10" s="1" t="s">
        <v>6674</v>
      </c>
      <c r="C10" s="1" t="s">
        <v>262</v>
      </c>
      <c r="D10" s="1" t="s">
        <v>280</v>
      </c>
      <c r="E10" s="1" t="s">
        <v>280</v>
      </c>
      <c r="F10" s="1" t="s">
        <v>472</v>
      </c>
      <c r="G10" s="1" t="s">
        <v>270</v>
      </c>
      <c r="H10" s="1" t="s">
        <v>1390</v>
      </c>
      <c r="I10" s="1" t="s">
        <v>6668</v>
      </c>
      <c r="J10" s="1" t="s">
        <v>6669</v>
      </c>
      <c r="K10" s="1" t="s">
        <v>6670</v>
      </c>
      <c r="L10" s="1" t="s">
        <v>6670</v>
      </c>
    </row>
    <row r="11" spans="1:12" ht="14.25">
      <c r="A11" s="1" t="s">
        <v>260</v>
      </c>
      <c r="B11" s="1" t="s">
        <v>6675</v>
      </c>
      <c r="C11" s="1" t="s">
        <v>262</v>
      </c>
      <c r="D11" s="1" t="s">
        <v>280</v>
      </c>
      <c r="E11" s="1" t="s">
        <v>280</v>
      </c>
      <c r="F11" s="1" t="s">
        <v>479</v>
      </c>
      <c r="G11" s="1" t="s">
        <v>270</v>
      </c>
      <c r="H11" s="1" t="s">
        <v>1394</v>
      </c>
      <c r="I11" s="1" t="s">
        <v>6668</v>
      </c>
      <c r="J11" s="1" t="s">
        <v>6669</v>
      </c>
      <c r="K11" s="1" t="s">
        <v>6670</v>
      </c>
      <c r="L11" s="1" t="s">
        <v>6670</v>
      </c>
    </row>
    <row r="12" spans="1:12" ht="14.25">
      <c r="A12" s="1" t="s">
        <v>260</v>
      </c>
      <c r="B12" s="1" t="s">
        <v>6676</v>
      </c>
      <c r="C12" s="1" t="s">
        <v>262</v>
      </c>
      <c r="D12" s="1" t="s">
        <v>286</v>
      </c>
      <c r="E12" s="1" t="s">
        <v>286</v>
      </c>
      <c r="F12" s="1" t="s">
        <v>270</v>
      </c>
      <c r="G12" s="1" t="s">
        <v>270</v>
      </c>
      <c r="H12" s="1" t="s">
        <v>1370</v>
      </c>
      <c r="I12" s="1" t="s">
        <v>6668</v>
      </c>
      <c r="J12" s="1" t="s">
        <v>6669</v>
      </c>
      <c r="K12" s="1" t="s">
        <v>6670</v>
      </c>
      <c r="L12" s="1" t="s">
        <v>6670</v>
      </c>
    </row>
    <row r="13" spans="1:12" ht="14.25">
      <c r="A13" s="1" t="s">
        <v>260</v>
      </c>
      <c r="B13" s="1" t="s">
        <v>6677</v>
      </c>
      <c r="C13" s="1" t="s">
        <v>262</v>
      </c>
      <c r="D13" s="1" t="s">
        <v>286</v>
      </c>
      <c r="E13" s="1" t="s">
        <v>286</v>
      </c>
      <c r="F13" s="1" t="s">
        <v>472</v>
      </c>
      <c r="G13" s="1" t="s">
        <v>270</v>
      </c>
      <c r="H13" s="1" t="s">
        <v>1390</v>
      </c>
      <c r="I13" s="1" t="s">
        <v>6668</v>
      </c>
      <c r="J13" s="1" t="s">
        <v>6669</v>
      </c>
      <c r="K13" s="1" t="s">
        <v>6670</v>
      </c>
      <c r="L13" s="1" t="s">
        <v>6670</v>
      </c>
    </row>
    <row r="14" spans="1:12" ht="14.25">
      <c r="A14" s="1" t="s">
        <v>260</v>
      </c>
      <c r="B14" s="1" t="s">
        <v>6678</v>
      </c>
      <c r="C14" s="1" t="s">
        <v>262</v>
      </c>
      <c r="D14" s="1" t="s">
        <v>286</v>
      </c>
      <c r="E14" s="1" t="s">
        <v>286</v>
      </c>
      <c r="F14" s="1" t="s">
        <v>479</v>
      </c>
      <c r="G14" s="1" t="s">
        <v>270</v>
      </c>
      <c r="H14" s="1" t="s">
        <v>1394</v>
      </c>
      <c r="I14" s="1" t="s">
        <v>6668</v>
      </c>
      <c r="J14" s="1" t="s">
        <v>6669</v>
      </c>
      <c r="K14" s="1" t="s">
        <v>6670</v>
      </c>
      <c r="L14" s="1" t="s">
        <v>6670</v>
      </c>
    </row>
    <row r="15" spans="1:12" ht="14.25">
      <c r="A15" s="1" t="s">
        <v>260</v>
      </c>
      <c r="B15" s="1" t="s">
        <v>6679</v>
      </c>
      <c r="C15" s="1" t="s">
        <v>262</v>
      </c>
      <c r="D15" s="1" t="s">
        <v>292</v>
      </c>
      <c r="E15" s="1" t="s">
        <v>292</v>
      </c>
      <c r="F15" s="1" t="s">
        <v>270</v>
      </c>
      <c r="G15" s="1" t="s">
        <v>270</v>
      </c>
      <c r="H15" s="1" t="s">
        <v>1370</v>
      </c>
      <c r="I15" s="1" t="s">
        <v>6668</v>
      </c>
      <c r="J15" s="1" t="s">
        <v>6669</v>
      </c>
      <c r="K15" s="1" t="s">
        <v>6670</v>
      </c>
      <c r="L15" s="1" t="s">
        <v>6670</v>
      </c>
    </row>
    <row r="16" spans="1:12" ht="14.25">
      <c r="A16" s="1" t="s">
        <v>260</v>
      </c>
      <c r="B16" s="1" t="s">
        <v>6680</v>
      </c>
      <c r="C16" s="1" t="s">
        <v>262</v>
      </c>
      <c r="D16" s="1" t="s">
        <v>292</v>
      </c>
      <c r="E16" s="1" t="s">
        <v>292</v>
      </c>
      <c r="F16" s="1" t="s">
        <v>472</v>
      </c>
      <c r="G16" s="1" t="s">
        <v>270</v>
      </c>
      <c r="H16" s="1" t="s">
        <v>1390</v>
      </c>
      <c r="I16" s="1" t="s">
        <v>6668</v>
      </c>
      <c r="J16" s="1" t="s">
        <v>6669</v>
      </c>
      <c r="K16" s="1" t="s">
        <v>6670</v>
      </c>
      <c r="L16" s="1" t="s">
        <v>6670</v>
      </c>
    </row>
    <row r="17" spans="1:12" ht="14.25">
      <c r="A17" s="1" t="s">
        <v>260</v>
      </c>
      <c r="B17" s="1" t="s">
        <v>6681</v>
      </c>
      <c r="C17" s="1" t="s">
        <v>262</v>
      </c>
      <c r="D17" s="1" t="s">
        <v>292</v>
      </c>
      <c r="E17" s="1" t="s">
        <v>292</v>
      </c>
      <c r="F17" s="1" t="s">
        <v>479</v>
      </c>
      <c r="G17" s="1" t="s">
        <v>270</v>
      </c>
      <c r="H17" s="1" t="s">
        <v>1394</v>
      </c>
      <c r="I17" s="1" t="s">
        <v>6668</v>
      </c>
      <c r="J17" s="1" t="s">
        <v>6669</v>
      </c>
      <c r="K17" s="1" t="s">
        <v>6670</v>
      </c>
      <c r="L17" s="1" t="s">
        <v>6670</v>
      </c>
    </row>
    <row r="18" spans="1:12" ht="14.25">
      <c r="A18" s="1" t="s">
        <v>260</v>
      </c>
      <c r="B18" s="1" t="s">
        <v>6682</v>
      </c>
      <c r="C18" s="1" t="s">
        <v>262</v>
      </c>
      <c r="D18" s="1" t="s">
        <v>298</v>
      </c>
      <c r="E18" s="1" t="s">
        <v>298</v>
      </c>
      <c r="F18" s="1" t="s">
        <v>270</v>
      </c>
      <c r="G18" s="1" t="s">
        <v>270</v>
      </c>
      <c r="H18" s="1" t="s">
        <v>1370</v>
      </c>
      <c r="I18" s="1" t="s">
        <v>6668</v>
      </c>
      <c r="J18" s="1" t="s">
        <v>6669</v>
      </c>
      <c r="K18" s="1" t="s">
        <v>6670</v>
      </c>
      <c r="L18" s="1" t="s">
        <v>6670</v>
      </c>
    </row>
    <row r="19" spans="1:12" ht="14.25">
      <c r="A19" s="1" t="s">
        <v>260</v>
      </c>
      <c r="B19" s="1" t="s">
        <v>6683</v>
      </c>
      <c r="C19" s="1" t="s">
        <v>262</v>
      </c>
      <c r="D19" s="1" t="s">
        <v>298</v>
      </c>
      <c r="E19" s="1" t="s">
        <v>298</v>
      </c>
      <c r="F19" s="1" t="s">
        <v>472</v>
      </c>
      <c r="G19" s="1" t="s">
        <v>270</v>
      </c>
      <c r="H19" s="1" t="s">
        <v>1390</v>
      </c>
      <c r="I19" s="1" t="s">
        <v>6668</v>
      </c>
      <c r="J19" s="1" t="s">
        <v>6669</v>
      </c>
      <c r="K19" s="1" t="s">
        <v>6670</v>
      </c>
      <c r="L19" s="1" t="s">
        <v>6670</v>
      </c>
    </row>
    <row r="20" spans="1:12" ht="14.25">
      <c r="A20" s="1" t="s">
        <v>260</v>
      </c>
      <c r="B20" s="1" t="s">
        <v>6684</v>
      </c>
      <c r="C20" s="1" t="s">
        <v>262</v>
      </c>
      <c r="D20" s="1" t="s">
        <v>298</v>
      </c>
      <c r="E20" s="1" t="s">
        <v>298</v>
      </c>
      <c r="F20" s="1" t="s">
        <v>479</v>
      </c>
      <c r="G20" s="1" t="s">
        <v>270</v>
      </c>
      <c r="H20" s="1" t="s">
        <v>1394</v>
      </c>
      <c r="I20" s="1" t="s">
        <v>6668</v>
      </c>
      <c r="J20" s="1" t="s">
        <v>6669</v>
      </c>
      <c r="K20" s="1" t="s">
        <v>6670</v>
      </c>
      <c r="L20" s="1" t="s">
        <v>6670</v>
      </c>
    </row>
    <row r="21" spans="1:12" ht="14.25">
      <c r="A21" s="1" t="s">
        <v>260</v>
      </c>
      <c r="B21" s="1" t="s">
        <v>6685</v>
      </c>
      <c r="C21" s="1" t="s">
        <v>262</v>
      </c>
      <c r="D21" s="1" t="s">
        <v>304</v>
      </c>
      <c r="E21" s="1" t="s">
        <v>304</v>
      </c>
      <c r="F21" s="1" t="s">
        <v>270</v>
      </c>
      <c r="G21" s="1" t="s">
        <v>270</v>
      </c>
      <c r="H21" s="1" t="s">
        <v>1370</v>
      </c>
      <c r="I21" s="1" t="s">
        <v>6668</v>
      </c>
      <c r="J21" s="1" t="s">
        <v>6669</v>
      </c>
      <c r="K21" s="1" t="s">
        <v>6670</v>
      </c>
      <c r="L21" s="1" t="s">
        <v>6670</v>
      </c>
    </row>
    <row r="22" spans="1:12" ht="14.25">
      <c r="A22" s="1" t="s">
        <v>260</v>
      </c>
      <c r="B22" s="1" t="s">
        <v>6686</v>
      </c>
      <c r="C22" s="1" t="s">
        <v>262</v>
      </c>
      <c r="D22" s="1" t="s">
        <v>304</v>
      </c>
      <c r="E22" s="1" t="s">
        <v>304</v>
      </c>
      <c r="F22" s="1" t="s">
        <v>472</v>
      </c>
      <c r="G22" s="1" t="s">
        <v>270</v>
      </c>
      <c r="H22" s="1" t="s">
        <v>1390</v>
      </c>
      <c r="I22" s="1" t="s">
        <v>6668</v>
      </c>
      <c r="J22" s="1" t="s">
        <v>6669</v>
      </c>
      <c r="K22" s="1" t="s">
        <v>6670</v>
      </c>
      <c r="L22" s="1" t="s">
        <v>6670</v>
      </c>
    </row>
    <row r="23" spans="1:12" ht="14.25">
      <c r="A23" s="1" t="s">
        <v>260</v>
      </c>
      <c r="B23" s="1" t="s">
        <v>6687</v>
      </c>
      <c r="C23" s="1" t="s">
        <v>262</v>
      </c>
      <c r="D23" s="1" t="s">
        <v>304</v>
      </c>
      <c r="E23" s="1" t="s">
        <v>304</v>
      </c>
      <c r="F23" s="1" t="s">
        <v>479</v>
      </c>
      <c r="G23" s="1" t="s">
        <v>270</v>
      </c>
      <c r="H23" s="1" t="s">
        <v>1394</v>
      </c>
      <c r="I23" s="1" t="s">
        <v>6668</v>
      </c>
      <c r="J23" s="1" t="s">
        <v>6669</v>
      </c>
      <c r="K23" s="1" t="s">
        <v>6670</v>
      </c>
      <c r="L23" s="1" t="s">
        <v>6670</v>
      </c>
    </row>
    <row r="24" spans="1:12" ht="14.25">
      <c r="A24" s="1" t="s">
        <v>260</v>
      </c>
      <c r="B24" s="1" t="s">
        <v>6688</v>
      </c>
      <c r="C24" s="1" t="s">
        <v>262</v>
      </c>
      <c r="D24" s="1" t="s">
        <v>310</v>
      </c>
      <c r="E24" s="1" t="s">
        <v>310</v>
      </c>
      <c r="F24" s="1" t="s">
        <v>270</v>
      </c>
      <c r="G24" s="1" t="s">
        <v>270</v>
      </c>
      <c r="H24" s="1" t="s">
        <v>1370</v>
      </c>
      <c r="I24" s="1" t="s">
        <v>6668</v>
      </c>
      <c r="J24" s="1" t="s">
        <v>6669</v>
      </c>
      <c r="K24" s="1" t="s">
        <v>6670</v>
      </c>
      <c r="L24" s="1" t="s">
        <v>6670</v>
      </c>
    </row>
    <row r="25" spans="1:12" ht="14.25">
      <c r="A25" s="1" t="s">
        <v>260</v>
      </c>
      <c r="B25" s="1" t="s">
        <v>6689</v>
      </c>
      <c r="C25" s="1" t="s">
        <v>262</v>
      </c>
      <c r="D25" s="1" t="s">
        <v>310</v>
      </c>
      <c r="E25" s="1" t="s">
        <v>310</v>
      </c>
      <c r="F25" s="1" t="s">
        <v>472</v>
      </c>
      <c r="G25" s="1" t="s">
        <v>270</v>
      </c>
      <c r="H25" s="1" t="s">
        <v>1390</v>
      </c>
      <c r="I25" s="1" t="s">
        <v>6668</v>
      </c>
      <c r="J25" s="1" t="s">
        <v>6669</v>
      </c>
      <c r="K25" s="1" t="s">
        <v>6670</v>
      </c>
      <c r="L25" s="1" t="s">
        <v>6670</v>
      </c>
    </row>
    <row r="26" spans="1:12" ht="14.25">
      <c r="A26" s="1" t="s">
        <v>260</v>
      </c>
      <c r="B26" s="1" t="s">
        <v>6690</v>
      </c>
      <c r="C26" s="1" t="s">
        <v>262</v>
      </c>
      <c r="D26" s="1" t="s">
        <v>310</v>
      </c>
      <c r="E26" s="1" t="s">
        <v>310</v>
      </c>
      <c r="F26" s="1" t="s">
        <v>479</v>
      </c>
      <c r="G26" s="1" t="s">
        <v>270</v>
      </c>
      <c r="H26" s="1" t="s">
        <v>1394</v>
      </c>
      <c r="I26" s="1" t="s">
        <v>6668</v>
      </c>
      <c r="J26" s="1" t="s">
        <v>6669</v>
      </c>
      <c r="K26" s="1" t="s">
        <v>6670</v>
      </c>
      <c r="L26" s="1" t="s">
        <v>6670</v>
      </c>
    </row>
    <row r="27" spans="1:12" ht="14.25">
      <c r="A27" s="1" t="s">
        <v>260</v>
      </c>
      <c r="B27" s="1" t="s">
        <v>6691</v>
      </c>
      <c r="C27" s="1" t="s">
        <v>262</v>
      </c>
      <c r="D27" s="1" t="s">
        <v>316</v>
      </c>
      <c r="E27" s="1" t="s">
        <v>316</v>
      </c>
      <c r="F27" s="1" t="s">
        <v>270</v>
      </c>
      <c r="G27" s="1" t="s">
        <v>270</v>
      </c>
      <c r="H27" s="1" t="s">
        <v>1370</v>
      </c>
      <c r="I27" s="1" t="s">
        <v>6668</v>
      </c>
      <c r="J27" s="1" t="s">
        <v>6669</v>
      </c>
      <c r="K27" s="1" t="s">
        <v>6670</v>
      </c>
      <c r="L27" s="1" t="s">
        <v>6670</v>
      </c>
    </row>
    <row r="28" spans="1:12" ht="14.25">
      <c r="A28" s="1" t="s">
        <v>260</v>
      </c>
      <c r="B28" s="1" t="s">
        <v>6692</v>
      </c>
      <c r="C28" s="1" t="s">
        <v>262</v>
      </c>
      <c r="D28" s="1" t="s">
        <v>316</v>
      </c>
      <c r="E28" s="1" t="s">
        <v>316</v>
      </c>
      <c r="F28" s="1" t="s">
        <v>472</v>
      </c>
      <c r="G28" s="1" t="s">
        <v>270</v>
      </c>
      <c r="H28" s="1" t="s">
        <v>1390</v>
      </c>
      <c r="I28" s="1" t="s">
        <v>6668</v>
      </c>
      <c r="J28" s="1" t="s">
        <v>6669</v>
      </c>
      <c r="K28" s="1" t="s">
        <v>6670</v>
      </c>
      <c r="L28" s="1" t="s">
        <v>6670</v>
      </c>
    </row>
    <row r="29" spans="1:12" ht="14.25">
      <c r="A29" s="1" t="s">
        <v>260</v>
      </c>
      <c r="B29" s="1" t="s">
        <v>6693</v>
      </c>
      <c r="C29" s="1" t="s">
        <v>262</v>
      </c>
      <c r="D29" s="1" t="s">
        <v>316</v>
      </c>
      <c r="E29" s="1" t="s">
        <v>316</v>
      </c>
      <c r="F29" s="1" t="s">
        <v>479</v>
      </c>
      <c r="G29" s="1" t="s">
        <v>270</v>
      </c>
      <c r="H29" s="1" t="s">
        <v>1394</v>
      </c>
      <c r="I29" s="1" t="s">
        <v>6668</v>
      </c>
      <c r="J29" s="1" t="s">
        <v>6669</v>
      </c>
      <c r="K29" s="1" t="s">
        <v>6670</v>
      </c>
      <c r="L29" s="1" t="s">
        <v>6670</v>
      </c>
    </row>
    <row r="30" spans="1:12" ht="14.25">
      <c r="A30" s="1" t="s">
        <v>260</v>
      </c>
      <c r="B30" s="1" t="s">
        <v>6694</v>
      </c>
      <c r="C30" s="1" t="s">
        <v>262</v>
      </c>
      <c r="D30" s="1" t="s">
        <v>322</v>
      </c>
      <c r="E30" s="1" t="s">
        <v>322</v>
      </c>
      <c r="F30" s="1" t="s">
        <v>270</v>
      </c>
      <c r="G30" s="1" t="s">
        <v>270</v>
      </c>
      <c r="H30" s="1" t="s">
        <v>1370</v>
      </c>
      <c r="I30" s="1" t="s">
        <v>6668</v>
      </c>
      <c r="J30" s="1" t="s">
        <v>6669</v>
      </c>
      <c r="K30" s="1" t="s">
        <v>6670</v>
      </c>
      <c r="L30" s="1" t="s">
        <v>6670</v>
      </c>
    </row>
    <row r="31" spans="1:12" ht="14.25">
      <c r="A31" s="1" t="s">
        <v>260</v>
      </c>
      <c r="B31" s="1" t="s">
        <v>6695</v>
      </c>
      <c r="C31" s="1" t="s">
        <v>262</v>
      </c>
      <c r="D31" s="1" t="s">
        <v>322</v>
      </c>
      <c r="E31" s="1" t="s">
        <v>322</v>
      </c>
      <c r="F31" s="1" t="s">
        <v>472</v>
      </c>
      <c r="G31" s="1" t="s">
        <v>270</v>
      </c>
      <c r="H31" s="1" t="s">
        <v>1390</v>
      </c>
      <c r="I31" s="1" t="s">
        <v>6668</v>
      </c>
      <c r="J31" s="1" t="s">
        <v>6669</v>
      </c>
      <c r="K31" s="1" t="s">
        <v>6670</v>
      </c>
      <c r="L31" s="1" t="s">
        <v>6670</v>
      </c>
    </row>
    <row r="32" spans="1:12" ht="14.25">
      <c r="A32" s="1" t="s">
        <v>260</v>
      </c>
      <c r="B32" s="1" t="s">
        <v>6696</v>
      </c>
      <c r="C32" s="1" t="s">
        <v>262</v>
      </c>
      <c r="D32" s="1" t="s">
        <v>322</v>
      </c>
      <c r="E32" s="1" t="s">
        <v>322</v>
      </c>
      <c r="F32" s="1" t="s">
        <v>479</v>
      </c>
      <c r="G32" s="1" t="s">
        <v>270</v>
      </c>
      <c r="H32" s="1" t="s">
        <v>1394</v>
      </c>
      <c r="I32" s="1" t="s">
        <v>6668</v>
      </c>
      <c r="J32" s="1" t="s">
        <v>6669</v>
      </c>
      <c r="K32" s="1" t="s">
        <v>6670</v>
      </c>
      <c r="L32" s="1" t="s">
        <v>6670</v>
      </c>
    </row>
    <row r="33" spans="1:12" ht="14.25">
      <c r="A33" s="1" t="s">
        <v>260</v>
      </c>
      <c r="B33" s="1" t="s">
        <v>6697</v>
      </c>
      <c r="C33" s="1" t="s">
        <v>262</v>
      </c>
      <c r="D33" s="1" t="s">
        <v>328</v>
      </c>
      <c r="E33" s="1" t="s">
        <v>328</v>
      </c>
      <c r="F33" s="1" t="s">
        <v>270</v>
      </c>
      <c r="G33" s="1" t="s">
        <v>270</v>
      </c>
      <c r="H33" s="1" t="s">
        <v>1370</v>
      </c>
      <c r="I33" s="1" t="s">
        <v>6668</v>
      </c>
      <c r="J33" s="1" t="s">
        <v>6669</v>
      </c>
      <c r="K33" s="1" t="s">
        <v>6670</v>
      </c>
      <c r="L33" s="1" t="s">
        <v>6670</v>
      </c>
    </row>
    <row r="34" spans="1:12" ht="14.25">
      <c r="A34" s="1" t="s">
        <v>260</v>
      </c>
      <c r="B34" s="1" t="s">
        <v>6698</v>
      </c>
      <c r="C34" s="1" t="s">
        <v>262</v>
      </c>
      <c r="D34" s="1" t="s">
        <v>328</v>
      </c>
      <c r="E34" s="1" t="s">
        <v>328</v>
      </c>
      <c r="F34" s="1" t="s">
        <v>472</v>
      </c>
      <c r="G34" s="1" t="s">
        <v>270</v>
      </c>
      <c r="H34" s="1" t="s">
        <v>1390</v>
      </c>
      <c r="I34" s="1" t="s">
        <v>6668</v>
      </c>
      <c r="J34" s="1" t="s">
        <v>6669</v>
      </c>
      <c r="K34" s="1" t="s">
        <v>6670</v>
      </c>
      <c r="L34" s="1" t="s">
        <v>6670</v>
      </c>
    </row>
    <row r="35" spans="1:12" ht="14.25">
      <c r="A35" s="1" t="s">
        <v>260</v>
      </c>
      <c r="B35" s="1" t="s">
        <v>6699</v>
      </c>
      <c r="C35" s="1" t="s">
        <v>262</v>
      </c>
      <c r="D35" s="1" t="s">
        <v>328</v>
      </c>
      <c r="E35" s="1" t="s">
        <v>328</v>
      </c>
      <c r="F35" s="1" t="s">
        <v>479</v>
      </c>
      <c r="G35" s="1" t="s">
        <v>270</v>
      </c>
      <c r="H35" s="1" t="s">
        <v>1394</v>
      </c>
      <c r="I35" s="1" t="s">
        <v>6668</v>
      </c>
      <c r="J35" s="1" t="s">
        <v>6669</v>
      </c>
      <c r="K35" s="1" t="s">
        <v>6670</v>
      </c>
      <c r="L35" s="1" t="s">
        <v>6670</v>
      </c>
    </row>
  </sheetData>
  <phoneticPr fontId="3"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545"/>
  <sheetViews>
    <sheetView workbookViewId="0"/>
  </sheetViews>
  <sheetFormatPr defaultRowHeight="13.5"/>
  <cols>
    <col min="1" max="23" width="20" customWidth="1"/>
  </cols>
  <sheetData>
    <row r="1" spans="1:23" ht="27.95" customHeight="1">
      <c r="A1" s="4" t="s">
        <v>105</v>
      </c>
      <c r="B1" s="4" t="s">
        <v>106</v>
      </c>
      <c r="C1" s="4" t="s">
        <v>107</v>
      </c>
      <c r="D1" s="4" t="s">
        <v>108</v>
      </c>
      <c r="E1" s="4" t="s">
        <v>109</v>
      </c>
      <c r="F1" s="4" t="s">
        <v>1058</v>
      </c>
      <c r="G1" s="4" t="s">
        <v>6700</v>
      </c>
      <c r="H1" s="4" t="s">
        <v>110</v>
      </c>
      <c r="I1" s="4" t="s">
        <v>6701</v>
      </c>
      <c r="J1" s="4" t="s">
        <v>6702</v>
      </c>
      <c r="K1" s="4" t="s">
        <v>6703</v>
      </c>
      <c r="L1" s="4" t="s">
        <v>6704</v>
      </c>
      <c r="M1" s="4" t="s">
        <v>6705</v>
      </c>
      <c r="N1" s="4" t="s">
        <v>2007</v>
      </c>
      <c r="O1" s="4" t="s">
        <v>6706</v>
      </c>
      <c r="P1" s="4" t="s">
        <v>6707</v>
      </c>
      <c r="Q1" s="4" t="s">
        <v>6708</v>
      </c>
      <c r="R1" s="4" t="s">
        <v>6709</v>
      </c>
      <c r="S1" s="4" t="s">
        <v>6710</v>
      </c>
      <c r="T1" s="4" t="s">
        <v>6711</v>
      </c>
      <c r="U1" s="4" t="s">
        <v>6712</v>
      </c>
      <c r="V1" s="4" t="s">
        <v>6713</v>
      </c>
      <c r="W1" s="4" t="s">
        <v>6714</v>
      </c>
    </row>
    <row r="2" spans="1:23" ht="27.95" customHeight="1">
      <c r="A2" s="5" t="s">
        <v>153</v>
      </c>
      <c r="B2" s="5" t="s">
        <v>154</v>
      </c>
      <c r="C2" s="5" t="s">
        <v>155</v>
      </c>
      <c r="D2" s="5" t="s">
        <v>156</v>
      </c>
      <c r="E2" s="5" t="s">
        <v>157</v>
      </c>
      <c r="F2" s="5" t="s">
        <v>1150</v>
      </c>
      <c r="G2" s="5" t="s">
        <v>6715</v>
      </c>
      <c r="H2" s="5" t="s">
        <v>158</v>
      </c>
      <c r="I2" s="5" t="s">
        <v>6716</v>
      </c>
      <c r="J2" s="5" t="s">
        <v>6717</v>
      </c>
      <c r="K2" s="5" t="s">
        <v>6718</v>
      </c>
      <c r="L2" s="5" t="s">
        <v>6719</v>
      </c>
      <c r="M2" s="5" t="s">
        <v>6720</v>
      </c>
      <c r="N2" s="5" t="s">
        <v>6721</v>
      </c>
      <c r="O2" s="5" t="s">
        <v>6722</v>
      </c>
      <c r="P2" s="5" t="s">
        <v>6723</v>
      </c>
      <c r="Q2" s="5" t="s">
        <v>6724</v>
      </c>
      <c r="R2" s="5" t="s">
        <v>6725</v>
      </c>
      <c r="S2" s="5" t="s">
        <v>6726</v>
      </c>
      <c r="T2" s="5" t="s">
        <v>6727</v>
      </c>
      <c r="U2" s="5" t="s">
        <v>6728</v>
      </c>
      <c r="V2" s="5" t="s">
        <v>6729</v>
      </c>
      <c r="W2" s="5" t="s">
        <v>6730</v>
      </c>
    </row>
    <row r="3" spans="1:23" ht="27.95" customHeight="1">
      <c r="A3" s="6" t="s">
        <v>190</v>
      </c>
      <c r="B3" s="6" t="s">
        <v>191</v>
      </c>
      <c r="C3" s="6" t="s">
        <v>192</v>
      </c>
      <c r="D3" s="6" t="s">
        <v>193</v>
      </c>
      <c r="E3" s="6" t="s">
        <v>194</v>
      </c>
      <c r="F3" s="6" t="s">
        <v>345</v>
      </c>
      <c r="G3" s="6" t="s">
        <v>345</v>
      </c>
      <c r="H3" s="6" t="s">
        <v>195</v>
      </c>
      <c r="I3" s="6" t="s">
        <v>6731</v>
      </c>
      <c r="J3" s="6" t="s">
        <v>6732</v>
      </c>
      <c r="K3" s="6" t="s">
        <v>6733</v>
      </c>
      <c r="L3" s="6" t="s">
        <v>6734</v>
      </c>
      <c r="M3" s="6" t="s">
        <v>6735</v>
      </c>
      <c r="N3" s="6" t="s">
        <v>1669</v>
      </c>
      <c r="O3" s="6" t="s">
        <v>1669</v>
      </c>
      <c r="P3" s="6" t="s">
        <v>6736</v>
      </c>
      <c r="Q3" s="6" t="s">
        <v>6736</v>
      </c>
      <c r="R3" s="6" t="s">
        <v>6736</v>
      </c>
      <c r="S3" s="6" t="s">
        <v>6736</v>
      </c>
      <c r="T3" s="6" t="s">
        <v>6737</v>
      </c>
      <c r="U3" s="6" t="s">
        <v>6736</v>
      </c>
      <c r="V3" s="6" t="s">
        <v>6736</v>
      </c>
      <c r="W3" s="6" t="s">
        <v>6737</v>
      </c>
    </row>
    <row r="4" spans="1:23" ht="27.95" customHeight="1">
      <c r="A4" s="7" t="s">
        <v>227</v>
      </c>
      <c r="B4" s="7" t="s">
        <v>228</v>
      </c>
      <c r="C4" s="7" t="s">
        <v>155</v>
      </c>
      <c r="D4" s="7" t="s">
        <v>156</v>
      </c>
      <c r="E4" s="7" t="s">
        <v>229</v>
      </c>
      <c r="F4" s="7" t="s">
        <v>229</v>
      </c>
      <c r="G4" s="7" t="s">
        <v>229</v>
      </c>
      <c r="H4" s="7" t="s">
        <v>230</v>
      </c>
      <c r="I4" s="7" t="s">
        <v>6738</v>
      </c>
      <c r="J4" s="7" t="s">
        <v>6739</v>
      </c>
      <c r="K4" s="7" t="s">
        <v>6740</v>
      </c>
      <c r="L4" s="7" t="s">
        <v>6741</v>
      </c>
      <c r="M4" s="7" t="s">
        <v>6742</v>
      </c>
      <c r="N4" s="7" t="s">
        <v>6743</v>
      </c>
      <c r="O4" s="7" t="s">
        <v>6744</v>
      </c>
      <c r="P4" s="7" t="s">
        <v>6745</v>
      </c>
      <c r="Q4" s="7" t="s">
        <v>6746</v>
      </c>
      <c r="R4" s="7" t="s">
        <v>6747</v>
      </c>
      <c r="S4" s="7" t="s">
        <v>6748</v>
      </c>
      <c r="T4" s="7" t="s">
        <v>6749</v>
      </c>
      <c r="U4" s="7" t="s">
        <v>6750</v>
      </c>
      <c r="V4" s="7" t="s">
        <v>6751</v>
      </c>
      <c r="W4" s="7" t="s">
        <v>6752</v>
      </c>
    </row>
    <row r="5" spans="1:23" ht="27.95" customHeight="1">
      <c r="A5" s="8" t="s">
        <v>254</v>
      </c>
      <c r="B5" s="8" t="s">
        <v>255</v>
      </c>
      <c r="C5" s="8" t="s">
        <v>256</v>
      </c>
      <c r="D5" s="8" t="s">
        <v>256</v>
      </c>
      <c r="E5" s="8" t="s">
        <v>256</v>
      </c>
      <c r="F5" s="8" t="s">
        <v>256</v>
      </c>
      <c r="G5" s="8" t="s">
        <v>256</v>
      </c>
      <c r="H5" s="8" t="s">
        <v>257</v>
      </c>
      <c r="I5" s="8" t="s">
        <v>255</v>
      </c>
      <c r="J5" s="8" t="s">
        <v>255</v>
      </c>
      <c r="K5" s="8" t="s">
        <v>259</v>
      </c>
      <c r="L5" s="8" t="s">
        <v>259</v>
      </c>
      <c r="M5" s="8" t="s">
        <v>259</v>
      </c>
      <c r="N5" s="8" t="s">
        <v>259</v>
      </c>
      <c r="O5" s="8" t="s">
        <v>259</v>
      </c>
      <c r="P5" s="8" t="s">
        <v>259</v>
      </c>
      <c r="Q5" s="8" t="s">
        <v>259</v>
      </c>
      <c r="R5" s="8" t="s">
        <v>259</v>
      </c>
      <c r="S5" s="8" t="s">
        <v>259</v>
      </c>
      <c r="T5" s="8" t="s">
        <v>259</v>
      </c>
      <c r="U5" s="8" t="s">
        <v>259</v>
      </c>
      <c r="V5" s="8" t="s">
        <v>259</v>
      </c>
      <c r="W5" s="8" t="s">
        <v>259</v>
      </c>
    </row>
    <row r="6" spans="1:23" ht="14.25">
      <c r="A6" s="1" t="s">
        <v>260</v>
      </c>
      <c r="B6" s="1" t="s">
        <v>6753</v>
      </c>
      <c r="C6" s="1" t="s">
        <v>262</v>
      </c>
      <c r="D6" s="1" t="s">
        <v>263</v>
      </c>
      <c r="E6" s="1" t="s">
        <v>263</v>
      </c>
      <c r="F6" s="1" t="s">
        <v>270</v>
      </c>
      <c r="G6" s="1" t="s">
        <v>270</v>
      </c>
      <c r="H6" s="1" t="s">
        <v>1370</v>
      </c>
      <c r="I6" s="1" t="s">
        <v>270</v>
      </c>
      <c r="J6" s="1" t="s">
        <v>270</v>
      </c>
      <c r="K6" s="1" t="s">
        <v>270</v>
      </c>
      <c r="L6" s="1" t="s">
        <v>6754</v>
      </c>
      <c r="M6" s="1" t="s">
        <v>270</v>
      </c>
      <c r="N6" s="1" t="s">
        <v>6755</v>
      </c>
      <c r="O6" s="1" t="s">
        <v>6755</v>
      </c>
      <c r="P6" s="1" t="s">
        <v>6755</v>
      </c>
      <c r="Q6" s="1" t="s">
        <v>6755</v>
      </c>
      <c r="R6" s="1" t="s">
        <v>6755</v>
      </c>
      <c r="S6" s="1" t="s">
        <v>6755</v>
      </c>
      <c r="T6" s="1" t="s">
        <v>6755</v>
      </c>
      <c r="U6" s="1" t="s">
        <v>6755</v>
      </c>
      <c r="V6" s="1" t="s">
        <v>6755</v>
      </c>
      <c r="W6" s="1" t="s">
        <v>6755</v>
      </c>
    </row>
    <row r="7" spans="1:23" ht="14.25">
      <c r="A7" s="1" t="s">
        <v>260</v>
      </c>
      <c r="B7" s="1" t="s">
        <v>6756</v>
      </c>
      <c r="C7" s="1" t="s">
        <v>262</v>
      </c>
      <c r="D7" s="1" t="s">
        <v>263</v>
      </c>
      <c r="E7" s="1" t="s">
        <v>263</v>
      </c>
      <c r="F7" s="1" t="s">
        <v>270</v>
      </c>
      <c r="G7" s="1" t="s">
        <v>472</v>
      </c>
      <c r="H7" s="1" t="s">
        <v>1370</v>
      </c>
      <c r="I7" s="1" t="s">
        <v>472</v>
      </c>
      <c r="J7" s="1" t="s">
        <v>270</v>
      </c>
      <c r="K7" s="1" t="s">
        <v>270</v>
      </c>
      <c r="L7" s="1" t="s">
        <v>6757</v>
      </c>
      <c r="M7" s="1" t="s">
        <v>269</v>
      </c>
      <c r="N7" s="1" t="s">
        <v>1740</v>
      </c>
      <c r="O7" s="1" t="s">
        <v>1740</v>
      </c>
      <c r="P7" s="1" t="s">
        <v>1740</v>
      </c>
      <c r="Q7" s="1" t="s">
        <v>1740</v>
      </c>
      <c r="R7" s="1" t="s">
        <v>6755</v>
      </c>
      <c r="S7" s="1" t="s">
        <v>1740</v>
      </c>
      <c r="T7" s="1" t="s">
        <v>6755</v>
      </c>
      <c r="U7" s="1" t="s">
        <v>6755</v>
      </c>
      <c r="V7" s="1" t="s">
        <v>6755</v>
      </c>
      <c r="W7" s="1" t="s">
        <v>6755</v>
      </c>
    </row>
    <row r="8" spans="1:23" ht="14.25">
      <c r="A8" s="1" t="s">
        <v>260</v>
      </c>
      <c r="B8" s="1" t="s">
        <v>6758</v>
      </c>
      <c r="C8" s="1" t="s">
        <v>262</v>
      </c>
      <c r="D8" s="1" t="s">
        <v>263</v>
      </c>
      <c r="E8" s="1" t="s">
        <v>263</v>
      </c>
      <c r="F8" s="1" t="s">
        <v>270</v>
      </c>
      <c r="G8" s="1" t="s">
        <v>479</v>
      </c>
      <c r="H8" s="1" t="s">
        <v>1370</v>
      </c>
      <c r="I8" s="1" t="s">
        <v>479</v>
      </c>
      <c r="J8" s="1" t="s">
        <v>270</v>
      </c>
      <c r="K8" s="1" t="s">
        <v>270</v>
      </c>
      <c r="L8" s="1" t="s">
        <v>6759</v>
      </c>
      <c r="M8" s="1" t="s">
        <v>269</v>
      </c>
      <c r="N8" s="1" t="s">
        <v>1740</v>
      </c>
      <c r="O8" s="1" t="s">
        <v>1740</v>
      </c>
      <c r="P8" s="1" t="s">
        <v>1740</v>
      </c>
      <c r="Q8" s="1" t="s">
        <v>1740</v>
      </c>
      <c r="R8" s="1" t="s">
        <v>6755</v>
      </c>
      <c r="S8" s="1" t="s">
        <v>1740</v>
      </c>
      <c r="T8" s="1" t="s">
        <v>6755</v>
      </c>
      <c r="U8" s="1" t="s">
        <v>6755</v>
      </c>
      <c r="V8" s="1" t="s">
        <v>6755</v>
      </c>
      <c r="W8" s="1" t="s">
        <v>6755</v>
      </c>
    </row>
    <row r="9" spans="1:23" ht="14.25">
      <c r="A9" s="1" t="s">
        <v>260</v>
      </c>
      <c r="B9" s="1" t="s">
        <v>6760</v>
      </c>
      <c r="C9" s="1" t="s">
        <v>262</v>
      </c>
      <c r="D9" s="1" t="s">
        <v>263</v>
      </c>
      <c r="E9" s="1" t="s">
        <v>263</v>
      </c>
      <c r="F9" s="1" t="s">
        <v>270</v>
      </c>
      <c r="G9" s="1" t="s">
        <v>873</v>
      </c>
      <c r="H9" s="1" t="s">
        <v>1370</v>
      </c>
      <c r="I9" s="1" t="s">
        <v>873</v>
      </c>
      <c r="J9" s="1" t="s">
        <v>270</v>
      </c>
      <c r="K9" s="1" t="s">
        <v>270</v>
      </c>
      <c r="L9" s="1" t="s">
        <v>6761</v>
      </c>
      <c r="M9" s="1" t="s">
        <v>269</v>
      </c>
      <c r="N9" s="1" t="s">
        <v>1740</v>
      </c>
      <c r="O9" s="1" t="s">
        <v>1740</v>
      </c>
      <c r="P9" s="1" t="s">
        <v>1740</v>
      </c>
      <c r="Q9" s="1" t="s">
        <v>1740</v>
      </c>
      <c r="R9" s="1" t="s">
        <v>6755</v>
      </c>
      <c r="S9" s="1" t="s">
        <v>1740</v>
      </c>
      <c r="T9" s="1" t="s">
        <v>6755</v>
      </c>
      <c r="U9" s="1" t="s">
        <v>6755</v>
      </c>
      <c r="V9" s="1" t="s">
        <v>6755</v>
      </c>
      <c r="W9" s="1" t="s">
        <v>6755</v>
      </c>
    </row>
    <row r="10" spans="1:23" ht="14.25">
      <c r="A10" s="1" t="s">
        <v>260</v>
      </c>
      <c r="B10" s="1" t="s">
        <v>6762</v>
      </c>
      <c r="C10" s="1" t="s">
        <v>262</v>
      </c>
      <c r="D10" s="1" t="s">
        <v>263</v>
      </c>
      <c r="E10" s="1" t="s">
        <v>263</v>
      </c>
      <c r="F10" s="1" t="s">
        <v>270</v>
      </c>
      <c r="G10" s="1" t="s">
        <v>872</v>
      </c>
      <c r="H10" s="1" t="s">
        <v>1370</v>
      </c>
      <c r="I10" s="1" t="s">
        <v>872</v>
      </c>
      <c r="J10" s="1" t="s">
        <v>270</v>
      </c>
      <c r="K10" s="1" t="s">
        <v>270</v>
      </c>
      <c r="L10" s="1" t="s">
        <v>6763</v>
      </c>
      <c r="M10" s="1" t="s">
        <v>269</v>
      </c>
      <c r="N10" s="1" t="s">
        <v>1740</v>
      </c>
      <c r="O10" s="1" t="s">
        <v>1740</v>
      </c>
      <c r="P10" s="1" t="s">
        <v>1740</v>
      </c>
      <c r="Q10" s="1" t="s">
        <v>1740</v>
      </c>
      <c r="R10" s="1" t="s">
        <v>6755</v>
      </c>
      <c r="S10" s="1" t="s">
        <v>1740</v>
      </c>
      <c r="T10" s="1" t="s">
        <v>6755</v>
      </c>
      <c r="U10" s="1" t="s">
        <v>6755</v>
      </c>
      <c r="V10" s="1" t="s">
        <v>6755</v>
      </c>
      <c r="W10" s="1" t="s">
        <v>6755</v>
      </c>
    </row>
    <row r="11" spans="1:23" ht="14.25">
      <c r="A11" s="1" t="s">
        <v>260</v>
      </c>
      <c r="B11" s="1" t="s">
        <v>6764</v>
      </c>
      <c r="C11" s="1" t="s">
        <v>262</v>
      </c>
      <c r="D11" s="1" t="s">
        <v>263</v>
      </c>
      <c r="E11" s="1" t="s">
        <v>263</v>
      </c>
      <c r="F11" s="1" t="s">
        <v>270</v>
      </c>
      <c r="G11" s="1" t="s">
        <v>276</v>
      </c>
      <c r="H11" s="1" t="s">
        <v>1370</v>
      </c>
      <c r="I11" s="1" t="s">
        <v>276</v>
      </c>
      <c r="J11" s="1" t="s">
        <v>270</v>
      </c>
      <c r="K11" s="1" t="s">
        <v>270</v>
      </c>
      <c r="L11" s="1" t="s">
        <v>6765</v>
      </c>
      <c r="M11" s="1" t="s">
        <v>269</v>
      </c>
      <c r="N11" s="1" t="s">
        <v>1740</v>
      </c>
      <c r="O11" s="1" t="s">
        <v>1740</v>
      </c>
      <c r="P11" s="1" t="s">
        <v>1740</v>
      </c>
      <c r="Q11" s="1" t="s">
        <v>6755</v>
      </c>
      <c r="R11" s="1" t="s">
        <v>6755</v>
      </c>
      <c r="S11" s="1" t="s">
        <v>6755</v>
      </c>
      <c r="T11" s="1" t="s">
        <v>6755</v>
      </c>
      <c r="U11" s="1" t="s">
        <v>6755</v>
      </c>
      <c r="V11" s="1" t="s">
        <v>6755</v>
      </c>
      <c r="W11" s="1" t="s">
        <v>6755</v>
      </c>
    </row>
    <row r="12" spans="1:23" ht="14.25">
      <c r="A12" s="1" t="s">
        <v>260</v>
      </c>
      <c r="B12" s="1" t="s">
        <v>6766</v>
      </c>
      <c r="C12" s="1" t="s">
        <v>262</v>
      </c>
      <c r="D12" s="1" t="s">
        <v>263</v>
      </c>
      <c r="E12" s="1" t="s">
        <v>263</v>
      </c>
      <c r="F12" s="1" t="s">
        <v>270</v>
      </c>
      <c r="G12" s="1" t="s">
        <v>874</v>
      </c>
      <c r="H12" s="1" t="s">
        <v>1370</v>
      </c>
      <c r="I12" s="1" t="s">
        <v>874</v>
      </c>
      <c r="J12" s="1" t="s">
        <v>270</v>
      </c>
      <c r="K12" s="1" t="s">
        <v>270</v>
      </c>
      <c r="L12" s="1" t="s">
        <v>6767</v>
      </c>
      <c r="M12" s="1" t="s">
        <v>269</v>
      </c>
      <c r="N12" s="1" t="s">
        <v>1740</v>
      </c>
      <c r="O12" s="1" t="s">
        <v>1740</v>
      </c>
      <c r="P12" s="1" t="s">
        <v>1740</v>
      </c>
      <c r="Q12" s="1" t="s">
        <v>6755</v>
      </c>
      <c r="R12" s="1" t="s">
        <v>6755</v>
      </c>
      <c r="S12" s="1" t="s">
        <v>6755</v>
      </c>
      <c r="T12" s="1" t="s">
        <v>6755</v>
      </c>
      <c r="U12" s="1" t="s">
        <v>6755</v>
      </c>
      <c r="V12" s="1" t="s">
        <v>6755</v>
      </c>
      <c r="W12" s="1" t="s">
        <v>6755</v>
      </c>
    </row>
    <row r="13" spans="1:23" ht="14.25">
      <c r="A13" s="1" t="s">
        <v>260</v>
      </c>
      <c r="B13" s="1" t="s">
        <v>6768</v>
      </c>
      <c r="C13" s="1" t="s">
        <v>262</v>
      </c>
      <c r="D13" s="1" t="s">
        <v>263</v>
      </c>
      <c r="E13" s="1" t="s">
        <v>263</v>
      </c>
      <c r="F13" s="1" t="s">
        <v>270</v>
      </c>
      <c r="G13" s="1" t="s">
        <v>1450</v>
      </c>
      <c r="H13" s="1" t="s">
        <v>1370</v>
      </c>
      <c r="I13" s="1" t="s">
        <v>1450</v>
      </c>
      <c r="J13" s="1" t="s">
        <v>270</v>
      </c>
      <c r="K13" s="1" t="s">
        <v>270</v>
      </c>
      <c r="L13" s="1" t="s">
        <v>6769</v>
      </c>
      <c r="M13" s="1" t="s">
        <v>269</v>
      </c>
      <c r="N13" s="1" t="s">
        <v>1740</v>
      </c>
      <c r="O13" s="1" t="s">
        <v>1740</v>
      </c>
      <c r="P13" s="1" t="s">
        <v>1740</v>
      </c>
      <c r="Q13" s="1" t="s">
        <v>6755</v>
      </c>
      <c r="R13" s="1" t="s">
        <v>6755</v>
      </c>
      <c r="S13" s="1" t="s">
        <v>6755</v>
      </c>
      <c r="T13" s="1" t="s">
        <v>6755</v>
      </c>
      <c r="U13" s="1" t="s">
        <v>6755</v>
      </c>
      <c r="V13" s="1" t="s">
        <v>6755</v>
      </c>
      <c r="W13" s="1" t="s">
        <v>6755</v>
      </c>
    </row>
    <row r="14" spans="1:23" ht="14.25">
      <c r="A14" s="1" t="s">
        <v>260</v>
      </c>
      <c r="B14" s="1" t="s">
        <v>6770</v>
      </c>
      <c r="C14" s="1" t="s">
        <v>262</v>
      </c>
      <c r="D14" s="1" t="s">
        <v>263</v>
      </c>
      <c r="E14" s="1" t="s">
        <v>263</v>
      </c>
      <c r="F14" s="1" t="s">
        <v>270</v>
      </c>
      <c r="G14" s="1" t="s">
        <v>277</v>
      </c>
      <c r="H14" s="1" t="s">
        <v>1370</v>
      </c>
      <c r="I14" s="1" t="s">
        <v>277</v>
      </c>
      <c r="J14" s="1" t="s">
        <v>270</v>
      </c>
      <c r="K14" s="1" t="s">
        <v>270</v>
      </c>
      <c r="L14" s="1" t="s">
        <v>6771</v>
      </c>
      <c r="M14" s="1" t="s">
        <v>269</v>
      </c>
      <c r="N14" s="1" t="s">
        <v>1740</v>
      </c>
      <c r="O14" s="1" t="s">
        <v>1740</v>
      </c>
      <c r="P14" s="1" t="s">
        <v>1740</v>
      </c>
      <c r="Q14" s="1" t="s">
        <v>6755</v>
      </c>
      <c r="R14" s="1" t="s">
        <v>6755</v>
      </c>
      <c r="S14" s="1" t="s">
        <v>6755</v>
      </c>
      <c r="T14" s="1" t="s">
        <v>6755</v>
      </c>
      <c r="U14" s="1" t="s">
        <v>6755</v>
      </c>
      <c r="V14" s="1" t="s">
        <v>6755</v>
      </c>
      <c r="W14" s="1" t="s">
        <v>6755</v>
      </c>
    </row>
    <row r="15" spans="1:23" ht="14.25">
      <c r="A15" s="1" t="s">
        <v>260</v>
      </c>
      <c r="B15" s="1" t="s">
        <v>6772</v>
      </c>
      <c r="C15" s="1" t="s">
        <v>262</v>
      </c>
      <c r="D15" s="1" t="s">
        <v>263</v>
      </c>
      <c r="E15" s="1" t="s">
        <v>263</v>
      </c>
      <c r="F15" s="1" t="s">
        <v>270</v>
      </c>
      <c r="G15" s="1" t="s">
        <v>714</v>
      </c>
      <c r="H15" s="1" t="s">
        <v>1370</v>
      </c>
      <c r="I15" s="1" t="s">
        <v>270</v>
      </c>
      <c r="J15" s="1" t="s">
        <v>269</v>
      </c>
      <c r="K15" s="1" t="s">
        <v>270</v>
      </c>
      <c r="L15" s="1" t="s">
        <v>6754</v>
      </c>
      <c r="M15" s="1" t="s">
        <v>270</v>
      </c>
      <c r="N15" s="1" t="s">
        <v>6755</v>
      </c>
      <c r="O15" s="1" t="s">
        <v>6755</v>
      </c>
      <c r="P15" s="1" t="s">
        <v>6755</v>
      </c>
      <c r="Q15" s="1" t="s">
        <v>6755</v>
      </c>
      <c r="R15" s="1" t="s">
        <v>6755</v>
      </c>
      <c r="S15" s="1" t="s">
        <v>6755</v>
      </c>
      <c r="T15" s="1" t="s">
        <v>6755</v>
      </c>
      <c r="U15" s="1" t="s">
        <v>6755</v>
      </c>
      <c r="V15" s="1" t="s">
        <v>6755</v>
      </c>
      <c r="W15" s="1" t="s">
        <v>6755</v>
      </c>
    </row>
    <row r="16" spans="1:23" ht="14.25">
      <c r="A16" s="1" t="s">
        <v>260</v>
      </c>
      <c r="B16" s="1" t="s">
        <v>6773</v>
      </c>
      <c r="C16" s="1" t="s">
        <v>262</v>
      </c>
      <c r="D16" s="1" t="s">
        <v>263</v>
      </c>
      <c r="E16" s="1" t="s">
        <v>263</v>
      </c>
      <c r="F16" s="1" t="s">
        <v>270</v>
      </c>
      <c r="G16" s="1" t="s">
        <v>1971</v>
      </c>
      <c r="H16" s="1" t="s">
        <v>1370</v>
      </c>
      <c r="I16" s="1" t="s">
        <v>472</v>
      </c>
      <c r="J16" s="1" t="s">
        <v>269</v>
      </c>
      <c r="K16" s="1" t="s">
        <v>270</v>
      </c>
      <c r="L16" s="1" t="s">
        <v>6757</v>
      </c>
      <c r="M16" s="1" t="s">
        <v>269</v>
      </c>
      <c r="N16" s="1" t="s">
        <v>1740</v>
      </c>
      <c r="O16" s="1" t="s">
        <v>1740</v>
      </c>
      <c r="P16" s="1" t="s">
        <v>1740</v>
      </c>
      <c r="Q16" s="1" t="s">
        <v>1740</v>
      </c>
      <c r="R16" s="1" t="s">
        <v>6755</v>
      </c>
      <c r="S16" s="1" t="s">
        <v>1740</v>
      </c>
      <c r="T16" s="1" t="s">
        <v>6755</v>
      </c>
      <c r="U16" s="1" t="s">
        <v>6755</v>
      </c>
      <c r="V16" s="1" t="s">
        <v>6755</v>
      </c>
      <c r="W16" s="1" t="s">
        <v>6755</v>
      </c>
    </row>
    <row r="17" spans="1:23" ht="14.25">
      <c r="A17" s="1" t="s">
        <v>260</v>
      </c>
      <c r="B17" s="1" t="s">
        <v>6774</v>
      </c>
      <c r="C17" s="1" t="s">
        <v>262</v>
      </c>
      <c r="D17" s="1" t="s">
        <v>263</v>
      </c>
      <c r="E17" s="1" t="s">
        <v>263</v>
      </c>
      <c r="F17" s="1" t="s">
        <v>270</v>
      </c>
      <c r="G17" s="1" t="s">
        <v>1729</v>
      </c>
      <c r="H17" s="1" t="s">
        <v>1370</v>
      </c>
      <c r="I17" s="1" t="s">
        <v>479</v>
      </c>
      <c r="J17" s="1" t="s">
        <v>269</v>
      </c>
      <c r="K17" s="1" t="s">
        <v>270</v>
      </c>
      <c r="L17" s="1" t="s">
        <v>6759</v>
      </c>
      <c r="M17" s="1" t="s">
        <v>269</v>
      </c>
      <c r="N17" s="1" t="s">
        <v>1740</v>
      </c>
      <c r="O17" s="1" t="s">
        <v>1740</v>
      </c>
      <c r="P17" s="1" t="s">
        <v>1740</v>
      </c>
      <c r="Q17" s="1" t="s">
        <v>1740</v>
      </c>
      <c r="R17" s="1" t="s">
        <v>6755</v>
      </c>
      <c r="S17" s="1" t="s">
        <v>1740</v>
      </c>
      <c r="T17" s="1" t="s">
        <v>6755</v>
      </c>
      <c r="U17" s="1" t="s">
        <v>6755</v>
      </c>
      <c r="V17" s="1" t="s">
        <v>6755</v>
      </c>
      <c r="W17" s="1" t="s">
        <v>6755</v>
      </c>
    </row>
    <row r="18" spans="1:23" ht="14.25">
      <c r="A18" s="1" t="s">
        <v>260</v>
      </c>
      <c r="B18" s="1" t="s">
        <v>6775</v>
      </c>
      <c r="C18" s="1" t="s">
        <v>262</v>
      </c>
      <c r="D18" s="1" t="s">
        <v>263</v>
      </c>
      <c r="E18" s="1" t="s">
        <v>263</v>
      </c>
      <c r="F18" s="1" t="s">
        <v>270</v>
      </c>
      <c r="G18" s="1" t="s">
        <v>2793</v>
      </c>
      <c r="H18" s="1" t="s">
        <v>1370</v>
      </c>
      <c r="I18" s="1" t="s">
        <v>873</v>
      </c>
      <c r="J18" s="1" t="s">
        <v>269</v>
      </c>
      <c r="K18" s="1" t="s">
        <v>270</v>
      </c>
      <c r="L18" s="1" t="s">
        <v>6761</v>
      </c>
      <c r="M18" s="1" t="s">
        <v>269</v>
      </c>
      <c r="N18" s="1" t="s">
        <v>1740</v>
      </c>
      <c r="O18" s="1" t="s">
        <v>1740</v>
      </c>
      <c r="P18" s="1" t="s">
        <v>1740</v>
      </c>
      <c r="Q18" s="1" t="s">
        <v>1740</v>
      </c>
      <c r="R18" s="1" t="s">
        <v>6755</v>
      </c>
      <c r="S18" s="1" t="s">
        <v>1740</v>
      </c>
      <c r="T18" s="1" t="s">
        <v>6755</v>
      </c>
      <c r="U18" s="1" t="s">
        <v>6755</v>
      </c>
      <c r="V18" s="1" t="s">
        <v>6755</v>
      </c>
      <c r="W18" s="1" t="s">
        <v>6755</v>
      </c>
    </row>
    <row r="19" spans="1:23" ht="14.25">
      <c r="A19" s="1" t="s">
        <v>260</v>
      </c>
      <c r="B19" s="1" t="s">
        <v>6776</v>
      </c>
      <c r="C19" s="1" t="s">
        <v>262</v>
      </c>
      <c r="D19" s="1" t="s">
        <v>263</v>
      </c>
      <c r="E19" s="1" t="s">
        <v>263</v>
      </c>
      <c r="F19" s="1" t="s">
        <v>270</v>
      </c>
      <c r="G19" s="1" t="s">
        <v>2755</v>
      </c>
      <c r="H19" s="1" t="s">
        <v>1370</v>
      </c>
      <c r="I19" s="1" t="s">
        <v>872</v>
      </c>
      <c r="J19" s="1" t="s">
        <v>269</v>
      </c>
      <c r="K19" s="1" t="s">
        <v>270</v>
      </c>
      <c r="L19" s="1" t="s">
        <v>6763</v>
      </c>
      <c r="M19" s="1" t="s">
        <v>269</v>
      </c>
      <c r="N19" s="1" t="s">
        <v>1740</v>
      </c>
      <c r="O19" s="1" t="s">
        <v>1740</v>
      </c>
      <c r="P19" s="1" t="s">
        <v>1740</v>
      </c>
      <c r="Q19" s="1" t="s">
        <v>1740</v>
      </c>
      <c r="R19" s="1" t="s">
        <v>6755</v>
      </c>
      <c r="S19" s="1" t="s">
        <v>1740</v>
      </c>
      <c r="T19" s="1" t="s">
        <v>6755</v>
      </c>
      <c r="U19" s="1" t="s">
        <v>6755</v>
      </c>
      <c r="V19" s="1" t="s">
        <v>6755</v>
      </c>
      <c r="W19" s="1" t="s">
        <v>6755</v>
      </c>
    </row>
    <row r="20" spans="1:23" ht="14.25">
      <c r="A20" s="1" t="s">
        <v>260</v>
      </c>
      <c r="B20" s="1" t="s">
        <v>6777</v>
      </c>
      <c r="C20" s="1" t="s">
        <v>262</v>
      </c>
      <c r="D20" s="1" t="s">
        <v>263</v>
      </c>
      <c r="E20" s="1" t="s">
        <v>263</v>
      </c>
      <c r="F20" s="1" t="s">
        <v>270</v>
      </c>
      <c r="G20" s="1" t="s">
        <v>713</v>
      </c>
      <c r="H20" s="1" t="s">
        <v>1370</v>
      </c>
      <c r="I20" s="1" t="s">
        <v>276</v>
      </c>
      <c r="J20" s="1" t="s">
        <v>269</v>
      </c>
      <c r="K20" s="1" t="s">
        <v>270</v>
      </c>
      <c r="L20" s="1" t="s">
        <v>6765</v>
      </c>
      <c r="M20" s="1" t="s">
        <v>269</v>
      </c>
      <c r="N20" s="1" t="s">
        <v>1740</v>
      </c>
      <c r="O20" s="1" t="s">
        <v>1740</v>
      </c>
      <c r="P20" s="1" t="s">
        <v>1740</v>
      </c>
      <c r="Q20" s="1" t="s">
        <v>6755</v>
      </c>
      <c r="R20" s="1" t="s">
        <v>6755</v>
      </c>
      <c r="S20" s="1" t="s">
        <v>6755</v>
      </c>
      <c r="T20" s="1" t="s">
        <v>6755</v>
      </c>
      <c r="U20" s="1" t="s">
        <v>6755</v>
      </c>
      <c r="V20" s="1" t="s">
        <v>6755</v>
      </c>
      <c r="W20" s="1" t="s">
        <v>6755</v>
      </c>
    </row>
    <row r="21" spans="1:23" ht="14.25">
      <c r="A21" s="1" t="s">
        <v>260</v>
      </c>
      <c r="B21" s="1" t="s">
        <v>6778</v>
      </c>
      <c r="C21" s="1" t="s">
        <v>262</v>
      </c>
      <c r="D21" s="1" t="s">
        <v>263</v>
      </c>
      <c r="E21" s="1" t="s">
        <v>263</v>
      </c>
      <c r="F21" s="1" t="s">
        <v>270</v>
      </c>
      <c r="G21" s="1" t="s">
        <v>1731</v>
      </c>
      <c r="H21" s="1" t="s">
        <v>1370</v>
      </c>
      <c r="I21" s="1" t="s">
        <v>874</v>
      </c>
      <c r="J21" s="1" t="s">
        <v>269</v>
      </c>
      <c r="K21" s="1" t="s">
        <v>270</v>
      </c>
      <c r="L21" s="1" t="s">
        <v>6767</v>
      </c>
      <c r="M21" s="1" t="s">
        <v>269</v>
      </c>
      <c r="N21" s="1" t="s">
        <v>1740</v>
      </c>
      <c r="O21" s="1" t="s">
        <v>1740</v>
      </c>
      <c r="P21" s="1" t="s">
        <v>1740</v>
      </c>
      <c r="Q21" s="1" t="s">
        <v>6755</v>
      </c>
      <c r="R21" s="1" t="s">
        <v>6755</v>
      </c>
      <c r="S21" s="1" t="s">
        <v>6755</v>
      </c>
      <c r="T21" s="1" t="s">
        <v>6755</v>
      </c>
      <c r="U21" s="1" t="s">
        <v>6755</v>
      </c>
      <c r="V21" s="1" t="s">
        <v>6755</v>
      </c>
      <c r="W21" s="1" t="s">
        <v>6755</v>
      </c>
    </row>
    <row r="22" spans="1:23" ht="14.25">
      <c r="A22" s="1" t="s">
        <v>260</v>
      </c>
      <c r="B22" s="1" t="s">
        <v>6779</v>
      </c>
      <c r="C22" s="1" t="s">
        <v>262</v>
      </c>
      <c r="D22" s="1" t="s">
        <v>263</v>
      </c>
      <c r="E22" s="1" t="s">
        <v>263</v>
      </c>
      <c r="F22" s="1" t="s">
        <v>270</v>
      </c>
      <c r="G22" s="1" t="s">
        <v>2913</v>
      </c>
      <c r="H22" s="1" t="s">
        <v>1370</v>
      </c>
      <c r="I22" s="1" t="s">
        <v>1450</v>
      </c>
      <c r="J22" s="1" t="s">
        <v>269</v>
      </c>
      <c r="K22" s="1" t="s">
        <v>270</v>
      </c>
      <c r="L22" s="1" t="s">
        <v>6769</v>
      </c>
      <c r="M22" s="1" t="s">
        <v>269</v>
      </c>
      <c r="N22" s="1" t="s">
        <v>1740</v>
      </c>
      <c r="O22" s="1" t="s">
        <v>1740</v>
      </c>
      <c r="P22" s="1" t="s">
        <v>1740</v>
      </c>
      <c r="Q22" s="1" t="s">
        <v>6755</v>
      </c>
      <c r="R22" s="1" t="s">
        <v>6755</v>
      </c>
      <c r="S22" s="1" t="s">
        <v>6755</v>
      </c>
      <c r="T22" s="1" t="s">
        <v>6755</v>
      </c>
      <c r="U22" s="1" t="s">
        <v>6755</v>
      </c>
      <c r="V22" s="1" t="s">
        <v>6755</v>
      </c>
      <c r="W22" s="1" t="s">
        <v>6755</v>
      </c>
    </row>
    <row r="23" spans="1:23" ht="14.25">
      <c r="A23" s="1" t="s">
        <v>260</v>
      </c>
      <c r="B23" s="1" t="s">
        <v>6780</v>
      </c>
      <c r="C23" s="1" t="s">
        <v>262</v>
      </c>
      <c r="D23" s="1" t="s">
        <v>263</v>
      </c>
      <c r="E23" s="1" t="s">
        <v>263</v>
      </c>
      <c r="F23" s="1" t="s">
        <v>270</v>
      </c>
      <c r="G23" s="1" t="s">
        <v>2796</v>
      </c>
      <c r="H23" s="1" t="s">
        <v>1370</v>
      </c>
      <c r="I23" s="1" t="s">
        <v>277</v>
      </c>
      <c r="J23" s="1" t="s">
        <v>269</v>
      </c>
      <c r="K23" s="1" t="s">
        <v>270</v>
      </c>
      <c r="L23" s="1" t="s">
        <v>6771</v>
      </c>
      <c r="M23" s="1" t="s">
        <v>269</v>
      </c>
      <c r="N23" s="1" t="s">
        <v>1740</v>
      </c>
      <c r="O23" s="1" t="s">
        <v>1740</v>
      </c>
      <c r="P23" s="1" t="s">
        <v>1740</v>
      </c>
      <c r="Q23" s="1" t="s">
        <v>6755</v>
      </c>
      <c r="R23" s="1" t="s">
        <v>6755</v>
      </c>
      <c r="S23" s="1" t="s">
        <v>6755</v>
      </c>
      <c r="T23" s="1" t="s">
        <v>6755</v>
      </c>
      <c r="U23" s="1" t="s">
        <v>6755</v>
      </c>
      <c r="V23" s="1" t="s">
        <v>6755</v>
      </c>
      <c r="W23" s="1" t="s">
        <v>6755</v>
      </c>
    </row>
    <row r="24" spans="1:23" ht="14.25">
      <c r="A24" s="1" t="s">
        <v>260</v>
      </c>
      <c r="B24" s="1" t="s">
        <v>6781</v>
      </c>
      <c r="C24" s="1" t="s">
        <v>262</v>
      </c>
      <c r="D24" s="1" t="s">
        <v>263</v>
      </c>
      <c r="E24" s="1" t="s">
        <v>263</v>
      </c>
      <c r="F24" s="1" t="s">
        <v>472</v>
      </c>
      <c r="G24" s="1" t="s">
        <v>270</v>
      </c>
      <c r="H24" s="1" t="s">
        <v>1390</v>
      </c>
      <c r="I24" s="1" t="s">
        <v>270</v>
      </c>
      <c r="J24" s="1" t="s">
        <v>270</v>
      </c>
      <c r="K24" s="1" t="s">
        <v>270</v>
      </c>
      <c r="L24" s="1" t="s">
        <v>6754</v>
      </c>
      <c r="M24" s="1" t="s">
        <v>270</v>
      </c>
      <c r="N24" s="1" t="s">
        <v>6755</v>
      </c>
      <c r="O24" s="1" t="s">
        <v>6755</v>
      </c>
      <c r="P24" s="1" t="s">
        <v>6755</v>
      </c>
      <c r="Q24" s="1" t="s">
        <v>6755</v>
      </c>
      <c r="R24" s="1" t="s">
        <v>6755</v>
      </c>
      <c r="S24" s="1" t="s">
        <v>6755</v>
      </c>
      <c r="T24" s="1" t="s">
        <v>6755</v>
      </c>
      <c r="U24" s="1" t="s">
        <v>6755</v>
      </c>
      <c r="V24" s="1" t="s">
        <v>6755</v>
      </c>
      <c r="W24" s="1" t="s">
        <v>6755</v>
      </c>
    </row>
    <row r="25" spans="1:23" ht="14.25">
      <c r="A25" s="1" t="s">
        <v>260</v>
      </c>
      <c r="B25" s="1" t="s">
        <v>6782</v>
      </c>
      <c r="C25" s="1" t="s">
        <v>262</v>
      </c>
      <c r="D25" s="1" t="s">
        <v>263</v>
      </c>
      <c r="E25" s="1" t="s">
        <v>263</v>
      </c>
      <c r="F25" s="1" t="s">
        <v>472</v>
      </c>
      <c r="G25" s="1" t="s">
        <v>472</v>
      </c>
      <c r="H25" s="1" t="s">
        <v>1390</v>
      </c>
      <c r="I25" s="1" t="s">
        <v>472</v>
      </c>
      <c r="J25" s="1" t="s">
        <v>270</v>
      </c>
      <c r="K25" s="1" t="s">
        <v>270</v>
      </c>
      <c r="L25" s="1" t="s">
        <v>6757</v>
      </c>
      <c r="M25" s="1" t="s">
        <v>269</v>
      </c>
      <c r="N25" s="1" t="s">
        <v>1740</v>
      </c>
      <c r="O25" s="1" t="s">
        <v>1740</v>
      </c>
      <c r="P25" s="1" t="s">
        <v>1740</v>
      </c>
      <c r="Q25" s="1" t="s">
        <v>1740</v>
      </c>
      <c r="R25" s="1" t="s">
        <v>6755</v>
      </c>
      <c r="S25" s="1" t="s">
        <v>1740</v>
      </c>
      <c r="T25" s="1" t="s">
        <v>6755</v>
      </c>
      <c r="U25" s="1" t="s">
        <v>6755</v>
      </c>
      <c r="V25" s="1" t="s">
        <v>6755</v>
      </c>
      <c r="W25" s="1" t="s">
        <v>6755</v>
      </c>
    </row>
    <row r="26" spans="1:23" ht="14.25">
      <c r="A26" s="1" t="s">
        <v>260</v>
      </c>
      <c r="B26" s="1" t="s">
        <v>6783</v>
      </c>
      <c r="C26" s="1" t="s">
        <v>262</v>
      </c>
      <c r="D26" s="1" t="s">
        <v>263</v>
      </c>
      <c r="E26" s="1" t="s">
        <v>263</v>
      </c>
      <c r="F26" s="1" t="s">
        <v>472</v>
      </c>
      <c r="G26" s="1" t="s">
        <v>479</v>
      </c>
      <c r="H26" s="1" t="s">
        <v>1390</v>
      </c>
      <c r="I26" s="1" t="s">
        <v>479</v>
      </c>
      <c r="J26" s="1" t="s">
        <v>270</v>
      </c>
      <c r="K26" s="1" t="s">
        <v>270</v>
      </c>
      <c r="L26" s="1" t="s">
        <v>6759</v>
      </c>
      <c r="M26" s="1" t="s">
        <v>269</v>
      </c>
      <c r="N26" s="1" t="s">
        <v>1740</v>
      </c>
      <c r="O26" s="1" t="s">
        <v>1740</v>
      </c>
      <c r="P26" s="1" t="s">
        <v>1740</v>
      </c>
      <c r="Q26" s="1" t="s">
        <v>1740</v>
      </c>
      <c r="R26" s="1" t="s">
        <v>6755</v>
      </c>
      <c r="S26" s="1" t="s">
        <v>1740</v>
      </c>
      <c r="T26" s="1" t="s">
        <v>6755</v>
      </c>
      <c r="U26" s="1" t="s">
        <v>6755</v>
      </c>
      <c r="V26" s="1" t="s">
        <v>6755</v>
      </c>
      <c r="W26" s="1" t="s">
        <v>6755</v>
      </c>
    </row>
    <row r="27" spans="1:23" ht="14.25">
      <c r="A27" s="1" t="s">
        <v>260</v>
      </c>
      <c r="B27" s="1" t="s">
        <v>6784</v>
      </c>
      <c r="C27" s="1" t="s">
        <v>262</v>
      </c>
      <c r="D27" s="1" t="s">
        <v>263</v>
      </c>
      <c r="E27" s="1" t="s">
        <v>263</v>
      </c>
      <c r="F27" s="1" t="s">
        <v>472</v>
      </c>
      <c r="G27" s="1" t="s">
        <v>873</v>
      </c>
      <c r="H27" s="1" t="s">
        <v>1390</v>
      </c>
      <c r="I27" s="1" t="s">
        <v>873</v>
      </c>
      <c r="J27" s="1" t="s">
        <v>270</v>
      </c>
      <c r="K27" s="1" t="s">
        <v>270</v>
      </c>
      <c r="L27" s="1" t="s">
        <v>6761</v>
      </c>
      <c r="M27" s="1" t="s">
        <v>269</v>
      </c>
      <c r="N27" s="1" t="s">
        <v>1740</v>
      </c>
      <c r="O27" s="1" t="s">
        <v>1740</v>
      </c>
      <c r="P27" s="1" t="s">
        <v>1740</v>
      </c>
      <c r="Q27" s="1" t="s">
        <v>1740</v>
      </c>
      <c r="R27" s="1" t="s">
        <v>6755</v>
      </c>
      <c r="S27" s="1" t="s">
        <v>1740</v>
      </c>
      <c r="T27" s="1" t="s">
        <v>6755</v>
      </c>
      <c r="U27" s="1" t="s">
        <v>6755</v>
      </c>
      <c r="V27" s="1" t="s">
        <v>6755</v>
      </c>
      <c r="W27" s="1" t="s">
        <v>6755</v>
      </c>
    </row>
    <row r="28" spans="1:23" ht="14.25">
      <c r="A28" s="1" t="s">
        <v>260</v>
      </c>
      <c r="B28" s="1" t="s">
        <v>6785</v>
      </c>
      <c r="C28" s="1" t="s">
        <v>262</v>
      </c>
      <c r="D28" s="1" t="s">
        <v>263</v>
      </c>
      <c r="E28" s="1" t="s">
        <v>263</v>
      </c>
      <c r="F28" s="1" t="s">
        <v>472</v>
      </c>
      <c r="G28" s="1" t="s">
        <v>872</v>
      </c>
      <c r="H28" s="1" t="s">
        <v>1390</v>
      </c>
      <c r="I28" s="1" t="s">
        <v>872</v>
      </c>
      <c r="J28" s="1" t="s">
        <v>270</v>
      </c>
      <c r="K28" s="1" t="s">
        <v>270</v>
      </c>
      <c r="L28" s="1" t="s">
        <v>6763</v>
      </c>
      <c r="M28" s="1" t="s">
        <v>269</v>
      </c>
      <c r="N28" s="1" t="s">
        <v>1740</v>
      </c>
      <c r="O28" s="1" t="s">
        <v>1740</v>
      </c>
      <c r="P28" s="1" t="s">
        <v>1740</v>
      </c>
      <c r="Q28" s="1" t="s">
        <v>1740</v>
      </c>
      <c r="R28" s="1" t="s">
        <v>6755</v>
      </c>
      <c r="S28" s="1" t="s">
        <v>1740</v>
      </c>
      <c r="T28" s="1" t="s">
        <v>6755</v>
      </c>
      <c r="U28" s="1" t="s">
        <v>6755</v>
      </c>
      <c r="V28" s="1" t="s">
        <v>6755</v>
      </c>
      <c r="W28" s="1" t="s">
        <v>6755</v>
      </c>
    </row>
    <row r="29" spans="1:23" ht="14.25">
      <c r="A29" s="1" t="s">
        <v>260</v>
      </c>
      <c r="B29" s="1" t="s">
        <v>6786</v>
      </c>
      <c r="C29" s="1" t="s">
        <v>262</v>
      </c>
      <c r="D29" s="1" t="s">
        <v>263</v>
      </c>
      <c r="E29" s="1" t="s">
        <v>263</v>
      </c>
      <c r="F29" s="1" t="s">
        <v>472</v>
      </c>
      <c r="G29" s="1" t="s">
        <v>276</v>
      </c>
      <c r="H29" s="1" t="s">
        <v>1390</v>
      </c>
      <c r="I29" s="1" t="s">
        <v>276</v>
      </c>
      <c r="J29" s="1" t="s">
        <v>270</v>
      </c>
      <c r="K29" s="1" t="s">
        <v>270</v>
      </c>
      <c r="L29" s="1" t="s">
        <v>6765</v>
      </c>
      <c r="M29" s="1" t="s">
        <v>269</v>
      </c>
      <c r="N29" s="1" t="s">
        <v>1740</v>
      </c>
      <c r="O29" s="1" t="s">
        <v>1740</v>
      </c>
      <c r="P29" s="1" t="s">
        <v>1740</v>
      </c>
      <c r="Q29" s="1" t="s">
        <v>6755</v>
      </c>
      <c r="R29" s="1" t="s">
        <v>6755</v>
      </c>
      <c r="S29" s="1" t="s">
        <v>6755</v>
      </c>
      <c r="T29" s="1" t="s">
        <v>6755</v>
      </c>
      <c r="U29" s="1" t="s">
        <v>6755</v>
      </c>
      <c r="V29" s="1" t="s">
        <v>6755</v>
      </c>
      <c r="W29" s="1" t="s">
        <v>6755</v>
      </c>
    </row>
    <row r="30" spans="1:23" ht="14.25">
      <c r="A30" s="1" t="s">
        <v>260</v>
      </c>
      <c r="B30" s="1" t="s">
        <v>6787</v>
      </c>
      <c r="C30" s="1" t="s">
        <v>262</v>
      </c>
      <c r="D30" s="1" t="s">
        <v>263</v>
      </c>
      <c r="E30" s="1" t="s">
        <v>263</v>
      </c>
      <c r="F30" s="1" t="s">
        <v>472</v>
      </c>
      <c r="G30" s="1" t="s">
        <v>874</v>
      </c>
      <c r="H30" s="1" t="s">
        <v>1390</v>
      </c>
      <c r="I30" s="1" t="s">
        <v>874</v>
      </c>
      <c r="J30" s="1" t="s">
        <v>270</v>
      </c>
      <c r="K30" s="1" t="s">
        <v>270</v>
      </c>
      <c r="L30" s="1" t="s">
        <v>6767</v>
      </c>
      <c r="M30" s="1" t="s">
        <v>269</v>
      </c>
      <c r="N30" s="1" t="s">
        <v>1740</v>
      </c>
      <c r="O30" s="1" t="s">
        <v>1740</v>
      </c>
      <c r="P30" s="1" t="s">
        <v>1740</v>
      </c>
      <c r="Q30" s="1" t="s">
        <v>6755</v>
      </c>
      <c r="R30" s="1" t="s">
        <v>6755</v>
      </c>
      <c r="S30" s="1" t="s">
        <v>6755</v>
      </c>
      <c r="T30" s="1" t="s">
        <v>6755</v>
      </c>
      <c r="U30" s="1" t="s">
        <v>6755</v>
      </c>
      <c r="V30" s="1" t="s">
        <v>6755</v>
      </c>
      <c r="W30" s="1" t="s">
        <v>6755</v>
      </c>
    </row>
    <row r="31" spans="1:23" ht="14.25">
      <c r="A31" s="1" t="s">
        <v>260</v>
      </c>
      <c r="B31" s="1" t="s">
        <v>6788</v>
      </c>
      <c r="C31" s="1" t="s">
        <v>262</v>
      </c>
      <c r="D31" s="1" t="s">
        <v>263</v>
      </c>
      <c r="E31" s="1" t="s">
        <v>263</v>
      </c>
      <c r="F31" s="1" t="s">
        <v>472</v>
      </c>
      <c r="G31" s="1" t="s">
        <v>1450</v>
      </c>
      <c r="H31" s="1" t="s">
        <v>1390</v>
      </c>
      <c r="I31" s="1" t="s">
        <v>1450</v>
      </c>
      <c r="J31" s="1" t="s">
        <v>270</v>
      </c>
      <c r="K31" s="1" t="s">
        <v>270</v>
      </c>
      <c r="L31" s="1" t="s">
        <v>6769</v>
      </c>
      <c r="M31" s="1" t="s">
        <v>269</v>
      </c>
      <c r="N31" s="1" t="s">
        <v>1740</v>
      </c>
      <c r="O31" s="1" t="s">
        <v>1740</v>
      </c>
      <c r="P31" s="1" t="s">
        <v>1740</v>
      </c>
      <c r="Q31" s="1" t="s">
        <v>6755</v>
      </c>
      <c r="R31" s="1" t="s">
        <v>6755</v>
      </c>
      <c r="S31" s="1" t="s">
        <v>6755</v>
      </c>
      <c r="T31" s="1" t="s">
        <v>6755</v>
      </c>
      <c r="U31" s="1" t="s">
        <v>6755</v>
      </c>
      <c r="V31" s="1" t="s">
        <v>6755</v>
      </c>
      <c r="W31" s="1" t="s">
        <v>6755</v>
      </c>
    </row>
    <row r="32" spans="1:23" ht="14.25">
      <c r="A32" s="1" t="s">
        <v>260</v>
      </c>
      <c r="B32" s="1" t="s">
        <v>6789</v>
      </c>
      <c r="C32" s="1" t="s">
        <v>262</v>
      </c>
      <c r="D32" s="1" t="s">
        <v>263</v>
      </c>
      <c r="E32" s="1" t="s">
        <v>263</v>
      </c>
      <c r="F32" s="1" t="s">
        <v>472</v>
      </c>
      <c r="G32" s="1" t="s">
        <v>277</v>
      </c>
      <c r="H32" s="1" t="s">
        <v>1390</v>
      </c>
      <c r="I32" s="1" t="s">
        <v>277</v>
      </c>
      <c r="J32" s="1" t="s">
        <v>270</v>
      </c>
      <c r="K32" s="1" t="s">
        <v>270</v>
      </c>
      <c r="L32" s="1" t="s">
        <v>6771</v>
      </c>
      <c r="M32" s="1" t="s">
        <v>269</v>
      </c>
      <c r="N32" s="1" t="s">
        <v>1740</v>
      </c>
      <c r="O32" s="1" t="s">
        <v>1740</v>
      </c>
      <c r="P32" s="1" t="s">
        <v>1740</v>
      </c>
      <c r="Q32" s="1" t="s">
        <v>6755</v>
      </c>
      <c r="R32" s="1" t="s">
        <v>6755</v>
      </c>
      <c r="S32" s="1" t="s">
        <v>6755</v>
      </c>
      <c r="T32" s="1" t="s">
        <v>6755</v>
      </c>
      <c r="U32" s="1" t="s">
        <v>6755</v>
      </c>
      <c r="V32" s="1" t="s">
        <v>6755</v>
      </c>
      <c r="W32" s="1" t="s">
        <v>6755</v>
      </c>
    </row>
    <row r="33" spans="1:23" ht="14.25">
      <c r="A33" s="1" t="s">
        <v>260</v>
      </c>
      <c r="B33" s="1" t="s">
        <v>6790</v>
      </c>
      <c r="C33" s="1" t="s">
        <v>262</v>
      </c>
      <c r="D33" s="1" t="s">
        <v>263</v>
      </c>
      <c r="E33" s="1" t="s">
        <v>263</v>
      </c>
      <c r="F33" s="1" t="s">
        <v>472</v>
      </c>
      <c r="G33" s="1" t="s">
        <v>714</v>
      </c>
      <c r="H33" s="1" t="s">
        <v>1390</v>
      </c>
      <c r="I33" s="1" t="s">
        <v>270</v>
      </c>
      <c r="J33" s="1" t="s">
        <v>269</v>
      </c>
      <c r="K33" s="1" t="s">
        <v>270</v>
      </c>
      <c r="L33" s="1" t="s">
        <v>6754</v>
      </c>
      <c r="M33" s="1" t="s">
        <v>270</v>
      </c>
      <c r="N33" s="1" t="s">
        <v>6755</v>
      </c>
      <c r="O33" s="1" t="s">
        <v>6755</v>
      </c>
      <c r="P33" s="1" t="s">
        <v>6755</v>
      </c>
      <c r="Q33" s="1" t="s">
        <v>6755</v>
      </c>
      <c r="R33" s="1" t="s">
        <v>6755</v>
      </c>
      <c r="S33" s="1" t="s">
        <v>6755</v>
      </c>
      <c r="T33" s="1" t="s">
        <v>6755</v>
      </c>
      <c r="U33" s="1" t="s">
        <v>6755</v>
      </c>
      <c r="V33" s="1" t="s">
        <v>6755</v>
      </c>
      <c r="W33" s="1" t="s">
        <v>6755</v>
      </c>
    </row>
    <row r="34" spans="1:23" ht="14.25">
      <c r="A34" s="1" t="s">
        <v>260</v>
      </c>
      <c r="B34" s="1" t="s">
        <v>6791</v>
      </c>
      <c r="C34" s="1" t="s">
        <v>262</v>
      </c>
      <c r="D34" s="1" t="s">
        <v>263</v>
      </c>
      <c r="E34" s="1" t="s">
        <v>263</v>
      </c>
      <c r="F34" s="1" t="s">
        <v>472</v>
      </c>
      <c r="G34" s="1" t="s">
        <v>1971</v>
      </c>
      <c r="H34" s="1" t="s">
        <v>1390</v>
      </c>
      <c r="I34" s="1" t="s">
        <v>472</v>
      </c>
      <c r="J34" s="1" t="s">
        <v>269</v>
      </c>
      <c r="K34" s="1" t="s">
        <v>270</v>
      </c>
      <c r="L34" s="1" t="s">
        <v>6757</v>
      </c>
      <c r="M34" s="1" t="s">
        <v>269</v>
      </c>
      <c r="N34" s="1" t="s">
        <v>1740</v>
      </c>
      <c r="O34" s="1" t="s">
        <v>1740</v>
      </c>
      <c r="P34" s="1" t="s">
        <v>1740</v>
      </c>
      <c r="Q34" s="1" t="s">
        <v>1740</v>
      </c>
      <c r="R34" s="1" t="s">
        <v>6755</v>
      </c>
      <c r="S34" s="1" t="s">
        <v>1740</v>
      </c>
      <c r="T34" s="1" t="s">
        <v>6755</v>
      </c>
      <c r="U34" s="1" t="s">
        <v>6755</v>
      </c>
      <c r="V34" s="1" t="s">
        <v>6755</v>
      </c>
      <c r="W34" s="1" t="s">
        <v>6755</v>
      </c>
    </row>
    <row r="35" spans="1:23" ht="14.25">
      <c r="A35" s="1" t="s">
        <v>260</v>
      </c>
      <c r="B35" s="1" t="s">
        <v>6792</v>
      </c>
      <c r="C35" s="1" t="s">
        <v>262</v>
      </c>
      <c r="D35" s="1" t="s">
        <v>263</v>
      </c>
      <c r="E35" s="1" t="s">
        <v>263</v>
      </c>
      <c r="F35" s="1" t="s">
        <v>472</v>
      </c>
      <c r="G35" s="1" t="s">
        <v>1729</v>
      </c>
      <c r="H35" s="1" t="s">
        <v>1390</v>
      </c>
      <c r="I35" s="1" t="s">
        <v>479</v>
      </c>
      <c r="J35" s="1" t="s">
        <v>269</v>
      </c>
      <c r="K35" s="1" t="s">
        <v>270</v>
      </c>
      <c r="L35" s="1" t="s">
        <v>6759</v>
      </c>
      <c r="M35" s="1" t="s">
        <v>269</v>
      </c>
      <c r="N35" s="1" t="s">
        <v>1740</v>
      </c>
      <c r="O35" s="1" t="s">
        <v>1740</v>
      </c>
      <c r="P35" s="1" t="s">
        <v>1740</v>
      </c>
      <c r="Q35" s="1" t="s">
        <v>1740</v>
      </c>
      <c r="R35" s="1" t="s">
        <v>6755</v>
      </c>
      <c r="S35" s="1" t="s">
        <v>1740</v>
      </c>
      <c r="T35" s="1" t="s">
        <v>6755</v>
      </c>
      <c r="U35" s="1" t="s">
        <v>6755</v>
      </c>
      <c r="V35" s="1" t="s">
        <v>6755</v>
      </c>
      <c r="W35" s="1" t="s">
        <v>6755</v>
      </c>
    </row>
    <row r="36" spans="1:23" ht="14.25">
      <c r="A36" s="1" t="s">
        <v>260</v>
      </c>
      <c r="B36" s="1" t="s">
        <v>6793</v>
      </c>
      <c r="C36" s="1" t="s">
        <v>262</v>
      </c>
      <c r="D36" s="1" t="s">
        <v>263</v>
      </c>
      <c r="E36" s="1" t="s">
        <v>263</v>
      </c>
      <c r="F36" s="1" t="s">
        <v>472</v>
      </c>
      <c r="G36" s="1" t="s">
        <v>2793</v>
      </c>
      <c r="H36" s="1" t="s">
        <v>1390</v>
      </c>
      <c r="I36" s="1" t="s">
        <v>873</v>
      </c>
      <c r="J36" s="1" t="s">
        <v>269</v>
      </c>
      <c r="K36" s="1" t="s">
        <v>270</v>
      </c>
      <c r="L36" s="1" t="s">
        <v>6761</v>
      </c>
      <c r="M36" s="1" t="s">
        <v>269</v>
      </c>
      <c r="N36" s="1" t="s">
        <v>1740</v>
      </c>
      <c r="O36" s="1" t="s">
        <v>1740</v>
      </c>
      <c r="P36" s="1" t="s">
        <v>1740</v>
      </c>
      <c r="Q36" s="1" t="s">
        <v>1740</v>
      </c>
      <c r="R36" s="1" t="s">
        <v>6755</v>
      </c>
      <c r="S36" s="1" t="s">
        <v>1740</v>
      </c>
      <c r="T36" s="1" t="s">
        <v>6755</v>
      </c>
      <c r="U36" s="1" t="s">
        <v>6755</v>
      </c>
      <c r="V36" s="1" t="s">
        <v>6755</v>
      </c>
      <c r="W36" s="1" t="s">
        <v>6755</v>
      </c>
    </row>
    <row r="37" spans="1:23" ht="14.25">
      <c r="A37" s="1" t="s">
        <v>260</v>
      </c>
      <c r="B37" s="1" t="s">
        <v>6794</v>
      </c>
      <c r="C37" s="1" t="s">
        <v>262</v>
      </c>
      <c r="D37" s="1" t="s">
        <v>263</v>
      </c>
      <c r="E37" s="1" t="s">
        <v>263</v>
      </c>
      <c r="F37" s="1" t="s">
        <v>472</v>
      </c>
      <c r="G37" s="1" t="s">
        <v>2755</v>
      </c>
      <c r="H37" s="1" t="s">
        <v>1390</v>
      </c>
      <c r="I37" s="1" t="s">
        <v>872</v>
      </c>
      <c r="J37" s="1" t="s">
        <v>269</v>
      </c>
      <c r="K37" s="1" t="s">
        <v>270</v>
      </c>
      <c r="L37" s="1" t="s">
        <v>6763</v>
      </c>
      <c r="M37" s="1" t="s">
        <v>269</v>
      </c>
      <c r="N37" s="1" t="s">
        <v>1740</v>
      </c>
      <c r="O37" s="1" t="s">
        <v>1740</v>
      </c>
      <c r="P37" s="1" t="s">
        <v>1740</v>
      </c>
      <c r="Q37" s="1" t="s">
        <v>1740</v>
      </c>
      <c r="R37" s="1" t="s">
        <v>6755</v>
      </c>
      <c r="S37" s="1" t="s">
        <v>1740</v>
      </c>
      <c r="T37" s="1" t="s">
        <v>6755</v>
      </c>
      <c r="U37" s="1" t="s">
        <v>6755</v>
      </c>
      <c r="V37" s="1" t="s">
        <v>6755</v>
      </c>
      <c r="W37" s="1" t="s">
        <v>6755</v>
      </c>
    </row>
    <row r="38" spans="1:23" ht="14.25">
      <c r="A38" s="1" t="s">
        <v>260</v>
      </c>
      <c r="B38" s="1" t="s">
        <v>6795</v>
      </c>
      <c r="C38" s="1" t="s">
        <v>262</v>
      </c>
      <c r="D38" s="1" t="s">
        <v>263</v>
      </c>
      <c r="E38" s="1" t="s">
        <v>263</v>
      </c>
      <c r="F38" s="1" t="s">
        <v>472</v>
      </c>
      <c r="G38" s="1" t="s">
        <v>713</v>
      </c>
      <c r="H38" s="1" t="s">
        <v>1390</v>
      </c>
      <c r="I38" s="1" t="s">
        <v>276</v>
      </c>
      <c r="J38" s="1" t="s">
        <v>269</v>
      </c>
      <c r="K38" s="1" t="s">
        <v>270</v>
      </c>
      <c r="L38" s="1" t="s">
        <v>6765</v>
      </c>
      <c r="M38" s="1" t="s">
        <v>269</v>
      </c>
      <c r="N38" s="1" t="s">
        <v>1740</v>
      </c>
      <c r="O38" s="1" t="s">
        <v>1740</v>
      </c>
      <c r="P38" s="1" t="s">
        <v>1740</v>
      </c>
      <c r="Q38" s="1" t="s">
        <v>6755</v>
      </c>
      <c r="R38" s="1" t="s">
        <v>6755</v>
      </c>
      <c r="S38" s="1" t="s">
        <v>6755</v>
      </c>
      <c r="T38" s="1" t="s">
        <v>6755</v>
      </c>
      <c r="U38" s="1" t="s">
        <v>6755</v>
      </c>
      <c r="V38" s="1" t="s">
        <v>6755</v>
      </c>
      <c r="W38" s="1" t="s">
        <v>6755</v>
      </c>
    </row>
    <row r="39" spans="1:23" ht="14.25">
      <c r="A39" s="1" t="s">
        <v>260</v>
      </c>
      <c r="B39" s="1" t="s">
        <v>6796</v>
      </c>
      <c r="C39" s="1" t="s">
        <v>262</v>
      </c>
      <c r="D39" s="1" t="s">
        <v>263</v>
      </c>
      <c r="E39" s="1" t="s">
        <v>263</v>
      </c>
      <c r="F39" s="1" t="s">
        <v>472</v>
      </c>
      <c r="G39" s="1" t="s">
        <v>1731</v>
      </c>
      <c r="H39" s="1" t="s">
        <v>1390</v>
      </c>
      <c r="I39" s="1" t="s">
        <v>874</v>
      </c>
      <c r="J39" s="1" t="s">
        <v>269</v>
      </c>
      <c r="K39" s="1" t="s">
        <v>270</v>
      </c>
      <c r="L39" s="1" t="s">
        <v>6767</v>
      </c>
      <c r="M39" s="1" t="s">
        <v>269</v>
      </c>
      <c r="N39" s="1" t="s">
        <v>1740</v>
      </c>
      <c r="O39" s="1" t="s">
        <v>1740</v>
      </c>
      <c r="P39" s="1" t="s">
        <v>1740</v>
      </c>
      <c r="Q39" s="1" t="s">
        <v>6755</v>
      </c>
      <c r="R39" s="1" t="s">
        <v>6755</v>
      </c>
      <c r="S39" s="1" t="s">
        <v>6755</v>
      </c>
      <c r="T39" s="1" t="s">
        <v>6755</v>
      </c>
      <c r="U39" s="1" t="s">
        <v>6755</v>
      </c>
      <c r="V39" s="1" t="s">
        <v>6755</v>
      </c>
      <c r="W39" s="1" t="s">
        <v>6755</v>
      </c>
    </row>
    <row r="40" spans="1:23" ht="14.25">
      <c r="A40" s="1" t="s">
        <v>260</v>
      </c>
      <c r="B40" s="1" t="s">
        <v>6797</v>
      </c>
      <c r="C40" s="1" t="s">
        <v>262</v>
      </c>
      <c r="D40" s="1" t="s">
        <v>263</v>
      </c>
      <c r="E40" s="1" t="s">
        <v>263</v>
      </c>
      <c r="F40" s="1" t="s">
        <v>472</v>
      </c>
      <c r="G40" s="1" t="s">
        <v>2913</v>
      </c>
      <c r="H40" s="1" t="s">
        <v>1390</v>
      </c>
      <c r="I40" s="1" t="s">
        <v>1450</v>
      </c>
      <c r="J40" s="1" t="s">
        <v>269</v>
      </c>
      <c r="K40" s="1" t="s">
        <v>270</v>
      </c>
      <c r="L40" s="1" t="s">
        <v>6769</v>
      </c>
      <c r="M40" s="1" t="s">
        <v>269</v>
      </c>
      <c r="N40" s="1" t="s">
        <v>1740</v>
      </c>
      <c r="O40" s="1" t="s">
        <v>1740</v>
      </c>
      <c r="P40" s="1" t="s">
        <v>1740</v>
      </c>
      <c r="Q40" s="1" t="s">
        <v>6755</v>
      </c>
      <c r="R40" s="1" t="s">
        <v>6755</v>
      </c>
      <c r="S40" s="1" t="s">
        <v>6755</v>
      </c>
      <c r="T40" s="1" t="s">
        <v>6755</v>
      </c>
      <c r="U40" s="1" t="s">
        <v>6755</v>
      </c>
      <c r="V40" s="1" t="s">
        <v>6755</v>
      </c>
      <c r="W40" s="1" t="s">
        <v>6755</v>
      </c>
    </row>
    <row r="41" spans="1:23" ht="14.25">
      <c r="A41" s="1" t="s">
        <v>260</v>
      </c>
      <c r="B41" s="1" t="s">
        <v>6798</v>
      </c>
      <c r="C41" s="1" t="s">
        <v>262</v>
      </c>
      <c r="D41" s="1" t="s">
        <v>263</v>
      </c>
      <c r="E41" s="1" t="s">
        <v>263</v>
      </c>
      <c r="F41" s="1" t="s">
        <v>472</v>
      </c>
      <c r="G41" s="1" t="s">
        <v>2796</v>
      </c>
      <c r="H41" s="1" t="s">
        <v>1390</v>
      </c>
      <c r="I41" s="1" t="s">
        <v>277</v>
      </c>
      <c r="J41" s="1" t="s">
        <v>269</v>
      </c>
      <c r="K41" s="1" t="s">
        <v>270</v>
      </c>
      <c r="L41" s="1" t="s">
        <v>6771</v>
      </c>
      <c r="M41" s="1" t="s">
        <v>269</v>
      </c>
      <c r="N41" s="1" t="s">
        <v>1740</v>
      </c>
      <c r="O41" s="1" t="s">
        <v>1740</v>
      </c>
      <c r="P41" s="1" t="s">
        <v>1740</v>
      </c>
      <c r="Q41" s="1" t="s">
        <v>6755</v>
      </c>
      <c r="R41" s="1" t="s">
        <v>6755</v>
      </c>
      <c r="S41" s="1" t="s">
        <v>6755</v>
      </c>
      <c r="T41" s="1" t="s">
        <v>6755</v>
      </c>
      <c r="U41" s="1" t="s">
        <v>6755</v>
      </c>
      <c r="V41" s="1" t="s">
        <v>6755</v>
      </c>
      <c r="W41" s="1" t="s">
        <v>6755</v>
      </c>
    </row>
    <row r="42" spans="1:23" ht="14.25">
      <c r="A42" s="1" t="s">
        <v>260</v>
      </c>
      <c r="B42" s="1" t="s">
        <v>6799</v>
      </c>
      <c r="C42" s="1" t="s">
        <v>262</v>
      </c>
      <c r="D42" s="1" t="s">
        <v>263</v>
      </c>
      <c r="E42" s="1" t="s">
        <v>263</v>
      </c>
      <c r="F42" s="1" t="s">
        <v>479</v>
      </c>
      <c r="G42" s="1" t="s">
        <v>270</v>
      </c>
      <c r="H42" s="1" t="s">
        <v>1394</v>
      </c>
      <c r="I42" s="1" t="s">
        <v>270</v>
      </c>
      <c r="J42" s="1" t="s">
        <v>270</v>
      </c>
      <c r="K42" s="1" t="s">
        <v>270</v>
      </c>
      <c r="L42" s="1" t="s">
        <v>6754</v>
      </c>
      <c r="M42" s="1" t="s">
        <v>270</v>
      </c>
      <c r="N42" s="1" t="s">
        <v>6755</v>
      </c>
      <c r="O42" s="1" t="s">
        <v>6755</v>
      </c>
      <c r="P42" s="1" t="s">
        <v>6755</v>
      </c>
      <c r="Q42" s="1" t="s">
        <v>6755</v>
      </c>
      <c r="R42" s="1" t="s">
        <v>6755</v>
      </c>
      <c r="S42" s="1" t="s">
        <v>6755</v>
      </c>
      <c r="T42" s="1" t="s">
        <v>6755</v>
      </c>
      <c r="U42" s="1" t="s">
        <v>6755</v>
      </c>
      <c r="V42" s="1" t="s">
        <v>6755</v>
      </c>
      <c r="W42" s="1" t="s">
        <v>6755</v>
      </c>
    </row>
    <row r="43" spans="1:23" ht="14.25">
      <c r="A43" s="1" t="s">
        <v>260</v>
      </c>
      <c r="B43" s="1" t="s">
        <v>6800</v>
      </c>
      <c r="C43" s="1" t="s">
        <v>262</v>
      </c>
      <c r="D43" s="1" t="s">
        <v>263</v>
      </c>
      <c r="E43" s="1" t="s">
        <v>263</v>
      </c>
      <c r="F43" s="1" t="s">
        <v>479</v>
      </c>
      <c r="G43" s="1" t="s">
        <v>472</v>
      </c>
      <c r="H43" s="1" t="s">
        <v>1394</v>
      </c>
      <c r="I43" s="1" t="s">
        <v>472</v>
      </c>
      <c r="J43" s="1" t="s">
        <v>270</v>
      </c>
      <c r="K43" s="1" t="s">
        <v>270</v>
      </c>
      <c r="L43" s="1" t="s">
        <v>6757</v>
      </c>
      <c r="M43" s="1" t="s">
        <v>269</v>
      </c>
      <c r="N43" s="1" t="s">
        <v>1740</v>
      </c>
      <c r="O43" s="1" t="s">
        <v>1740</v>
      </c>
      <c r="P43" s="1" t="s">
        <v>1740</v>
      </c>
      <c r="Q43" s="1" t="s">
        <v>1740</v>
      </c>
      <c r="R43" s="1" t="s">
        <v>6755</v>
      </c>
      <c r="S43" s="1" t="s">
        <v>1740</v>
      </c>
      <c r="T43" s="1" t="s">
        <v>6755</v>
      </c>
      <c r="U43" s="1" t="s">
        <v>6755</v>
      </c>
      <c r="V43" s="1" t="s">
        <v>6755</v>
      </c>
      <c r="W43" s="1" t="s">
        <v>6755</v>
      </c>
    </row>
    <row r="44" spans="1:23" ht="14.25">
      <c r="A44" s="1" t="s">
        <v>260</v>
      </c>
      <c r="B44" s="1" t="s">
        <v>6801</v>
      </c>
      <c r="C44" s="1" t="s">
        <v>262</v>
      </c>
      <c r="D44" s="1" t="s">
        <v>263</v>
      </c>
      <c r="E44" s="1" t="s">
        <v>263</v>
      </c>
      <c r="F44" s="1" t="s">
        <v>479</v>
      </c>
      <c r="G44" s="1" t="s">
        <v>479</v>
      </c>
      <c r="H44" s="1" t="s">
        <v>1394</v>
      </c>
      <c r="I44" s="1" t="s">
        <v>479</v>
      </c>
      <c r="J44" s="1" t="s">
        <v>270</v>
      </c>
      <c r="K44" s="1" t="s">
        <v>270</v>
      </c>
      <c r="L44" s="1" t="s">
        <v>6759</v>
      </c>
      <c r="M44" s="1" t="s">
        <v>269</v>
      </c>
      <c r="N44" s="1" t="s">
        <v>1740</v>
      </c>
      <c r="O44" s="1" t="s">
        <v>1740</v>
      </c>
      <c r="P44" s="1" t="s">
        <v>1740</v>
      </c>
      <c r="Q44" s="1" t="s">
        <v>1740</v>
      </c>
      <c r="R44" s="1" t="s">
        <v>6755</v>
      </c>
      <c r="S44" s="1" t="s">
        <v>1740</v>
      </c>
      <c r="T44" s="1" t="s">
        <v>6755</v>
      </c>
      <c r="U44" s="1" t="s">
        <v>6755</v>
      </c>
      <c r="V44" s="1" t="s">
        <v>6755</v>
      </c>
      <c r="W44" s="1" t="s">
        <v>6755</v>
      </c>
    </row>
    <row r="45" spans="1:23" ht="14.25">
      <c r="A45" s="1" t="s">
        <v>260</v>
      </c>
      <c r="B45" s="1" t="s">
        <v>6802</v>
      </c>
      <c r="C45" s="1" t="s">
        <v>262</v>
      </c>
      <c r="D45" s="1" t="s">
        <v>263</v>
      </c>
      <c r="E45" s="1" t="s">
        <v>263</v>
      </c>
      <c r="F45" s="1" t="s">
        <v>479</v>
      </c>
      <c r="G45" s="1" t="s">
        <v>873</v>
      </c>
      <c r="H45" s="1" t="s">
        <v>1394</v>
      </c>
      <c r="I45" s="1" t="s">
        <v>873</v>
      </c>
      <c r="J45" s="1" t="s">
        <v>270</v>
      </c>
      <c r="K45" s="1" t="s">
        <v>270</v>
      </c>
      <c r="L45" s="1" t="s">
        <v>6761</v>
      </c>
      <c r="M45" s="1" t="s">
        <v>269</v>
      </c>
      <c r="N45" s="1" t="s">
        <v>1740</v>
      </c>
      <c r="O45" s="1" t="s">
        <v>1740</v>
      </c>
      <c r="P45" s="1" t="s">
        <v>1740</v>
      </c>
      <c r="Q45" s="1" t="s">
        <v>1740</v>
      </c>
      <c r="R45" s="1" t="s">
        <v>6755</v>
      </c>
      <c r="S45" s="1" t="s">
        <v>1740</v>
      </c>
      <c r="T45" s="1" t="s">
        <v>6755</v>
      </c>
      <c r="U45" s="1" t="s">
        <v>6755</v>
      </c>
      <c r="V45" s="1" t="s">
        <v>6755</v>
      </c>
      <c r="W45" s="1" t="s">
        <v>6755</v>
      </c>
    </row>
    <row r="46" spans="1:23" ht="14.25">
      <c r="A46" s="1" t="s">
        <v>260</v>
      </c>
      <c r="B46" s="1" t="s">
        <v>6803</v>
      </c>
      <c r="C46" s="1" t="s">
        <v>262</v>
      </c>
      <c r="D46" s="1" t="s">
        <v>263</v>
      </c>
      <c r="E46" s="1" t="s">
        <v>263</v>
      </c>
      <c r="F46" s="1" t="s">
        <v>479</v>
      </c>
      <c r="G46" s="1" t="s">
        <v>872</v>
      </c>
      <c r="H46" s="1" t="s">
        <v>1394</v>
      </c>
      <c r="I46" s="1" t="s">
        <v>872</v>
      </c>
      <c r="J46" s="1" t="s">
        <v>270</v>
      </c>
      <c r="K46" s="1" t="s">
        <v>270</v>
      </c>
      <c r="L46" s="1" t="s">
        <v>6763</v>
      </c>
      <c r="M46" s="1" t="s">
        <v>269</v>
      </c>
      <c r="N46" s="1" t="s">
        <v>1740</v>
      </c>
      <c r="O46" s="1" t="s">
        <v>1740</v>
      </c>
      <c r="P46" s="1" t="s">
        <v>1740</v>
      </c>
      <c r="Q46" s="1" t="s">
        <v>1740</v>
      </c>
      <c r="R46" s="1" t="s">
        <v>6755</v>
      </c>
      <c r="S46" s="1" t="s">
        <v>1740</v>
      </c>
      <c r="T46" s="1" t="s">
        <v>6755</v>
      </c>
      <c r="U46" s="1" t="s">
        <v>6755</v>
      </c>
      <c r="V46" s="1" t="s">
        <v>6755</v>
      </c>
      <c r="W46" s="1" t="s">
        <v>6755</v>
      </c>
    </row>
    <row r="47" spans="1:23" ht="14.25">
      <c r="A47" s="1" t="s">
        <v>260</v>
      </c>
      <c r="B47" s="1" t="s">
        <v>6804</v>
      </c>
      <c r="C47" s="1" t="s">
        <v>262</v>
      </c>
      <c r="D47" s="1" t="s">
        <v>263</v>
      </c>
      <c r="E47" s="1" t="s">
        <v>263</v>
      </c>
      <c r="F47" s="1" t="s">
        <v>479</v>
      </c>
      <c r="G47" s="1" t="s">
        <v>276</v>
      </c>
      <c r="H47" s="1" t="s">
        <v>1394</v>
      </c>
      <c r="I47" s="1" t="s">
        <v>276</v>
      </c>
      <c r="J47" s="1" t="s">
        <v>270</v>
      </c>
      <c r="K47" s="1" t="s">
        <v>270</v>
      </c>
      <c r="L47" s="1" t="s">
        <v>6765</v>
      </c>
      <c r="M47" s="1" t="s">
        <v>269</v>
      </c>
      <c r="N47" s="1" t="s">
        <v>1740</v>
      </c>
      <c r="O47" s="1" t="s">
        <v>1740</v>
      </c>
      <c r="P47" s="1" t="s">
        <v>1740</v>
      </c>
      <c r="Q47" s="1" t="s">
        <v>6755</v>
      </c>
      <c r="R47" s="1" t="s">
        <v>6755</v>
      </c>
      <c r="S47" s="1" t="s">
        <v>6755</v>
      </c>
      <c r="T47" s="1" t="s">
        <v>6755</v>
      </c>
      <c r="U47" s="1" t="s">
        <v>6755</v>
      </c>
      <c r="V47" s="1" t="s">
        <v>6755</v>
      </c>
      <c r="W47" s="1" t="s">
        <v>6755</v>
      </c>
    </row>
    <row r="48" spans="1:23" ht="14.25">
      <c r="A48" s="1" t="s">
        <v>260</v>
      </c>
      <c r="B48" s="1" t="s">
        <v>6805</v>
      </c>
      <c r="C48" s="1" t="s">
        <v>262</v>
      </c>
      <c r="D48" s="1" t="s">
        <v>263</v>
      </c>
      <c r="E48" s="1" t="s">
        <v>263</v>
      </c>
      <c r="F48" s="1" t="s">
        <v>479</v>
      </c>
      <c r="G48" s="1" t="s">
        <v>874</v>
      </c>
      <c r="H48" s="1" t="s">
        <v>1394</v>
      </c>
      <c r="I48" s="1" t="s">
        <v>874</v>
      </c>
      <c r="J48" s="1" t="s">
        <v>270</v>
      </c>
      <c r="K48" s="1" t="s">
        <v>270</v>
      </c>
      <c r="L48" s="1" t="s">
        <v>6767</v>
      </c>
      <c r="M48" s="1" t="s">
        <v>269</v>
      </c>
      <c r="N48" s="1" t="s">
        <v>1740</v>
      </c>
      <c r="O48" s="1" t="s">
        <v>1740</v>
      </c>
      <c r="P48" s="1" t="s">
        <v>1740</v>
      </c>
      <c r="Q48" s="1" t="s">
        <v>6755</v>
      </c>
      <c r="R48" s="1" t="s">
        <v>6755</v>
      </c>
      <c r="S48" s="1" t="s">
        <v>6755</v>
      </c>
      <c r="T48" s="1" t="s">
        <v>6755</v>
      </c>
      <c r="U48" s="1" t="s">
        <v>6755</v>
      </c>
      <c r="V48" s="1" t="s">
        <v>6755</v>
      </c>
      <c r="W48" s="1" t="s">
        <v>6755</v>
      </c>
    </row>
    <row r="49" spans="1:23" ht="14.25">
      <c r="A49" s="1" t="s">
        <v>260</v>
      </c>
      <c r="B49" s="1" t="s">
        <v>6806</v>
      </c>
      <c r="C49" s="1" t="s">
        <v>262</v>
      </c>
      <c r="D49" s="1" t="s">
        <v>263</v>
      </c>
      <c r="E49" s="1" t="s">
        <v>263</v>
      </c>
      <c r="F49" s="1" t="s">
        <v>479</v>
      </c>
      <c r="G49" s="1" t="s">
        <v>1450</v>
      </c>
      <c r="H49" s="1" t="s">
        <v>1394</v>
      </c>
      <c r="I49" s="1" t="s">
        <v>1450</v>
      </c>
      <c r="J49" s="1" t="s">
        <v>270</v>
      </c>
      <c r="K49" s="1" t="s">
        <v>270</v>
      </c>
      <c r="L49" s="1" t="s">
        <v>6769</v>
      </c>
      <c r="M49" s="1" t="s">
        <v>269</v>
      </c>
      <c r="N49" s="1" t="s">
        <v>1740</v>
      </c>
      <c r="O49" s="1" t="s">
        <v>1740</v>
      </c>
      <c r="P49" s="1" t="s">
        <v>1740</v>
      </c>
      <c r="Q49" s="1" t="s">
        <v>6755</v>
      </c>
      <c r="R49" s="1" t="s">
        <v>6755</v>
      </c>
      <c r="S49" s="1" t="s">
        <v>6755</v>
      </c>
      <c r="T49" s="1" t="s">
        <v>6755</v>
      </c>
      <c r="U49" s="1" t="s">
        <v>6755</v>
      </c>
      <c r="V49" s="1" t="s">
        <v>6755</v>
      </c>
      <c r="W49" s="1" t="s">
        <v>6755</v>
      </c>
    </row>
    <row r="50" spans="1:23" ht="14.25">
      <c r="A50" s="1" t="s">
        <v>260</v>
      </c>
      <c r="B50" s="1" t="s">
        <v>6807</v>
      </c>
      <c r="C50" s="1" t="s">
        <v>262</v>
      </c>
      <c r="D50" s="1" t="s">
        <v>263</v>
      </c>
      <c r="E50" s="1" t="s">
        <v>263</v>
      </c>
      <c r="F50" s="1" t="s">
        <v>479</v>
      </c>
      <c r="G50" s="1" t="s">
        <v>277</v>
      </c>
      <c r="H50" s="1" t="s">
        <v>1394</v>
      </c>
      <c r="I50" s="1" t="s">
        <v>277</v>
      </c>
      <c r="J50" s="1" t="s">
        <v>270</v>
      </c>
      <c r="K50" s="1" t="s">
        <v>270</v>
      </c>
      <c r="L50" s="1" t="s">
        <v>6771</v>
      </c>
      <c r="M50" s="1" t="s">
        <v>269</v>
      </c>
      <c r="N50" s="1" t="s">
        <v>1740</v>
      </c>
      <c r="O50" s="1" t="s">
        <v>1740</v>
      </c>
      <c r="P50" s="1" t="s">
        <v>1740</v>
      </c>
      <c r="Q50" s="1" t="s">
        <v>6755</v>
      </c>
      <c r="R50" s="1" t="s">
        <v>6755</v>
      </c>
      <c r="S50" s="1" t="s">
        <v>6755</v>
      </c>
      <c r="T50" s="1" t="s">
        <v>6755</v>
      </c>
      <c r="U50" s="1" t="s">
        <v>6755</v>
      </c>
      <c r="V50" s="1" t="s">
        <v>6755</v>
      </c>
      <c r="W50" s="1" t="s">
        <v>6755</v>
      </c>
    </row>
    <row r="51" spans="1:23" ht="14.25">
      <c r="A51" s="1" t="s">
        <v>260</v>
      </c>
      <c r="B51" s="1" t="s">
        <v>6808</v>
      </c>
      <c r="C51" s="1" t="s">
        <v>262</v>
      </c>
      <c r="D51" s="1" t="s">
        <v>263</v>
      </c>
      <c r="E51" s="1" t="s">
        <v>263</v>
      </c>
      <c r="F51" s="1" t="s">
        <v>479</v>
      </c>
      <c r="G51" s="1" t="s">
        <v>714</v>
      </c>
      <c r="H51" s="1" t="s">
        <v>1394</v>
      </c>
      <c r="I51" s="1" t="s">
        <v>270</v>
      </c>
      <c r="J51" s="1" t="s">
        <v>269</v>
      </c>
      <c r="K51" s="1" t="s">
        <v>270</v>
      </c>
      <c r="L51" s="1" t="s">
        <v>6754</v>
      </c>
      <c r="M51" s="1" t="s">
        <v>270</v>
      </c>
      <c r="N51" s="1" t="s">
        <v>6755</v>
      </c>
      <c r="O51" s="1" t="s">
        <v>6755</v>
      </c>
      <c r="P51" s="1" t="s">
        <v>6755</v>
      </c>
      <c r="Q51" s="1" t="s">
        <v>6755</v>
      </c>
      <c r="R51" s="1" t="s">
        <v>6755</v>
      </c>
      <c r="S51" s="1" t="s">
        <v>6755</v>
      </c>
      <c r="T51" s="1" t="s">
        <v>6755</v>
      </c>
      <c r="U51" s="1" t="s">
        <v>6755</v>
      </c>
      <c r="V51" s="1" t="s">
        <v>6755</v>
      </c>
      <c r="W51" s="1" t="s">
        <v>6755</v>
      </c>
    </row>
    <row r="52" spans="1:23" ht="14.25">
      <c r="A52" s="1" t="s">
        <v>260</v>
      </c>
      <c r="B52" s="1" t="s">
        <v>6809</v>
      </c>
      <c r="C52" s="1" t="s">
        <v>262</v>
      </c>
      <c r="D52" s="1" t="s">
        <v>263</v>
      </c>
      <c r="E52" s="1" t="s">
        <v>263</v>
      </c>
      <c r="F52" s="1" t="s">
        <v>479</v>
      </c>
      <c r="G52" s="1" t="s">
        <v>1971</v>
      </c>
      <c r="H52" s="1" t="s">
        <v>1394</v>
      </c>
      <c r="I52" s="1" t="s">
        <v>472</v>
      </c>
      <c r="J52" s="1" t="s">
        <v>269</v>
      </c>
      <c r="K52" s="1" t="s">
        <v>270</v>
      </c>
      <c r="L52" s="1" t="s">
        <v>6757</v>
      </c>
      <c r="M52" s="1" t="s">
        <v>269</v>
      </c>
      <c r="N52" s="1" t="s">
        <v>1740</v>
      </c>
      <c r="O52" s="1" t="s">
        <v>1740</v>
      </c>
      <c r="P52" s="1" t="s">
        <v>1740</v>
      </c>
      <c r="Q52" s="1" t="s">
        <v>1740</v>
      </c>
      <c r="R52" s="1" t="s">
        <v>6755</v>
      </c>
      <c r="S52" s="1" t="s">
        <v>1740</v>
      </c>
      <c r="T52" s="1" t="s">
        <v>6755</v>
      </c>
      <c r="U52" s="1" t="s">
        <v>6755</v>
      </c>
      <c r="V52" s="1" t="s">
        <v>6755</v>
      </c>
      <c r="W52" s="1" t="s">
        <v>6755</v>
      </c>
    </row>
    <row r="53" spans="1:23" ht="14.25">
      <c r="A53" s="1" t="s">
        <v>260</v>
      </c>
      <c r="B53" s="1" t="s">
        <v>6810</v>
      </c>
      <c r="C53" s="1" t="s">
        <v>262</v>
      </c>
      <c r="D53" s="1" t="s">
        <v>263</v>
      </c>
      <c r="E53" s="1" t="s">
        <v>263</v>
      </c>
      <c r="F53" s="1" t="s">
        <v>479</v>
      </c>
      <c r="G53" s="1" t="s">
        <v>1729</v>
      </c>
      <c r="H53" s="1" t="s">
        <v>1394</v>
      </c>
      <c r="I53" s="1" t="s">
        <v>479</v>
      </c>
      <c r="J53" s="1" t="s">
        <v>269</v>
      </c>
      <c r="K53" s="1" t="s">
        <v>270</v>
      </c>
      <c r="L53" s="1" t="s">
        <v>6759</v>
      </c>
      <c r="M53" s="1" t="s">
        <v>269</v>
      </c>
      <c r="N53" s="1" t="s">
        <v>1740</v>
      </c>
      <c r="O53" s="1" t="s">
        <v>1740</v>
      </c>
      <c r="P53" s="1" t="s">
        <v>1740</v>
      </c>
      <c r="Q53" s="1" t="s">
        <v>1740</v>
      </c>
      <c r="R53" s="1" t="s">
        <v>6755</v>
      </c>
      <c r="S53" s="1" t="s">
        <v>1740</v>
      </c>
      <c r="T53" s="1" t="s">
        <v>6755</v>
      </c>
      <c r="U53" s="1" t="s">
        <v>6755</v>
      </c>
      <c r="V53" s="1" t="s">
        <v>6755</v>
      </c>
      <c r="W53" s="1" t="s">
        <v>6755</v>
      </c>
    </row>
    <row r="54" spans="1:23" ht="14.25">
      <c r="A54" s="1" t="s">
        <v>260</v>
      </c>
      <c r="B54" s="1" t="s">
        <v>6811</v>
      </c>
      <c r="C54" s="1" t="s">
        <v>262</v>
      </c>
      <c r="D54" s="1" t="s">
        <v>263</v>
      </c>
      <c r="E54" s="1" t="s">
        <v>263</v>
      </c>
      <c r="F54" s="1" t="s">
        <v>479</v>
      </c>
      <c r="G54" s="1" t="s">
        <v>2793</v>
      </c>
      <c r="H54" s="1" t="s">
        <v>1394</v>
      </c>
      <c r="I54" s="1" t="s">
        <v>873</v>
      </c>
      <c r="J54" s="1" t="s">
        <v>269</v>
      </c>
      <c r="K54" s="1" t="s">
        <v>270</v>
      </c>
      <c r="L54" s="1" t="s">
        <v>6761</v>
      </c>
      <c r="M54" s="1" t="s">
        <v>269</v>
      </c>
      <c r="N54" s="1" t="s">
        <v>1740</v>
      </c>
      <c r="O54" s="1" t="s">
        <v>1740</v>
      </c>
      <c r="P54" s="1" t="s">
        <v>1740</v>
      </c>
      <c r="Q54" s="1" t="s">
        <v>1740</v>
      </c>
      <c r="R54" s="1" t="s">
        <v>6755</v>
      </c>
      <c r="S54" s="1" t="s">
        <v>1740</v>
      </c>
      <c r="T54" s="1" t="s">
        <v>6755</v>
      </c>
      <c r="U54" s="1" t="s">
        <v>6755</v>
      </c>
      <c r="V54" s="1" t="s">
        <v>6755</v>
      </c>
      <c r="W54" s="1" t="s">
        <v>6755</v>
      </c>
    </row>
    <row r="55" spans="1:23" ht="14.25">
      <c r="A55" s="1" t="s">
        <v>260</v>
      </c>
      <c r="B55" s="1" t="s">
        <v>6812</v>
      </c>
      <c r="C55" s="1" t="s">
        <v>262</v>
      </c>
      <c r="D55" s="1" t="s">
        <v>263</v>
      </c>
      <c r="E55" s="1" t="s">
        <v>263</v>
      </c>
      <c r="F55" s="1" t="s">
        <v>479</v>
      </c>
      <c r="G55" s="1" t="s">
        <v>2755</v>
      </c>
      <c r="H55" s="1" t="s">
        <v>1394</v>
      </c>
      <c r="I55" s="1" t="s">
        <v>872</v>
      </c>
      <c r="J55" s="1" t="s">
        <v>269</v>
      </c>
      <c r="K55" s="1" t="s">
        <v>270</v>
      </c>
      <c r="L55" s="1" t="s">
        <v>6763</v>
      </c>
      <c r="M55" s="1" t="s">
        <v>269</v>
      </c>
      <c r="N55" s="1" t="s">
        <v>1740</v>
      </c>
      <c r="O55" s="1" t="s">
        <v>1740</v>
      </c>
      <c r="P55" s="1" t="s">
        <v>1740</v>
      </c>
      <c r="Q55" s="1" t="s">
        <v>1740</v>
      </c>
      <c r="R55" s="1" t="s">
        <v>6755</v>
      </c>
      <c r="S55" s="1" t="s">
        <v>1740</v>
      </c>
      <c r="T55" s="1" t="s">
        <v>6755</v>
      </c>
      <c r="U55" s="1" t="s">
        <v>6755</v>
      </c>
      <c r="V55" s="1" t="s">
        <v>6755</v>
      </c>
      <c r="W55" s="1" t="s">
        <v>6755</v>
      </c>
    </row>
    <row r="56" spans="1:23" ht="14.25">
      <c r="A56" s="1" t="s">
        <v>260</v>
      </c>
      <c r="B56" s="1" t="s">
        <v>6813</v>
      </c>
      <c r="C56" s="1" t="s">
        <v>262</v>
      </c>
      <c r="D56" s="1" t="s">
        <v>263</v>
      </c>
      <c r="E56" s="1" t="s">
        <v>263</v>
      </c>
      <c r="F56" s="1" t="s">
        <v>479</v>
      </c>
      <c r="G56" s="1" t="s">
        <v>713</v>
      </c>
      <c r="H56" s="1" t="s">
        <v>1394</v>
      </c>
      <c r="I56" s="1" t="s">
        <v>276</v>
      </c>
      <c r="J56" s="1" t="s">
        <v>269</v>
      </c>
      <c r="K56" s="1" t="s">
        <v>270</v>
      </c>
      <c r="L56" s="1" t="s">
        <v>6765</v>
      </c>
      <c r="M56" s="1" t="s">
        <v>269</v>
      </c>
      <c r="N56" s="1" t="s">
        <v>1740</v>
      </c>
      <c r="O56" s="1" t="s">
        <v>1740</v>
      </c>
      <c r="P56" s="1" t="s">
        <v>1740</v>
      </c>
      <c r="Q56" s="1" t="s">
        <v>6755</v>
      </c>
      <c r="R56" s="1" t="s">
        <v>6755</v>
      </c>
      <c r="S56" s="1" t="s">
        <v>6755</v>
      </c>
      <c r="T56" s="1" t="s">
        <v>6755</v>
      </c>
      <c r="U56" s="1" t="s">
        <v>6755</v>
      </c>
      <c r="V56" s="1" t="s">
        <v>6755</v>
      </c>
      <c r="W56" s="1" t="s">
        <v>6755</v>
      </c>
    </row>
    <row r="57" spans="1:23" ht="14.25">
      <c r="A57" s="1" t="s">
        <v>260</v>
      </c>
      <c r="B57" s="1" t="s">
        <v>6814</v>
      </c>
      <c r="C57" s="1" t="s">
        <v>262</v>
      </c>
      <c r="D57" s="1" t="s">
        <v>263</v>
      </c>
      <c r="E57" s="1" t="s">
        <v>263</v>
      </c>
      <c r="F57" s="1" t="s">
        <v>479</v>
      </c>
      <c r="G57" s="1" t="s">
        <v>1731</v>
      </c>
      <c r="H57" s="1" t="s">
        <v>1394</v>
      </c>
      <c r="I57" s="1" t="s">
        <v>874</v>
      </c>
      <c r="J57" s="1" t="s">
        <v>269</v>
      </c>
      <c r="K57" s="1" t="s">
        <v>270</v>
      </c>
      <c r="L57" s="1" t="s">
        <v>6767</v>
      </c>
      <c r="M57" s="1" t="s">
        <v>269</v>
      </c>
      <c r="N57" s="1" t="s">
        <v>1740</v>
      </c>
      <c r="O57" s="1" t="s">
        <v>1740</v>
      </c>
      <c r="P57" s="1" t="s">
        <v>1740</v>
      </c>
      <c r="Q57" s="1" t="s">
        <v>6755</v>
      </c>
      <c r="R57" s="1" t="s">
        <v>6755</v>
      </c>
      <c r="S57" s="1" t="s">
        <v>6755</v>
      </c>
      <c r="T57" s="1" t="s">
        <v>6755</v>
      </c>
      <c r="U57" s="1" t="s">
        <v>6755</v>
      </c>
      <c r="V57" s="1" t="s">
        <v>6755</v>
      </c>
      <c r="W57" s="1" t="s">
        <v>6755</v>
      </c>
    </row>
    <row r="58" spans="1:23" ht="14.25">
      <c r="A58" s="1" t="s">
        <v>260</v>
      </c>
      <c r="B58" s="1" t="s">
        <v>6815</v>
      </c>
      <c r="C58" s="1" t="s">
        <v>262</v>
      </c>
      <c r="D58" s="1" t="s">
        <v>263</v>
      </c>
      <c r="E58" s="1" t="s">
        <v>263</v>
      </c>
      <c r="F58" s="1" t="s">
        <v>479</v>
      </c>
      <c r="G58" s="1" t="s">
        <v>2913</v>
      </c>
      <c r="H58" s="1" t="s">
        <v>1394</v>
      </c>
      <c r="I58" s="1" t="s">
        <v>1450</v>
      </c>
      <c r="J58" s="1" t="s">
        <v>269</v>
      </c>
      <c r="K58" s="1" t="s">
        <v>270</v>
      </c>
      <c r="L58" s="1" t="s">
        <v>6769</v>
      </c>
      <c r="M58" s="1" t="s">
        <v>269</v>
      </c>
      <c r="N58" s="1" t="s">
        <v>1740</v>
      </c>
      <c r="O58" s="1" t="s">
        <v>1740</v>
      </c>
      <c r="P58" s="1" t="s">
        <v>1740</v>
      </c>
      <c r="Q58" s="1" t="s">
        <v>6755</v>
      </c>
      <c r="R58" s="1" t="s">
        <v>6755</v>
      </c>
      <c r="S58" s="1" t="s">
        <v>6755</v>
      </c>
      <c r="T58" s="1" t="s">
        <v>6755</v>
      </c>
      <c r="U58" s="1" t="s">
        <v>6755</v>
      </c>
      <c r="V58" s="1" t="s">
        <v>6755</v>
      </c>
      <c r="W58" s="1" t="s">
        <v>6755</v>
      </c>
    </row>
    <row r="59" spans="1:23" ht="14.25">
      <c r="A59" s="1" t="s">
        <v>260</v>
      </c>
      <c r="B59" s="1" t="s">
        <v>6816</v>
      </c>
      <c r="C59" s="1" t="s">
        <v>262</v>
      </c>
      <c r="D59" s="1" t="s">
        <v>263</v>
      </c>
      <c r="E59" s="1" t="s">
        <v>263</v>
      </c>
      <c r="F59" s="1" t="s">
        <v>479</v>
      </c>
      <c r="G59" s="1" t="s">
        <v>2796</v>
      </c>
      <c r="H59" s="1" t="s">
        <v>1394</v>
      </c>
      <c r="I59" s="1" t="s">
        <v>277</v>
      </c>
      <c r="J59" s="1" t="s">
        <v>269</v>
      </c>
      <c r="K59" s="1" t="s">
        <v>270</v>
      </c>
      <c r="L59" s="1" t="s">
        <v>6771</v>
      </c>
      <c r="M59" s="1" t="s">
        <v>269</v>
      </c>
      <c r="N59" s="1" t="s">
        <v>1740</v>
      </c>
      <c r="O59" s="1" t="s">
        <v>1740</v>
      </c>
      <c r="P59" s="1" t="s">
        <v>1740</v>
      </c>
      <c r="Q59" s="1" t="s">
        <v>6755</v>
      </c>
      <c r="R59" s="1" t="s">
        <v>6755</v>
      </c>
      <c r="S59" s="1" t="s">
        <v>6755</v>
      </c>
      <c r="T59" s="1" t="s">
        <v>6755</v>
      </c>
      <c r="U59" s="1" t="s">
        <v>6755</v>
      </c>
      <c r="V59" s="1" t="s">
        <v>6755</v>
      </c>
      <c r="W59" s="1" t="s">
        <v>6755</v>
      </c>
    </row>
    <row r="60" spans="1:23" ht="14.25">
      <c r="A60" s="1" t="s">
        <v>260</v>
      </c>
      <c r="B60" s="1" t="s">
        <v>6817</v>
      </c>
      <c r="C60" s="1" t="s">
        <v>262</v>
      </c>
      <c r="D60" s="1" t="s">
        <v>280</v>
      </c>
      <c r="E60" s="1" t="s">
        <v>280</v>
      </c>
      <c r="F60" s="1" t="s">
        <v>270</v>
      </c>
      <c r="G60" s="1" t="s">
        <v>270</v>
      </c>
      <c r="H60" s="1" t="s">
        <v>1370</v>
      </c>
      <c r="I60" s="1" t="s">
        <v>270</v>
      </c>
      <c r="J60" s="1" t="s">
        <v>270</v>
      </c>
      <c r="K60" s="1" t="s">
        <v>270</v>
      </c>
      <c r="L60" s="1" t="s">
        <v>6754</v>
      </c>
      <c r="M60" s="1" t="s">
        <v>270</v>
      </c>
      <c r="N60" s="1" t="s">
        <v>6755</v>
      </c>
      <c r="O60" s="1" t="s">
        <v>6755</v>
      </c>
      <c r="P60" s="1" t="s">
        <v>6755</v>
      </c>
      <c r="Q60" s="1" t="s">
        <v>6755</v>
      </c>
      <c r="R60" s="1" t="s">
        <v>6755</v>
      </c>
      <c r="S60" s="1" t="s">
        <v>6755</v>
      </c>
      <c r="T60" s="1" t="s">
        <v>6755</v>
      </c>
      <c r="U60" s="1" t="s">
        <v>6755</v>
      </c>
      <c r="V60" s="1" t="s">
        <v>6755</v>
      </c>
      <c r="W60" s="1" t="s">
        <v>6755</v>
      </c>
    </row>
    <row r="61" spans="1:23" ht="14.25">
      <c r="A61" s="1" t="s">
        <v>260</v>
      </c>
      <c r="B61" s="1" t="s">
        <v>6818</v>
      </c>
      <c r="C61" s="1" t="s">
        <v>262</v>
      </c>
      <c r="D61" s="1" t="s">
        <v>280</v>
      </c>
      <c r="E61" s="1" t="s">
        <v>280</v>
      </c>
      <c r="F61" s="1" t="s">
        <v>270</v>
      </c>
      <c r="G61" s="1" t="s">
        <v>472</v>
      </c>
      <c r="H61" s="1" t="s">
        <v>1370</v>
      </c>
      <c r="I61" s="1" t="s">
        <v>472</v>
      </c>
      <c r="J61" s="1" t="s">
        <v>270</v>
      </c>
      <c r="K61" s="1" t="s">
        <v>270</v>
      </c>
      <c r="L61" s="1" t="s">
        <v>6757</v>
      </c>
      <c r="M61" s="1" t="s">
        <v>269</v>
      </c>
      <c r="N61" s="1" t="s">
        <v>1740</v>
      </c>
      <c r="O61" s="1" t="s">
        <v>1740</v>
      </c>
      <c r="P61" s="1" t="s">
        <v>1740</v>
      </c>
      <c r="Q61" s="1" t="s">
        <v>1740</v>
      </c>
      <c r="R61" s="1" t="s">
        <v>6755</v>
      </c>
      <c r="S61" s="1" t="s">
        <v>1740</v>
      </c>
      <c r="T61" s="1" t="s">
        <v>6755</v>
      </c>
      <c r="U61" s="1" t="s">
        <v>6755</v>
      </c>
      <c r="V61" s="1" t="s">
        <v>6755</v>
      </c>
      <c r="W61" s="1" t="s">
        <v>6755</v>
      </c>
    </row>
    <row r="62" spans="1:23" ht="14.25">
      <c r="A62" s="1" t="s">
        <v>260</v>
      </c>
      <c r="B62" s="1" t="s">
        <v>6819</v>
      </c>
      <c r="C62" s="1" t="s">
        <v>262</v>
      </c>
      <c r="D62" s="1" t="s">
        <v>280</v>
      </c>
      <c r="E62" s="1" t="s">
        <v>280</v>
      </c>
      <c r="F62" s="1" t="s">
        <v>270</v>
      </c>
      <c r="G62" s="1" t="s">
        <v>479</v>
      </c>
      <c r="H62" s="1" t="s">
        <v>1370</v>
      </c>
      <c r="I62" s="1" t="s">
        <v>479</v>
      </c>
      <c r="J62" s="1" t="s">
        <v>270</v>
      </c>
      <c r="K62" s="1" t="s">
        <v>270</v>
      </c>
      <c r="L62" s="1" t="s">
        <v>6759</v>
      </c>
      <c r="M62" s="1" t="s">
        <v>269</v>
      </c>
      <c r="N62" s="1" t="s">
        <v>1740</v>
      </c>
      <c r="O62" s="1" t="s">
        <v>1740</v>
      </c>
      <c r="P62" s="1" t="s">
        <v>1740</v>
      </c>
      <c r="Q62" s="1" t="s">
        <v>1740</v>
      </c>
      <c r="R62" s="1" t="s">
        <v>6755</v>
      </c>
      <c r="S62" s="1" t="s">
        <v>1740</v>
      </c>
      <c r="T62" s="1" t="s">
        <v>6755</v>
      </c>
      <c r="U62" s="1" t="s">
        <v>6755</v>
      </c>
      <c r="V62" s="1" t="s">
        <v>6755</v>
      </c>
      <c r="W62" s="1" t="s">
        <v>6755</v>
      </c>
    </row>
    <row r="63" spans="1:23" ht="14.25">
      <c r="A63" s="1" t="s">
        <v>260</v>
      </c>
      <c r="B63" s="1" t="s">
        <v>6820</v>
      </c>
      <c r="C63" s="1" t="s">
        <v>262</v>
      </c>
      <c r="D63" s="1" t="s">
        <v>280</v>
      </c>
      <c r="E63" s="1" t="s">
        <v>280</v>
      </c>
      <c r="F63" s="1" t="s">
        <v>270</v>
      </c>
      <c r="G63" s="1" t="s">
        <v>873</v>
      </c>
      <c r="H63" s="1" t="s">
        <v>1370</v>
      </c>
      <c r="I63" s="1" t="s">
        <v>873</v>
      </c>
      <c r="J63" s="1" t="s">
        <v>270</v>
      </c>
      <c r="K63" s="1" t="s">
        <v>270</v>
      </c>
      <c r="L63" s="1" t="s">
        <v>6761</v>
      </c>
      <c r="M63" s="1" t="s">
        <v>269</v>
      </c>
      <c r="N63" s="1" t="s">
        <v>1740</v>
      </c>
      <c r="O63" s="1" t="s">
        <v>1740</v>
      </c>
      <c r="P63" s="1" t="s">
        <v>1740</v>
      </c>
      <c r="Q63" s="1" t="s">
        <v>1740</v>
      </c>
      <c r="R63" s="1" t="s">
        <v>6755</v>
      </c>
      <c r="S63" s="1" t="s">
        <v>1740</v>
      </c>
      <c r="T63" s="1" t="s">
        <v>6755</v>
      </c>
      <c r="U63" s="1" t="s">
        <v>6755</v>
      </c>
      <c r="V63" s="1" t="s">
        <v>6755</v>
      </c>
      <c r="W63" s="1" t="s">
        <v>6755</v>
      </c>
    </row>
    <row r="64" spans="1:23" ht="14.25">
      <c r="A64" s="1" t="s">
        <v>260</v>
      </c>
      <c r="B64" s="1" t="s">
        <v>6821</v>
      </c>
      <c r="C64" s="1" t="s">
        <v>262</v>
      </c>
      <c r="D64" s="1" t="s">
        <v>280</v>
      </c>
      <c r="E64" s="1" t="s">
        <v>280</v>
      </c>
      <c r="F64" s="1" t="s">
        <v>270</v>
      </c>
      <c r="G64" s="1" t="s">
        <v>872</v>
      </c>
      <c r="H64" s="1" t="s">
        <v>1370</v>
      </c>
      <c r="I64" s="1" t="s">
        <v>872</v>
      </c>
      <c r="J64" s="1" t="s">
        <v>270</v>
      </c>
      <c r="K64" s="1" t="s">
        <v>270</v>
      </c>
      <c r="L64" s="1" t="s">
        <v>6763</v>
      </c>
      <c r="M64" s="1" t="s">
        <v>269</v>
      </c>
      <c r="N64" s="1" t="s">
        <v>1740</v>
      </c>
      <c r="O64" s="1" t="s">
        <v>1740</v>
      </c>
      <c r="P64" s="1" t="s">
        <v>1740</v>
      </c>
      <c r="Q64" s="1" t="s">
        <v>1740</v>
      </c>
      <c r="R64" s="1" t="s">
        <v>6755</v>
      </c>
      <c r="S64" s="1" t="s">
        <v>1740</v>
      </c>
      <c r="T64" s="1" t="s">
        <v>6755</v>
      </c>
      <c r="U64" s="1" t="s">
        <v>6755</v>
      </c>
      <c r="V64" s="1" t="s">
        <v>6755</v>
      </c>
      <c r="W64" s="1" t="s">
        <v>6755</v>
      </c>
    </row>
    <row r="65" spans="1:23" ht="14.25">
      <c r="A65" s="1" t="s">
        <v>260</v>
      </c>
      <c r="B65" s="1" t="s">
        <v>6822</v>
      </c>
      <c r="C65" s="1" t="s">
        <v>262</v>
      </c>
      <c r="D65" s="1" t="s">
        <v>280</v>
      </c>
      <c r="E65" s="1" t="s">
        <v>280</v>
      </c>
      <c r="F65" s="1" t="s">
        <v>270</v>
      </c>
      <c r="G65" s="1" t="s">
        <v>276</v>
      </c>
      <c r="H65" s="1" t="s">
        <v>1370</v>
      </c>
      <c r="I65" s="1" t="s">
        <v>276</v>
      </c>
      <c r="J65" s="1" t="s">
        <v>270</v>
      </c>
      <c r="K65" s="1" t="s">
        <v>270</v>
      </c>
      <c r="L65" s="1" t="s">
        <v>6765</v>
      </c>
      <c r="M65" s="1" t="s">
        <v>269</v>
      </c>
      <c r="N65" s="1" t="s">
        <v>1740</v>
      </c>
      <c r="O65" s="1" t="s">
        <v>1740</v>
      </c>
      <c r="P65" s="1" t="s">
        <v>1740</v>
      </c>
      <c r="Q65" s="1" t="s">
        <v>6755</v>
      </c>
      <c r="R65" s="1" t="s">
        <v>6755</v>
      </c>
      <c r="S65" s="1" t="s">
        <v>6755</v>
      </c>
      <c r="T65" s="1" t="s">
        <v>6755</v>
      </c>
      <c r="U65" s="1" t="s">
        <v>6755</v>
      </c>
      <c r="V65" s="1" t="s">
        <v>6755</v>
      </c>
      <c r="W65" s="1" t="s">
        <v>6755</v>
      </c>
    </row>
    <row r="66" spans="1:23" ht="14.25">
      <c r="A66" s="1" t="s">
        <v>260</v>
      </c>
      <c r="B66" s="1" t="s">
        <v>6823</v>
      </c>
      <c r="C66" s="1" t="s">
        <v>262</v>
      </c>
      <c r="D66" s="1" t="s">
        <v>280</v>
      </c>
      <c r="E66" s="1" t="s">
        <v>280</v>
      </c>
      <c r="F66" s="1" t="s">
        <v>270</v>
      </c>
      <c r="G66" s="1" t="s">
        <v>874</v>
      </c>
      <c r="H66" s="1" t="s">
        <v>1370</v>
      </c>
      <c r="I66" s="1" t="s">
        <v>874</v>
      </c>
      <c r="J66" s="1" t="s">
        <v>270</v>
      </c>
      <c r="K66" s="1" t="s">
        <v>270</v>
      </c>
      <c r="L66" s="1" t="s">
        <v>6767</v>
      </c>
      <c r="M66" s="1" t="s">
        <v>269</v>
      </c>
      <c r="N66" s="1" t="s">
        <v>1740</v>
      </c>
      <c r="O66" s="1" t="s">
        <v>1740</v>
      </c>
      <c r="P66" s="1" t="s">
        <v>1740</v>
      </c>
      <c r="Q66" s="1" t="s">
        <v>6755</v>
      </c>
      <c r="R66" s="1" t="s">
        <v>6755</v>
      </c>
      <c r="S66" s="1" t="s">
        <v>6755</v>
      </c>
      <c r="T66" s="1" t="s">
        <v>6755</v>
      </c>
      <c r="U66" s="1" t="s">
        <v>6755</v>
      </c>
      <c r="V66" s="1" t="s">
        <v>6755</v>
      </c>
      <c r="W66" s="1" t="s">
        <v>6755</v>
      </c>
    </row>
    <row r="67" spans="1:23" ht="14.25">
      <c r="A67" s="1" t="s">
        <v>260</v>
      </c>
      <c r="B67" s="1" t="s">
        <v>6824</v>
      </c>
      <c r="C67" s="1" t="s">
        <v>262</v>
      </c>
      <c r="D67" s="1" t="s">
        <v>280</v>
      </c>
      <c r="E67" s="1" t="s">
        <v>280</v>
      </c>
      <c r="F67" s="1" t="s">
        <v>270</v>
      </c>
      <c r="G67" s="1" t="s">
        <v>1450</v>
      </c>
      <c r="H67" s="1" t="s">
        <v>1370</v>
      </c>
      <c r="I67" s="1" t="s">
        <v>1450</v>
      </c>
      <c r="J67" s="1" t="s">
        <v>270</v>
      </c>
      <c r="K67" s="1" t="s">
        <v>270</v>
      </c>
      <c r="L67" s="1" t="s">
        <v>6769</v>
      </c>
      <c r="M67" s="1" t="s">
        <v>269</v>
      </c>
      <c r="N67" s="1" t="s">
        <v>1740</v>
      </c>
      <c r="O67" s="1" t="s">
        <v>1740</v>
      </c>
      <c r="P67" s="1" t="s">
        <v>1740</v>
      </c>
      <c r="Q67" s="1" t="s">
        <v>6755</v>
      </c>
      <c r="R67" s="1" t="s">
        <v>6755</v>
      </c>
      <c r="S67" s="1" t="s">
        <v>6755</v>
      </c>
      <c r="T67" s="1" t="s">
        <v>6755</v>
      </c>
      <c r="U67" s="1" t="s">
        <v>6755</v>
      </c>
      <c r="V67" s="1" t="s">
        <v>6755</v>
      </c>
      <c r="W67" s="1" t="s">
        <v>6755</v>
      </c>
    </row>
    <row r="68" spans="1:23" ht="14.25">
      <c r="A68" s="1" t="s">
        <v>260</v>
      </c>
      <c r="B68" s="1" t="s">
        <v>6825</v>
      </c>
      <c r="C68" s="1" t="s">
        <v>262</v>
      </c>
      <c r="D68" s="1" t="s">
        <v>280</v>
      </c>
      <c r="E68" s="1" t="s">
        <v>280</v>
      </c>
      <c r="F68" s="1" t="s">
        <v>270</v>
      </c>
      <c r="G68" s="1" t="s">
        <v>277</v>
      </c>
      <c r="H68" s="1" t="s">
        <v>1370</v>
      </c>
      <c r="I68" s="1" t="s">
        <v>277</v>
      </c>
      <c r="J68" s="1" t="s">
        <v>270</v>
      </c>
      <c r="K68" s="1" t="s">
        <v>270</v>
      </c>
      <c r="L68" s="1" t="s">
        <v>6771</v>
      </c>
      <c r="M68" s="1" t="s">
        <v>269</v>
      </c>
      <c r="N68" s="1" t="s">
        <v>1740</v>
      </c>
      <c r="O68" s="1" t="s">
        <v>1740</v>
      </c>
      <c r="P68" s="1" t="s">
        <v>1740</v>
      </c>
      <c r="Q68" s="1" t="s">
        <v>6755</v>
      </c>
      <c r="R68" s="1" t="s">
        <v>6755</v>
      </c>
      <c r="S68" s="1" t="s">
        <v>6755</v>
      </c>
      <c r="T68" s="1" t="s">
        <v>6755</v>
      </c>
      <c r="U68" s="1" t="s">
        <v>6755</v>
      </c>
      <c r="V68" s="1" t="s">
        <v>6755</v>
      </c>
      <c r="W68" s="1" t="s">
        <v>6755</v>
      </c>
    </row>
    <row r="69" spans="1:23" ht="14.25">
      <c r="A69" s="1" t="s">
        <v>260</v>
      </c>
      <c r="B69" s="1" t="s">
        <v>6826</v>
      </c>
      <c r="C69" s="1" t="s">
        <v>262</v>
      </c>
      <c r="D69" s="1" t="s">
        <v>280</v>
      </c>
      <c r="E69" s="1" t="s">
        <v>280</v>
      </c>
      <c r="F69" s="1" t="s">
        <v>270</v>
      </c>
      <c r="G69" s="1" t="s">
        <v>714</v>
      </c>
      <c r="H69" s="1" t="s">
        <v>1370</v>
      </c>
      <c r="I69" s="1" t="s">
        <v>270</v>
      </c>
      <c r="J69" s="1" t="s">
        <v>269</v>
      </c>
      <c r="K69" s="1" t="s">
        <v>270</v>
      </c>
      <c r="L69" s="1" t="s">
        <v>6754</v>
      </c>
      <c r="M69" s="1" t="s">
        <v>270</v>
      </c>
      <c r="N69" s="1" t="s">
        <v>6755</v>
      </c>
      <c r="O69" s="1" t="s">
        <v>6755</v>
      </c>
      <c r="P69" s="1" t="s">
        <v>6755</v>
      </c>
      <c r="Q69" s="1" t="s">
        <v>6755</v>
      </c>
      <c r="R69" s="1" t="s">
        <v>6755</v>
      </c>
      <c r="S69" s="1" t="s">
        <v>6755</v>
      </c>
      <c r="T69" s="1" t="s">
        <v>6755</v>
      </c>
      <c r="U69" s="1" t="s">
        <v>6755</v>
      </c>
      <c r="V69" s="1" t="s">
        <v>6755</v>
      </c>
      <c r="W69" s="1" t="s">
        <v>6755</v>
      </c>
    </row>
    <row r="70" spans="1:23" ht="14.25">
      <c r="A70" s="1" t="s">
        <v>260</v>
      </c>
      <c r="B70" s="1" t="s">
        <v>6827</v>
      </c>
      <c r="C70" s="1" t="s">
        <v>262</v>
      </c>
      <c r="D70" s="1" t="s">
        <v>280</v>
      </c>
      <c r="E70" s="1" t="s">
        <v>280</v>
      </c>
      <c r="F70" s="1" t="s">
        <v>270</v>
      </c>
      <c r="G70" s="1" t="s">
        <v>1971</v>
      </c>
      <c r="H70" s="1" t="s">
        <v>1370</v>
      </c>
      <c r="I70" s="1" t="s">
        <v>472</v>
      </c>
      <c r="J70" s="1" t="s">
        <v>269</v>
      </c>
      <c r="K70" s="1" t="s">
        <v>270</v>
      </c>
      <c r="L70" s="1" t="s">
        <v>6757</v>
      </c>
      <c r="M70" s="1" t="s">
        <v>269</v>
      </c>
      <c r="N70" s="1" t="s">
        <v>1740</v>
      </c>
      <c r="O70" s="1" t="s">
        <v>1740</v>
      </c>
      <c r="P70" s="1" t="s">
        <v>1740</v>
      </c>
      <c r="Q70" s="1" t="s">
        <v>1740</v>
      </c>
      <c r="R70" s="1" t="s">
        <v>6755</v>
      </c>
      <c r="S70" s="1" t="s">
        <v>1740</v>
      </c>
      <c r="T70" s="1" t="s">
        <v>6755</v>
      </c>
      <c r="U70" s="1" t="s">
        <v>6755</v>
      </c>
      <c r="V70" s="1" t="s">
        <v>6755</v>
      </c>
      <c r="W70" s="1" t="s">
        <v>6755</v>
      </c>
    </row>
    <row r="71" spans="1:23" ht="14.25">
      <c r="A71" s="1" t="s">
        <v>260</v>
      </c>
      <c r="B71" s="1" t="s">
        <v>6828</v>
      </c>
      <c r="C71" s="1" t="s">
        <v>262</v>
      </c>
      <c r="D71" s="1" t="s">
        <v>280</v>
      </c>
      <c r="E71" s="1" t="s">
        <v>280</v>
      </c>
      <c r="F71" s="1" t="s">
        <v>270</v>
      </c>
      <c r="G71" s="1" t="s">
        <v>1729</v>
      </c>
      <c r="H71" s="1" t="s">
        <v>1370</v>
      </c>
      <c r="I71" s="1" t="s">
        <v>479</v>
      </c>
      <c r="J71" s="1" t="s">
        <v>269</v>
      </c>
      <c r="K71" s="1" t="s">
        <v>270</v>
      </c>
      <c r="L71" s="1" t="s">
        <v>6759</v>
      </c>
      <c r="M71" s="1" t="s">
        <v>269</v>
      </c>
      <c r="N71" s="1" t="s">
        <v>1740</v>
      </c>
      <c r="O71" s="1" t="s">
        <v>1740</v>
      </c>
      <c r="P71" s="1" t="s">
        <v>1740</v>
      </c>
      <c r="Q71" s="1" t="s">
        <v>1740</v>
      </c>
      <c r="R71" s="1" t="s">
        <v>6755</v>
      </c>
      <c r="S71" s="1" t="s">
        <v>1740</v>
      </c>
      <c r="T71" s="1" t="s">
        <v>6755</v>
      </c>
      <c r="U71" s="1" t="s">
        <v>6755</v>
      </c>
      <c r="V71" s="1" t="s">
        <v>6755</v>
      </c>
      <c r="W71" s="1" t="s">
        <v>6755</v>
      </c>
    </row>
    <row r="72" spans="1:23" ht="14.25">
      <c r="A72" s="1" t="s">
        <v>260</v>
      </c>
      <c r="B72" s="1" t="s">
        <v>6829</v>
      </c>
      <c r="C72" s="1" t="s">
        <v>262</v>
      </c>
      <c r="D72" s="1" t="s">
        <v>280</v>
      </c>
      <c r="E72" s="1" t="s">
        <v>280</v>
      </c>
      <c r="F72" s="1" t="s">
        <v>270</v>
      </c>
      <c r="G72" s="1" t="s">
        <v>2793</v>
      </c>
      <c r="H72" s="1" t="s">
        <v>1370</v>
      </c>
      <c r="I72" s="1" t="s">
        <v>873</v>
      </c>
      <c r="J72" s="1" t="s">
        <v>269</v>
      </c>
      <c r="K72" s="1" t="s">
        <v>270</v>
      </c>
      <c r="L72" s="1" t="s">
        <v>6761</v>
      </c>
      <c r="M72" s="1" t="s">
        <v>269</v>
      </c>
      <c r="N72" s="1" t="s">
        <v>1740</v>
      </c>
      <c r="O72" s="1" t="s">
        <v>1740</v>
      </c>
      <c r="P72" s="1" t="s">
        <v>1740</v>
      </c>
      <c r="Q72" s="1" t="s">
        <v>1740</v>
      </c>
      <c r="R72" s="1" t="s">
        <v>6755</v>
      </c>
      <c r="S72" s="1" t="s">
        <v>1740</v>
      </c>
      <c r="T72" s="1" t="s">
        <v>6755</v>
      </c>
      <c r="U72" s="1" t="s">
        <v>6755</v>
      </c>
      <c r="V72" s="1" t="s">
        <v>6755</v>
      </c>
      <c r="W72" s="1" t="s">
        <v>6755</v>
      </c>
    </row>
    <row r="73" spans="1:23" ht="14.25">
      <c r="A73" s="1" t="s">
        <v>260</v>
      </c>
      <c r="B73" s="1" t="s">
        <v>6830</v>
      </c>
      <c r="C73" s="1" t="s">
        <v>262</v>
      </c>
      <c r="D73" s="1" t="s">
        <v>280</v>
      </c>
      <c r="E73" s="1" t="s">
        <v>280</v>
      </c>
      <c r="F73" s="1" t="s">
        <v>270</v>
      </c>
      <c r="G73" s="1" t="s">
        <v>2755</v>
      </c>
      <c r="H73" s="1" t="s">
        <v>1370</v>
      </c>
      <c r="I73" s="1" t="s">
        <v>872</v>
      </c>
      <c r="J73" s="1" t="s">
        <v>269</v>
      </c>
      <c r="K73" s="1" t="s">
        <v>270</v>
      </c>
      <c r="L73" s="1" t="s">
        <v>6763</v>
      </c>
      <c r="M73" s="1" t="s">
        <v>269</v>
      </c>
      <c r="N73" s="1" t="s">
        <v>1740</v>
      </c>
      <c r="O73" s="1" t="s">
        <v>1740</v>
      </c>
      <c r="P73" s="1" t="s">
        <v>1740</v>
      </c>
      <c r="Q73" s="1" t="s">
        <v>1740</v>
      </c>
      <c r="R73" s="1" t="s">
        <v>6755</v>
      </c>
      <c r="S73" s="1" t="s">
        <v>1740</v>
      </c>
      <c r="T73" s="1" t="s">
        <v>6755</v>
      </c>
      <c r="U73" s="1" t="s">
        <v>6755</v>
      </c>
      <c r="V73" s="1" t="s">
        <v>6755</v>
      </c>
      <c r="W73" s="1" t="s">
        <v>6755</v>
      </c>
    </row>
    <row r="74" spans="1:23" ht="14.25">
      <c r="A74" s="1" t="s">
        <v>260</v>
      </c>
      <c r="B74" s="1" t="s">
        <v>6831</v>
      </c>
      <c r="C74" s="1" t="s">
        <v>262</v>
      </c>
      <c r="D74" s="1" t="s">
        <v>280</v>
      </c>
      <c r="E74" s="1" t="s">
        <v>280</v>
      </c>
      <c r="F74" s="1" t="s">
        <v>270</v>
      </c>
      <c r="G74" s="1" t="s">
        <v>713</v>
      </c>
      <c r="H74" s="1" t="s">
        <v>1370</v>
      </c>
      <c r="I74" s="1" t="s">
        <v>276</v>
      </c>
      <c r="J74" s="1" t="s">
        <v>269</v>
      </c>
      <c r="K74" s="1" t="s">
        <v>270</v>
      </c>
      <c r="L74" s="1" t="s">
        <v>6765</v>
      </c>
      <c r="M74" s="1" t="s">
        <v>269</v>
      </c>
      <c r="N74" s="1" t="s">
        <v>1740</v>
      </c>
      <c r="O74" s="1" t="s">
        <v>1740</v>
      </c>
      <c r="P74" s="1" t="s">
        <v>1740</v>
      </c>
      <c r="Q74" s="1" t="s">
        <v>6755</v>
      </c>
      <c r="R74" s="1" t="s">
        <v>6755</v>
      </c>
      <c r="S74" s="1" t="s">
        <v>6755</v>
      </c>
      <c r="T74" s="1" t="s">
        <v>6755</v>
      </c>
      <c r="U74" s="1" t="s">
        <v>6755</v>
      </c>
      <c r="V74" s="1" t="s">
        <v>6755</v>
      </c>
      <c r="W74" s="1" t="s">
        <v>6755</v>
      </c>
    </row>
    <row r="75" spans="1:23" ht="14.25">
      <c r="A75" s="1" t="s">
        <v>260</v>
      </c>
      <c r="B75" s="1" t="s">
        <v>6832</v>
      </c>
      <c r="C75" s="1" t="s">
        <v>262</v>
      </c>
      <c r="D75" s="1" t="s">
        <v>280</v>
      </c>
      <c r="E75" s="1" t="s">
        <v>280</v>
      </c>
      <c r="F75" s="1" t="s">
        <v>270</v>
      </c>
      <c r="G75" s="1" t="s">
        <v>1731</v>
      </c>
      <c r="H75" s="1" t="s">
        <v>1370</v>
      </c>
      <c r="I75" s="1" t="s">
        <v>874</v>
      </c>
      <c r="J75" s="1" t="s">
        <v>269</v>
      </c>
      <c r="K75" s="1" t="s">
        <v>270</v>
      </c>
      <c r="L75" s="1" t="s">
        <v>6767</v>
      </c>
      <c r="M75" s="1" t="s">
        <v>269</v>
      </c>
      <c r="N75" s="1" t="s">
        <v>1740</v>
      </c>
      <c r="O75" s="1" t="s">
        <v>1740</v>
      </c>
      <c r="P75" s="1" t="s">
        <v>1740</v>
      </c>
      <c r="Q75" s="1" t="s">
        <v>6755</v>
      </c>
      <c r="R75" s="1" t="s">
        <v>6755</v>
      </c>
      <c r="S75" s="1" t="s">
        <v>6755</v>
      </c>
      <c r="T75" s="1" t="s">
        <v>6755</v>
      </c>
      <c r="U75" s="1" t="s">
        <v>6755</v>
      </c>
      <c r="V75" s="1" t="s">
        <v>6755</v>
      </c>
      <c r="W75" s="1" t="s">
        <v>6755</v>
      </c>
    </row>
    <row r="76" spans="1:23" ht="14.25">
      <c r="A76" s="1" t="s">
        <v>260</v>
      </c>
      <c r="B76" s="1" t="s">
        <v>6833</v>
      </c>
      <c r="C76" s="1" t="s">
        <v>262</v>
      </c>
      <c r="D76" s="1" t="s">
        <v>280</v>
      </c>
      <c r="E76" s="1" t="s">
        <v>280</v>
      </c>
      <c r="F76" s="1" t="s">
        <v>270</v>
      </c>
      <c r="G76" s="1" t="s">
        <v>2913</v>
      </c>
      <c r="H76" s="1" t="s">
        <v>1370</v>
      </c>
      <c r="I76" s="1" t="s">
        <v>1450</v>
      </c>
      <c r="J76" s="1" t="s">
        <v>269</v>
      </c>
      <c r="K76" s="1" t="s">
        <v>270</v>
      </c>
      <c r="L76" s="1" t="s">
        <v>6769</v>
      </c>
      <c r="M76" s="1" t="s">
        <v>269</v>
      </c>
      <c r="N76" s="1" t="s">
        <v>1740</v>
      </c>
      <c r="O76" s="1" t="s">
        <v>1740</v>
      </c>
      <c r="P76" s="1" t="s">
        <v>1740</v>
      </c>
      <c r="Q76" s="1" t="s">
        <v>6755</v>
      </c>
      <c r="R76" s="1" t="s">
        <v>6755</v>
      </c>
      <c r="S76" s="1" t="s">
        <v>6755</v>
      </c>
      <c r="T76" s="1" t="s">
        <v>6755</v>
      </c>
      <c r="U76" s="1" t="s">
        <v>6755</v>
      </c>
      <c r="V76" s="1" t="s">
        <v>6755</v>
      </c>
      <c r="W76" s="1" t="s">
        <v>6755</v>
      </c>
    </row>
    <row r="77" spans="1:23" ht="14.25">
      <c r="A77" s="1" t="s">
        <v>260</v>
      </c>
      <c r="B77" s="1" t="s">
        <v>6834</v>
      </c>
      <c r="C77" s="1" t="s">
        <v>262</v>
      </c>
      <c r="D77" s="1" t="s">
        <v>280</v>
      </c>
      <c r="E77" s="1" t="s">
        <v>280</v>
      </c>
      <c r="F77" s="1" t="s">
        <v>270</v>
      </c>
      <c r="G77" s="1" t="s">
        <v>2796</v>
      </c>
      <c r="H77" s="1" t="s">
        <v>1370</v>
      </c>
      <c r="I77" s="1" t="s">
        <v>277</v>
      </c>
      <c r="J77" s="1" t="s">
        <v>269</v>
      </c>
      <c r="K77" s="1" t="s">
        <v>270</v>
      </c>
      <c r="L77" s="1" t="s">
        <v>6771</v>
      </c>
      <c r="M77" s="1" t="s">
        <v>269</v>
      </c>
      <c r="N77" s="1" t="s">
        <v>1740</v>
      </c>
      <c r="O77" s="1" t="s">
        <v>1740</v>
      </c>
      <c r="P77" s="1" t="s">
        <v>1740</v>
      </c>
      <c r="Q77" s="1" t="s">
        <v>6755</v>
      </c>
      <c r="R77" s="1" t="s">
        <v>6755</v>
      </c>
      <c r="S77" s="1" t="s">
        <v>6755</v>
      </c>
      <c r="T77" s="1" t="s">
        <v>6755</v>
      </c>
      <c r="U77" s="1" t="s">
        <v>6755</v>
      </c>
      <c r="V77" s="1" t="s">
        <v>6755</v>
      </c>
      <c r="W77" s="1" t="s">
        <v>6755</v>
      </c>
    </row>
    <row r="78" spans="1:23" ht="14.25">
      <c r="A78" s="1" t="s">
        <v>260</v>
      </c>
      <c r="B78" s="1" t="s">
        <v>6835</v>
      </c>
      <c r="C78" s="1" t="s">
        <v>262</v>
      </c>
      <c r="D78" s="1" t="s">
        <v>280</v>
      </c>
      <c r="E78" s="1" t="s">
        <v>280</v>
      </c>
      <c r="F78" s="1" t="s">
        <v>472</v>
      </c>
      <c r="G78" s="1" t="s">
        <v>270</v>
      </c>
      <c r="H78" s="1" t="s">
        <v>1390</v>
      </c>
      <c r="I78" s="1" t="s">
        <v>270</v>
      </c>
      <c r="J78" s="1" t="s">
        <v>270</v>
      </c>
      <c r="K78" s="1" t="s">
        <v>270</v>
      </c>
      <c r="L78" s="1" t="s">
        <v>6754</v>
      </c>
      <c r="M78" s="1" t="s">
        <v>270</v>
      </c>
      <c r="N78" s="1" t="s">
        <v>6755</v>
      </c>
      <c r="O78" s="1" t="s">
        <v>6755</v>
      </c>
      <c r="P78" s="1" t="s">
        <v>6755</v>
      </c>
      <c r="Q78" s="1" t="s">
        <v>6755</v>
      </c>
      <c r="R78" s="1" t="s">
        <v>6755</v>
      </c>
      <c r="S78" s="1" t="s">
        <v>6755</v>
      </c>
      <c r="T78" s="1" t="s">
        <v>6755</v>
      </c>
      <c r="U78" s="1" t="s">
        <v>6755</v>
      </c>
      <c r="V78" s="1" t="s">
        <v>6755</v>
      </c>
      <c r="W78" s="1" t="s">
        <v>6755</v>
      </c>
    </row>
    <row r="79" spans="1:23" ht="14.25">
      <c r="A79" s="1" t="s">
        <v>260</v>
      </c>
      <c r="B79" s="1" t="s">
        <v>6836</v>
      </c>
      <c r="C79" s="1" t="s">
        <v>262</v>
      </c>
      <c r="D79" s="1" t="s">
        <v>280</v>
      </c>
      <c r="E79" s="1" t="s">
        <v>280</v>
      </c>
      <c r="F79" s="1" t="s">
        <v>472</v>
      </c>
      <c r="G79" s="1" t="s">
        <v>472</v>
      </c>
      <c r="H79" s="1" t="s">
        <v>1390</v>
      </c>
      <c r="I79" s="1" t="s">
        <v>472</v>
      </c>
      <c r="J79" s="1" t="s">
        <v>270</v>
      </c>
      <c r="K79" s="1" t="s">
        <v>270</v>
      </c>
      <c r="L79" s="1" t="s">
        <v>6757</v>
      </c>
      <c r="M79" s="1" t="s">
        <v>269</v>
      </c>
      <c r="N79" s="1" t="s">
        <v>1740</v>
      </c>
      <c r="O79" s="1" t="s">
        <v>1740</v>
      </c>
      <c r="P79" s="1" t="s">
        <v>1740</v>
      </c>
      <c r="Q79" s="1" t="s">
        <v>1740</v>
      </c>
      <c r="R79" s="1" t="s">
        <v>6755</v>
      </c>
      <c r="S79" s="1" t="s">
        <v>1740</v>
      </c>
      <c r="T79" s="1" t="s">
        <v>6755</v>
      </c>
      <c r="U79" s="1" t="s">
        <v>6755</v>
      </c>
      <c r="V79" s="1" t="s">
        <v>6755</v>
      </c>
      <c r="W79" s="1" t="s">
        <v>6755</v>
      </c>
    </row>
    <row r="80" spans="1:23" ht="14.25">
      <c r="A80" s="1" t="s">
        <v>260</v>
      </c>
      <c r="B80" s="1" t="s">
        <v>6837</v>
      </c>
      <c r="C80" s="1" t="s">
        <v>262</v>
      </c>
      <c r="D80" s="1" t="s">
        <v>280</v>
      </c>
      <c r="E80" s="1" t="s">
        <v>280</v>
      </c>
      <c r="F80" s="1" t="s">
        <v>472</v>
      </c>
      <c r="G80" s="1" t="s">
        <v>479</v>
      </c>
      <c r="H80" s="1" t="s">
        <v>1390</v>
      </c>
      <c r="I80" s="1" t="s">
        <v>479</v>
      </c>
      <c r="J80" s="1" t="s">
        <v>270</v>
      </c>
      <c r="K80" s="1" t="s">
        <v>270</v>
      </c>
      <c r="L80" s="1" t="s">
        <v>6759</v>
      </c>
      <c r="M80" s="1" t="s">
        <v>269</v>
      </c>
      <c r="N80" s="1" t="s">
        <v>1740</v>
      </c>
      <c r="O80" s="1" t="s">
        <v>1740</v>
      </c>
      <c r="P80" s="1" t="s">
        <v>1740</v>
      </c>
      <c r="Q80" s="1" t="s">
        <v>1740</v>
      </c>
      <c r="R80" s="1" t="s">
        <v>6755</v>
      </c>
      <c r="S80" s="1" t="s">
        <v>1740</v>
      </c>
      <c r="T80" s="1" t="s">
        <v>6755</v>
      </c>
      <c r="U80" s="1" t="s">
        <v>6755</v>
      </c>
      <c r="V80" s="1" t="s">
        <v>6755</v>
      </c>
      <c r="W80" s="1" t="s">
        <v>6755</v>
      </c>
    </row>
    <row r="81" spans="1:23" ht="14.25">
      <c r="A81" s="1" t="s">
        <v>260</v>
      </c>
      <c r="B81" s="1" t="s">
        <v>6838</v>
      </c>
      <c r="C81" s="1" t="s">
        <v>262</v>
      </c>
      <c r="D81" s="1" t="s">
        <v>280</v>
      </c>
      <c r="E81" s="1" t="s">
        <v>280</v>
      </c>
      <c r="F81" s="1" t="s">
        <v>472</v>
      </c>
      <c r="G81" s="1" t="s">
        <v>873</v>
      </c>
      <c r="H81" s="1" t="s">
        <v>1390</v>
      </c>
      <c r="I81" s="1" t="s">
        <v>873</v>
      </c>
      <c r="J81" s="1" t="s">
        <v>270</v>
      </c>
      <c r="K81" s="1" t="s">
        <v>270</v>
      </c>
      <c r="L81" s="1" t="s">
        <v>6761</v>
      </c>
      <c r="M81" s="1" t="s">
        <v>269</v>
      </c>
      <c r="N81" s="1" t="s">
        <v>1740</v>
      </c>
      <c r="O81" s="1" t="s">
        <v>1740</v>
      </c>
      <c r="P81" s="1" t="s">
        <v>1740</v>
      </c>
      <c r="Q81" s="1" t="s">
        <v>1740</v>
      </c>
      <c r="R81" s="1" t="s">
        <v>6755</v>
      </c>
      <c r="S81" s="1" t="s">
        <v>1740</v>
      </c>
      <c r="T81" s="1" t="s">
        <v>6755</v>
      </c>
      <c r="U81" s="1" t="s">
        <v>6755</v>
      </c>
      <c r="V81" s="1" t="s">
        <v>6755</v>
      </c>
      <c r="W81" s="1" t="s">
        <v>6755</v>
      </c>
    </row>
    <row r="82" spans="1:23" ht="14.25">
      <c r="A82" s="1" t="s">
        <v>260</v>
      </c>
      <c r="B82" s="1" t="s">
        <v>6839</v>
      </c>
      <c r="C82" s="1" t="s">
        <v>262</v>
      </c>
      <c r="D82" s="1" t="s">
        <v>280</v>
      </c>
      <c r="E82" s="1" t="s">
        <v>280</v>
      </c>
      <c r="F82" s="1" t="s">
        <v>472</v>
      </c>
      <c r="G82" s="1" t="s">
        <v>872</v>
      </c>
      <c r="H82" s="1" t="s">
        <v>1390</v>
      </c>
      <c r="I82" s="1" t="s">
        <v>872</v>
      </c>
      <c r="J82" s="1" t="s">
        <v>270</v>
      </c>
      <c r="K82" s="1" t="s">
        <v>270</v>
      </c>
      <c r="L82" s="1" t="s">
        <v>6763</v>
      </c>
      <c r="M82" s="1" t="s">
        <v>269</v>
      </c>
      <c r="N82" s="1" t="s">
        <v>1740</v>
      </c>
      <c r="O82" s="1" t="s">
        <v>1740</v>
      </c>
      <c r="P82" s="1" t="s">
        <v>1740</v>
      </c>
      <c r="Q82" s="1" t="s">
        <v>1740</v>
      </c>
      <c r="R82" s="1" t="s">
        <v>6755</v>
      </c>
      <c r="S82" s="1" t="s">
        <v>1740</v>
      </c>
      <c r="T82" s="1" t="s">
        <v>6755</v>
      </c>
      <c r="U82" s="1" t="s">
        <v>6755</v>
      </c>
      <c r="V82" s="1" t="s">
        <v>6755</v>
      </c>
      <c r="W82" s="1" t="s">
        <v>6755</v>
      </c>
    </row>
    <row r="83" spans="1:23" ht="14.25">
      <c r="A83" s="1" t="s">
        <v>260</v>
      </c>
      <c r="B83" s="1" t="s">
        <v>6840</v>
      </c>
      <c r="C83" s="1" t="s">
        <v>262</v>
      </c>
      <c r="D83" s="1" t="s">
        <v>280</v>
      </c>
      <c r="E83" s="1" t="s">
        <v>280</v>
      </c>
      <c r="F83" s="1" t="s">
        <v>472</v>
      </c>
      <c r="G83" s="1" t="s">
        <v>276</v>
      </c>
      <c r="H83" s="1" t="s">
        <v>1390</v>
      </c>
      <c r="I83" s="1" t="s">
        <v>276</v>
      </c>
      <c r="J83" s="1" t="s">
        <v>270</v>
      </c>
      <c r="K83" s="1" t="s">
        <v>270</v>
      </c>
      <c r="L83" s="1" t="s">
        <v>6765</v>
      </c>
      <c r="M83" s="1" t="s">
        <v>269</v>
      </c>
      <c r="N83" s="1" t="s">
        <v>1740</v>
      </c>
      <c r="O83" s="1" t="s">
        <v>1740</v>
      </c>
      <c r="P83" s="1" t="s">
        <v>1740</v>
      </c>
      <c r="Q83" s="1" t="s">
        <v>6755</v>
      </c>
      <c r="R83" s="1" t="s">
        <v>6755</v>
      </c>
      <c r="S83" s="1" t="s">
        <v>6755</v>
      </c>
      <c r="T83" s="1" t="s">
        <v>6755</v>
      </c>
      <c r="U83" s="1" t="s">
        <v>6755</v>
      </c>
      <c r="V83" s="1" t="s">
        <v>6755</v>
      </c>
      <c r="W83" s="1" t="s">
        <v>6755</v>
      </c>
    </row>
    <row r="84" spans="1:23" ht="14.25">
      <c r="A84" s="1" t="s">
        <v>260</v>
      </c>
      <c r="B84" s="1" t="s">
        <v>6841</v>
      </c>
      <c r="C84" s="1" t="s">
        <v>262</v>
      </c>
      <c r="D84" s="1" t="s">
        <v>280</v>
      </c>
      <c r="E84" s="1" t="s">
        <v>280</v>
      </c>
      <c r="F84" s="1" t="s">
        <v>472</v>
      </c>
      <c r="G84" s="1" t="s">
        <v>874</v>
      </c>
      <c r="H84" s="1" t="s">
        <v>1390</v>
      </c>
      <c r="I84" s="1" t="s">
        <v>874</v>
      </c>
      <c r="J84" s="1" t="s">
        <v>270</v>
      </c>
      <c r="K84" s="1" t="s">
        <v>270</v>
      </c>
      <c r="L84" s="1" t="s">
        <v>6767</v>
      </c>
      <c r="M84" s="1" t="s">
        <v>269</v>
      </c>
      <c r="N84" s="1" t="s">
        <v>1740</v>
      </c>
      <c r="O84" s="1" t="s">
        <v>1740</v>
      </c>
      <c r="P84" s="1" t="s">
        <v>1740</v>
      </c>
      <c r="Q84" s="1" t="s">
        <v>6755</v>
      </c>
      <c r="R84" s="1" t="s">
        <v>6755</v>
      </c>
      <c r="S84" s="1" t="s">
        <v>6755</v>
      </c>
      <c r="T84" s="1" t="s">
        <v>6755</v>
      </c>
      <c r="U84" s="1" t="s">
        <v>6755</v>
      </c>
      <c r="V84" s="1" t="s">
        <v>6755</v>
      </c>
      <c r="W84" s="1" t="s">
        <v>6755</v>
      </c>
    </row>
    <row r="85" spans="1:23" ht="14.25">
      <c r="A85" s="1" t="s">
        <v>260</v>
      </c>
      <c r="B85" s="1" t="s">
        <v>6842</v>
      </c>
      <c r="C85" s="1" t="s">
        <v>262</v>
      </c>
      <c r="D85" s="1" t="s">
        <v>280</v>
      </c>
      <c r="E85" s="1" t="s">
        <v>280</v>
      </c>
      <c r="F85" s="1" t="s">
        <v>472</v>
      </c>
      <c r="G85" s="1" t="s">
        <v>1450</v>
      </c>
      <c r="H85" s="1" t="s">
        <v>1390</v>
      </c>
      <c r="I85" s="1" t="s">
        <v>1450</v>
      </c>
      <c r="J85" s="1" t="s">
        <v>270</v>
      </c>
      <c r="K85" s="1" t="s">
        <v>270</v>
      </c>
      <c r="L85" s="1" t="s">
        <v>6769</v>
      </c>
      <c r="M85" s="1" t="s">
        <v>269</v>
      </c>
      <c r="N85" s="1" t="s">
        <v>1740</v>
      </c>
      <c r="O85" s="1" t="s">
        <v>1740</v>
      </c>
      <c r="P85" s="1" t="s">
        <v>1740</v>
      </c>
      <c r="Q85" s="1" t="s">
        <v>6755</v>
      </c>
      <c r="R85" s="1" t="s">
        <v>6755</v>
      </c>
      <c r="S85" s="1" t="s">
        <v>6755</v>
      </c>
      <c r="T85" s="1" t="s">
        <v>6755</v>
      </c>
      <c r="U85" s="1" t="s">
        <v>6755</v>
      </c>
      <c r="V85" s="1" t="s">
        <v>6755</v>
      </c>
      <c r="W85" s="1" t="s">
        <v>6755</v>
      </c>
    </row>
    <row r="86" spans="1:23" ht="14.25">
      <c r="A86" s="1" t="s">
        <v>260</v>
      </c>
      <c r="B86" s="1" t="s">
        <v>6843</v>
      </c>
      <c r="C86" s="1" t="s">
        <v>262</v>
      </c>
      <c r="D86" s="1" t="s">
        <v>280</v>
      </c>
      <c r="E86" s="1" t="s">
        <v>280</v>
      </c>
      <c r="F86" s="1" t="s">
        <v>472</v>
      </c>
      <c r="G86" s="1" t="s">
        <v>277</v>
      </c>
      <c r="H86" s="1" t="s">
        <v>1390</v>
      </c>
      <c r="I86" s="1" t="s">
        <v>277</v>
      </c>
      <c r="J86" s="1" t="s">
        <v>270</v>
      </c>
      <c r="K86" s="1" t="s">
        <v>270</v>
      </c>
      <c r="L86" s="1" t="s">
        <v>6771</v>
      </c>
      <c r="M86" s="1" t="s">
        <v>269</v>
      </c>
      <c r="N86" s="1" t="s">
        <v>1740</v>
      </c>
      <c r="O86" s="1" t="s">
        <v>1740</v>
      </c>
      <c r="P86" s="1" t="s">
        <v>1740</v>
      </c>
      <c r="Q86" s="1" t="s">
        <v>6755</v>
      </c>
      <c r="R86" s="1" t="s">
        <v>6755</v>
      </c>
      <c r="S86" s="1" t="s">
        <v>6755</v>
      </c>
      <c r="T86" s="1" t="s">
        <v>6755</v>
      </c>
      <c r="U86" s="1" t="s">
        <v>6755</v>
      </c>
      <c r="V86" s="1" t="s">
        <v>6755</v>
      </c>
      <c r="W86" s="1" t="s">
        <v>6755</v>
      </c>
    </row>
    <row r="87" spans="1:23" ht="14.25">
      <c r="A87" s="1" t="s">
        <v>260</v>
      </c>
      <c r="B87" s="1" t="s">
        <v>6844</v>
      </c>
      <c r="C87" s="1" t="s">
        <v>262</v>
      </c>
      <c r="D87" s="1" t="s">
        <v>280</v>
      </c>
      <c r="E87" s="1" t="s">
        <v>280</v>
      </c>
      <c r="F87" s="1" t="s">
        <v>472</v>
      </c>
      <c r="G87" s="1" t="s">
        <v>714</v>
      </c>
      <c r="H87" s="1" t="s">
        <v>1390</v>
      </c>
      <c r="I87" s="1" t="s">
        <v>270</v>
      </c>
      <c r="J87" s="1" t="s">
        <v>269</v>
      </c>
      <c r="K87" s="1" t="s">
        <v>270</v>
      </c>
      <c r="L87" s="1" t="s">
        <v>6754</v>
      </c>
      <c r="M87" s="1" t="s">
        <v>270</v>
      </c>
      <c r="N87" s="1" t="s">
        <v>6755</v>
      </c>
      <c r="O87" s="1" t="s">
        <v>6755</v>
      </c>
      <c r="P87" s="1" t="s">
        <v>6755</v>
      </c>
      <c r="Q87" s="1" t="s">
        <v>6755</v>
      </c>
      <c r="R87" s="1" t="s">
        <v>6755</v>
      </c>
      <c r="S87" s="1" t="s">
        <v>6755</v>
      </c>
      <c r="T87" s="1" t="s">
        <v>6755</v>
      </c>
      <c r="U87" s="1" t="s">
        <v>6755</v>
      </c>
      <c r="V87" s="1" t="s">
        <v>6755</v>
      </c>
      <c r="W87" s="1" t="s">
        <v>6755</v>
      </c>
    </row>
    <row r="88" spans="1:23" ht="14.25">
      <c r="A88" s="1" t="s">
        <v>260</v>
      </c>
      <c r="B88" s="1" t="s">
        <v>6845</v>
      </c>
      <c r="C88" s="1" t="s">
        <v>262</v>
      </c>
      <c r="D88" s="1" t="s">
        <v>280</v>
      </c>
      <c r="E88" s="1" t="s">
        <v>280</v>
      </c>
      <c r="F88" s="1" t="s">
        <v>472</v>
      </c>
      <c r="G88" s="1" t="s">
        <v>1971</v>
      </c>
      <c r="H88" s="1" t="s">
        <v>1390</v>
      </c>
      <c r="I88" s="1" t="s">
        <v>472</v>
      </c>
      <c r="J88" s="1" t="s">
        <v>269</v>
      </c>
      <c r="K88" s="1" t="s">
        <v>270</v>
      </c>
      <c r="L88" s="1" t="s">
        <v>6757</v>
      </c>
      <c r="M88" s="1" t="s">
        <v>269</v>
      </c>
      <c r="N88" s="1" t="s">
        <v>1740</v>
      </c>
      <c r="O88" s="1" t="s">
        <v>1740</v>
      </c>
      <c r="P88" s="1" t="s">
        <v>1740</v>
      </c>
      <c r="Q88" s="1" t="s">
        <v>1740</v>
      </c>
      <c r="R88" s="1" t="s">
        <v>6755</v>
      </c>
      <c r="S88" s="1" t="s">
        <v>1740</v>
      </c>
      <c r="T88" s="1" t="s">
        <v>6755</v>
      </c>
      <c r="U88" s="1" t="s">
        <v>6755</v>
      </c>
      <c r="V88" s="1" t="s">
        <v>6755</v>
      </c>
      <c r="W88" s="1" t="s">
        <v>6755</v>
      </c>
    </row>
    <row r="89" spans="1:23" ht="14.25">
      <c r="A89" s="1" t="s">
        <v>260</v>
      </c>
      <c r="B89" s="1" t="s">
        <v>6846</v>
      </c>
      <c r="C89" s="1" t="s">
        <v>262</v>
      </c>
      <c r="D89" s="1" t="s">
        <v>280</v>
      </c>
      <c r="E89" s="1" t="s">
        <v>280</v>
      </c>
      <c r="F89" s="1" t="s">
        <v>472</v>
      </c>
      <c r="G89" s="1" t="s">
        <v>1729</v>
      </c>
      <c r="H89" s="1" t="s">
        <v>1390</v>
      </c>
      <c r="I89" s="1" t="s">
        <v>479</v>
      </c>
      <c r="J89" s="1" t="s">
        <v>269</v>
      </c>
      <c r="K89" s="1" t="s">
        <v>270</v>
      </c>
      <c r="L89" s="1" t="s">
        <v>6759</v>
      </c>
      <c r="M89" s="1" t="s">
        <v>269</v>
      </c>
      <c r="N89" s="1" t="s">
        <v>1740</v>
      </c>
      <c r="O89" s="1" t="s">
        <v>1740</v>
      </c>
      <c r="P89" s="1" t="s">
        <v>1740</v>
      </c>
      <c r="Q89" s="1" t="s">
        <v>1740</v>
      </c>
      <c r="R89" s="1" t="s">
        <v>6755</v>
      </c>
      <c r="S89" s="1" t="s">
        <v>1740</v>
      </c>
      <c r="T89" s="1" t="s">
        <v>6755</v>
      </c>
      <c r="U89" s="1" t="s">
        <v>6755</v>
      </c>
      <c r="V89" s="1" t="s">
        <v>6755</v>
      </c>
      <c r="W89" s="1" t="s">
        <v>6755</v>
      </c>
    </row>
    <row r="90" spans="1:23" ht="14.25">
      <c r="A90" s="1" t="s">
        <v>260</v>
      </c>
      <c r="B90" s="1" t="s">
        <v>6847</v>
      </c>
      <c r="C90" s="1" t="s">
        <v>262</v>
      </c>
      <c r="D90" s="1" t="s">
        <v>280</v>
      </c>
      <c r="E90" s="1" t="s">
        <v>280</v>
      </c>
      <c r="F90" s="1" t="s">
        <v>472</v>
      </c>
      <c r="G90" s="1" t="s">
        <v>2793</v>
      </c>
      <c r="H90" s="1" t="s">
        <v>1390</v>
      </c>
      <c r="I90" s="1" t="s">
        <v>873</v>
      </c>
      <c r="J90" s="1" t="s">
        <v>269</v>
      </c>
      <c r="K90" s="1" t="s">
        <v>270</v>
      </c>
      <c r="L90" s="1" t="s">
        <v>6761</v>
      </c>
      <c r="M90" s="1" t="s">
        <v>269</v>
      </c>
      <c r="N90" s="1" t="s">
        <v>1740</v>
      </c>
      <c r="O90" s="1" t="s">
        <v>1740</v>
      </c>
      <c r="P90" s="1" t="s">
        <v>1740</v>
      </c>
      <c r="Q90" s="1" t="s">
        <v>1740</v>
      </c>
      <c r="R90" s="1" t="s">
        <v>6755</v>
      </c>
      <c r="S90" s="1" t="s">
        <v>1740</v>
      </c>
      <c r="T90" s="1" t="s">
        <v>6755</v>
      </c>
      <c r="U90" s="1" t="s">
        <v>6755</v>
      </c>
      <c r="V90" s="1" t="s">
        <v>6755</v>
      </c>
      <c r="W90" s="1" t="s">
        <v>6755</v>
      </c>
    </row>
    <row r="91" spans="1:23" ht="14.25">
      <c r="A91" s="1" t="s">
        <v>260</v>
      </c>
      <c r="B91" s="1" t="s">
        <v>6848</v>
      </c>
      <c r="C91" s="1" t="s">
        <v>262</v>
      </c>
      <c r="D91" s="1" t="s">
        <v>280</v>
      </c>
      <c r="E91" s="1" t="s">
        <v>280</v>
      </c>
      <c r="F91" s="1" t="s">
        <v>472</v>
      </c>
      <c r="G91" s="1" t="s">
        <v>2755</v>
      </c>
      <c r="H91" s="1" t="s">
        <v>1390</v>
      </c>
      <c r="I91" s="1" t="s">
        <v>872</v>
      </c>
      <c r="J91" s="1" t="s">
        <v>269</v>
      </c>
      <c r="K91" s="1" t="s">
        <v>270</v>
      </c>
      <c r="L91" s="1" t="s">
        <v>6763</v>
      </c>
      <c r="M91" s="1" t="s">
        <v>269</v>
      </c>
      <c r="N91" s="1" t="s">
        <v>1740</v>
      </c>
      <c r="O91" s="1" t="s">
        <v>1740</v>
      </c>
      <c r="P91" s="1" t="s">
        <v>1740</v>
      </c>
      <c r="Q91" s="1" t="s">
        <v>1740</v>
      </c>
      <c r="R91" s="1" t="s">
        <v>6755</v>
      </c>
      <c r="S91" s="1" t="s">
        <v>1740</v>
      </c>
      <c r="T91" s="1" t="s">
        <v>6755</v>
      </c>
      <c r="U91" s="1" t="s">
        <v>6755</v>
      </c>
      <c r="V91" s="1" t="s">
        <v>6755</v>
      </c>
      <c r="W91" s="1" t="s">
        <v>6755</v>
      </c>
    </row>
    <row r="92" spans="1:23" ht="14.25">
      <c r="A92" s="1" t="s">
        <v>260</v>
      </c>
      <c r="B92" s="1" t="s">
        <v>6849</v>
      </c>
      <c r="C92" s="1" t="s">
        <v>262</v>
      </c>
      <c r="D92" s="1" t="s">
        <v>280</v>
      </c>
      <c r="E92" s="1" t="s">
        <v>280</v>
      </c>
      <c r="F92" s="1" t="s">
        <v>472</v>
      </c>
      <c r="G92" s="1" t="s">
        <v>713</v>
      </c>
      <c r="H92" s="1" t="s">
        <v>1390</v>
      </c>
      <c r="I92" s="1" t="s">
        <v>276</v>
      </c>
      <c r="J92" s="1" t="s">
        <v>269</v>
      </c>
      <c r="K92" s="1" t="s">
        <v>270</v>
      </c>
      <c r="L92" s="1" t="s">
        <v>6765</v>
      </c>
      <c r="M92" s="1" t="s">
        <v>269</v>
      </c>
      <c r="N92" s="1" t="s">
        <v>1740</v>
      </c>
      <c r="O92" s="1" t="s">
        <v>1740</v>
      </c>
      <c r="P92" s="1" t="s">
        <v>1740</v>
      </c>
      <c r="Q92" s="1" t="s">
        <v>6755</v>
      </c>
      <c r="R92" s="1" t="s">
        <v>6755</v>
      </c>
      <c r="S92" s="1" t="s">
        <v>6755</v>
      </c>
      <c r="T92" s="1" t="s">
        <v>6755</v>
      </c>
      <c r="U92" s="1" t="s">
        <v>6755</v>
      </c>
      <c r="V92" s="1" t="s">
        <v>6755</v>
      </c>
      <c r="W92" s="1" t="s">
        <v>6755</v>
      </c>
    </row>
    <row r="93" spans="1:23" ht="14.25">
      <c r="A93" s="1" t="s">
        <v>260</v>
      </c>
      <c r="B93" s="1" t="s">
        <v>6850</v>
      </c>
      <c r="C93" s="1" t="s">
        <v>262</v>
      </c>
      <c r="D93" s="1" t="s">
        <v>280</v>
      </c>
      <c r="E93" s="1" t="s">
        <v>280</v>
      </c>
      <c r="F93" s="1" t="s">
        <v>472</v>
      </c>
      <c r="G93" s="1" t="s">
        <v>1731</v>
      </c>
      <c r="H93" s="1" t="s">
        <v>1390</v>
      </c>
      <c r="I93" s="1" t="s">
        <v>874</v>
      </c>
      <c r="J93" s="1" t="s">
        <v>269</v>
      </c>
      <c r="K93" s="1" t="s">
        <v>270</v>
      </c>
      <c r="L93" s="1" t="s">
        <v>6767</v>
      </c>
      <c r="M93" s="1" t="s">
        <v>269</v>
      </c>
      <c r="N93" s="1" t="s">
        <v>1740</v>
      </c>
      <c r="O93" s="1" t="s">
        <v>1740</v>
      </c>
      <c r="P93" s="1" t="s">
        <v>1740</v>
      </c>
      <c r="Q93" s="1" t="s">
        <v>6755</v>
      </c>
      <c r="R93" s="1" t="s">
        <v>6755</v>
      </c>
      <c r="S93" s="1" t="s">
        <v>6755</v>
      </c>
      <c r="T93" s="1" t="s">
        <v>6755</v>
      </c>
      <c r="U93" s="1" t="s">
        <v>6755</v>
      </c>
      <c r="V93" s="1" t="s">
        <v>6755</v>
      </c>
      <c r="W93" s="1" t="s">
        <v>6755</v>
      </c>
    </row>
    <row r="94" spans="1:23" ht="14.25">
      <c r="A94" s="1" t="s">
        <v>260</v>
      </c>
      <c r="B94" s="1" t="s">
        <v>6851</v>
      </c>
      <c r="C94" s="1" t="s">
        <v>262</v>
      </c>
      <c r="D94" s="1" t="s">
        <v>280</v>
      </c>
      <c r="E94" s="1" t="s">
        <v>280</v>
      </c>
      <c r="F94" s="1" t="s">
        <v>472</v>
      </c>
      <c r="G94" s="1" t="s">
        <v>2913</v>
      </c>
      <c r="H94" s="1" t="s">
        <v>1390</v>
      </c>
      <c r="I94" s="1" t="s">
        <v>1450</v>
      </c>
      <c r="J94" s="1" t="s">
        <v>269</v>
      </c>
      <c r="K94" s="1" t="s">
        <v>270</v>
      </c>
      <c r="L94" s="1" t="s">
        <v>6769</v>
      </c>
      <c r="M94" s="1" t="s">
        <v>269</v>
      </c>
      <c r="N94" s="1" t="s">
        <v>1740</v>
      </c>
      <c r="O94" s="1" t="s">
        <v>1740</v>
      </c>
      <c r="P94" s="1" t="s">
        <v>1740</v>
      </c>
      <c r="Q94" s="1" t="s">
        <v>6755</v>
      </c>
      <c r="R94" s="1" t="s">
        <v>6755</v>
      </c>
      <c r="S94" s="1" t="s">
        <v>6755</v>
      </c>
      <c r="T94" s="1" t="s">
        <v>6755</v>
      </c>
      <c r="U94" s="1" t="s">
        <v>6755</v>
      </c>
      <c r="V94" s="1" t="s">
        <v>6755</v>
      </c>
      <c r="W94" s="1" t="s">
        <v>6755</v>
      </c>
    </row>
    <row r="95" spans="1:23" ht="14.25">
      <c r="A95" s="1" t="s">
        <v>260</v>
      </c>
      <c r="B95" s="1" t="s">
        <v>6852</v>
      </c>
      <c r="C95" s="1" t="s">
        <v>262</v>
      </c>
      <c r="D95" s="1" t="s">
        <v>280</v>
      </c>
      <c r="E95" s="1" t="s">
        <v>280</v>
      </c>
      <c r="F95" s="1" t="s">
        <v>472</v>
      </c>
      <c r="G95" s="1" t="s">
        <v>2796</v>
      </c>
      <c r="H95" s="1" t="s">
        <v>1390</v>
      </c>
      <c r="I95" s="1" t="s">
        <v>277</v>
      </c>
      <c r="J95" s="1" t="s">
        <v>269</v>
      </c>
      <c r="K95" s="1" t="s">
        <v>270</v>
      </c>
      <c r="L95" s="1" t="s">
        <v>6771</v>
      </c>
      <c r="M95" s="1" t="s">
        <v>269</v>
      </c>
      <c r="N95" s="1" t="s">
        <v>1740</v>
      </c>
      <c r="O95" s="1" t="s">
        <v>1740</v>
      </c>
      <c r="P95" s="1" t="s">
        <v>1740</v>
      </c>
      <c r="Q95" s="1" t="s">
        <v>6755</v>
      </c>
      <c r="R95" s="1" t="s">
        <v>6755</v>
      </c>
      <c r="S95" s="1" t="s">
        <v>6755</v>
      </c>
      <c r="T95" s="1" t="s">
        <v>6755</v>
      </c>
      <c r="U95" s="1" t="s">
        <v>6755</v>
      </c>
      <c r="V95" s="1" t="s">
        <v>6755</v>
      </c>
      <c r="W95" s="1" t="s">
        <v>6755</v>
      </c>
    </row>
    <row r="96" spans="1:23" ht="14.25">
      <c r="A96" s="1" t="s">
        <v>260</v>
      </c>
      <c r="B96" s="1" t="s">
        <v>6853</v>
      </c>
      <c r="C96" s="1" t="s">
        <v>262</v>
      </c>
      <c r="D96" s="1" t="s">
        <v>280</v>
      </c>
      <c r="E96" s="1" t="s">
        <v>280</v>
      </c>
      <c r="F96" s="1" t="s">
        <v>479</v>
      </c>
      <c r="G96" s="1" t="s">
        <v>270</v>
      </c>
      <c r="H96" s="1" t="s">
        <v>1394</v>
      </c>
      <c r="I96" s="1" t="s">
        <v>270</v>
      </c>
      <c r="J96" s="1" t="s">
        <v>270</v>
      </c>
      <c r="K96" s="1" t="s">
        <v>270</v>
      </c>
      <c r="L96" s="1" t="s">
        <v>6754</v>
      </c>
      <c r="M96" s="1" t="s">
        <v>270</v>
      </c>
      <c r="N96" s="1" t="s">
        <v>6755</v>
      </c>
      <c r="O96" s="1" t="s">
        <v>6755</v>
      </c>
      <c r="P96" s="1" t="s">
        <v>6755</v>
      </c>
      <c r="Q96" s="1" t="s">
        <v>6755</v>
      </c>
      <c r="R96" s="1" t="s">
        <v>6755</v>
      </c>
      <c r="S96" s="1" t="s">
        <v>6755</v>
      </c>
      <c r="T96" s="1" t="s">
        <v>6755</v>
      </c>
      <c r="U96" s="1" t="s">
        <v>6755</v>
      </c>
      <c r="V96" s="1" t="s">
        <v>6755</v>
      </c>
      <c r="W96" s="1" t="s">
        <v>6755</v>
      </c>
    </row>
    <row r="97" spans="1:23" ht="14.25">
      <c r="A97" s="1" t="s">
        <v>260</v>
      </c>
      <c r="B97" s="1" t="s">
        <v>6854</v>
      </c>
      <c r="C97" s="1" t="s">
        <v>262</v>
      </c>
      <c r="D97" s="1" t="s">
        <v>280</v>
      </c>
      <c r="E97" s="1" t="s">
        <v>280</v>
      </c>
      <c r="F97" s="1" t="s">
        <v>479</v>
      </c>
      <c r="G97" s="1" t="s">
        <v>472</v>
      </c>
      <c r="H97" s="1" t="s">
        <v>1394</v>
      </c>
      <c r="I97" s="1" t="s">
        <v>472</v>
      </c>
      <c r="J97" s="1" t="s">
        <v>270</v>
      </c>
      <c r="K97" s="1" t="s">
        <v>270</v>
      </c>
      <c r="L97" s="1" t="s">
        <v>6757</v>
      </c>
      <c r="M97" s="1" t="s">
        <v>269</v>
      </c>
      <c r="N97" s="1" t="s">
        <v>1740</v>
      </c>
      <c r="O97" s="1" t="s">
        <v>1740</v>
      </c>
      <c r="P97" s="1" t="s">
        <v>1740</v>
      </c>
      <c r="Q97" s="1" t="s">
        <v>1740</v>
      </c>
      <c r="R97" s="1" t="s">
        <v>6755</v>
      </c>
      <c r="S97" s="1" t="s">
        <v>1740</v>
      </c>
      <c r="T97" s="1" t="s">
        <v>6755</v>
      </c>
      <c r="U97" s="1" t="s">
        <v>6755</v>
      </c>
      <c r="V97" s="1" t="s">
        <v>6755</v>
      </c>
      <c r="W97" s="1" t="s">
        <v>6755</v>
      </c>
    </row>
    <row r="98" spans="1:23" ht="14.25">
      <c r="A98" s="1" t="s">
        <v>260</v>
      </c>
      <c r="B98" s="1" t="s">
        <v>6855</v>
      </c>
      <c r="C98" s="1" t="s">
        <v>262</v>
      </c>
      <c r="D98" s="1" t="s">
        <v>280</v>
      </c>
      <c r="E98" s="1" t="s">
        <v>280</v>
      </c>
      <c r="F98" s="1" t="s">
        <v>479</v>
      </c>
      <c r="G98" s="1" t="s">
        <v>479</v>
      </c>
      <c r="H98" s="1" t="s">
        <v>1394</v>
      </c>
      <c r="I98" s="1" t="s">
        <v>479</v>
      </c>
      <c r="J98" s="1" t="s">
        <v>270</v>
      </c>
      <c r="K98" s="1" t="s">
        <v>270</v>
      </c>
      <c r="L98" s="1" t="s">
        <v>6759</v>
      </c>
      <c r="M98" s="1" t="s">
        <v>269</v>
      </c>
      <c r="N98" s="1" t="s">
        <v>1740</v>
      </c>
      <c r="O98" s="1" t="s">
        <v>1740</v>
      </c>
      <c r="P98" s="1" t="s">
        <v>1740</v>
      </c>
      <c r="Q98" s="1" t="s">
        <v>1740</v>
      </c>
      <c r="R98" s="1" t="s">
        <v>6755</v>
      </c>
      <c r="S98" s="1" t="s">
        <v>1740</v>
      </c>
      <c r="T98" s="1" t="s">
        <v>6755</v>
      </c>
      <c r="U98" s="1" t="s">
        <v>6755</v>
      </c>
      <c r="V98" s="1" t="s">
        <v>6755</v>
      </c>
      <c r="W98" s="1" t="s">
        <v>6755</v>
      </c>
    </row>
    <row r="99" spans="1:23" ht="14.25">
      <c r="A99" s="1" t="s">
        <v>260</v>
      </c>
      <c r="B99" s="1" t="s">
        <v>6856</v>
      </c>
      <c r="C99" s="1" t="s">
        <v>262</v>
      </c>
      <c r="D99" s="1" t="s">
        <v>280</v>
      </c>
      <c r="E99" s="1" t="s">
        <v>280</v>
      </c>
      <c r="F99" s="1" t="s">
        <v>479</v>
      </c>
      <c r="G99" s="1" t="s">
        <v>873</v>
      </c>
      <c r="H99" s="1" t="s">
        <v>1394</v>
      </c>
      <c r="I99" s="1" t="s">
        <v>873</v>
      </c>
      <c r="J99" s="1" t="s">
        <v>270</v>
      </c>
      <c r="K99" s="1" t="s">
        <v>270</v>
      </c>
      <c r="L99" s="1" t="s">
        <v>6761</v>
      </c>
      <c r="M99" s="1" t="s">
        <v>269</v>
      </c>
      <c r="N99" s="1" t="s">
        <v>1740</v>
      </c>
      <c r="O99" s="1" t="s">
        <v>1740</v>
      </c>
      <c r="P99" s="1" t="s">
        <v>1740</v>
      </c>
      <c r="Q99" s="1" t="s">
        <v>1740</v>
      </c>
      <c r="R99" s="1" t="s">
        <v>6755</v>
      </c>
      <c r="S99" s="1" t="s">
        <v>1740</v>
      </c>
      <c r="T99" s="1" t="s">
        <v>6755</v>
      </c>
      <c r="U99" s="1" t="s">
        <v>6755</v>
      </c>
      <c r="V99" s="1" t="s">
        <v>6755</v>
      </c>
      <c r="W99" s="1" t="s">
        <v>6755</v>
      </c>
    </row>
    <row r="100" spans="1:23" ht="14.25">
      <c r="A100" s="1" t="s">
        <v>260</v>
      </c>
      <c r="B100" s="1" t="s">
        <v>6857</v>
      </c>
      <c r="C100" s="1" t="s">
        <v>262</v>
      </c>
      <c r="D100" s="1" t="s">
        <v>280</v>
      </c>
      <c r="E100" s="1" t="s">
        <v>280</v>
      </c>
      <c r="F100" s="1" t="s">
        <v>479</v>
      </c>
      <c r="G100" s="1" t="s">
        <v>872</v>
      </c>
      <c r="H100" s="1" t="s">
        <v>1394</v>
      </c>
      <c r="I100" s="1" t="s">
        <v>872</v>
      </c>
      <c r="J100" s="1" t="s">
        <v>270</v>
      </c>
      <c r="K100" s="1" t="s">
        <v>270</v>
      </c>
      <c r="L100" s="1" t="s">
        <v>6763</v>
      </c>
      <c r="M100" s="1" t="s">
        <v>269</v>
      </c>
      <c r="N100" s="1" t="s">
        <v>1740</v>
      </c>
      <c r="O100" s="1" t="s">
        <v>1740</v>
      </c>
      <c r="P100" s="1" t="s">
        <v>1740</v>
      </c>
      <c r="Q100" s="1" t="s">
        <v>1740</v>
      </c>
      <c r="R100" s="1" t="s">
        <v>6755</v>
      </c>
      <c r="S100" s="1" t="s">
        <v>1740</v>
      </c>
      <c r="T100" s="1" t="s">
        <v>6755</v>
      </c>
      <c r="U100" s="1" t="s">
        <v>6755</v>
      </c>
      <c r="V100" s="1" t="s">
        <v>6755</v>
      </c>
      <c r="W100" s="1" t="s">
        <v>6755</v>
      </c>
    </row>
    <row r="101" spans="1:23" ht="14.25">
      <c r="A101" s="1" t="s">
        <v>260</v>
      </c>
      <c r="B101" s="1" t="s">
        <v>6858</v>
      </c>
      <c r="C101" s="1" t="s">
        <v>262</v>
      </c>
      <c r="D101" s="1" t="s">
        <v>280</v>
      </c>
      <c r="E101" s="1" t="s">
        <v>280</v>
      </c>
      <c r="F101" s="1" t="s">
        <v>479</v>
      </c>
      <c r="G101" s="1" t="s">
        <v>276</v>
      </c>
      <c r="H101" s="1" t="s">
        <v>1394</v>
      </c>
      <c r="I101" s="1" t="s">
        <v>276</v>
      </c>
      <c r="J101" s="1" t="s">
        <v>270</v>
      </c>
      <c r="K101" s="1" t="s">
        <v>270</v>
      </c>
      <c r="L101" s="1" t="s">
        <v>6765</v>
      </c>
      <c r="M101" s="1" t="s">
        <v>269</v>
      </c>
      <c r="N101" s="1" t="s">
        <v>1740</v>
      </c>
      <c r="O101" s="1" t="s">
        <v>1740</v>
      </c>
      <c r="P101" s="1" t="s">
        <v>1740</v>
      </c>
      <c r="Q101" s="1" t="s">
        <v>6755</v>
      </c>
      <c r="R101" s="1" t="s">
        <v>6755</v>
      </c>
      <c r="S101" s="1" t="s">
        <v>6755</v>
      </c>
      <c r="T101" s="1" t="s">
        <v>6755</v>
      </c>
      <c r="U101" s="1" t="s">
        <v>6755</v>
      </c>
      <c r="V101" s="1" t="s">
        <v>6755</v>
      </c>
      <c r="W101" s="1" t="s">
        <v>6755</v>
      </c>
    </row>
    <row r="102" spans="1:23" ht="14.25">
      <c r="A102" s="1" t="s">
        <v>260</v>
      </c>
      <c r="B102" s="1" t="s">
        <v>6859</v>
      </c>
      <c r="C102" s="1" t="s">
        <v>262</v>
      </c>
      <c r="D102" s="1" t="s">
        <v>280</v>
      </c>
      <c r="E102" s="1" t="s">
        <v>280</v>
      </c>
      <c r="F102" s="1" t="s">
        <v>479</v>
      </c>
      <c r="G102" s="1" t="s">
        <v>874</v>
      </c>
      <c r="H102" s="1" t="s">
        <v>1394</v>
      </c>
      <c r="I102" s="1" t="s">
        <v>874</v>
      </c>
      <c r="J102" s="1" t="s">
        <v>270</v>
      </c>
      <c r="K102" s="1" t="s">
        <v>270</v>
      </c>
      <c r="L102" s="1" t="s">
        <v>6767</v>
      </c>
      <c r="M102" s="1" t="s">
        <v>269</v>
      </c>
      <c r="N102" s="1" t="s">
        <v>1740</v>
      </c>
      <c r="O102" s="1" t="s">
        <v>1740</v>
      </c>
      <c r="P102" s="1" t="s">
        <v>1740</v>
      </c>
      <c r="Q102" s="1" t="s">
        <v>6755</v>
      </c>
      <c r="R102" s="1" t="s">
        <v>6755</v>
      </c>
      <c r="S102" s="1" t="s">
        <v>6755</v>
      </c>
      <c r="T102" s="1" t="s">
        <v>6755</v>
      </c>
      <c r="U102" s="1" t="s">
        <v>6755</v>
      </c>
      <c r="V102" s="1" t="s">
        <v>6755</v>
      </c>
      <c r="W102" s="1" t="s">
        <v>6755</v>
      </c>
    </row>
    <row r="103" spans="1:23" ht="14.25">
      <c r="A103" s="1" t="s">
        <v>260</v>
      </c>
      <c r="B103" s="1" t="s">
        <v>6860</v>
      </c>
      <c r="C103" s="1" t="s">
        <v>262</v>
      </c>
      <c r="D103" s="1" t="s">
        <v>280</v>
      </c>
      <c r="E103" s="1" t="s">
        <v>280</v>
      </c>
      <c r="F103" s="1" t="s">
        <v>479</v>
      </c>
      <c r="G103" s="1" t="s">
        <v>1450</v>
      </c>
      <c r="H103" s="1" t="s">
        <v>1394</v>
      </c>
      <c r="I103" s="1" t="s">
        <v>1450</v>
      </c>
      <c r="J103" s="1" t="s">
        <v>270</v>
      </c>
      <c r="K103" s="1" t="s">
        <v>270</v>
      </c>
      <c r="L103" s="1" t="s">
        <v>6769</v>
      </c>
      <c r="M103" s="1" t="s">
        <v>269</v>
      </c>
      <c r="N103" s="1" t="s">
        <v>1740</v>
      </c>
      <c r="O103" s="1" t="s">
        <v>1740</v>
      </c>
      <c r="P103" s="1" t="s">
        <v>1740</v>
      </c>
      <c r="Q103" s="1" t="s">
        <v>6755</v>
      </c>
      <c r="R103" s="1" t="s">
        <v>6755</v>
      </c>
      <c r="S103" s="1" t="s">
        <v>6755</v>
      </c>
      <c r="T103" s="1" t="s">
        <v>6755</v>
      </c>
      <c r="U103" s="1" t="s">
        <v>6755</v>
      </c>
      <c r="V103" s="1" t="s">
        <v>6755</v>
      </c>
      <c r="W103" s="1" t="s">
        <v>6755</v>
      </c>
    </row>
    <row r="104" spans="1:23" ht="14.25">
      <c r="A104" s="1" t="s">
        <v>260</v>
      </c>
      <c r="B104" s="1" t="s">
        <v>6861</v>
      </c>
      <c r="C104" s="1" t="s">
        <v>262</v>
      </c>
      <c r="D104" s="1" t="s">
        <v>280</v>
      </c>
      <c r="E104" s="1" t="s">
        <v>280</v>
      </c>
      <c r="F104" s="1" t="s">
        <v>479</v>
      </c>
      <c r="G104" s="1" t="s">
        <v>277</v>
      </c>
      <c r="H104" s="1" t="s">
        <v>1394</v>
      </c>
      <c r="I104" s="1" t="s">
        <v>277</v>
      </c>
      <c r="J104" s="1" t="s">
        <v>270</v>
      </c>
      <c r="K104" s="1" t="s">
        <v>270</v>
      </c>
      <c r="L104" s="1" t="s">
        <v>6771</v>
      </c>
      <c r="M104" s="1" t="s">
        <v>269</v>
      </c>
      <c r="N104" s="1" t="s">
        <v>1740</v>
      </c>
      <c r="O104" s="1" t="s">
        <v>1740</v>
      </c>
      <c r="P104" s="1" t="s">
        <v>1740</v>
      </c>
      <c r="Q104" s="1" t="s">
        <v>6755</v>
      </c>
      <c r="R104" s="1" t="s">
        <v>6755</v>
      </c>
      <c r="S104" s="1" t="s">
        <v>6755</v>
      </c>
      <c r="T104" s="1" t="s">
        <v>6755</v>
      </c>
      <c r="U104" s="1" t="s">
        <v>6755</v>
      </c>
      <c r="V104" s="1" t="s">
        <v>6755</v>
      </c>
      <c r="W104" s="1" t="s">
        <v>6755</v>
      </c>
    </row>
    <row r="105" spans="1:23" ht="14.25">
      <c r="A105" s="1" t="s">
        <v>260</v>
      </c>
      <c r="B105" s="1" t="s">
        <v>6862</v>
      </c>
      <c r="C105" s="1" t="s">
        <v>262</v>
      </c>
      <c r="D105" s="1" t="s">
        <v>280</v>
      </c>
      <c r="E105" s="1" t="s">
        <v>280</v>
      </c>
      <c r="F105" s="1" t="s">
        <v>479</v>
      </c>
      <c r="G105" s="1" t="s">
        <v>714</v>
      </c>
      <c r="H105" s="1" t="s">
        <v>1394</v>
      </c>
      <c r="I105" s="1" t="s">
        <v>270</v>
      </c>
      <c r="J105" s="1" t="s">
        <v>269</v>
      </c>
      <c r="K105" s="1" t="s">
        <v>270</v>
      </c>
      <c r="L105" s="1" t="s">
        <v>6754</v>
      </c>
      <c r="M105" s="1" t="s">
        <v>270</v>
      </c>
      <c r="N105" s="1" t="s">
        <v>6755</v>
      </c>
      <c r="O105" s="1" t="s">
        <v>6755</v>
      </c>
      <c r="P105" s="1" t="s">
        <v>6755</v>
      </c>
      <c r="Q105" s="1" t="s">
        <v>6755</v>
      </c>
      <c r="R105" s="1" t="s">
        <v>6755</v>
      </c>
      <c r="S105" s="1" t="s">
        <v>6755</v>
      </c>
      <c r="T105" s="1" t="s">
        <v>6755</v>
      </c>
      <c r="U105" s="1" t="s">
        <v>6755</v>
      </c>
      <c r="V105" s="1" t="s">
        <v>6755</v>
      </c>
      <c r="W105" s="1" t="s">
        <v>6755</v>
      </c>
    </row>
    <row r="106" spans="1:23" ht="14.25">
      <c r="A106" s="1" t="s">
        <v>260</v>
      </c>
      <c r="B106" s="1" t="s">
        <v>6863</v>
      </c>
      <c r="C106" s="1" t="s">
        <v>262</v>
      </c>
      <c r="D106" s="1" t="s">
        <v>280</v>
      </c>
      <c r="E106" s="1" t="s">
        <v>280</v>
      </c>
      <c r="F106" s="1" t="s">
        <v>479</v>
      </c>
      <c r="G106" s="1" t="s">
        <v>1971</v>
      </c>
      <c r="H106" s="1" t="s">
        <v>1394</v>
      </c>
      <c r="I106" s="1" t="s">
        <v>472</v>
      </c>
      <c r="J106" s="1" t="s">
        <v>269</v>
      </c>
      <c r="K106" s="1" t="s">
        <v>270</v>
      </c>
      <c r="L106" s="1" t="s">
        <v>6757</v>
      </c>
      <c r="M106" s="1" t="s">
        <v>269</v>
      </c>
      <c r="N106" s="1" t="s">
        <v>1740</v>
      </c>
      <c r="O106" s="1" t="s">
        <v>1740</v>
      </c>
      <c r="P106" s="1" t="s">
        <v>1740</v>
      </c>
      <c r="Q106" s="1" t="s">
        <v>1740</v>
      </c>
      <c r="R106" s="1" t="s">
        <v>6755</v>
      </c>
      <c r="S106" s="1" t="s">
        <v>1740</v>
      </c>
      <c r="T106" s="1" t="s">
        <v>6755</v>
      </c>
      <c r="U106" s="1" t="s">
        <v>6755</v>
      </c>
      <c r="V106" s="1" t="s">
        <v>6755</v>
      </c>
      <c r="W106" s="1" t="s">
        <v>6755</v>
      </c>
    </row>
    <row r="107" spans="1:23" ht="14.25">
      <c r="A107" s="1" t="s">
        <v>260</v>
      </c>
      <c r="B107" s="1" t="s">
        <v>6864</v>
      </c>
      <c r="C107" s="1" t="s">
        <v>262</v>
      </c>
      <c r="D107" s="1" t="s">
        <v>280</v>
      </c>
      <c r="E107" s="1" t="s">
        <v>280</v>
      </c>
      <c r="F107" s="1" t="s">
        <v>479</v>
      </c>
      <c r="G107" s="1" t="s">
        <v>1729</v>
      </c>
      <c r="H107" s="1" t="s">
        <v>1394</v>
      </c>
      <c r="I107" s="1" t="s">
        <v>479</v>
      </c>
      <c r="J107" s="1" t="s">
        <v>269</v>
      </c>
      <c r="K107" s="1" t="s">
        <v>270</v>
      </c>
      <c r="L107" s="1" t="s">
        <v>6759</v>
      </c>
      <c r="M107" s="1" t="s">
        <v>269</v>
      </c>
      <c r="N107" s="1" t="s">
        <v>1740</v>
      </c>
      <c r="O107" s="1" t="s">
        <v>1740</v>
      </c>
      <c r="P107" s="1" t="s">
        <v>1740</v>
      </c>
      <c r="Q107" s="1" t="s">
        <v>1740</v>
      </c>
      <c r="R107" s="1" t="s">
        <v>6755</v>
      </c>
      <c r="S107" s="1" t="s">
        <v>1740</v>
      </c>
      <c r="T107" s="1" t="s">
        <v>6755</v>
      </c>
      <c r="U107" s="1" t="s">
        <v>6755</v>
      </c>
      <c r="V107" s="1" t="s">
        <v>6755</v>
      </c>
      <c r="W107" s="1" t="s">
        <v>6755</v>
      </c>
    </row>
    <row r="108" spans="1:23" ht="14.25">
      <c r="A108" s="1" t="s">
        <v>260</v>
      </c>
      <c r="B108" s="1" t="s">
        <v>6865</v>
      </c>
      <c r="C108" s="1" t="s">
        <v>262</v>
      </c>
      <c r="D108" s="1" t="s">
        <v>280</v>
      </c>
      <c r="E108" s="1" t="s">
        <v>280</v>
      </c>
      <c r="F108" s="1" t="s">
        <v>479</v>
      </c>
      <c r="G108" s="1" t="s">
        <v>2793</v>
      </c>
      <c r="H108" s="1" t="s">
        <v>1394</v>
      </c>
      <c r="I108" s="1" t="s">
        <v>873</v>
      </c>
      <c r="J108" s="1" t="s">
        <v>269</v>
      </c>
      <c r="K108" s="1" t="s">
        <v>270</v>
      </c>
      <c r="L108" s="1" t="s">
        <v>6761</v>
      </c>
      <c r="M108" s="1" t="s">
        <v>269</v>
      </c>
      <c r="N108" s="1" t="s">
        <v>1740</v>
      </c>
      <c r="O108" s="1" t="s">
        <v>1740</v>
      </c>
      <c r="P108" s="1" t="s">
        <v>1740</v>
      </c>
      <c r="Q108" s="1" t="s">
        <v>1740</v>
      </c>
      <c r="R108" s="1" t="s">
        <v>6755</v>
      </c>
      <c r="S108" s="1" t="s">
        <v>1740</v>
      </c>
      <c r="T108" s="1" t="s">
        <v>6755</v>
      </c>
      <c r="U108" s="1" t="s">
        <v>6755</v>
      </c>
      <c r="V108" s="1" t="s">
        <v>6755</v>
      </c>
      <c r="W108" s="1" t="s">
        <v>6755</v>
      </c>
    </row>
    <row r="109" spans="1:23" ht="14.25">
      <c r="A109" s="1" t="s">
        <v>260</v>
      </c>
      <c r="B109" s="1" t="s">
        <v>6866</v>
      </c>
      <c r="C109" s="1" t="s">
        <v>262</v>
      </c>
      <c r="D109" s="1" t="s">
        <v>280</v>
      </c>
      <c r="E109" s="1" t="s">
        <v>280</v>
      </c>
      <c r="F109" s="1" t="s">
        <v>479</v>
      </c>
      <c r="G109" s="1" t="s">
        <v>2755</v>
      </c>
      <c r="H109" s="1" t="s">
        <v>1394</v>
      </c>
      <c r="I109" s="1" t="s">
        <v>872</v>
      </c>
      <c r="J109" s="1" t="s">
        <v>269</v>
      </c>
      <c r="K109" s="1" t="s">
        <v>270</v>
      </c>
      <c r="L109" s="1" t="s">
        <v>6763</v>
      </c>
      <c r="M109" s="1" t="s">
        <v>269</v>
      </c>
      <c r="N109" s="1" t="s">
        <v>1740</v>
      </c>
      <c r="O109" s="1" t="s">
        <v>1740</v>
      </c>
      <c r="P109" s="1" t="s">
        <v>1740</v>
      </c>
      <c r="Q109" s="1" t="s">
        <v>1740</v>
      </c>
      <c r="R109" s="1" t="s">
        <v>6755</v>
      </c>
      <c r="S109" s="1" t="s">
        <v>1740</v>
      </c>
      <c r="T109" s="1" t="s">
        <v>6755</v>
      </c>
      <c r="U109" s="1" t="s">
        <v>6755</v>
      </c>
      <c r="V109" s="1" t="s">
        <v>6755</v>
      </c>
      <c r="W109" s="1" t="s">
        <v>6755</v>
      </c>
    </row>
    <row r="110" spans="1:23" ht="14.25">
      <c r="A110" s="1" t="s">
        <v>260</v>
      </c>
      <c r="B110" s="1" t="s">
        <v>6867</v>
      </c>
      <c r="C110" s="1" t="s">
        <v>262</v>
      </c>
      <c r="D110" s="1" t="s">
        <v>280</v>
      </c>
      <c r="E110" s="1" t="s">
        <v>280</v>
      </c>
      <c r="F110" s="1" t="s">
        <v>479</v>
      </c>
      <c r="G110" s="1" t="s">
        <v>713</v>
      </c>
      <c r="H110" s="1" t="s">
        <v>1394</v>
      </c>
      <c r="I110" s="1" t="s">
        <v>276</v>
      </c>
      <c r="J110" s="1" t="s">
        <v>269</v>
      </c>
      <c r="K110" s="1" t="s">
        <v>270</v>
      </c>
      <c r="L110" s="1" t="s">
        <v>6765</v>
      </c>
      <c r="M110" s="1" t="s">
        <v>269</v>
      </c>
      <c r="N110" s="1" t="s">
        <v>1740</v>
      </c>
      <c r="O110" s="1" t="s">
        <v>1740</v>
      </c>
      <c r="P110" s="1" t="s">
        <v>1740</v>
      </c>
      <c r="Q110" s="1" t="s">
        <v>6755</v>
      </c>
      <c r="R110" s="1" t="s">
        <v>6755</v>
      </c>
      <c r="S110" s="1" t="s">
        <v>6755</v>
      </c>
      <c r="T110" s="1" t="s">
        <v>6755</v>
      </c>
      <c r="U110" s="1" t="s">
        <v>6755</v>
      </c>
      <c r="V110" s="1" t="s">
        <v>6755</v>
      </c>
      <c r="W110" s="1" t="s">
        <v>6755</v>
      </c>
    </row>
    <row r="111" spans="1:23" ht="14.25">
      <c r="A111" s="1" t="s">
        <v>260</v>
      </c>
      <c r="B111" s="1" t="s">
        <v>6868</v>
      </c>
      <c r="C111" s="1" t="s">
        <v>262</v>
      </c>
      <c r="D111" s="1" t="s">
        <v>280</v>
      </c>
      <c r="E111" s="1" t="s">
        <v>280</v>
      </c>
      <c r="F111" s="1" t="s">
        <v>479</v>
      </c>
      <c r="G111" s="1" t="s">
        <v>1731</v>
      </c>
      <c r="H111" s="1" t="s">
        <v>1394</v>
      </c>
      <c r="I111" s="1" t="s">
        <v>874</v>
      </c>
      <c r="J111" s="1" t="s">
        <v>269</v>
      </c>
      <c r="K111" s="1" t="s">
        <v>270</v>
      </c>
      <c r="L111" s="1" t="s">
        <v>6767</v>
      </c>
      <c r="M111" s="1" t="s">
        <v>269</v>
      </c>
      <c r="N111" s="1" t="s">
        <v>1740</v>
      </c>
      <c r="O111" s="1" t="s">
        <v>1740</v>
      </c>
      <c r="P111" s="1" t="s">
        <v>1740</v>
      </c>
      <c r="Q111" s="1" t="s">
        <v>6755</v>
      </c>
      <c r="R111" s="1" t="s">
        <v>6755</v>
      </c>
      <c r="S111" s="1" t="s">
        <v>6755</v>
      </c>
      <c r="T111" s="1" t="s">
        <v>6755</v>
      </c>
      <c r="U111" s="1" t="s">
        <v>6755</v>
      </c>
      <c r="V111" s="1" t="s">
        <v>6755</v>
      </c>
      <c r="W111" s="1" t="s">
        <v>6755</v>
      </c>
    </row>
    <row r="112" spans="1:23" ht="14.25">
      <c r="A112" s="1" t="s">
        <v>260</v>
      </c>
      <c r="B112" s="1" t="s">
        <v>6869</v>
      </c>
      <c r="C112" s="1" t="s">
        <v>262</v>
      </c>
      <c r="D112" s="1" t="s">
        <v>280</v>
      </c>
      <c r="E112" s="1" t="s">
        <v>280</v>
      </c>
      <c r="F112" s="1" t="s">
        <v>479</v>
      </c>
      <c r="G112" s="1" t="s">
        <v>2913</v>
      </c>
      <c r="H112" s="1" t="s">
        <v>1394</v>
      </c>
      <c r="I112" s="1" t="s">
        <v>1450</v>
      </c>
      <c r="J112" s="1" t="s">
        <v>269</v>
      </c>
      <c r="K112" s="1" t="s">
        <v>270</v>
      </c>
      <c r="L112" s="1" t="s">
        <v>6769</v>
      </c>
      <c r="M112" s="1" t="s">
        <v>269</v>
      </c>
      <c r="N112" s="1" t="s">
        <v>1740</v>
      </c>
      <c r="O112" s="1" t="s">
        <v>1740</v>
      </c>
      <c r="P112" s="1" t="s">
        <v>1740</v>
      </c>
      <c r="Q112" s="1" t="s">
        <v>6755</v>
      </c>
      <c r="R112" s="1" t="s">
        <v>6755</v>
      </c>
      <c r="S112" s="1" t="s">
        <v>6755</v>
      </c>
      <c r="T112" s="1" t="s">
        <v>6755</v>
      </c>
      <c r="U112" s="1" t="s">
        <v>6755</v>
      </c>
      <c r="V112" s="1" t="s">
        <v>6755</v>
      </c>
      <c r="W112" s="1" t="s">
        <v>6755</v>
      </c>
    </row>
    <row r="113" spans="1:23" ht="14.25">
      <c r="A113" s="1" t="s">
        <v>260</v>
      </c>
      <c r="B113" s="1" t="s">
        <v>6870</v>
      </c>
      <c r="C113" s="1" t="s">
        <v>262</v>
      </c>
      <c r="D113" s="1" t="s">
        <v>280</v>
      </c>
      <c r="E113" s="1" t="s">
        <v>280</v>
      </c>
      <c r="F113" s="1" t="s">
        <v>479</v>
      </c>
      <c r="G113" s="1" t="s">
        <v>2796</v>
      </c>
      <c r="H113" s="1" t="s">
        <v>1394</v>
      </c>
      <c r="I113" s="1" t="s">
        <v>277</v>
      </c>
      <c r="J113" s="1" t="s">
        <v>269</v>
      </c>
      <c r="K113" s="1" t="s">
        <v>270</v>
      </c>
      <c r="L113" s="1" t="s">
        <v>6771</v>
      </c>
      <c r="M113" s="1" t="s">
        <v>269</v>
      </c>
      <c r="N113" s="1" t="s">
        <v>1740</v>
      </c>
      <c r="O113" s="1" t="s">
        <v>1740</v>
      </c>
      <c r="P113" s="1" t="s">
        <v>1740</v>
      </c>
      <c r="Q113" s="1" t="s">
        <v>6755</v>
      </c>
      <c r="R113" s="1" t="s">
        <v>6755</v>
      </c>
      <c r="S113" s="1" t="s">
        <v>6755</v>
      </c>
      <c r="T113" s="1" t="s">
        <v>6755</v>
      </c>
      <c r="U113" s="1" t="s">
        <v>6755</v>
      </c>
      <c r="V113" s="1" t="s">
        <v>6755</v>
      </c>
      <c r="W113" s="1" t="s">
        <v>6755</v>
      </c>
    </row>
    <row r="114" spans="1:23" ht="14.25">
      <c r="A114" s="1" t="s">
        <v>260</v>
      </c>
      <c r="B114" s="1" t="s">
        <v>6871</v>
      </c>
      <c r="C114" s="1" t="s">
        <v>262</v>
      </c>
      <c r="D114" s="1" t="s">
        <v>286</v>
      </c>
      <c r="E114" s="1" t="s">
        <v>286</v>
      </c>
      <c r="F114" s="1" t="s">
        <v>270</v>
      </c>
      <c r="G114" s="1" t="s">
        <v>270</v>
      </c>
      <c r="H114" s="1" t="s">
        <v>1370</v>
      </c>
      <c r="I114" s="1" t="s">
        <v>270</v>
      </c>
      <c r="J114" s="1" t="s">
        <v>270</v>
      </c>
      <c r="K114" s="1" t="s">
        <v>270</v>
      </c>
      <c r="L114" s="1" t="s">
        <v>6754</v>
      </c>
      <c r="M114" s="1" t="s">
        <v>270</v>
      </c>
      <c r="N114" s="1" t="s">
        <v>6755</v>
      </c>
      <c r="O114" s="1" t="s">
        <v>6755</v>
      </c>
      <c r="P114" s="1" t="s">
        <v>6755</v>
      </c>
      <c r="Q114" s="1" t="s">
        <v>6755</v>
      </c>
      <c r="R114" s="1" t="s">
        <v>6755</v>
      </c>
      <c r="S114" s="1" t="s">
        <v>6755</v>
      </c>
      <c r="T114" s="1" t="s">
        <v>6755</v>
      </c>
      <c r="U114" s="1" t="s">
        <v>6755</v>
      </c>
      <c r="V114" s="1" t="s">
        <v>6755</v>
      </c>
      <c r="W114" s="1" t="s">
        <v>6755</v>
      </c>
    </row>
    <row r="115" spans="1:23" ht="14.25">
      <c r="A115" s="1" t="s">
        <v>260</v>
      </c>
      <c r="B115" s="1" t="s">
        <v>6872</v>
      </c>
      <c r="C115" s="1" t="s">
        <v>262</v>
      </c>
      <c r="D115" s="1" t="s">
        <v>286</v>
      </c>
      <c r="E115" s="1" t="s">
        <v>286</v>
      </c>
      <c r="F115" s="1" t="s">
        <v>270</v>
      </c>
      <c r="G115" s="1" t="s">
        <v>472</v>
      </c>
      <c r="H115" s="1" t="s">
        <v>1370</v>
      </c>
      <c r="I115" s="1" t="s">
        <v>472</v>
      </c>
      <c r="J115" s="1" t="s">
        <v>270</v>
      </c>
      <c r="K115" s="1" t="s">
        <v>270</v>
      </c>
      <c r="L115" s="1" t="s">
        <v>6757</v>
      </c>
      <c r="M115" s="1" t="s">
        <v>269</v>
      </c>
      <c r="N115" s="1" t="s">
        <v>1740</v>
      </c>
      <c r="O115" s="1" t="s">
        <v>1740</v>
      </c>
      <c r="P115" s="1" t="s">
        <v>1740</v>
      </c>
      <c r="Q115" s="1" t="s">
        <v>1740</v>
      </c>
      <c r="R115" s="1" t="s">
        <v>6755</v>
      </c>
      <c r="S115" s="1" t="s">
        <v>1740</v>
      </c>
      <c r="T115" s="1" t="s">
        <v>6755</v>
      </c>
      <c r="U115" s="1" t="s">
        <v>6755</v>
      </c>
      <c r="V115" s="1" t="s">
        <v>6755</v>
      </c>
      <c r="W115" s="1" t="s">
        <v>6755</v>
      </c>
    </row>
    <row r="116" spans="1:23" ht="14.25">
      <c r="A116" s="1" t="s">
        <v>260</v>
      </c>
      <c r="B116" s="1" t="s">
        <v>6873</v>
      </c>
      <c r="C116" s="1" t="s">
        <v>262</v>
      </c>
      <c r="D116" s="1" t="s">
        <v>286</v>
      </c>
      <c r="E116" s="1" t="s">
        <v>286</v>
      </c>
      <c r="F116" s="1" t="s">
        <v>270</v>
      </c>
      <c r="G116" s="1" t="s">
        <v>479</v>
      </c>
      <c r="H116" s="1" t="s">
        <v>1370</v>
      </c>
      <c r="I116" s="1" t="s">
        <v>479</v>
      </c>
      <c r="J116" s="1" t="s">
        <v>270</v>
      </c>
      <c r="K116" s="1" t="s">
        <v>270</v>
      </c>
      <c r="L116" s="1" t="s">
        <v>6759</v>
      </c>
      <c r="M116" s="1" t="s">
        <v>269</v>
      </c>
      <c r="N116" s="1" t="s">
        <v>1740</v>
      </c>
      <c r="O116" s="1" t="s">
        <v>1740</v>
      </c>
      <c r="P116" s="1" t="s">
        <v>1740</v>
      </c>
      <c r="Q116" s="1" t="s">
        <v>1740</v>
      </c>
      <c r="R116" s="1" t="s">
        <v>6755</v>
      </c>
      <c r="S116" s="1" t="s">
        <v>1740</v>
      </c>
      <c r="T116" s="1" t="s">
        <v>6755</v>
      </c>
      <c r="U116" s="1" t="s">
        <v>6755</v>
      </c>
      <c r="V116" s="1" t="s">
        <v>6755</v>
      </c>
      <c r="W116" s="1" t="s">
        <v>6755</v>
      </c>
    </row>
    <row r="117" spans="1:23" ht="14.25">
      <c r="A117" s="1" t="s">
        <v>260</v>
      </c>
      <c r="B117" s="1" t="s">
        <v>6874</v>
      </c>
      <c r="C117" s="1" t="s">
        <v>262</v>
      </c>
      <c r="D117" s="1" t="s">
        <v>286</v>
      </c>
      <c r="E117" s="1" t="s">
        <v>286</v>
      </c>
      <c r="F117" s="1" t="s">
        <v>270</v>
      </c>
      <c r="G117" s="1" t="s">
        <v>873</v>
      </c>
      <c r="H117" s="1" t="s">
        <v>1370</v>
      </c>
      <c r="I117" s="1" t="s">
        <v>873</v>
      </c>
      <c r="J117" s="1" t="s">
        <v>270</v>
      </c>
      <c r="K117" s="1" t="s">
        <v>270</v>
      </c>
      <c r="L117" s="1" t="s">
        <v>6761</v>
      </c>
      <c r="M117" s="1" t="s">
        <v>269</v>
      </c>
      <c r="N117" s="1" t="s">
        <v>1740</v>
      </c>
      <c r="O117" s="1" t="s">
        <v>1740</v>
      </c>
      <c r="P117" s="1" t="s">
        <v>1740</v>
      </c>
      <c r="Q117" s="1" t="s">
        <v>1740</v>
      </c>
      <c r="R117" s="1" t="s">
        <v>6755</v>
      </c>
      <c r="S117" s="1" t="s">
        <v>1740</v>
      </c>
      <c r="T117" s="1" t="s">
        <v>6755</v>
      </c>
      <c r="U117" s="1" t="s">
        <v>6755</v>
      </c>
      <c r="V117" s="1" t="s">
        <v>6755</v>
      </c>
      <c r="W117" s="1" t="s">
        <v>6755</v>
      </c>
    </row>
    <row r="118" spans="1:23" ht="14.25">
      <c r="A118" s="1" t="s">
        <v>260</v>
      </c>
      <c r="B118" s="1" t="s">
        <v>6875</v>
      </c>
      <c r="C118" s="1" t="s">
        <v>262</v>
      </c>
      <c r="D118" s="1" t="s">
        <v>286</v>
      </c>
      <c r="E118" s="1" t="s">
        <v>286</v>
      </c>
      <c r="F118" s="1" t="s">
        <v>270</v>
      </c>
      <c r="G118" s="1" t="s">
        <v>872</v>
      </c>
      <c r="H118" s="1" t="s">
        <v>1370</v>
      </c>
      <c r="I118" s="1" t="s">
        <v>872</v>
      </c>
      <c r="J118" s="1" t="s">
        <v>270</v>
      </c>
      <c r="K118" s="1" t="s">
        <v>270</v>
      </c>
      <c r="L118" s="1" t="s">
        <v>6763</v>
      </c>
      <c r="M118" s="1" t="s">
        <v>269</v>
      </c>
      <c r="N118" s="1" t="s">
        <v>1740</v>
      </c>
      <c r="O118" s="1" t="s">
        <v>1740</v>
      </c>
      <c r="P118" s="1" t="s">
        <v>1740</v>
      </c>
      <c r="Q118" s="1" t="s">
        <v>1740</v>
      </c>
      <c r="R118" s="1" t="s">
        <v>6755</v>
      </c>
      <c r="S118" s="1" t="s">
        <v>1740</v>
      </c>
      <c r="T118" s="1" t="s">
        <v>6755</v>
      </c>
      <c r="U118" s="1" t="s">
        <v>6755</v>
      </c>
      <c r="V118" s="1" t="s">
        <v>6755</v>
      </c>
      <c r="W118" s="1" t="s">
        <v>6755</v>
      </c>
    </row>
    <row r="119" spans="1:23" ht="14.25">
      <c r="A119" s="1" t="s">
        <v>260</v>
      </c>
      <c r="B119" s="1" t="s">
        <v>6876</v>
      </c>
      <c r="C119" s="1" t="s">
        <v>262</v>
      </c>
      <c r="D119" s="1" t="s">
        <v>286</v>
      </c>
      <c r="E119" s="1" t="s">
        <v>286</v>
      </c>
      <c r="F119" s="1" t="s">
        <v>270</v>
      </c>
      <c r="G119" s="1" t="s">
        <v>276</v>
      </c>
      <c r="H119" s="1" t="s">
        <v>1370</v>
      </c>
      <c r="I119" s="1" t="s">
        <v>276</v>
      </c>
      <c r="J119" s="1" t="s">
        <v>270</v>
      </c>
      <c r="K119" s="1" t="s">
        <v>270</v>
      </c>
      <c r="L119" s="1" t="s">
        <v>6765</v>
      </c>
      <c r="M119" s="1" t="s">
        <v>269</v>
      </c>
      <c r="N119" s="1" t="s">
        <v>1740</v>
      </c>
      <c r="O119" s="1" t="s">
        <v>1740</v>
      </c>
      <c r="P119" s="1" t="s">
        <v>1740</v>
      </c>
      <c r="Q119" s="1" t="s">
        <v>6755</v>
      </c>
      <c r="R119" s="1" t="s">
        <v>6755</v>
      </c>
      <c r="S119" s="1" t="s">
        <v>6755</v>
      </c>
      <c r="T119" s="1" t="s">
        <v>6755</v>
      </c>
      <c r="U119" s="1" t="s">
        <v>6755</v>
      </c>
      <c r="V119" s="1" t="s">
        <v>6755</v>
      </c>
      <c r="W119" s="1" t="s">
        <v>6755</v>
      </c>
    </row>
    <row r="120" spans="1:23" ht="14.25">
      <c r="A120" s="1" t="s">
        <v>260</v>
      </c>
      <c r="B120" s="1" t="s">
        <v>6877</v>
      </c>
      <c r="C120" s="1" t="s">
        <v>262</v>
      </c>
      <c r="D120" s="1" t="s">
        <v>286</v>
      </c>
      <c r="E120" s="1" t="s">
        <v>286</v>
      </c>
      <c r="F120" s="1" t="s">
        <v>270</v>
      </c>
      <c r="G120" s="1" t="s">
        <v>874</v>
      </c>
      <c r="H120" s="1" t="s">
        <v>1370</v>
      </c>
      <c r="I120" s="1" t="s">
        <v>874</v>
      </c>
      <c r="J120" s="1" t="s">
        <v>270</v>
      </c>
      <c r="K120" s="1" t="s">
        <v>270</v>
      </c>
      <c r="L120" s="1" t="s">
        <v>6767</v>
      </c>
      <c r="M120" s="1" t="s">
        <v>269</v>
      </c>
      <c r="N120" s="1" t="s">
        <v>1740</v>
      </c>
      <c r="O120" s="1" t="s">
        <v>1740</v>
      </c>
      <c r="P120" s="1" t="s">
        <v>1740</v>
      </c>
      <c r="Q120" s="1" t="s">
        <v>6755</v>
      </c>
      <c r="R120" s="1" t="s">
        <v>6755</v>
      </c>
      <c r="S120" s="1" t="s">
        <v>6755</v>
      </c>
      <c r="T120" s="1" t="s">
        <v>6755</v>
      </c>
      <c r="U120" s="1" t="s">
        <v>6755</v>
      </c>
      <c r="V120" s="1" t="s">
        <v>6755</v>
      </c>
      <c r="W120" s="1" t="s">
        <v>6755</v>
      </c>
    </row>
    <row r="121" spans="1:23" ht="14.25">
      <c r="A121" s="1" t="s">
        <v>260</v>
      </c>
      <c r="B121" s="1" t="s">
        <v>6878</v>
      </c>
      <c r="C121" s="1" t="s">
        <v>262</v>
      </c>
      <c r="D121" s="1" t="s">
        <v>286</v>
      </c>
      <c r="E121" s="1" t="s">
        <v>286</v>
      </c>
      <c r="F121" s="1" t="s">
        <v>270</v>
      </c>
      <c r="G121" s="1" t="s">
        <v>1450</v>
      </c>
      <c r="H121" s="1" t="s">
        <v>1370</v>
      </c>
      <c r="I121" s="1" t="s">
        <v>1450</v>
      </c>
      <c r="J121" s="1" t="s">
        <v>270</v>
      </c>
      <c r="K121" s="1" t="s">
        <v>270</v>
      </c>
      <c r="L121" s="1" t="s">
        <v>6769</v>
      </c>
      <c r="M121" s="1" t="s">
        <v>269</v>
      </c>
      <c r="N121" s="1" t="s">
        <v>1740</v>
      </c>
      <c r="O121" s="1" t="s">
        <v>1740</v>
      </c>
      <c r="P121" s="1" t="s">
        <v>1740</v>
      </c>
      <c r="Q121" s="1" t="s">
        <v>6755</v>
      </c>
      <c r="R121" s="1" t="s">
        <v>6755</v>
      </c>
      <c r="S121" s="1" t="s">
        <v>6755</v>
      </c>
      <c r="T121" s="1" t="s">
        <v>6755</v>
      </c>
      <c r="U121" s="1" t="s">
        <v>6755</v>
      </c>
      <c r="V121" s="1" t="s">
        <v>6755</v>
      </c>
      <c r="W121" s="1" t="s">
        <v>6755</v>
      </c>
    </row>
    <row r="122" spans="1:23" ht="14.25">
      <c r="A122" s="1" t="s">
        <v>260</v>
      </c>
      <c r="B122" s="1" t="s">
        <v>6879</v>
      </c>
      <c r="C122" s="1" t="s">
        <v>262</v>
      </c>
      <c r="D122" s="1" t="s">
        <v>286</v>
      </c>
      <c r="E122" s="1" t="s">
        <v>286</v>
      </c>
      <c r="F122" s="1" t="s">
        <v>270</v>
      </c>
      <c r="G122" s="1" t="s">
        <v>277</v>
      </c>
      <c r="H122" s="1" t="s">
        <v>1370</v>
      </c>
      <c r="I122" s="1" t="s">
        <v>277</v>
      </c>
      <c r="J122" s="1" t="s">
        <v>270</v>
      </c>
      <c r="K122" s="1" t="s">
        <v>270</v>
      </c>
      <c r="L122" s="1" t="s">
        <v>6771</v>
      </c>
      <c r="M122" s="1" t="s">
        <v>269</v>
      </c>
      <c r="N122" s="1" t="s">
        <v>1740</v>
      </c>
      <c r="O122" s="1" t="s">
        <v>1740</v>
      </c>
      <c r="P122" s="1" t="s">
        <v>1740</v>
      </c>
      <c r="Q122" s="1" t="s">
        <v>6755</v>
      </c>
      <c r="R122" s="1" t="s">
        <v>6755</v>
      </c>
      <c r="S122" s="1" t="s">
        <v>6755</v>
      </c>
      <c r="T122" s="1" t="s">
        <v>6755</v>
      </c>
      <c r="U122" s="1" t="s">
        <v>6755</v>
      </c>
      <c r="V122" s="1" t="s">
        <v>6755</v>
      </c>
      <c r="W122" s="1" t="s">
        <v>6755</v>
      </c>
    </row>
    <row r="123" spans="1:23" ht="14.25">
      <c r="A123" s="1" t="s">
        <v>260</v>
      </c>
      <c r="B123" s="1" t="s">
        <v>6880</v>
      </c>
      <c r="C123" s="1" t="s">
        <v>262</v>
      </c>
      <c r="D123" s="1" t="s">
        <v>286</v>
      </c>
      <c r="E123" s="1" t="s">
        <v>286</v>
      </c>
      <c r="F123" s="1" t="s">
        <v>270</v>
      </c>
      <c r="G123" s="1" t="s">
        <v>714</v>
      </c>
      <c r="H123" s="1" t="s">
        <v>1370</v>
      </c>
      <c r="I123" s="1" t="s">
        <v>270</v>
      </c>
      <c r="J123" s="1" t="s">
        <v>269</v>
      </c>
      <c r="K123" s="1" t="s">
        <v>270</v>
      </c>
      <c r="L123" s="1" t="s">
        <v>6754</v>
      </c>
      <c r="M123" s="1" t="s">
        <v>270</v>
      </c>
      <c r="N123" s="1" t="s">
        <v>6755</v>
      </c>
      <c r="O123" s="1" t="s">
        <v>6755</v>
      </c>
      <c r="P123" s="1" t="s">
        <v>6755</v>
      </c>
      <c r="Q123" s="1" t="s">
        <v>6755</v>
      </c>
      <c r="R123" s="1" t="s">
        <v>6755</v>
      </c>
      <c r="S123" s="1" t="s">
        <v>6755</v>
      </c>
      <c r="T123" s="1" t="s">
        <v>6755</v>
      </c>
      <c r="U123" s="1" t="s">
        <v>6755</v>
      </c>
      <c r="V123" s="1" t="s">
        <v>6755</v>
      </c>
      <c r="W123" s="1" t="s">
        <v>6755</v>
      </c>
    </row>
    <row r="124" spans="1:23" ht="14.25">
      <c r="A124" s="1" t="s">
        <v>260</v>
      </c>
      <c r="B124" s="1" t="s">
        <v>6881</v>
      </c>
      <c r="C124" s="1" t="s">
        <v>262</v>
      </c>
      <c r="D124" s="1" t="s">
        <v>286</v>
      </c>
      <c r="E124" s="1" t="s">
        <v>286</v>
      </c>
      <c r="F124" s="1" t="s">
        <v>270</v>
      </c>
      <c r="G124" s="1" t="s">
        <v>1971</v>
      </c>
      <c r="H124" s="1" t="s">
        <v>1370</v>
      </c>
      <c r="I124" s="1" t="s">
        <v>472</v>
      </c>
      <c r="J124" s="1" t="s">
        <v>269</v>
      </c>
      <c r="K124" s="1" t="s">
        <v>270</v>
      </c>
      <c r="L124" s="1" t="s">
        <v>6757</v>
      </c>
      <c r="M124" s="1" t="s">
        <v>269</v>
      </c>
      <c r="N124" s="1" t="s">
        <v>1740</v>
      </c>
      <c r="O124" s="1" t="s">
        <v>1740</v>
      </c>
      <c r="P124" s="1" t="s">
        <v>1740</v>
      </c>
      <c r="Q124" s="1" t="s">
        <v>1740</v>
      </c>
      <c r="R124" s="1" t="s">
        <v>6755</v>
      </c>
      <c r="S124" s="1" t="s">
        <v>1740</v>
      </c>
      <c r="T124" s="1" t="s">
        <v>6755</v>
      </c>
      <c r="U124" s="1" t="s">
        <v>6755</v>
      </c>
      <c r="V124" s="1" t="s">
        <v>6755</v>
      </c>
      <c r="W124" s="1" t="s">
        <v>6755</v>
      </c>
    </row>
    <row r="125" spans="1:23" ht="14.25">
      <c r="A125" s="1" t="s">
        <v>260</v>
      </c>
      <c r="B125" s="1" t="s">
        <v>6882</v>
      </c>
      <c r="C125" s="1" t="s">
        <v>262</v>
      </c>
      <c r="D125" s="1" t="s">
        <v>286</v>
      </c>
      <c r="E125" s="1" t="s">
        <v>286</v>
      </c>
      <c r="F125" s="1" t="s">
        <v>270</v>
      </c>
      <c r="G125" s="1" t="s">
        <v>1729</v>
      </c>
      <c r="H125" s="1" t="s">
        <v>1370</v>
      </c>
      <c r="I125" s="1" t="s">
        <v>479</v>
      </c>
      <c r="J125" s="1" t="s">
        <v>269</v>
      </c>
      <c r="K125" s="1" t="s">
        <v>270</v>
      </c>
      <c r="L125" s="1" t="s">
        <v>6759</v>
      </c>
      <c r="M125" s="1" t="s">
        <v>269</v>
      </c>
      <c r="N125" s="1" t="s">
        <v>1740</v>
      </c>
      <c r="O125" s="1" t="s">
        <v>1740</v>
      </c>
      <c r="P125" s="1" t="s">
        <v>1740</v>
      </c>
      <c r="Q125" s="1" t="s">
        <v>1740</v>
      </c>
      <c r="R125" s="1" t="s">
        <v>6755</v>
      </c>
      <c r="S125" s="1" t="s">
        <v>1740</v>
      </c>
      <c r="T125" s="1" t="s">
        <v>6755</v>
      </c>
      <c r="U125" s="1" t="s">
        <v>6755</v>
      </c>
      <c r="V125" s="1" t="s">
        <v>6755</v>
      </c>
      <c r="W125" s="1" t="s">
        <v>6755</v>
      </c>
    </row>
    <row r="126" spans="1:23" ht="14.25">
      <c r="A126" s="1" t="s">
        <v>260</v>
      </c>
      <c r="B126" s="1" t="s">
        <v>6883</v>
      </c>
      <c r="C126" s="1" t="s">
        <v>262</v>
      </c>
      <c r="D126" s="1" t="s">
        <v>286</v>
      </c>
      <c r="E126" s="1" t="s">
        <v>286</v>
      </c>
      <c r="F126" s="1" t="s">
        <v>270</v>
      </c>
      <c r="G126" s="1" t="s">
        <v>2793</v>
      </c>
      <c r="H126" s="1" t="s">
        <v>1370</v>
      </c>
      <c r="I126" s="1" t="s">
        <v>873</v>
      </c>
      <c r="J126" s="1" t="s">
        <v>269</v>
      </c>
      <c r="K126" s="1" t="s">
        <v>270</v>
      </c>
      <c r="L126" s="1" t="s">
        <v>6761</v>
      </c>
      <c r="M126" s="1" t="s">
        <v>269</v>
      </c>
      <c r="N126" s="1" t="s">
        <v>1740</v>
      </c>
      <c r="O126" s="1" t="s">
        <v>1740</v>
      </c>
      <c r="P126" s="1" t="s">
        <v>1740</v>
      </c>
      <c r="Q126" s="1" t="s">
        <v>1740</v>
      </c>
      <c r="R126" s="1" t="s">
        <v>6755</v>
      </c>
      <c r="S126" s="1" t="s">
        <v>1740</v>
      </c>
      <c r="T126" s="1" t="s">
        <v>6755</v>
      </c>
      <c r="U126" s="1" t="s">
        <v>6755</v>
      </c>
      <c r="V126" s="1" t="s">
        <v>6755</v>
      </c>
      <c r="W126" s="1" t="s">
        <v>6755</v>
      </c>
    </row>
    <row r="127" spans="1:23" ht="14.25">
      <c r="A127" s="1" t="s">
        <v>260</v>
      </c>
      <c r="B127" s="1" t="s">
        <v>6884</v>
      </c>
      <c r="C127" s="1" t="s">
        <v>262</v>
      </c>
      <c r="D127" s="1" t="s">
        <v>286</v>
      </c>
      <c r="E127" s="1" t="s">
        <v>286</v>
      </c>
      <c r="F127" s="1" t="s">
        <v>270</v>
      </c>
      <c r="G127" s="1" t="s">
        <v>2755</v>
      </c>
      <c r="H127" s="1" t="s">
        <v>1370</v>
      </c>
      <c r="I127" s="1" t="s">
        <v>872</v>
      </c>
      <c r="J127" s="1" t="s">
        <v>269</v>
      </c>
      <c r="K127" s="1" t="s">
        <v>270</v>
      </c>
      <c r="L127" s="1" t="s">
        <v>6763</v>
      </c>
      <c r="M127" s="1" t="s">
        <v>269</v>
      </c>
      <c r="N127" s="1" t="s">
        <v>1740</v>
      </c>
      <c r="O127" s="1" t="s">
        <v>1740</v>
      </c>
      <c r="P127" s="1" t="s">
        <v>1740</v>
      </c>
      <c r="Q127" s="1" t="s">
        <v>1740</v>
      </c>
      <c r="R127" s="1" t="s">
        <v>6755</v>
      </c>
      <c r="S127" s="1" t="s">
        <v>1740</v>
      </c>
      <c r="T127" s="1" t="s">
        <v>6755</v>
      </c>
      <c r="U127" s="1" t="s">
        <v>6755</v>
      </c>
      <c r="V127" s="1" t="s">
        <v>6755</v>
      </c>
      <c r="W127" s="1" t="s">
        <v>6755</v>
      </c>
    </row>
    <row r="128" spans="1:23" ht="14.25">
      <c r="A128" s="1" t="s">
        <v>260</v>
      </c>
      <c r="B128" s="1" t="s">
        <v>6885</v>
      </c>
      <c r="C128" s="1" t="s">
        <v>262</v>
      </c>
      <c r="D128" s="1" t="s">
        <v>286</v>
      </c>
      <c r="E128" s="1" t="s">
        <v>286</v>
      </c>
      <c r="F128" s="1" t="s">
        <v>270</v>
      </c>
      <c r="G128" s="1" t="s">
        <v>713</v>
      </c>
      <c r="H128" s="1" t="s">
        <v>1370</v>
      </c>
      <c r="I128" s="1" t="s">
        <v>276</v>
      </c>
      <c r="J128" s="1" t="s">
        <v>269</v>
      </c>
      <c r="K128" s="1" t="s">
        <v>270</v>
      </c>
      <c r="L128" s="1" t="s">
        <v>6765</v>
      </c>
      <c r="M128" s="1" t="s">
        <v>269</v>
      </c>
      <c r="N128" s="1" t="s">
        <v>1740</v>
      </c>
      <c r="O128" s="1" t="s">
        <v>1740</v>
      </c>
      <c r="P128" s="1" t="s">
        <v>1740</v>
      </c>
      <c r="Q128" s="1" t="s">
        <v>6755</v>
      </c>
      <c r="R128" s="1" t="s">
        <v>6755</v>
      </c>
      <c r="S128" s="1" t="s">
        <v>6755</v>
      </c>
      <c r="T128" s="1" t="s">
        <v>6755</v>
      </c>
      <c r="U128" s="1" t="s">
        <v>6755</v>
      </c>
      <c r="V128" s="1" t="s">
        <v>6755</v>
      </c>
      <c r="W128" s="1" t="s">
        <v>6755</v>
      </c>
    </row>
    <row r="129" spans="1:23" ht="14.25">
      <c r="A129" s="1" t="s">
        <v>260</v>
      </c>
      <c r="B129" s="1" t="s">
        <v>6886</v>
      </c>
      <c r="C129" s="1" t="s">
        <v>262</v>
      </c>
      <c r="D129" s="1" t="s">
        <v>286</v>
      </c>
      <c r="E129" s="1" t="s">
        <v>286</v>
      </c>
      <c r="F129" s="1" t="s">
        <v>270</v>
      </c>
      <c r="G129" s="1" t="s">
        <v>1731</v>
      </c>
      <c r="H129" s="1" t="s">
        <v>1370</v>
      </c>
      <c r="I129" s="1" t="s">
        <v>874</v>
      </c>
      <c r="J129" s="1" t="s">
        <v>269</v>
      </c>
      <c r="K129" s="1" t="s">
        <v>270</v>
      </c>
      <c r="L129" s="1" t="s">
        <v>6767</v>
      </c>
      <c r="M129" s="1" t="s">
        <v>269</v>
      </c>
      <c r="N129" s="1" t="s">
        <v>1740</v>
      </c>
      <c r="O129" s="1" t="s">
        <v>1740</v>
      </c>
      <c r="P129" s="1" t="s">
        <v>1740</v>
      </c>
      <c r="Q129" s="1" t="s">
        <v>6755</v>
      </c>
      <c r="R129" s="1" t="s">
        <v>6755</v>
      </c>
      <c r="S129" s="1" t="s">
        <v>6755</v>
      </c>
      <c r="T129" s="1" t="s">
        <v>6755</v>
      </c>
      <c r="U129" s="1" t="s">
        <v>6755</v>
      </c>
      <c r="V129" s="1" t="s">
        <v>6755</v>
      </c>
      <c r="W129" s="1" t="s">
        <v>6755</v>
      </c>
    </row>
    <row r="130" spans="1:23" ht="14.25">
      <c r="A130" s="1" t="s">
        <v>260</v>
      </c>
      <c r="B130" s="1" t="s">
        <v>6887</v>
      </c>
      <c r="C130" s="1" t="s">
        <v>262</v>
      </c>
      <c r="D130" s="1" t="s">
        <v>286</v>
      </c>
      <c r="E130" s="1" t="s">
        <v>286</v>
      </c>
      <c r="F130" s="1" t="s">
        <v>270</v>
      </c>
      <c r="G130" s="1" t="s">
        <v>2913</v>
      </c>
      <c r="H130" s="1" t="s">
        <v>1370</v>
      </c>
      <c r="I130" s="1" t="s">
        <v>1450</v>
      </c>
      <c r="J130" s="1" t="s">
        <v>269</v>
      </c>
      <c r="K130" s="1" t="s">
        <v>270</v>
      </c>
      <c r="L130" s="1" t="s">
        <v>6769</v>
      </c>
      <c r="M130" s="1" t="s">
        <v>269</v>
      </c>
      <c r="N130" s="1" t="s">
        <v>1740</v>
      </c>
      <c r="O130" s="1" t="s">
        <v>1740</v>
      </c>
      <c r="P130" s="1" t="s">
        <v>1740</v>
      </c>
      <c r="Q130" s="1" t="s">
        <v>6755</v>
      </c>
      <c r="R130" s="1" t="s">
        <v>6755</v>
      </c>
      <c r="S130" s="1" t="s">
        <v>6755</v>
      </c>
      <c r="T130" s="1" t="s">
        <v>6755</v>
      </c>
      <c r="U130" s="1" t="s">
        <v>6755</v>
      </c>
      <c r="V130" s="1" t="s">
        <v>6755</v>
      </c>
      <c r="W130" s="1" t="s">
        <v>6755</v>
      </c>
    </row>
    <row r="131" spans="1:23" ht="14.25">
      <c r="A131" s="1" t="s">
        <v>260</v>
      </c>
      <c r="B131" s="1" t="s">
        <v>6888</v>
      </c>
      <c r="C131" s="1" t="s">
        <v>262</v>
      </c>
      <c r="D131" s="1" t="s">
        <v>286</v>
      </c>
      <c r="E131" s="1" t="s">
        <v>286</v>
      </c>
      <c r="F131" s="1" t="s">
        <v>270</v>
      </c>
      <c r="G131" s="1" t="s">
        <v>2796</v>
      </c>
      <c r="H131" s="1" t="s">
        <v>1370</v>
      </c>
      <c r="I131" s="1" t="s">
        <v>277</v>
      </c>
      <c r="J131" s="1" t="s">
        <v>269</v>
      </c>
      <c r="K131" s="1" t="s">
        <v>270</v>
      </c>
      <c r="L131" s="1" t="s">
        <v>6771</v>
      </c>
      <c r="M131" s="1" t="s">
        <v>269</v>
      </c>
      <c r="N131" s="1" t="s">
        <v>1740</v>
      </c>
      <c r="O131" s="1" t="s">
        <v>1740</v>
      </c>
      <c r="P131" s="1" t="s">
        <v>1740</v>
      </c>
      <c r="Q131" s="1" t="s">
        <v>6755</v>
      </c>
      <c r="R131" s="1" t="s">
        <v>6755</v>
      </c>
      <c r="S131" s="1" t="s">
        <v>6755</v>
      </c>
      <c r="T131" s="1" t="s">
        <v>6755</v>
      </c>
      <c r="U131" s="1" t="s">
        <v>6755</v>
      </c>
      <c r="V131" s="1" t="s">
        <v>6755</v>
      </c>
      <c r="W131" s="1" t="s">
        <v>6755</v>
      </c>
    </row>
    <row r="132" spans="1:23" ht="14.25">
      <c r="A132" s="1" t="s">
        <v>260</v>
      </c>
      <c r="B132" s="1" t="s">
        <v>6889</v>
      </c>
      <c r="C132" s="1" t="s">
        <v>262</v>
      </c>
      <c r="D132" s="1" t="s">
        <v>286</v>
      </c>
      <c r="E132" s="1" t="s">
        <v>286</v>
      </c>
      <c r="F132" s="1" t="s">
        <v>472</v>
      </c>
      <c r="G132" s="1" t="s">
        <v>270</v>
      </c>
      <c r="H132" s="1" t="s">
        <v>1390</v>
      </c>
      <c r="I132" s="1" t="s">
        <v>270</v>
      </c>
      <c r="J132" s="1" t="s">
        <v>270</v>
      </c>
      <c r="K132" s="1" t="s">
        <v>270</v>
      </c>
      <c r="L132" s="1" t="s">
        <v>6754</v>
      </c>
      <c r="M132" s="1" t="s">
        <v>270</v>
      </c>
      <c r="N132" s="1" t="s">
        <v>6755</v>
      </c>
      <c r="O132" s="1" t="s">
        <v>6755</v>
      </c>
      <c r="P132" s="1" t="s">
        <v>6755</v>
      </c>
      <c r="Q132" s="1" t="s">
        <v>6755</v>
      </c>
      <c r="R132" s="1" t="s">
        <v>6755</v>
      </c>
      <c r="S132" s="1" t="s">
        <v>6755</v>
      </c>
      <c r="T132" s="1" t="s">
        <v>6755</v>
      </c>
      <c r="U132" s="1" t="s">
        <v>6755</v>
      </c>
      <c r="V132" s="1" t="s">
        <v>6755</v>
      </c>
      <c r="W132" s="1" t="s">
        <v>6755</v>
      </c>
    </row>
    <row r="133" spans="1:23" ht="14.25">
      <c r="A133" s="1" t="s">
        <v>260</v>
      </c>
      <c r="B133" s="1" t="s">
        <v>6890</v>
      </c>
      <c r="C133" s="1" t="s">
        <v>262</v>
      </c>
      <c r="D133" s="1" t="s">
        <v>286</v>
      </c>
      <c r="E133" s="1" t="s">
        <v>286</v>
      </c>
      <c r="F133" s="1" t="s">
        <v>472</v>
      </c>
      <c r="G133" s="1" t="s">
        <v>472</v>
      </c>
      <c r="H133" s="1" t="s">
        <v>1390</v>
      </c>
      <c r="I133" s="1" t="s">
        <v>472</v>
      </c>
      <c r="J133" s="1" t="s">
        <v>270</v>
      </c>
      <c r="K133" s="1" t="s">
        <v>270</v>
      </c>
      <c r="L133" s="1" t="s">
        <v>6757</v>
      </c>
      <c r="M133" s="1" t="s">
        <v>269</v>
      </c>
      <c r="N133" s="1" t="s">
        <v>1740</v>
      </c>
      <c r="O133" s="1" t="s">
        <v>1740</v>
      </c>
      <c r="P133" s="1" t="s">
        <v>1740</v>
      </c>
      <c r="Q133" s="1" t="s">
        <v>1740</v>
      </c>
      <c r="R133" s="1" t="s">
        <v>6755</v>
      </c>
      <c r="S133" s="1" t="s">
        <v>1740</v>
      </c>
      <c r="T133" s="1" t="s">
        <v>6755</v>
      </c>
      <c r="U133" s="1" t="s">
        <v>6755</v>
      </c>
      <c r="V133" s="1" t="s">
        <v>6755</v>
      </c>
      <c r="W133" s="1" t="s">
        <v>6755</v>
      </c>
    </row>
    <row r="134" spans="1:23" ht="14.25">
      <c r="A134" s="1" t="s">
        <v>260</v>
      </c>
      <c r="B134" s="1" t="s">
        <v>6891</v>
      </c>
      <c r="C134" s="1" t="s">
        <v>262</v>
      </c>
      <c r="D134" s="1" t="s">
        <v>286</v>
      </c>
      <c r="E134" s="1" t="s">
        <v>286</v>
      </c>
      <c r="F134" s="1" t="s">
        <v>472</v>
      </c>
      <c r="G134" s="1" t="s">
        <v>479</v>
      </c>
      <c r="H134" s="1" t="s">
        <v>1390</v>
      </c>
      <c r="I134" s="1" t="s">
        <v>479</v>
      </c>
      <c r="J134" s="1" t="s">
        <v>270</v>
      </c>
      <c r="K134" s="1" t="s">
        <v>270</v>
      </c>
      <c r="L134" s="1" t="s">
        <v>6759</v>
      </c>
      <c r="M134" s="1" t="s">
        <v>269</v>
      </c>
      <c r="N134" s="1" t="s">
        <v>1740</v>
      </c>
      <c r="O134" s="1" t="s">
        <v>1740</v>
      </c>
      <c r="P134" s="1" t="s">
        <v>1740</v>
      </c>
      <c r="Q134" s="1" t="s">
        <v>1740</v>
      </c>
      <c r="R134" s="1" t="s">
        <v>6755</v>
      </c>
      <c r="S134" s="1" t="s">
        <v>1740</v>
      </c>
      <c r="T134" s="1" t="s">
        <v>6755</v>
      </c>
      <c r="U134" s="1" t="s">
        <v>6755</v>
      </c>
      <c r="V134" s="1" t="s">
        <v>6755</v>
      </c>
      <c r="W134" s="1" t="s">
        <v>6755</v>
      </c>
    </row>
    <row r="135" spans="1:23" ht="14.25">
      <c r="A135" s="1" t="s">
        <v>260</v>
      </c>
      <c r="B135" s="1" t="s">
        <v>6892</v>
      </c>
      <c r="C135" s="1" t="s">
        <v>262</v>
      </c>
      <c r="D135" s="1" t="s">
        <v>286</v>
      </c>
      <c r="E135" s="1" t="s">
        <v>286</v>
      </c>
      <c r="F135" s="1" t="s">
        <v>472</v>
      </c>
      <c r="G135" s="1" t="s">
        <v>873</v>
      </c>
      <c r="H135" s="1" t="s">
        <v>1390</v>
      </c>
      <c r="I135" s="1" t="s">
        <v>873</v>
      </c>
      <c r="J135" s="1" t="s">
        <v>270</v>
      </c>
      <c r="K135" s="1" t="s">
        <v>270</v>
      </c>
      <c r="L135" s="1" t="s">
        <v>6761</v>
      </c>
      <c r="M135" s="1" t="s">
        <v>269</v>
      </c>
      <c r="N135" s="1" t="s">
        <v>1740</v>
      </c>
      <c r="O135" s="1" t="s">
        <v>1740</v>
      </c>
      <c r="P135" s="1" t="s">
        <v>1740</v>
      </c>
      <c r="Q135" s="1" t="s">
        <v>1740</v>
      </c>
      <c r="R135" s="1" t="s">
        <v>6755</v>
      </c>
      <c r="S135" s="1" t="s">
        <v>1740</v>
      </c>
      <c r="T135" s="1" t="s">
        <v>6755</v>
      </c>
      <c r="U135" s="1" t="s">
        <v>6755</v>
      </c>
      <c r="V135" s="1" t="s">
        <v>6755</v>
      </c>
      <c r="W135" s="1" t="s">
        <v>6755</v>
      </c>
    </row>
    <row r="136" spans="1:23" ht="14.25">
      <c r="A136" s="1" t="s">
        <v>260</v>
      </c>
      <c r="B136" s="1" t="s">
        <v>6893</v>
      </c>
      <c r="C136" s="1" t="s">
        <v>262</v>
      </c>
      <c r="D136" s="1" t="s">
        <v>286</v>
      </c>
      <c r="E136" s="1" t="s">
        <v>286</v>
      </c>
      <c r="F136" s="1" t="s">
        <v>472</v>
      </c>
      <c r="G136" s="1" t="s">
        <v>872</v>
      </c>
      <c r="H136" s="1" t="s">
        <v>1390</v>
      </c>
      <c r="I136" s="1" t="s">
        <v>872</v>
      </c>
      <c r="J136" s="1" t="s">
        <v>270</v>
      </c>
      <c r="K136" s="1" t="s">
        <v>270</v>
      </c>
      <c r="L136" s="1" t="s">
        <v>6763</v>
      </c>
      <c r="M136" s="1" t="s">
        <v>269</v>
      </c>
      <c r="N136" s="1" t="s">
        <v>1740</v>
      </c>
      <c r="O136" s="1" t="s">
        <v>1740</v>
      </c>
      <c r="P136" s="1" t="s">
        <v>1740</v>
      </c>
      <c r="Q136" s="1" t="s">
        <v>1740</v>
      </c>
      <c r="R136" s="1" t="s">
        <v>6755</v>
      </c>
      <c r="S136" s="1" t="s">
        <v>1740</v>
      </c>
      <c r="T136" s="1" t="s">
        <v>6755</v>
      </c>
      <c r="U136" s="1" t="s">
        <v>6755</v>
      </c>
      <c r="V136" s="1" t="s">
        <v>6755</v>
      </c>
      <c r="W136" s="1" t="s">
        <v>6755</v>
      </c>
    </row>
    <row r="137" spans="1:23" ht="14.25">
      <c r="A137" s="1" t="s">
        <v>260</v>
      </c>
      <c r="B137" s="1" t="s">
        <v>6894</v>
      </c>
      <c r="C137" s="1" t="s">
        <v>262</v>
      </c>
      <c r="D137" s="1" t="s">
        <v>286</v>
      </c>
      <c r="E137" s="1" t="s">
        <v>286</v>
      </c>
      <c r="F137" s="1" t="s">
        <v>472</v>
      </c>
      <c r="G137" s="1" t="s">
        <v>276</v>
      </c>
      <c r="H137" s="1" t="s">
        <v>1390</v>
      </c>
      <c r="I137" s="1" t="s">
        <v>276</v>
      </c>
      <c r="J137" s="1" t="s">
        <v>270</v>
      </c>
      <c r="K137" s="1" t="s">
        <v>270</v>
      </c>
      <c r="L137" s="1" t="s">
        <v>6765</v>
      </c>
      <c r="M137" s="1" t="s">
        <v>269</v>
      </c>
      <c r="N137" s="1" t="s">
        <v>1740</v>
      </c>
      <c r="O137" s="1" t="s">
        <v>1740</v>
      </c>
      <c r="P137" s="1" t="s">
        <v>1740</v>
      </c>
      <c r="Q137" s="1" t="s">
        <v>6755</v>
      </c>
      <c r="R137" s="1" t="s">
        <v>6755</v>
      </c>
      <c r="S137" s="1" t="s">
        <v>6755</v>
      </c>
      <c r="T137" s="1" t="s">
        <v>6755</v>
      </c>
      <c r="U137" s="1" t="s">
        <v>6755</v>
      </c>
      <c r="V137" s="1" t="s">
        <v>6755</v>
      </c>
      <c r="W137" s="1" t="s">
        <v>6755</v>
      </c>
    </row>
    <row r="138" spans="1:23" ht="14.25">
      <c r="A138" s="1" t="s">
        <v>260</v>
      </c>
      <c r="B138" s="1" t="s">
        <v>6895</v>
      </c>
      <c r="C138" s="1" t="s">
        <v>262</v>
      </c>
      <c r="D138" s="1" t="s">
        <v>286</v>
      </c>
      <c r="E138" s="1" t="s">
        <v>286</v>
      </c>
      <c r="F138" s="1" t="s">
        <v>472</v>
      </c>
      <c r="G138" s="1" t="s">
        <v>874</v>
      </c>
      <c r="H138" s="1" t="s">
        <v>1390</v>
      </c>
      <c r="I138" s="1" t="s">
        <v>874</v>
      </c>
      <c r="J138" s="1" t="s">
        <v>270</v>
      </c>
      <c r="K138" s="1" t="s">
        <v>270</v>
      </c>
      <c r="L138" s="1" t="s">
        <v>6767</v>
      </c>
      <c r="M138" s="1" t="s">
        <v>269</v>
      </c>
      <c r="N138" s="1" t="s">
        <v>1740</v>
      </c>
      <c r="O138" s="1" t="s">
        <v>1740</v>
      </c>
      <c r="P138" s="1" t="s">
        <v>1740</v>
      </c>
      <c r="Q138" s="1" t="s">
        <v>6755</v>
      </c>
      <c r="R138" s="1" t="s">
        <v>6755</v>
      </c>
      <c r="S138" s="1" t="s">
        <v>6755</v>
      </c>
      <c r="T138" s="1" t="s">
        <v>6755</v>
      </c>
      <c r="U138" s="1" t="s">
        <v>6755</v>
      </c>
      <c r="V138" s="1" t="s">
        <v>6755</v>
      </c>
      <c r="W138" s="1" t="s">
        <v>6755</v>
      </c>
    </row>
    <row r="139" spans="1:23" ht="14.25">
      <c r="A139" s="1" t="s">
        <v>260</v>
      </c>
      <c r="B139" s="1" t="s">
        <v>6896</v>
      </c>
      <c r="C139" s="1" t="s">
        <v>262</v>
      </c>
      <c r="D139" s="1" t="s">
        <v>286</v>
      </c>
      <c r="E139" s="1" t="s">
        <v>286</v>
      </c>
      <c r="F139" s="1" t="s">
        <v>472</v>
      </c>
      <c r="G139" s="1" t="s">
        <v>1450</v>
      </c>
      <c r="H139" s="1" t="s">
        <v>1390</v>
      </c>
      <c r="I139" s="1" t="s">
        <v>1450</v>
      </c>
      <c r="J139" s="1" t="s">
        <v>270</v>
      </c>
      <c r="K139" s="1" t="s">
        <v>270</v>
      </c>
      <c r="L139" s="1" t="s">
        <v>6769</v>
      </c>
      <c r="M139" s="1" t="s">
        <v>269</v>
      </c>
      <c r="N139" s="1" t="s">
        <v>1740</v>
      </c>
      <c r="O139" s="1" t="s">
        <v>1740</v>
      </c>
      <c r="P139" s="1" t="s">
        <v>1740</v>
      </c>
      <c r="Q139" s="1" t="s">
        <v>6755</v>
      </c>
      <c r="R139" s="1" t="s">
        <v>6755</v>
      </c>
      <c r="S139" s="1" t="s">
        <v>6755</v>
      </c>
      <c r="T139" s="1" t="s">
        <v>6755</v>
      </c>
      <c r="U139" s="1" t="s">
        <v>6755</v>
      </c>
      <c r="V139" s="1" t="s">
        <v>6755</v>
      </c>
      <c r="W139" s="1" t="s">
        <v>6755</v>
      </c>
    </row>
    <row r="140" spans="1:23" ht="14.25">
      <c r="A140" s="1" t="s">
        <v>260</v>
      </c>
      <c r="B140" s="1" t="s">
        <v>6897</v>
      </c>
      <c r="C140" s="1" t="s">
        <v>262</v>
      </c>
      <c r="D140" s="1" t="s">
        <v>286</v>
      </c>
      <c r="E140" s="1" t="s">
        <v>286</v>
      </c>
      <c r="F140" s="1" t="s">
        <v>472</v>
      </c>
      <c r="G140" s="1" t="s">
        <v>277</v>
      </c>
      <c r="H140" s="1" t="s">
        <v>1390</v>
      </c>
      <c r="I140" s="1" t="s">
        <v>277</v>
      </c>
      <c r="J140" s="1" t="s">
        <v>270</v>
      </c>
      <c r="K140" s="1" t="s">
        <v>270</v>
      </c>
      <c r="L140" s="1" t="s">
        <v>6771</v>
      </c>
      <c r="M140" s="1" t="s">
        <v>269</v>
      </c>
      <c r="N140" s="1" t="s">
        <v>1740</v>
      </c>
      <c r="O140" s="1" t="s">
        <v>1740</v>
      </c>
      <c r="P140" s="1" t="s">
        <v>1740</v>
      </c>
      <c r="Q140" s="1" t="s">
        <v>6755</v>
      </c>
      <c r="R140" s="1" t="s">
        <v>6755</v>
      </c>
      <c r="S140" s="1" t="s">
        <v>6755</v>
      </c>
      <c r="T140" s="1" t="s">
        <v>6755</v>
      </c>
      <c r="U140" s="1" t="s">
        <v>6755</v>
      </c>
      <c r="V140" s="1" t="s">
        <v>6755</v>
      </c>
      <c r="W140" s="1" t="s">
        <v>6755</v>
      </c>
    </row>
    <row r="141" spans="1:23" ht="14.25">
      <c r="A141" s="1" t="s">
        <v>260</v>
      </c>
      <c r="B141" s="1" t="s">
        <v>6898</v>
      </c>
      <c r="C141" s="1" t="s">
        <v>262</v>
      </c>
      <c r="D141" s="1" t="s">
        <v>286</v>
      </c>
      <c r="E141" s="1" t="s">
        <v>286</v>
      </c>
      <c r="F141" s="1" t="s">
        <v>472</v>
      </c>
      <c r="G141" s="1" t="s">
        <v>714</v>
      </c>
      <c r="H141" s="1" t="s">
        <v>1390</v>
      </c>
      <c r="I141" s="1" t="s">
        <v>270</v>
      </c>
      <c r="J141" s="1" t="s">
        <v>269</v>
      </c>
      <c r="K141" s="1" t="s">
        <v>270</v>
      </c>
      <c r="L141" s="1" t="s">
        <v>6754</v>
      </c>
      <c r="M141" s="1" t="s">
        <v>270</v>
      </c>
      <c r="N141" s="1" t="s">
        <v>6755</v>
      </c>
      <c r="O141" s="1" t="s">
        <v>6755</v>
      </c>
      <c r="P141" s="1" t="s">
        <v>6755</v>
      </c>
      <c r="Q141" s="1" t="s">
        <v>6755</v>
      </c>
      <c r="R141" s="1" t="s">
        <v>6755</v>
      </c>
      <c r="S141" s="1" t="s">
        <v>6755</v>
      </c>
      <c r="T141" s="1" t="s">
        <v>6755</v>
      </c>
      <c r="U141" s="1" t="s">
        <v>6755</v>
      </c>
      <c r="V141" s="1" t="s">
        <v>6755</v>
      </c>
      <c r="W141" s="1" t="s">
        <v>6755</v>
      </c>
    </row>
    <row r="142" spans="1:23" ht="14.25">
      <c r="A142" s="1" t="s">
        <v>260</v>
      </c>
      <c r="B142" s="1" t="s">
        <v>6899</v>
      </c>
      <c r="C142" s="1" t="s">
        <v>262</v>
      </c>
      <c r="D142" s="1" t="s">
        <v>286</v>
      </c>
      <c r="E142" s="1" t="s">
        <v>286</v>
      </c>
      <c r="F142" s="1" t="s">
        <v>472</v>
      </c>
      <c r="G142" s="1" t="s">
        <v>1971</v>
      </c>
      <c r="H142" s="1" t="s">
        <v>1390</v>
      </c>
      <c r="I142" s="1" t="s">
        <v>472</v>
      </c>
      <c r="J142" s="1" t="s">
        <v>269</v>
      </c>
      <c r="K142" s="1" t="s">
        <v>270</v>
      </c>
      <c r="L142" s="1" t="s">
        <v>6757</v>
      </c>
      <c r="M142" s="1" t="s">
        <v>269</v>
      </c>
      <c r="N142" s="1" t="s">
        <v>1740</v>
      </c>
      <c r="O142" s="1" t="s">
        <v>1740</v>
      </c>
      <c r="P142" s="1" t="s">
        <v>1740</v>
      </c>
      <c r="Q142" s="1" t="s">
        <v>1740</v>
      </c>
      <c r="R142" s="1" t="s">
        <v>6755</v>
      </c>
      <c r="S142" s="1" t="s">
        <v>1740</v>
      </c>
      <c r="T142" s="1" t="s">
        <v>6755</v>
      </c>
      <c r="U142" s="1" t="s">
        <v>6755</v>
      </c>
      <c r="V142" s="1" t="s">
        <v>6755</v>
      </c>
      <c r="W142" s="1" t="s">
        <v>6755</v>
      </c>
    </row>
    <row r="143" spans="1:23" ht="14.25">
      <c r="A143" s="1" t="s">
        <v>260</v>
      </c>
      <c r="B143" s="1" t="s">
        <v>6900</v>
      </c>
      <c r="C143" s="1" t="s">
        <v>262</v>
      </c>
      <c r="D143" s="1" t="s">
        <v>286</v>
      </c>
      <c r="E143" s="1" t="s">
        <v>286</v>
      </c>
      <c r="F143" s="1" t="s">
        <v>472</v>
      </c>
      <c r="G143" s="1" t="s">
        <v>1729</v>
      </c>
      <c r="H143" s="1" t="s">
        <v>1390</v>
      </c>
      <c r="I143" s="1" t="s">
        <v>479</v>
      </c>
      <c r="J143" s="1" t="s">
        <v>269</v>
      </c>
      <c r="K143" s="1" t="s">
        <v>270</v>
      </c>
      <c r="L143" s="1" t="s">
        <v>6759</v>
      </c>
      <c r="M143" s="1" t="s">
        <v>269</v>
      </c>
      <c r="N143" s="1" t="s">
        <v>1740</v>
      </c>
      <c r="O143" s="1" t="s">
        <v>1740</v>
      </c>
      <c r="P143" s="1" t="s">
        <v>1740</v>
      </c>
      <c r="Q143" s="1" t="s">
        <v>1740</v>
      </c>
      <c r="R143" s="1" t="s">
        <v>6755</v>
      </c>
      <c r="S143" s="1" t="s">
        <v>1740</v>
      </c>
      <c r="T143" s="1" t="s">
        <v>6755</v>
      </c>
      <c r="U143" s="1" t="s">
        <v>6755</v>
      </c>
      <c r="V143" s="1" t="s">
        <v>6755</v>
      </c>
      <c r="W143" s="1" t="s">
        <v>6755</v>
      </c>
    </row>
    <row r="144" spans="1:23" ht="14.25">
      <c r="A144" s="1" t="s">
        <v>260</v>
      </c>
      <c r="B144" s="1" t="s">
        <v>6901</v>
      </c>
      <c r="C144" s="1" t="s">
        <v>262</v>
      </c>
      <c r="D144" s="1" t="s">
        <v>286</v>
      </c>
      <c r="E144" s="1" t="s">
        <v>286</v>
      </c>
      <c r="F144" s="1" t="s">
        <v>472</v>
      </c>
      <c r="G144" s="1" t="s">
        <v>2793</v>
      </c>
      <c r="H144" s="1" t="s">
        <v>1390</v>
      </c>
      <c r="I144" s="1" t="s">
        <v>873</v>
      </c>
      <c r="J144" s="1" t="s">
        <v>269</v>
      </c>
      <c r="K144" s="1" t="s">
        <v>270</v>
      </c>
      <c r="L144" s="1" t="s">
        <v>6761</v>
      </c>
      <c r="M144" s="1" t="s">
        <v>269</v>
      </c>
      <c r="N144" s="1" t="s">
        <v>1740</v>
      </c>
      <c r="O144" s="1" t="s">
        <v>1740</v>
      </c>
      <c r="P144" s="1" t="s">
        <v>1740</v>
      </c>
      <c r="Q144" s="1" t="s">
        <v>1740</v>
      </c>
      <c r="R144" s="1" t="s">
        <v>6755</v>
      </c>
      <c r="S144" s="1" t="s">
        <v>1740</v>
      </c>
      <c r="T144" s="1" t="s">
        <v>6755</v>
      </c>
      <c r="U144" s="1" t="s">
        <v>6755</v>
      </c>
      <c r="V144" s="1" t="s">
        <v>6755</v>
      </c>
      <c r="W144" s="1" t="s">
        <v>6755</v>
      </c>
    </row>
    <row r="145" spans="1:23" ht="14.25">
      <c r="A145" s="1" t="s">
        <v>260</v>
      </c>
      <c r="B145" s="1" t="s">
        <v>6902</v>
      </c>
      <c r="C145" s="1" t="s">
        <v>262</v>
      </c>
      <c r="D145" s="1" t="s">
        <v>286</v>
      </c>
      <c r="E145" s="1" t="s">
        <v>286</v>
      </c>
      <c r="F145" s="1" t="s">
        <v>472</v>
      </c>
      <c r="G145" s="1" t="s">
        <v>2755</v>
      </c>
      <c r="H145" s="1" t="s">
        <v>1390</v>
      </c>
      <c r="I145" s="1" t="s">
        <v>872</v>
      </c>
      <c r="J145" s="1" t="s">
        <v>269</v>
      </c>
      <c r="K145" s="1" t="s">
        <v>270</v>
      </c>
      <c r="L145" s="1" t="s">
        <v>6763</v>
      </c>
      <c r="M145" s="1" t="s">
        <v>269</v>
      </c>
      <c r="N145" s="1" t="s">
        <v>1740</v>
      </c>
      <c r="O145" s="1" t="s">
        <v>1740</v>
      </c>
      <c r="P145" s="1" t="s">
        <v>1740</v>
      </c>
      <c r="Q145" s="1" t="s">
        <v>1740</v>
      </c>
      <c r="R145" s="1" t="s">
        <v>6755</v>
      </c>
      <c r="S145" s="1" t="s">
        <v>1740</v>
      </c>
      <c r="T145" s="1" t="s">
        <v>6755</v>
      </c>
      <c r="U145" s="1" t="s">
        <v>6755</v>
      </c>
      <c r="V145" s="1" t="s">
        <v>6755</v>
      </c>
      <c r="W145" s="1" t="s">
        <v>6755</v>
      </c>
    </row>
    <row r="146" spans="1:23" ht="14.25">
      <c r="A146" s="1" t="s">
        <v>260</v>
      </c>
      <c r="B146" s="1" t="s">
        <v>6903</v>
      </c>
      <c r="C146" s="1" t="s">
        <v>262</v>
      </c>
      <c r="D146" s="1" t="s">
        <v>286</v>
      </c>
      <c r="E146" s="1" t="s">
        <v>286</v>
      </c>
      <c r="F146" s="1" t="s">
        <v>472</v>
      </c>
      <c r="G146" s="1" t="s">
        <v>713</v>
      </c>
      <c r="H146" s="1" t="s">
        <v>1390</v>
      </c>
      <c r="I146" s="1" t="s">
        <v>276</v>
      </c>
      <c r="J146" s="1" t="s">
        <v>269</v>
      </c>
      <c r="K146" s="1" t="s">
        <v>270</v>
      </c>
      <c r="L146" s="1" t="s">
        <v>6765</v>
      </c>
      <c r="M146" s="1" t="s">
        <v>269</v>
      </c>
      <c r="N146" s="1" t="s">
        <v>1740</v>
      </c>
      <c r="O146" s="1" t="s">
        <v>1740</v>
      </c>
      <c r="P146" s="1" t="s">
        <v>1740</v>
      </c>
      <c r="Q146" s="1" t="s">
        <v>6755</v>
      </c>
      <c r="R146" s="1" t="s">
        <v>6755</v>
      </c>
      <c r="S146" s="1" t="s">
        <v>6755</v>
      </c>
      <c r="T146" s="1" t="s">
        <v>6755</v>
      </c>
      <c r="U146" s="1" t="s">
        <v>6755</v>
      </c>
      <c r="V146" s="1" t="s">
        <v>6755</v>
      </c>
      <c r="W146" s="1" t="s">
        <v>6755</v>
      </c>
    </row>
    <row r="147" spans="1:23" ht="14.25">
      <c r="A147" s="1" t="s">
        <v>260</v>
      </c>
      <c r="B147" s="1" t="s">
        <v>6904</v>
      </c>
      <c r="C147" s="1" t="s">
        <v>262</v>
      </c>
      <c r="D147" s="1" t="s">
        <v>286</v>
      </c>
      <c r="E147" s="1" t="s">
        <v>286</v>
      </c>
      <c r="F147" s="1" t="s">
        <v>472</v>
      </c>
      <c r="G147" s="1" t="s">
        <v>1731</v>
      </c>
      <c r="H147" s="1" t="s">
        <v>1390</v>
      </c>
      <c r="I147" s="1" t="s">
        <v>874</v>
      </c>
      <c r="J147" s="1" t="s">
        <v>269</v>
      </c>
      <c r="K147" s="1" t="s">
        <v>270</v>
      </c>
      <c r="L147" s="1" t="s">
        <v>6767</v>
      </c>
      <c r="M147" s="1" t="s">
        <v>269</v>
      </c>
      <c r="N147" s="1" t="s">
        <v>1740</v>
      </c>
      <c r="O147" s="1" t="s">
        <v>1740</v>
      </c>
      <c r="P147" s="1" t="s">
        <v>1740</v>
      </c>
      <c r="Q147" s="1" t="s">
        <v>6755</v>
      </c>
      <c r="R147" s="1" t="s">
        <v>6755</v>
      </c>
      <c r="S147" s="1" t="s">
        <v>6755</v>
      </c>
      <c r="T147" s="1" t="s">
        <v>6755</v>
      </c>
      <c r="U147" s="1" t="s">
        <v>6755</v>
      </c>
      <c r="V147" s="1" t="s">
        <v>6755</v>
      </c>
      <c r="W147" s="1" t="s">
        <v>6755</v>
      </c>
    </row>
    <row r="148" spans="1:23" ht="14.25">
      <c r="A148" s="1" t="s">
        <v>260</v>
      </c>
      <c r="B148" s="1" t="s">
        <v>6905</v>
      </c>
      <c r="C148" s="1" t="s">
        <v>262</v>
      </c>
      <c r="D148" s="1" t="s">
        <v>286</v>
      </c>
      <c r="E148" s="1" t="s">
        <v>286</v>
      </c>
      <c r="F148" s="1" t="s">
        <v>472</v>
      </c>
      <c r="G148" s="1" t="s">
        <v>2913</v>
      </c>
      <c r="H148" s="1" t="s">
        <v>1390</v>
      </c>
      <c r="I148" s="1" t="s">
        <v>1450</v>
      </c>
      <c r="J148" s="1" t="s">
        <v>269</v>
      </c>
      <c r="K148" s="1" t="s">
        <v>270</v>
      </c>
      <c r="L148" s="1" t="s">
        <v>6769</v>
      </c>
      <c r="M148" s="1" t="s">
        <v>269</v>
      </c>
      <c r="N148" s="1" t="s">
        <v>1740</v>
      </c>
      <c r="O148" s="1" t="s">
        <v>1740</v>
      </c>
      <c r="P148" s="1" t="s">
        <v>1740</v>
      </c>
      <c r="Q148" s="1" t="s">
        <v>6755</v>
      </c>
      <c r="R148" s="1" t="s">
        <v>6755</v>
      </c>
      <c r="S148" s="1" t="s">
        <v>6755</v>
      </c>
      <c r="T148" s="1" t="s">
        <v>6755</v>
      </c>
      <c r="U148" s="1" t="s">
        <v>6755</v>
      </c>
      <c r="V148" s="1" t="s">
        <v>6755</v>
      </c>
      <c r="W148" s="1" t="s">
        <v>6755</v>
      </c>
    </row>
    <row r="149" spans="1:23" ht="14.25">
      <c r="A149" s="1" t="s">
        <v>260</v>
      </c>
      <c r="B149" s="1" t="s">
        <v>6906</v>
      </c>
      <c r="C149" s="1" t="s">
        <v>262</v>
      </c>
      <c r="D149" s="1" t="s">
        <v>286</v>
      </c>
      <c r="E149" s="1" t="s">
        <v>286</v>
      </c>
      <c r="F149" s="1" t="s">
        <v>472</v>
      </c>
      <c r="G149" s="1" t="s">
        <v>2796</v>
      </c>
      <c r="H149" s="1" t="s">
        <v>1390</v>
      </c>
      <c r="I149" s="1" t="s">
        <v>277</v>
      </c>
      <c r="J149" s="1" t="s">
        <v>269</v>
      </c>
      <c r="K149" s="1" t="s">
        <v>270</v>
      </c>
      <c r="L149" s="1" t="s">
        <v>6771</v>
      </c>
      <c r="M149" s="1" t="s">
        <v>269</v>
      </c>
      <c r="N149" s="1" t="s">
        <v>1740</v>
      </c>
      <c r="O149" s="1" t="s">
        <v>1740</v>
      </c>
      <c r="P149" s="1" t="s">
        <v>1740</v>
      </c>
      <c r="Q149" s="1" t="s">
        <v>6755</v>
      </c>
      <c r="R149" s="1" t="s">
        <v>6755</v>
      </c>
      <c r="S149" s="1" t="s">
        <v>6755</v>
      </c>
      <c r="T149" s="1" t="s">
        <v>6755</v>
      </c>
      <c r="U149" s="1" t="s">
        <v>6755</v>
      </c>
      <c r="V149" s="1" t="s">
        <v>6755</v>
      </c>
      <c r="W149" s="1" t="s">
        <v>6755</v>
      </c>
    </row>
    <row r="150" spans="1:23" ht="14.25">
      <c r="A150" s="1" t="s">
        <v>260</v>
      </c>
      <c r="B150" s="1" t="s">
        <v>6907</v>
      </c>
      <c r="C150" s="1" t="s">
        <v>262</v>
      </c>
      <c r="D150" s="1" t="s">
        <v>286</v>
      </c>
      <c r="E150" s="1" t="s">
        <v>286</v>
      </c>
      <c r="F150" s="1" t="s">
        <v>479</v>
      </c>
      <c r="G150" s="1" t="s">
        <v>270</v>
      </c>
      <c r="H150" s="1" t="s">
        <v>1394</v>
      </c>
      <c r="I150" s="1" t="s">
        <v>270</v>
      </c>
      <c r="J150" s="1" t="s">
        <v>270</v>
      </c>
      <c r="K150" s="1" t="s">
        <v>270</v>
      </c>
      <c r="L150" s="1" t="s">
        <v>6754</v>
      </c>
      <c r="M150" s="1" t="s">
        <v>270</v>
      </c>
      <c r="N150" s="1" t="s">
        <v>6755</v>
      </c>
      <c r="O150" s="1" t="s">
        <v>6755</v>
      </c>
      <c r="P150" s="1" t="s">
        <v>6755</v>
      </c>
      <c r="Q150" s="1" t="s">
        <v>6755</v>
      </c>
      <c r="R150" s="1" t="s">
        <v>6755</v>
      </c>
      <c r="S150" s="1" t="s">
        <v>6755</v>
      </c>
      <c r="T150" s="1" t="s">
        <v>6755</v>
      </c>
      <c r="U150" s="1" t="s">
        <v>6755</v>
      </c>
      <c r="V150" s="1" t="s">
        <v>6755</v>
      </c>
      <c r="W150" s="1" t="s">
        <v>6755</v>
      </c>
    </row>
    <row r="151" spans="1:23" ht="14.25">
      <c r="A151" s="1" t="s">
        <v>260</v>
      </c>
      <c r="B151" s="1" t="s">
        <v>6908</v>
      </c>
      <c r="C151" s="1" t="s">
        <v>262</v>
      </c>
      <c r="D151" s="1" t="s">
        <v>286</v>
      </c>
      <c r="E151" s="1" t="s">
        <v>286</v>
      </c>
      <c r="F151" s="1" t="s">
        <v>479</v>
      </c>
      <c r="G151" s="1" t="s">
        <v>472</v>
      </c>
      <c r="H151" s="1" t="s">
        <v>1394</v>
      </c>
      <c r="I151" s="1" t="s">
        <v>472</v>
      </c>
      <c r="J151" s="1" t="s">
        <v>270</v>
      </c>
      <c r="K151" s="1" t="s">
        <v>270</v>
      </c>
      <c r="L151" s="1" t="s">
        <v>6757</v>
      </c>
      <c r="M151" s="1" t="s">
        <v>269</v>
      </c>
      <c r="N151" s="1" t="s">
        <v>1740</v>
      </c>
      <c r="O151" s="1" t="s">
        <v>1740</v>
      </c>
      <c r="P151" s="1" t="s">
        <v>1740</v>
      </c>
      <c r="Q151" s="1" t="s">
        <v>1740</v>
      </c>
      <c r="R151" s="1" t="s">
        <v>6755</v>
      </c>
      <c r="S151" s="1" t="s">
        <v>1740</v>
      </c>
      <c r="T151" s="1" t="s">
        <v>6755</v>
      </c>
      <c r="U151" s="1" t="s">
        <v>6755</v>
      </c>
      <c r="V151" s="1" t="s">
        <v>6755</v>
      </c>
      <c r="W151" s="1" t="s">
        <v>6755</v>
      </c>
    </row>
    <row r="152" spans="1:23" ht="14.25">
      <c r="A152" s="1" t="s">
        <v>260</v>
      </c>
      <c r="B152" s="1" t="s">
        <v>6909</v>
      </c>
      <c r="C152" s="1" t="s">
        <v>262</v>
      </c>
      <c r="D152" s="1" t="s">
        <v>286</v>
      </c>
      <c r="E152" s="1" t="s">
        <v>286</v>
      </c>
      <c r="F152" s="1" t="s">
        <v>479</v>
      </c>
      <c r="G152" s="1" t="s">
        <v>479</v>
      </c>
      <c r="H152" s="1" t="s">
        <v>1394</v>
      </c>
      <c r="I152" s="1" t="s">
        <v>479</v>
      </c>
      <c r="J152" s="1" t="s">
        <v>270</v>
      </c>
      <c r="K152" s="1" t="s">
        <v>270</v>
      </c>
      <c r="L152" s="1" t="s">
        <v>6759</v>
      </c>
      <c r="M152" s="1" t="s">
        <v>269</v>
      </c>
      <c r="N152" s="1" t="s">
        <v>1740</v>
      </c>
      <c r="O152" s="1" t="s">
        <v>1740</v>
      </c>
      <c r="P152" s="1" t="s">
        <v>1740</v>
      </c>
      <c r="Q152" s="1" t="s">
        <v>1740</v>
      </c>
      <c r="R152" s="1" t="s">
        <v>6755</v>
      </c>
      <c r="S152" s="1" t="s">
        <v>1740</v>
      </c>
      <c r="T152" s="1" t="s">
        <v>6755</v>
      </c>
      <c r="U152" s="1" t="s">
        <v>6755</v>
      </c>
      <c r="V152" s="1" t="s">
        <v>6755</v>
      </c>
      <c r="W152" s="1" t="s">
        <v>6755</v>
      </c>
    </row>
    <row r="153" spans="1:23" ht="14.25">
      <c r="A153" s="1" t="s">
        <v>260</v>
      </c>
      <c r="B153" s="1" t="s">
        <v>6910</v>
      </c>
      <c r="C153" s="1" t="s">
        <v>262</v>
      </c>
      <c r="D153" s="1" t="s">
        <v>286</v>
      </c>
      <c r="E153" s="1" t="s">
        <v>286</v>
      </c>
      <c r="F153" s="1" t="s">
        <v>479</v>
      </c>
      <c r="G153" s="1" t="s">
        <v>873</v>
      </c>
      <c r="H153" s="1" t="s">
        <v>1394</v>
      </c>
      <c r="I153" s="1" t="s">
        <v>873</v>
      </c>
      <c r="J153" s="1" t="s">
        <v>270</v>
      </c>
      <c r="K153" s="1" t="s">
        <v>270</v>
      </c>
      <c r="L153" s="1" t="s">
        <v>6761</v>
      </c>
      <c r="M153" s="1" t="s">
        <v>269</v>
      </c>
      <c r="N153" s="1" t="s">
        <v>1740</v>
      </c>
      <c r="O153" s="1" t="s">
        <v>1740</v>
      </c>
      <c r="P153" s="1" t="s">
        <v>1740</v>
      </c>
      <c r="Q153" s="1" t="s">
        <v>1740</v>
      </c>
      <c r="R153" s="1" t="s">
        <v>6755</v>
      </c>
      <c r="S153" s="1" t="s">
        <v>1740</v>
      </c>
      <c r="T153" s="1" t="s">
        <v>6755</v>
      </c>
      <c r="U153" s="1" t="s">
        <v>6755</v>
      </c>
      <c r="V153" s="1" t="s">
        <v>6755</v>
      </c>
      <c r="W153" s="1" t="s">
        <v>6755</v>
      </c>
    </row>
    <row r="154" spans="1:23" ht="14.25">
      <c r="A154" s="1" t="s">
        <v>260</v>
      </c>
      <c r="B154" s="1" t="s">
        <v>6911</v>
      </c>
      <c r="C154" s="1" t="s">
        <v>262</v>
      </c>
      <c r="D154" s="1" t="s">
        <v>286</v>
      </c>
      <c r="E154" s="1" t="s">
        <v>286</v>
      </c>
      <c r="F154" s="1" t="s">
        <v>479</v>
      </c>
      <c r="G154" s="1" t="s">
        <v>872</v>
      </c>
      <c r="H154" s="1" t="s">
        <v>1394</v>
      </c>
      <c r="I154" s="1" t="s">
        <v>872</v>
      </c>
      <c r="J154" s="1" t="s">
        <v>270</v>
      </c>
      <c r="K154" s="1" t="s">
        <v>270</v>
      </c>
      <c r="L154" s="1" t="s">
        <v>6763</v>
      </c>
      <c r="M154" s="1" t="s">
        <v>269</v>
      </c>
      <c r="N154" s="1" t="s">
        <v>1740</v>
      </c>
      <c r="O154" s="1" t="s">
        <v>1740</v>
      </c>
      <c r="P154" s="1" t="s">
        <v>1740</v>
      </c>
      <c r="Q154" s="1" t="s">
        <v>1740</v>
      </c>
      <c r="R154" s="1" t="s">
        <v>6755</v>
      </c>
      <c r="S154" s="1" t="s">
        <v>1740</v>
      </c>
      <c r="T154" s="1" t="s">
        <v>6755</v>
      </c>
      <c r="U154" s="1" t="s">
        <v>6755</v>
      </c>
      <c r="V154" s="1" t="s">
        <v>6755</v>
      </c>
      <c r="W154" s="1" t="s">
        <v>6755</v>
      </c>
    </row>
    <row r="155" spans="1:23" ht="14.25">
      <c r="A155" s="1" t="s">
        <v>260</v>
      </c>
      <c r="B155" s="1" t="s">
        <v>6912</v>
      </c>
      <c r="C155" s="1" t="s">
        <v>262</v>
      </c>
      <c r="D155" s="1" t="s">
        <v>286</v>
      </c>
      <c r="E155" s="1" t="s">
        <v>286</v>
      </c>
      <c r="F155" s="1" t="s">
        <v>479</v>
      </c>
      <c r="G155" s="1" t="s">
        <v>276</v>
      </c>
      <c r="H155" s="1" t="s">
        <v>1394</v>
      </c>
      <c r="I155" s="1" t="s">
        <v>276</v>
      </c>
      <c r="J155" s="1" t="s">
        <v>270</v>
      </c>
      <c r="K155" s="1" t="s">
        <v>270</v>
      </c>
      <c r="L155" s="1" t="s">
        <v>6765</v>
      </c>
      <c r="M155" s="1" t="s">
        <v>269</v>
      </c>
      <c r="N155" s="1" t="s">
        <v>1740</v>
      </c>
      <c r="O155" s="1" t="s">
        <v>1740</v>
      </c>
      <c r="P155" s="1" t="s">
        <v>1740</v>
      </c>
      <c r="Q155" s="1" t="s">
        <v>6755</v>
      </c>
      <c r="R155" s="1" t="s">
        <v>6755</v>
      </c>
      <c r="S155" s="1" t="s">
        <v>6755</v>
      </c>
      <c r="T155" s="1" t="s">
        <v>6755</v>
      </c>
      <c r="U155" s="1" t="s">
        <v>6755</v>
      </c>
      <c r="V155" s="1" t="s">
        <v>6755</v>
      </c>
      <c r="W155" s="1" t="s">
        <v>6755</v>
      </c>
    </row>
    <row r="156" spans="1:23" ht="14.25">
      <c r="A156" s="1" t="s">
        <v>260</v>
      </c>
      <c r="B156" s="1" t="s">
        <v>6913</v>
      </c>
      <c r="C156" s="1" t="s">
        <v>262</v>
      </c>
      <c r="D156" s="1" t="s">
        <v>286</v>
      </c>
      <c r="E156" s="1" t="s">
        <v>286</v>
      </c>
      <c r="F156" s="1" t="s">
        <v>479</v>
      </c>
      <c r="G156" s="1" t="s">
        <v>874</v>
      </c>
      <c r="H156" s="1" t="s">
        <v>1394</v>
      </c>
      <c r="I156" s="1" t="s">
        <v>874</v>
      </c>
      <c r="J156" s="1" t="s">
        <v>270</v>
      </c>
      <c r="K156" s="1" t="s">
        <v>270</v>
      </c>
      <c r="L156" s="1" t="s">
        <v>6767</v>
      </c>
      <c r="M156" s="1" t="s">
        <v>269</v>
      </c>
      <c r="N156" s="1" t="s">
        <v>1740</v>
      </c>
      <c r="O156" s="1" t="s">
        <v>1740</v>
      </c>
      <c r="P156" s="1" t="s">
        <v>1740</v>
      </c>
      <c r="Q156" s="1" t="s">
        <v>6755</v>
      </c>
      <c r="R156" s="1" t="s">
        <v>6755</v>
      </c>
      <c r="S156" s="1" t="s">
        <v>6755</v>
      </c>
      <c r="T156" s="1" t="s">
        <v>6755</v>
      </c>
      <c r="U156" s="1" t="s">
        <v>6755</v>
      </c>
      <c r="V156" s="1" t="s">
        <v>6755</v>
      </c>
      <c r="W156" s="1" t="s">
        <v>6755</v>
      </c>
    </row>
    <row r="157" spans="1:23" ht="14.25">
      <c r="A157" s="1" t="s">
        <v>260</v>
      </c>
      <c r="B157" s="1" t="s">
        <v>6914</v>
      </c>
      <c r="C157" s="1" t="s">
        <v>262</v>
      </c>
      <c r="D157" s="1" t="s">
        <v>286</v>
      </c>
      <c r="E157" s="1" t="s">
        <v>286</v>
      </c>
      <c r="F157" s="1" t="s">
        <v>479</v>
      </c>
      <c r="G157" s="1" t="s">
        <v>1450</v>
      </c>
      <c r="H157" s="1" t="s">
        <v>1394</v>
      </c>
      <c r="I157" s="1" t="s">
        <v>1450</v>
      </c>
      <c r="J157" s="1" t="s">
        <v>270</v>
      </c>
      <c r="K157" s="1" t="s">
        <v>270</v>
      </c>
      <c r="L157" s="1" t="s">
        <v>6769</v>
      </c>
      <c r="M157" s="1" t="s">
        <v>269</v>
      </c>
      <c r="N157" s="1" t="s">
        <v>1740</v>
      </c>
      <c r="O157" s="1" t="s">
        <v>1740</v>
      </c>
      <c r="P157" s="1" t="s">
        <v>1740</v>
      </c>
      <c r="Q157" s="1" t="s">
        <v>6755</v>
      </c>
      <c r="R157" s="1" t="s">
        <v>6755</v>
      </c>
      <c r="S157" s="1" t="s">
        <v>6755</v>
      </c>
      <c r="T157" s="1" t="s">
        <v>6755</v>
      </c>
      <c r="U157" s="1" t="s">
        <v>6755</v>
      </c>
      <c r="V157" s="1" t="s">
        <v>6755</v>
      </c>
      <c r="W157" s="1" t="s">
        <v>6755</v>
      </c>
    </row>
    <row r="158" spans="1:23" ht="14.25">
      <c r="A158" s="1" t="s">
        <v>260</v>
      </c>
      <c r="B158" s="1" t="s">
        <v>6915</v>
      </c>
      <c r="C158" s="1" t="s">
        <v>262</v>
      </c>
      <c r="D158" s="1" t="s">
        <v>286</v>
      </c>
      <c r="E158" s="1" t="s">
        <v>286</v>
      </c>
      <c r="F158" s="1" t="s">
        <v>479</v>
      </c>
      <c r="G158" s="1" t="s">
        <v>277</v>
      </c>
      <c r="H158" s="1" t="s">
        <v>1394</v>
      </c>
      <c r="I158" s="1" t="s">
        <v>277</v>
      </c>
      <c r="J158" s="1" t="s">
        <v>270</v>
      </c>
      <c r="K158" s="1" t="s">
        <v>270</v>
      </c>
      <c r="L158" s="1" t="s">
        <v>6771</v>
      </c>
      <c r="M158" s="1" t="s">
        <v>269</v>
      </c>
      <c r="N158" s="1" t="s">
        <v>1740</v>
      </c>
      <c r="O158" s="1" t="s">
        <v>1740</v>
      </c>
      <c r="P158" s="1" t="s">
        <v>1740</v>
      </c>
      <c r="Q158" s="1" t="s">
        <v>6755</v>
      </c>
      <c r="R158" s="1" t="s">
        <v>6755</v>
      </c>
      <c r="S158" s="1" t="s">
        <v>6755</v>
      </c>
      <c r="T158" s="1" t="s">
        <v>6755</v>
      </c>
      <c r="U158" s="1" t="s">
        <v>6755</v>
      </c>
      <c r="V158" s="1" t="s">
        <v>6755</v>
      </c>
      <c r="W158" s="1" t="s">
        <v>6755</v>
      </c>
    </row>
    <row r="159" spans="1:23" ht="14.25">
      <c r="A159" s="1" t="s">
        <v>260</v>
      </c>
      <c r="B159" s="1" t="s">
        <v>6916</v>
      </c>
      <c r="C159" s="1" t="s">
        <v>262</v>
      </c>
      <c r="D159" s="1" t="s">
        <v>286</v>
      </c>
      <c r="E159" s="1" t="s">
        <v>286</v>
      </c>
      <c r="F159" s="1" t="s">
        <v>479</v>
      </c>
      <c r="G159" s="1" t="s">
        <v>714</v>
      </c>
      <c r="H159" s="1" t="s">
        <v>1394</v>
      </c>
      <c r="I159" s="1" t="s">
        <v>270</v>
      </c>
      <c r="J159" s="1" t="s">
        <v>269</v>
      </c>
      <c r="K159" s="1" t="s">
        <v>270</v>
      </c>
      <c r="L159" s="1" t="s">
        <v>6754</v>
      </c>
      <c r="M159" s="1" t="s">
        <v>270</v>
      </c>
      <c r="N159" s="1" t="s">
        <v>6755</v>
      </c>
      <c r="O159" s="1" t="s">
        <v>6755</v>
      </c>
      <c r="P159" s="1" t="s">
        <v>6755</v>
      </c>
      <c r="Q159" s="1" t="s">
        <v>6755</v>
      </c>
      <c r="R159" s="1" t="s">
        <v>6755</v>
      </c>
      <c r="S159" s="1" t="s">
        <v>6755</v>
      </c>
      <c r="T159" s="1" t="s">
        <v>6755</v>
      </c>
      <c r="U159" s="1" t="s">
        <v>6755</v>
      </c>
      <c r="V159" s="1" t="s">
        <v>6755</v>
      </c>
      <c r="W159" s="1" t="s">
        <v>6755</v>
      </c>
    </row>
    <row r="160" spans="1:23" ht="14.25">
      <c r="A160" s="1" t="s">
        <v>260</v>
      </c>
      <c r="B160" s="1" t="s">
        <v>6917</v>
      </c>
      <c r="C160" s="1" t="s">
        <v>262</v>
      </c>
      <c r="D160" s="1" t="s">
        <v>286</v>
      </c>
      <c r="E160" s="1" t="s">
        <v>286</v>
      </c>
      <c r="F160" s="1" t="s">
        <v>479</v>
      </c>
      <c r="G160" s="1" t="s">
        <v>1971</v>
      </c>
      <c r="H160" s="1" t="s">
        <v>1394</v>
      </c>
      <c r="I160" s="1" t="s">
        <v>472</v>
      </c>
      <c r="J160" s="1" t="s">
        <v>269</v>
      </c>
      <c r="K160" s="1" t="s">
        <v>270</v>
      </c>
      <c r="L160" s="1" t="s">
        <v>6757</v>
      </c>
      <c r="M160" s="1" t="s">
        <v>269</v>
      </c>
      <c r="N160" s="1" t="s">
        <v>1740</v>
      </c>
      <c r="O160" s="1" t="s">
        <v>1740</v>
      </c>
      <c r="P160" s="1" t="s">
        <v>1740</v>
      </c>
      <c r="Q160" s="1" t="s">
        <v>1740</v>
      </c>
      <c r="R160" s="1" t="s">
        <v>6755</v>
      </c>
      <c r="S160" s="1" t="s">
        <v>1740</v>
      </c>
      <c r="T160" s="1" t="s">
        <v>6755</v>
      </c>
      <c r="U160" s="1" t="s">
        <v>6755</v>
      </c>
      <c r="V160" s="1" t="s">
        <v>6755</v>
      </c>
      <c r="W160" s="1" t="s">
        <v>6755</v>
      </c>
    </row>
    <row r="161" spans="1:23" ht="14.25">
      <c r="A161" s="1" t="s">
        <v>260</v>
      </c>
      <c r="B161" s="1" t="s">
        <v>6918</v>
      </c>
      <c r="C161" s="1" t="s">
        <v>262</v>
      </c>
      <c r="D161" s="1" t="s">
        <v>286</v>
      </c>
      <c r="E161" s="1" t="s">
        <v>286</v>
      </c>
      <c r="F161" s="1" t="s">
        <v>479</v>
      </c>
      <c r="G161" s="1" t="s">
        <v>1729</v>
      </c>
      <c r="H161" s="1" t="s">
        <v>1394</v>
      </c>
      <c r="I161" s="1" t="s">
        <v>479</v>
      </c>
      <c r="J161" s="1" t="s">
        <v>269</v>
      </c>
      <c r="K161" s="1" t="s">
        <v>270</v>
      </c>
      <c r="L161" s="1" t="s">
        <v>6759</v>
      </c>
      <c r="M161" s="1" t="s">
        <v>269</v>
      </c>
      <c r="N161" s="1" t="s">
        <v>1740</v>
      </c>
      <c r="O161" s="1" t="s">
        <v>1740</v>
      </c>
      <c r="P161" s="1" t="s">
        <v>1740</v>
      </c>
      <c r="Q161" s="1" t="s">
        <v>1740</v>
      </c>
      <c r="R161" s="1" t="s">
        <v>6755</v>
      </c>
      <c r="S161" s="1" t="s">
        <v>1740</v>
      </c>
      <c r="T161" s="1" t="s">
        <v>6755</v>
      </c>
      <c r="U161" s="1" t="s">
        <v>6755</v>
      </c>
      <c r="V161" s="1" t="s">
        <v>6755</v>
      </c>
      <c r="W161" s="1" t="s">
        <v>6755</v>
      </c>
    </row>
    <row r="162" spans="1:23" ht="14.25">
      <c r="A162" s="1" t="s">
        <v>260</v>
      </c>
      <c r="B162" s="1" t="s">
        <v>6919</v>
      </c>
      <c r="C162" s="1" t="s">
        <v>262</v>
      </c>
      <c r="D162" s="1" t="s">
        <v>286</v>
      </c>
      <c r="E162" s="1" t="s">
        <v>286</v>
      </c>
      <c r="F162" s="1" t="s">
        <v>479</v>
      </c>
      <c r="G162" s="1" t="s">
        <v>2793</v>
      </c>
      <c r="H162" s="1" t="s">
        <v>1394</v>
      </c>
      <c r="I162" s="1" t="s">
        <v>873</v>
      </c>
      <c r="J162" s="1" t="s">
        <v>269</v>
      </c>
      <c r="K162" s="1" t="s">
        <v>270</v>
      </c>
      <c r="L162" s="1" t="s">
        <v>6761</v>
      </c>
      <c r="M162" s="1" t="s">
        <v>269</v>
      </c>
      <c r="N162" s="1" t="s">
        <v>1740</v>
      </c>
      <c r="O162" s="1" t="s">
        <v>1740</v>
      </c>
      <c r="P162" s="1" t="s">
        <v>1740</v>
      </c>
      <c r="Q162" s="1" t="s">
        <v>1740</v>
      </c>
      <c r="R162" s="1" t="s">
        <v>6755</v>
      </c>
      <c r="S162" s="1" t="s">
        <v>1740</v>
      </c>
      <c r="T162" s="1" t="s">
        <v>6755</v>
      </c>
      <c r="U162" s="1" t="s">
        <v>6755</v>
      </c>
      <c r="V162" s="1" t="s">
        <v>6755</v>
      </c>
      <c r="W162" s="1" t="s">
        <v>6755</v>
      </c>
    </row>
    <row r="163" spans="1:23" ht="14.25">
      <c r="A163" s="1" t="s">
        <v>260</v>
      </c>
      <c r="B163" s="1" t="s">
        <v>6920</v>
      </c>
      <c r="C163" s="1" t="s">
        <v>262</v>
      </c>
      <c r="D163" s="1" t="s">
        <v>286</v>
      </c>
      <c r="E163" s="1" t="s">
        <v>286</v>
      </c>
      <c r="F163" s="1" t="s">
        <v>479</v>
      </c>
      <c r="G163" s="1" t="s">
        <v>2755</v>
      </c>
      <c r="H163" s="1" t="s">
        <v>1394</v>
      </c>
      <c r="I163" s="1" t="s">
        <v>872</v>
      </c>
      <c r="J163" s="1" t="s">
        <v>269</v>
      </c>
      <c r="K163" s="1" t="s">
        <v>270</v>
      </c>
      <c r="L163" s="1" t="s">
        <v>6763</v>
      </c>
      <c r="M163" s="1" t="s">
        <v>269</v>
      </c>
      <c r="N163" s="1" t="s">
        <v>1740</v>
      </c>
      <c r="O163" s="1" t="s">
        <v>1740</v>
      </c>
      <c r="P163" s="1" t="s">
        <v>1740</v>
      </c>
      <c r="Q163" s="1" t="s">
        <v>1740</v>
      </c>
      <c r="R163" s="1" t="s">
        <v>6755</v>
      </c>
      <c r="S163" s="1" t="s">
        <v>1740</v>
      </c>
      <c r="T163" s="1" t="s">
        <v>6755</v>
      </c>
      <c r="U163" s="1" t="s">
        <v>6755</v>
      </c>
      <c r="V163" s="1" t="s">
        <v>6755</v>
      </c>
      <c r="W163" s="1" t="s">
        <v>6755</v>
      </c>
    </row>
    <row r="164" spans="1:23" ht="14.25">
      <c r="A164" s="1" t="s">
        <v>260</v>
      </c>
      <c r="B164" s="1" t="s">
        <v>6921</v>
      </c>
      <c r="C164" s="1" t="s">
        <v>262</v>
      </c>
      <c r="D164" s="1" t="s">
        <v>286</v>
      </c>
      <c r="E164" s="1" t="s">
        <v>286</v>
      </c>
      <c r="F164" s="1" t="s">
        <v>479</v>
      </c>
      <c r="G164" s="1" t="s">
        <v>713</v>
      </c>
      <c r="H164" s="1" t="s">
        <v>1394</v>
      </c>
      <c r="I164" s="1" t="s">
        <v>276</v>
      </c>
      <c r="J164" s="1" t="s">
        <v>269</v>
      </c>
      <c r="K164" s="1" t="s">
        <v>270</v>
      </c>
      <c r="L164" s="1" t="s">
        <v>6765</v>
      </c>
      <c r="M164" s="1" t="s">
        <v>269</v>
      </c>
      <c r="N164" s="1" t="s">
        <v>1740</v>
      </c>
      <c r="O164" s="1" t="s">
        <v>1740</v>
      </c>
      <c r="P164" s="1" t="s">
        <v>1740</v>
      </c>
      <c r="Q164" s="1" t="s">
        <v>6755</v>
      </c>
      <c r="R164" s="1" t="s">
        <v>6755</v>
      </c>
      <c r="S164" s="1" t="s">
        <v>6755</v>
      </c>
      <c r="T164" s="1" t="s">
        <v>6755</v>
      </c>
      <c r="U164" s="1" t="s">
        <v>6755</v>
      </c>
      <c r="V164" s="1" t="s">
        <v>6755</v>
      </c>
      <c r="W164" s="1" t="s">
        <v>6755</v>
      </c>
    </row>
    <row r="165" spans="1:23" ht="14.25">
      <c r="A165" s="1" t="s">
        <v>260</v>
      </c>
      <c r="B165" s="1" t="s">
        <v>6922</v>
      </c>
      <c r="C165" s="1" t="s">
        <v>262</v>
      </c>
      <c r="D165" s="1" t="s">
        <v>286</v>
      </c>
      <c r="E165" s="1" t="s">
        <v>286</v>
      </c>
      <c r="F165" s="1" t="s">
        <v>479</v>
      </c>
      <c r="G165" s="1" t="s">
        <v>1731</v>
      </c>
      <c r="H165" s="1" t="s">
        <v>1394</v>
      </c>
      <c r="I165" s="1" t="s">
        <v>874</v>
      </c>
      <c r="J165" s="1" t="s">
        <v>269</v>
      </c>
      <c r="K165" s="1" t="s">
        <v>270</v>
      </c>
      <c r="L165" s="1" t="s">
        <v>6767</v>
      </c>
      <c r="M165" s="1" t="s">
        <v>269</v>
      </c>
      <c r="N165" s="1" t="s">
        <v>1740</v>
      </c>
      <c r="O165" s="1" t="s">
        <v>1740</v>
      </c>
      <c r="P165" s="1" t="s">
        <v>1740</v>
      </c>
      <c r="Q165" s="1" t="s">
        <v>6755</v>
      </c>
      <c r="R165" s="1" t="s">
        <v>6755</v>
      </c>
      <c r="S165" s="1" t="s">
        <v>6755</v>
      </c>
      <c r="T165" s="1" t="s">
        <v>6755</v>
      </c>
      <c r="U165" s="1" t="s">
        <v>6755</v>
      </c>
      <c r="V165" s="1" t="s">
        <v>6755</v>
      </c>
      <c r="W165" s="1" t="s">
        <v>6755</v>
      </c>
    </row>
    <row r="166" spans="1:23" ht="14.25">
      <c r="A166" s="1" t="s">
        <v>260</v>
      </c>
      <c r="B166" s="1" t="s">
        <v>6923</v>
      </c>
      <c r="C166" s="1" t="s">
        <v>262</v>
      </c>
      <c r="D166" s="1" t="s">
        <v>286</v>
      </c>
      <c r="E166" s="1" t="s">
        <v>286</v>
      </c>
      <c r="F166" s="1" t="s">
        <v>479</v>
      </c>
      <c r="G166" s="1" t="s">
        <v>2913</v>
      </c>
      <c r="H166" s="1" t="s">
        <v>1394</v>
      </c>
      <c r="I166" s="1" t="s">
        <v>1450</v>
      </c>
      <c r="J166" s="1" t="s">
        <v>269</v>
      </c>
      <c r="K166" s="1" t="s">
        <v>270</v>
      </c>
      <c r="L166" s="1" t="s">
        <v>6769</v>
      </c>
      <c r="M166" s="1" t="s">
        <v>269</v>
      </c>
      <c r="N166" s="1" t="s">
        <v>1740</v>
      </c>
      <c r="O166" s="1" t="s">
        <v>1740</v>
      </c>
      <c r="P166" s="1" t="s">
        <v>1740</v>
      </c>
      <c r="Q166" s="1" t="s">
        <v>6755</v>
      </c>
      <c r="R166" s="1" t="s">
        <v>6755</v>
      </c>
      <c r="S166" s="1" t="s">
        <v>6755</v>
      </c>
      <c r="T166" s="1" t="s">
        <v>6755</v>
      </c>
      <c r="U166" s="1" t="s">
        <v>6755</v>
      </c>
      <c r="V166" s="1" t="s">
        <v>6755</v>
      </c>
      <c r="W166" s="1" t="s">
        <v>6755</v>
      </c>
    </row>
    <row r="167" spans="1:23" ht="14.25">
      <c r="A167" s="1" t="s">
        <v>260</v>
      </c>
      <c r="B167" s="1" t="s">
        <v>6924</v>
      </c>
      <c r="C167" s="1" t="s">
        <v>262</v>
      </c>
      <c r="D167" s="1" t="s">
        <v>286</v>
      </c>
      <c r="E167" s="1" t="s">
        <v>286</v>
      </c>
      <c r="F167" s="1" t="s">
        <v>479</v>
      </c>
      <c r="G167" s="1" t="s">
        <v>2796</v>
      </c>
      <c r="H167" s="1" t="s">
        <v>1394</v>
      </c>
      <c r="I167" s="1" t="s">
        <v>277</v>
      </c>
      <c r="J167" s="1" t="s">
        <v>269</v>
      </c>
      <c r="K167" s="1" t="s">
        <v>270</v>
      </c>
      <c r="L167" s="1" t="s">
        <v>6771</v>
      </c>
      <c r="M167" s="1" t="s">
        <v>269</v>
      </c>
      <c r="N167" s="1" t="s">
        <v>1740</v>
      </c>
      <c r="O167" s="1" t="s">
        <v>1740</v>
      </c>
      <c r="P167" s="1" t="s">
        <v>1740</v>
      </c>
      <c r="Q167" s="1" t="s">
        <v>6755</v>
      </c>
      <c r="R167" s="1" t="s">
        <v>6755</v>
      </c>
      <c r="S167" s="1" t="s">
        <v>6755</v>
      </c>
      <c r="T167" s="1" t="s">
        <v>6755</v>
      </c>
      <c r="U167" s="1" t="s">
        <v>6755</v>
      </c>
      <c r="V167" s="1" t="s">
        <v>6755</v>
      </c>
      <c r="W167" s="1" t="s">
        <v>6755</v>
      </c>
    </row>
    <row r="168" spans="1:23" ht="14.25">
      <c r="A168" s="1" t="s">
        <v>260</v>
      </c>
      <c r="B168" s="1" t="s">
        <v>6925</v>
      </c>
      <c r="C168" s="1" t="s">
        <v>262</v>
      </c>
      <c r="D168" s="1" t="s">
        <v>292</v>
      </c>
      <c r="E168" s="1" t="s">
        <v>292</v>
      </c>
      <c r="F168" s="1" t="s">
        <v>270</v>
      </c>
      <c r="G168" s="1" t="s">
        <v>270</v>
      </c>
      <c r="H168" s="1" t="s">
        <v>1370</v>
      </c>
      <c r="I168" s="1" t="s">
        <v>270</v>
      </c>
      <c r="J168" s="1" t="s">
        <v>270</v>
      </c>
      <c r="K168" s="1" t="s">
        <v>270</v>
      </c>
      <c r="L168" s="1" t="s">
        <v>6754</v>
      </c>
      <c r="M168" s="1" t="s">
        <v>270</v>
      </c>
      <c r="N168" s="1" t="s">
        <v>6755</v>
      </c>
      <c r="O168" s="1" t="s">
        <v>6755</v>
      </c>
      <c r="P168" s="1" t="s">
        <v>6755</v>
      </c>
      <c r="Q168" s="1" t="s">
        <v>6755</v>
      </c>
      <c r="R168" s="1" t="s">
        <v>6755</v>
      </c>
      <c r="S168" s="1" t="s">
        <v>6755</v>
      </c>
      <c r="T168" s="1" t="s">
        <v>6755</v>
      </c>
      <c r="U168" s="1" t="s">
        <v>6755</v>
      </c>
      <c r="V168" s="1" t="s">
        <v>6755</v>
      </c>
      <c r="W168" s="1" t="s">
        <v>6755</v>
      </c>
    </row>
    <row r="169" spans="1:23" ht="14.25">
      <c r="A169" s="1" t="s">
        <v>260</v>
      </c>
      <c r="B169" s="1" t="s">
        <v>6926</v>
      </c>
      <c r="C169" s="1" t="s">
        <v>262</v>
      </c>
      <c r="D169" s="1" t="s">
        <v>292</v>
      </c>
      <c r="E169" s="1" t="s">
        <v>292</v>
      </c>
      <c r="F169" s="1" t="s">
        <v>270</v>
      </c>
      <c r="G169" s="1" t="s">
        <v>472</v>
      </c>
      <c r="H169" s="1" t="s">
        <v>1370</v>
      </c>
      <c r="I169" s="1" t="s">
        <v>472</v>
      </c>
      <c r="J169" s="1" t="s">
        <v>270</v>
      </c>
      <c r="K169" s="1" t="s">
        <v>270</v>
      </c>
      <c r="L169" s="1" t="s">
        <v>6757</v>
      </c>
      <c r="M169" s="1" t="s">
        <v>269</v>
      </c>
      <c r="N169" s="1" t="s">
        <v>1740</v>
      </c>
      <c r="O169" s="1" t="s">
        <v>1740</v>
      </c>
      <c r="P169" s="1" t="s">
        <v>1740</v>
      </c>
      <c r="Q169" s="1" t="s">
        <v>1740</v>
      </c>
      <c r="R169" s="1" t="s">
        <v>6755</v>
      </c>
      <c r="S169" s="1" t="s">
        <v>1740</v>
      </c>
      <c r="T169" s="1" t="s">
        <v>6755</v>
      </c>
      <c r="U169" s="1" t="s">
        <v>6755</v>
      </c>
      <c r="V169" s="1" t="s">
        <v>6755</v>
      </c>
      <c r="W169" s="1" t="s">
        <v>6755</v>
      </c>
    </row>
    <row r="170" spans="1:23" ht="14.25">
      <c r="A170" s="1" t="s">
        <v>260</v>
      </c>
      <c r="B170" s="1" t="s">
        <v>6927</v>
      </c>
      <c r="C170" s="1" t="s">
        <v>262</v>
      </c>
      <c r="D170" s="1" t="s">
        <v>292</v>
      </c>
      <c r="E170" s="1" t="s">
        <v>292</v>
      </c>
      <c r="F170" s="1" t="s">
        <v>270</v>
      </c>
      <c r="G170" s="1" t="s">
        <v>479</v>
      </c>
      <c r="H170" s="1" t="s">
        <v>1370</v>
      </c>
      <c r="I170" s="1" t="s">
        <v>479</v>
      </c>
      <c r="J170" s="1" t="s">
        <v>270</v>
      </c>
      <c r="K170" s="1" t="s">
        <v>270</v>
      </c>
      <c r="L170" s="1" t="s">
        <v>6759</v>
      </c>
      <c r="M170" s="1" t="s">
        <v>269</v>
      </c>
      <c r="N170" s="1" t="s">
        <v>1740</v>
      </c>
      <c r="O170" s="1" t="s">
        <v>1740</v>
      </c>
      <c r="P170" s="1" t="s">
        <v>1740</v>
      </c>
      <c r="Q170" s="1" t="s">
        <v>1740</v>
      </c>
      <c r="R170" s="1" t="s">
        <v>6755</v>
      </c>
      <c r="S170" s="1" t="s">
        <v>1740</v>
      </c>
      <c r="T170" s="1" t="s">
        <v>6755</v>
      </c>
      <c r="U170" s="1" t="s">
        <v>6755</v>
      </c>
      <c r="V170" s="1" t="s">
        <v>6755</v>
      </c>
      <c r="W170" s="1" t="s">
        <v>6755</v>
      </c>
    </row>
    <row r="171" spans="1:23" ht="14.25">
      <c r="A171" s="1" t="s">
        <v>260</v>
      </c>
      <c r="B171" s="1" t="s">
        <v>6928</v>
      </c>
      <c r="C171" s="1" t="s">
        <v>262</v>
      </c>
      <c r="D171" s="1" t="s">
        <v>292</v>
      </c>
      <c r="E171" s="1" t="s">
        <v>292</v>
      </c>
      <c r="F171" s="1" t="s">
        <v>270</v>
      </c>
      <c r="G171" s="1" t="s">
        <v>873</v>
      </c>
      <c r="H171" s="1" t="s">
        <v>1370</v>
      </c>
      <c r="I171" s="1" t="s">
        <v>873</v>
      </c>
      <c r="J171" s="1" t="s">
        <v>270</v>
      </c>
      <c r="K171" s="1" t="s">
        <v>270</v>
      </c>
      <c r="L171" s="1" t="s">
        <v>6761</v>
      </c>
      <c r="M171" s="1" t="s">
        <v>269</v>
      </c>
      <c r="N171" s="1" t="s">
        <v>1740</v>
      </c>
      <c r="O171" s="1" t="s">
        <v>1740</v>
      </c>
      <c r="P171" s="1" t="s">
        <v>1740</v>
      </c>
      <c r="Q171" s="1" t="s">
        <v>1740</v>
      </c>
      <c r="R171" s="1" t="s">
        <v>6755</v>
      </c>
      <c r="S171" s="1" t="s">
        <v>1740</v>
      </c>
      <c r="T171" s="1" t="s">
        <v>6755</v>
      </c>
      <c r="U171" s="1" t="s">
        <v>6755</v>
      </c>
      <c r="V171" s="1" t="s">
        <v>6755</v>
      </c>
      <c r="W171" s="1" t="s">
        <v>6755</v>
      </c>
    </row>
    <row r="172" spans="1:23" ht="14.25">
      <c r="A172" s="1" t="s">
        <v>260</v>
      </c>
      <c r="B172" s="1" t="s">
        <v>6929</v>
      </c>
      <c r="C172" s="1" t="s">
        <v>262</v>
      </c>
      <c r="D172" s="1" t="s">
        <v>292</v>
      </c>
      <c r="E172" s="1" t="s">
        <v>292</v>
      </c>
      <c r="F172" s="1" t="s">
        <v>270</v>
      </c>
      <c r="G172" s="1" t="s">
        <v>872</v>
      </c>
      <c r="H172" s="1" t="s">
        <v>1370</v>
      </c>
      <c r="I172" s="1" t="s">
        <v>872</v>
      </c>
      <c r="J172" s="1" t="s">
        <v>270</v>
      </c>
      <c r="K172" s="1" t="s">
        <v>270</v>
      </c>
      <c r="L172" s="1" t="s">
        <v>6763</v>
      </c>
      <c r="M172" s="1" t="s">
        <v>269</v>
      </c>
      <c r="N172" s="1" t="s">
        <v>1740</v>
      </c>
      <c r="O172" s="1" t="s">
        <v>1740</v>
      </c>
      <c r="P172" s="1" t="s">
        <v>1740</v>
      </c>
      <c r="Q172" s="1" t="s">
        <v>1740</v>
      </c>
      <c r="R172" s="1" t="s">
        <v>6755</v>
      </c>
      <c r="S172" s="1" t="s">
        <v>1740</v>
      </c>
      <c r="T172" s="1" t="s">
        <v>6755</v>
      </c>
      <c r="U172" s="1" t="s">
        <v>6755</v>
      </c>
      <c r="V172" s="1" t="s">
        <v>6755</v>
      </c>
      <c r="W172" s="1" t="s">
        <v>6755</v>
      </c>
    </row>
    <row r="173" spans="1:23" ht="14.25">
      <c r="A173" s="1" t="s">
        <v>260</v>
      </c>
      <c r="B173" s="1" t="s">
        <v>6930</v>
      </c>
      <c r="C173" s="1" t="s">
        <v>262</v>
      </c>
      <c r="D173" s="1" t="s">
        <v>292</v>
      </c>
      <c r="E173" s="1" t="s">
        <v>292</v>
      </c>
      <c r="F173" s="1" t="s">
        <v>270</v>
      </c>
      <c r="G173" s="1" t="s">
        <v>276</v>
      </c>
      <c r="H173" s="1" t="s">
        <v>1370</v>
      </c>
      <c r="I173" s="1" t="s">
        <v>276</v>
      </c>
      <c r="J173" s="1" t="s">
        <v>270</v>
      </c>
      <c r="K173" s="1" t="s">
        <v>270</v>
      </c>
      <c r="L173" s="1" t="s">
        <v>6765</v>
      </c>
      <c r="M173" s="1" t="s">
        <v>269</v>
      </c>
      <c r="N173" s="1" t="s">
        <v>1740</v>
      </c>
      <c r="O173" s="1" t="s">
        <v>1740</v>
      </c>
      <c r="P173" s="1" t="s">
        <v>1740</v>
      </c>
      <c r="Q173" s="1" t="s">
        <v>6755</v>
      </c>
      <c r="R173" s="1" t="s">
        <v>6755</v>
      </c>
      <c r="S173" s="1" t="s">
        <v>6755</v>
      </c>
      <c r="T173" s="1" t="s">
        <v>6755</v>
      </c>
      <c r="U173" s="1" t="s">
        <v>6755</v>
      </c>
      <c r="V173" s="1" t="s">
        <v>6755</v>
      </c>
      <c r="W173" s="1" t="s">
        <v>6755</v>
      </c>
    </row>
    <row r="174" spans="1:23" ht="14.25">
      <c r="A174" s="1" t="s">
        <v>260</v>
      </c>
      <c r="B174" s="1" t="s">
        <v>6931</v>
      </c>
      <c r="C174" s="1" t="s">
        <v>262</v>
      </c>
      <c r="D174" s="1" t="s">
        <v>292</v>
      </c>
      <c r="E174" s="1" t="s">
        <v>292</v>
      </c>
      <c r="F174" s="1" t="s">
        <v>270</v>
      </c>
      <c r="G174" s="1" t="s">
        <v>874</v>
      </c>
      <c r="H174" s="1" t="s">
        <v>1370</v>
      </c>
      <c r="I174" s="1" t="s">
        <v>874</v>
      </c>
      <c r="J174" s="1" t="s">
        <v>270</v>
      </c>
      <c r="K174" s="1" t="s">
        <v>270</v>
      </c>
      <c r="L174" s="1" t="s">
        <v>6767</v>
      </c>
      <c r="M174" s="1" t="s">
        <v>269</v>
      </c>
      <c r="N174" s="1" t="s">
        <v>1740</v>
      </c>
      <c r="O174" s="1" t="s">
        <v>1740</v>
      </c>
      <c r="P174" s="1" t="s">
        <v>1740</v>
      </c>
      <c r="Q174" s="1" t="s">
        <v>6755</v>
      </c>
      <c r="R174" s="1" t="s">
        <v>6755</v>
      </c>
      <c r="S174" s="1" t="s">
        <v>6755</v>
      </c>
      <c r="T174" s="1" t="s">
        <v>6755</v>
      </c>
      <c r="U174" s="1" t="s">
        <v>6755</v>
      </c>
      <c r="V174" s="1" t="s">
        <v>6755</v>
      </c>
      <c r="W174" s="1" t="s">
        <v>6755</v>
      </c>
    </row>
    <row r="175" spans="1:23" ht="14.25">
      <c r="A175" s="1" t="s">
        <v>260</v>
      </c>
      <c r="B175" s="1" t="s">
        <v>6932</v>
      </c>
      <c r="C175" s="1" t="s">
        <v>262</v>
      </c>
      <c r="D175" s="1" t="s">
        <v>292</v>
      </c>
      <c r="E175" s="1" t="s">
        <v>292</v>
      </c>
      <c r="F175" s="1" t="s">
        <v>270</v>
      </c>
      <c r="G175" s="1" t="s">
        <v>1450</v>
      </c>
      <c r="H175" s="1" t="s">
        <v>1370</v>
      </c>
      <c r="I175" s="1" t="s">
        <v>1450</v>
      </c>
      <c r="J175" s="1" t="s">
        <v>270</v>
      </c>
      <c r="K175" s="1" t="s">
        <v>270</v>
      </c>
      <c r="L175" s="1" t="s">
        <v>6769</v>
      </c>
      <c r="M175" s="1" t="s">
        <v>269</v>
      </c>
      <c r="N175" s="1" t="s">
        <v>1740</v>
      </c>
      <c r="O175" s="1" t="s">
        <v>1740</v>
      </c>
      <c r="P175" s="1" t="s">
        <v>1740</v>
      </c>
      <c r="Q175" s="1" t="s">
        <v>6755</v>
      </c>
      <c r="R175" s="1" t="s">
        <v>6755</v>
      </c>
      <c r="S175" s="1" t="s">
        <v>6755</v>
      </c>
      <c r="T175" s="1" t="s">
        <v>6755</v>
      </c>
      <c r="U175" s="1" t="s">
        <v>6755</v>
      </c>
      <c r="V175" s="1" t="s">
        <v>6755</v>
      </c>
      <c r="W175" s="1" t="s">
        <v>6755</v>
      </c>
    </row>
    <row r="176" spans="1:23" ht="14.25">
      <c r="A176" s="1" t="s">
        <v>260</v>
      </c>
      <c r="B176" s="1" t="s">
        <v>6933</v>
      </c>
      <c r="C176" s="1" t="s">
        <v>262</v>
      </c>
      <c r="D176" s="1" t="s">
        <v>292</v>
      </c>
      <c r="E176" s="1" t="s">
        <v>292</v>
      </c>
      <c r="F176" s="1" t="s">
        <v>270</v>
      </c>
      <c r="G176" s="1" t="s">
        <v>277</v>
      </c>
      <c r="H176" s="1" t="s">
        <v>1370</v>
      </c>
      <c r="I176" s="1" t="s">
        <v>277</v>
      </c>
      <c r="J176" s="1" t="s">
        <v>270</v>
      </c>
      <c r="K176" s="1" t="s">
        <v>270</v>
      </c>
      <c r="L176" s="1" t="s">
        <v>6771</v>
      </c>
      <c r="M176" s="1" t="s">
        <v>269</v>
      </c>
      <c r="N176" s="1" t="s">
        <v>1740</v>
      </c>
      <c r="O176" s="1" t="s">
        <v>1740</v>
      </c>
      <c r="P176" s="1" t="s">
        <v>1740</v>
      </c>
      <c r="Q176" s="1" t="s">
        <v>6755</v>
      </c>
      <c r="R176" s="1" t="s">
        <v>6755</v>
      </c>
      <c r="S176" s="1" t="s">
        <v>6755</v>
      </c>
      <c r="T176" s="1" t="s">
        <v>6755</v>
      </c>
      <c r="U176" s="1" t="s">
        <v>6755</v>
      </c>
      <c r="V176" s="1" t="s">
        <v>6755</v>
      </c>
      <c r="W176" s="1" t="s">
        <v>6755</v>
      </c>
    </row>
    <row r="177" spans="1:23" ht="14.25">
      <c r="A177" s="1" t="s">
        <v>260</v>
      </c>
      <c r="B177" s="1" t="s">
        <v>6934</v>
      </c>
      <c r="C177" s="1" t="s">
        <v>262</v>
      </c>
      <c r="D177" s="1" t="s">
        <v>292</v>
      </c>
      <c r="E177" s="1" t="s">
        <v>292</v>
      </c>
      <c r="F177" s="1" t="s">
        <v>270</v>
      </c>
      <c r="G177" s="1" t="s">
        <v>714</v>
      </c>
      <c r="H177" s="1" t="s">
        <v>1370</v>
      </c>
      <c r="I177" s="1" t="s">
        <v>270</v>
      </c>
      <c r="J177" s="1" t="s">
        <v>269</v>
      </c>
      <c r="K177" s="1" t="s">
        <v>270</v>
      </c>
      <c r="L177" s="1" t="s">
        <v>6754</v>
      </c>
      <c r="M177" s="1" t="s">
        <v>270</v>
      </c>
      <c r="N177" s="1" t="s">
        <v>6755</v>
      </c>
      <c r="O177" s="1" t="s">
        <v>6755</v>
      </c>
      <c r="P177" s="1" t="s">
        <v>6755</v>
      </c>
      <c r="Q177" s="1" t="s">
        <v>6755</v>
      </c>
      <c r="R177" s="1" t="s">
        <v>6755</v>
      </c>
      <c r="S177" s="1" t="s">
        <v>6755</v>
      </c>
      <c r="T177" s="1" t="s">
        <v>6755</v>
      </c>
      <c r="U177" s="1" t="s">
        <v>6755</v>
      </c>
      <c r="V177" s="1" t="s">
        <v>6755</v>
      </c>
      <c r="W177" s="1" t="s">
        <v>6755</v>
      </c>
    </row>
    <row r="178" spans="1:23" ht="14.25">
      <c r="A178" s="1" t="s">
        <v>260</v>
      </c>
      <c r="B178" s="1" t="s">
        <v>6935</v>
      </c>
      <c r="C178" s="1" t="s">
        <v>262</v>
      </c>
      <c r="D178" s="1" t="s">
        <v>292</v>
      </c>
      <c r="E178" s="1" t="s">
        <v>292</v>
      </c>
      <c r="F178" s="1" t="s">
        <v>270</v>
      </c>
      <c r="G178" s="1" t="s">
        <v>1971</v>
      </c>
      <c r="H178" s="1" t="s">
        <v>1370</v>
      </c>
      <c r="I178" s="1" t="s">
        <v>472</v>
      </c>
      <c r="J178" s="1" t="s">
        <v>269</v>
      </c>
      <c r="K178" s="1" t="s">
        <v>270</v>
      </c>
      <c r="L178" s="1" t="s">
        <v>6757</v>
      </c>
      <c r="M178" s="1" t="s">
        <v>269</v>
      </c>
      <c r="N178" s="1" t="s">
        <v>1740</v>
      </c>
      <c r="O178" s="1" t="s">
        <v>1740</v>
      </c>
      <c r="P178" s="1" t="s">
        <v>1740</v>
      </c>
      <c r="Q178" s="1" t="s">
        <v>1740</v>
      </c>
      <c r="R178" s="1" t="s">
        <v>6755</v>
      </c>
      <c r="S178" s="1" t="s">
        <v>1740</v>
      </c>
      <c r="T178" s="1" t="s">
        <v>6755</v>
      </c>
      <c r="U178" s="1" t="s">
        <v>6755</v>
      </c>
      <c r="V178" s="1" t="s">
        <v>6755</v>
      </c>
      <c r="W178" s="1" t="s">
        <v>6755</v>
      </c>
    </row>
    <row r="179" spans="1:23" ht="14.25">
      <c r="A179" s="1" t="s">
        <v>260</v>
      </c>
      <c r="B179" s="1" t="s">
        <v>6936</v>
      </c>
      <c r="C179" s="1" t="s">
        <v>262</v>
      </c>
      <c r="D179" s="1" t="s">
        <v>292</v>
      </c>
      <c r="E179" s="1" t="s">
        <v>292</v>
      </c>
      <c r="F179" s="1" t="s">
        <v>270</v>
      </c>
      <c r="G179" s="1" t="s">
        <v>1729</v>
      </c>
      <c r="H179" s="1" t="s">
        <v>1370</v>
      </c>
      <c r="I179" s="1" t="s">
        <v>479</v>
      </c>
      <c r="J179" s="1" t="s">
        <v>269</v>
      </c>
      <c r="K179" s="1" t="s">
        <v>270</v>
      </c>
      <c r="L179" s="1" t="s">
        <v>6759</v>
      </c>
      <c r="M179" s="1" t="s">
        <v>269</v>
      </c>
      <c r="N179" s="1" t="s">
        <v>1740</v>
      </c>
      <c r="O179" s="1" t="s">
        <v>1740</v>
      </c>
      <c r="P179" s="1" t="s">
        <v>1740</v>
      </c>
      <c r="Q179" s="1" t="s">
        <v>1740</v>
      </c>
      <c r="R179" s="1" t="s">
        <v>6755</v>
      </c>
      <c r="S179" s="1" t="s">
        <v>1740</v>
      </c>
      <c r="T179" s="1" t="s">
        <v>6755</v>
      </c>
      <c r="U179" s="1" t="s">
        <v>6755</v>
      </c>
      <c r="V179" s="1" t="s">
        <v>6755</v>
      </c>
      <c r="W179" s="1" t="s">
        <v>6755</v>
      </c>
    </row>
    <row r="180" spans="1:23" ht="14.25">
      <c r="A180" s="1" t="s">
        <v>260</v>
      </c>
      <c r="B180" s="1" t="s">
        <v>6937</v>
      </c>
      <c r="C180" s="1" t="s">
        <v>262</v>
      </c>
      <c r="D180" s="1" t="s">
        <v>292</v>
      </c>
      <c r="E180" s="1" t="s">
        <v>292</v>
      </c>
      <c r="F180" s="1" t="s">
        <v>270</v>
      </c>
      <c r="G180" s="1" t="s">
        <v>2793</v>
      </c>
      <c r="H180" s="1" t="s">
        <v>1370</v>
      </c>
      <c r="I180" s="1" t="s">
        <v>873</v>
      </c>
      <c r="J180" s="1" t="s">
        <v>269</v>
      </c>
      <c r="K180" s="1" t="s">
        <v>270</v>
      </c>
      <c r="L180" s="1" t="s">
        <v>6761</v>
      </c>
      <c r="M180" s="1" t="s">
        <v>269</v>
      </c>
      <c r="N180" s="1" t="s">
        <v>1740</v>
      </c>
      <c r="O180" s="1" t="s">
        <v>1740</v>
      </c>
      <c r="P180" s="1" t="s">
        <v>1740</v>
      </c>
      <c r="Q180" s="1" t="s">
        <v>1740</v>
      </c>
      <c r="R180" s="1" t="s">
        <v>6755</v>
      </c>
      <c r="S180" s="1" t="s">
        <v>1740</v>
      </c>
      <c r="T180" s="1" t="s">
        <v>6755</v>
      </c>
      <c r="U180" s="1" t="s">
        <v>6755</v>
      </c>
      <c r="V180" s="1" t="s">
        <v>6755</v>
      </c>
      <c r="W180" s="1" t="s">
        <v>6755</v>
      </c>
    </row>
    <row r="181" spans="1:23" ht="14.25">
      <c r="A181" s="1" t="s">
        <v>260</v>
      </c>
      <c r="B181" s="1" t="s">
        <v>6938</v>
      </c>
      <c r="C181" s="1" t="s">
        <v>262</v>
      </c>
      <c r="D181" s="1" t="s">
        <v>292</v>
      </c>
      <c r="E181" s="1" t="s">
        <v>292</v>
      </c>
      <c r="F181" s="1" t="s">
        <v>270</v>
      </c>
      <c r="G181" s="1" t="s">
        <v>2755</v>
      </c>
      <c r="H181" s="1" t="s">
        <v>1370</v>
      </c>
      <c r="I181" s="1" t="s">
        <v>872</v>
      </c>
      <c r="J181" s="1" t="s">
        <v>269</v>
      </c>
      <c r="K181" s="1" t="s">
        <v>270</v>
      </c>
      <c r="L181" s="1" t="s">
        <v>6763</v>
      </c>
      <c r="M181" s="1" t="s">
        <v>269</v>
      </c>
      <c r="N181" s="1" t="s">
        <v>1740</v>
      </c>
      <c r="O181" s="1" t="s">
        <v>1740</v>
      </c>
      <c r="P181" s="1" t="s">
        <v>1740</v>
      </c>
      <c r="Q181" s="1" t="s">
        <v>1740</v>
      </c>
      <c r="R181" s="1" t="s">
        <v>6755</v>
      </c>
      <c r="S181" s="1" t="s">
        <v>1740</v>
      </c>
      <c r="T181" s="1" t="s">
        <v>6755</v>
      </c>
      <c r="U181" s="1" t="s">
        <v>6755</v>
      </c>
      <c r="V181" s="1" t="s">
        <v>6755</v>
      </c>
      <c r="W181" s="1" t="s">
        <v>6755</v>
      </c>
    </row>
    <row r="182" spans="1:23" ht="14.25">
      <c r="A182" s="1" t="s">
        <v>260</v>
      </c>
      <c r="B182" s="1" t="s">
        <v>6939</v>
      </c>
      <c r="C182" s="1" t="s">
        <v>262</v>
      </c>
      <c r="D182" s="1" t="s">
        <v>292</v>
      </c>
      <c r="E182" s="1" t="s">
        <v>292</v>
      </c>
      <c r="F182" s="1" t="s">
        <v>270</v>
      </c>
      <c r="G182" s="1" t="s">
        <v>713</v>
      </c>
      <c r="H182" s="1" t="s">
        <v>1370</v>
      </c>
      <c r="I182" s="1" t="s">
        <v>276</v>
      </c>
      <c r="J182" s="1" t="s">
        <v>269</v>
      </c>
      <c r="K182" s="1" t="s">
        <v>270</v>
      </c>
      <c r="L182" s="1" t="s">
        <v>6765</v>
      </c>
      <c r="M182" s="1" t="s">
        <v>269</v>
      </c>
      <c r="N182" s="1" t="s">
        <v>1740</v>
      </c>
      <c r="O182" s="1" t="s">
        <v>1740</v>
      </c>
      <c r="P182" s="1" t="s">
        <v>1740</v>
      </c>
      <c r="Q182" s="1" t="s">
        <v>6755</v>
      </c>
      <c r="R182" s="1" t="s">
        <v>6755</v>
      </c>
      <c r="S182" s="1" t="s">
        <v>6755</v>
      </c>
      <c r="T182" s="1" t="s">
        <v>6755</v>
      </c>
      <c r="U182" s="1" t="s">
        <v>6755</v>
      </c>
      <c r="V182" s="1" t="s">
        <v>6755</v>
      </c>
      <c r="W182" s="1" t="s">
        <v>6755</v>
      </c>
    </row>
    <row r="183" spans="1:23" ht="14.25">
      <c r="A183" s="1" t="s">
        <v>260</v>
      </c>
      <c r="B183" s="1" t="s">
        <v>6940</v>
      </c>
      <c r="C183" s="1" t="s">
        <v>262</v>
      </c>
      <c r="D183" s="1" t="s">
        <v>292</v>
      </c>
      <c r="E183" s="1" t="s">
        <v>292</v>
      </c>
      <c r="F183" s="1" t="s">
        <v>270</v>
      </c>
      <c r="G183" s="1" t="s">
        <v>1731</v>
      </c>
      <c r="H183" s="1" t="s">
        <v>1370</v>
      </c>
      <c r="I183" s="1" t="s">
        <v>874</v>
      </c>
      <c r="J183" s="1" t="s">
        <v>269</v>
      </c>
      <c r="K183" s="1" t="s">
        <v>270</v>
      </c>
      <c r="L183" s="1" t="s">
        <v>6767</v>
      </c>
      <c r="M183" s="1" t="s">
        <v>269</v>
      </c>
      <c r="N183" s="1" t="s">
        <v>1740</v>
      </c>
      <c r="O183" s="1" t="s">
        <v>1740</v>
      </c>
      <c r="P183" s="1" t="s">
        <v>1740</v>
      </c>
      <c r="Q183" s="1" t="s">
        <v>6755</v>
      </c>
      <c r="R183" s="1" t="s">
        <v>6755</v>
      </c>
      <c r="S183" s="1" t="s">
        <v>6755</v>
      </c>
      <c r="T183" s="1" t="s">
        <v>6755</v>
      </c>
      <c r="U183" s="1" t="s">
        <v>6755</v>
      </c>
      <c r="V183" s="1" t="s">
        <v>6755</v>
      </c>
      <c r="W183" s="1" t="s">
        <v>6755</v>
      </c>
    </row>
    <row r="184" spans="1:23" ht="14.25">
      <c r="A184" s="1" t="s">
        <v>260</v>
      </c>
      <c r="B184" s="1" t="s">
        <v>6941</v>
      </c>
      <c r="C184" s="1" t="s">
        <v>262</v>
      </c>
      <c r="D184" s="1" t="s">
        <v>292</v>
      </c>
      <c r="E184" s="1" t="s">
        <v>292</v>
      </c>
      <c r="F184" s="1" t="s">
        <v>270</v>
      </c>
      <c r="G184" s="1" t="s">
        <v>2913</v>
      </c>
      <c r="H184" s="1" t="s">
        <v>1370</v>
      </c>
      <c r="I184" s="1" t="s">
        <v>1450</v>
      </c>
      <c r="J184" s="1" t="s">
        <v>269</v>
      </c>
      <c r="K184" s="1" t="s">
        <v>270</v>
      </c>
      <c r="L184" s="1" t="s">
        <v>6769</v>
      </c>
      <c r="M184" s="1" t="s">
        <v>269</v>
      </c>
      <c r="N184" s="1" t="s">
        <v>1740</v>
      </c>
      <c r="O184" s="1" t="s">
        <v>1740</v>
      </c>
      <c r="P184" s="1" t="s">
        <v>1740</v>
      </c>
      <c r="Q184" s="1" t="s">
        <v>6755</v>
      </c>
      <c r="R184" s="1" t="s">
        <v>6755</v>
      </c>
      <c r="S184" s="1" t="s">
        <v>6755</v>
      </c>
      <c r="T184" s="1" t="s">
        <v>6755</v>
      </c>
      <c r="U184" s="1" t="s">
        <v>6755</v>
      </c>
      <c r="V184" s="1" t="s">
        <v>6755</v>
      </c>
      <c r="W184" s="1" t="s">
        <v>6755</v>
      </c>
    </row>
    <row r="185" spans="1:23" ht="14.25">
      <c r="A185" s="1" t="s">
        <v>260</v>
      </c>
      <c r="B185" s="1" t="s">
        <v>6942</v>
      </c>
      <c r="C185" s="1" t="s">
        <v>262</v>
      </c>
      <c r="D185" s="1" t="s">
        <v>292</v>
      </c>
      <c r="E185" s="1" t="s">
        <v>292</v>
      </c>
      <c r="F185" s="1" t="s">
        <v>270</v>
      </c>
      <c r="G185" s="1" t="s">
        <v>2796</v>
      </c>
      <c r="H185" s="1" t="s">
        <v>1370</v>
      </c>
      <c r="I185" s="1" t="s">
        <v>277</v>
      </c>
      <c r="J185" s="1" t="s">
        <v>269</v>
      </c>
      <c r="K185" s="1" t="s">
        <v>270</v>
      </c>
      <c r="L185" s="1" t="s">
        <v>6771</v>
      </c>
      <c r="M185" s="1" t="s">
        <v>269</v>
      </c>
      <c r="N185" s="1" t="s">
        <v>1740</v>
      </c>
      <c r="O185" s="1" t="s">
        <v>1740</v>
      </c>
      <c r="P185" s="1" t="s">
        <v>1740</v>
      </c>
      <c r="Q185" s="1" t="s">
        <v>6755</v>
      </c>
      <c r="R185" s="1" t="s">
        <v>6755</v>
      </c>
      <c r="S185" s="1" t="s">
        <v>6755</v>
      </c>
      <c r="T185" s="1" t="s">
        <v>6755</v>
      </c>
      <c r="U185" s="1" t="s">
        <v>6755</v>
      </c>
      <c r="V185" s="1" t="s">
        <v>6755</v>
      </c>
      <c r="W185" s="1" t="s">
        <v>6755</v>
      </c>
    </row>
    <row r="186" spans="1:23" ht="14.25">
      <c r="A186" s="1" t="s">
        <v>260</v>
      </c>
      <c r="B186" s="1" t="s">
        <v>6943</v>
      </c>
      <c r="C186" s="1" t="s">
        <v>262</v>
      </c>
      <c r="D186" s="1" t="s">
        <v>292</v>
      </c>
      <c r="E186" s="1" t="s">
        <v>292</v>
      </c>
      <c r="F186" s="1" t="s">
        <v>472</v>
      </c>
      <c r="G186" s="1" t="s">
        <v>270</v>
      </c>
      <c r="H186" s="1" t="s">
        <v>1390</v>
      </c>
      <c r="I186" s="1" t="s">
        <v>270</v>
      </c>
      <c r="J186" s="1" t="s">
        <v>270</v>
      </c>
      <c r="K186" s="1" t="s">
        <v>270</v>
      </c>
      <c r="L186" s="1" t="s">
        <v>6754</v>
      </c>
      <c r="M186" s="1" t="s">
        <v>270</v>
      </c>
      <c r="N186" s="1" t="s">
        <v>6755</v>
      </c>
      <c r="O186" s="1" t="s">
        <v>6755</v>
      </c>
      <c r="P186" s="1" t="s">
        <v>6755</v>
      </c>
      <c r="Q186" s="1" t="s">
        <v>6755</v>
      </c>
      <c r="R186" s="1" t="s">
        <v>6755</v>
      </c>
      <c r="S186" s="1" t="s">
        <v>6755</v>
      </c>
      <c r="T186" s="1" t="s">
        <v>6755</v>
      </c>
      <c r="U186" s="1" t="s">
        <v>6755</v>
      </c>
      <c r="V186" s="1" t="s">
        <v>6755</v>
      </c>
      <c r="W186" s="1" t="s">
        <v>6755</v>
      </c>
    </row>
    <row r="187" spans="1:23" ht="14.25">
      <c r="A187" s="1" t="s">
        <v>260</v>
      </c>
      <c r="B187" s="1" t="s">
        <v>6944</v>
      </c>
      <c r="C187" s="1" t="s">
        <v>262</v>
      </c>
      <c r="D187" s="1" t="s">
        <v>292</v>
      </c>
      <c r="E187" s="1" t="s">
        <v>292</v>
      </c>
      <c r="F187" s="1" t="s">
        <v>472</v>
      </c>
      <c r="G187" s="1" t="s">
        <v>472</v>
      </c>
      <c r="H187" s="1" t="s">
        <v>1390</v>
      </c>
      <c r="I187" s="1" t="s">
        <v>472</v>
      </c>
      <c r="J187" s="1" t="s">
        <v>270</v>
      </c>
      <c r="K187" s="1" t="s">
        <v>270</v>
      </c>
      <c r="L187" s="1" t="s">
        <v>6757</v>
      </c>
      <c r="M187" s="1" t="s">
        <v>269</v>
      </c>
      <c r="N187" s="1" t="s">
        <v>1740</v>
      </c>
      <c r="O187" s="1" t="s">
        <v>1740</v>
      </c>
      <c r="P187" s="1" t="s">
        <v>1740</v>
      </c>
      <c r="Q187" s="1" t="s">
        <v>1740</v>
      </c>
      <c r="R187" s="1" t="s">
        <v>6755</v>
      </c>
      <c r="S187" s="1" t="s">
        <v>1740</v>
      </c>
      <c r="T187" s="1" t="s">
        <v>6755</v>
      </c>
      <c r="U187" s="1" t="s">
        <v>6755</v>
      </c>
      <c r="V187" s="1" t="s">
        <v>6755</v>
      </c>
      <c r="W187" s="1" t="s">
        <v>6755</v>
      </c>
    </row>
    <row r="188" spans="1:23" ht="14.25">
      <c r="A188" s="1" t="s">
        <v>260</v>
      </c>
      <c r="B188" s="1" t="s">
        <v>6945</v>
      </c>
      <c r="C188" s="1" t="s">
        <v>262</v>
      </c>
      <c r="D188" s="1" t="s">
        <v>292</v>
      </c>
      <c r="E188" s="1" t="s">
        <v>292</v>
      </c>
      <c r="F188" s="1" t="s">
        <v>472</v>
      </c>
      <c r="G188" s="1" t="s">
        <v>479</v>
      </c>
      <c r="H188" s="1" t="s">
        <v>1390</v>
      </c>
      <c r="I188" s="1" t="s">
        <v>479</v>
      </c>
      <c r="J188" s="1" t="s">
        <v>270</v>
      </c>
      <c r="K188" s="1" t="s">
        <v>270</v>
      </c>
      <c r="L188" s="1" t="s">
        <v>6759</v>
      </c>
      <c r="M188" s="1" t="s">
        <v>269</v>
      </c>
      <c r="N188" s="1" t="s">
        <v>1740</v>
      </c>
      <c r="O188" s="1" t="s">
        <v>1740</v>
      </c>
      <c r="P188" s="1" t="s">
        <v>1740</v>
      </c>
      <c r="Q188" s="1" t="s">
        <v>1740</v>
      </c>
      <c r="R188" s="1" t="s">
        <v>6755</v>
      </c>
      <c r="S188" s="1" t="s">
        <v>1740</v>
      </c>
      <c r="T188" s="1" t="s">
        <v>6755</v>
      </c>
      <c r="U188" s="1" t="s">
        <v>6755</v>
      </c>
      <c r="V188" s="1" t="s">
        <v>6755</v>
      </c>
      <c r="W188" s="1" t="s">
        <v>6755</v>
      </c>
    </row>
    <row r="189" spans="1:23" ht="14.25">
      <c r="A189" s="1" t="s">
        <v>260</v>
      </c>
      <c r="B189" s="1" t="s">
        <v>6946</v>
      </c>
      <c r="C189" s="1" t="s">
        <v>262</v>
      </c>
      <c r="D189" s="1" t="s">
        <v>292</v>
      </c>
      <c r="E189" s="1" t="s">
        <v>292</v>
      </c>
      <c r="F189" s="1" t="s">
        <v>472</v>
      </c>
      <c r="G189" s="1" t="s">
        <v>873</v>
      </c>
      <c r="H189" s="1" t="s">
        <v>1390</v>
      </c>
      <c r="I189" s="1" t="s">
        <v>873</v>
      </c>
      <c r="J189" s="1" t="s">
        <v>270</v>
      </c>
      <c r="K189" s="1" t="s">
        <v>270</v>
      </c>
      <c r="L189" s="1" t="s">
        <v>6761</v>
      </c>
      <c r="M189" s="1" t="s">
        <v>269</v>
      </c>
      <c r="N189" s="1" t="s">
        <v>1740</v>
      </c>
      <c r="O189" s="1" t="s">
        <v>1740</v>
      </c>
      <c r="P189" s="1" t="s">
        <v>1740</v>
      </c>
      <c r="Q189" s="1" t="s">
        <v>1740</v>
      </c>
      <c r="R189" s="1" t="s">
        <v>6755</v>
      </c>
      <c r="S189" s="1" t="s">
        <v>1740</v>
      </c>
      <c r="T189" s="1" t="s">
        <v>6755</v>
      </c>
      <c r="U189" s="1" t="s">
        <v>6755</v>
      </c>
      <c r="V189" s="1" t="s">
        <v>6755</v>
      </c>
      <c r="W189" s="1" t="s">
        <v>6755</v>
      </c>
    </row>
    <row r="190" spans="1:23" ht="14.25">
      <c r="A190" s="1" t="s">
        <v>260</v>
      </c>
      <c r="B190" s="1" t="s">
        <v>6947</v>
      </c>
      <c r="C190" s="1" t="s">
        <v>262</v>
      </c>
      <c r="D190" s="1" t="s">
        <v>292</v>
      </c>
      <c r="E190" s="1" t="s">
        <v>292</v>
      </c>
      <c r="F190" s="1" t="s">
        <v>472</v>
      </c>
      <c r="G190" s="1" t="s">
        <v>872</v>
      </c>
      <c r="H190" s="1" t="s">
        <v>1390</v>
      </c>
      <c r="I190" s="1" t="s">
        <v>872</v>
      </c>
      <c r="J190" s="1" t="s">
        <v>270</v>
      </c>
      <c r="K190" s="1" t="s">
        <v>270</v>
      </c>
      <c r="L190" s="1" t="s">
        <v>6763</v>
      </c>
      <c r="M190" s="1" t="s">
        <v>269</v>
      </c>
      <c r="N190" s="1" t="s">
        <v>1740</v>
      </c>
      <c r="O190" s="1" t="s">
        <v>1740</v>
      </c>
      <c r="P190" s="1" t="s">
        <v>1740</v>
      </c>
      <c r="Q190" s="1" t="s">
        <v>1740</v>
      </c>
      <c r="R190" s="1" t="s">
        <v>6755</v>
      </c>
      <c r="S190" s="1" t="s">
        <v>1740</v>
      </c>
      <c r="T190" s="1" t="s">
        <v>6755</v>
      </c>
      <c r="U190" s="1" t="s">
        <v>6755</v>
      </c>
      <c r="V190" s="1" t="s">
        <v>6755</v>
      </c>
      <c r="W190" s="1" t="s">
        <v>6755</v>
      </c>
    </row>
    <row r="191" spans="1:23" ht="14.25">
      <c r="A191" s="1" t="s">
        <v>260</v>
      </c>
      <c r="B191" s="1" t="s">
        <v>6948</v>
      </c>
      <c r="C191" s="1" t="s">
        <v>262</v>
      </c>
      <c r="D191" s="1" t="s">
        <v>292</v>
      </c>
      <c r="E191" s="1" t="s">
        <v>292</v>
      </c>
      <c r="F191" s="1" t="s">
        <v>472</v>
      </c>
      <c r="G191" s="1" t="s">
        <v>276</v>
      </c>
      <c r="H191" s="1" t="s">
        <v>1390</v>
      </c>
      <c r="I191" s="1" t="s">
        <v>276</v>
      </c>
      <c r="J191" s="1" t="s">
        <v>270</v>
      </c>
      <c r="K191" s="1" t="s">
        <v>270</v>
      </c>
      <c r="L191" s="1" t="s">
        <v>6765</v>
      </c>
      <c r="M191" s="1" t="s">
        <v>269</v>
      </c>
      <c r="N191" s="1" t="s">
        <v>1740</v>
      </c>
      <c r="O191" s="1" t="s">
        <v>1740</v>
      </c>
      <c r="P191" s="1" t="s">
        <v>1740</v>
      </c>
      <c r="Q191" s="1" t="s">
        <v>6755</v>
      </c>
      <c r="R191" s="1" t="s">
        <v>6755</v>
      </c>
      <c r="S191" s="1" t="s">
        <v>6755</v>
      </c>
      <c r="T191" s="1" t="s">
        <v>6755</v>
      </c>
      <c r="U191" s="1" t="s">
        <v>6755</v>
      </c>
      <c r="V191" s="1" t="s">
        <v>6755</v>
      </c>
      <c r="W191" s="1" t="s">
        <v>6755</v>
      </c>
    </row>
    <row r="192" spans="1:23" ht="14.25">
      <c r="A192" s="1" t="s">
        <v>260</v>
      </c>
      <c r="B192" s="1" t="s">
        <v>6949</v>
      </c>
      <c r="C192" s="1" t="s">
        <v>262</v>
      </c>
      <c r="D192" s="1" t="s">
        <v>292</v>
      </c>
      <c r="E192" s="1" t="s">
        <v>292</v>
      </c>
      <c r="F192" s="1" t="s">
        <v>472</v>
      </c>
      <c r="G192" s="1" t="s">
        <v>874</v>
      </c>
      <c r="H192" s="1" t="s">
        <v>1390</v>
      </c>
      <c r="I192" s="1" t="s">
        <v>874</v>
      </c>
      <c r="J192" s="1" t="s">
        <v>270</v>
      </c>
      <c r="K192" s="1" t="s">
        <v>270</v>
      </c>
      <c r="L192" s="1" t="s">
        <v>6767</v>
      </c>
      <c r="M192" s="1" t="s">
        <v>269</v>
      </c>
      <c r="N192" s="1" t="s">
        <v>1740</v>
      </c>
      <c r="O192" s="1" t="s">
        <v>1740</v>
      </c>
      <c r="P192" s="1" t="s">
        <v>1740</v>
      </c>
      <c r="Q192" s="1" t="s">
        <v>6755</v>
      </c>
      <c r="R192" s="1" t="s">
        <v>6755</v>
      </c>
      <c r="S192" s="1" t="s">
        <v>6755</v>
      </c>
      <c r="T192" s="1" t="s">
        <v>6755</v>
      </c>
      <c r="U192" s="1" t="s">
        <v>6755</v>
      </c>
      <c r="V192" s="1" t="s">
        <v>6755</v>
      </c>
      <c r="W192" s="1" t="s">
        <v>6755</v>
      </c>
    </row>
    <row r="193" spans="1:23" ht="14.25">
      <c r="A193" s="1" t="s">
        <v>260</v>
      </c>
      <c r="B193" s="1" t="s">
        <v>6950</v>
      </c>
      <c r="C193" s="1" t="s">
        <v>262</v>
      </c>
      <c r="D193" s="1" t="s">
        <v>292</v>
      </c>
      <c r="E193" s="1" t="s">
        <v>292</v>
      </c>
      <c r="F193" s="1" t="s">
        <v>472</v>
      </c>
      <c r="G193" s="1" t="s">
        <v>1450</v>
      </c>
      <c r="H193" s="1" t="s">
        <v>1390</v>
      </c>
      <c r="I193" s="1" t="s">
        <v>1450</v>
      </c>
      <c r="J193" s="1" t="s">
        <v>270</v>
      </c>
      <c r="K193" s="1" t="s">
        <v>270</v>
      </c>
      <c r="L193" s="1" t="s">
        <v>6769</v>
      </c>
      <c r="M193" s="1" t="s">
        <v>269</v>
      </c>
      <c r="N193" s="1" t="s">
        <v>1740</v>
      </c>
      <c r="O193" s="1" t="s">
        <v>1740</v>
      </c>
      <c r="P193" s="1" t="s">
        <v>1740</v>
      </c>
      <c r="Q193" s="1" t="s">
        <v>6755</v>
      </c>
      <c r="R193" s="1" t="s">
        <v>6755</v>
      </c>
      <c r="S193" s="1" t="s">
        <v>6755</v>
      </c>
      <c r="T193" s="1" t="s">
        <v>6755</v>
      </c>
      <c r="U193" s="1" t="s">
        <v>6755</v>
      </c>
      <c r="V193" s="1" t="s">
        <v>6755</v>
      </c>
      <c r="W193" s="1" t="s">
        <v>6755</v>
      </c>
    </row>
    <row r="194" spans="1:23" ht="14.25">
      <c r="A194" s="1" t="s">
        <v>260</v>
      </c>
      <c r="B194" s="1" t="s">
        <v>6951</v>
      </c>
      <c r="C194" s="1" t="s">
        <v>262</v>
      </c>
      <c r="D194" s="1" t="s">
        <v>292</v>
      </c>
      <c r="E194" s="1" t="s">
        <v>292</v>
      </c>
      <c r="F194" s="1" t="s">
        <v>472</v>
      </c>
      <c r="G194" s="1" t="s">
        <v>277</v>
      </c>
      <c r="H194" s="1" t="s">
        <v>1390</v>
      </c>
      <c r="I194" s="1" t="s">
        <v>277</v>
      </c>
      <c r="J194" s="1" t="s">
        <v>270</v>
      </c>
      <c r="K194" s="1" t="s">
        <v>270</v>
      </c>
      <c r="L194" s="1" t="s">
        <v>6771</v>
      </c>
      <c r="M194" s="1" t="s">
        <v>269</v>
      </c>
      <c r="N194" s="1" t="s">
        <v>1740</v>
      </c>
      <c r="O194" s="1" t="s">
        <v>1740</v>
      </c>
      <c r="P194" s="1" t="s">
        <v>1740</v>
      </c>
      <c r="Q194" s="1" t="s">
        <v>6755</v>
      </c>
      <c r="R194" s="1" t="s">
        <v>6755</v>
      </c>
      <c r="S194" s="1" t="s">
        <v>6755</v>
      </c>
      <c r="T194" s="1" t="s">
        <v>6755</v>
      </c>
      <c r="U194" s="1" t="s">
        <v>6755</v>
      </c>
      <c r="V194" s="1" t="s">
        <v>6755</v>
      </c>
      <c r="W194" s="1" t="s">
        <v>6755</v>
      </c>
    </row>
    <row r="195" spans="1:23" ht="14.25">
      <c r="A195" s="1" t="s">
        <v>260</v>
      </c>
      <c r="B195" s="1" t="s">
        <v>6952</v>
      </c>
      <c r="C195" s="1" t="s">
        <v>262</v>
      </c>
      <c r="D195" s="1" t="s">
        <v>292</v>
      </c>
      <c r="E195" s="1" t="s">
        <v>292</v>
      </c>
      <c r="F195" s="1" t="s">
        <v>472</v>
      </c>
      <c r="G195" s="1" t="s">
        <v>714</v>
      </c>
      <c r="H195" s="1" t="s">
        <v>1390</v>
      </c>
      <c r="I195" s="1" t="s">
        <v>270</v>
      </c>
      <c r="J195" s="1" t="s">
        <v>269</v>
      </c>
      <c r="K195" s="1" t="s">
        <v>270</v>
      </c>
      <c r="L195" s="1" t="s">
        <v>6754</v>
      </c>
      <c r="M195" s="1" t="s">
        <v>270</v>
      </c>
      <c r="N195" s="1" t="s">
        <v>6755</v>
      </c>
      <c r="O195" s="1" t="s">
        <v>6755</v>
      </c>
      <c r="P195" s="1" t="s">
        <v>6755</v>
      </c>
      <c r="Q195" s="1" t="s">
        <v>6755</v>
      </c>
      <c r="R195" s="1" t="s">
        <v>6755</v>
      </c>
      <c r="S195" s="1" t="s">
        <v>6755</v>
      </c>
      <c r="T195" s="1" t="s">
        <v>6755</v>
      </c>
      <c r="U195" s="1" t="s">
        <v>6755</v>
      </c>
      <c r="V195" s="1" t="s">
        <v>6755</v>
      </c>
      <c r="W195" s="1" t="s">
        <v>6755</v>
      </c>
    </row>
    <row r="196" spans="1:23" ht="14.25">
      <c r="A196" s="1" t="s">
        <v>260</v>
      </c>
      <c r="B196" s="1" t="s">
        <v>6953</v>
      </c>
      <c r="C196" s="1" t="s">
        <v>262</v>
      </c>
      <c r="D196" s="1" t="s">
        <v>292</v>
      </c>
      <c r="E196" s="1" t="s">
        <v>292</v>
      </c>
      <c r="F196" s="1" t="s">
        <v>472</v>
      </c>
      <c r="G196" s="1" t="s">
        <v>1971</v>
      </c>
      <c r="H196" s="1" t="s">
        <v>1390</v>
      </c>
      <c r="I196" s="1" t="s">
        <v>472</v>
      </c>
      <c r="J196" s="1" t="s">
        <v>269</v>
      </c>
      <c r="K196" s="1" t="s">
        <v>270</v>
      </c>
      <c r="L196" s="1" t="s">
        <v>6757</v>
      </c>
      <c r="M196" s="1" t="s">
        <v>269</v>
      </c>
      <c r="N196" s="1" t="s">
        <v>1740</v>
      </c>
      <c r="O196" s="1" t="s">
        <v>1740</v>
      </c>
      <c r="P196" s="1" t="s">
        <v>1740</v>
      </c>
      <c r="Q196" s="1" t="s">
        <v>1740</v>
      </c>
      <c r="R196" s="1" t="s">
        <v>6755</v>
      </c>
      <c r="S196" s="1" t="s">
        <v>1740</v>
      </c>
      <c r="T196" s="1" t="s">
        <v>6755</v>
      </c>
      <c r="U196" s="1" t="s">
        <v>6755</v>
      </c>
      <c r="V196" s="1" t="s">
        <v>6755</v>
      </c>
      <c r="W196" s="1" t="s">
        <v>6755</v>
      </c>
    </row>
    <row r="197" spans="1:23" ht="14.25">
      <c r="A197" s="1" t="s">
        <v>260</v>
      </c>
      <c r="B197" s="1" t="s">
        <v>6954</v>
      </c>
      <c r="C197" s="1" t="s">
        <v>262</v>
      </c>
      <c r="D197" s="1" t="s">
        <v>292</v>
      </c>
      <c r="E197" s="1" t="s">
        <v>292</v>
      </c>
      <c r="F197" s="1" t="s">
        <v>472</v>
      </c>
      <c r="G197" s="1" t="s">
        <v>1729</v>
      </c>
      <c r="H197" s="1" t="s">
        <v>1390</v>
      </c>
      <c r="I197" s="1" t="s">
        <v>479</v>
      </c>
      <c r="J197" s="1" t="s">
        <v>269</v>
      </c>
      <c r="K197" s="1" t="s">
        <v>270</v>
      </c>
      <c r="L197" s="1" t="s">
        <v>6759</v>
      </c>
      <c r="M197" s="1" t="s">
        <v>269</v>
      </c>
      <c r="N197" s="1" t="s">
        <v>1740</v>
      </c>
      <c r="O197" s="1" t="s">
        <v>1740</v>
      </c>
      <c r="P197" s="1" t="s">
        <v>1740</v>
      </c>
      <c r="Q197" s="1" t="s">
        <v>1740</v>
      </c>
      <c r="R197" s="1" t="s">
        <v>6755</v>
      </c>
      <c r="S197" s="1" t="s">
        <v>1740</v>
      </c>
      <c r="T197" s="1" t="s">
        <v>6755</v>
      </c>
      <c r="U197" s="1" t="s">
        <v>6755</v>
      </c>
      <c r="V197" s="1" t="s">
        <v>6755</v>
      </c>
      <c r="W197" s="1" t="s">
        <v>6755</v>
      </c>
    </row>
    <row r="198" spans="1:23" ht="14.25">
      <c r="A198" s="1" t="s">
        <v>260</v>
      </c>
      <c r="B198" s="1" t="s">
        <v>6955</v>
      </c>
      <c r="C198" s="1" t="s">
        <v>262</v>
      </c>
      <c r="D198" s="1" t="s">
        <v>292</v>
      </c>
      <c r="E198" s="1" t="s">
        <v>292</v>
      </c>
      <c r="F198" s="1" t="s">
        <v>472</v>
      </c>
      <c r="G198" s="1" t="s">
        <v>2793</v>
      </c>
      <c r="H198" s="1" t="s">
        <v>1390</v>
      </c>
      <c r="I198" s="1" t="s">
        <v>873</v>
      </c>
      <c r="J198" s="1" t="s">
        <v>269</v>
      </c>
      <c r="K198" s="1" t="s">
        <v>270</v>
      </c>
      <c r="L198" s="1" t="s">
        <v>6761</v>
      </c>
      <c r="M198" s="1" t="s">
        <v>269</v>
      </c>
      <c r="N198" s="1" t="s">
        <v>1740</v>
      </c>
      <c r="O198" s="1" t="s">
        <v>1740</v>
      </c>
      <c r="P198" s="1" t="s">
        <v>1740</v>
      </c>
      <c r="Q198" s="1" t="s">
        <v>1740</v>
      </c>
      <c r="R198" s="1" t="s">
        <v>6755</v>
      </c>
      <c r="S198" s="1" t="s">
        <v>1740</v>
      </c>
      <c r="T198" s="1" t="s">
        <v>6755</v>
      </c>
      <c r="U198" s="1" t="s">
        <v>6755</v>
      </c>
      <c r="V198" s="1" t="s">
        <v>6755</v>
      </c>
      <c r="W198" s="1" t="s">
        <v>6755</v>
      </c>
    </row>
    <row r="199" spans="1:23" ht="14.25">
      <c r="A199" s="1" t="s">
        <v>260</v>
      </c>
      <c r="B199" s="1" t="s">
        <v>6956</v>
      </c>
      <c r="C199" s="1" t="s">
        <v>262</v>
      </c>
      <c r="D199" s="1" t="s">
        <v>292</v>
      </c>
      <c r="E199" s="1" t="s">
        <v>292</v>
      </c>
      <c r="F199" s="1" t="s">
        <v>472</v>
      </c>
      <c r="G199" s="1" t="s">
        <v>2755</v>
      </c>
      <c r="H199" s="1" t="s">
        <v>1390</v>
      </c>
      <c r="I199" s="1" t="s">
        <v>872</v>
      </c>
      <c r="J199" s="1" t="s">
        <v>269</v>
      </c>
      <c r="K199" s="1" t="s">
        <v>270</v>
      </c>
      <c r="L199" s="1" t="s">
        <v>6763</v>
      </c>
      <c r="M199" s="1" t="s">
        <v>269</v>
      </c>
      <c r="N199" s="1" t="s">
        <v>1740</v>
      </c>
      <c r="O199" s="1" t="s">
        <v>1740</v>
      </c>
      <c r="P199" s="1" t="s">
        <v>1740</v>
      </c>
      <c r="Q199" s="1" t="s">
        <v>1740</v>
      </c>
      <c r="R199" s="1" t="s">
        <v>6755</v>
      </c>
      <c r="S199" s="1" t="s">
        <v>1740</v>
      </c>
      <c r="T199" s="1" t="s">
        <v>6755</v>
      </c>
      <c r="U199" s="1" t="s">
        <v>6755</v>
      </c>
      <c r="V199" s="1" t="s">
        <v>6755</v>
      </c>
      <c r="W199" s="1" t="s">
        <v>6755</v>
      </c>
    </row>
    <row r="200" spans="1:23" ht="14.25">
      <c r="A200" s="1" t="s">
        <v>260</v>
      </c>
      <c r="B200" s="1" t="s">
        <v>6957</v>
      </c>
      <c r="C200" s="1" t="s">
        <v>262</v>
      </c>
      <c r="D200" s="1" t="s">
        <v>292</v>
      </c>
      <c r="E200" s="1" t="s">
        <v>292</v>
      </c>
      <c r="F200" s="1" t="s">
        <v>472</v>
      </c>
      <c r="G200" s="1" t="s">
        <v>713</v>
      </c>
      <c r="H200" s="1" t="s">
        <v>1390</v>
      </c>
      <c r="I200" s="1" t="s">
        <v>276</v>
      </c>
      <c r="J200" s="1" t="s">
        <v>269</v>
      </c>
      <c r="K200" s="1" t="s">
        <v>270</v>
      </c>
      <c r="L200" s="1" t="s">
        <v>6765</v>
      </c>
      <c r="M200" s="1" t="s">
        <v>269</v>
      </c>
      <c r="N200" s="1" t="s">
        <v>1740</v>
      </c>
      <c r="O200" s="1" t="s">
        <v>1740</v>
      </c>
      <c r="P200" s="1" t="s">
        <v>1740</v>
      </c>
      <c r="Q200" s="1" t="s">
        <v>6755</v>
      </c>
      <c r="R200" s="1" t="s">
        <v>6755</v>
      </c>
      <c r="S200" s="1" t="s">
        <v>6755</v>
      </c>
      <c r="T200" s="1" t="s">
        <v>6755</v>
      </c>
      <c r="U200" s="1" t="s">
        <v>6755</v>
      </c>
      <c r="V200" s="1" t="s">
        <v>6755</v>
      </c>
      <c r="W200" s="1" t="s">
        <v>6755</v>
      </c>
    </row>
    <row r="201" spans="1:23" ht="14.25">
      <c r="A201" s="1" t="s">
        <v>260</v>
      </c>
      <c r="B201" s="1" t="s">
        <v>6958</v>
      </c>
      <c r="C201" s="1" t="s">
        <v>262</v>
      </c>
      <c r="D201" s="1" t="s">
        <v>292</v>
      </c>
      <c r="E201" s="1" t="s">
        <v>292</v>
      </c>
      <c r="F201" s="1" t="s">
        <v>472</v>
      </c>
      <c r="G201" s="1" t="s">
        <v>1731</v>
      </c>
      <c r="H201" s="1" t="s">
        <v>1390</v>
      </c>
      <c r="I201" s="1" t="s">
        <v>874</v>
      </c>
      <c r="J201" s="1" t="s">
        <v>269</v>
      </c>
      <c r="K201" s="1" t="s">
        <v>270</v>
      </c>
      <c r="L201" s="1" t="s">
        <v>6767</v>
      </c>
      <c r="M201" s="1" t="s">
        <v>269</v>
      </c>
      <c r="N201" s="1" t="s">
        <v>1740</v>
      </c>
      <c r="O201" s="1" t="s">
        <v>1740</v>
      </c>
      <c r="P201" s="1" t="s">
        <v>1740</v>
      </c>
      <c r="Q201" s="1" t="s">
        <v>6755</v>
      </c>
      <c r="R201" s="1" t="s">
        <v>6755</v>
      </c>
      <c r="S201" s="1" t="s">
        <v>6755</v>
      </c>
      <c r="T201" s="1" t="s">
        <v>6755</v>
      </c>
      <c r="U201" s="1" t="s">
        <v>6755</v>
      </c>
      <c r="V201" s="1" t="s">
        <v>6755</v>
      </c>
      <c r="W201" s="1" t="s">
        <v>6755</v>
      </c>
    </row>
    <row r="202" spans="1:23" ht="14.25">
      <c r="A202" s="1" t="s">
        <v>260</v>
      </c>
      <c r="B202" s="1" t="s">
        <v>6959</v>
      </c>
      <c r="C202" s="1" t="s">
        <v>262</v>
      </c>
      <c r="D202" s="1" t="s">
        <v>292</v>
      </c>
      <c r="E202" s="1" t="s">
        <v>292</v>
      </c>
      <c r="F202" s="1" t="s">
        <v>472</v>
      </c>
      <c r="G202" s="1" t="s">
        <v>2913</v>
      </c>
      <c r="H202" s="1" t="s">
        <v>1390</v>
      </c>
      <c r="I202" s="1" t="s">
        <v>1450</v>
      </c>
      <c r="J202" s="1" t="s">
        <v>269</v>
      </c>
      <c r="K202" s="1" t="s">
        <v>270</v>
      </c>
      <c r="L202" s="1" t="s">
        <v>6769</v>
      </c>
      <c r="M202" s="1" t="s">
        <v>269</v>
      </c>
      <c r="N202" s="1" t="s">
        <v>1740</v>
      </c>
      <c r="O202" s="1" t="s">
        <v>1740</v>
      </c>
      <c r="P202" s="1" t="s">
        <v>1740</v>
      </c>
      <c r="Q202" s="1" t="s">
        <v>6755</v>
      </c>
      <c r="R202" s="1" t="s">
        <v>6755</v>
      </c>
      <c r="S202" s="1" t="s">
        <v>6755</v>
      </c>
      <c r="T202" s="1" t="s">
        <v>6755</v>
      </c>
      <c r="U202" s="1" t="s">
        <v>6755</v>
      </c>
      <c r="V202" s="1" t="s">
        <v>6755</v>
      </c>
      <c r="W202" s="1" t="s">
        <v>6755</v>
      </c>
    </row>
    <row r="203" spans="1:23" ht="14.25">
      <c r="A203" s="1" t="s">
        <v>260</v>
      </c>
      <c r="B203" s="1" t="s">
        <v>6960</v>
      </c>
      <c r="C203" s="1" t="s">
        <v>262</v>
      </c>
      <c r="D203" s="1" t="s">
        <v>292</v>
      </c>
      <c r="E203" s="1" t="s">
        <v>292</v>
      </c>
      <c r="F203" s="1" t="s">
        <v>472</v>
      </c>
      <c r="G203" s="1" t="s">
        <v>2796</v>
      </c>
      <c r="H203" s="1" t="s">
        <v>1390</v>
      </c>
      <c r="I203" s="1" t="s">
        <v>277</v>
      </c>
      <c r="J203" s="1" t="s">
        <v>269</v>
      </c>
      <c r="K203" s="1" t="s">
        <v>270</v>
      </c>
      <c r="L203" s="1" t="s">
        <v>6771</v>
      </c>
      <c r="M203" s="1" t="s">
        <v>269</v>
      </c>
      <c r="N203" s="1" t="s">
        <v>1740</v>
      </c>
      <c r="O203" s="1" t="s">
        <v>1740</v>
      </c>
      <c r="P203" s="1" t="s">
        <v>1740</v>
      </c>
      <c r="Q203" s="1" t="s">
        <v>6755</v>
      </c>
      <c r="R203" s="1" t="s">
        <v>6755</v>
      </c>
      <c r="S203" s="1" t="s">
        <v>6755</v>
      </c>
      <c r="T203" s="1" t="s">
        <v>6755</v>
      </c>
      <c r="U203" s="1" t="s">
        <v>6755</v>
      </c>
      <c r="V203" s="1" t="s">
        <v>6755</v>
      </c>
      <c r="W203" s="1" t="s">
        <v>6755</v>
      </c>
    </row>
    <row r="204" spans="1:23" ht="14.25">
      <c r="A204" s="1" t="s">
        <v>260</v>
      </c>
      <c r="B204" s="1" t="s">
        <v>6961</v>
      </c>
      <c r="C204" s="1" t="s">
        <v>262</v>
      </c>
      <c r="D204" s="1" t="s">
        <v>292</v>
      </c>
      <c r="E204" s="1" t="s">
        <v>292</v>
      </c>
      <c r="F204" s="1" t="s">
        <v>479</v>
      </c>
      <c r="G204" s="1" t="s">
        <v>270</v>
      </c>
      <c r="H204" s="1" t="s">
        <v>1394</v>
      </c>
      <c r="I204" s="1" t="s">
        <v>270</v>
      </c>
      <c r="J204" s="1" t="s">
        <v>270</v>
      </c>
      <c r="K204" s="1" t="s">
        <v>270</v>
      </c>
      <c r="L204" s="1" t="s">
        <v>6754</v>
      </c>
      <c r="M204" s="1" t="s">
        <v>270</v>
      </c>
      <c r="N204" s="1" t="s">
        <v>6755</v>
      </c>
      <c r="O204" s="1" t="s">
        <v>6755</v>
      </c>
      <c r="P204" s="1" t="s">
        <v>6755</v>
      </c>
      <c r="Q204" s="1" t="s">
        <v>6755</v>
      </c>
      <c r="R204" s="1" t="s">
        <v>6755</v>
      </c>
      <c r="S204" s="1" t="s">
        <v>6755</v>
      </c>
      <c r="T204" s="1" t="s">
        <v>6755</v>
      </c>
      <c r="U204" s="1" t="s">
        <v>6755</v>
      </c>
      <c r="V204" s="1" t="s">
        <v>6755</v>
      </c>
      <c r="W204" s="1" t="s">
        <v>6755</v>
      </c>
    </row>
    <row r="205" spans="1:23" ht="14.25">
      <c r="A205" s="1" t="s">
        <v>260</v>
      </c>
      <c r="B205" s="1" t="s">
        <v>6962</v>
      </c>
      <c r="C205" s="1" t="s">
        <v>262</v>
      </c>
      <c r="D205" s="1" t="s">
        <v>292</v>
      </c>
      <c r="E205" s="1" t="s">
        <v>292</v>
      </c>
      <c r="F205" s="1" t="s">
        <v>479</v>
      </c>
      <c r="G205" s="1" t="s">
        <v>472</v>
      </c>
      <c r="H205" s="1" t="s">
        <v>1394</v>
      </c>
      <c r="I205" s="1" t="s">
        <v>472</v>
      </c>
      <c r="J205" s="1" t="s">
        <v>270</v>
      </c>
      <c r="K205" s="1" t="s">
        <v>270</v>
      </c>
      <c r="L205" s="1" t="s">
        <v>6757</v>
      </c>
      <c r="M205" s="1" t="s">
        <v>269</v>
      </c>
      <c r="N205" s="1" t="s">
        <v>1740</v>
      </c>
      <c r="O205" s="1" t="s">
        <v>1740</v>
      </c>
      <c r="P205" s="1" t="s">
        <v>1740</v>
      </c>
      <c r="Q205" s="1" t="s">
        <v>1740</v>
      </c>
      <c r="R205" s="1" t="s">
        <v>6755</v>
      </c>
      <c r="S205" s="1" t="s">
        <v>1740</v>
      </c>
      <c r="T205" s="1" t="s">
        <v>6755</v>
      </c>
      <c r="U205" s="1" t="s">
        <v>6755</v>
      </c>
      <c r="V205" s="1" t="s">
        <v>6755</v>
      </c>
      <c r="W205" s="1" t="s">
        <v>6755</v>
      </c>
    </row>
    <row r="206" spans="1:23" ht="14.25">
      <c r="A206" s="1" t="s">
        <v>260</v>
      </c>
      <c r="B206" s="1" t="s">
        <v>6963</v>
      </c>
      <c r="C206" s="1" t="s">
        <v>262</v>
      </c>
      <c r="D206" s="1" t="s">
        <v>292</v>
      </c>
      <c r="E206" s="1" t="s">
        <v>292</v>
      </c>
      <c r="F206" s="1" t="s">
        <v>479</v>
      </c>
      <c r="G206" s="1" t="s">
        <v>479</v>
      </c>
      <c r="H206" s="1" t="s">
        <v>1394</v>
      </c>
      <c r="I206" s="1" t="s">
        <v>479</v>
      </c>
      <c r="J206" s="1" t="s">
        <v>270</v>
      </c>
      <c r="K206" s="1" t="s">
        <v>270</v>
      </c>
      <c r="L206" s="1" t="s">
        <v>6759</v>
      </c>
      <c r="M206" s="1" t="s">
        <v>269</v>
      </c>
      <c r="N206" s="1" t="s">
        <v>1740</v>
      </c>
      <c r="O206" s="1" t="s">
        <v>1740</v>
      </c>
      <c r="P206" s="1" t="s">
        <v>1740</v>
      </c>
      <c r="Q206" s="1" t="s">
        <v>1740</v>
      </c>
      <c r="R206" s="1" t="s">
        <v>6755</v>
      </c>
      <c r="S206" s="1" t="s">
        <v>1740</v>
      </c>
      <c r="T206" s="1" t="s">
        <v>6755</v>
      </c>
      <c r="U206" s="1" t="s">
        <v>6755</v>
      </c>
      <c r="V206" s="1" t="s">
        <v>6755</v>
      </c>
      <c r="W206" s="1" t="s">
        <v>6755</v>
      </c>
    </row>
    <row r="207" spans="1:23" ht="14.25">
      <c r="A207" s="1" t="s">
        <v>260</v>
      </c>
      <c r="B207" s="1" t="s">
        <v>6964</v>
      </c>
      <c r="C207" s="1" t="s">
        <v>262</v>
      </c>
      <c r="D207" s="1" t="s">
        <v>292</v>
      </c>
      <c r="E207" s="1" t="s">
        <v>292</v>
      </c>
      <c r="F207" s="1" t="s">
        <v>479</v>
      </c>
      <c r="G207" s="1" t="s">
        <v>873</v>
      </c>
      <c r="H207" s="1" t="s">
        <v>1394</v>
      </c>
      <c r="I207" s="1" t="s">
        <v>873</v>
      </c>
      <c r="J207" s="1" t="s">
        <v>270</v>
      </c>
      <c r="K207" s="1" t="s">
        <v>270</v>
      </c>
      <c r="L207" s="1" t="s">
        <v>6761</v>
      </c>
      <c r="M207" s="1" t="s">
        <v>269</v>
      </c>
      <c r="N207" s="1" t="s">
        <v>1740</v>
      </c>
      <c r="O207" s="1" t="s">
        <v>1740</v>
      </c>
      <c r="P207" s="1" t="s">
        <v>1740</v>
      </c>
      <c r="Q207" s="1" t="s">
        <v>1740</v>
      </c>
      <c r="R207" s="1" t="s">
        <v>6755</v>
      </c>
      <c r="S207" s="1" t="s">
        <v>1740</v>
      </c>
      <c r="T207" s="1" t="s">
        <v>6755</v>
      </c>
      <c r="U207" s="1" t="s">
        <v>6755</v>
      </c>
      <c r="V207" s="1" t="s">
        <v>6755</v>
      </c>
      <c r="W207" s="1" t="s">
        <v>6755</v>
      </c>
    </row>
    <row r="208" spans="1:23" ht="14.25">
      <c r="A208" s="1" t="s">
        <v>260</v>
      </c>
      <c r="B208" s="1" t="s">
        <v>6965</v>
      </c>
      <c r="C208" s="1" t="s">
        <v>262</v>
      </c>
      <c r="D208" s="1" t="s">
        <v>292</v>
      </c>
      <c r="E208" s="1" t="s">
        <v>292</v>
      </c>
      <c r="F208" s="1" t="s">
        <v>479</v>
      </c>
      <c r="G208" s="1" t="s">
        <v>872</v>
      </c>
      <c r="H208" s="1" t="s">
        <v>1394</v>
      </c>
      <c r="I208" s="1" t="s">
        <v>872</v>
      </c>
      <c r="J208" s="1" t="s">
        <v>270</v>
      </c>
      <c r="K208" s="1" t="s">
        <v>270</v>
      </c>
      <c r="L208" s="1" t="s">
        <v>6763</v>
      </c>
      <c r="M208" s="1" t="s">
        <v>269</v>
      </c>
      <c r="N208" s="1" t="s">
        <v>1740</v>
      </c>
      <c r="O208" s="1" t="s">
        <v>1740</v>
      </c>
      <c r="P208" s="1" t="s">
        <v>1740</v>
      </c>
      <c r="Q208" s="1" t="s">
        <v>1740</v>
      </c>
      <c r="R208" s="1" t="s">
        <v>6755</v>
      </c>
      <c r="S208" s="1" t="s">
        <v>1740</v>
      </c>
      <c r="T208" s="1" t="s">
        <v>6755</v>
      </c>
      <c r="U208" s="1" t="s">
        <v>6755</v>
      </c>
      <c r="V208" s="1" t="s">
        <v>6755</v>
      </c>
      <c r="W208" s="1" t="s">
        <v>6755</v>
      </c>
    </row>
    <row r="209" spans="1:23" ht="14.25">
      <c r="A209" s="1" t="s">
        <v>260</v>
      </c>
      <c r="B209" s="1" t="s">
        <v>6966</v>
      </c>
      <c r="C209" s="1" t="s">
        <v>262</v>
      </c>
      <c r="D209" s="1" t="s">
        <v>292</v>
      </c>
      <c r="E209" s="1" t="s">
        <v>292</v>
      </c>
      <c r="F209" s="1" t="s">
        <v>479</v>
      </c>
      <c r="G209" s="1" t="s">
        <v>276</v>
      </c>
      <c r="H209" s="1" t="s">
        <v>1394</v>
      </c>
      <c r="I209" s="1" t="s">
        <v>276</v>
      </c>
      <c r="J209" s="1" t="s">
        <v>270</v>
      </c>
      <c r="K209" s="1" t="s">
        <v>270</v>
      </c>
      <c r="L209" s="1" t="s">
        <v>6765</v>
      </c>
      <c r="M209" s="1" t="s">
        <v>269</v>
      </c>
      <c r="N209" s="1" t="s">
        <v>1740</v>
      </c>
      <c r="O209" s="1" t="s">
        <v>1740</v>
      </c>
      <c r="P209" s="1" t="s">
        <v>1740</v>
      </c>
      <c r="Q209" s="1" t="s">
        <v>6755</v>
      </c>
      <c r="R209" s="1" t="s">
        <v>6755</v>
      </c>
      <c r="S209" s="1" t="s">
        <v>6755</v>
      </c>
      <c r="T209" s="1" t="s">
        <v>6755</v>
      </c>
      <c r="U209" s="1" t="s">
        <v>6755</v>
      </c>
      <c r="V209" s="1" t="s">
        <v>6755</v>
      </c>
      <c r="W209" s="1" t="s">
        <v>6755</v>
      </c>
    </row>
    <row r="210" spans="1:23" ht="14.25">
      <c r="A210" s="1" t="s">
        <v>260</v>
      </c>
      <c r="B210" s="1" t="s">
        <v>6967</v>
      </c>
      <c r="C210" s="1" t="s">
        <v>262</v>
      </c>
      <c r="D210" s="1" t="s">
        <v>292</v>
      </c>
      <c r="E210" s="1" t="s">
        <v>292</v>
      </c>
      <c r="F210" s="1" t="s">
        <v>479</v>
      </c>
      <c r="G210" s="1" t="s">
        <v>874</v>
      </c>
      <c r="H210" s="1" t="s">
        <v>1394</v>
      </c>
      <c r="I210" s="1" t="s">
        <v>874</v>
      </c>
      <c r="J210" s="1" t="s">
        <v>270</v>
      </c>
      <c r="K210" s="1" t="s">
        <v>270</v>
      </c>
      <c r="L210" s="1" t="s">
        <v>6767</v>
      </c>
      <c r="M210" s="1" t="s">
        <v>269</v>
      </c>
      <c r="N210" s="1" t="s">
        <v>1740</v>
      </c>
      <c r="O210" s="1" t="s">
        <v>1740</v>
      </c>
      <c r="P210" s="1" t="s">
        <v>1740</v>
      </c>
      <c r="Q210" s="1" t="s">
        <v>6755</v>
      </c>
      <c r="R210" s="1" t="s">
        <v>6755</v>
      </c>
      <c r="S210" s="1" t="s">
        <v>6755</v>
      </c>
      <c r="T210" s="1" t="s">
        <v>6755</v>
      </c>
      <c r="U210" s="1" t="s">
        <v>6755</v>
      </c>
      <c r="V210" s="1" t="s">
        <v>6755</v>
      </c>
      <c r="W210" s="1" t="s">
        <v>6755</v>
      </c>
    </row>
    <row r="211" spans="1:23" ht="14.25">
      <c r="A211" s="1" t="s">
        <v>260</v>
      </c>
      <c r="B211" s="1" t="s">
        <v>6968</v>
      </c>
      <c r="C211" s="1" t="s">
        <v>262</v>
      </c>
      <c r="D211" s="1" t="s">
        <v>292</v>
      </c>
      <c r="E211" s="1" t="s">
        <v>292</v>
      </c>
      <c r="F211" s="1" t="s">
        <v>479</v>
      </c>
      <c r="G211" s="1" t="s">
        <v>1450</v>
      </c>
      <c r="H211" s="1" t="s">
        <v>1394</v>
      </c>
      <c r="I211" s="1" t="s">
        <v>1450</v>
      </c>
      <c r="J211" s="1" t="s">
        <v>270</v>
      </c>
      <c r="K211" s="1" t="s">
        <v>270</v>
      </c>
      <c r="L211" s="1" t="s">
        <v>6769</v>
      </c>
      <c r="M211" s="1" t="s">
        <v>269</v>
      </c>
      <c r="N211" s="1" t="s">
        <v>1740</v>
      </c>
      <c r="O211" s="1" t="s">
        <v>1740</v>
      </c>
      <c r="P211" s="1" t="s">
        <v>1740</v>
      </c>
      <c r="Q211" s="1" t="s">
        <v>6755</v>
      </c>
      <c r="R211" s="1" t="s">
        <v>6755</v>
      </c>
      <c r="S211" s="1" t="s">
        <v>6755</v>
      </c>
      <c r="T211" s="1" t="s">
        <v>6755</v>
      </c>
      <c r="U211" s="1" t="s">
        <v>6755</v>
      </c>
      <c r="V211" s="1" t="s">
        <v>6755</v>
      </c>
      <c r="W211" s="1" t="s">
        <v>6755</v>
      </c>
    </row>
    <row r="212" spans="1:23" ht="14.25">
      <c r="A212" s="1" t="s">
        <v>260</v>
      </c>
      <c r="B212" s="1" t="s">
        <v>6969</v>
      </c>
      <c r="C212" s="1" t="s">
        <v>262</v>
      </c>
      <c r="D212" s="1" t="s">
        <v>292</v>
      </c>
      <c r="E212" s="1" t="s">
        <v>292</v>
      </c>
      <c r="F212" s="1" t="s">
        <v>479</v>
      </c>
      <c r="G212" s="1" t="s">
        <v>277</v>
      </c>
      <c r="H212" s="1" t="s">
        <v>1394</v>
      </c>
      <c r="I212" s="1" t="s">
        <v>277</v>
      </c>
      <c r="J212" s="1" t="s">
        <v>270</v>
      </c>
      <c r="K212" s="1" t="s">
        <v>270</v>
      </c>
      <c r="L212" s="1" t="s">
        <v>6771</v>
      </c>
      <c r="M212" s="1" t="s">
        <v>269</v>
      </c>
      <c r="N212" s="1" t="s">
        <v>1740</v>
      </c>
      <c r="O212" s="1" t="s">
        <v>1740</v>
      </c>
      <c r="P212" s="1" t="s">
        <v>1740</v>
      </c>
      <c r="Q212" s="1" t="s">
        <v>6755</v>
      </c>
      <c r="R212" s="1" t="s">
        <v>6755</v>
      </c>
      <c r="S212" s="1" t="s">
        <v>6755</v>
      </c>
      <c r="T212" s="1" t="s">
        <v>6755</v>
      </c>
      <c r="U212" s="1" t="s">
        <v>6755</v>
      </c>
      <c r="V212" s="1" t="s">
        <v>6755</v>
      </c>
      <c r="W212" s="1" t="s">
        <v>6755</v>
      </c>
    </row>
    <row r="213" spans="1:23" ht="14.25">
      <c r="A213" s="1" t="s">
        <v>260</v>
      </c>
      <c r="B213" s="1" t="s">
        <v>6970</v>
      </c>
      <c r="C213" s="1" t="s">
        <v>262</v>
      </c>
      <c r="D213" s="1" t="s">
        <v>292</v>
      </c>
      <c r="E213" s="1" t="s">
        <v>292</v>
      </c>
      <c r="F213" s="1" t="s">
        <v>479</v>
      </c>
      <c r="G213" s="1" t="s">
        <v>714</v>
      </c>
      <c r="H213" s="1" t="s">
        <v>1394</v>
      </c>
      <c r="I213" s="1" t="s">
        <v>270</v>
      </c>
      <c r="J213" s="1" t="s">
        <v>269</v>
      </c>
      <c r="K213" s="1" t="s">
        <v>270</v>
      </c>
      <c r="L213" s="1" t="s">
        <v>6754</v>
      </c>
      <c r="M213" s="1" t="s">
        <v>270</v>
      </c>
      <c r="N213" s="1" t="s">
        <v>6755</v>
      </c>
      <c r="O213" s="1" t="s">
        <v>6755</v>
      </c>
      <c r="P213" s="1" t="s">
        <v>6755</v>
      </c>
      <c r="Q213" s="1" t="s">
        <v>6755</v>
      </c>
      <c r="R213" s="1" t="s">
        <v>6755</v>
      </c>
      <c r="S213" s="1" t="s">
        <v>6755</v>
      </c>
      <c r="T213" s="1" t="s">
        <v>6755</v>
      </c>
      <c r="U213" s="1" t="s">
        <v>6755</v>
      </c>
      <c r="V213" s="1" t="s">
        <v>6755</v>
      </c>
      <c r="W213" s="1" t="s">
        <v>6755</v>
      </c>
    </row>
    <row r="214" spans="1:23" ht="14.25">
      <c r="A214" s="1" t="s">
        <v>260</v>
      </c>
      <c r="B214" s="1" t="s">
        <v>6971</v>
      </c>
      <c r="C214" s="1" t="s">
        <v>262</v>
      </c>
      <c r="D214" s="1" t="s">
        <v>292</v>
      </c>
      <c r="E214" s="1" t="s">
        <v>292</v>
      </c>
      <c r="F214" s="1" t="s">
        <v>479</v>
      </c>
      <c r="G214" s="1" t="s">
        <v>1971</v>
      </c>
      <c r="H214" s="1" t="s">
        <v>1394</v>
      </c>
      <c r="I214" s="1" t="s">
        <v>472</v>
      </c>
      <c r="J214" s="1" t="s">
        <v>269</v>
      </c>
      <c r="K214" s="1" t="s">
        <v>270</v>
      </c>
      <c r="L214" s="1" t="s">
        <v>6757</v>
      </c>
      <c r="M214" s="1" t="s">
        <v>269</v>
      </c>
      <c r="N214" s="1" t="s">
        <v>1740</v>
      </c>
      <c r="O214" s="1" t="s">
        <v>1740</v>
      </c>
      <c r="P214" s="1" t="s">
        <v>1740</v>
      </c>
      <c r="Q214" s="1" t="s">
        <v>1740</v>
      </c>
      <c r="R214" s="1" t="s">
        <v>6755</v>
      </c>
      <c r="S214" s="1" t="s">
        <v>1740</v>
      </c>
      <c r="T214" s="1" t="s">
        <v>6755</v>
      </c>
      <c r="U214" s="1" t="s">
        <v>6755</v>
      </c>
      <c r="V214" s="1" t="s">
        <v>6755</v>
      </c>
      <c r="W214" s="1" t="s">
        <v>6755</v>
      </c>
    </row>
    <row r="215" spans="1:23" ht="14.25">
      <c r="A215" s="1" t="s">
        <v>260</v>
      </c>
      <c r="B215" s="1" t="s">
        <v>6972</v>
      </c>
      <c r="C215" s="1" t="s">
        <v>262</v>
      </c>
      <c r="D215" s="1" t="s">
        <v>292</v>
      </c>
      <c r="E215" s="1" t="s">
        <v>292</v>
      </c>
      <c r="F215" s="1" t="s">
        <v>479</v>
      </c>
      <c r="G215" s="1" t="s">
        <v>1729</v>
      </c>
      <c r="H215" s="1" t="s">
        <v>1394</v>
      </c>
      <c r="I215" s="1" t="s">
        <v>479</v>
      </c>
      <c r="J215" s="1" t="s">
        <v>269</v>
      </c>
      <c r="K215" s="1" t="s">
        <v>270</v>
      </c>
      <c r="L215" s="1" t="s">
        <v>6759</v>
      </c>
      <c r="M215" s="1" t="s">
        <v>269</v>
      </c>
      <c r="N215" s="1" t="s">
        <v>1740</v>
      </c>
      <c r="O215" s="1" t="s">
        <v>1740</v>
      </c>
      <c r="P215" s="1" t="s">
        <v>1740</v>
      </c>
      <c r="Q215" s="1" t="s">
        <v>1740</v>
      </c>
      <c r="R215" s="1" t="s">
        <v>6755</v>
      </c>
      <c r="S215" s="1" t="s">
        <v>1740</v>
      </c>
      <c r="T215" s="1" t="s">
        <v>6755</v>
      </c>
      <c r="U215" s="1" t="s">
        <v>6755</v>
      </c>
      <c r="V215" s="1" t="s">
        <v>6755</v>
      </c>
      <c r="W215" s="1" t="s">
        <v>6755</v>
      </c>
    </row>
    <row r="216" spans="1:23" ht="14.25">
      <c r="A216" s="1" t="s">
        <v>260</v>
      </c>
      <c r="B216" s="1" t="s">
        <v>6973</v>
      </c>
      <c r="C216" s="1" t="s">
        <v>262</v>
      </c>
      <c r="D216" s="1" t="s">
        <v>292</v>
      </c>
      <c r="E216" s="1" t="s">
        <v>292</v>
      </c>
      <c r="F216" s="1" t="s">
        <v>479</v>
      </c>
      <c r="G216" s="1" t="s">
        <v>2793</v>
      </c>
      <c r="H216" s="1" t="s">
        <v>1394</v>
      </c>
      <c r="I216" s="1" t="s">
        <v>873</v>
      </c>
      <c r="J216" s="1" t="s">
        <v>269</v>
      </c>
      <c r="K216" s="1" t="s">
        <v>270</v>
      </c>
      <c r="L216" s="1" t="s">
        <v>6761</v>
      </c>
      <c r="M216" s="1" t="s">
        <v>269</v>
      </c>
      <c r="N216" s="1" t="s">
        <v>1740</v>
      </c>
      <c r="O216" s="1" t="s">
        <v>1740</v>
      </c>
      <c r="P216" s="1" t="s">
        <v>1740</v>
      </c>
      <c r="Q216" s="1" t="s">
        <v>1740</v>
      </c>
      <c r="R216" s="1" t="s">
        <v>6755</v>
      </c>
      <c r="S216" s="1" t="s">
        <v>1740</v>
      </c>
      <c r="T216" s="1" t="s">
        <v>6755</v>
      </c>
      <c r="U216" s="1" t="s">
        <v>6755</v>
      </c>
      <c r="V216" s="1" t="s">
        <v>6755</v>
      </c>
      <c r="W216" s="1" t="s">
        <v>6755</v>
      </c>
    </row>
    <row r="217" spans="1:23" ht="14.25">
      <c r="A217" s="1" t="s">
        <v>260</v>
      </c>
      <c r="B217" s="1" t="s">
        <v>6974</v>
      </c>
      <c r="C217" s="1" t="s">
        <v>262</v>
      </c>
      <c r="D217" s="1" t="s">
        <v>292</v>
      </c>
      <c r="E217" s="1" t="s">
        <v>292</v>
      </c>
      <c r="F217" s="1" t="s">
        <v>479</v>
      </c>
      <c r="G217" s="1" t="s">
        <v>2755</v>
      </c>
      <c r="H217" s="1" t="s">
        <v>1394</v>
      </c>
      <c r="I217" s="1" t="s">
        <v>872</v>
      </c>
      <c r="J217" s="1" t="s">
        <v>269</v>
      </c>
      <c r="K217" s="1" t="s">
        <v>270</v>
      </c>
      <c r="L217" s="1" t="s">
        <v>6763</v>
      </c>
      <c r="M217" s="1" t="s">
        <v>269</v>
      </c>
      <c r="N217" s="1" t="s">
        <v>1740</v>
      </c>
      <c r="O217" s="1" t="s">
        <v>1740</v>
      </c>
      <c r="P217" s="1" t="s">
        <v>1740</v>
      </c>
      <c r="Q217" s="1" t="s">
        <v>1740</v>
      </c>
      <c r="R217" s="1" t="s">
        <v>6755</v>
      </c>
      <c r="S217" s="1" t="s">
        <v>1740</v>
      </c>
      <c r="T217" s="1" t="s">
        <v>6755</v>
      </c>
      <c r="U217" s="1" t="s">
        <v>6755</v>
      </c>
      <c r="V217" s="1" t="s">
        <v>6755</v>
      </c>
      <c r="W217" s="1" t="s">
        <v>6755</v>
      </c>
    </row>
    <row r="218" spans="1:23" ht="14.25">
      <c r="A218" s="1" t="s">
        <v>260</v>
      </c>
      <c r="B218" s="1" t="s">
        <v>6975</v>
      </c>
      <c r="C218" s="1" t="s">
        <v>262</v>
      </c>
      <c r="D218" s="1" t="s">
        <v>292</v>
      </c>
      <c r="E218" s="1" t="s">
        <v>292</v>
      </c>
      <c r="F218" s="1" t="s">
        <v>479</v>
      </c>
      <c r="G218" s="1" t="s">
        <v>713</v>
      </c>
      <c r="H218" s="1" t="s">
        <v>1394</v>
      </c>
      <c r="I218" s="1" t="s">
        <v>276</v>
      </c>
      <c r="J218" s="1" t="s">
        <v>269</v>
      </c>
      <c r="K218" s="1" t="s">
        <v>270</v>
      </c>
      <c r="L218" s="1" t="s">
        <v>6765</v>
      </c>
      <c r="M218" s="1" t="s">
        <v>269</v>
      </c>
      <c r="N218" s="1" t="s">
        <v>1740</v>
      </c>
      <c r="O218" s="1" t="s">
        <v>1740</v>
      </c>
      <c r="P218" s="1" t="s">
        <v>1740</v>
      </c>
      <c r="Q218" s="1" t="s">
        <v>6755</v>
      </c>
      <c r="R218" s="1" t="s">
        <v>6755</v>
      </c>
      <c r="S218" s="1" t="s">
        <v>6755</v>
      </c>
      <c r="T218" s="1" t="s">
        <v>6755</v>
      </c>
      <c r="U218" s="1" t="s">
        <v>6755</v>
      </c>
      <c r="V218" s="1" t="s">
        <v>6755</v>
      </c>
      <c r="W218" s="1" t="s">
        <v>6755</v>
      </c>
    </row>
    <row r="219" spans="1:23" ht="14.25">
      <c r="A219" s="1" t="s">
        <v>260</v>
      </c>
      <c r="B219" s="1" t="s">
        <v>6976</v>
      </c>
      <c r="C219" s="1" t="s">
        <v>262</v>
      </c>
      <c r="D219" s="1" t="s">
        <v>292</v>
      </c>
      <c r="E219" s="1" t="s">
        <v>292</v>
      </c>
      <c r="F219" s="1" t="s">
        <v>479</v>
      </c>
      <c r="G219" s="1" t="s">
        <v>1731</v>
      </c>
      <c r="H219" s="1" t="s">
        <v>1394</v>
      </c>
      <c r="I219" s="1" t="s">
        <v>874</v>
      </c>
      <c r="J219" s="1" t="s">
        <v>269</v>
      </c>
      <c r="K219" s="1" t="s">
        <v>270</v>
      </c>
      <c r="L219" s="1" t="s">
        <v>6767</v>
      </c>
      <c r="M219" s="1" t="s">
        <v>269</v>
      </c>
      <c r="N219" s="1" t="s">
        <v>1740</v>
      </c>
      <c r="O219" s="1" t="s">
        <v>1740</v>
      </c>
      <c r="P219" s="1" t="s">
        <v>1740</v>
      </c>
      <c r="Q219" s="1" t="s">
        <v>6755</v>
      </c>
      <c r="R219" s="1" t="s">
        <v>6755</v>
      </c>
      <c r="S219" s="1" t="s">
        <v>6755</v>
      </c>
      <c r="T219" s="1" t="s">
        <v>6755</v>
      </c>
      <c r="U219" s="1" t="s">
        <v>6755</v>
      </c>
      <c r="V219" s="1" t="s">
        <v>6755</v>
      </c>
      <c r="W219" s="1" t="s">
        <v>6755</v>
      </c>
    </row>
    <row r="220" spans="1:23" ht="14.25">
      <c r="A220" s="1" t="s">
        <v>260</v>
      </c>
      <c r="B220" s="1" t="s">
        <v>6977</v>
      </c>
      <c r="C220" s="1" t="s">
        <v>262</v>
      </c>
      <c r="D220" s="1" t="s">
        <v>292</v>
      </c>
      <c r="E220" s="1" t="s">
        <v>292</v>
      </c>
      <c r="F220" s="1" t="s">
        <v>479</v>
      </c>
      <c r="G220" s="1" t="s">
        <v>2913</v>
      </c>
      <c r="H220" s="1" t="s">
        <v>1394</v>
      </c>
      <c r="I220" s="1" t="s">
        <v>1450</v>
      </c>
      <c r="J220" s="1" t="s">
        <v>269</v>
      </c>
      <c r="K220" s="1" t="s">
        <v>270</v>
      </c>
      <c r="L220" s="1" t="s">
        <v>6769</v>
      </c>
      <c r="M220" s="1" t="s">
        <v>269</v>
      </c>
      <c r="N220" s="1" t="s">
        <v>1740</v>
      </c>
      <c r="O220" s="1" t="s">
        <v>1740</v>
      </c>
      <c r="P220" s="1" t="s">
        <v>1740</v>
      </c>
      <c r="Q220" s="1" t="s">
        <v>6755</v>
      </c>
      <c r="R220" s="1" t="s">
        <v>6755</v>
      </c>
      <c r="S220" s="1" t="s">
        <v>6755</v>
      </c>
      <c r="T220" s="1" t="s">
        <v>6755</v>
      </c>
      <c r="U220" s="1" t="s">
        <v>6755</v>
      </c>
      <c r="V220" s="1" t="s">
        <v>6755</v>
      </c>
      <c r="W220" s="1" t="s">
        <v>6755</v>
      </c>
    </row>
    <row r="221" spans="1:23" ht="14.25">
      <c r="A221" s="1" t="s">
        <v>260</v>
      </c>
      <c r="B221" s="1" t="s">
        <v>6978</v>
      </c>
      <c r="C221" s="1" t="s">
        <v>262</v>
      </c>
      <c r="D221" s="1" t="s">
        <v>292</v>
      </c>
      <c r="E221" s="1" t="s">
        <v>292</v>
      </c>
      <c r="F221" s="1" t="s">
        <v>479</v>
      </c>
      <c r="G221" s="1" t="s">
        <v>2796</v>
      </c>
      <c r="H221" s="1" t="s">
        <v>1394</v>
      </c>
      <c r="I221" s="1" t="s">
        <v>277</v>
      </c>
      <c r="J221" s="1" t="s">
        <v>269</v>
      </c>
      <c r="K221" s="1" t="s">
        <v>270</v>
      </c>
      <c r="L221" s="1" t="s">
        <v>6771</v>
      </c>
      <c r="M221" s="1" t="s">
        <v>269</v>
      </c>
      <c r="N221" s="1" t="s">
        <v>1740</v>
      </c>
      <c r="O221" s="1" t="s">
        <v>1740</v>
      </c>
      <c r="P221" s="1" t="s">
        <v>1740</v>
      </c>
      <c r="Q221" s="1" t="s">
        <v>6755</v>
      </c>
      <c r="R221" s="1" t="s">
        <v>6755</v>
      </c>
      <c r="S221" s="1" t="s">
        <v>6755</v>
      </c>
      <c r="T221" s="1" t="s">
        <v>6755</v>
      </c>
      <c r="U221" s="1" t="s">
        <v>6755</v>
      </c>
      <c r="V221" s="1" t="s">
        <v>6755</v>
      </c>
      <c r="W221" s="1" t="s">
        <v>6755</v>
      </c>
    </row>
    <row r="222" spans="1:23" ht="14.25">
      <c r="A222" s="1" t="s">
        <v>260</v>
      </c>
      <c r="B222" s="1" t="s">
        <v>6979</v>
      </c>
      <c r="C222" s="1" t="s">
        <v>262</v>
      </c>
      <c r="D222" s="1" t="s">
        <v>298</v>
      </c>
      <c r="E222" s="1" t="s">
        <v>298</v>
      </c>
      <c r="F222" s="1" t="s">
        <v>270</v>
      </c>
      <c r="G222" s="1" t="s">
        <v>270</v>
      </c>
      <c r="H222" s="1" t="s">
        <v>1370</v>
      </c>
      <c r="I222" s="1" t="s">
        <v>270</v>
      </c>
      <c r="J222" s="1" t="s">
        <v>270</v>
      </c>
      <c r="K222" s="1" t="s">
        <v>270</v>
      </c>
      <c r="L222" s="1" t="s">
        <v>6754</v>
      </c>
      <c r="M222" s="1" t="s">
        <v>270</v>
      </c>
      <c r="N222" s="1" t="s">
        <v>6755</v>
      </c>
      <c r="O222" s="1" t="s">
        <v>6755</v>
      </c>
      <c r="P222" s="1" t="s">
        <v>6755</v>
      </c>
      <c r="Q222" s="1" t="s">
        <v>6755</v>
      </c>
      <c r="R222" s="1" t="s">
        <v>6755</v>
      </c>
      <c r="S222" s="1" t="s">
        <v>6755</v>
      </c>
      <c r="T222" s="1" t="s">
        <v>6755</v>
      </c>
      <c r="U222" s="1" t="s">
        <v>6755</v>
      </c>
      <c r="V222" s="1" t="s">
        <v>6755</v>
      </c>
      <c r="W222" s="1" t="s">
        <v>6755</v>
      </c>
    </row>
    <row r="223" spans="1:23" ht="14.25">
      <c r="A223" s="1" t="s">
        <v>260</v>
      </c>
      <c r="B223" s="1" t="s">
        <v>6980</v>
      </c>
      <c r="C223" s="1" t="s">
        <v>262</v>
      </c>
      <c r="D223" s="1" t="s">
        <v>298</v>
      </c>
      <c r="E223" s="1" t="s">
        <v>298</v>
      </c>
      <c r="F223" s="1" t="s">
        <v>270</v>
      </c>
      <c r="G223" s="1" t="s">
        <v>472</v>
      </c>
      <c r="H223" s="1" t="s">
        <v>1370</v>
      </c>
      <c r="I223" s="1" t="s">
        <v>472</v>
      </c>
      <c r="J223" s="1" t="s">
        <v>270</v>
      </c>
      <c r="K223" s="1" t="s">
        <v>270</v>
      </c>
      <c r="L223" s="1" t="s">
        <v>6757</v>
      </c>
      <c r="M223" s="1" t="s">
        <v>269</v>
      </c>
      <c r="N223" s="1" t="s">
        <v>1740</v>
      </c>
      <c r="O223" s="1" t="s">
        <v>1740</v>
      </c>
      <c r="P223" s="1" t="s">
        <v>1740</v>
      </c>
      <c r="Q223" s="1" t="s">
        <v>1740</v>
      </c>
      <c r="R223" s="1" t="s">
        <v>6755</v>
      </c>
      <c r="S223" s="1" t="s">
        <v>1740</v>
      </c>
      <c r="T223" s="1" t="s">
        <v>6755</v>
      </c>
      <c r="U223" s="1" t="s">
        <v>6755</v>
      </c>
      <c r="V223" s="1" t="s">
        <v>6755</v>
      </c>
      <c r="W223" s="1" t="s">
        <v>6755</v>
      </c>
    </row>
    <row r="224" spans="1:23" ht="14.25">
      <c r="A224" s="1" t="s">
        <v>260</v>
      </c>
      <c r="B224" s="1" t="s">
        <v>6981</v>
      </c>
      <c r="C224" s="1" t="s">
        <v>262</v>
      </c>
      <c r="D224" s="1" t="s">
        <v>298</v>
      </c>
      <c r="E224" s="1" t="s">
        <v>298</v>
      </c>
      <c r="F224" s="1" t="s">
        <v>270</v>
      </c>
      <c r="G224" s="1" t="s">
        <v>479</v>
      </c>
      <c r="H224" s="1" t="s">
        <v>1370</v>
      </c>
      <c r="I224" s="1" t="s">
        <v>479</v>
      </c>
      <c r="J224" s="1" t="s">
        <v>270</v>
      </c>
      <c r="K224" s="1" t="s">
        <v>270</v>
      </c>
      <c r="L224" s="1" t="s">
        <v>6759</v>
      </c>
      <c r="M224" s="1" t="s">
        <v>269</v>
      </c>
      <c r="N224" s="1" t="s">
        <v>1740</v>
      </c>
      <c r="O224" s="1" t="s">
        <v>1740</v>
      </c>
      <c r="P224" s="1" t="s">
        <v>1740</v>
      </c>
      <c r="Q224" s="1" t="s">
        <v>1740</v>
      </c>
      <c r="R224" s="1" t="s">
        <v>6755</v>
      </c>
      <c r="S224" s="1" t="s">
        <v>1740</v>
      </c>
      <c r="T224" s="1" t="s">
        <v>6755</v>
      </c>
      <c r="U224" s="1" t="s">
        <v>6755</v>
      </c>
      <c r="V224" s="1" t="s">
        <v>6755</v>
      </c>
      <c r="W224" s="1" t="s">
        <v>6755</v>
      </c>
    </row>
    <row r="225" spans="1:23" ht="14.25">
      <c r="A225" s="1" t="s">
        <v>260</v>
      </c>
      <c r="B225" s="1" t="s">
        <v>6982</v>
      </c>
      <c r="C225" s="1" t="s">
        <v>262</v>
      </c>
      <c r="D225" s="1" t="s">
        <v>298</v>
      </c>
      <c r="E225" s="1" t="s">
        <v>298</v>
      </c>
      <c r="F225" s="1" t="s">
        <v>270</v>
      </c>
      <c r="G225" s="1" t="s">
        <v>873</v>
      </c>
      <c r="H225" s="1" t="s">
        <v>1370</v>
      </c>
      <c r="I225" s="1" t="s">
        <v>873</v>
      </c>
      <c r="J225" s="1" t="s">
        <v>270</v>
      </c>
      <c r="K225" s="1" t="s">
        <v>270</v>
      </c>
      <c r="L225" s="1" t="s">
        <v>6761</v>
      </c>
      <c r="M225" s="1" t="s">
        <v>269</v>
      </c>
      <c r="N225" s="1" t="s">
        <v>1740</v>
      </c>
      <c r="O225" s="1" t="s">
        <v>1740</v>
      </c>
      <c r="P225" s="1" t="s">
        <v>1740</v>
      </c>
      <c r="Q225" s="1" t="s">
        <v>1740</v>
      </c>
      <c r="R225" s="1" t="s">
        <v>6755</v>
      </c>
      <c r="S225" s="1" t="s">
        <v>1740</v>
      </c>
      <c r="T225" s="1" t="s">
        <v>6755</v>
      </c>
      <c r="U225" s="1" t="s">
        <v>6755</v>
      </c>
      <c r="V225" s="1" t="s">
        <v>6755</v>
      </c>
      <c r="W225" s="1" t="s">
        <v>6755</v>
      </c>
    </row>
    <row r="226" spans="1:23" ht="14.25">
      <c r="A226" s="1" t="s">
        <v>260</v>
      </c>
      <c r="B226" s="1" t="s">
        <v>6983</v>
      </c>
      <c r="C226" s="1" t="s">
        <v>262</v>
      </c>
      <c r="D226" s="1" t="s">
        <v>298</v>
      </c>
      <c r="E226" s="1" t="s">
        <v>298</v>
      </c>
      <c r="F226" s="1" t="s">
        <v>270</v>
      </c>
      <c r="G226" s="1" t="s">
        <v>872</v>
      </c>
      <c r="H226" s="1" t="s">
        <v>1370</v>
      </c>
      <c r="I226" s="1" t="s">
        <v>872</v>
      </c>
      <c r="J226" s="1" t="s">
        <v>270</v>
      </c>
      <c r="K226" s="1" t="s">
        <v>270</v>
      </c>
      <c r="L226" s="1" t="s">
        <v>6763</v>
      </c>
      <c r="M226" s="1" t="s">
        <v>269</v>
      </c>
      <c r="N226" s="1" t="s">
        <v>1740</v>
      </c>
      <c r="O226" s="1" t="s">
        <v>1740</v>
      </c>
      <c r="P226" s="1" t="s">
        <v>1740</v>
      </c>
      <c r="Q226" s="1" t="s">
        <v>1740</v>
      </c>
      <c r="R226" s="1" t="s">
        <v>6755</v>
      </c>
      <c r="S226" s="1" t="s">
        <v>1740</v>
      </c>
      <c r="T226" s="1" t="s">
        <v>6755</v>
      </c>
      <c r="U226" s="1" t="s">
        <v>6755</v>
      </c>
      <c r="V226" s="1" t="s">
        <v>6755</v>
      </c>
      <c r="W226" s="1" t="s">
        <v>6755</v>
      </c>
    </row>
    <row r="227" spans="1:23" ht="14.25">
      <c r="A227" s="1" t="s">
        <v>260</v>
      </c>
      <c r="B227" s="1" t="s">
        <v>6984</v>
      </c>
      <c r="C227" s="1" t="s">
        <v>262</v>
      </c>
      <c r="D227" s="1" t="s">
        <v>298</v>
      </c>
      <c r="E227" s="1" t="s">
        <v>298</v>
      </c>
      <c r="F227" s="1" t="s">
        <v>270</v>
      </c>
      <c r="G227" s="1" t="s">
        <v>276</v>
      </c>
      <c r="H227" s="1" t="s">
        <v>1370</v>
      </c>
      <c r="I227" s="1" t="s">
        <v>276</v>
      </c>
      <c r="J227" s="1" t="s">
        <v>270</v>
      </c>
      <c r="K227" s="1" t="s">
        <v>270</v>
      </c>
      <c r="L227" s="1" t="s">
        <v>6765</v>
      </c>
      <c r="M227" s="1" t="s">
        <v>269</v>
      </c>
      <c r="N227" s="1" t="s">
        <v>1740</v>
      </c>
      <c r="O227" s="1" t="s">
        <v>1740</v>
      </c>
      <c r="P227" s="1" t="s">
        <v>1740</v>
      </c>
      <c r="Q227" s="1" t="s">
        <v>6755</v>
      </c>
      <c r="R227" s="1" t="s">
        <v>6755</v>
      </c>
      <c r="S227" s="1" t="s">
        <v>6755</v>
      </c>
      <c r="T227" s="1" t="s">
        <v>6755</v>
      </c>
      <c r="U227" s="1" t="s">
        <v>6755</v>
      </c>
      <c r="V227" s="1" t="s">
        <v>6755</v>
      </c>
      <c r="W227" s="1" t="s">
        <v>6755</v>
      </c>
    </row>
    <row r="228" spans="1:23" ht="14.25">
      <c r="A228" s="1" t="s">
        <v>260</v>
      </c>
      <c r="B228" s="1" t="s">
        <v>6985</v>
      </c>
      <c r="C228" s="1" t="s">
        <v>262</v>
      </c>
      <c r="D228" s="1" t="s">
        <v>298</v>
      </c>
      <c r="E228" s="1" t="s">
        <v>298</v>
      </c>
      <c r="F228" s="1" t="s">
        <v>270</v>
      </c>
      <c r="G228" s="1" t="s">
        <v>874</v>
      </c>
      <c r="H228" s="1" t="s">
        <v>1370</v>
      </c>
      <c r="I228" s="1" t="s">
        <v>874</v>
      </c>
      <c r="J228" s="1" t="s">
        <v>270</v>
      </c>
      <c r="K228" s="1" t="s">
        <v>270</v>
      </c>
      <c r="L228" s="1" t="s">
        <v>6767</v>
      </c>
      <c r="M228" s="1" t="s">
        <v>269</v>
      </c>
      <c r="N228" s="1" t="s">
        <v>1740</v>
      </c>
      <c r="O228" s="1" t="s">
        <v>1740</v>
      </c>
      <c r="P228" s="1" t="s">
        <v>1740</v>
      </c>
      <c r="Q228" s="1" t="s">
        <v>6755</v>
      </c>
      <c r="R228" s="1" t="s">
        <v>6755</v>
      </c>
      <c r="S228" s="1" t="s">
        <v>6755</v>
      </c>
      <c r="T228" s="1" t="s">
        <v>6755</v>
      </c>
      <c r="U228" s="1" t="s">
        <v>6755</v>
      </c>
      <c r="V228" s="1" t="s">
        <v>6755</v>
      </c>
      <c r="W228" s="1" t="s">
        <v>6755</v>
      </c>
    </row>
    <row r="229" spans="1:23" ht="14.25">
      <c r="A229" s="1" t="s">
        <v>260</v>
      </c>
      <c r="B229" s="1" t="s">
        <v>6986</v>
      </c>
      <c r="C229" s="1" t="s">
        <v>262</v>
      </c>
      <c r="D229" s="1" t="s">
        <v>298</v>
      </c>
      <c r="E229" s="1" t="s">
        <v>298</v>
      </c>
      <c r="F229" s="1" t="s">
        <v>270</v>
      </c>
      <c r="G229" s="1" t="s">
        <v>1450</v>
      </c>
      <c r="H229" s="1" t="s">
        <v>1370</v>
      </c>
      <c r="I229" s="1" t="s">
        <v>1450</v>
      </c>
      <c r="J229" s="1" t="s">
        <v>270</v>
      </c>
      <c r="K229" s="1" t="s">
        <v>270</v>
      </c>
      <c r="L229" s="1" t="s">
        <v>6769</v>
      </c>
      <c r="M229" s="1" t="s">
        <v>269</v>
      </c>
      <c r="N229" s="1" t="s">
        <v>1740</v>
      </c>
      <c r="O229" s="1" t="s">
        <v>1740</v>
      </c>
      <c r="P229" s="1" t="s">
        <v>1740</v>
      </c>
      <c r="Q229" s="1" t="s">
        <v>6755</v>
      </c>
      <c r="R229" s="1" t="s">
        <v>6755</v>
      </c>
      <c r="S229" s="1" t="s">
        <v>6755</v>
      </c>
      <c r="T229" s="1" t="s">
        <v>6755</v>
      </c>
      <c r="U229" s="1" t="s">
        <v>6755</v>
      </c>
      <c r="V229" s="1" t="s">
        <v>6755</v>
      </c>
      <c r="W229" s="1" t="s">
        <v>6755</v>
      </c>
    </row>
    <row r="230" spans="1:23" ht="14.25">
      <c r="A230" s="1" t="s">
        <v>260</v>
      </c>
      <c r="B230" s="1" t="s">
        <v>6987</v>
      </c>
      <c r="C230" s="1" t="s">
        <v>262</v>
      </c>
      <c r="D230" s="1" t="s">
        <v>298</v>
      </c>
      <c r="E230" s="1" t="s">
        <v>298</v>
      </c>
      <c r="F230" s="1" t="s">
        <v>270</v>
      </c>
      <c r="G230" s="1" t="s">
        <v>277</v>
      </c>
      <c r="H230" s="1" t="s">
        <v>1370</v>
      </c>
      <c r="I230" s="1" t="s">
        <v>277</v>
      </c>
      <c r="J230" s="1" t="s">
        <v>270</v>
      </c>
      <c r="K230" s="1" t="s">
        <v>270</v>
      </c>
      <c r="L230" s="1" t="s">
        <v>6771</v>
      </c>
      <c r="M230" s="1" t="s">
        <v>269</v>
      </c>
      <c r="N230" s="1" t="s">
        <v>1740</v>
      </c>
      <c r="O230" s="1" t="s">
        <v>1740</v>
      </c>
      <c r="P230" s="1" t="s">
        <v>1740</v>
      </c>
      <c r="Q230" s="1" t="s">
        <v>6755</v>
      </c>
      <c r="R230" s="1" t="s">
        <v>6755</v>
      </c>
      <c r="S230" s="1" t="s">
        <v>6755</v>
      </c>
      <c r="T230" s="1" t="s">
        <v>6755</v>
      </c>
      <c r="U230" s="1" t="s">
        <v>6755</v>
      </c>
      <c r="V230" s="1" t="s">
        <v>6755</v>
      </c>
      <c r="W230" s="1" t="s">
        <v>6755</v>
      </c>
    </row>
    <row r="231" spans="1:23" ht="14.25">
      <c r="A231" s="1" t="s">
        <v>260</v>
      </c>
      <c r="B231" s="1" t="s">
        <v>6988</v>
      </c>
      <c r="C231" s="1" t="s">
        <v>262</v>
      </c>
      <c r="D231" s="1" t="s">
        <v>298</v>
      </c>
      <c r="E231" s="1" t="s">
        <v>298</v>
      </c>
      <c r="F231" s="1" t="s">
        <v>270</v>
      </c>
      <c r="G231" s="1" t="s">
        <v>714</v>
      </c>
      <c r="H231" s="1" t="s">
        <v>1370</v>
      </c>
      <c r="I231" s="1" t="s">
        <v>270</v>
      </c>
      <c r="J231" s="1" t="s">
        <v>269</v>
      </c>
      <c r="K231" s="1" t="s">
        <v>270</v>
      </c>
      <c r="L231" s="1" t="s">
        <v>6754</v>
      </c>
      <c r="M231" s="1" t="s">
        <v>270</v>
      </c>
      <c r="N231" s="1" t="s">
        <v>6755</v>
      </c>
      <c r="O231" s="1" t="s">
        <v>6755</v>
      </c>
      <c r="P231" s="1" t="s">
        <v>6755</v>
      </c>
      <c r="Q231" s="1" t="s">
        <v>6755</v>
      </c>
      <c r="R231" s="1" t="s">
        <v>6755</v>
      </c>
      <c r="S231" s="1" t="s">
        <v>6755</v>
      </c>
      <c r="T231" s="1" t="s">
        <v>6755</v>
      </c>
      <c r="U231" s="1" t="s">
        <v>6755</v>
      </c>
      <c r="V231" s="1" t="s">
        <v>6755</v>
      </c>
      <c r="W231" s="1" t="s">
        <v>6755</v>
      </c>
    </row>
    <row r="232" spans="1:23" ht="14.25">
      <c r="A232" s="1" t="s">
        <v>260</v>
      </c>
      <c r="B232" s="1" t="s">
        <v>6989</v>
      </c>
      <c r="C232" s="1" t="s">
        <v>262</v>
      </c>
      <c r="D232" s="1" t="s">
        <v>298</v>
      </c>
      <c r="E232" s="1" t="s">
        <v>298</v>
      </c>
      <c r="F232" s="1" t="s">
        <v>270</v>
      </c>
      <c r="G232" s="1" t="s">
        <v>1971</v>
      </c>
      <c r="H232" s="1" t="s">
        <v>1370</v>
      </c>
      <c r="I232" s="1" t="s">
        <v>472</v>
      </c>
      <c r="J232" s="1" t="s">
        <v>269</v>
      </c>
      <c r="K232" s="1" t="s">
        <v>270</v>
      </c>
      <c r="L232" s="1" t="s">
        <v>6757</v>
      </c>
      <c r="M232" s="1" t="s">
        <v>269</v>
      </c>
      <c r="N232" s="1" t="s">
        <v>1740</v>
      </c>
      <c r="O232" s="1" t="s">
        <v>1740</v>
      </c>
      <c r="P232" s="1" t="s">
        <v>1740</v>
      </c>
      <c r="Q232" s="1" t="s">
        <v>1740</v>
      </c>
      <c r="R232" s="1" t="s">
        <v>6755</v>
      </c>
      <c r="S232" s="1" t="s">
        <v>1740</v>
      </c>
      <c r="T232" s="1" t="s">
        <v>6755</v>
      </c>
      <c r="U232" s="1" t="s">
        <v>6755</v>
      </c>
      <c r="V232" s="1" t="s">
        <v>6755</v>
      </c>
      <c r="W232" s="1" t="s">
        <v>6755</v>
      </c>
    </row>
    <row r="233" spans="1:23" ht="14.25">
      <c r="A233" s="1" t="s">
        <v>260</v>
      </c>
      <c r="B233" s="1" t="s">
        <v>6990</v>
      </c>
      <c r="C233" s="1" t="s">
        <v>262</v>
      </c>
      <c r="D233" s="1" t="s">
        <v>298</v>
      </c>
      <c r="E233" s="1" t="s">
        <v>298</v>
      </c>
      <c r="F233" s="1" t="s">
        <v>270</v>
      </c>
      <c r="G233" s="1" t="s">
        <v>1729</v>
      </c>
      <c r="H233" s="1" t="s">
        <v>1370</v>
      </c>
      <c r="I233" s="1" t="s">
        <v>479</v>
      </c>
      <c r="J233" s="1" t="s">
        <v>269</v>
      </c>
      <c r="K233" s="1" t="s">
        <v>270</v>
      </c>
      <c r="L233" s="1" t="s">
        <v>6759</v>
      </c>
      <c r="M233" s="1" t="s">
        <v>269</v>
      </c>
      <c r="N233" s="1" t="s">
        <v>1740</v>
      </c>
      <c r="O233" s="1" t="s">
        <v>1740</v>
      </c>
      <c r="P233" s="1" t="s">
        <v>1740</v>
      </c>
      <c r="Q233" s="1" t="s">
        <v>1740</v>
      </c>
      <c r="R233" s="1" t="s">
        <v>6755</v>
      </c>
      <c r="S233" s="1" t="s">
        <v>1740</v>
      </c>
      <c r="T233" s="1" t="s">
        <v>6755</v>
      </c>
      <c r="U233" s="1" t="s">
        <v>6755</v>
      </c>
      <c r="V233" s="1" t="s">
        <v>6755</v>
      </c>
      <c r="W233" s="1" t="s">
        <v>6755</v>
      </c>
    </row>
    <row r="234" spans="1:23" ht="14.25">
      <c r="A234" s="1" t="s">
        <v>260</v>
      </c>
      <c r="B234" s="1" t="s">
        <v>6991</v>
      </c>
      <c r="C234" s="1" t="s">
        <v>262</v>
      </c>
      <c r="D234" s="1" t="s">
        <v>298</v>
      </c>
      <c r="E234" s="1" t="s">
        <v>298</v>
      </c>
      <c r="F234" s="1" t="s">
        <v>270</v>
      </c>
      <c r="G234" s="1" t="s">
        <v>2793</v>
      </c>
      <c r="H234" s="1" t="s">
        <v>1370</v>
      </c>
      <c r="I234" s="1" t="s">
        <v>873</v>
      </c>
      <c r="J234" s="1" t="s">
        <v>269</v>
      </c>
      <c r="K234" s="1" t="s">
        <v>270</v>
      </c>
      <c r="L234" s="1" t="s">
        <v>6761</v>
      </c>
      <c r="M234" s="1" t="s">
        <v>269</v>
      </c>
      <c r="N234" s="1" t="s">
        <v>1740</v>
      </c>
      <c r="O234" s="1" t="s">
        <v>1740</v>
      </c>
      <c r="P234" s="1" t="s">
        <v>1740</v>
      </c>
      <c r="Q234" s="1" t="s">
        <v>1740</v>
      </c>
      <c r="R234" s="1" t="s">
        <v>6755</v>
      </c>
      <c r="S234" s="1" t="s">
        <v>1740</v>
      </c>
      <c r="T234" s="1" t="s">
        <v>6755</v>
      </c>
      <c r="U234" s="1" t="s">
        <v>6755</v>
      </c>
      <c r="V234" s="1" t="s">
        <v>6755</v>
      </c>
      <c r="W234" s="1" t="s">
        <v>6755</v>
      </c>
    </row>
    <row r="235" spans="1:23" ht="14.25">
      <c r="A235" s="1" t="s">
        <v>260</v>
      </c>
      <c r="B235" s="1" t="s">
        <v>6992</v>
      </c>
      <c r="C235" s="1" t="s">
        <v>262</v>
      </c>
      <c r="D235" s="1" t="s">
        <v>298</v>
      </c>
      <c r="E235" s="1" t="s">
        <v>298</v>
      </c>
      <c r="F235" s="1" t="s">
        <v>270</v>
      </c>
      <c r="G235" s="1" t="s">
        <v>2755</v>
      </c>
      <c r="H235" s="1" t="s">
        <v>1370</v>
      </c>
      <c r="I235" s="1" t="s">
        <v>872</v>
      </c>
      <c r="J235" s="1" t="s">
        <v>269</v>
      </c>
      <c r="K235" s="1" t="s">
        <v>270</v>
      </c>
      <c r="L235" s="1" t="s">
        <v>6763</v>
      </c>
      <c r="M235" s="1" t="s">
        <v>269</v>
      </c>
      <c r="N235" s="1" t="s">
        <v>1740</v>
      </c>
      <c r="O235" s="1" t="s">
        <v>1740</v>
      </c>
      <c r="P235" s="1" t="s">
        <v>1740</v>
      </c>
      <c r="Q235" s="1" t="s">
        <v>1740</v>
      </c>
      <c r="R235" s="1" t="s">
        <v>6755</v>
      </c>
      <c r="S235" s="1" t="s">
        <v>1740</v>
      </c>
      <c r="T235" s="1" t="s">
        <v>6755</v>
      </c>
      <c r="U235" s="1" t="s">
        <v>6755</v>
      </c>
      <c r="V235" s="1" t="s">
        <v>6755</v>
      </c>
      <c r="W235" s="1" t="s">
        <v>6755</v>
      </c>
    </row>
    <row r="236" spans="1:23" ht="14.25">
      <c r="A236" s="1" t="s">
        <v>260</v>
      </c>
      <c r="B236" s="1" t="s">
        <v>6993</v>
      </c>
      <c r="C236" s="1" t="s">
        <v>262</v>
      </c>
      <c r="D236" s="1" t="s">
        <v>298</v>
      </c>
      <c r="E236" s="1" t="s">
        <v>298</v>
      </c>
      <c r="F236" s="1" t="s">
        <v>270</v>
      </c>
      <c r="G236" s="1" t="s">
        <v>713</v>
      </c>
      <c r="H236" s="1" t="s">
        <v>1370</v>
      </c>
      <c r="I236" s="1" t="s">
        <v>276</v>
      </c>
      <c r="J236" s="1" t="s">
        <v>269</v>
      </c>
      <c r="K236" s="1" t="s">
        <v>270</v>
      </c>
      <c r="L236" s="1" t="s">
        <v>6765</v>
      </c>
      <c r="M236" s="1" t="s">
        <v>269</v>
      </c>
      <c r="N236" s="1" t="s">
        <v>1740</v>
      </c>
      <c r="O236" s="1" t="s">
        <v>1740</v>
      </c>
      <c r="P236" s="1" t="s">
        <v>1740</v>
      </c>
      <c r="Q236" s="1" t="s">
        <v>6755</v>
      </c>
      <c r="R236" s="1" t="s">
        <v>6755</v>
      </c>
      <c r="S236" s="1" t="s">
        <v>6755</v>
      </c>
      <c r="T236" s="1" t="s">
        <v>6755</v>
      </c>
      <c r="U236" s="1" t="s">
        <v>6755</v>
      </c>
      <c r="V236" s="1" t="s">
        <v>6755</v>
      </c>
      <c r="W236" s="1" t="s">
        <v>6755</v>
      </c>
    </row>
    <row r="237" spans="1:23" ht="14.25">
      <c r="A237" s="1" t="s">
        <v>260</v>
      </c>
      <c r="B237" s="1" t="s">
        <v>6994</v>
      </c>
      <c r="C237" s="1" t="s">
        <v>262</v>
      </c>
      <c r="D237" s="1" t="s">
        <v>298</v>
      </c>
      <c r="E237" s="1" t="s">
        <v>298</v>
      </c>
      <c r="F237" s="1" t="s">
        <v>270</v>
      </c>
      <c r="G237" s="1" t="s">
        <v>1731</v>
      </c>
      <c r="H237" s="1" t="s">
        <v>1370</v>
      </c>
      <c r="I237" s="1" t="s">
        <v>874</v>
      </c>
      <c r="J237" s="1" t="s">
        <v>269</v>
      </c>
      <c r="K237" s="1" t="s">
        <v>270</v>
      </c>
      <c r="L237" s="1" t="s">
        <v>6767</v>
      </c>
      <c r="M237" s="1" t="s">
        <v>269</v>
      </c>
      <c r="N237" s="1" t="s">
        <v>1740</v>
      </c>
      <c r="O237" s="1" t="s">
        <v>1740</v>
      </c>
      <c r="P237" s="1" t="s">
        <v>1740</v>
      </c>
      <c r="Q237" s="1" t="s">
        <v>6755</v>
      </c>
      <c r="R237" s="1" t="s">
        <v>6755</v>
      </c>
      <c r="S237" s="1" t="s">
        <v>6755</v>
      </c>
      <c r="T237" s="1" t="s">
        <v>6755</v>
      </c>
      <c r="U237" s="1" t="s">
        <v>6755</v>
      </c>
      <c r="V237" s="1" t="s">
        <v>6755</v>
      </c>
      <c r="W237" s="1" t="s">
        <v>6755</v>
      </c>
    </row>
    <row r="238" spans="1:23" ht="14.25">
      <c r="A238" s="1" t="s">
        <v>260</v>
      </c>
      <c r="B238" s="1" t="s">
        <v>6995</v>
      </c>
      <c r="C238" s="1" t="s">
        <v>262</v>
      </c>
      <c r="D238" s="1" t="s">
        <v>298</v>
      </c>
      <c r="E238" s="1" t="s">
        <v>298</v>
      </c>
      <c r="F238" s="1" t="s">
        <v>270</v>
      </c>
      <c r="G238" s="1" t="s">
        <v>2913</v>
      </c>
      <c r="H238" s="1" t="s">
        <v>1370</v>
      </c>
      <c r="I238" s="1" t="s">
        <v>1450</v>
      </c>
      <c r="J238" s="1" t="s">
        <v>269</v>
      </c>
      <c r="K238" s="1" t="s">
        <v>270</v>
      </c>
      <c r="L238" s="1" t="s">
        <v>6769</v>
      </c>
      <c r="M238" s="1" t="s">
        <v>269</v>
      </c>
      <c r="N238" s="1" t="s">
        <v>1740</v>
      </c>
      <c r="O238" s="1" t="s">
        <v>1740</v>
      </c>
      <c r="P238" s="1" t="s">
        <v>1740</v>
      </c>
      <c r="Q238" s="1" t="s">
        <v>6755</v>
      </c>
      <c r="R238" s="1" t="s">
        <v>6755</v>
      </c>
      <c r="S238" s="1" t="s">
        <v>6755</v>
      </c>
      <c r="T238" s="1" t="s">
        <v>6755</v>
      </c>
      <c r="U238" s="1" t="s">
        <v>6755</v>
      </c>
      <c r="V238" s="1" t="s">
        <v>6755</v>
      </c>
      <c r="W238" s="1" t="s">
        <v>6755</v>
      </c>
    </row>
    <row r="239" spans="1:23" ht="14.25">
      <c r="A239" s="1" t="s">
        <v>260</v>
      </c>
      <c r="B239" s="1" t="s">
        <v>6996</v>
      </c>
      <c r="C239" s="1" t="s">
        <v>262</v>
      </c>
      <c r="D239" s="1" t="s">
        <v>298</v>
      </c>
      <c r="E239" s="1" t="s">
        <v>298</v>
      </c>
      <c r="F239" s="1" t="s">
        <v>270</v>
      </c>
      <c r="G239" s="1" t="s">
        <v>2796</v>
      </c>
      <c r="H239" s="1" t="s">
        <v>1370</v>
      </c>
      <c r="I239" s="1" t="s">
        <v>277</v>
      </c>
      <c r="J239" s="1" t="s">
        <v>269</v>
      </c>
      <c r="K239" s="1" t="s">
        <v>270</v>
      </c>
      <c r="L239" s="1" t="s">
        <v>6771</v>
      </c>
      <c r="M239" s="1" t="s">
        <v>269</v>
      </c>
      <c r="N239" s="1" t="s">
        <v>1740</v>
      </c>
      <c r="O239" s="1" t="s">
        <v>1740</v>
      </c>
      <c r="P239" s="1" t="s">
        <v>1740</v>
      </c>
      <c r="Q239" s="1" t="s">
        <v>6755</v>
      </c>
      <c r="R239" s="1" t="s">
        <v>6755</v>
      </c>
      <c r="S239" s="1" t="s">
        <v>6755</v>
      </c>
      <c r="T239" s="1" t="s">
        <v>6755</v>
      </c>
      <c r="U239" s="1" t="s">
        <v>6755</v>
      </c>
      <c r="V239" s="1" t="s">
        <v>6755</v>
      </c>
      <c r="W239" s="1" t="s">
        <v>6755</v>
      </c>
    </row>
    <row r="240" spans="1:23" ht="14.25">
      <c r="A240" s="1" t="s">
        <v>260</v>
      </c>
      <c r="B240" s="1" t="s">
        <v>6997</v>
      </c>
      <c r="C240" s="1" t="s">
        <v>262</v>
      </c>
      <c r="D240" s="1" t="s">
        <v>298</v>
      </c>
      <c r="E240" s="1" t="s">
        <v>298</v>
      </c>
      <c r="F240" s="1" t="s">
        <v>472</v>
      </c>
      <c r="G240" s="1" t="s">
        <v>270</v>
      </c>
      <c r="H240" s="1" t="s">
        <v>1390</v>
      </c>
      <c r="I240" s="1" t="s">
        <v>270</v>
      </c>
      <c r="J240" s="1" t="s">
        <v>270</v>
      </c>
      <c r="K240" s="1" t="s">
        <v>270</v>
      </c>
      <c r="L240" s="1" t="s">
        <v>6754</v>
      </c>
      <c r="M240" s="1" t="s">
        <v>270</v>
      </c>
      <c r="N240" s="1" t="s">
        <v>6755</v>
      </c>
      <c r="O240" s="1" t="s">
        <v>6755</v>
      </c>
      <c r="P240" s="1" t="s">
        <v>6755</v>
      </c>
      <c r="Q240" s="1" t="s">
        <v>6755</v>
      </c>
      <c r="R240" s="1" t="s">
        <v>6755</v>
      </c>
      <c r="S240" s="1" t="s">
        <v>6755</v>
      </c>
      <c r="T240" s="1" t="s">
        <v>6755</v>
      </c>
      <c r="U240" s="1" t="s">
        <v>6755</v>
      </c>
      <c r="V240" s="1" t="s">
        <v>6755</v>
      </c>
      <c r="W240" s="1" t="s">
        <v>6755</v>
      </c>
    </row>
    <row r="241" spans="1:23" ht="14.25">
      <c r="A241" s="1" t="s">
        <v>260</v>
      </c>
      <c r="B241" s="1" t="s">
        <v>6998</v>
      </c>
      <c r="C241" s="1" t="s">
        <v>262</v>
      </c>
      <c r="D241" s="1" t="s">
        <v>298</v>
      </c>
      <c r="E241" s="1" t="s">
        <v>298</v>
      </c>
      <c r="F241" s="1" t="s">
        <v>472</v>
      </c>
      <c r="G241" s="1" t="s">
        <v>472</v>
      </c>
      <c r="H241" s="1" t="s">
        <v>1390</v>
      </c>
      <c r="I241" s="1" t="s">
        <v>472</v>
      </c>
      <c r="J241" s="1" t="s">
        <v>270</v>
      </c>
      <c r="K241" s="1" t="s">
        <v>270</v>
      </c>
      <c r="L241" s="1" t="s">
        <v>6757</v>
      </c>
      <c r="M241" s="1" t="s">
        <v>269</v>
      </c>
      <c r="N241" s="1" t="s">
        <v>1740</v>
      </c>
      <c r="O241" s="1" t="s">
        <v>1740</v>
      </c>
      <c r="P241" s="1" t="s">
        <v>1740</v>
      </c>
      <c r="Q241" s="1" t="s">
        <v>1740</v>
      </c>
      <c r="R241" s="1" t="s">
        <v>6755</v>
      </c>
      <c r="S241" s="1" t="s">
        <v>1740</v>
      </c>
      <c r="T241" s="1" t="s">
        <v>6755</v>
      </c>
      <c r="U241" s="1" t="s">
        <v>6755</v>
      </c>
      <c r="V241" s="1" t="s">
        <v>6755</v>
      </c>
      <c r="W241" s="1" t="s">
        <v>6755</v>
      </c>
    </row>
    <row r="242" spans="1:23" ht="14.25">
      <c r="A242" s="1" t="s">
        <v>260</v>
      </c>
      <c r="B242" s="1" t="s">
        <v>6999</v>
      </c>
      <c r="C242" s="1" t="s">
        <v>262</v>
      </c>
      <c r="D242" s="1" t="s">
        <v>298</v>
      </c>
      <c r="E242" s="1" t="s">
        <v>298</v>
      </c>
      <c r="F242" s="1" t="s">
        <v>472</v>
      </c>
      <c r="G242" s="1" t="s">
        <v>479</v>
      </c>
      <c r="H242" s="1" t="s">
        <v>1390</v>
      </c>
      <c r="I242" s="1" t="s">
        <v>479</v>
      </c>
      <c r="J242" s="1" t="s">
        <v>270</v>
      </c>
      <c r="K242" s="1" t="s">
        <v>270</v>
      </c>
      <c r="L242" s="1" t="s">
        <v>6759</v>
      </c>
      <c r="M242" s="1" t="s">
        <v>269</v>
      </c>
      <c r="N242" s="1" t="s">
        <v>1740</v>
      </c>
      <c r="O242" s="1" t="s">
        <v>1740</v>
      </c>
      <c r="P242" s="1" t="s">
        <v>1740</v>
      </c>
      <c r="Q242" s="1" t="s">
        <v>1740</v>
      </c>
      <c r="R242" s="1" t="s">
        <v>6755</v>
      </c>
      <c r="S242" s="1" t="s">
        <v>1740</v>
      </c>
      <c r="T242" s="1" t="s">
        <v>6755</v>
      </c>
      <c r="U242" s="1" t="s">
        <v>6755</v>
      </c>
      <c r="V242" s="1" t="s">
        <v>6755</v>
      </c>
      <c r="W242" s="1" t="s">
        <v>6755</v>
      </c>
    </row>
    <row r="243" spans="1:23" ht="14.25">
      <c r="A243" s="1" t="s">
        <v>260</v>
      </c>
      <c r="B243" s="1" t="s">
        <v>7000</v>
      </c>
      <c r="C243" s="1" t="s">
        <v>262</v>
      </c>
      <c r="D243" s="1" t="s">
        <v>298</v>
      </c>
      <c r="E243" s="1" t="s">
        <v>298</v>
      </c>
      <c r="F243" s="1" t="s">
        <v>472</v>
      </c>
      <c r="G243" s="1" t="s">
        <v>873</v>
      </c>
      <c r="H243" s="1" t="s">
        <v>1390</v>
      </c>
      <c r="I243" s="1" t="s">
        <v>873</v>
      </c>
      <c r="J243" s="1" t="s">
        <v>270</v>
      </c>
      <c r="K243" s="1" t="s">
        <v>270</v>
      </c>
      <c r="L243" s="1" t="s">
        <v>6761</v>
      </c>
      <c r="M243" s="1" t="s">
        <v>269</v>
      </c>
      <c r="N243" s="1" t="s">
        <v>1740</v>
      </c>
      <c r="O243" s="1" t="s">
        <v>1740</v>
      </c>
      <c r="P243" s="1" t="s">
        <v>1740</v>
      </c>
      <c r="Q243" s="1" t="s">
        <v>1740</v>
      </c>
      <c r="R243" s="1" t="s">
        <v>6755</v>
      </c>
      <c r="S243" s="1" t="s">
        <v>1740</v>
      </c>
      <c r="T243" s="1" t="s">
        <v>6755</v>
      </c>
      <c r="U243" s="1" t="s">
        <v>6755</v>
      </c>
      <c r="V243" s="1" t="s">
        <v>6755</v>
      </c>
      <c r="W243" s="1" t="s">
        <v>6755</v>
      </c>
    </row>
    <row r="244" spans="1:23" ht="14.25">
      <c r="A244" s="1" t="s">
        <v>260</v>
      </c>
      <c r="B244" s="1" t="s">
        <v>7001</v>
      </c>
      <c r="C244" s="1" t="s">
        <v>262</v>
      </c>
      <c r="D244" s="1" t="s">
        <v>298</v>
      </c>
      <c r="E244" s="1" t="s">
        <v>298</v>
      </c>
      <c r="F244" s="1" t="s">
        <v>472</v>
      </c>
      <c r="G244" s="1" t="s">
        <v>872</v>
      </c>
      <c r="H244" s="1" t="s">
        <v>1390</v>
      </c>
      <c r="I244" s="1" t="s">
        <v>872</v>
      </c>
      <c r="J244" s="1" t="s">
        <v>270</v>
      </c>
      <c r="K244" s="1" t="s">
        <v>270</v>
      </c>
      <c r="L244" s="1" t="s">
        <v>6763</v>
      </c>
      <c r="M244" s="1" t="s">
        <v>269</v>
      </c>
      <c r="N244" s="1" t="s">
        <v>1740</v>
      </c>
      <c r="O244" s="1" t="s">
        <v>1740</v>
      </c>
      <c r="P244" s="1" t="s">
        <v>1740</v>
      </c>
      <c r="Q244" s="1" t="s">
        <v>1740</v>
      </c>
      <c r="R244" s="1" t="s">
        <v>6755</v>
      </c>
      <c r="S244" s="1" t="s">
        <v>1740</v>
      </c>
      <c r="T244" s="1" t="s">
        <v>6755</v>
      </c>
      <c r="U244" s="1" t="s">
        <v>6755</v>
      </c>
      <c r="V244" s="1" t="s">
        <v>6755</v>
      </c>
      <c r="W244" s="1" t="s">
        <v>6755</v>
      </c>
    </row>
    <row r="245" spans="1:23" ht="14.25">
      <c r="A245" s="1" t="s">
        <v>260</v>
      </c>
      <c r="B245" s="1" t="s">
        <v>7002</v>
      </c>
      <c r="C245" s="1" t="s">
        <v>262</v>
      </c>
      <c r="D245" s="1" t="s">
        <v>298</v>
      </c>
      <c r="E245" s="1" t="s">
        <v>298</v>
      </c>
      <c r="F245" s="1" t="s">
        <v>472</v>
      </c>
      <c r="G245" s="1" t="s">
        <v>276</v>
      </c>
      <c r="H245" s="1" t="s">
        <v>1390</v>
      </c>
      <c r="I245" s="1" t="s">
        <v>276</v>
      </c>
      <c r="J245" s="1" t="s">
        <v>270</v>
      </c>
      <c r="K245" s="1" t="s">
        <v>270</v>
      </c>
      <c r="L245" s="1" t="s">
        <v>6765</v>
      </c>
      <c r="M245" s="1" t="s">
        <v>269</v>
      </c>
      <c r="N245" s="1" t="s">
        <v>1740</v>
      </c>
      <c r="O245" s="1" t="s">
        <v>1740</v>
      </c>
      <c r="P245" s="1" t="s">
        <v>1740</v>
      </c>
      <c r="Q245" s="1" t="s">
        <v>6755</v>
      </c>
      <c r="R245" s="1" t="s">
        <v>6755</v>
      </c>
      <c r="S245" s="1" t="s">
        <v>6755</v>
      </c>
      <c r="T245" s="1" t="s">
        <v>6755</v>
      </c>
      <c r="U245" s="1" t="s">
        <v>6755</v>
      </c>
      <c r="V245" s="1" t="s">
        <v>6755</v>
      </c>
      <c r="W245" s="1" t="s">
        <v>6755</v>
      </c>
    </row>
    <row r="246" spans="1:23" ht="14.25">
      <c r="A246" s="1" t="s">
        <v>260</v>
      </c>
      <c r="B246" s="1" t="s">
        <v>7003</v>
      </c>
      <c r="C246" s="1" t="s">
        <v>262</v>
      </c>
      <c r="D246" s="1" t="s">
        <v>298</v>
      </c>
      <c r="E246" s="1" t="s">
        <v>298</v>
      </c>
      <c r="F246" s="1" t="s">
        <v>472</v>
      </c>
      <c r="G246" s="1" t="s">
        <v>874</v>
      </c>
      <c r="H246" s="1" t="s">
        <v>1390</v>
      </c>
      <c r="I246" s="1" t="s">
        <v>874</v>
      </c>
      <c r="J246" s="1" t="s">
        <v>270</v>
      </c>
      <c r="K246" s="1" t="s">
        <v>270</v>
      </c>
      <c r="L246" s="1" t="s">
        <v>6767</v>
      </c>
      <c r="M246" s="1" t="s">
        <v>269</v>
      </c>
      <c r="N246" s="1" t="s">
        <v>1740</v>
      </c>
      <c r="O246" s="1" t="s">
        <v>1740</v>
      </c>
      <c r="P246" s="1" t="s">
        <v>1740</v>
      </c>
      <c r="Q246" s="1" t="s">
        <v>6755</v>
      </c>
      <c r="R246" s="1" t="s">
        <v>6755</v>
      </c>
      <c r="S246" s="1" t="s">
        <v>6755</v>
      </c>
      <c r="T246" s="1" t="s">
        <v>6755</v>
      </c>
      <c r="U246" s="1" t="s">
        <v>6755</v>
      </c>
      <c r="V246" s="1" t="s">
        <v>6755</v>
      </c>
      <c r="W246" s="1" t="s">
        <v>6755</v>
      </c>
    </row>
    <row r="247" spans="1:23" ht="14.25">
      <c r="A247" s="1" t="s">
        <v>260</v>
      </c>
      <c r="B247" s="1" t="s">
        <v>7004</v>
      </c>
      <c r="C247" s="1" t="s">
        <v>262</v>
      </c>
      <c r="D247" s="1" t="s">
        <v>298</v>
      </c>
      <c r="E247" s="1" t="s">
        <v>298</v>
      </c>
      <c r="F247" s="1" t="s">
        <v>472</v>
      </c>
      <c r="G247" s="1" t="s">
        <v>1450</v>
      </c>
      <c r="H247" s="1" t="s">
        <v>1390</v>
      </c>
      <c r="I247" s="1" t="s">
        <v>1450</v>
      </c>
      <c r="J247" s="1" t="s">
        <v>270</v>
      </c>
      <c r="K247" s="1" t="s">
        <v>270</v>
      </c>
      <c r="L247" s="1" t="s">
        <v>6769</v>
      </c>
      <c r="M247" s="1" t="s">
        <v>269</v>
      </c>
      <c r="N247" s="1" t="s">
        <v>1740</v>
      </c>
      <c r="O247" s="1" t="s">
        <v>1740</v>
      </c>
      <c r="P247" s="1" t="s">
        <v>1740</v>
      </c>
      <c r="Q247" s="1" t="s">
        <v>6755</v>
      </c>
      <c r="R247" s="1" t="s">
        <v>6755</v>
      </c>
      <c r="S247" s="1" t="s">
        <v>6755</v>
      </c>
      <c r="T247" s="1" t="s">
        <v>6755</v>
      </c>
      <c r="U247" s="1" t="s">
        <v>6755</v>
      </c>
      <c r="V247" s="1" t="s">
        <v>6755</v>
      </c>
      <c r="W247" s="1" t="s">
        <v>6755</v>
      </c>
    </row>
    <row r="248" spans="1:23" ht="14.25">
      <c r="A248" s="1" t="s">
        <v>260</v>
      </c>
      <c r="B248" s="1" t="s">
        <v>7005</v>
      </c>
      <c r="C248" s="1" t="s">
        <v>262</v>
      </c>
      <c r="D248" s="1" t="s">
        <v>298</v>
      </c>
      <c r="E248" s="1" t="s">
        <v>298</v>
      </c>
      <c r="F248" s="1" t="s">
        <v>472</v>
      </c>
      <c r="G248" s="1" t="s">
        <v>277</v>
      </c>
      <c r="H248" s="1" t="s">
        <v>1390</v>
      </c>
      <c r="I248" s="1" t="s">
        <v>277</v>
      </c>
      <c r="J248" s="1" t="s">
        <v>270</v>
      </c>
      <c r="K248" s="1" t="s">
        <v>270</v>
      </c>
      <c r="L248" s="1" t="s">
        <v>6771</v>
      </c>
      <c r="M248" s="1" t="s">
        <v>269</v>
      </c>
      <c r="N248" s="1" t="s">
        <v>1740</v>
      </c>
      <c r="O248" s="1" t="s">
        <v>1740</v>
      </c>
      <c r="P248" s="1" t="s">
        <v>1740</v>
      </c>
      <c r="Q248" s="1" t="s">
        <v>6755</v>
      </c>
      <c r="R248" s="1" t="s">
        <v>6755</v>
      </c>
      <c r="S248" s="1" t="s">
        <v>6755</v>
      </c>
      <c r="T248" s="1" t="s">
        <v>6755</v>
      </c>
      <c r="U248" s="1" t="s">
        <v>6755</v>
      </c>
      <c r="V248" s="1" t="s">
        <v>6755</v>
      </c>
      <c r="W248" s="1" t="s">
        <v>6755</v>
      </c>
    </row>
    <row r="249" spans="1:23" ht="14.25">
      <c r="A249" s="1" t="s">
        <v>260</v>
      </c>
      <c r="B249" s="1" t="s">
        <v>7006</v>
      </c>
      <c r="C249" s="1" t="s">
        <v>262</v>
      </c>
      <c r="D249" s="1" t="s">
        <v>298</v>
      </c>
      <c r="E249" s="1" t="s">
        <v>298</v>
      </c>
      <c r="F249" s="1" t="s">
        <v>472</v>
      </c>
      <c r="G249" s="1" t="s">
        <v>714</v>
      </c>
      <c r="H249" s="1" t="s">
        <v>1390</v>
      </c>
      <c r="I249" s="1" t="s">
        <v>270</v>
      </c>
      <c r="J249" s="1" t="s">
        <v>269</v>
      </c>
      <c r="K249" s="1" t="s">
        <v>270</v>
      </c>
      <c r="L249" s="1" t="s">
        <v>6754</v>
      </c>
      <c r="M249" s="1" t="s">
        <v>270</v>
      </c>
      <c r="N249" s="1" t="s">
        <v>6755</v>
      </c>
      <c r="O249" s="1" t="s">
        <v>6755</v>
      </c>
      <c r="P249" s="1" t="s">
        <v>6755</v>
      </c>
      <c r="Q249" s="1" t="s">
        <v>6755</v>
      </c>
      <c r="R249" s="1" t="s">
        <v>6755</v>
      </c>
      <c r="S249" s="1" t="s">
        <v>6755</v>
      </c>
      <c r="T249" s="1" t="s">
        <v>6755</v>
      </c>
      <c r="U249" s="1" t="s">
        <v>6755</v>
      </c>
      <c r="V249" s="1" t="s">
        <v>6755</v>
      </c>
      <c r="W249" s="1" t="s">
        <v>6755</v>
      </c>
    </row>
    <row r="250" spans="1:23" ht="14.25">
      <c r="A250" s="1" t="s">
        <v>260</v>
      </c>
      <c r="B250" s="1" t="s">
        <v>7007</v>
      </c>
      <c r="C250" s="1" t="s">
        <v>262</v>
      </c>
      <c r="D250" s="1" t="s">
        <v>298</v>
      </c>
      <c r="E250" s="1" t="s">
        <v>298</v>
      </c>
      <c r="F250" s="1" t="s">
        <v>472</v>
      </c>
      <c r="G250" s="1" t="s">
        <v>1971</v>
      </c>
      <c r="H250" s="1" t="s">
        <v>1390</v>
      </c>
      <c r="I250" s="1" t="s">
        <v>472</v>
      </c>
      <c r="J250" s="1" t="s">
        <v>269</v>
      </c>
      <c r="K250" s="1" t="s">
        <v>270</v>
      </c>
      <c r="L250" s="1" t="s">
        <v>6757</v>
      </c>
      <c r="M250" s="1" t="s">
        <v>269</v>
      </c>
      <c r="N250" s="1" t="s">
        <v>1740</v>
      </c>
      <c r="O250" s="1" t="s">
        <v>1740</v>
      </c>
      <c r="P250" s="1" t="s">
        <v>1740</v>
      </c>
      <c r="Q250" s="1" t="s">
        <v>1740</v>
      </c>
      <c r="R250" s="1" t="s">
        <v>6755</v>
      </c>
      <c r="S250" s="1" t="s">
        <v>1740</v>
      </c>
      <c r="T250" s="1" t="s">
        <v>6755</v>
      </c>
      <c r="U250" s="1" t="s">
        <v>6755</v>
      </c>
      <c r="V250" s="1" t="s">
        <v>6755</v>
      </c>
      <c r="W250" s="1" t="s">
        <v>6755</v>
      </c>
    </row>
    <row r="251" spans="1:23" ht="14.25">
      <c r="A251" s="1" t="s">
        <v>260</v>
      </c>
      <c r="B251" s="1" t="s">
        <v>7008</v>
      </c>
      <c r="C251" s="1" t="s">
        <v>262</v>
      </c>
      <c r="D251" s="1" t="s">
        <v>298</v>
      </c>
      <c r="E251" s="1" t="s">
        <v>298</v>
      </c>
      <c r="F251" s="1" t="s">
        <v>472</v>
      </c>
      <c r="G251" s="1" t="s">
        <v>1729</v>
      </c>
      <c r="H251" s="1" t="s">
        <v>1390</v>
      </c>
      <c r="I251" s="1" t="s">
        <v>479</v>
      </c>
      <c r="J251" s="1" t="s">
        <v>269</v>
      </c>
      <c r="K251" s="1" t="s">
        <v>270</v>
      </c>
      <c r="L251" s="1" t="s">
        <v>6759</v>
      </c>
      <c r="M251" s="1" t="s">
        <v>269</v>
      </c>
      <c r="N251" s="1" t="s">
        <v>1740</v>
      </c>
      <c r="O251" s="1" t="s">
        <v>1740</v>
      </c>
      <c r="P251" s="1" t="s">
        <v>1740</v>
      </c>
      <c r="Q251" s="1" t="s">
        <v>1740</v>
      </c>
      <c r="R251" s="1" t="s">
        <v>6755</v>
      </c>
      <c r="S251" s="1" t="s">
        <v>1740</v>
      </c>
      <c r="T251" s="1" t="s">
        <v>6755</v>
      </c>
      <c r="U251" s="1" t="s">
        <v>6755</v>
      </c>
      <c r="V251" s="1" t="s">
        <v>6755</v>
      </c>
      <c r="W251" s="1" t="s">
        <v>6755</v>
      </c>
    </row>
    <row r="252" spans="1:23" ht="14.25">
      <c r="A252" s="1" t="s">
        <v>260</v>
      </c>
      <c r="B252" s="1" t="s">
        <v>7009</v>
      </c>
      <c r="C252" s="1" t="s">
        <v>262</v>
      </c>
      <c r="D252" s="1" t="s">
        <v>298</v>
      </c>
      <c r="E252" s="1" t="s">
        <v>298</v>
      </c>
      <c r="F252" s="1" t="s">
        <v>472</v>
      </c>
      <c r="G252" s="1" t="s">
        <v>2793</v>
      </c>
      <c r="H252" s="1" t="s">
        <v>1390</v>
      </c>
      <c r="I252" s="1" t="s">
        <v>873</v>
      </c>
      <c r="J252" s="1" t="s">
        <v>269</v>
      </c>
      <c r="K252" s="1" t="s">
        <v>270</v>
      </c>
      <c r="L252" s="1" t="s">
        <v>6761</v>
      </c>
      <c r="M252" s="1" t="s">
        <v>269</v>
      </c>
      <c r="N252" s="1" t="s">
        <v>1740</v>
      </c>
      <c r="O252" s="1" t="s">
        <v>1740</v>
      </c>
      <c r="P252" s="1" t="s">
        <v>1740</v>
      </c>
      <c r="Q252" s="1" t="s">
        <v>1740</v>
      </c>
      <c r="R252" s="1" t="s">
        <v>6755</v>
      </c>
      <c r="S252" s="1" t="s">
        <v>1740</v>
      </c>
      <c r="T252" s="1" t="s">
        <v>6755</v>
      </c>
      <c r="U252" s="1" t="s">
        <v>6755</v>
      </c>
      <c r="V252" s="1" t="s">
        <v>6755</v>
      </c>
      <c r="W252" s="1" t="s">
        <v>6755</v>
      </c>
    </row>
    <row r="253" spans="1:23" ht="14.25">
      <c r="A253" s="1" t="s">
        <v>260</v>
      </c>
      <c r="B253" s="1" t="s">
        <v>7010</v>
      </c>
      <c r="C253" s="1" t="s">
        <v>262</v>
      </c>
      <c r="D253" s="1" t="s">
        <v>298</v>
      </c>
      <c r="E253" s="1" t="s">
        <v>298</v>
      </c>
      <c r="F253" s="1" t="s">
        <v>472</v>
      </c>
      <c r="G253" s="1" t="s">
        <v>2755</v>
      </c>
      <c r="H253" s="1" t="s">
        <v>1390</v>
      </c>
      <c r="I253" s="1" t="s">
        <v>872</v>
      </c>
      <c r="J253" s="1" t="s">
        <v>269</v>
      </c>
      <c r="K253" s="1" t="s">
        <v>270</v>
      </c>
      <c r="L253" s="1" t="s">
        <v>6763</v>
      </c>
      <c r="M253" s="1" t="s">
        <v>269</v>
      </c>
      <c r="N253" s="1" t="s">
        <v>1740</v>
      </c>
      <c r="O253" s="1" t="s">
        <v>1740</v>
      </c>
      <c r="P253" s="1" t="s">
        <v>1740</v>
      </c>
      <c r="Q253" s="1" t="s">
        <v>1740</v>
      </c>
      <c r="R253" s="1" t="s">
        <v>6755</v>
      </c>
      <c r="S253" s="1" t="s">
        <v>1740</v>
      </c>
      <c r="T253" s="1" t="s">
        <v>6755</v>
      </c>
      <c r="U253" s="1" t="s">
        <v>6755</v>
      </c>
      <c r="V253" s="1" t="s">
        <v>6755</v>
      </c>
      <c r="W253" s="1" t="s">
        <v>6755</v>
      </c>
    </row>
    <row r="254" spans="1:23" ht="14.25">
      <c r="A254" s="1" t="s">
        <v>260</v>
      </c>
      <c r="B254" s="1" t="s">
        <v>7011</v>
      </c>
      <c r="C254" s="1" t="s">
        <v>262</v>
      </c>
      <c r="D254" s="1" t="s">
        <v>298</v>
      </c>
      <c r="E254" s="1" t="s">
        <v>298</v>
      </c>
      <c r="F254" s="1" t="s">
        <v>472</v>
      </c>
      <c r="G254" s="1" t="s">
        <v>713</v>
      </c>
      <c r="H254" s="1" t="s">
        <v>1390</v>
      </c>
      <c r="I254" s="1" t="s">
        <v>276</v>
      </c>
      <c r="J254" s="1" t="s">
        <v>269</v>
      </c>
      <c r="K254" s="1" t="s">
        <v>270</v>
      </c>
      <c r="L254" s="1" t="s">
        <v>6765</v>
      </c>
      <c r="M254" s="1" t="s">
        <v>269</v>
      </c>
      <c r="N254" s="1" t="s">
        <v>1740</v>
      </c>
      <c r="O254" s="1" t="s">
        <v>1740</v>
      </c>
      <c r="P254" s="1" t="s">
        <v>1740</v>
      </c>
      <c r="Q254" s="1" t="s">
        <v>6755</v>
      </c>
      <c r="R254" s="1" t="s">
        <v>6755</v>
      </c>
      <c r="S254" s="1" t="s">
        <v>6755</v>
      </c>
      <c r="T254" s="1" t="s">
        <v>6755</v>
      </c>
      <c r="U254" s="1" t="s">
        <v>6755</v>
      </c>
      <c r="V254" s="1" t="s">
        <v>6755</v>
      </c>
      <c r="W254" s="1" t="s">
        <v>6755</v>
      </c>
    </row>
    <row r="255" spans="1:23" ht="14.25">
      <c r="A255" s="1" t="s">
        <v>260</v>
      </c>
      <c r="B255" s="1" t="s">
        <v>7012</v>
      </c>
      <c r="C255" s="1" t="s">
        <v>262</v>
      </c>
      <c r="D255" s="1" t="s">
        <v>298</v>
      </c>
      <c r="E255" s="1" t="s">
        <v>298</v>
      </c>
      <c r="F255" s="1" t="s">
        <v>472</v>
      </c>
      <c r="G255" s="1" t="s">
        <v>1731</v>
      </c>
      <c r="H255" s="1" t="s">
        <v>1390</v>
      </c>
      <c r="I255" s="1" t="s">
        <v>874</v>
      </c>
      <c r="J255" s="1" t="s">
        <v>269</v>
      </c>
      <c r="K255" s="1" t="s">
        <v>270</v>
      </c>
      <c r="L255" s="1" t="s">
        <v>6767</v>
      </c>
      <c r="M255" s="1" t="s">
        <v>269</v>
      </c>
      <c r="N255" s="1" t="s">
        <v>1740</v>
      </c>
      <c r="O255" s="1" t="s">
        <v>1740</v>
      </c>
      <c r="P255" s="1" t="s">
        <v>1740</v>
      </c>
      <c r="Q255" s="1" t="s">
        <v>6755</v>
      </c>
      <c r="R255" s="1" t="s">
        <v>6755</v>
      </c>
      <c r="S255" s="1" t="s">
        <v>6755</v>
      </c>
      <c r="T255" s="1" t="s">
        <v>6755</v>
      </c>
      <c r="U255" s="1" t="s">
        <v>6755</v>
      </c>
      <c r="V255" s="1" t="s">
        <v>6755</v>
      </c>
      <c r="W255" s="1" t="s">
        <v>6755</v>
      </c>
    </row>
    <row r="256" spans="1:23" ht="14.25">
      <c r="A256" s="1" t="s">
        <v>260</v>
      </c>
      <c r="B256" s="1" t="s">
        <v>7013</v>
      </c>
      <c r="C256" s="1" t="s">
        <v>262</v>
      </c>
      <c r="D256" s="1" t="s">
        <v>298</v>
      </c>
      <c r="E256" s="1" t="s">
        <v>298</v>
      </c>
      <c r="F256" s="1" t="s">
        <v>472</v>
      </c>
      <c r="G256" s="1" t="s">
        <v>2913</v>
      </c>
      <c r="H256" s="1" t="s">
        <v>1390</v>
      </c>
      <c r="I256" s="1" t="s">
        <v>1450</v>
      </c>
      <c r="J256" s="1" t="s">
        <v>269</v>
      </c>
      <c r="K256" s="1" t="s">
        <v>270</v>
      </c>
      <c r="L256" s="1" t="s">
        <v>6769</v>
      </c>
      <c r="M256" s="1" t="s">
        <v>269</v>
      </c>
      <c r="N256" s="1" t="s">
        <v>1740</v>
      </c>
      <c r="O256" s="1" t="s">
        <v>1740</v>
      </c>
      <c r="P256" s="1" t="s">
        <v>1740</v>
      </c>
      <c r="Q256" s="1" t="s">
        <v>6755</v>
      </c>
      <c r="R256" s="1" t="s">
        <v>6755</v>
      </c>
      <c r="S256" s="1" t="s">
        <v>6755</v>
      </c>
      <c r="T256" s="1" t="s">
        <v>6755</v>
      </c>
      <c r="U256" s="1" t="s">
        <v>6755</v>
      </c>
      <c r="V256" s="1" t="s">
        <v>6755</v>
      </c>
      <c r="W256" s="1" t="s">
        <v>6755</v>
      </c>
    </row>
    <row r="257" spans="1:23" ht="14.25">
      <c r="A257" s="1" t="s">
        <v>260</v>
      </c>
      <c r="B257" s="1" t="s">
        <v>7014</v>
      </c>
      <c r="C257" s="1" t="s">
        <v>262</v>
      </c>
      <c r="D257" s="1" t="s">
        <v>298</v>
      </c>
      <c r="E257" s="1" t="s">
        <v>298</v>
      </c>
      <c r="F257" s="1" t="s">
        <v>472</v>
      </c>
      <c r="G257" s="1" t="s">
        <v>2796</v>
      </c>
      <c r="H257" s="1" t="s">
        <v>1390</v>
      </c>
      <c r="I257" s="1" t="s">
        <v>277</v>
      </c>
      <c r="J257" s="1" t="s">
        <v>269</v>
      </c>
      <c r="K257" s="1" t="s">
        <v>270</v>
      </c>
      <c r="L257" s="1" t="s">
        <v>6771</v>
      </c>
      <c r="M257" s="1" t="s">
        <v>269</v>
      </c>
      <c r="N257" s="1" t="s">
        <v>1740</v>
      </c>
      <c r="O257" s="1" t="s">
        <v>1740</v>
      </c>
      <c r="P257" s="1" t="s">
        <v>1740</v>
      </c>
      <c r="Q257" s="1" t="s">
        <v>6755</v>
      </c>
      <c r="R257" s="1" t="s">
        <v>6755</v>
      </c>
      <c r="S257" s="1" t="s">
        <v>6755</v>
      </c>
      <c r="T257" s="1" t="s">
        <v>6755</v>
      </c>
      <c r="U257" s="1" t="s">
        <v>6755</v>
      </c>
      <c r="V257" s="1" t="s">
        <v>6755</v>
      </c>
      <c r="W257" s="1" t="s">
        <v>6755</v>
      </c>
    </row>
    <row r="258" spans="1:23" ht="14.25">
      <c r="A258" s="1" t="s">
        <v>260</v>
      </c>
      <c r="B258" s="1" t="s">
        <v>7015</v>
      </c>
      <c r="C258" s="1" t="s">
        <v>262</v>
      </c>
      <c r="D258" s="1" t="s">
        <v>298</v>
      </c>
      <c r="E258" s="1" t="s">
        <v>298</v>
      </c>
      <c r="F258" s="1" t="s">
        <v>479</v>
      </c>
      <c r="G258" s="1" t="s">
        <v>270</v>
      </c>
      <c r="H258" s="1" t="s">
        <v>1394</v>
      </c>
      <c r="I258" s="1" t="s">
        <v>270</v>
      </c>
      <c r="J258" s="1" t="s">
        <v>270</v>
      </c>
      <c r="K258" s="1" t="s">
        <v>270</v>
      </c>
      <c r="L258" s="1" t="s">
        <v>6754</v>
      </c>
      <c r="M258" s="1" t="s">
        <v>270</v>
      </c>
      <c r="N258" s="1" t="s">
        <v>6755</v>
      </c>
      <c r="O258" s="1" t="s">
        <v>6755</v>
      </c>
      <c r="P258" s="1" t="s">
        <v>6755</v>
      </c>
      <c r="Q258" s="1" t="s">
        <v>6755</v>
      </c>
      <c r="R258" s="1" t="s">
        <v>6755</v>
      </c>
      <c r="S258" s="1" t="s">
        <v>6755</v>
      </c>
      <c r="T258" s="1" t="s">
        <v>6755</v>
      </c>
      <c r="U258" s="1" t="s">
        <v>6755</v>
      </c>
      <c r="V258" s="1" t="s">
        <v>6755</v>
      </c>
      <c r="W258" s="1" t="s">
        <v>6755</v>
      </c>
    </row>
    <row r="259" spans="1:23" ht="14.25">
      <c r="A259" s="1" t="s">
        <v>260</v>
      </c>
      <c r="B259" s="1" t="s">
        <v>7016</v>
      </c>
      <c r="C259" s="1" t="s">
        <v>262</v>
      </c>
      <c r="D259" s="1" t="s">
        <v>298</v>
      </c>
      <c r="E259" s="1" t="s">
        <v>298</v>
      </c>
      <c r="F259" s="1" t="s">
        <v>479</v>
      </c>
      <c r="G259" s="1" t="s">
        <v>472</v>
      </c>
      <c r="H259" s="1" t="s">
        <v>1394</v>
      </c>
      <c r="I259" s="1" t="s">
        <v>472</v>
      </c>
      <c r="J259" s="1" t="s">
        <v>270</v>
      </c>
      <c r="K259" s="1" t="s">
        <v>270</v>
      </c>
      <c r="L259" s="1" t="s">
        <v>6757</v>
      </c>
      <c r="M259" s="1" t="s">
        <v>269</v>
      </c>
      <c r="N259" s="1" t="s">
        <v>1740</v>
      </c>
      <c r="O259" s="1" t="s">
        <v>1740</v>
      </c>
      <c r="P259" s="1" t="s">
        <v>1740</v>
      </c>
      <c r="Q259" s="1" t="s">
        <v>1740</v>
      </c>
      <c r="R259" s="1" t="s">
        <v>6755</v>
      </c>
      <c r="S259" s="1" t="s">
        <v>1740</v>
      </c>
      <c r="T259" s="1" t="s">
        <v>6755</v>
      </c>
      <c r="U259" s="1" t="s">
        <v>6755</v>
      </c>
      <c r="V259" s="1" t="s">
        <v>6755</v>
      </c>
      <c r="W259" s="1" t="s">
        <v>6755</v>
      </c>
    </row>
    <row r="260" spans="1:23" ht="14.25">
      <c r="A260" s="1" t="s">
        <v>260</v>
      </c>
      <c r="B260" s="1" t="s">
        <v>7017</v>
      </c>
      <c r="C260" s="1" t="s">
        <v>262</v>
      </c>
      <c r="D260" s="1" t="s">
        <v>298</v>
      </c>
      <c r="E260" s="1" t="s">
        <v>298</v>
      </c>
      <c r="F260" s="1" t="s">
        <v>479</v>
      </c>
      <c r="G260" s="1" t="s">
        <v>479</v>
      </c>
      <c r="H260" s="1" t="s">
        <v>1394</v>
      </c>
      <c r="I260" s="1" t="s">
        <v>479</v>
      </c>
      <c r="J260" s="1" t="s">
        <v>270</v>
      </c>
      <c r="K260" s="1" t="s">
        <v>270</v>
      </c>
      <c r="L260" s="1" t="s">
        <v>6759</v>
      </c>
      <c r="M260" s="1" t="s">
        <v>269</v>
      </c>
      <c r="N260" s="1" t="s">
        <v>1740</v>
      </c>
      <c r="O260" s="1" t="s">
        <v>1740</v>
      </c>
      <c r="P260" s="1" t="s">
        <v>1740</v>
      </c>
      <c r="Q260" s="1" t="s">
        <v>1740</v>
      </c>
      <c r="R260" s="1" t="s">
        <v>6755</v>
      </c>
      <c r="S260" s="1" t="s">
        <v>1740</v>
      </c>
      <c r="T260" s="1" t="s">
        <v>6755</v>
      </c>
      <c r="U260" s="1" t="s">
        <v>6755</v>
      </c>
      <c r="V260" s="1" t="s">
        <v>6755</v>
      </c>
      <c r="W260" s="1" t="s">
        <v>6755</v>
      </c>
    </row>
    <row r="261" spans="1:23" ht="14.25">
      <c r="A261" s="1" t="s">
        <v>260</v>
      </c>
      <c r="B261" s="1" t="s">
        <v>7018</v>
      </c>
      <c r="C261" s="1" t="s">
        <v>262</v>
      </c>
      <c r="D261" s="1" t="s">
        <v>298</v>
      </c>
      <c r="E261" s="1" t="s">
        <v>298</v>
      </c>
      <c r="F261" s="1" t="s">
        <v>479</v>
      </c>
      <c r="G261" s="1" t="s">
        <v>873</v>
      </c>
      <c r="H261" s="1" t="s">
        <v>1394</v>
      </c>
      <c r="I261" s="1" t="s">
        <v>873</v>
      </c>
      <c r="J261" s="1" t="s">
        <v>270</v>
      </c>
      <c r="K261" s="1" t="s">
        <v>270</v>
      </c>
      <c r="L261" s="1" t="s">
        <v>6761</v>
      </c>
      <c r="M261" s="1" t="s">
        <v>269</v>
      </c>
      <c r="N261" s="1" t="s">
        <v>1740</v>
      </c>
      <c r="O261" s="1" t="s">
        <v>1740</v>
      </c>
      <c r="P261" s="1" t="s">
        <v>1740</v>
      </c>
      <c r="Q261" s="1" t="s">
        <v>1740</v>
      </c>
      <c r="R261" s="1" t="s">
        <v>6755</v>
      </c>
      <c r="S261" s="1" t="s">
        <v>1740</v>
      </c>
      <c r="T261" s="1" t="s">
        <v>6755</v>
      </c>
      <c r="U261" s="1" t="s">
        <v>6755</v>
      </c>
      <c r="V261" s="1" t="s">
        <v>6755</v>
      </c>
      <c r="W261" s="1" t="s">
        <v>6755</v>
      </c>
    </row>
    <row r="262" spans="1:23" ht="14.25">
      <c r="A262" s="1" t="s">
        <v>260</v>
      </c>
      <c r="B262" s="1" t="s">
        <v>7019</v>
      </c>
      <c r="C262" s="1" t="s">
        <v>262</v>
      </c>
      <c r="D262" s="1" t="s">
        <v>298</v>
      </c>
      <c r="E262" s="1" t="s">
        <v>298</v>
      </c>
      <c r="F262" s="1" t="s">
        <v>479</v>
      </c>
      <c r="G262" s="1" t="s">
        <v>872</v>
      </c>
      <c r="H262" s="1" t="s">
        <v>1394</v>
      </c>
      <c r="I262" s="1" t="s">
        <v>872</v>
      </c>
      <c r="J262" s="1" t="s">
        <v>270</v>
      </c>
      <c r="K262" s="1" t="s">
        <v>270</v>
      </c>
      <c r="L262" s="1" t="s">
        <v>6763</v>
      </c>
      <c r="M262" s="1" t="s">
        <v>269</v>
      </c>
      <c r="N262" s="1" t="s">
        <v>1740</v>
      </c>
      <c r="O262" s="1" t="s">
        <v>1740</v>
      </c>
      <c r="P262" s="1" t="s">
        <v>1740</v>
      </c>
      <c r="Q262" s="1" t="s">
        <v>1740</v>
      </c>
      <c r="R262" s="1" t="s">
        <v>6755</v>
      </c>
      <c r="S262" s="1" t="s">
        <v>1740</v>
      </c>
      <c r="T262" s="1" t="s">
        <v>6755</v>
      </c>
      <c r="U262" s="1" t="s">
        <v>6755</v>
      </c>
      <c r="V262" s="1" t="s">
        <v>6755</v>
      </c>
      <c r="W262" s="1" t="s">
        <v>6755</v>
      </c>
    </row>
    <row r="263" spans="1:23" ht="14.25">
      <c r="A263" s="1" t="s">
        <v>260</v>
      </c>
      <c r="B263" s="1" t="s">
        <v>7020</v>
      </c>
      <c r="C263" s="1" t="s">
        <v>262</v>
      </c>
      <c r="D263" s="1" t="s">
        <v>298</v>
      </c>
      <c r="E263" s="1" t="s">
        <v>298</v>
      </c>
      <c r="F263" s="1" t="s">
        <v>479</v>
      </c>
      <c r="G263" s="1" t="s">
        <v>276</v>
      </c>
      <c r="H263" s="1" t="s">
        <v>1394</v>
      </c>
      <c r="I263" s="1" t="s">
        <v>276</v>
      </c>
      <c r="J263" s="1" t="s">
        <v>270</v>
      </c>
      <c r="K263" s="1" t="s">
        <v>270</v>
      </c>
      <c r="L263" s="1" t="s">
        <v>6765</v>
      </c>
      <c r="M263" s="1" t="s">
        <v>269</v>
      </c>
      <c r="N263" s="1" t="s">
        <v>1740</v>
      </c>
      <c r="O263" s="1" t="s">
        <v>1740</v>
      </c>
      <c r="P263" s="1" t="s">
        <v>1740</v>
      </c>
      <c r="Q263" s="1" t="s">
        <v>6755</v>
      </c>
      <c r="R263" s="1" t="s">
        <v>6755</v>
      </c>
      <c r="S263" s="1" t="s">
        <v>6755</v>
      </c>
      <c r="T263" s="1" t="s">
        <v>6755</v>
      </c>
      <c r="U263" s="1" t="s">
        <v>6755</v>
      </c>
      <c r="V263" s="1" t="s">
        <v>6755</v>
      </c>
      <c r="W263" s="1" t="s">
        <v>6755</v>
      </c>
    </row>
    <row r="264" spans="1:23" ht="14.25">
      <c r="A264" s="1" t="s">
        <v>260</v>
      </c>
      <c r="B264" s="1" t="s">
        <v>7021</v>
      </c>
      <c r="C264" s="1" t="s">
        <v>262</v>
      </c>
      <c r="D264" s="1" t="s">
        <v>298</v>
      </c>
      <c r="E264" s="1" t="s">
        <v>298</v>
      </c>
      <c r="F264" s="1" t="s">
        <v>479</v>
      </c>
      <c r="G264" s="1" t="s">
        <v>874</v>
      </c>
      <c r="H264" s="1" t="s">
        <v>1394</v>
      </c>
      <c r="I264" s="1" t="s">
        <v>874</v>
      </c>
      <c r="J264" s="1" t="s">
        <v>270</v>
      </c>
      <c r="K264" s="1" t="s">
        <v>270</v>
      </c>
      <c r="L264" s="1" t="s">
        <v>6767</v>
      </c>
      <c r="M264" s="1" t="s">
        <v>269</v>
      </c>
      <c r="N264" s="1" t="s">
        <v>1740</v>
      </c>
      <c r="O264" s="1" t="s">
        <v>1740</v>
      </c>
      <c r="P264" s="1" t="s">
        <v>1740</v>
      </c>
      <c r="Q264" s="1" t="s">
        <v>6755</v>
      </c>
      <c r="R264" s="1" t="s">
        <v>6755</v>
      </c>
      <c r="S264" s="1" t="s">
        <v>6755</v>
      </c>
      <c r="T264" s="1" t="s">
        <v>6755</v>
      </c>
      <c r="U264" s="1" t="s">
        <v>6755</v>
      </c>
      <c r="V264" s="1" t="s">
        <v>6755</v>
      </c>
      <c r="W264" s="1" t="s">
        <v>6755</v>
      </c>
    </row>
    <row r="265" spans="1:23" ht="14.25">
      <c r="A265" s="1" t="s">
        <v>260</v>
      </c>
      <c r="B265" s="1" t="s">
        <v>7022</v>
      </c>
      <c r="C265" s="1" t="s">
        <v>262</v>
      </c>
      <c r="D265" s="1" t="s">
        <v>298</v>
      </c>
      <c r="E265" s="1" t="s">
        <v>298</v>
      </c>
      <c r="F265" s="1" t="s">
        <v>479</v>
      </c>
      <c r="G265" s="1" t="s">
        <v>1450</v>
      </c>
      <c r="H265" s="1" t="s">
        <v>1394</v>
      </c>
      <c r="I265" s="1" t="s">
        <v>1450</v>
      </c>
      <c r="J265" s="1" t="s">
        <v>270</v>
      </c>
      <c r="K265" s="1" t="s">
        <v>270</v>
      </c>
      <c r="L265" s="1" t="s">
        <v>6769</v>
      </c>
      <c r="M265" s="1" t="s">
        <v>269</v>
      </c>
      <c r="N265" s="1" t="s">
        <v>1740</v>
      </c>
      <c r="O265" s="1" t="s">
        <v>1740</v>
      </c>
      <c r="P265" s="1" t="s">
        <v>1740</v>
      </c>
      <c r="Q265" s="1" t="s">
        <v>6755</v>
      </c>
      <c r="R265" s="1" t="s">
        <v>6755</v>
      </c>
      <c r="S265" s="1" t="s">
        <v>6755</v>
      </c>
      <c r="T265" s="1" t="s">
        <v>6755</v>
      </c>
      <c r="U265" s="1" t="s">
        <v>6755</v>
      </c>
      <c r="V265" s="1" t="s">
        <v>6755</v>
      </c>
      <c r="W265" s="1" t="s">
        <v>6755</v>
      </c>
    </row>
    <row r="266" spans="1:23" ht="14.25">
      <c r="A266" s="1" t="s">
        <v>260</v>
      </c>
      <c r="B266" s="1" t="s">
        <v>7023</v>
      </c>
      <c r="C266" s="1" t="s">
        <v>262</v>
      </c>
      <c r="D266" s="1" t="s">
        <v>298</v>
      </c>
      <c r="E266" s="1" t="s">
        <v>298</v>
      </c>
      <c r="F266" s="1" t="s">
        <v>479</v>
      </c>
      <c r="G266" s="1" t="s">
        <v>277</v>
      </c>
      <c r="H266" s="1" t="s">
        <v>1394</v>
      </c>
      <c r="I266" s="1" t="s">
        <v>277</v>
      </c>
      <c r="J266" s="1" t="s">
        <v>270</v>
      </c>
      <c r="K266" s="1" t="s">
        <v>270</v>
      </c>
      <c r="L266" s="1" t="s">
        <v>6771</v>
      </c>
      <c r="M266" s="1" t="s">
        <v>269</v>
      </c>
      <c r="N266" s="1" t="s">
        <v>1740</v>
      </c>
      <c r="O266" s="1" t="s">
        <v>1740</v>
      </c>
      <c r="P266" s="1" t="s">
        <v>1740</v>
      </c>
      <c r="Q266" s="1" t="s">
        <v>6755</v>
      </c>
      <c r="R266" s="1" t="s">
        <v>6755</v>
      </c>
      <c r="S266" s="1" t="s">
        <v>6755</v>
      </c>
      <c r="T266" s="1" t="s">
        <v>6755</v>
      </c>
      <c r="U266" s="1" t="s">
        <v>6755</v>
      </c>
      <c r="V266" s="1" t="s">
        <v>6755</v>
      </c>
      <c r="W266" s="1" t="s">
        <v>6755</v>
      </c>
    </row>
    <row r="267" spans="1:23" ht="14.25">
      <c r="A267" s="1" t="s">
        <v>260</v>
      </c>
      <c r="B267" s="1" t="s">
        <v>7024</v>
      </c>
      <c r="C267" s="1" t="s">
        <v>262</v>
      </c>
      <c r="D267" s="1" t="s">
        <v>298</v>
      </c>
      <c r="E267" s="1" t="s">
        <v>298</v>
      </c>
      <c r="F267" s="1" t="s">
        <v>479</v>
      </c>
      <c r="G267" s="1" t="s">
        <v>714</v>
      </c>
      <c r="H267" s="1" t="s">
        <v>1394</v>
      </c>
      <c r="I267" s="1" t="s">
        <v>270</v>
      </c>
      <c r="J267" s="1" t="s">
        <v>269</v>
      </c>
      <c r="K267" s="1" t="s">
        <v>270</v>
      </c>
      <c r="L267" s="1" t="s">
        <v>6754</v>
      </c>
      <c r="M267" s="1" t="s">
        <v>270</v>
      </c>
      <c r="N267" s="1" t="s">
        <v>6755</v>
      </c>
      <c r="O267" s="1" t="s">
        <v>6755</v>
      </c>
      <c r="P267" s="1" t="s">
        <v>6755</v>
      </c>
      <c r="Q267" s="1" t="s">
        <v>6755</v>
      </c>
      <c r="R267" s="1" t="s">
        <v>6755</v>
      </c>
      <c r="S267" s="1" t="s">
        <v>6755</v>
      </c>
      <c r="T267" s="1" t="s">
        <v>6755</v>
      </c>
      <c r="U267" s="1" t="s">
        <v>6755</v>
      </c>
      <c r="V267" s="1" t="s">
        <v>6755</v>
      </c>
      <c r="W267" s="1" t="s">
        <v>6755</v>
      </c>
    </row>
    <row r="268" spans="1:23" ht="14.25">
      <c r="A268" s="1" t="s">
        <v>260</v>
      </c>
      <c r="B268" s="1" t="s">
        <v>7025</v>
      </c>
      <c r="C268" s="1" t="s">
        <v>262</v>
      </c>
      <c r="D268" s="1" t="s">
        <v>298</v>
      </c>
      <c r="E268" s="1" t="s">
        <v>298</v>
      </c>
      <c r="F268" s="1" t="s">
        <v>479</v>
      </c>
      <c r="G268" s="1" t="s">
        <v>1971</v>
      </c>
      <c r="H268" s="1" t="s">
        <v>1394</v>
      </c>
      <c r="I268" s="1" t="s">
        <v>472</v>
      </c>
      <c r="J268" s="1" t="s">
        <v>269</v>
      </c>
      <c r="K268" s="1" t="s">
        <v>270</v>
      </c>
      <c r="L268" s="1" t="s">
        <v>6757</v>
      </c>
      <c r="M268" s="1" t="s">
        <v>269</v>
      </c>
      <c r="N268" s="1" t="s">
        <v>1740</v>
      </c>
      <c r="O268" s="1" t="s">
        <v>1740</v>
      </c>
      <c r="P268" s="1" t="s">
        <v>1740</v>
      </c>
      <c r="Q268" s="1" t="s">
        <v>1740</v>
      </c>
      <c r="R268" s="1" t="s">
        <v>6755</v>
      </c>
      <c r="S268" s="1" t="s">
        <v>1740</v>
      </c>
      <c r="T268" s="1" t="s">
        <v>6755</v>
      </c>
      <c r="U268" s="1" t="s">
        <v>6755</v>
      </c>
      <c r="V268" s="1" t="s">
        <v>6755</v>
      </c>
      <c r="W268" s="1" t="s">
        <v>6755</v>
      </c>
    </row>
    <row r="269" spans="1:23" ht="14.25">
      <c r="A269" s="1" t="s">
        <v>260</v>
      </c>
      <c r="B269" s="1" t="s">
        <v>7026</v>
      </c>
      <c r="C269" s="1" t="s">
        <v>262</v>
      </c>
      <c r="D269" s="1" t="s">
        <v>298</v>
      </c>
      <c r="E269" s="1" t="s">
        <v>298</v>
      </c>
      <c r="F269" s="1" t="s">
        <v>479</v>
      </c>
      <c r="G269" s="1" t="s">
        <v>1729</v>
      </c>
      <c r="H269" s="1" t="s">
        <v>1394</v>
      </c>
      <c r="I269" s="1" t="s">
        <v>479</v>
      </c>
      <c r="J269" s="1" t="s">
        <v>269</v>
      </c>
      <c r="K269" s="1" t="s">
        <v>270</v>
      </c>
      <c r="L269" s="1" t="s">
        <v>6759</v>
      </c>
      <c r="M269" s="1" t="s">
        <v>269</v>
      </c>
      <c r="N269" s="1" t="s">
        <v>1740</v>
      </c>
      <c r="O269" s="1" t="s">
        <v>1740</v>
      </c>
      <c r="P269" s="1" t="s">
        <v>1740</v>
      </c>
      <c r="Q269" s="1" t="s">
        <v>1740</v>
      </c>
      <c r="R269" s="1" t="s">
        <v>6755</v>
      </c>
      <c r="S269" s="1" t="s">
        <v>1740</v>
      </c>
      <c r="T269" s="1" t="s">
        <v>6755</v>
      </c>
      <c r="U269" s="1" t="s">
        <v>6755</v>
      </c>
      <c r="V269" s="1" t="s">
        <v>6755</v>
      </c>
      <c r="W269" s="1" t="s">
        <v>6755</v>
      </c>
    </row>
    <row r="270" spans="1:23" ht="14.25">
      <c r="A270" s="1" t="s">
        <v>260</v>
      </c>
      <c r="B270" s="1" t="s">
        <v>7027</v>
      </c>
      <c r="C270" s="1" t="s">
        <v>262</v>
      </c>
      <c r="D270" s="1" t="s">
        <v>298</v>
      </c>
      <c r="E270" s="1" t="s">
        <v>298</v>
      </c>
      <c r="F270" s="1" t="s">
        <v>479</v>
      </c>
      <c r="G270" s="1" t="s">
        <v>2793</v>
      </c>
      <c r="H270" s="1" t="s">
        <v>1394</v>
      </c>
      <c r="I270" s="1" t="s">
        <v>873</v>
      </c>
      <c r="J270" s="1" t="s">
        <v>269</v>
      </c>
      <c r="K270" s="1" t="s">
        <v>270</v>
      </c>
      <c r="L270" s="1" t="s">
        <v>6761</v>
      </c>
      <c r="M270" s="1" t="s">
        <v>269</v>
      </c>
      <c r="N270" s="1" t="s">
        <v>1740</v>
      </c>
      <c r="O270" s="1" t="s">
        <v>1740</v>
      </c>
      <c r="P270" s="1" t="s">
        <v>1740</v>
      </c>
      <c r="Q270" s="1" t="s">
        <v>1740</v>
      </c>
      <c r="R270" s="1" t="s">
        <v>6755</v>
      </c>
      <c r="S270" s="1" t="s">
        <v>1740</v>
      </c>
      <c r="T270" s="1" t="s">
        <v>6755</v>
      </c>
      <c r="U270" s="1" t="s">
        <v>6755</v>
      </c>
      <c r="V270" s="1" t="s">
        <v>6755</v>
      </c>
      <c r="W270" s="1" t="s">
        <v>6755</v>
      </c>
    </row>
    <row r="271" spans="1:23" ht="14.25">
      <c r="A271" s="1" t="s">
        <v>260</v>
      </c>
      <c r="B271" s="1" t="s">
        <v>7028</v>
      </c>
      <c r="C271" s="1" t="s">
        <v>262</v>
      </c>
      <c r="D271" s="1" t="s">
        <v>298</v>
      </c>
      <c r="E271" s="1" t="s">
        <v>298</v>
      </c>
      <c r="F271" s="1" t="s">
        <v>479</v>
      </c>
      <c r="G271" s="1" t="s">
        <v>2755</v>
      </c>
      <c r="H271" s="1" t="s">
        <v>1394</v>
      </c>
      <c r="I271" s="1" t="s">
        <v>872</v>
      </c>
      <c r="J271" s="1" t="s">
        <v>269</v>
      </c>
      <c r="K271" s="1" t="s">
        <v>270</v>
      </c>
      <c r="L271" s="1" t="s">
        <v>6763</v>
      </c>
      <c r="M271" s="1" t="s">
        <v>269</v>
      </c>
      <c r="N271" s="1" t="s">
        <v>1740</v>
      </c>
      <c r="O271" s="1" t="s">
        <v>1740</v>
      </c>
      <c r="P271" s="1" t="s">
        <v>1740</v>
      </c>
      <c r="Q271" s="1" t="s">
        <v>1740</v>
      </c>
      <c r="R271" s="1" t="s">
        <v>6755</v>
      </c>
      <c r="S271" s="1" t="s">
        <v>1740</v>
      </c>
      <c r="T271" s="1" t="s">
        <v>6755</v>
      </c>
      <c r="U271" s="1" t="s">
        <v>6755</v>
      </c>
      <c r="V271" s="1" t="s">
        <v>6755</v>
      </c>
      <c r="W271" s="1" t="s">
        <v>6755</v>
      </c>
    </row>
    <row r="272" spans="1:23" ht="14.25">
      <c r="A272" s="1" t="s">
        <v>260</v>
      </c>
      <c r="B272" s="1" t="s">
        <v>7029</v>
      </c>
      <c r="C272" s="1" t="s">
        <v>262</v>
      </c>
      <c r="D272" s="1" t="s">
        <v>298</v>
      </c>
      <c r="E272" s="1" t="s">
        <v>298</v>
      </c>
      <c r="F272" s="1" t="s">
        <v>479</v>
      </c>
      <c r="G272" s="1" t="s">
        <v>713</v>
      </c>
      <c r="H272" s="1" t="s">
        <v>1394</v>
      </c>
      <c r="I272" s="1" t="s">
        <v>276</v>
      </c>
      <c r="J272" s="1" t="s">
        <v>269</v>
      </c>
      <c r="K272" s="1" t="s">
        <v>270</v>
      </c>
      <c r="L272" s="1" t="s">
        <v>6765</v>
      </c>
      <c r="M272" s="1" t="s">
        <v>269</v>
      </c>
      <c r="N272" s="1" t="s">
        <v>1740</v>
      </c>
      <c r="O272" s="1" t="s">
        <v>1740</v>
      </c>
      <c r="P272" s="1" t="s">
        <v>1740</v>
      </c>
      <c r="Q272" s="1" t="s">
        <v>6755</v>
      </c>
      <c r="R272" s="1" t="s">
        <v>6755</v>
      </c>
      <c r="S272" s="1" t="s">
        <v>6755</v>
      </c>
      <c r="T272" s="1" t="s">
        <v>6755</v>
      </c>
      <c r="U272" s="1" t="s">
        <v>6755</v>
      </c>
      <c r="V272" s="1" t="s">
        <v>6755</v>
      </c>
      <c r="W272" s="1" t="s">
        <v>6755</v>
      </c>
    </row>
    <row r="273" spans="1:23" ht="14.25">
      <c r="A273" s="1" t="s">
        <v>260</v>
      </c>
      <c r="B273" s="1" t="s">
        <v>7030</v>
      </c>
      <c r="C273" s="1" t="s">
        <v>262</v>
      </c>
      <c r="D273" s="1" t="s">
        <v>298</v>
      </c>
      <c r="E273" s="1" t="s">
        <v>298</v>
      </c>
      <c r="F273" s="1" t="s">
        <v>479</v>
      </c>
      <c r="G273" s="1" t="s">
        <v>1731</v>
      </c>
      <c r="H273" s="1" t="s">
        <v>1394</v>
      </c>
      <c r="I273" s="1" t="s">
        <v>874</v>
      </c>
      <c r="J273" s="1" t="s">
        <v>269</v>
      </c>
      <c r="K273" s="1" t="s">
        <v>270</v>
      </c>
      <c r="L273" s="1" t="s">
        <v>6767</v>
      </c>
      <c r="M273" s="1" t="s">
        <v>269</v>
      </c>
      <c r="N273" s="1" t="s">
        <v>1740</v>
      </c>
      <c r="O273" s="1" t="s">
        <v>1740</v>
      </c>
      <c r="P273" s="1" t="s">
        <v>1740</v>
      </c>
      <c r="Q273" s="1" t="s">
        <v>6755</v>
      </c>
      <c r="R273" s="1" t="s">
        <v>6755</v>
      </c>
      <c r="S273" s="1" t="s">
        <v>6755</v>
      </c>
      <c r="T273" s="1" t="s">
        <v>6755</v>
      </c>
      <c r="U273" s="1" t="s">
        <v>6755</v>
      </c>
      <c r="V273" s="1" t="s">
        <v>6755</v>
      </c>
      <c r="W273" s="1" t="s">
        <v>6755</v>
      </c>
    </row>
    <row r="274" spans="1:23" ht="14.25">
      <c r="A274" s="1" t="s">
        <v>260</v>
      </c>
      <c r="B274" s="1" t="s">
        <v>7031</v>
      </c>
      <c r="C274" s="1" t="s">
        <v>262</v>
      </c>
      <c r="D274" s="1" t="s">
        <v>298</v>
      </c>
      <c r="E274" s="1" t="s">
        <v>298</v>
      </c>
      <c r="F274" s="1" t="s">
        <v>479</v>
      </c>
      <c r="G274" s="1" t="s">
        <v>2913</v>
      </c>
      <c r="H274" s="1" t="s">
        <v>1394</v>
      </c>
      <c r="I274" s="1" t="s">
        <v>1450</v>
      </c>
      <c r="J274" s="1" t="s">
        <v>269</v>
      </c>
      <c r="K274" s="1" t="s">
        <v>270</v>
      </c>
      <c r="L274" s="1" t="s">
        <v>6769</v>
      </c>
      <c r="M274" s="1" t="s">
        <v>269</v>
      </c>
      <c r="N274" s="1" t="s">
        <v>1740</v>
      </c>
      <c r="O274" s="1" t="s">
        <v>1740</v>
      </c>
      <c r="P274" s="1" t="s">
        <v>1740</v>
      </c>
      <c r="Q274" s="1" t="s">
        <v>6755</v>
      </c>
      <c r="R274" s="1" t="s">
        <v>6755</v>
      </c>
      <c r="S274" s="1" t="s">
        <v>6755</v>
      </c>
      <c r="T274" s="1" t="s">
        <v>6755</v>
      </c>
      <c r="U274" s="1" t="s">
        <v>6755</v>
      </c>
      <c r="V274" s="1" t="s">
        <v>6755</v>
      </c>
      <c r="W274" s="1" t="s">
        <v>6755</v>
      </c>
    </row>
    <row r="275" spans="1:23" ht="14.25">
      <c r="A275" s="1" t="s">
        <v>260</v>
      </c>
      <c r="B275" s="1" t="s">
        <v>7032</v>
      </c>
      <c r="C275" s="1" t="s">
        <v>262</v>
      </c>
      <c r="D275" s="1" t="s">
        <v>298</v>
      </c>
      <c r="E275" s="1" t="s">
        <v>298</v>
      </c>
      <c r="F275" s="1" t="s">
        <v>479</v>
      </c>
      <c r="G275" s="1" t="s">
        <v>2796</v>
      </c>
      <c r="H275" s="1" t="s">
        <v>1394</v>
      </c>
      <c r="I275" s="1" t="s">
        <v>277</v>
      </c>
      <c r="J275" s="1" t="s">
        <v>269</v>
      </c>
      <c r="K275" s="1" t="s">
        <v>270</v>
      </c>
      <c r="L275" s="1" t="s">
        <v>6771</v>
      </c>
      <c r="M275" s="1" t="s">
        <v>269</v>
      </c>
      <c r="N275" s="1" t="s">
        <v>1740</v>
      </c>
      <c r="O275" s="1" t="s">
        <v>1740</v>
      </c>
      <c r="P275" s="1" t="s">
        <v>1740</v>
      </c>
      <c r="Q275" s="1" t="s">
        <v>6755</v>
      </c>
      <c r="R275" s="1" t="s">
        <v>6755</v>
      </c>
      <c r="S275" s="1" t="s">
        <v>6755</v>
      </c>
      <c r="T275" s="1" t="s">
        <v>6755</v>
      </c>
      <c r="U275" s="1" t="s">
        <v>6755</v>
      </c>
      <c r="V275" s="1" t="s">
        <v>6755</v>
      </c>
      <c r="W275" s="1" t="s">
        <v>6755</v>
      </c>
    </row>
    <row r="276" spans="1:23" ht="14.25">
      <c r="A276" s="1" t="s">
        <v>260</v>
      </c>
      <c r="B276" s="1" t="s">
        <v>7033</v>
      </c>
      <c r="C276" s="1" t="s">
        <v>262</v>
      </c>
      <c r="D276" s="1" t="s">
        <v>304</v>
      </c>
      <c r="E276" s="1" t="s">
        <v>304</v>
      </c>
      <c r="F276" s="1" t="s">
        <v>270</v>
      </c>
      <c r="G276" s="1" t="s">
        <v>270</v>
      </c>
      <c r="H276" s="1" t="s">
        <v>1370</v>
      </c>
      <c r="I276" s="1" t="s">
        <v>270</v>
      </c>
      <c r="J276" s="1" t="s">
        <v>270</v>
      </c>
      <c r="K276" s="1" t="s">
        <v>270</v>
      </c>
      <c r="L276" s="1" t="s">
        <v>6754</v>
      </c>
      <c r="M276" s="1" t="s">
        <v>270</v>
      </c>
      <c r="N276" s="1" t="s">
        <v>6755</v>
      </c>
      <c r="O276" s="1" t="s">
        <v>6755</v>
      </c>
      <c r="P276" s="1" t="s">
        <v>6755</v>
      </c>
      <c r="Q276" s="1" t="s">
        <v>6755</v>
      </c>
      <c r="R276" s="1" t="s">
        <v>6755</v>
      </c>
      <c r="S276" s="1" t="s">
        <v>6755</v>
      </c>
      <c r="T276" s="1" t="s">
        <v>6755</v>
      </c>
      <c r="U276" s="1" t="s">
        <v>6755</v>
      </c>
      <c r="V276" s="1" t="s">
        <v>6755</v>
      </c>
      <c r="W276" s="1" t="s">
        <v>6755</v>
      </c>
    </row>
    <row r="277" spans="1:23" ht="14.25">
      <c r="A277" s="1" t="s">
        <v>260</v>
      </c>
      <c r="B277" s="1" t="s">
        <v>7034</v>
      </c>
      <c r="C277" s="1" t="s">
        <v>262</v>
      </c>
      <c r="D277" s="1" t="s">
        <v>304</v>
      </c>
      <c r="E277" s="1" t="s">
        <v>304</v>
      </c>
      <c r="F277" s="1" t="s">
        <v>270</v>
      </c>
      <c r="G277" s="1" t="s">
        <v>472</v>
      </c>
      <c r="H277" s="1" t="s">
        <v>1370</v>
      </c>
      <c r="I277" s="1" t="s">
        <v>472</v>
      </c>
      <c r="J277" s="1" t="s">
        <v>270</v>
      </c>
      <c r="K277" s="1" t="s">
        <v>270</v>
      </c>
      <c r="L277" s="1" t="s">
        <v>6757</v>
      </c>
      <c r="M277" s="1" t="s">
        <v>269</v>
      </c>
      <c r="N277" s="1" t="s">
        <v>1740</v>
      </c>
      <c r="O277" s="1" t="s">
        <v>1740</v>
      </c>
      <c r="P277" s="1" t="s">
        <v>1740</v>
      </c>
      <c r="Q277" s="1" t="s">
        <v>1740</v>
      </c>
      <c r="R277" s="1" t="s">
        <v>6755</v>
      </c>
      <c r="S277" s="1" t="s">
        <v>1740</v>
      </c>
      <c r="T277" s="1" t="s">
        <v>6755</v>
      </c>
      <c r="U277" s="1" t="s">
        <v>6755</v>
      </c>
      <c r="V277" s="1" t="s">
        <v>6755</v>
      </c>
      <c r="W277" s="1" t="s">
        <v>6755</v>
      </c>
    </row>
    <row r="278" spans="1:23" ht="14.25">
      <c r="A278" s="1" t="s">
        <v>260</v>
      </c>
      <c r="B278" s="1" t="s">
        <v>7035</v>
      </c>
      <c r="C278" s="1" t="s">
        <v>262</v>
      </c>
      <c r="D278" s="1" t="s">
        <v>304</v>
      </c>
      <c r="E278" s="1" t="s">
        <v>304</v>
      </c>
      <c r="F278" s="1" t="s">
        <v>270</v>
      </c>
      <c r="G278" s="1" t="s">
        <v>479</v>
      </c>
      <c r="H278" s="1" t="s">
        <v>1370</v>
      </c>
      <c r="I278" s="1" t="s">
        <v>479</v>
      </c>
      <c r="J278" s="1" t="s">
        <v>270</v>
      </c>
      <c r="K278" s="1" t="s">
        <v>270</v>
      </c>
      <c r="L278" s="1" t="s">
        <v>6759</v>
      </c>
      <c r="M278" s="1" t="s">
        <v>269</v>
      </c>
      <c r="N278" s="1" t="s">
        <v>1740</v>
      </c>
      <c r="O278" s="1" t="s">
        <v>1740</v>
      </c>
      <c r="P278" s="1" t="s">
        <v>1740</v>
      </c>
      <c r="Q278" s="1" t="s">
        <v>1740</v>
      </c>
      <c r="R278" s="1" t="s">
        <v>6755</v>
      </c>
      <c r="S278" s="1" t="s">
        <v>1740</v>
      </c>
      <c r="T278" s="1" t="s">
        <v>6755</v>
      </c>
      <c r="U278" s="1" t="s">
        <v>6755</v>
      </c>
      <c r="V278" s="1" t="s">
        <v>6755</v>
      </c>
      <c r="W278" s="1" t="s">
        <v>6755</v>
      </c>
    </row>
    <row r="279" spans="1:23" ht="14.25">
      <c r="A279" s="1" t="s">
        <v>260</v>
      </c>
      <c r="B279" s="1" t="s">
        <v>7036</v>
      </c>
      <c r="C279" s="1" t="s">
        <v>262</v>
      </c>
      <c r="D279" s="1" t="s">
        <v>304</v>
      </c>
      <c r="E279" s="1" t="s">
        <v>304</v>
      </c>
      <c r="F279" s="1" t="s">
        <v>270</v>
      </c>
      <c r="G279" s="1" t="s">
        <v>873</v>
      </c>
      <c r="H279" s="1" t="s">
        <v>1370</v>
      </c>
      <c r="I279" s="1" t="s">
        <v>873</v>
      </c>
      <c r="J279" s="1" t="s">
        <v>270</v>
      </c>
      <c r="K279" s="1" t="s">
        <v>270</v>
      </c>
      <c r="L279" s="1" t="s">
        <v>6761</v>
      </c>
      <c r="M279" s="1" t="s">
        <v>269</v>
      </c>
      <c r="N279" s="1" t="s">
        <v>1740</v>
      </c>
      <c r="O279" s="1" t="s">
        <v>1740</v>
      </c>
      <c r="P279" s="1" t="s">
        <v>1740</v>
      </c>
      <c r="Q279" s="1" t="s">
        <v>1740</v>
      </c>
      <c r="R279" s="1" t="s">
        <v>6755</v>
      </c>
      <c r="S279" s="1" t="s">
        <v>1740</v>
      </c>
      <c r="T279" s="1" t="s">
        <v>6755</v>
      </c>
      <c r="U279" s="1" t="s">
        <v>6755</v>
      </c>
      <c r="V279" s="1" t="s">
        <v>6755</v>
      </c>
      <c r="W279" s="1" t="s">
        <v>6755</v>
      </c>
    </row>
    <row r="280" spans="1:23" ht="14.25">
      <c r="A280" s="1" t="s">
        <v>260</v>
      </c>
      <c r="B280" s="1" t="s">
        <v>7037</v>
      </c>
      <c r="C280" s="1" t="s">
        <v>262</v>
      </c>
      <c r="D280" s="1" t="s">
        <v>304</v>
      </c>
      <c r="E280" s="1" t="s">
        <v>304</v>
      </c>
      <c r="F280" s="1" t="s">
        <v>270</v>
      </c>
      <c r="G280" s="1" t="s">
        <v>872</v>
      </c>
      <c r="H280" s="1" t="s">
        <v>1370</v>
      </c>
      <c r="I280" s="1" t="s">
        <v>872</v>
      </c>
      <c r="J280" s="1" t="s">
        <v>270</v>
      </c>
      <c r="K280" s="1" t="s">
        <v>270</v>
      </c>
      <c r="L280" s="1" t="s">
        <v>6763</v>
      </c>
      <c r="M280" s="1" t="s">
        <v>269</v>
      </c>
      <c r="N280" s="1" t="s">
        <v>1740</v>
      </c>
      <c r="O280" s="1" t="s">
        <v>1740</v>
      </c>
      <c r="P280" s="1" t="s">
        <v>1740</v>
      </c>
      <c r="Q280" s="1" t="s">
        <v>1740</v>
      </c>
      <c r="R280" s="1" t="s">
        <v>6755</v>
      </c>
      <c r="S280" s="1" t="s">
        <v>1740</v>
      </c>
      <c r="T280" s="1" t="s">
        <v>6755</v>
      </c>
      <c r="U280" s="1" t="s">
        <v>6755</v>
      </c>
      <c r="V280" s="1" t="s">
        <v>6755</v>
      </c>
      <c r="W280" s="1" t="s">
        <v>6755</v>
      </c>
    </row>
    <row r="281" spans="1:23" ht="14.25">
      <c r="A281" s="1" t="s">
        <v>260</v>
      </c>
      <c r="B281" s="1" t="s">
        <v>7038</v>
      </c>
      <c r="C281" s="1" t="s">
        <v>262</v>
      </c>
      <c r="D281" s="1" t="s">
        <v>304</v>
      </c>
      <c r="E281" s="1" t="s">
        <v>304</v>
      </c>
      <c r="F281" s="1" t="s">
        <v>270</v>
      </c>
      <c r="G281" s="1" t="s">
        <v>276</v>
      </c>
      <c r="H281" s="1" t="s">
        <v>1370</v>
      </c>
      <c r="I281" s="1" t="s">
        <v>276</v>
      </c>
      <c r="J281" s="1" t="s">
        <v>270</v>
      </c>
      <c r="K281" s="1" t="s">
        <v>270</v>
      </c>
      <c r="L281" s="1" t="s">
        <v>6765</v>
      </c>
      <c r="M281" s="1" t="s">
        <v>269</v>
      </c>
      <c r="N281" s="1" t="s">
        <v>1740</v>
      </c>
      <c r="O281" s="1" t="s">
        <v>1740</v>
      </c>
      <c r="P281" s="1" t="s">
        <v>1740</v>
      </c>
      <c r="Q281" s="1" t="s">
        <v>6755</v>
      </c>
      <c r="R281" s="1" t="s">
        <v>6755</v>
      </c>
      <c r="S281" s="1" t="s">
        <v>6755</v>
      </c>
      <c r="T281" s="1" t="s">
        <v>6755</v>
      </c>
      <c r="U281" s="1" t="s">
        <v>6755</v>
      </c>
      <c r="V281" s="1" t="s">
        <v>6755</v>
      </c>
      <c r="W281" s="1" t="s">
        <v>6755</v>
      </c>
    </row>
    <row r="282" spans="1:23" ht="14.25">
      <c r="A282" s="1" t="s">
        <v>260</v>
      </c>
      <c r="B282" s="1" t="s">
        <v>7039</v>
      </c>
      <c r="C282" s="1" t="s">
        <v>262</v>
      </c>
      <c r="D282" s="1" t="s">
        <v>304</v>
      </c>
      <c r="E282" s="1" t="s">
        <v>304</v>
      </c>
      <c r="F282" s="1" t="s">
        <v>270</v>
      </c>
      <c r="G282" s="1" t="s">
        <v>874</v>
      </c>
      <c r="H282" s="1" t="s">
        <v>1370</v>
      </c>
      <c r="I282" s="1" t="s">
        <v>874</v>
      </c>
      <c r="J282" s="1" t="s">
        <v>270</v>
      </c>
      <c r="K282" s="1" t="s">
        <v>270</v>
      </c>
      <c r="L282" s="1" t="s">
        <v>6767</v>
      </c>
      <c r="M282" s="1" t="s">
        <v>269</v>
      </c>
      <c r="N282" s="1" t="s">
        <v>1740</v>
      </c>
      <c r="O282" s="1" t="s">
        <v>1740</v>
      </c>
      <c r="P282" s="1" t="s">
        <v>1740</v>
      </c>
      <c r="Q282" s="1" t="s">
        <v>6755</v>
      </c>
      <c r="R282" s="1" t="s">
        <v>6755</v>
      </c>
      <c r="S282" s="1" t="s">
        <v>6755</v>
      </c>
      <c r="T282" s="1" t="s">
        <v>6755</v>
      </c>
      <c r="U282" s="1" t="s">
        <v>6755</v>
      </c>
      <c r="V282" s="1" t="s">
        <v>6755</v>
      </c>
      <c r="W282" s="1" t="s">
        <v>6755</v>
      </c>
    </row>
    <row r="283" spans="1:23" ht="14.25">
      <c r="A283" s="1" t="s">
        <v>260</v>
      </c>
      <c r="B283" s="1" t="s">
        <v>7040</v>
      </c>
      <c r="C283" s="1" t="s">
        <v>262</v>
      </c>
      <c r="D283" s="1" t="s">
        <v>304</v>
      </c>
      <c r="E283" s="1" t="s">
        <v>304</v>
      </c>
      <c r="F283" s="1" t="s">
        <v>270</v>
      </c>
      <c r="G283" s="1" t="s">
        <v>1450</v>
      </c>
      <c r="H283" s="1" t="s">
        <v>1370</v>
      </c>
      <c r="I283" s="1" t="s">
        <v>1450</v>
      </c>
      <c r="J283" s="1" t="s">
        <v>270</v>
      </c>
      <c r="K283" s="1" t="s">
        <v>270</v>
      </c>
      <c r="L283" s="1" t="s">
        <v>6769</v>
      </c>
      <c r="M283" s="1" t="s">
        <v>269</v>
      </c>
      <c r="N283" s="1" t="s">
        <v>1740</v>
      </c>
      <c r="O283" s="1" t="s">
        <v>1740</v>
      </c>
      <c r="P283" s="1" t="s">
        <v>1740</v>
      </c>
      <c r="Q283" s="1" t="s">
        <v>6755</v>
      </c>
      <c r="R283" s="1" t="s">
        <v>6755</v>
      </c>
      <c r="S283" s="1" t="s">
        <v>6755</v>
      </c>
      <c r="T283" s="1" t="s">
        <v>6755</v>
      </c>
      <c r="U283" s="1" t="s">
        <v>6755</v>
      </c>
      <c r="V283" s="1" t="s">
        <v>6755</v>
      </c>
      <c r="W283" s="1" t="s">
        <v>6755</v>
      </c>
    </row>
    <row r="284" spans="1:23" ht="14.25">
      <c r="A284" s="1" t="s">
        <v>260</v>
      </c>
      <c r="B284" s="1" t="s">
        <v>7041</v>
      </c>
      <c r="C284" s="1" t="s">
        <v>262</v>
      </c>
      <c r="D284" s="1" t="s">
        <v>304</v>
      </c>
      <c r="E284" s="1" t="s">
        <v>304</v>
      </c>
      <c r="F284" s="1" t="s">
        <v>270</v>
      </c>
      <c r="G284" s="1" t="s">
        <v>277</v>
      </c>
      <c r="H284" s="1" t="s">
        <v>1370</v>
      </c>
      <c r="I284" s="1" t="s">
        <v>277</v>
      </c>
      <c r="J284" s="1" t="s">
        <v>270</v>
      </c>
      <c r="K284" s="1" t="s">
        <v>270</v>
      </c>
      <c r="L284" s="1" t="s">
        <v>6771</v>
      </c>
      <c r="M284" s="1" t="s">
        <v>269</v>
      </c>
      <c r="N284" s="1" t="s">
        <v>1740</v>
      </c>
      <c r="O284" s="1" t="s">
        <v>1740</v>
      </c>
      <c r="P284" s="1" t="s">
        <v>1740</v>
      </c>
      <c r="Q284" s="1" t="s">
        <v>6755</v>
      </c>
      <c r="R284" s="1" t="s">
        <v>6755</v>
      </c>
      <c r="S284" s="1" t="s">
        <v>6755</v>
      </c>
      <c r="T284" s="1" t="s">
        <v>6755</v>
      </c>
      <c r="U284" s="1" t="s">
        <v>6755</v>
      </c>
      <c r="V284" s="1" t="s">
        <v>6755</v>
      </c>
      <c r="W284" s="1" t="s">
        <v>6755</v>
      </c>
    </row>
    <row r="285" spans="1:23" ht="14.25">
      <c r="A285" s="1" t="s">
        <v>260</v>
      </c>
      <c r="B285" s="1" t="s">
        <v>7042</v>
      </c>
      <c r="C285" s="1" t="s">
        <v>262</v>
      </c>
      <c r="D285" s="1" t="s">
        <v>304</v>
      </c>
      <c r="E285" s="1" t="s">
        <v>304</v>
      </c>
      <c r="F285" s="1" t="s">
        <v>270</v>
      </c>
      <c r="G285" s="1" t="s">
        <v>714</v>
      </c>
      <c r="H285" s="1" t="s">
        <v>1370</v>
      </c>
      <c r="I285" s="1" t="s">
        <v>270</v>
      </c>
      <c r="J285" s="1" t="s">
        <v>269</v>
      </c>
      <c r="K285" s="1" t="s">
        <v>270</v>
      </c>
      <c r="L285" s="1" t="s">
        <v>6754</v>
      </c>
      <c r="M285" s="1" t="s">
        <v>270</v>
      </c>
      <c r="N285" s="1" t="s">
        <v>6755</v>
      </c>
      <c r="O285" s="1" t="s">
        <v>6755</v>
      </c>
      <c r="P285" s="1" t="s">
        <v>6755</v>
      </c>
      <c r="Q285" s="1" t="s">
        <v>6755</v>
      </c>
      <c r="R285" s="1" t="s">
        <v>6755</v>
      </c>
      <c r="S285" s="1" t="s">
        <v>6755</v>
      </c>
      <c r="T285" s="1" t="s">
        <v>6755</v>
      </c>
      <c r="U285" s="1" t="s">
        <v>6755</v>
      </c>
      <c r="V285" s="1" t="s">
        <v>6755</v>
      </c>
      <c r="W285" s="1" t="s">
        <v>6755</v>
      </c>
    </row>
    <row r="286" spans="1:23" ht="14.25">
      <c r="A286" s="1" t="s">
        <v>260</v>
      </c>
      <c r="B286" s="1" t="s">
        <v>7043</v>
      </c>
      <c r="C286" s="1" t="s">
        <v>262</v>
      </c>
      <c r="D286" s="1" t="s">
        <v>304</v>
      </c>
      <c r="E286" s="1" t="s">
        <v>304</v>
      </c>
      <c r="F286" s="1" t="s">
        <v>270</v>
      </c>
      <c r="G286" s="1" t="s">
        <v>1971</v>
      </c>
      <c r="H286" s="1" t="s">
        <v>1370</v>
      </c>
      <c r="I286" s="1" t="s">
        <v>472</v>
      </c>
      <c r="J286" s="1" t="s">
        <v>269</v>
      </c>
      <c r="K286" s="1" t="s">
        <v>270</v>
      </c>
      <c r="L286" s="1" t="s">
        <v>6757</v>
      </c>
      <c r="M286" s="1" t="s">
        <v>269</v>
      </c>
      <c r="N286" s="1" t="s">
        <v>1740</v>
      </c>
      <c r="O286" s="1" t="s">
        <v>1740</v>
      </c>
      <c r="P286" s="1" t="s">
        <v>1740</v>
      </c>
      <c r="Q286" s="1" t="s">
        <v>1740</v>
      </c>
      <c r="R286" s="1" t="s">
        <v>6755</v>
      </c>
      <c r="S286" s="1" t="s">
        <v>1740</v>
      </c>
      <c r="T286" s="1" t="s">
        <v>6755</v>
      </c>
      <c r="U286" s="1" t="s">
        <v>6755</v>
      </c>
      <c r="V286" s="1" t="s">
        <v>6755</v>
      </c>
      <c r="W286" s="1" t="s">
        <v>6755</v>
      </c>
    </row>
    <row r="287" spans="1:23" ht="14.25">
      <c r="A287" s="1" t="s">
        <v>260</v>
      </c>
      <c r="B287" s="1" t="s">
        <v>7044</v>
      </c>
      <c r="C287" s="1" t="s">
        <v>262</v>
      </c>
      <c r="D287" s="1" t="s">
        <v>304</v>
      </c>
      <c r="E287" s="1" t="s">
        <v>304</v>
      </c>
      <c r="F287" s="1" t="s">
        <v>270</v>
      </c>
      <c r="G287" s="1" t="s">
        <v>1729</v>
      </c>
      <c r="H287" s="1" t="s">
        <v>1370</v>
      </c>
      <c r="I287" s="1" t="s">
        <v>479</v>
      </c>
      <c r="J287" s="1" t="s">
        <v>269</v>
      </c>
      <c r="K287" s="1" t="s">
        <v>270</v>
      </c>
      <c r="L287" s="1" t="s">
        <v>6759</v>
      </c>
      <c r="M287" s="1" t="s">
        <v>269</v>
      </c>
      <c r="N287" s="1" t="s">
        <v>1740</v>
      </c>
      <c r="O287" s="1" t="s">
        <v>1740</v>
      </c>
      <c r="P287" s="1" t="s">
        <v>1740</v>
      </c>
      <c r="Q287" s="1" t="s">
        <v>1740</v>
      </c>
      <c r="R287" s="1" t="s">
        <v>6755</v>
      </c>
      <c r="S287" s="1" t="s">
        <v>1740</v>
      </c>
      <c r="T287" s="1" t="s">
        <v>6755</v>
      </c>
      <c r="U287" s="1" t="s">
        <v>6755</v>
      </c>
      <c r="V287" s="1" t="s">
        <v>6755</v>
      </c>
      <c r="W287" s="1" t="s">
        <v>6755</v>
      </c>
    </row>
    <row r="288" spans="1:23" ht="14.25">
      <c r="A288" s="1" t="s">
        <v>260</v>
      </c>
      <c r="B288" s="1" t="s">
        <v>7045</v>
      </c>
      <c r="C288" s="1" t="s">
        <v>262</v>
      </c>
      <c r="D288" s="1" t="s">
        <v>304</v>
      </c>
      <c r="E288" s="1" t="s">
        <v>304</v>
      </c>
      <c r="F288" s="1" t="s">
        <v>270</v>
      </c>
      <c r="G288" s="1" t="s">
        <v>2793</v>
      </c>
      <c r="H288" s="1" t="s">
        <v>1370</v>
      </c>
      <c r="I288" s="1" t="s">
        <v>873</v>
      </c>
      <c r="J288" s="1" t="s">
        <v>269</v>
      </c>
      <c r="K288" s="1" t="s">
        <v>270</v>
      </c>
      <c r="L288" s="1" t="s">
        <v>6761</v>
      </c>
      <c r="M288" s="1" t="s">
        <v>269</v>
      </c>
      <c r="N288" s="1" t="s">
        <v>1740</v>
      </c>
      <c r="O288" s="1" t="s">
        <v>1740</v>
      </c>
      <c r="P288" s="1" t="s">
        <v>1740</v>
      </c>
      <c r="Q288" s="1" t="s">
        <v>1740</v>
      </c>
      <c r="R288" s="1" t="s">
        <v>6755</v>
      </c>
      <c r="S288" s="1" t="s">
        <v>1740</v>
      </c>
      <c r="T288" s="1" t="s">
        <v>6755</v>
      </c>
      <c r="U288" s="1" t="s">
        <v>6755</v>
      </c>
      <c r="V288" s="1" t="s">
        <v>6755</v>
      </c>
      <c r="W288" s="1" t="s">
        <v>6755</v>
      </c>
    </row>
    <row r="289" spans="1:23" ht="14.25">
      <c r="A289" s="1" t="s">
        <v>260</v>
      </c>
      <c r="B289" s="1" t="s">
        <v>7046</v>
      </c>
      <c r="C289" s="1" t="s">
        <v>262</v>
      </c>
      <c r="D289" s="1" t="s">
        <v>304</v>
      </c>
      <c r="E289" s="1" t="s">
        <v>304</v>
      </c>
      <c r="F289" s="1" t="s">
        <v>270</v>
      </c>
      <c r="G289" s="1" t="s">
        <v>2755</v>
      </c>
      <c r="H289" s="1" t="s">
        <v>1370</v>
      </c>
      <c r="I289" s="1" t="s">
        <v>872</v>
      </c>
      <c r="J289" s="1" t="s">
        <v>269</v>
      </c>
      <c r="K289" s="1" t="s">
        <v>270</v>
      </c>
      <c r="L289" s="1" t="s">
        <v>6763</v>
      </c>
      <c r="M289" s="1" t="s">
        <v>269</v>
      </c>
      <c r="N289" s="1" t="s">
        <v>1740</v>
      </c>
      <c r="O289" s="1" t="s">
        <v>1740</v>
      </c>
      <c r="P289" s="1" t="s">
        <v>1740</v>
      </c>
      <c r="Q289" s="1" t="s">
        <v>1740</v>
      </c>
      <c r="R289" s="1" t="s">
        <v>6755</v>
      </c>
      <c r="S289" s="1" t="s">
        <v>1740</v>
      </c>
      <c r="T289" s="1" t="s">
        <v>6755</v>
      </c>
      <c r="U289" s="1" t="s">
        <v>6755</v>
      </c>
      <c r="V289" s="1" t="s">
        <v>6755</v>
      </c>
      <c r="W289" s="1" t="s">
        <v>6755</v>
      </c>
    </row>
    <row r="290" spans="1:23" ht="14.25">
      <c r="A290" s="1" t="s">
        <v>260</v>
      </c>
      <c r="B290" s="1" t="s">
        <v>7047</v>
      </c>
      <c r="C290" s="1" t="s">
        <v>262</v>
      </c>
      <c r="D290" s="1" t="s">
        <v>304</v>
      </c>
      <c r="E290" s="1" t="s">
        <v>304</v>
      </c>
      <c r="F290" s="1" t="s">
        <v>270</v>
      </c>
      <c r="G290" s="1" t="s">
        <v>713</v>
      </c>
      <c r="H290" s="1" t="s">
        <v>1370</v>
      </c>
      <c r="I290" s="1" t="s">
        <v>276</v>
      </c>
      <c r="J290" s="1" t="s">
        <v>269</v>
      </c>
      <c r="K290" s="1" t="s">
        <v>270</v>
      </c>
      <c r="L290" s="1" t="s">
        <v>6765</v>
      </c>
      <c r="M290" s="1" t="s">
        <v>269</v>
      </c>
      <c r="N290" s="1" t="s">
        <v>1740</v>
      </c>
      <c r="O290" s="1" t="s">
        <v>1740</v>
      </c>
      <c r="P290" s="1" t="s">
        <v>1740</v>
      </c>
      <c r="Q290" s="1" t="s">
        <v>6755</v>
      </c>
      <c r="R290" s="1" t="s">
        <v>6755</v>
      </c>
      <c r="S290" s="1" t="s">
        <v>6755</v>
      </c>
      <c r="T290" s="1" t="s">
        <v>6755</v>
      </c>
      <c r="U290" s="1" t="s">
        <v>6755</v>
      </c>
      <c r="V290" s="1" t="s">
        <v>6755</v>
      </c>
      <c r="W290" s="1" t="s">
        <v>6755</v>
      </c>
    </row>
    <row r="291" spans="1:23" ht="14.25">
      <c r="A291" s="1" t="s">
        <v>260</v>
      </c>
      <c r="B291" s="1" t="s">
        <v>7048</v>
      </c>
      <c r="C291" s="1" t="s">
        <v>262</v>
      </c>
      <c r="D291" s="1" t="s">
        <v>304</v>
      </c>
      <c r="E291" s="1" t="s">
        <v>304</v>
      </c>
      <c r="F291" s="1" t="s">
        <v>270</v>
      </c>
      <c r="G291" s="1" t="s">
        <v>1731</v>
      </c>
      <c r="H291" s="1" t="s">
        <v>1370</v>
      </c>
      <c r="I291" s="1" t="s">
        <v>874</v>
      </c>
      <c r="J291" s="1" t="s">
        <v>269</v>
      </c>
      <c r="K291" s="1" t="s">
        <v>270</v>
      </c>
      <c r="L291" s="1" t="s">
        <v>6767</v>
      </c>
      <c r="M291" s="1" t="s">
        <v>269</v>
      </c>
      <c r="N291" s="1" t="s">
        <v>1740</v>
      </c>
      <c r="O291" s="1" t="s">
        <v>1740</v>
      </c>
      <c r="P291" s="1" t="s">
        <v>1740</v>
      </c>
      <c r="Q291" s="1" t="s">
        <v>6755</v>
      </c>
      <c r="R291" s="1" t="s">
        <v>6755</v>
      </c>
      <c r="S291" s="1" t="s">
        <v>6755</v>
      </c>
      <c r="T291" s="1" t="s">
        <v>6755</v>
      </c>
      <c r="U291" s="1" t="s">
        <v>6755</v>
      </c>
      <c r="V291" s="1" t="s">
        <v>6755</v>
      </c>
      <c r="W291" s="1" t="s">
        <v>6755</v>
      </c>
    </row>
    <row r="292" spans="1:23" ht="14.25">
      <c r="A292" s="1" t="s">
        <v>260</v>
      </c>
      <c r="B292" s="1" t="s">
        <v>7049</v>
      </c>
      <c r="C292" s="1" t="s">
        <v>262</v>
      </c>
      <c r="D292" s="1" t="s">
        <v>304</v>
      </c>
      <c r="E292" s="1" t="s">
        <v>304</v>
      </c>
      <c r="F292" s="1" t="s">
        <v>270</v>
      </c>
      <c r="G292" s="1" t="s">
        <v>2913</v>
      </c>
      <c r="H292" s="1" t="s">
        <v>1370</v>
      </c>
      <c r="I292" s="1" t="s">
        <v>1450</v>
      </c>
      <c r="J292" s="1" t="s">
        <v>269</v>
      </c>
      <c r="K292" s="1" t="s">
        <v>270</v>
      </c>
      <c r="L292" s="1" t="s">
        <v>6769</v>
      </c>
      <c r="M292" s="1" t="s">
        <v>269</v>
      </c>
      <c r="N292" s="1" t="s">
        <v>1740</v>
      </c>
      <c r="O292" s="1" t="s">
        <v>1740</v>
      </c>
      <c r="P292" s="1" t="s">
        <v>1740</v>
      </c>
      <c r="Q292" s="1" t="s">
        <v>6755</v>
      </c>
      <c r="R292" s="1" t="s">
        <v>6755</v>
      </c>
      <c r="S292" s="1" t="s">
        <v>6755</v>
      </c>
      <c r="T292" s="1" t="s">
        <v>6755</v>
      </c>
      <c r="U292" s="1" t="s">
        <v>6755</v>
      </c>
      <c r="V292" s="1" t="s">
        <v>6755</v>
      </c>
      <c r="W292" s="1" t="s">
        <v>6755</v>
      </c>
    </row>
    <row r="293" spans="1:23" ht="14.25">
      <c r="A293" s="1" t="s">
        <v>260</v>
      </c>
      <c r="B293" s="1" t="s">
        <v>7050</v>
      </c>
      <c r="C293" s="1" t="s">
        <v>262</v>
      </c>
      <c r="D293" s="1" t="s">
        <v>304</v>
      </c>
      <c r="E293" s="1" t="s">
        <v>304</v>
      </c>
      <c r="F293" s="1" t="s">
        <v>270</v>
      </c>
      <c r="G293" s="1" t="s">
        <v>2796</v>
      </c>
      <c r="H293" s="1" t="s">
        <v>1370</v>
      </c>
      <c r="I293" s="1" t="s">
        <v>277</v>
      </c>
      <c r="J293" s="1" t="s">
        <v>269</v>
      </c>
      <c r="K293" s="1" t="s">
        <v>270</v>
      </c>
      <c r="L293" s="1" t="s">
        <v>6771</v>
      </c>
      <c r="M293" s="1" t="s">
        <v>269</v>
      </c>
      <c r="N293" s="1" t="s">
        <v>1740</v>
      </c>
      <c r="O293" s="1" t="s">
        <v>1740</v>
      </c>
      <c r="P293" s="1" t="s">
        <v>1740</v>
      </c>
      <c r="Q293" s="1" t="s">
        <v>6755</v>
      </c>
      <c r="R293" s="1" t="s">
        <v>6755</v>
      </c>
      <c r="S293" s="1" t="s">
        <v>6755</v>
      </c>
      <c r="T293" s="1" t="s">
        <v>6755</v>
      </c>
      <c r="U293" s="1" t="s">
        <v>6755</v>
      </c>
      <c r="V293" s="1" t="s">
        <v>6755</v>
      </c>
      <c r="W293" s="1" t="s">
        <v>6755</v>
      </c>
    </row>
    <row r="294" spans="1:23" ht="14.25">
      <c r="A294" s="1" t="s">
        <v>260</v>
      </c>
      <c r="B294" s="1" t="s">
        <v>7051</v>
      </c>
      <c r="C294" s="1" t="s">
        <v>262</v>
      </c>
      <c r="D294" s="1" t="s">
        <v>304</v>
      </c>
      <c r="E294" s="1" t="s">
        <v>304</v>
      </c>
      <c r="F294" s="1" t="s">
        <v>472</v>
      </c>
      <c r="G294" s="1" t="s">
        <v>270</v>
      </c>
      <c r="H294" s="1" t="s">
        <v>1390</v>
      </c>
      <c r="I294" s="1" t="s">
        <v>270</v>
      </c>
      <c r="J294" s="1" t="s">
        <v>270</v>
      </c>
      <c r="K294" s="1" t="s">
        <v>270</v>
      </c>
      <c r="L294" s="1" t="s">
        <v>6754</v>
      </c>
      <c r="M294" s="1" t="s">
        <v>270</v>
      </c>
      <c r="N294" s="1" t="s">
        <v>6755</v>
      </c>
      <c r="O294" s="1" t="s">
        <v>6755</v>
      </c>
      <c r="P294" s="1" t="s">
        <v>6755</v>
      </c>
      <c r="Q294" s="1" t="s">
        <v>6755</v>
      </c>
      <c r="R294" s="1" t="s">
        <v>6755</v>
      </c>
      <c r="S294" s="1" t="s">
        <v>6755</v>
      </c>
      <c r="T294" s="1" t="s">
        <v>6755</v>
      </c>
      <c r="U294" s="1" t="s">
        <v>6755</v>
      </c>
      <c r="V294" s="1" t="s">
        <v>6755</v>
      </c>
      <c r="W294" s="1" t="s">
        <v>6755</v>
      </c>
    </row>
    <row r="295" spans="1:23" ht="14.25">
      <c r="A295" s="1" t="s">
        <v>260</v>
      </c>
      <c r="B295" s="1" t="s">
        <v>7052</v>
      </c>
      <c r="C295" s="1" t="s">
        <v>262</v>
      </c>
      <c r="D295" s="1" t="s">
        <v>304</v>
      </c>
      <c r="E295" s="1" t="s">
        <v>304</v>
      </c>
      <c r="F295" s="1" t="s">
        <v>472</v>
      </c>
      <c r="G295" s="1" t="s">
        <v>472</v>
      </c>
      <c r="H295" s="1" t="s">
        <v>1390</v>
      </c>
      <c r="I295" s="1" t="s">
        <v>472</v>
      </c>
      <c r="J295" s="1" t="s">
        <v>270</v>
      </c>
      <c r="K295" s="1" t="s">
        <v>270</v>
      </c>
      <c r="L295" s="1" t="s">
        <v>6757</v>
      </c>
      <c r="M295" s="1" t="s">
        <v>269</v>
      </c>
      <c r="N295" s="1" t="s">
        <v>1740</v>
      </c>
      <c r="O295" s="1" t="s">
        <v>1740</v>
      </c>
      <c r="P295" s="1" t="s">
        <v>1740</v>
      </c>
      <c r="Q295" s="1" t="s">
        <v>1740</v>
      </c>
      <c r="R295" s="1" t="s">
        <v>6755</v>
      </c>
      <c r="S295" s="1" t="s">
        <v>1740</v>
      </c>
      <c r="T295" s="1" t="s">
        <v>6755</v>
      </c>
      <c r="U295" s="1" t="s">
        <v>6755</v>
      </c>
      <c r="V295" s="1" t="s">
        <v>6755</v>
      </c>
      <c r="W295" s="1" t="s">
        <v>6755</v>
      </c>
    </row>
    <row r="296" spans="1:23" ht="14.25">
      <c r="A296" s="1" t="s">
        <v>260</v>
      </c>
      <c r="B296" s="1" t="s">
        <v>7053</v>
      </c>
      <c r="C296" s="1" t="s">
        <v>262</v>
      </c>
      <c r="D296" s="1" t="s">
        <v>304</v>
      </c>
      <c r="E296" s="1" t="s">
        <v>304</v>
      </c>
      <c r="F296" s="1" t="s">
        <v>472</v>
      </c>
      <c r="G296" s="1" t="s">
        <v>479</v>
      </c>
      <c r="H296" s="1" t="s">
        <v>1390</v>
      </c>
      <c r="I296" s="1" t="s">
        <v>479</v>
      </c>
      <c r="J296" s="1" t="s">
        <v>270</v>
      </c>
      <c r="K296" s="1" t="s">
        <v>270</v>
      </c>
      <c r="L296" s="1" t="s">
        <v>6759</v>
      </c>
      <c r="M296" s="1" t="s">
        <v>269</v>
      </c>
      <c r="N296" s="1" t="s">
        <v>1740</v>
      </c>
      <c r="O296" s="1" t="s">
        <v>1740</v>
      </c>
      <c r="P296" s="1" t="s">
        <v>1740</v>
      </c>
      <c r="Q296" s="1" t="s">
        <v>1740</v>
      </c>
      <c r="R296" s="1" t="s">
        <v>6755</v>
      </c>
      <c r="S296" s="1" t="s">
        <v>1740</v>
      </c>
      <c r="T296" s="1" t="s">
        <v>6755</v>
      </c>
      <c r="U296" s="1" t="s">
        <v>6755</v>
      </c>
      <c r="V296" s="1" t="s">
        <v>6755</v>
      </c>
      <c r="W296" s="1" t="s">
        <v>6755</v>
      </c>
    </row>
    <row r="297" spans="1:23" ht="14.25">
      <c r="A297" s="1" t="s">
        <v>260</v>
      </c>
      <c r="B297" s="1" t="s">
        <v>7054</v>
      </c>
      <c r="C297" s="1" t="s">
        <v>262</v>
      </c>
      <c r="D297" s="1" t="s">
        <v>304</v>
      </c>
      <c r="E297" s="1" t="s">
        <v>304</v>
      </c>
      <c r="F297" s="1" t="s">
        <v>472</v>
      </c>
      <c r="G297" s="1" t="s">
        <v>873</v>
      </c>
      <c r="H297" s="1" t="s">
        <v>1390</v>
      </c>
      <c r="I297" s="1" t="s">
        <v>873</v>
      </c>
      <c r="J297" s="1" t="s">
        <v>270</v>
      </c>
      <c r="K297" s="1" t="s">
        <v>270</v>
      </c>
      <c r="L297" s="1" t="s">
        <v>6761</v>
      </c>
      <c r="M297" s="1" t="s">
        <v>269</v>
      </c>
      <c r="N297" s="1" t="s">
        <v>1740</v>
      </c>
      <c r="O297" s="1" t="s">
        <v>1740</v>
      </c>
      <c r="P297" s="1" t="s">
        <v>1740</v>
      </c>
      <c r="Q297" s="1" t="s">
        <v>1740</v>
      </c>
      <c r="R297" s="1" t="s">
        <v>6755</v>
      </c>
      <c r="S297" s="1" t="s">
        <v>1740</v>
      </c>
      <c r="T297" s="1" t="s">
        <v>6755</v>
      </c>
      <c r="U297" s="1" t="s">
        <v>6755</v>
      </c>
      <c r="V297" s="1" t="s">
        <v>6755</v>
      </c>
      <c r="W297" s="1" t="s">
        <v>6755</v>
      </c>
    </row>
    <row r="298" spans="1:23" ht="14.25">
      <c r="A298" s="1" t="s">
        <v>260</v>
      </c>
      <c r="B298" s="1" t="s">
        <v>7055</v>
      </c>
      <c r="C298" s="1" t="s">
        <v>262</v>
      </c>
      <c r="D298" s="1" t="s">
        <v>304</v>
      </c>
      <c r="E298" s="1" t="s">
        <v>304</v>
      </c>
      <c r="F298" s="1" t="s">
        <v>472</v>
      </c>
      <c r="G298" s="1" t="s">
        <v>872</v>
      </c>
      <c r="H298" s="1" t="s">
        <v>1390</v>
      </c>
      <c r="I298" s="1" t="s">
        <v>872</v>
      </c>
      <c r="J298" s="1" t="s">
        <v>270</v>
      </c>
      <c r="K298" s="1" t="s">
        <v>270</v>
      </c>
      <c r="L298" s="1" t="s">
        <v>6763</v>
      </c>
      <c r="M298" s="1" t="s">
        <v>269</v>
      </c>
      <c r="N298" s="1" t="s">
        <v>1740</v>
      </c>
      <c r="O298" s="1" t="s">
        <v>1740</v>
      </c>
      <c r="P298" s="1" t="s">
        <v>1740</v>
      </c>
      <c r="Q298" s="1" t="s">
        <v>1740</v>
      </c>
      <c r="R298" s="1" t="s">
        <v>6755</v>
      </c>
      <c r="S298" s="1" t="s">
        <v>1740</v>
      </c>
      <c r="T298" s="1" t="s">
        <v>6755</v>
      </c>
      <c r="U298" s="1" t="s">
        <v>6755</v>
      </c>
      <c r="V298" s="1" t="s">
        <v>6755</v>
      </c>
      <c r="W298" s="1" t="s">
        <v>6755</v>
      </c>
    </row>
    <row r="299" spans="1:23" ht="14.25">
      <c r="A299" s="1" t="s">
        <v>260</v>
      </c>
      <c r="B299" s="1" t="s">
        <v>7056</v>
      </c>
      <c r="C299" s="1" t="s">
        <v>262</v>
      </c>
      <c r="D299" s="1" t="s">
        <v>304</v>
      </c>
      <c r="E299" s="1" t="s">
        <v>304</v>
      </c>
      <c r="F299" s="1" t="s">
        <v>472</v>
      </c>
      <c r="G299" s="1" t="s">
        <v>276</v>
      </c>
      <c r="H299" s="1" t="s">
        <v>1390</v>
      </c>
      <c r="I299" s="1" t="s">
        <v>276</v>
      </c>
      <c r="J299" s="1" t="s">
        <v>270</v>
      </c>
      <c r="K299" s="1" t="s">
        <v>270</v>
      </c>
      <c r="L299" s="1" t="s">
        <v>6765</v>
      </c>
      <c r="M299" s="1" t="s">
        <v>269</v>
      </c>
      <c r="N299" s="1" t="s">
        <v>1740</v>
      </c>
      <c r="O299" s="1" t="s">
        <v>1740</v>
      </c>
      <c r="P299" s="1" t="s">
        <v>1740</v>
      </c>
      <c r="Q299" s="1" t="s">
        <v>6755</v>
      </c>
      <c r="R299" s="1" t="s">
        <v>6755</v>
      </c>
      <c r="S299" s="1" t="s">
        <v>6755</v>
      </c>
      <c r="T299" s="1" t="s">
        <v>6755</v>
      </c>
      <c r="U299" s="1" t="s">
        <v>6755</v>
      </c>
      <c r="V299" s="1" t="s">
        <v>6755</v>
      </c>
      <c r="W299" s="1" t="s">
        <v>6755</v>
      </c>
    </row>
    <row r="300" spans="1:23" ht="14.25">
      <c r="A300" s="1" t="s">
        <v>260</v>
      </c>
      <c r="B300" s="1" t="s">
        <v>7057</v>
      </c>
      <c r="C300" s="1" t="s">
        <v>262</v>
      </c>
      <c r="D300" s="1" t="s">
        <v>304</v>
      </c>
      <c r="E300" s="1" t="s">
        <v>304</v>
      </c>
      <c r="F300" s="1" t="s">
        <v>472</v>
      </c>
      <c r="G300" s="1" t="s">
        <v>874</v>
      </c>
      <c r="H300" s="1" t="s">
        <v>1390</v>
      </c>
      <c r="I300" s="1" t="s">
        <v>874</v>
      </c>
      <c r="J300" s="1" t="s">
        <v>270</v>
      </c>
      <c r="K300" s="1" t="s">
        <v>270</v>
      </c>
      <c r="L300" s="1" t="s">
        <v>6767</v>
      </c>
      <c r="M300" s="1" t="s">
        <v>269</v>
      </c>
      <c r="N300" s="1" t="s">
        <v>1740</v>
      </c>
      <c r="O300" s="1" t="s">
        <v>1740</v>
      </c>
      <c r="P300" s="1" t="s">
        <v>1740</v>
      </c>
      <c r="Q300" s="1" t="s">
        <v>6755</v>
      </c>
      <c r="R300" s="1" t="s">
        <v>6755</v>
      </c>
      <c r="S300" s="1" t="s">
        <v>6755</v>
      </c>
      <c r="T300" s="1" t="s">
        <v>6755</v>
      </c>
      <c r="U300" s="1" t="s">
        <v>6755</v>
      </c>
      <c r="V300" s="1" t="s">
        <v>6755</v>
      </c>
      <c r="W300" s="1" t="s">
        <v>6755</v>
      </c>
    </row>
    <row r="301" spans="1:23" ht="14.25">
      <c r="A301" s="1" t="s">
        <v>260</v>
      </c>
      <c r="B301" s="1" t="s">
        <v>7058</v>
      </c>
      <c r="C301" s="1" t="s">
        <v>262</v>
      </c>
      <c r="D301" s="1" t="s">
        <v>304</v>
      </c>
      <c r="E301" s="1" t="s">
        <v>304</v>
      </c>
      <c r="F301" s="1" t="s">
        <v>472</v>
      </c>
      <c r="G301" s="1" t="s">
        <v>1450</v>
      </c>
      <c r="H301" s="1" t="s">
        <v>1390</v>
      </c>
      <c r="I301" s="1" t="s">
        <v>1450</v>
      </c>
      <c r="J301" s="1" t="s">
        <v>270</v>
      </c>
      <c r="K301" s="1" t="s">
        <v>270</v>
      </c>
      <c r="L301" s="1" t="s">
        <v>6769</v>
      </c>
      <c r="M301" s="1" t="s">
        <v>269</v>
      </c>
      <c r="N301" s="1" t="s">
        <v>1740</v>
      </c>
      <c r="O301" s="1" t="s">
        <v>1740</v>
      </c>
      <c r="P301" s="1" t="s">
        <v>1740</v>
      </c>
      <c r="Q301" s="1" t="s">
        <v>6755</v>
      </c>
      <c r="R301" s="1" t="s">
        <v>6755</v>
      </c>
      <c r="S301" s="1" t="s">
        <v>6755</v>
      </c>
      <c r="T301" s="1" t="s">
        <v>6755</v>
      </c>
      <c r="U301" s="1" t="s">
        <v>6755</v>
      </c>
      <c r="V301" s="1" t="s">
        <v>6755</v>
      </c>
      <c r="W301" s="1" t="s">
        <v>6755</v>
      </c>
    </row>
    <row r="302" spans="1:23" ht="14.25">
      <c r="A302" s="1" t="s">
        <v>260</v>
      </c>
      <c r="B302" s="1" t="s">
        <v>7059</v>
      </c>
      <c r="C302" s="1" t="s">
        <v>262</v>
      </c>
      <c r="D302" s="1" t="s">
        <v>304</v>
      </c>
      <c r="E302" s="1" t="s">
        <v>304</v>
      </c>
      <c r="F302" s="1" t="s">
        <v>472</v>
      </c>
      <c r="G302" s="1" t="s">
        <v>277</v>
      </c>
      <c r="H302" s="1" t="s">
        <v>1390</v>
      </c>
      <c r="I302" s="1" t="s">
        <v>277</v>
      </c>
      <c r="J302" s="1" t="s">
        <v>270</v>
      </c>
      <c r="K302" s="1" t="s">
        <v>270</v>
      </c>
      <c r="L302" s="1" t="s">
        <v>6771</v>
      </c>
      <c r="M302" s="1" t="s">
        <v>269</v>
      </c>
      <c r="N302" s="1" t="s">
        <v>1740</v>
      </c>
      <c r="O302" s="1" t="s">
        <v>1740</v>
      </c>
      <c r="P302" s="1" t="s">
        <v>1740</v>
      </c>
      <c r="Q302" s="1" t="s">
        <v>6755</v>
      </c>
      <c r="R302" s="1" t="s">
        <v>6755</v>
      </c>
      <c r="S302" s="1" t="s">
        <v>6755</v>
      </c>
      <c r="T302" s="1" t="s">
        <v>6755</v>
      </c>
      <c r="U302" s="1" t="s">
        <v>6755</v>
      </c>
      <c r="V302" s="1" t="s">
        <v>6755</v>
      </c>
      <c r="W302" s="1" t="s">
        <v>6755</v>
      </c>
    </row>
    <row r="303" spans="1:23" ht="14.25">
      <c r="A303" s="1" t="s">
        <v>260</v>
      </c>
      <c r="B303" s="1" t="s">
        <v>7060</v>
      </c>
      <c r="C303" s="1" t="s">
        <v>262</v>
      </c>
      <c r="D303" s="1" t="s">
        <v>304</v>
      </c>
      <c r="E303" s="1" t="s">
        <v>304</v>
      </c>
      <c r="F303" s="1" t="s">
        <v>472</v>
      </c>
      <c r="G303" s="1" t="s">
        <v>714</v>
      </c>
      <c r="H303" s="1" t="s">
        <v>1390</v>
      </c>
      <c r="I303" s="1" t="s">
        <v>270</v>
      </c>
      <c r="J303" s="1" t="s">
        <v>269</v>
      </c>
      <c r="K303" s="1" t="s">
        <v>270</v>
      </c>
      <c r="L303" s="1" t="s">
        <v>6754</v>
      </c>
      <c r="M303" s="1" t="s">
        <v>270</v>
      </c>
      <c r="N303" s="1" t="s">
        <v>6755</v>
      </c>
      <c r="O303" s="1" t="s">
        <v>6755</v>
      </c>
      <c r="P303" s="1" t="s">
        <v>6755</v>
      </c>
      <c r="Q303" s="1" t="s">
        <v>6755</v>
      </c>
      <c r="R303" s="1" t="s">
        <v>6755</v>
      </c>
      <c r="S303" s="1" t="s">
        <v>6755</v>
      </c>
      <c r="T303" s="1" t="s">
        <v>6755</v>
      </c>
      <c r="U303" s="1" t="s">
        <v>6755</v>
      </c>
      <c r="V303" s="1" t="s">
        <v>6755</v>
      </c>
      <c r="W303" s="1" t="s">
        <v>6755</v>
      </c>
    </row>
    <row r="304" spans="1:23" ht="14.25">
      <c r="A304" s="1" t="s">
        <v>260</v>
      </c>
      <c r="B304" s="1" t="s">
        <v>7061</v>
      </c>
      <c r="C304" s="1" t="s">
        <v>262</v>
      </c>
      <c r="D304" s="1" t="s">
        <v>304</v>
      </c>
      <c r="E304" s="1" t="s">
        <v>304</v>
      </c>
      <c r="F304" s="1" t="s">
        <v>472</v>
      </c>
      <c r="G304" s="1" t="s">
        <v>1971</v>
      </c>
      <c r="H304" s="1" t="s">
        <v>1390</v>
      </c>
      <c r="I304" s="1" t="s">
        <v>472</v>
      </c>
      <c r="J304" s="1" t="s">
        <v>269</v>
      </c>
      <c r="K304" s="1" t="s">
        <v>270</v>
      </c>
      <c r="L304" s="1" t="s">
        <v>6757</v>
      </c>
      <c r="M304" s="1" t="s">
        <v>269</v>
      </c>
      <c r="N304" s="1" t="s">
        <v>1740</v>
      </c>
      <c r="O304" s="1" t="s">
        <v>1740</v>
      </c>
      <c r="P304" s="1" t="s">
        <v>1740</v>
      </c>
      <c r="Q304" s="1" t="s">
        <v>1740</v>
      </c>
      <c r="R304" s="1" t="s">
        <v>6755</v>
      </c>
      <c r="S304" s="1" t="s">
        <v>1740</v>
      </c>
      <c r="T304" s="1" t="s">
        <v>6755</v>
      </c>
      <c r="U304" s="1" t="s">
        <v>6755</v>
      </c>
      <c r="V304" s="1" t="s">
        <v>6755</v>
      </c>
      <c r="W304" s="1" t="s">
        <v>6755</v>
      </c>
    </row>
    <row r="305" spans="1:23" ht="14.25">
      <c r="A305" s="1" t="s">
        <v>260</v>
      </c>
      <c r="B305" s="1" t="s">
        <v>7062</v>
      </c>
      <c r="C305" s="1" t="s">
        <v>262</v>
      </c>
      <c r="D305" s="1" t="s">
        <v>304</v>
      </c>
      <c r="E305" s="1" t="s">
        <v>304</v>
      </c>
      <c r="F305" s="1" t="s">
        <v>472</v>
      </c>
      <c r="G305" s="1" t="s">
        <v>1729</v>
      </c>
      <c r="H305" s="1" t="s">
        <v>1390</v>
      </c>
      <c r="I305" s="1" t="s">
        <v>479</v>
      </c>
      <c r="J305" s="1" t="s">
        <v>269</v>
      </c>
      <c r="K305" s="1" t="s">
        <v>270</v>
      </c>
      <c r="L305" s="1" t="s">
        <v>6759</v>
      </c>
      <c r="M305" s="1" t="s">
        <v>269</v>
      </c>
      <c r="N305" s="1" t="s">
        <v>1740</v>
      </c>
      <c r="O305" s="1" t="s">
        <v>1740</v>
      </c>
      <c r="P305" s="1" t="s">
        <v>1740</v>
      </c>
      <c r="Q305" s="1" t="s">
        <v>1740</v>
      </c>
      <c r="R305" s="1" t="s">
        <v>6755</v>
      </c>
      <c r="S305" s="1" t="s">
        <v>1740</v>
      </c>
      <c r="T305" s="1" t="s">
        <v>6755</v>
      </c>
      <c r="U305" s="1" t="s">
        <v>6755</v>
      </c>
      <c r="V305" s="1" t="s">
        <v>6755</v>
      </c>
      <c r="W305" s="1" t="s">
        <v>6755</v>
      </c>
    </row>
    <row r="306" spans="1:23" ht="14.25">
      <c r="A306" s="1" t="s">
        <v>260</v>
      </c>
      <c r="B306" s="1" t="s">
        <v>7063</v>
      </c>
      <c r="C306" s="1" t="s">
        <v>262</v>
      </c>
      <c r="D306" s="1" t="s">
        <v>304</v>
      </c>
      <c r="E306" s="1" t="s">
        <v>304</v>
      </c>
      <c r="F306" s="1" t="s">
        <v>472</v>
      </c>
      <c r="G306" s="1" t="s">
        <v>2793</v>
      </c>
      <c r="H306" s="1" t="s">
        <v>1390</v>
      </c>
      <c r="I306" s="1" t="s">
        <v>873</v>
      </c>
      <c r="J306" s="1" t="s">
        <v>269</v>
      </c>
      <c r="K306" s="1" t="s">
        <v>270</v>
      </c>
      <c r="L306" s="1" t="s">
        <v>6761</v>
      </c>
      <c r="M306" s="1" t="s">
        <v>269</v>
      </c>
      <c r="N306" s="1" t="s">
        <v>1740</v>
      </c>
      <c r="O306" s="1" t="s">
        <v>1740</v>
      </c>
      <c r="P306" s="1" t="s">
        <v>1740</v>
      </c>
      <c r="Q306" s="1" t="s">
        <v>1740</v>
      </c>
      <c r="R306" s="1" t="s">
        <v>6755</v>
      </c>
      <c r="S306" s="1" t="s">
        <v>1740</v>
      </c>
      <c r="T306" s="1" t="s">
        <v>6755</v>
      </c>
      <c r="U306" s="1" t="s">
        <v>6755</v>
      </c>
      <c r="V306" s="1" t="s">
        <v>6755</v>
      </c>
      <c r="W306" s="1" t="s">
        <v>6755</v>
      </c>
    </row>
    <row r="307" spans="1:23" ht="14.25">
      <c r="A307" s="1" t="s">
        <v>260</v>
      </c>
      <c r="B307" s="1" t="s">
        <v>7064</v>
      </c>
      <c r="C307" s="1" t="s">
        <v>262</v>
      </c>
      <c r="D307" s="1" t="s">
        <v>304</v>
      </c>
      <c r="E307" s="1" t="s">
        <v>304</v>
      </c>
      <c r="F307" s="1" t="s">
        <v>472</v>
      </c>
      <c r="G307" s="1" t="s">
        <v>2755</v>
      </c>
      <c r="H307" s="1" t="s">
        <v>1390</v>
      </c>
      <c r="I307" s="1" t="s">
        <v>872</v>
      </c>
      <c r="J307" s="1" t="s">
        <v>269</v>
      </c>
      <c r="K307" s="1" t="s">
        <v>270</v>
      </c>
      <c r="L307" s="1" t="s">
        <v>6763</v>
      </c>
      <c r="M307" s="1" t="s">
        <v>269</v>
      </c>
      <c r="N307" s="1" t="s">
        <v>1740</v>
      </c>
      <c r="O307" s="1" t="s">
        <v>1740</v>
      </c>
      <c r="P307" s="1" t="s">
        <v>1740</v>
      </c>
      <c r="Q307" s="1" t="s">
        <v>1740</v>
      </c>
      <c r="R307" s="1" t="s">
        <v>6755</v>
      </c>
      <c r="S307" s="1" t="s">
        <v>1740</v>
      </c>
      <c r="T307" s="1" t="s">
        <v>6755</v>
      </c>
      <c r="U307" s="1" t="s">
        <v>6755</v>
      </c>
      <c r="V307" s="1" t="s">
        <v>6755</v>
      </c>
      <c r="W307" s="1" t="s">
        <v>6755</v>
      </c>
    </row>
    <row r="308" spans="1:23" ht="14.25">
      <c r="A308" s="1" t="s">
        <v>260</v>
      </c>
      <c r="B308" s="1" t="s">
        <v>7065</v>
      </c>
      <c r="C308" s="1" t="s">
        <v>262</v>
      </c>
      <c r="D308" s="1" t="s">
        <v>304</v>
      </c>
      <c r="E308" s="1" t="s">
        <v>304</v>
      </c>
      <c r="F308" s="1" t="s">
        <v>472</v>
      </c>
      <c r="G308" s="1" t="s">
        <v>713</v>
      </c>
      <c r="H308" s="1" t="s">
        <v>1390</v>
      </c>
      <c r="I308" s="1" t="s">
        <v>276</v>
      </c>
      <c r="J308" s="1" t="s">
        <v>269</v>
      </c>
      <c r="K308" s="1" t="s">
        <v>270</v>
      </c>
      <c r="L308" s="1" t="s">
        <v>6765</v>
      </c>
      <c r="M308" s="1" t="s">
        <v>269</v>
      </c>
      <c r="N308" s="1" t="s">
        <v>1740</v>
      </c>
      <c r="O308" s="1" t="s">
        <v>1740</v>
      </c>
      <c r="P308" s="1" t="s">
        <v>1740</v>
      </c>
      <c r="Q308" s="1" t="s">
        <v>6755</v>
      </c>
      <c r="R308" s="1" t="s">
        <v>6755</v>
      </c>
      <c r="S308" s="1" t="s">
        <v>6755</v>
      </c>
      <c r="T308" s="1" t="s">
        <v>6755</v>
      </c>
      <c r="U308" s="1" t="s">
        <v>6755</v>
      </c>
      <c r="V308" s="1" t="s">
        <v>6755</v>
      </c>
      <c r="W308" s="1" t="s">
        <v>6755</v>
      </c>
    </row>
    <row r="309" spans="1:23" ht="14.25">
      <c r="A309" s="1" t="s">
        <v>260</v>
      </c>
      <c r="B309" s="1" t="s">
        <v>7066</v>
      </c>
      <c r="C309" s="1" t="s">
        <v>262</v>
      </c>
      <c r="D309" s="1" t="s">
        <v>304</v>
      </c>
      <c r="E309" s="1" t="s">
        <v>304</v>
      </c>
      <c r="F309" s="1" t="s">
        <v>472</v>
      </c>
      <c r="G309" s="1" t="s">
        <v>1731</v>
      </c>
      <c r="H309" s="1" t="s">
        <v>1390</v>
      </c>
      <c r="I309" s="1" t="s">
        <v>874</v>
      </c>
      <c r="J309" s="1" t="s">
        <v>269</v>
      </c>
      <c r="K309" s="1" t="s">
        <v>270</v>
      </c>
      <c r="L309" s="1" t="s">
        <v>6767</v>
      </c>
      <c r="M309" s="1" t="s">
        <v>269</v>
      </c>
      <c r="N309" s="1" t="s">
        <v>1740</v>
      </c>
      <c r="O309" s="1" t="s">
        <v>1740</v>
      </c>
      <c r="P309" s="1" t="s">
        <v>1740</v>
      </c>
      <c r="Q309" s="1" t="s">
        <v>6755</v>
      </c>
      <c r="R309" s="1" t="s">
        <v>6755</v>
      </c>
      <c r="S309" s="1" t="s">
        <v>6755</v>
      </c>
      <c r="T309" s="1" t="s">
        <v>6755</v>
      </c>
      <c r="U309" s="1" t="s">
        <v>6755</v>
      </c>
      <c r="V309" s="1" t="s">
        <v>6755</v>
      </c>
      <c r="W309" s="1" t="s">
        <v>6755</v>
      </c>
    </row>
    <row r="310" spans="1:23" ht="14.25">
      <c r="A310" s="1" t="s">
        <v>260</v>
      </c>
      <c r="B310" s="1" t="s">
        <v>7067</v>
      </c>
      <c r="C310" s="1" t="s">
        <v>262</v>
      </c>
      <c r="D310" s="1" t="s">
        <v>304</v>
      </c>
      <c r="E310" s="1" t="s">
        <v>304</v>
      </c>
      <c r="F310" s="1" t="s">
        <v>472</v>
      </c>
      <c r="G310" s="1" t="s">
        <v>2913</v>
      </c>
      <c r="H310" s="1" t="s">
        <v>1390</v>
      </c>
      <c r="I310" s="1" t="s">
        <v>1450</v>
      </c>
      <c r="J310" s="1" t="s">
        <v>269</v>
      </c>
      <c r="K310" s="1" t="s">
        <v>270</v>
      </c>
      <c r="L310" s="1" t="s">
        <v>6769</v>
      </c>
      <c r="M310" s="1" t="s">
        <v>269</v>
      </c>
      <c r="N310" s="1" t="s">
        <v>1740</v>
      </c>
      <c r="O310" s="1" t="s">
        <v>1740</v>
      </c>
      <c r="P310" s="1" t="s">
        <v>1740</v>
      </c>
      <c r="Q310" s="1" t="s">
        <v>6755</v>
      </c>
      <c r="R310" s="1" t="s">
        <v>6755</v>
      </c>
      <c r="S310" s="1" t="s">
        <v>6755</v>
      </c>
      <c r="T310" s="1" t="s">
        <v>6755</v>
      </c>
      <c r="U310" s="1" t="s">
        <v>6755</v>
      </c>
      <c r="V310" s="1" t="s">
        <v>6755</v>
      </c>
      <c r="W310" s="1" t="s">
        <v>6755</v>
      </c>
    </row>
    <row r="311" spans="1:23" ht="14.25">
      <c r="A311" s="1" t="s">
        <v>260</v>
      </c>
      <c r="B311" s="1" t="s">
        <v>7068</v>
      </c>
      <c r="C311" s="1" t="s">
        <v>262</v>
      </c>
      <c r="D311" s="1" t="s">
        <v>304</v>
      </c>
      <c r="E311" s="1" t="s">
        <v>304</v>
      </c>
      <c r="F311" s="1" t="s">
        <v>472</v>
      </c>
      <c r="G311" s="1" t="s">
        <v>2796</v>
      </c>
      <c r="H311" s="1" t="s">
        <v>1390</v>
      </c>
      <c r="I311" s="1" t="s">
        <v>277</v>
      </c>
      <c r="J311" s="1" t="s">
        <v>269</v>
      </c>
      <c r="K311" s="1" t="s">
        <v>270</v>
      </c>
      <c r="L311" s="1" t="s">
        <v>6771</v>
      </c>
      <c r="M311" s="1" t="s">
        <v>269</v>
      </c>
      <c r="N311" s="1" t="s">
        <v>1740</v>
      </c>
      <c r="O311" s="1" t="s">
        <v>1740</v>
      </c>
      <c r="P311" s="1" t="s">
        <v>1740</v>
      </c>
      <c r="Q311" s="1" t="s">
        <v>6755</v>
      </c>
      <c r="R311" s="1" t="s">
        <v>6755</v>
      </c>
      <c r="S311" s="1" t="s">
        <v>6755</v>
      </c>
      <c r="T311" s="1" t="s">
        <v>6755</v>
      </c>
      <c r="U311" s="1" t="s">
        <v>6755</v>
      </c>
      <c r="V311" s="1" t="s">
        <v>6755</v>
      </c>
      <c r="W311" s="1" t="s">
        <v>6755</v>
      </c>
    </row>
    <row r="312" spans="1:23" ht="14.25">
      <c r="A312" s="1" t="s">
        <v>260</v>
      </c>
      <c r="B312" s="1" t="s">
        <v>7069</v>
      </c>
      <c r="C312" s="1" t="s">
        <v>262</v>
      </c>
      <c r="D312" s="1" t="s">
        <v>304</v>
      </c>
      <c r="E312" s="1" t="s">
        <v>304</v>
      </c>
      <c r="F312" s="1" t="s">
        <v>479</v>
      </c>
      <c r="G312" s="1" t="s">
        <v>270</v>
      </c>
      <c r="H312" s="1" t="s">
        <v>1394</v>
      </c>
      <c r="I312" s="1" t="s">
        <v>270</v>
      </c>
      <c r="J312" s="1" t="s">
        <v>270</v>
      </c>
      <c r="K312" s="1" t="s">
        <v>270</v>
      </c>
      <c r="L312" s="1" t="s">
        <v>6754</v>
      </c>
      <c r="M312" s="1" t="s">
        <v>270</v>
      </c>
      <c r="N312" s="1" t="s">
        <v>6755</v>
      </c>
      <c r="O312" s="1" t="s">
        <v>6755</v>
      </c>
      <c r="P312" s="1" t="s">
        <v>6755</v>
      </c>
      <c r="Q312" s="1" t="s">
        <v>6755</v>
      </c>
      <c r="R312" s="1" t="s">
        <v>6755</v>
      </c>
      <c r="S312" s="1" t="s">
        <v>6755</v>
      </c>
      <c r="T312" s="1" t="s">
        <v>6755</v>
      </c>
      <c r="U312" s="1" t="s">
        <v>6755</v>
      </c>
      <c r="V312" s="1" t="s">
        <v>6755</v>
      </c>
      <c r="W312" s="1" t="s">
        <v>6755</v>
      </c>
    </row>
    <row r="313" spans="1:23" ht="14.25">
      <c r="A313" s="1" t="s">
        <v>260</v>
      </c>
      <c r="B313" s="1" t="s">
        <v>7070</v>
      </c>
      <c r="C313" s="1" t="s">
        <v>262</v>
      </c>
      <c r="D313" s="1" t="s">
        <v>304</v>
      </c>
      <c r="E313" s="1" t="s">
        <v>304</v>
      </c>
      <c r="F313" s="1" t="s">
        <v>479</v>
      </c>
      <c r="G313" s="1" t="s">
        <v>472</v>
      </c>
      <c r="H313" s="1" t="s">
        <v>1394</v>
      </c>
      <c r="I313" s="1" t="s">
        <v>472</v>
      </c>
      <c r="J313" s="1" t="s">
        <v>270</v>
      </c>
      <c r="K313" s="1" t="s">
        <v>270</v>
      </c>
      <c r="L313" s="1" t="s">
        <v>6757</v>
      </c>
      <c r="M313" s="1" t="s">
        <v>269</v>
      </c>
      <c r="N313" s="1" t="s">
        <v>1740</v>
      </c>
      <c r="O313" s="1" t="s">
        <v>1740</v>
      </c>
      <c r="P313" s="1" t="s">
        <v>1740</v>
      </c>
      <c r="Q313" s="1" t="s">
        <v>1740</v>
      </c>
      <c r="R313" s="1" t="s">
        <v>6755</v>
      </c>
      <c r="S313" s="1" t="s">
        <v>1740</v>
      </c>
      <c r="T313" s="1" t="s">
        <v>6755</v>
      </c>
      <c r="U313" s="1" t="s">
        <v>6755</v>
      </c>
      <c r="V313" s="1" t="s">
        <v>6755</v>
      </c>
      <c r="W313" s="1" t="s">
        <v>6755</v>
      </c>
    </row>
    <row r="314" spans="1:23" ht="14.25">
      <c r="A314" s="1" t="s">
        <v>260</v>
      </c>
      <c r="B314" s="1" t="s">
        <v>7071</v>
      </c>
      <c r="C314" s="1" t="s">
        <v>262</v>
      </c>
      <c r="D314" s="1" t="s">
        <v>304</v>
      </c>
      <c r="E314" s="1" t="s">
        <v>304</v>
      </c>
      <c r="F314" s="1" t="s">
        <v>479</v>
      </c>
      <c r="G314" s="1" t="s">
        <v>479</v>
      </c>
      <c r="H314" s="1" t="s">
        <v>1394</v>
      </c>
      <c r="I314" s="1" t="s">
        <v>479</v>
      </c>
      <c r="J314" s="1" t="s">
        <v>270</v>
      </c>
      <c r="K314" s="1" t="s">
        <v>270</v>
      </c>
      <c r="L314" s="1" t="s">
        <v>6759</v>
      </c>
      <c r="M314" s="1" t="s">
        <v>269</v>
      </c>
      <c r="N314" s="1" t="s">
        <v>1740</v>
      </c>
      <c r="O314" s="1" t="s">
        <v>1740</v>
      </c>
      <c r="P314" s="1" t="s">
        <v>1740</v>
      </c>
      <c r="Q314" s="1" t="s">
        <v>1740</v>
      </c>
      <c r="R314" s="1" t="s">
        <v>6755</v>
      </c>
      <c r="S314" s="1" t="s">
        <v>1740</v>
      </c>
      <c r="T314" s="1" t="s">
        <v>6755</v>
      </c>
      <c r="U314" s="1" t="s">
        <v>6755</v>
      </c>
      <c r="V314" s="1" t="s">
        <v>6755</v>
      </c>
      <c r="W314" s="1" t="s">
        <v>6755</v>
      </c>
    </row>
    <row r="315" spans="1:23" ht="14.25">
      <c r="A315" s="1" t="s">
        <v>260</v>
      </c>
      <c r="B315" s="1" t="s">
        <v>7072</v>
      </c>
      <c r="C315" s="1" t="s">
        <v>262</v>
      </c>
      <c r="D315" s="1" t="s">
        <v>304</v>
      </c>
      <c r="E315" s="1" t="s">
        <v>304</v>
      </c>
      <c r="F315" s="1" t="s">
        <v>479</v>
      </c>
      <c r="G315" s="1" t="s">
        <v>873</v>
      </c>
      <c r="H315" s="1" t="s">
        <v>1394</v>
      </c>
      <c r="I315" s="1" t="s">
        <v>873</v>
      </c>
      <c r="J315" s="1" t="s">
        <v>270</v>
      </c>
      <c r="K315" s="1" t="s">
        <v>270</v>
      </c>
      <c r="L315" s="1" t="s">
        <v>6761</v>
      </c>
      <c r="M315" s="1" t="s">
        <v>269</v>
      </c>
      <c r="N315" s="1" t="s">
        <v>1740</v>
      </c>
      <c r="O315" s="1" t="s">
        <v>1740</v>
      </c>
      <c r="P315" s="1" t="s">
        <v>1740</v>
      </c>
      <c r="Q315" s="1" t="s">
        <v>1740</v>
      </c>
      <c r="R315" s="1" t="s">
        <v>6755</v>
      </c>
      <c r="S315" s="1" t="s">
        <v>1740</v>
      </c>
      <c r="T315" s="1" t="s">
        <v>6755</v>
      </c>
      <c r="U315" s="1" t="s">
        <v>6755</v>
      </c>
      <c r="V315" s="1" t="s">
        <v>6755</v>
      </c>
      <c r="W315" s="1" t="s">
        <v>6755</v>
      </c>
    </row>
    <row r="316" spans="1:23" ht="14.25">
      <c r="A316" s="1" t="s">
        <v>260</v>
      </c>
      <c r="B316" s="1" t="s">
        <v>7073</v>
      </c>
      <c r="C316" s="1" t="s">
        <v>262</v>
      </c>
      <c r="D316" s="1" t="s">
        <v>304</v>
      </c>
      <c r="E316" s="1" t="s">
        <v>304</v>
      </c>
      <c r="F316" s="1" t="s">
        <v>479</v>
      </c>
      <c r="G316" s="1" t="s">
        <v>872</v>
      </c>
      <c r="H316" s="1" t="s">
        <v>1394</v>
      </c>
      <c r="I316" s="1" t="s">
        <v>872</v>
      </c>
      <c r="J316" s="1" t="s">
        <v>270</v>
      </c>
      <c r="K316" s="1" t="s">
        <v>270</v>
      </c>
      <c r="L316" s="1" t="s">
        <v>6763</v>
      </c>
      <c r="M316" s="1" t="s">
        <v>269</v>
      </c>
      <c r="N316" s="1" t="s">
        <v>1740</v>
      </c>
      <c r="O316" s="1" t="s">
        <v>1740</v>
      </c>
      <c r="P316" s="1" t="s">
        <v>1740</v>
      </c>
      <c r="Q316" s="1" t="s">
        <v>1740</v>
      </c>
      <c r="R316" s="1" t="s">
        <v>6755</v>
      </c>
      <c r="S316" s="1" t="s">
        <v>1740</v>
      </c>
      <c r="T316" s="1" t="s">
        <v>6755</v>
      </c>
      <c r="U316" s="1" t="s">
        <v>6755</v>
      </c>
      <c r="V316" s="1" t="s">
        <v>6755</v>
      </c>
      <c r="W316" s="1" t="s">
        <v>6755</v>
      </c>
    </row>
    <row r="317" spans="1:23" ht="14.25">
      <c r="A317" s="1" t="s">
        <v>260</v>
      </c>
      <c r="B317" s="1" t="s">
        <v>7074</v>
      </c>
      <c r="C317" s="1" t="s">
        <v>262</v>
      </c>
      <c r="D317" s="1" t="s">
        <v>304</v>
      </c>
      <c r="E317" s="1" t="s">
        <v>304</v>
      </c>
      <c r="F317" s="1" t="s">
        <v>479</v>
      </c>
      <c r="G317" s="1" t="s">
        <v>276</v>
      </c>
      <c r="H317" s="1" t="s">
        <v>1394</v>
      </c>
      <c r="I317" s="1" t="s">
        <v>276</v>
      </c>
      <c r="J317" s="1" t="s">
        <v>270</v>
      </c>
      <c r="K317" s="1" t="s">
        <v>270</v>
      </c>
      <c r="L317" s="1" t="s">
        <v>6765</v>
      </c>
      <c r="M317" s="1" t="s">
        <v>269</v>
      </c>
      <c r="N317" s="1" t="s">
        <v>1740</v>
      </c>
      <c r="O317" s="1" t="s">
        <v>1740</v>
      </c>
      <c r="P317" s="1" t="s">
        <v>1740</v>
      </c>
      <c r="Q317" s="1" t="s">
        <v>6755</v>
      </c>
      <c r="R317" s="1" t="s">
        <v>6755</v>
      </c>
      <c r="S317" s="1" t="s">
        <v>6755</v>
      </c>
      <c r="T317" s="1" t="s">
        <v>6755</v>
      </c>
      <c r="U317" s="1" t="s">
        <v>6755</v>
      </c>
      <c r="V317" s="1" t="s">
        <v>6755</v>
      </c>
      <c r="W317" s="1" t="s">
        <v>6755</v>
      </c>
    </row>
    <row r="318" spans="1:23" ht="14.25">
      <c r="A318" s="1" t="s">
        <v>260</v>
      </c>
      <c r="B318" s="1" t="s">
        <v>7075</v>
      </c>
      <c r="C318" s="1" t="s">
        <v>262</v>
      </c>
      <c r="D318" s="1" t="s">
        <v>304</v>
      </c>
      <c r="E318" s="1" t="s">
        <v>304</v>
      </c>
      <c r="F318" s="1" t="s">
        <v>479</v>
      </c>
      <c r="G318" s="1" t="s">
        <v>874</v>
      </c>
      <c r="H318" s="1" t="s">
        <v>1394</v>
      </c>
      <c r="I318" s="1" t="s">
        <v>874</v>
      </c>
      <c r="J318" s="1" t="s">
        <v>270</v>
      </c>
      <c r="K318" s="1" t="s">
        <v>270</v>
      </c>
      <c r="L318" s="1" t="s">
        <v>6767</v>
      </c>
      <c r="M318" s="1" t="s">
        <v>269</v>
      </c>
      <c r="N318" s="1" t="s">
        <v>1740</v>
      </c>
      <c r="O318" s="1" t="s">
        <v>1740</v>
      </c>
      <c r="P318" s="1" t="s">
        <v>1740</v>
      </c>
      <c r="Q318" s="1" t="s">
        <v>6755</v>
      </c>
      <c r="R318" s="1" t="s">
        <v>6755</v>
      </c>
      <c r="S318" s="1" t="s">
        <v>6755</v>
      </c>
      <c r="T318" s="1" t="s">
        <v>6755</v>
      </c>
      <c r="U318" s="1" t="s">
        <v>6755</v>
      </c>
      <c r="V318" s="1" t="s">
        <v>6755</v>
      </c>
      <c r="W318" s="1" t="s">
        <v>6755</v>
      </c>
    </row>
    <row r="319" spans="1:23" ht="14.25">
      <c r="A319" s="1" t="s">
        <v>260</v>
      </c>
      <c r="B319" s="1" t="s">
        <v>7076</v>
      </c>
      <c r="C319" s="1" t="s">
        <v>262</v>
      </c>
      <c r="D319" s="1" t="s">
        <v>304</v>
      </c>
      <c r="E319" s="1" t="s">
        <v>304</v>
      </c>
      <c r="F319" s="1" t="s">
        <v>479</v>
      </c>
      <c r="G319" s="1" t="s">
        <v>1450</v>
      </c>
      <c r="H319" s="1" t="s">
        <v>1394</v>
      </c>
      <c r="I319" s="1" t="s">
        <v>1450</v>
      </c>
      <c r="J319" s="1" t="s">
        <v>270</v>
      </c>
      <c r="K319" s="1" t="s">
        <v>270</v>
      </c>
      <c r="L319" s="1" t="s">
        <v>6769</v>
      </c>
      <c r="M319" s="1" t="s">
        <v>269</v>
      </c>
      <c r="N319" s="1" t="s">
        <v>1740</v>
      </c>
      <c r="O319" s="1" t="s">
        <v>1740</v>
      </c>
      <c r="P319" s="1" t="s">
        <v>1740</v>
      </c>
      <c r="Q319" s="1" t="s">
        <v>6755</v>
      </c>
      <c r="R319" s="1" t="s">
        <v>6755</v>
      </c>
      <c r="S319" s="1" t="s">
        <v>6755</v>
      </c>
      <c r="T319" s="1" t="s">
        <v>6755</v>
      </c>
      <c r="U319" s="1" t="s">
        <v>6755</v>
      </c>
      <c r="V319" s="1" t="s">
        <v>6755</v>
      </c>
      <c r="W319" s="1" t="s">
        <v>6755</v>
      </c>
    </row>
    <row r="320" spans="1:23" ht="14.25">
      <c r="A320" s="1" t="s">
        <v>260</v>
      </c>
      <c r="B320" s="1" t="s">
        <v>7077</v>
      </c>
      <c r="C320" s="1" t="s">
        <v>262</v>
      </c>
      <c r="D320" s="1" t="s">
        <v>304</v>
      </c>
      <c r="E320" s="1" t="s">
        <v>304</v>
      </c>
      <c r="F320" s="1" t="s">
        <v>479</v>
      </c>
      <c r="G320" s="1" t="s">
        <v>277</v>
      </c>
      <c r="H320" s="1" t="s">
        <v>1394</v>
      </c>
      <c r="I320" s="1" t="s">
        <v>277</v>
      </c>
      <c r="J320" s="1" t="s">
        <v>270</v>
      </c>
      <c r="K320" s="1" t="s">
        <v>270</v>
      </c>
      <c r="L320" s="1" t="s">
        <v>6771</v>
      </c>
      <c r="M320" s="1" t="s">
        <v>269</v>
      </c>
      <c r="N320" s="1" t="s">
        <v>1740</v>
      </c>
      <c r="O320" s="1" t="s">
        <v>1740</v>
      </c>
      <c r="P320" s="1" t="s">
        <v>1740</v>
      </c>
      <c r="Q320" s="1" t="s">
        <v>6755</v>
      </c>
      <c r="R320" s="1" t="s">
        <v>6755</v>
      </c>
      <c r="S320" s="1" t="s">
        <v>6755</v>
      </c>
      <c r="T320" s="1" t="s">
        <v>6755</v>
      </c>
      <c r="U320" s="1" t="s">
        <v>6755</v>
      </c>
      <c r="V320" s="1" t="s">
        <v>6755</v>
      </c>
      <c r="W320" s="1" t="s">
        <v>6755</v>
      </c>
    </row>
    <row r="321" spans="1:23" ht="14.25">
      <c r="A321" s="1" t="s">
        <v>260</v>
      </c>
      <c r="B321" s="1" t="s">
        <v>7078</v>
      </c>
      <c r="C321" s="1" t="s">
        <v>262</v>
      </c>
      <c r="D321" s="1" t="s">
        <v>304</v>
      </c>
      <c r="E321" s="1" t="s">
        <v>304</v>
      </c>
      <c r="F321" s="1" t="s">
        <v>479</v>
      </c>
      <c r="G321" s="1" t="s">
        <v>714</v>
      </c>
      <c r="H321" s="1" t="s">
        <v>1394</v>
      </c>
      <c r="I321" s="1" t="s">
        <v>270</v>
      </c>
      <c r="J321" s="1" t="s">
        <v>269</v>
      </c>
      <c r="K321" s="1" t="s">
        <v>270</v>
      </c>
      <c r="L321" s="1" t="s">
        <v>6754</v>
      </c>
      <c r="M321" s="1" t="s">
        <v>270</v>
      </c>
      <c r="N321" s="1" t="s">
        <v>6755</v>
      </c>
      <c r="O321" s="1" t="s">
        <v>6755</v>
      </c>
      <c r="P321" s="1" t="s">
        <v>6755</v>
      </c>
      <c r="Q321" s="1" t="s">
        <v>6755</v>
      </c>
      <c r="R321" s="1" t="s">
        <v>6755</v>
      </c>
      <c r="S321" s="1" t="s">
        <v>6755</v>
      </c>
      <c r="T321" s="1" t="s">
        <v>6755</v>
      </c>
      <c r="U321" s="1" t="s">
        <v>6755</v>
      </c>
      <c r="V321" s="1" t="s">
        <v>6755</v>
      </c>
      <c r="W321" s="1" t="s">
        <v>6755</v>
      </c>
    </row>
    <row r="322" spans="1:23" ht="14.25">
      <c r="A322" s="1" t="s">
        <v>260</v>
      </c>
      <c r="B322" s="1" t="s">
        <v>7079</v>
      </c>
      <c r="C322" s="1" t="s">
        <v>262</v>
      </c>
      <c r="D322" s="1" t="s">
        <v>304</v>
      </c>
      <c r="E322" s="1" t="s">
        <v>304</v>
      </c>
      <c r="F322" s="1" t="s">
        <v>479</v>
      </c>
      <c r="G322" s="1" t="s">
        <v>1971</v>
      </c>
      <c r="H322" s="1" t="s">
        <v>1394</v>
      </c>
      <c r="I322" s="1" t="s">
        <v>472</v>
      </c>
      <c r="J322" s="1" t="s">
        <v>269</v>
      </c>
      <c r="K322" s="1" t="s">
        <v>270</v>
      </c>
      <c r="L322" s="1" t="s">
        <v>6757</v>
      </c>
      <c r="M322" s="1" t="s">
        <v>269</v>
      </c>
      <c r="N322" s="1" t="s">
        <v>1740</v>
      </c>
      <c r="O322" s="1" t="s">
        <v>1740</v>
      </c>
      <c r="P322" s="1" t="s">
        <v>1740</v>
      </c>
      <c r="Q322" s="1" t="s">
        <v>1740</v>
      </c>
      <c r="R322" s="1" t="s">
        <v>6755</v>
      </c>
      <c r="S322" s="1" t="s">
        <v>1740</v>
      </c>
      <c r="T322" s="1" t="s">
        <v>6755</v>
      </c>
      <c r="U322" s="1" t="s">
        <v>6755</v>
      </c>
      <c r="V322" s="1" t="s">
        <v>6755</v>
      </c>
      <c r="W322" s="1" t="s">
        <v>6755</v>
      </c>
    </row>
    <row r="323" spans="1:23" ht="14.25">
      <c r="A323" s="1" t="s">
        <v>260</v>
      </c>
      <c r="B323" s="1" t="s">
        <v>7080</v>
      </c>
      <c r="C323" s="1" t="s">
        <v>262</v>
      </c>
      <c r="D323" s="1" t="s">
        <v>304</v>
      </c>
      <c r="E323" s="1" t="s">
        <v>304</v>
      </c>
      <c r="F323" s="1" t="s">
        <v>479</v>
      </c>
      <c r="G323" s="1" t="s">
        <v>1729</v>
      </c>
      <c r="H323" s="1" t="s">
        <v>1394</v>
      </c>
      <c r="I323" s="1" t="s">
        <v>479</v>
      </c>
      <c r="J323" s="1" t="s">
        <v>269</v>
      </c>
      <c r="K323" s="1" t="s">
        <v>270</v>
      </c>
      <c r="L323" s="1" t="s">
        <v>6759</v>
      </c>
      <c r="M323" s="1" t="s">
        <v>269</v>
      </c>
      <c r="N323" s="1" t="s">
        <v>1740</v>
      </c>
      <c r="O323" s="1" t="s">
        <v>1740</v>
      </c>
      <c r="P323" s="1" t="s">
        <v>1740</v>
      </c>
      <c r="Q323" s="1" t="s">
        <v>1740</v>
      </c>
      <c r="R323" s="1" t="s">
        <v>6755</v>
      </c>
      <c r="S323" s="1" t="s">
        <v>1740</v>
      </c>
      <c r="T323" s="1" t="s">
        <v>6755</v>
      </c>
      <c r="U323" s="1" t="s">
        <v>6755</v>
      </c>
      <c r="V323" s="1" t="s">
        <v>6755</v>
      </c>
      <c r="W323" s="1" t="s">
        <v>6755</v>
      </c>
    </row>
    <row r="324" spans="1:23" ht="14.25">
      <c r="A324" s="1" t="s">
        <v>260</v>
      </c>
      <c r="B324" s="1" t="s">
        <v>7081</v>
      </c>
      <c r="C324" s="1" t="s">
        <v>262</v>
      </c>
      <c r="D324" s="1" t="s">
        <v>304</v>
      </c>
      <c r="E324" s="1" t="s">
        <v>304</v>
      </c>
      <c r="F324" s="1" t="s">
        <v>479</v>
      </c>
      <c r="G324" s="1" t="s">
        <v>2793</v>
      </c>
      <c r="H324" s="1" t="s">
        <v>1394</v>
      </c>
      <c r="I324" s="1" t="s">
        <v>873</v>
      </c>
      <c r="J324" s="1" t="s">
        <v>269</v>
      </c>
      <c r="K324" s="1" t="s">
        <v>270</v>
      </c>
      <c r="L324" s="1" t="s">
        <v>6761</v>
      </c>
      <c r="M324" s="1" t="s">
        <v>269</v>
      </c>
      <c r="N324" s="1" t="s">
        <v>1740</v>
      </c>
      <c r="O324" s="1" t="s">
        <v>1740</v>
      </c>
      <c r="P324" s="1" t="s">
        <v>1740</v>
      </c>
      <c r="Q324" s="1" t="s">
        <v>1740</v>
      </c>
      <c r="R324" s="1" t="s">
        <v>6755</v>
      </c>
      <c r="S324" s="1" t="s">
        <v>1740</v>
      </c>
      <c r="T324" s="1" t="s">
        <v>6755</v>
      </c>
      <c r="U324" s="1" t="s">
        <v>6755</v>
      </c>
      <c r="V324" s="1" t="s">
        <v>6755</v>
      </c>
      <c r="W324" s="1" t="s">
        <v>6755</v>
      </c>
    </row>
    <row r="325" spans="1:23" ht="14.25">
      <c r="A325" s="1" t="s">
        <v>260</v>
      </c>
      <c r="B325" s="1" t="s">
        <v>7082</v>
      </c>
      <c r="C325" s="1" t="s">
        <v>262</v>
      </c>
      <c r="D325" s="1" t="s">
        <v>304</v>
      </c>
      <c r="E325" s="1" t="s">
        <v>304</v>
      </c>
      <c r="F325" s="1" t="s">
        <v>479</v>
      </c>
      <c r="G325" s="1" t="s">
        <v>2755</v>
      </c>
      <c r="H325" s="1" t="s">
        <v>1394</v>
      </c>
      <c r="I325" s="1" t="s">
        <v>872</v>
      </c>
      <c r="J325" s="1" t="s">
        <v>269</v>
      </c>
      <c r="K325" s="1" t="s">
        <v>270</v>
      </c>
      <c r="L325" s="1" t="s">
        <v>6763</v>
      </c>
      <c r="M325" s="1" t="s">
        <v>269</v>
      </c>
      <c r="N325" s="1" t="s">
        <v>1740</v>
      </c>
      <c r="O325" s="1" t="s">
        <v>1740</v>
      </c>
      <c r="P325" s="1" t="s">
        <v>1740</v>
      </c>
      <c r="Q325" s="1" t="s">
        <v>1740</v>
      </c>
      <c r="R325" s="1" t="s">
        <v>6755</v>
      </c>
      <c r="S325" s="1" t="s">
        <v>1740</v>
      </c>
      <c r="T325" s="1" t="s">
        <v>6755</v>
      </c>
      <c r="U325" s="1" t="s">
        <v>6755</v>
      </c>
      <c r="V325" s="1" t="s">
        <v>6755</v>
      </c>
      <c r="W325" s="1" t="s">
        <v>6755</v>
      </c>
    </row>
    <row r="326" spans="1:23" ht="14.25">
      <c r="A326" s="1" t="s">
        <v>260</v>
      </c>
      <c r="B326" s="1" t="s">
        <v>7083</v>
      </c>
      <c r="C326" s="1" t="s">
        <v>262</v>
      </c>
      <c r="D326" s="1" t="s">
        <v>304</v>
      </c>
      <c r="E326" s="1" t="s">
        <v>304</v>
      </c>
      <c r="F326" s="1" t="s">
        <v>479</v>
      </c>
      <c r="G326" s="1" t="s">
        <v>713</v>
      </c>
      <c r="H326" s="1" t="s">
        <v>1394</v>
      </c>
      <c r="I326" s="1" t="s">
        <v>276</v>
      </c>
      <c r="J326" s="1" t="s">
        <v>269</v>
      </c>
      <c r="K326" s="1" t="s">
        <v>270</v>
      </c>
      <c r="L326" s="1" t="s">
        <v>6765</v>
      </c>
      <c r="M326" s="1" t="s">
        <v>269</v>
      </c>
      <c r="N326" s="1" t="s">
        <v>1740</v>
      </c>
      <c r="O326" s="1" t="s">
        <v>1740</v>
      </c>
      <c r="P326" s="1" t="s">
        <v>1740</v>
      </c>
      <c r="Q326" s="1" t="s">
        <v>6755</v>
      </c>
      <c r="R326" s="1" t="s">
        <v>6755</v>
      </c>
      <c r="S326" s="1" t="s">
        <v>6755</v>
      </c>
      <c r="T326" s="1" t="s">
        <v>6755</v>
      </c>
      <c r="U326" s="1" t="s">
        <v>6755</v>
      </c>
      <c r="V326" s="1" t="s">
        <v>6755</v>
      </c>
      <c r="W326" s="1" t="s">
        <v>6755</v>
      </c>
    </row>
    <row r="327" spans="1:23" ht="14.25">
      <c r="A327" s="1" t="s">
        <v>260</v>
      </c>
      <c r="B327" s="1" t="s">
        <v>7084</v>
      </c>
      <c r="C327" s="1" t="s">
        <v>262</v>
      </c>
      <c r="D327" s="1" t="s">
        <v>304</v>
      </c>
      <c r="E327" s="1" t="s">
        <v>304</v>
      </c>
      <c r="F327" s="1" t="s">
        <v>479</v>
      </c>
      <c r="G327" s="1" t="s">
        <v>1731</v>
      </c>
      <c r="H327" s="1" t="s">
        <v>1394</v>
      </c>
      <c r="I327" s="1" t="s">
        <v>874</v>
      </c>
      <c r="J327" s="1" t="s">
        <v>269</v>
      </c>
      <c r="K327" s="1" t="s">
        <v>270</v>
      </c>
      <c r="L327" s="1" t="s">
        <v>6767</v>
      </c>
      <c r="M327" s="1" t="s">
        <v>269</v>
      </c>
      <c r="N327" s="1" t="s">
        <v>1740</v>
      </c>
      <c r="O327" s="1" t="s">
        <v>1740</v>
      </c>
      <c r="P327" s="1" t="s">
        <v>1740</v>
      </c>
      <c r="Q327" s="1" t="s">
        <v>6755</v>
      </c>
      <c r="R327" s="1" t="s">
        <v>6755</v>
      </c>
      <c r="S327" s="1" t="s">
        <v>6755</v>
      </c>
      <c r="T327" s="1" t="s">
        <v>6755</v>
      </c>
      <c r="U327" s="1" t="s">
        <v>6755</v>
      </c>
      <c r="V327" s="1" t="s">
        <v>6755</v>
      </c>
      <c r="W327" s="1" t="s">
        <v>6755</v>
      </c>
    </row>
    <row r="328" spans="1:23" ht="14.25">
      <c r="A328" s="1" t="s">
        <v>260</v>
      </c>
      <c r="B328" s="1" t="s">
        <v>7085</v>
      </c>
      <c r="C328" s="1" t="s">
        <v>262</v>
      </c>
      <c r="D328" s="1" t="s">
        <v>304</v>
      </c>
      <c r="E328" s="1" t="s">
        <v>304</v>
      </c>
      <c r="F328" s="1" t="s">
        <v>479</v>
      </c>
      <c r="G328" s="1" t="s">
        <v>2913</v>
      </c>
      <c r="H328" s="1" t="s">
        <v>1394</v>
      </c>
      <c r="I328" s="1" t="s">
        <v>1450</v>
      </c>
      <c r="J328" s="1" t="s">
        <v>269</v>
      </c>
      <c r="K328" s="1" t="s">
        <v>270</v>
      </c>
      <c r="L328" s="1" t="s">
        <v>6769</v>
      </c>
      <c r="M328" s="1" t="s">
        <v>269</v>
      </c>
      <c r="N328" s="1" t="s">
        <v>1740</v>
      </c>
      <c r="O328" s="1" t="s">
        <v>1740</v>
      </c>
      <c r="P328" s="1" t="s">
        <v>1740</v>
      </c>
      <c r="Q328" s="1" t="s">
        <v>6755</v>
      </c>
      <c r="R328" s="1" t="s">
        <v>6755</v>
      </c>
      <c r="S328" s="1" t="s">
        <v>6755</v>
      </c>
      <c r="T328" s="1" t="s">
        <v>6755</v>
      </c>
      <c r="U328" s="1" t="s">
        <v>6755</v>
      </c>
      <c r="V328" s="1" t="s">
        <v>6755</v>
      </c>
      <c r="W328" s="1" t="s">
        <v>6755</v>
      </c>
    </row>
    <row r="329" spans="1:23" ht="14.25">
      <c r="A329" s="1" t="s">
        <v>260</v>
      </c>
      <c r="B329" s="1" t="s">
        <v>7086</v>
      </c>
      <c r="C329" s="1" t="s">
        <v>262</v>
      </c>
      <c r="D329" s="1" t="s">
        <v>304</v>
      </c>
      <c r="E329" s="1" t="s">
        <v>304</v>
      </c>
      <c r="F329" s="1" t="s">
        <v>479</v>
      </c>
      <c r="G329" s="1" t="s">
        <v>2796</v>
      </c>
      <c r="H329" s="1" t="s">
        <v>1394</v>
      </c>
      <c r="I329" s="1" t="s">
        <v>277</v>
      </c>
      <c r="J329" s="1" t="s">
        <v>269</v>
      </c>
      <c r="K329" s="1" t="s">
        <v>270</v>
      </c>
      <c r="L329" s="1" t="s">
        <v>6771</v>
      </c>
      <c r="M329" s="1" t="s">
        <v>269</v>
      </c>
      <c r="N329" s="1" t="s">
        <v>1740</v>
      </c>
      <c r="O329" s="1" t="s">
        <v>1740</v>
      </c>
      <c r="P329" s="1" t="s">
        <v>1740</v>
      </c>
      <c r="Q329" s="1" t="s">
        <v>6755</v>
      </c>
      <c r="R329" s="1" t="s">
        <v>6755</v>
      </c>
      <c r="S329" s="1" t="s">
        <v>6755</v>
      </c>
      <c r="T329" s="1" t="s">
        <v>6755</v>
      </c>
      <c r="U329" s="1" t="s">
        <v>6755</v>
      </c>
      <c r="V329" s="1" t="s">
        <v>6755</v>
      </c>
      <c r="W329" s="1" t="s">
        <v>6755</v>
      </c>
    </row>
    <row r="330" spans="1:23" ht="14.25">
      <c r="A330" s="1" t="s">
        <v>260</v>
      </c>
      <c r="B330" s="1" t="s">
        <v>7087</v>
      </c>
      <c r="C330" s="1" t="s">
        <v>262</v>
      </c>
      <c r="D330" s="1" t="s">
        <v>310</v>
      </c>
      <c r="E330" s="1" t="s">
        <v>310</v>
      </c>
      <c r="F330" s="1" t="s">
        <v>270</v>
      </c>
      <c r="G330" s="1" t="s">
        <v>270</v>
      </c>
      <c r="H330" s="1" t="s">
        <v>1370</v>
      </c>
      <c r="I330" s="1" t="s">
        <v>270</v>
      </c>
      <c r="J330" s="1" t="s">
        <v>270</v>
      </c>
      <c r="K330" s="1" t="s">
        <v>270</v>
      </c>
      <c r="L330" s="1" t="s">
        <v>6754</v>
      </c>
      <c r="M330" s="1" t="s">
        <v>270</v>
      </c>
      <c r="N330" s="1" t="s">
        <v>6755</v>
      </c>
      <c r="O330" s="1" t="s">
        <v>6755</v>
      </c>
      <c r="P330" s="1" t="s">
        <v>6755</v>
      </c>
      <c r="Q330" s="1" t="s">
        <v>6755</v>
      </c>
      <c r="R330" s="1" t="s">
        <v>6755</v>
      </c>
      <c r="S330" s="1" t="s">
        <v>6755</v>
      </c>
      <c r="T330" s="1" t="s">
        <v>6755</v>
      </c>
      <c r="U330" s="1" t="s">
        <v>6755</v>
      </c>
      <c r="V330" s="1" t="s">
        <v>6755</v>
      </c>
      <c r="W330" s="1" t="s">
        <v>6755</v>
      </c>
    </row>
    <row r="331" spans="1:23" ht="14.25">
      <c r="A331" s="1" t="s">
        <v>260</v>
      </c>
      <c r="B331" s="1" t="s">
        <v>7088</v>
      </c>
      <c r="C331" s="1" t="s">
        <v>262</v>
      </c>
      <c r="D331" s="1" t="s">
        <v>310</v>
      </c>
      <c r="E331" s="1" t="s">
        <v>310</v>
      </c>
      <c r="F331" s="1" t="s">
        <v>270</v>
      </c>
      <c r="G331" s="1" t="s">
        <v>472</v>
      </c>
      <c r="H331" s="1" t="s">
        <v>1370</v>
      </c>
      <c r="I331" s="1" t="s">
        <v>472</v>
      </c>
      <c r="J331" s="1" t="s">
        <v>270</v>
      </c>
      <c r="K331" s="1" t="s">
        <v>270</v>
      </c>
      <c r="L331" s="1" t="s">
        <v>6757</v>
      </c>
      <c r="M331" s="1" t="s">
        <v>269</v>
      </c>
      <c r="N331" s="1" t="s">
        <v>1740</v>
      </c>
      <c r="O331" s="1" t="s">
        <v>1740</v>
      </c>
      <c r="P331" s="1" t="s">
        <v>1740</v>
      </c>
      <c r="Q331" s="1" t="s">
        <v>1740</v>
      </c>
      <c r="R331" s="1" t="s">
        <v>6755</v>
      </c>
      <c r="S331" s="1" t="s">
        <v>1740</v>
      </c>
      <c r="T331" s="1" t="s">
        <v>6755</v>
      </c>
      <c r="U331" s="1" t="s">
        <v>6755</v>
      </c>
      <c r="V331" s="1" t="s">
        <v>6755</v>
      </c>
      <c r="W331" s="1" t="s">
        <v>6755</v>
      </c>
    </row>
    <row r="332" spans="1:23" ht="14.25">
      <c r="A332" s="1" t="s">
        <v>260</v>
      </c>
      <c r="B332" s="1" t="s">
        <v>7089</v>
      </c>
      <c r="C332" s="1" t="s">
        <v>262</v>
      </c>
      <c r="D332" s="1" t="s">
        <v>310</v>
      </c>
      <c r="E332" s="1" t="s">
        <v>310</v>
      </c>
      <c r="F332" s="1" t="s">
        <v>270</v>
      </c>
      <c r="G332" s="1" t="s">
        <v>479</v>
      </c>
      <c r="H332" s="1" t="s">
        <v>1370</v>
      </c>
      <c r="I332" s="1" t="s">
        <v>479</v>
      </c>
      <c r="J332" s="1" t="s">
        <v>270</v>
      </c>
      <c r="K332" s="1" t="s">
        <v>270</v>
      </c>
      <c r="L332" s="1" t="s">
        <v>6759</v>
      </c>
      <c r="M332" s="1" t="s">
        <v>269</v>
      </c>
      <c r="N332" s="1" t="s">
        <v>1740</v>
      </c>
      <c r="O332" s="1" t="s">
        <v>1740</v>
      </c>
      <c r="P332" s="1" t="s">
        <v>1740</v>
      </c>
      <c r="Q332" s="1" t="s">
        <v>1740</v>
      </c>
      <c r="R332" s="1" t="s">
        <v>6755</v>
      </c>
      <c r="S332" s="1" t="s">
        <v>1740</v>
      </c>
      <c r="T332" s="1" t="s">
        <v>6755</v>
      </c>
      <c r="U332" s="1" t="s">
        <v>6755</v>
      </c>
      <c r="V332" s="1" t="s">
        <v>6755</v>
      </c>
      <c r="W332" s="1" t="s">
        <v>6755</v>
      </c>
    </row>
    <row r="333" spans="1:23" ht="14.25">
      <c r="A333" s="1" t="s">
        <v>260</v>
      </c>
      <c r="B333" s="1" t="s">
        <v>7090</v>
      </c>
      <c r="C333" s="1" t="s">
        <v>262</v>
      </c>
      <c r="D333" s="1" t="s">
        <v>310</v>
      </c>
      <c r="E333" s="1" t="s">
        <v>310</v>
      </c>
      <c r="F333" s="1" t="s">
        <v>270</v>
      </c>
      <c r="G333" s="1" t="s">
        <v>873</v>
      </c>
      <c r="H333" s="1" t="s">
        <v>1370</v>
      </c>
      <c r="I333" s="1" t="s">
        <v>873</v>
      </c>
      <c r="J333" s="1" t="s">
        <v>270</v>
      </c>
      <c r="K333" s="1" t="s">
        <v>270</v>
      </c>
      <c r="L333" s="1" t="s">
        <v>6761</v>
      </c>
      <c r="M333" s="1" t="s">
        <v>269</v>
      </c>
      <c r="N333" s="1" t="s">
        <v>1740</v>
      </c>
      <c r="O333" s="1" t="s">
        <v>1740</v>
      </c>
      <c r="P333" s="1" t="s">
        <v>1740</v>
      </c>
      <c r="Q333" s="1" t="s">
        <v>1740</v>
      </c>
      <c r="R333" s="1" t="s">
        <v>6755</v>
      </c>
      <c r="S333" s="1" t="s">
        <v>1740</v>
      </c>
      <c r="T333" s="1" t="s">
        <v>6755</v>
      </c>
      <c r="U333" s="1" t="s">
        <v>6755</v>
      </c>
      <c r="V333" s="1" t="s">
        <v>6755</v>
      </c>
      <c r="W333" s="1" t="s">
        <v>6755</v>
      </c>
    </row>
    <row r="334" spans="1:23" ht="14.25">
      <c r="A334" s="1" t="s">
        <v>260</v>
      </c>
      <c r="B334" s="1" t="s">
        <v>7091</v>
      </c>
      <c r="C334" s="1" t="s">
        <v>262</v>
      </c>
      <c r="D334" s="1" t="s">
        <v>310</v>
      </c>
      <c r="E334" s="1" t="s">
        <v>310</v>
      </c>
      <c r="F334" s="1" t="s">
        <v>270</v>
      </c>
      <c r="G334" s="1" t="s">
        <v>872</v>
      </c>
      <c r="H334" s="1" t="s">
        <v>1370</v>
      </c>
      <c r="I334" s="1" t="s">
        <v>872</v>
      </c>
      <c r="J334" s="1" t="s">
        <v>270</v>
      </c>
      <c r="K334" s="1" t="s">
        <v>270</v>
      </c>
      <c r="L334" s="1" t="s">
        <v>6763</v>
      </c>
      <c r="M334" s="1" t="s">
        <v>269</v>
      </c>
      <c r="N334" s="1" t="s">
        <v>1740</v>
      </c>
      <c r="O334" s="1" t="s">
        <v>1740</v>
      </c>
      <c r="P334" s="1" t="s">
        <v>1740</v>
      </c>
      <c r="Q334" s="1" t="s">
        <v>1740</v>
      </c>
      <c r="R334" s="1" t="s">
        <v>6755</v>
      </c>
      <c r="S334" s="1" t="s">
        <v>1740</v>
      </c>
      <c r="T334" s="1" t="s">
        <v>6755</v>
      </c>
      <c r="U334" s="1" t="s">
        <v>6755</v>
      </c>
      <c r="V334" s="1" t="s">
        <v>6755</v>
      </c>
      <c r="W334" s="1" t="s">
        <v>6755</v>
      </c>
    </row>
    <row r="335" spans="1:23" ht="14.25">
      <c r="A335" s="1" t="s">
        <v>260</v>
      </c>
      <c r="B335" s="1" t="s">
        <v>7092</v>
      </c>
      <c r="C335" s="1" t="s">
        <v>262</v>
      </c>
      <c r="D335" s="1" t="s">
        <v>310</v>
      </c>
      <c r="E335" s="1" t="s">
        <v>310</v>
      </c>
      <c r="F335" s="1" t="s">
        <v>270</v>
      </c>
      <c r="G335" s="1" t="s">
        <v>276</v>
      </c>
      <c r="H335" s="1" t="s">
        <v>1370</v>
      </c>
      <c r="I335" s="1" t="s">
        <v>276</v>
      </c>
      <c r="J335" s="1" t="s">
        <v>270</v>
      </c>
      <c r="K335" s="1" t="s">
        <v>270</v>
      </c>
      <c r="L335" s="1" t="s">
        <v>6765</v>
      </c>
      <c r="M335" s="1" t="s">
        <v>269</v>
      </c>
      <c r="N335" s="1" t="s">
        <v>1740</v>
      </c>
      <c r="O335" s="1" t="s">
        <v>1740</v>
      </c>
      <c r="P335" s="1" t="s">
        <v>1740</v>
      </c>
      <c r="Q335" s="1" t="s">
        <v>6755</v>
      </c>
      <c r="R335" s="1" t="s">
        <v>6755</v>
      </c>
      <c r="S335" s="1" t="s">
        <v>6755</v>
      </c>
      <c r="T335" s="1" t="s">
        <v>6755</v>
      </c>
      <c r="U335" s="1" t="s">
        <v>6755</v>
      </c>
      <c r="V335" s="1" t="s">
        <v>6755</v>
      </c>
      <c r="W335" s="1" t="s">
        <v>6755</v>
      </c>
    </row>
    <row r="336" spans="1:23" ht="14.25">
      <c r="A336" s="1" t="s">
        <v>260</v>
      </c>
      <c r="B336" s="1" t="s">
        <v>7093</v>
      </c>
      <c r="C336" s="1" t="s">
        <v>262</v>
      </c>
      <c r="D336" s="1" t="s">
        <v>310</v>
      </c>
      <c r="E336" s="1" t="s">
        <v>310</v>
      </c>
      <c r="F336" s="1" t="s">
        <v>270</v>
      </c>
      <c r="G336" s="1" t="s">
        <v>874</v>
      </c>
      <c r="H336" s="1" t="s">
        <v>1370</v>
      </c>
      <c r="I336" s="1" t="s">
        <v>874</v>
      </c>
      <c r="J336" s="1" t="s">
        <v>270</v>
      </c>
      <c r="K336" s="1" t="s">
        <v>270</v>
      </c>
      <c r="L336" s="1" t="s">
        <v>6767</v>
      </c>
      <c r="M336" s="1" t="s">
        <v>269</v>
      </c>
      <c r="N336" s="1" t="s">
        <v>1740</v>
      </c>
      <c r="O336" s="1" t="s">
        <v>1740</v>
      </c>
      <c r="P336" s="1" t="s">
        <v>1740</v>
      </c>
      <c r="Q336" s="1" t="s">
        <v>6755</v>
      </c>
      <c r="R336" s="1" t="s">
        <v>6755</v>
      </c>
      <c r="S336" s="1" t="s">
        <v>6755</v>
      </c>
      <c r="T336" s="1" t="s">
        <v>6755</v>
      </c>
      <c r="U336" s="1" t="s">
        <v>6755</v>
      </c>
      <c r="V336" s="1" t="s">
        <v>6755</v>
      </c>
      <c r="W336" s="1" t="s">
        <v>6755</v>
      </c>
    </row>
    <row r="337" spans="1:23" ht="14.25">
      <c r="A337" s="1" t="s">
        <v>260</v>
      </c>
      <c r="B337" s="1" t="s">
        <v>7094</v>
      </c>
      <c r="C337" s="1" t="s">
        <v>262</v>
      </c>
      <c r="D337" s="1" t="s">
        <v>310</v>
      </c>
      <c r="E337" s="1" t="s">
        <v>310</v>
      </c>
      <c r="F337" s="1" t="s">
        <v>270</v>
      </c>
      <c r="G337" s="1" t="s">
        <v>1450</v>
      </c>
      <c r="H337" s="1" t="s">
        <v>1370</v>
      </c>
      <c r="I337" s="1" t="s">
        <v>1450</v>
      </c>
      <c r="J337" s="1" t="s">
        <v>270</v>
      </c>
      <c r="K337" s="1" t="s">
        <v>270</v>
      </c>
      <c r="L337" s="1" t="s">
        <v>6769</v>
      </c>
      <c r="M337" s="1" t="s">
        <v>269</v>
      </c>
      <c r="N337" s="1" t="s">
        <v>1740</v>
      </c>
      <c r="O337" s="1" t="s">
        <v>1740</v>
      </c>
      <c r="P337" s="1" t="s">
        <v>1740</v>
      </c>
      <c r="Q337" s="1" t="s">
        <v>6755</v>
      </c>
      <c r="R337" s="1" t="s">
        <v>6755</v>
      </c>
      <c r="S337" s="1" t="s">
        <v>6755</v>
      </c>
      <c r="T337" s="1" t="s">
        <v>6755</v>
      </c>
      <c r="U337" s="1" t="s">
        <v>6755</v>
      </c>
      <c r="V337" s="1" t="s">
        <v>6755</v>
      </c>
      <c r="W337" s="1" t="s">
        <v>6755</v>
      </c>
    </row>
    <row r="338" spans="1:23" ht="14.25">
      <c r="A338" s="1" t="s">
        <v>260</v>
      </c>
      <c r="B338" s="1" t="s">
        <v>7095</v>
      </c>
      <c r="C338" s="1" t="s">
        <v>262</v>
      </c>
      <c r="D338" s="1" t="s">
        <v>310</v>
      </c>
      <c r="E338" s="1" t="s">
        <v>310</v>
      </c>
      <c r="F338" s="1" t="s">
        <v>270</v>
      </c>
      <c r="G338" s="1" t="s">
        <v>277</v>
      </c>
      <c r="H338" s="1" t="s">
        <v>1370</v>
      </c>
      <c r="I338" s="1" t="s">
        <v>277</v>
      </c>
      <c r="J338" s="1" t="s">
        <v>270</v>
      </c>
      <c r="K338" s="1" t="s">
        <v>270</v>
      </c>
      <c r="L338" s="1" t="s">
        <v>6771</v>
      </c>
      <c r="M338" s="1" t="s">
        <v>269</v>
      </c>
      <c r="N338" s="1" t="s">
        <v>1740</v>
      </c>
      <c r="O338" s="1" t="s">
        <v>1740</v>
      </c>
      <c r="P338" s="1" t="s">
        <v>1740</v>
      </c>
      <c r="Q338" s="1" t="s">
        <v>6755</v>
      </c>
      <c r="R338" s="1" t="s">
        <v>6755</v>
      </c>
      <c r="S338" s="1" t="s">
        <v>6755</v>
      </c>
      <c r="T338" s="1" t="s">
        <v>6755</v>
      </c>
      <c r="U338" s="1" t="s">
        <v>6755</v>
      </c>
      <c r="V338" s="1" t="s">
        <v>6755</v>
      </c>
      <c r="W338" s="1" t="s">
        <v>6755</v>
      </c>
    </row>
    <row r="339" spans="1:23" ht="14.25">
      <c r="A339" s="1" t="s">
        <v>260</v>
      </c>
      <c r="B339" s="1" t="s">
        <v>7096</v>
      </c>
      <c r="C339" s="1" t="s">
        <v>262</v>
      </c>
      <c r="D339" s="1" t="s">
        <v>310</v>
      </c>
      <c r="E339" s="1" t="s">
        <v>310</v>
      </c>
      <c r="F339" s="1" t="s">
        <v>270</v>
      </c>
      <c r="G339" s="1" t="s">
        <v>714</v>
      </c>
      <c r="H339" s="1" t="s">
        <v>1370</v>
      </c>
      <c r="I339" s="1" t="s">
        <v>270</v>
      </c>
      <c r="J339" s="1" t="s">
        <v>269</v>
      </c>
      <c r="K339" s="1" t="s">
        <v>270</v>
      </c>
      <c r="L339" s="1" t="s">
        <v>6754</v>
      </c>
      <c r="M339" s="1" t="s">
        <v>270</v>
      </c>
      <c r="N339" s="1" t="s">
        <v>6755</v>
      </c>
      <c r="O339" s="1" t="s">
        <v>6755</v>
      </c>
      <c r="P339" s="1" t="s">
        <v>6755</v>
      </c>
      <c r="Q339" s="1" t="s">
        <v>6755</v>
      </c>
      <c r="R339" s="1" t="s">
        <v>6755</v>
      </c>
      <c r="S339" s="1" t="s">
        <v>6755</v>
      </c>
      <c r="T339" s="1" t="s">
        <v>6755</v>
      </c>
      <c r="U339" s="1" t="s">
        <v>6755</v>
      </c>
      <c r="V339" s="1" t="s">
        <v>6755</v>
      </c>
      <c r="W339" s="1" t="s">
        <v>6755</v>
      </c>
    </row>
    <row r="340" spans="1:23" ht="14.25">
      <c r="A340" s="1" t="s">
        <v>260</v>
      </c>
      <c r="B340" s="1" t="s">
        <v>7097</v>
      </c>
      <c r="C340" s="1" t="s">
        <v>262</v>
      </c>
      <c r="D340" s="1" t="s">
        <v>310</v>
      </c>
      <c r="E340" s="1" t="s">
        <v>310</v>
      </c>
      <c r="F340" s="1" t="s">
        <v>270</v>
      </c>
      <c r="G340" s="1" t="s">
        <v>1971</v>
      </c>
      <c r="H340" s="1" t="s">
        <v>1370</v>
      </c>
      <c r="I340" s="1" t="s">
        <v>472</v>
      </c>
      <c r="J340" s="1" t="s">
        <v>269</v>
      </c>
      <c r="K340" s="1" t="s">
        <v>270</v>
      </c>
      <c r="L340" s="1" t="s">
        <v>6757</v>
      </c>
      <c r="M340" s="1" t="s">
        <v>269</v>
      </c>
      <c r="N340" s="1" t="s">
        <v>1740</v>
      </c>
      <c r="O340" s="1" t="s">
        <v>1740</v>
      </c>
      <c r="P340" s="1" t="s">
        <v>1740</v>
      </c>
      <c r="Q340" s="1" t="s">
        <v>1740</v>
      </c>
      <c r="R340" s="1" t="s">
        <v>6755</v>
      </c>
      <c r="S340" s="1" t="s">
        <v>1740</v>
      </c>
      <c r="T340" s="1" t="s">
        <v>6755</v>
      </c>
      <c r="U340" s="1" t="s">
        <v>6755</v>
      </c>
      <c r="V340" s="1" t="s">
        <v>6755</v>
      </c>
      <c r="W340" s="1" t="s">
        <v>6755</v>
      </c>
    </row>
    <row r="341" spans="1:23" ht="14.25">
      <c r="A341" s="1" t="s">
        <v>260</v>
      </c>
      <c r="B341" s="1" t="s">
        <v>7098</v>
      </c>
      <c r="C341" s="1" t="s">
        <v>262</v>
      </c>
      <c r="D341" s="1" t="s">
        <v>310</v>
      </c>
      <c r="E341" s="1" t="s">
        <v>310</v>
      </c>
      <c r="F341" s="1" t="s">
        <v>270</v>
      </c>
      <c r="G341" s="1" t="s">
        <v>1729</v>
      </c>
      <c r="H341" s="1" t="s">
        <v>1370</v>
      </c>
      <c r="I341" s="1" t="s">
        <v>479</v>
      </c>
      <c r="J341" s="1" t="s">
        <v>269</v>
      </c>
      <c r="K341" s="1" t="s">
        <v>270</v>
      </c>
      <c r="L341" s="1" t="s">
        <v>6759</v>
      </c>
      <c r="M341" s="1" t="s">
        <v>269</v>
      </c>
      <c r="N341" s="1" t="s">
        <v>1740</v>
      </c>
      <c r="O341" s="1" t="s">
        <v>1740</v>
      </c>
      <c r="P341" s="1" t="s">
        <v>1740</v>
      </c>
      <c r="Q341" s="1" t="s">
        <v>1740</v>
      </c>
      <c r="R341" s="1" t="s">
        <v>6755</v>
      </c>
      <c r="S341" s="1" t="s">
        <v>1740</v>
      </c>
      <c r="T341" s="1" t="s">
        <v>6755</v>
      </c>
      <c r="U341" s="1" t="s">
        <v>6755</v>
      </c>
      <c r="V341" s="1" t="s">
        <v>6755</v>
      </c>
      <c r="W341" s="1" t="s">
        <v>6755</v>
      </c>
    </row>
    <row r="342" spans="1:23" ht="14.25">
      <c r="A342" s="1" t="s">
        <v>260</v>
      </c>
      <c r="B342" s="1" t="s">
        <v>7099</v>
      </c>
      <c r="C342" s="1" t="s">
        <v>262</v>
      </c>
      <c r="D342" s="1" t="s">
        <v>310</v>
      </c>
      <c r="E342" s="1" t="s">
        <v>310</v>
      </c>
      <c r="F342" s="1" t="s">
        <v>270</v>
      </c>
      <c r="G342" s="1" t="s">
        <v>2793</v>
      </c>
      <c r="H342" s="1" t="s">
        <v>1370</v>
      </c>
      <c r="I342" s="1" t="s">
        <v>873</v>
      </c>
      <c r="J342" s="1" t="s">
        <v>269</v>
      </c>
      <c r="K342" s="1" t="s">
        <v>270</v>
      </c>
      <c r="L342" s="1" t="s">
        <v>6761</v>
      </c>
      <c r="M342" s="1" t="s">
        <v>269</v>
      </c>
      <c r="N342" s="1" t="s">
        <v>1740</v>
      </c>
      <c r="O342" s="1" t="s">
        <v>1740</v>
      </c>
      <c r="P342" s="1" t="s">
        <v>1740</v>
      </c>
      <c r="Q342" s="1" t="s">
        <v>1740</v>
      </c>
      <c r="R342" s="1" t="s">
        <v>6755</v>
      </c>
      <c r="S342" s="1" t="s">
        <v>1740</v>
      </c>
      <c r="T342" s="1" t="s">
        <v>6755</v>
      </c>
      <c r="U342" s="1" t="s">
        <v>6755</v>
      </c>
      <c r="V342" s="1" t="s">
        <v>6755</v>
      </c>
      <c r="W342" s="1" t="s">
        <v>6755</v>
      </c>
    </row>
    <row r="343" spans="1:23" ht="14.25">
      <c r="A343" s="1" t="s">
        <v>260</v>
      </c>
      <c r="B343" s="1" t="s">
        <v>7100</v>
      </c>
      <c r="C343" s="1" t="s">
        <v>262</v>
      </c>
      <c r="D343" s="1" t="s">
        <v>310</v>
      </c>
      <c r="E343" s="1" t="s">
        <v>310</v>
      </c>
      <c r="F343" s="1" t="s">
        <v>270</v>
      </c>
      <c r="G343" s="1" t="s">
        <v>2755</v>
      </c>
      <c r="H343" s="1" t="s">
        <v>1370</v>
      </c>
      <c r="I343" s="1" t="s">
        <v>872</v>
      </c>
      <c r="J343" s="1" t="s">
        <v>269</v>
      </c>
      <c r="K343" s="1" t="s">
        <v>270</v>
      </c>
      <c r="L343" s="1" t="s">
        <v>6763</v>
      </c>
      <c r="M343" s="1" t="s">
        <v>269</v>
      </c>
      <c r="N343" s="1" t="s">
        <v>1740</v>
      </c>
      <c r="O343" s="1" t="s">
        <v>1740</v>
      </c>
      <c r="P343" s="1" t="s">
        <v>1740</v>
      </c>
      <c r="Q343" s="1" t="s">
        <v>1740</v>
      </c>
      <c r="R343" s="1" t="s">
        <v>6755</v>
      </c>
      <c r="S343" s="1" t="s">
        <v>1740</v>
      </c>
      <c r="T343" s="1" t="s">
        <v>6755</v>
      </c>
      <c r="U343" s="1" t="s">
        <v>6755</v>
      </c>
      <c r="V343" s="1" t="s">
        <v>6755</v>
      </c>
      <c r="W343" s="1" t="s">
        <v>6755</v>
      </c>
    </row>
    <row r="344" spans="1:23" ht="14.25">
      <c r="A344" s="1" t="s">
        <v>260</v>
      </c>
      <c r="B344" s="1" t="s">
        <v>7101</v>
      </c>
      <c r="C344" s="1" t="s">
        <v>262</v>
      </c>
      <c r="D344" s="1" t="s">
        <v>310</v>
      </c>
      <c r="E344" s="1" t="s">
        <v>310</v>
      </c>
      <c r="F344" s="1" t="s">
        <v>270</v>
      </c>
      <c r="G344" s="1" t="s">
        <v>713</v>
      </c>
      <c r="H344" s="1" t="s">
        <v>1370</v>
      </c>
      <c r="I344" s="1" t="s">
        <v>276</v>
      </c>
      <c r="J344" s="1" t="s">
        <v>269</v>
      </c>
      <c r="K344" s="1" t="s">
        <v>270</v>
      </c>
      <c r="L344" s="1" t="s">
        <v>6765</v>
      </c>
      <c r="M344" s="1" t="s">
        <v>269</v>
      </c>
      <c r="N344" s="1" t="s">
        <v>1740</v>
      </c>
      <c r="O344" s="1" t="s">
        <v>1740</v>
      </c>
      <c r="P344" s="1" t="s">
        <v>1740</v>
      </c>
      <c r="Q344" s="1" t="s">
        <v>6755</v>
      </c>
      <c r="R344" s="1" t="s">
        <v>6755</v>
      </c>
      <c r="S344" s="1" t="s">
        <v>6755</v>
      </c>
      <c r="T344" s="1" t="s">
        <v>6755</v>
      </c>
      <c r="U344" s="1" t="s">
        <v>6755</v>
      </c>
      <c r="V344" s="1" t="s">
        <v>6755</v>
      </c>
      <c r="W344" s="1" t="s">
        <v>6755</v>
      </c>
    </row>
    <row r="345" spans="1:23" ht="14.25">
      <c r="A345" s="1" t="s">
        <v>260</v>
      </c>
      <c r="B345" s="1" t="s">
        <v>7102</v>
      </c>
      <c r="C345" s="1" t="s">
        <v>262</v>
      </c>
      <c r="D345" s="1" t="s">
        <v>310</v>
      </c>
      <c r="E345" s="1" t="s">
        <v>310</v>
      </c>
      <c r="F345" s="1" t="s">
        <v>270</v>
      </c>
      <c r="G345" s="1" t="s">
        <v>1731</v>
      </c>
      <c r="H345" s="1" t="s">
        <v>1370</v>
      </c>
      <c r="I345" s="1" t="s">
        <v>874</v>
      </c>
      <c r="J345" s="1" t="s">
        <v>269</v>
      </c>
      <c r="K345" s="1" t="s">
        <v>270</v>
      </c>
      <c r="L345" s="1" t="s">
        <v>6767</v>
      </c>
      <c r="M345" s="1" t="s">
        <v>269</v>
      </c>
      <c r="N345" s="1" t="s">
        <v>1740</v>
      </c>
      <c r="O345" s="1" t="s">
        <v>1740</v>
      </c>
      <c r="P345" s="1" t="s">
        <v>1740</v>
      </c>
      <c r="Q345" s="1" t="s">
        <v>6755</v>
      </c>
      <c r="R345" s="1" t="s">
        <v>6755</v>
      </c>
      <c r="S345" s="1" t="s">
        <v>6755</v>
      </c>
      <c r="T345" s="1" t="s">
        <v>6755</v>
      </c>
      <c r="U345" s="1" t="s">
        <v>6755</v>
      </c>
      <c r="V345" s="1" t="s">
        <v>6755</v>
      </c>
      <c r="W345" s="1" t="s">
        <v>6755</v>
      </c>
    </row>
    <row r="346" spans="1:23" ht="14.25">
      <c r="A346" s="1" t="s">
        <v>260</v>
      </c>
      <c r="B346" s="1" t="s">
        <v>7103</v>
      </c>
      <c r="C346" s="1" t="s">
        <v>262</v>
      </c>
      <c r="D346" s="1" t="s">
        <v>310</v>
      </c>
      <c r="E346" s="1" t="s">
        <v>310</v>
      </c>
      <c r="F346" s="1" t="s">
        <v>270</v>
      </c>
      <c r="G346" s="1" t="s">
        <v>2913</v>
      </c>
      <c r="H346" s="1" t="s">
        <v>1370</v>
      </c>
      <c r="I346" s="1" t="s">
        <v>1450</v>
      </c>
      <c r="J346" s="1" t="s">
        <v>269</v>
      </c>
      <c r="K346" s="1" t="s">
        <v>270</v>
      </c>
      <c r="L346" s="1" t="s">
        <v>6769</v>
      </c>
      <c r="M346" s="1" t="s">
        <v>269</v>
      </c>
      <c r="N346" s="1" t="s">
        <v>1740</v>
      </c>
      <c r="O346" s="1" t="s">
        <v>1740</v>
      </c>
      <c r="P346" s="1" t="s">
        <v>1740</v>
      </c>
      <c r="Q346" s="1" t="s">
        <v>6755</v>
      </c>
      <c r="R346" s="1" t="s">
        <v>6755</v>
      </c>
      <c r="S346" s="1" t="s">
        <v>6755</v>
      </c>
      <c r="T346" s="1" t="s">
        <v>6755</v>
      </c>
      <c r="U346" s="1" t="s">
        <v>6755</v>
      </c>
      <c r="V346" s="1" t="s">
        <v>6755</v>
      </c>
      <c r="W346" s="1" t="s">
        <v>6755</v>
      </c>
    </row>
    <row r="347" spans="1:23" ht="14.25">
      <c r="A347" s="1" t="s">
        <v>260</v>
      </c>
      <c r="B347" s="1" t="s">
        <v>7104</v>
      </c>
      <c r="C347" s="1" t="s">
        <v>262</v>
      </c>
      <c r="D347" s="1" t="s">
        <v>310</v>
      </c>
      <c r="E347" s="1" t="s">
        <v>310</v>
      </c>
      <c r="F347" s="1" t="s">
        <v>270</v>
      </c>
      <c r="G347" s="1" t="s">
        <v>2796</v>
      </c>
      <c r="H347" s="1" t="s">
        <v>1370</v>
      </c>
      <c r="I347" s="1" t="s">
        <v>277</v>
      </c>
      <c r="J347" s="1" t="s">
        <v>269</v>
      </c>
      <c r="K347" s="1" t="s">
        <v>270</v>
      </c>
      <c r="L347" s="1" t="s">
        <v>6771</v>
      </c>
      <c r="M347" s="1" t="s">
        <v>269</v>
      </c>
      <c r="N347" s="1" t="s">
        <v>1740</v>
      </c>
      <c r="O347" s="1" t="s">
        <v>1740</v>
      </c>
      <c r="P347" s="1" t="s">
        <v>1740</v>
      </c>
      <c r="Q347" s="1" t="s">
        <v>6755</v>
      </c>
      <c r="R347" s="1" t="s">
        <v>6755</v>
      </c>
      <c r="S347" s="1" t="s">
        <v>6755</v>
      </c>
      <c r="T347" s="1" t="s">
        <v>6755</v>
      </c>
      <c r="U347" s="1" t="s">
        <v>6755</v>
      </c>
      <c r="V347" s="1" t="s">
        <v>6755</v>
      </c>
      <c r="W347" s="1" t="s">
        <v>6755</v>
      </c>
    </row>
    <row r="348" spans="1:23" ht="14.25">
      <c r="A348" s="1" t="s">
        <v>260</v>
      </c>
      <c r="B348" s="1" t="s">
        <v>7105</v>
      </c>
      <c r="C348" s="1" t="s">
        <v>262</v>
      </c>
      <c r="D348" s="1" t="s">
        <v>310</v>
      </c>
      <c r="E348" s="1" t="s">
        <v>310</v>
      </c>
      <c r="F348" s="1" t="s">
        <v>472</v>
      </c>
      <c r="G348" s="1" t="s">
        <v>270</v>
      </c>
      <c r="H348" s="1" t="s">
        <v>1390</v>
      </c>
      <c r="I348" s="1" t="s">
        <v>270</v>
      </c>
      <c r="J348" s="1" t="s">
        <v>270</v>
      </c>
      <c r="K348" s="1" t="s">
        <v>270</v>
      </c>
      <c r="L348" s="1" t="s">
        <v>6754</v>
      </c>
      <c r="M348" s="1" t="s">
        <v>270</v>
      </c>
      <c r="N348" s="1" t="s">
        <v>6755</v>
      </c>
      <c r="O348" s="1" t="s">
        <v>6755</v>
      </c>
      <c r="P348" s="1" t="s">
        <v>6755</v>
      </c>
      <c r="Q348" s="1" t="s">
        <v>6755</v>
      </c>
      <c r="R348" s="1" t="s">
        <v>6755</v>
      </c>
      <c r="S348" s="1" t="s">
        <v>6755</v>
      </c>
      <c r="T348" s="1" t="s">
        <v>6755</v>
      </c>
      <c r="U348" s="1" t="s">
        <v>6755</v>
      </c>
      <c r="V348" s="1" t="s">
        <v>6755</v>
      </c>
      <c r="W348" s="1" t="s">
        <v>6755</v>
      </c>
    </row>
    <row r="349" spans="1:23" ht="14.25">
      <c r="A349" s="1" t="s">
        <v>260</v>
      </c>
      <c r="B349" s="1" t="s">
        <v>7106</v>
      </c>
      <c r="C349" s="1" t="s">
        <v>262</v>
      </c>
      <c r="D349" s="1" t="s">
        <v>310</v>
      </c>
      <c r="E349" s="1" t="s">
        <v>310</v>
      </c>
      <c r="F349" s="1" t="s">
        <v>472</v>
      </c>
      <c r="G349" s="1" t="s">
        <v>472</v>
      </c>
      <c r="H349" s="1" t="s">
        <v>1390</v>
      </c>
      <c r="I349" s="1" t="s">
        <v>472</v>
      </c>
      <c r="J349" s="1" t="s">
        <v>270</v>
      </c>
      <c r="K349" s="1" t="s">
        <v>270</v>
      </c>
      <c r="L349" s="1" t="s">
        <v>6757</v>
      </c>
      <c r="M349" s="1" t="s">
        <v>269</v>
      </c>
      <c r="N349" s="1" t="s">
        <v>1740</v>
      </c>
      <c r="O349" s="1" t="s">
        <v>1740</v>
      </c>
      <c r="P349" s="1" t="s">
        <v>1740</v>
      </c>
      <c r="Q349" s="1" t="s">
        <v>1740</v>
      </c>
      <c r="R349" s="1" t="s">
        <v>6755</v>
      </c>
      <c r="S349" s="1" t="s">
        <v>1740</v>
      </c>
      <c r="T349" s="1" t="s">
        <v>6755</v>
      </c>
      <c r="U349" s="1" t="s">
        <v>6755</v>
      </c>
      <c r="V349" s="1" t="s">
        <v>6755</v>
      </c>
      <c r="W349" s="1" t="s">
        <v>6755</v>
      </c>
    </row>
    <row r="350" spans="1:23" ht="14.25">
      <c r="A350" s="1" t="s">
        <v>260</v>
      </c>
      <c r="B350" s="1" t="s">
        <v>7107</v>
      </c>
      <c r="C350" s="1" t="s">
        <v>262</v>
      </c>
      <c r="D350" s="1" t="s">
        <v>310</v>
      </c>
      <c r="E350" s="1" t="s">
        <v>310</v>
      </c>
      <c r="F350" s="1" t="s">
        <v>472</v>
      </c>
      <c r="G350" s="1" t="s">
        <v>479</v>
      </c>
      <c r="H350" s="1" t="s">
        <v>1390</v>
      </c>
      <c r="I350" s="1" t="s">
        <v>479</v>
      </c>
      <c r="J350" s="1" t="s">
        <v>270</v>
      </c>
      <c r="K350" s="1" t="s">
        <v>270</v>
      </c>
      <c r="L350" s="1" t="s">
        <v>6759</v>
      </c>
      <c r="M350" s="1" t="s">
        <v>269</v>
      </c>
      <c r="N350" s="1" t="s">
        <v>1740</v>
      </c>
      <c r="O350" s="1" t="s">
        <v>1740</v>
      </c>
      <c r="P350" s="1" t="s">
        <v>1740</v>
      </c>
      <c r="Q350" s="1" t="s">
        <v>1740</v>
      </c>
      <c r="R350" s="1" t="s">
        <v>6755</v>
      </c>
      <c r="S350" s="1" t="s">
        <v>1740</v>
      </c>
      <c r="T350" s="1" t="s">
        <v>6755</v>
      </c>
      <c r="U350" s="1" t="s">
        <v>6755</v>
      </c>
      <c r="V350" s="1" t="s">
        <v>6755</v>
      </c>
      <c r="W350" s="1" t="s">
        <v>6755</v>
      </c>
    </row>
    <row r="351" spans="1:23" ht="14.25">
      <c r="A351" s="1" t="s">
        <v>260</v>
      </c>
      <c r="B351" s="1" t="s">
        <v>7108</v>
      </c>
      <c r="C351" s="1" t="s">
        <v>262</v>
      </c>
      <c r="D351" s="1" t="s">
        <v>310</v>
      </c>
      <c r="E351" s="1" t="s">
        <v>310</v>
      </c>
      <c r="F351" s="1" t="s">
        <v>472</v>
      </c>
      <c r="G351" s="1" t="s">
        <v>873</v>
      </c>
      <c r="H351" s="1" t="s">
        <v>1390</v>
      </c>
      <c r="I351" s="1" t="s">
        <v>873</v>
      </c>
      <c r="J351" s="1" t="s">
        <v>270</v>
      </c>
      <c r="K351" s="1" t="s">
        <v>270</v>
      </c>
      <c r="L351" s="1" t="s">
        <v>6761</v>
      </c>
      <c r="M351" s="1" t="s">
        <v>269</v>
      </c>
      <c r="N351" s="1" t="s">
        <v>1740</v>
      </c>
      <c r="O351" s="1" t="s">
        <v>1740</v>
      </c>
      <c r="P351" s="1" t="s">
        <v>1740</v>
      </c>
      <c r="Q351" s="1" t="s">
        <v>1740</v>
      </c>
      <c r="R351" s="1" t="s">
        <v>6755</v>
      </c>
      <c r="S351" s="1" t="s">
        <v>1740</v>
      </c>
      <c r="T351" s="1" t="s">
        <v>6755</v>
      </c>
      <c r="U351" s="1" t="s">
        <v>6755</v>
      </c>
      <c r="V351" s="1" t="s">
        <v>6755</v>
      </c>
      <c r="W351" s="1" t="s">
        <v>6755</v>
      </c>
    </row>
    <row r="352" spans="1:23" ht="14.25">
      <c r="A352" s="1" t="s">
        <v>260</v>
      </c>
      <c r="B352" s="1" t="s">
        <v>7109</v>
      </c>
      <c r="C352" s="1" t="s">
        <v>262</v>
      </c>
      <c r="D352" s="1" t="s">
        <v>310</v>
      </c>
      <c r="E352" s="1" t="s">
        <v>310</v>
      </c>
      <c r="F352" s="1" t="s">
        <v>472</v>
      </c>
      <c r="G352" s="1" t="s">
        <v>872</v>
      </c>
      <c r="H352" s="1" t="s">
        <v>1390</v>
      </c>
      <c r="I352" s="1" t="s">
        <v>872</v>
      </c>
      <c r="J352" s="1" t="s">
        <v>270</v>
      </c>
      <c r="K352" s="1" t="s">
        <v>270</v>
      </c>
      <c r="L352" s="1" t="s">
        <v>6763</v>
      </c>
      <c r="M352" s="1" t="s">
        <v>269</v>
      </c>
      <c r="N352" s="1" t="s">
        <v>1740</v>
      </c>
      <c r="O352" s="1" t="s">
        <v>1740</v>
      </c>
      <c r="P352" s="1" t="s">
        <v>1740</v>
      </c>
      <c r="Q352" s="1" t="s">
        <v>1740</v>
      </c>
      <c r="R352" s="1" t="s">
        <v>6755</v>
      </c>
      <c r="S352" s="1" t="s">
        <v>1740</v>
      </c>
      <c r="T352" s="1" t="s">
        <v>6755</v>
      </c>
      <c r="U352" s="1" t="s">
        <v>6755</v>
      </c>
      <c r="V352" s="1" t="s">
        <v>6755</v>
      </c>
      <c r="W352" s="1" t="s">
        <v>6755</v>
      </c>
    </row>
    <row r="353" spans="1:23" ht="14.25">
      <c r="A353" s="1" t="s">
        <v>260</v>
      </c>
      <c r="B353" s="1" t="s">
        <v>7110</v>
      </c>
      <c r="C353" s="1" t="s">
        <v>262</v>
      </c>
      <c r="D353" s="1" t="s">
        <v>310</v>
      </c>
      <c r="E353" s="1" t="s">
        <v>310</v>
      </c>
      <c r="F353" s="1" t="s">
        <v>472</v>
      </c>
      <c r="G353" s="1" t="s">
        <v>276</v>
      </c>
      <c r="H353" s="1" t="s">
        <v>1390</v>
      </c>
      <c r="I353" s="1" t="s">
        <v>276</v>
      </c>
      <c r="J353" s="1" t="s">
        <v>270</v>
      </c>
      <c r="K353" s="1" t="s">
        <v>270</v>
      </c>
      <c r="L353" s="1" t="s">
        <v>6765</v>
      </c>
      <c r="M353" s="1" t="s">
        <v>269</v>
      </c>
      <c r="N353" s="1" t="s">
        <v>1740</v>
      </c>
      <c r="O353" s="1" t="s">
        <v>1740</v>
      </c>
      <c r="P353" s="1" t="s">
        <v>1740</v>
      </c>
      <c r="Q353" s="1" t="s">
        <v>6755</v>
      </c>
      <c r="R353" s="1" t="s">
        <v>6755</v>
      </c>
      <c r="S353" s="1" t="s">
        <v>6755</v>
      </c>
      <c r="T353" s="1" t="s">
        <v>6755</v>
      </c>
      <c r="U353" s="1" t="s">
        <v>6755</v>
      </c>
      <c r="V353" s="1" t="s">
        <v>6755</v>
      </c>
      <c r="W353" s="1" t="s">
        <v>6755</v>
      </c>
    </row>
    <row r="354" spans="1:23" ht="14.25">
      <c r="A354" s="1" t="s">
        <v>260</v>
      </c>
      <c r="B354" s="1" t="s">
        <v>7111</v>
      </c>
      <c r="C354" s="1" t="s">
        <v>262</v>
      </c>
      <c r="D354" s="1" t="s">
        <v>310</v>
      </c>
      <c r="E354" s="1" t="s">
        <v>310</v>
      </c>
      <c r="F354" s="1" t="s">
        <v>472</v>
      </c>
      <c r="G354" s="1" t="s">
        <v>874</v>
      </c>
      <c r="H354" s="1" t="s">
        <v>1390</v>
      </c>
      <c r="I354" s="1" t="s">
        <v>874</v>
      </c>
      <c r="J354" s="1" t="s">
        <v>270</v>
      </c>
      <c r="K354" s="1" t="s">
        <v>270</v>
      </c>
      <c r="L354" s="1" t="s">
        <v>6767</v>
      </c>
      <c r="M354" s="1" t="s">
        <v>269</v>
      </c>
      <c r="N354" s="1" t="s">
        <v>1740</v>
      </c>
      <c r="O354" s="1" t="s">
        <v>1740</v>
      </c>
      <c r="P354" s="1" t="s">
        <v>1740</v>
      </c>
      <c r="Q354" s="1" t="s">
        <v>6755</v>
      </c>
      <c r="R354" s="1" t="s">
        <v>6755</v>
      </c>
      <c r="S354" s="1" t="s">
        <v>6755</v>
      </c>
      <c r="T354" s="1" t="s">
        <v>6755</v>
      </c>
      <c r="U354" s="1" t="s">
        <v>6755</v>
      </c>
      <c r="V354" s="1" t="s">
        <v>6755</v>
      </c>
      <c r="W354" s="1" t="s">
        <v>6755</v>
      </c>
    </row>
    <row r="355" spans="1:23" ht="14.25">
      <c r="A355" s="1" t="s">
        <v>260</v>
      </c>
      <c r="B355" s="1" t="s">
        <v>7112</v>
      </c>
      <c r="C355" s="1" t="s">
        <v>262</v>
      </c>
      <c r="D355" s="1" t="s">
        <v>310</v>
      </c>
      <c r="E355" s="1" t="s">
        <v>310</v>
      </c>
      <c r="F355" s="1" t="s">
        <v>472</v>
      </c>
      <c r="G355" s="1" t="s">
        <v>1450</v>
      </c>
      <c r="H355" s="1" t="s">
        <v>1390</v>
      </c>
      <c r="I355" s="1" t="s">
        <v>1450</v>
      </c>
      <c r="J355" s="1" t="s">
        <v>270</v>
      </c>
      <c r="K355" s="1" t="s">
        <v>270</v>
      </c>
      <c r="L355" s="1" t="s">
        <v>6769</v>
      </c>
      <c r="M355" s="1" t="s">
        <v>269</v>
      </c>
      <c r="N355" s="1" t="s">
        <v>1740</v>
      </c>
      <c r="O355" s="1" t="s">
        <v>1740</v>
      </c>
      <c r="P355" s="1" t="s">
        <v>1740</v>
      </c>
      <c r="Q355" s="1" t="s">
        <v>6755</v>
      </c>
      <c r="R355" s="1" t="s">
        <v>6755</v>
      </c>
      <c r="S355" s="1" t="s">
        <v>6755</v>
      </c>
      <c r="T355" s="1" t="s">
        <v>6755</v>
      </c>
      <c r="U355" s="1" t="s">
        <v>6755</v>
      </c>
      <c r="V355" s="1" t="s">
        <v>6755</v>
      </c>
      <c r="W355" s="1" t="s">
        <v>6755</v>
      </c>
    </row>
    <row r="356" spans="1:23" ht="14.25">
      <c r="A356" s="1" t="s">
        <v>260</v>
      </c>
      <c r="B356" s="1" t="s">
        <v>7113</v>
      </c>
      <c r="C356" s="1" t="s">
        <v>262</v>
      </c>
      <c r="D356" s="1" t="s">
        <v>310</v>
      </c>
      <c r="E356" s="1" t="s">
        <v>310</v>
      </c>
      <c r="F356" s="1" t="s">
        <v>472</v>
      </c>
      <c r="G356" s="1" t="s">
        <v>277</v>
      </c>
      <c r="H356" s="1" t="s">
        <v>1390</v>
      </c>
      <c r="I356" s="1" t="s">
        <v>277</v>
      </c>
      <c r="J356" s="1" t="s">
        <v>270</v>
      </c>
      <c r="K356" s="1" t="s">
        <v>270</v>
      </c>
      <c r="L356" s="1" t="s">
        <v>6771</v>
      </c>
      <c r="M356" s="1" t="s">
        <v>269</v>
      </c>
      <c r="N356" s="1" t="s">
        <v>1740</v>
      </c>
      <c r="O356" s="1" t="s">
        <v>1740</v>
      </c>
      <c r="P356" s="1" t="s">
        <v>1740</v>
      </c>
      <c r="Q356" s="1" t="s">
        <v>6755</v>
      </c>
      <c r="R356" s="1" t="s">
        <v>6755</v>
      </c>
      <c r="S356" s="1" t="s">
        <v>6755</v>
      </c>
      <c r="T356" s="1" t="s">
        <v>6755</v>
      </c>
      <c r="U356" s="1" t="s">
        <v>6755</v>
      </c>
      <c r="V356" s="1" t="s">
        <v>6755</v>
      </c>
      <c r="W356" s="1" t="s">
        <v>6755</v>
      </c>
    </row>
    <row r="357" spans="1:23" ht="14.25">
      <c r="A357" s="1" t="s">
        <v>260</v>
      </c>
      <c r="B357" s="1" t="s">
        <v>7114</v>
      </c>
      <c r="C357" s="1" t="s">
        <v>262</v>
      </c>
      <c r="D357" s="1" t="s">
        <v>310</v>
      </c>
      <c r="E357" s="1" t="s">
        <v>310</v>
      </c>
      <c r="F357" s="1" t="s">
        <v>472</v>
      </c>
      <c r="G357" s="1" t="s">
        <v>714</v>
      </c>
      <c r="H357" s="1" t="s">
        <v>1390</v>
      </c>
      <c r="I357" s="1" t="s">
        <v>270</v>
      </c>
      <c r="J357" s="1" t="s">
        <v>269</v>
      </c>
      <c r="K357" s="1" t="s">
        <v>270</v>
      </c>
      <c r="L357" s="1" t="s">
        <v>6754</v>
      </c>
      <c r="M357" s="1" t="s">
        <v>270</v>
      </c>
      <c r="N357" s="1" t="s">
        <v>6755</v>
      </c>
      <c r="O357" s="1" t="s">
        <v>6755</v>
      </c>
      <c r="P357" s="1" t="s">
        <v>6755</v>
      </c>
      <c r="Q357" s="1" t="s">
        <v>6755</v>
      </c>
      <c r="R357" s="1" t="s">
        <v>6755</v>
      </c>
      <c r="S357" s="1" t="s">
        <v>6755</v>
      </c>
      <c r="T357" s="1" t="s">
        <v>6755</v>
      </c>
      <c r="U357" s="1" t="s">
        <v>6755</v>
      </c>
      <c r="V357" s="1" t="s">
        <v>6755</v>
      </c>
      <c r="W357" s="1" t="s">
        <v>6755</v>
      </c>
    </row>
    <row r="358" spans="1:23" ht="14.25">
      <c r="A358" s="1" t="s">
        <v>260</v>
      </c>
      <c r="B358" s="1" t="s">
        <v>7115</v>
      </c>
      <c r="C358" s="1" t="s">
        <v>262</v>
      </c>
      <c r="D358" s="1" t="s">
        <v>310</v>
      </c>
      <c r="E358" s="1" t="s">
        <v>310</v>
      </c>
      <c r="F358" s="1" t="s">
        <v>472</v>
      </c>
      <c r="G358" s="1" t="s">
        <v>1971</v>
      </c>
      <c r="H358" s="1" t="s">
        <v>1390</v>
      </c>
      <c r="I358" s="1" t="s">
        <v>472</v>
      </c>
      <c r="J358" s="1" t="s">
        <v>269</v>
      </c>
      <c r="K358" s="1" t="s">
        <v>270</v>
      </c>
      <c r="L358" s="1" t="s">
        <v>6757</v>
      </c>
      <c r="M358" s="1" t="s">
        <v>269</v>
      </c>
      <c r="N358" s="1" t="s">
        <v>1740</v>
      </c>
      <c r="O358" s="1" t="s">
        <v>1740</v>
      </c>
      <c r="P358" s="1" t="s">
        <v>1740</v>
      </c>
      <c r="Q358" s="1" t="s">
        <v>1740</v>
      </c>
      <c r="R358" s="1" t="s">
        <v>6755</v>
      </c>
      <c r="S358" s="1" t="s">
        <v>1740</v>
      </c>
      <c r="T358" s="1" t="s">
        <v>6755</v>
      </c>
      <c r="U358" s="1" t="s">
        <v>6755</v>
      </c>
      <c r="V358" s="1" t="s">
        <v>6755</v>
      </c>
      <c r="W358" s="1" t="s">
        <v>6755</v>
      </c>
    </row>
    <row r="359" spans="1:23" ht="14.25">
      <c r="A359" s="1" t="s">
        <v>260</v>
      </c>
      <c r="B359" s="1" t="s">
        <v>7116</v>
      </c>
      <c r="C359" s="1" t="s">
        <v>262</v>
      </c>
      <c r="D359" s="1" t="s">
        <v>310</v>
      </c>
      <c r="E359" s="1" t="s">
        <v>310</v>
      </c>
      <c r="F359" s="1" t="s">
        <v>472</v>
      </c>
      <c r="G359" s="1" t="s">
        <v>1729</v>
      </c>
      <c r="H359" s="1" t="s">
        <v>1390</v>
      </c>
      <c r="I359" s="1" t="s">
        <v>479</v>
      </c>
      <c r="J359" s="1" t="s">
        <v>269</v>
      </c>
      <c r="K359" s="1" t="s">
        <v>270</v>
      </c>
      <c r="L359" s="1" t="s">
        <v>6759</v>
      </c>
      <c r="M359" s="1" t="s">
        <v>269</v>
      </c>
      <c r="N359" s="1" t="s">
        <v>1740</v>
      </c>
      <c r="O359" s="1" t="s">
        <v>1740</v>
      </c>
      <c r="P359" s="1" t="s">
        <v>1740</v>
      </c>
      <c r="Q359" s="1" t="s">
        <v>1740</v>
      </c>
      <c r="R359" s="1" t="s">
        <v>6755</v>
      </c>
      <c r="S359" s="1" t="s">
        <v>1740</v>
      </c>
      <c r="T359" s="1" t="s">
        <v>6755</v>
      </c>
      <c r="U359" s="1" t="s">
        <v>6755</v>
      </c>
      <c r="V359" s="1" t="s">
        <v>6755</v>
      </c>
      <c r="W359" s="1" t="s">
        <v>6755</v>
      </c>
    </row>
    <row r="360" spans="1:23" ht="14.25">
      <c r="A360" s="1" t="s">
        <v>260</v>
      </c>
      <c r="B360" s="1" t="s">
        <v>7117</v>
      </c>
      <c r="C360" s="1" t="s">
        <v>262</v>
      </c>
      <c r="D360" s="1" t="s">
        <v>310</v>
      </c>
      <c r="E360" s="1" t="s">
        <v>310</v>
      </c>
      <c r="F360" s="1" t="s">
        <v>472</v>
      </c>
      <c r="G360" s="1" t="s">
        <v>2793</v>
      </c>
      <c r="H360" s="1" t="s">
        <v>1390</v>
      </c>
      <c r="I360" s="1" t="s">
        <v>873</v>
      </c>
      <c r="J360" s="1" t="s">
        <v>269</v>
      </c>
      <c r="K360" s="1" t="s">
        <v>270</v>
      </c>
      <c r="L360" s="1" t="s">
        <v>6761</v>
      </c>
      <c r="M360" s="1" t="s">
        <v>269</v>
      </c>
      <c r="N360" s="1" t="s">
        <v>1740</v>
      </c>
      <c r="O360" s="1" t="s">
        <v>1740</v>
      </c>
      <c r="P360" s="1" t="s">
        <v>1740</v>
      </c>
      <c r="Q360" s="1" t="s">
        <v>1740</v>
      </c>
      <c r="R360" s="1" t="s">
        <v>6755</v>
      </c>
      <c r="S360" s="1" t="s">
        <v>1740</v>
      </c>
      <c r="T360" s="1" t="s">
        <v>6755</v>
      </c>
      <c r="U360" s="1" t="s">
        <v>6755</v>
      </c>
      <c r="V360" s="1" t="s">
        <v>6755</v>
      </c>
      <c r="W360" s="1" t="s">
        <v>6755</v>
      </c>
    </row>
    <row r="361" spans="1:23" ht="14.25">
      <c r="A361" s="1" t="s">
        <v>260</v>
      </c>
      <c r="B361" s="1" t="s">
        <v>7118</v>
      </c>
      <c r="C361" s="1" t="s">
        <v>262</v>
      </c>
      <c r="D361" s="1" t="s">
        <v>310</v>
      </c>
      <c r="E361" s="1" t="s">
        <v>310</v>
      </c>
      <c r="F361" s="1" t="s">
        <v>472</v>
      </c>
      <c r="G361" s="1" t="s">
        <v>2755</v>
      </c>
      <c r="H361" s="1" t="s">
        <v>1390</v>
      </c>
      <c r="I361" s="1" t="s">
        <v>872</v>
      </c>
      <c r="J361" s="1" t="s">
        <v>269</v>
      </c>
      <c r="K361" s="1" t="s">
        <v>270</v>
      </c>
      <c r="L361" s="1" t="s">
        <v>6763</v>
      </c>
      <c r="M361" s="1" t="s">
        <v>269</v>
      </c>
      <c r="N361" s="1" t="s">
        <v>1740</v>
      </c>
      <c r="O361" s="1" t="s">
        <v>1740</v>
      </c>
      <c r="P361" s="1" t="s">
        <v>1740</v>
      </c>
      <c r="Q361" s="1" t="s">
        <v>1740</v>
      </c>
      <c r="R361" s="1" t="s">
        <v>6755</v>
      </c>
      <c r="S361" s="1" t="s">
        <v>1740</v>
      </c>
      <c r="T361" s="1" t="s">
        <v>6755</v>
      </c>
      <c r="U361" s="1" t="s">
        <v>6755</v>
      </c>
      <c r="V361" s="1" t="s">
        <v>6755</v>
      </c>
      <c r="W361" s="1" t="s">
        <v>6755</v>
      </c>
    </row>
    <row r="362" spans="1:23" ht="14.25">
      <c r="A362" s="1" t="s">
        <v>260</v>
      </c>
      <c r="B362" s="1" t="s">
        <v>7119</v>
      </c>
      <c r="C362" s="1" t="s">
        <v>262</v>
      </c>
      <c r="D362" s="1" t="s">
        <v>310</v>
      </c>
      <c r="E362" s="1" t="s">
        <v>310</v>
      </c>
      <c r="F362" s="1" t="s">
        <v>472</v>
      </c>
      <c r="G362" s="1" t="s">
        <v>713</v>
      </c>
      <c r="H362" s="1" t="s">
        <v>1390</v>
      </c>
      <c r="I362" s="1" t="s">
        <v>276</v>
      </c>
      <c r="J362" s="1" t="s">
        <v>269</v>
      </c>
      <c r="K362" s="1" t="s">
        <v>270</v>
      </c>
      <c r="L362" s="1" t="s">
        <v>6765</v>
      </c>
      <c r="M362" s="1" t="s">
        <v>269</v>
      </c>
      <c r="N362" s="1" t="s">
        <v>1740</v>
      </c>
      <c r="O362" s="1" t="s">
        <v>1740</v>
      </c>
      <c r="P362" s="1" t="s">
        <v>1740</v>
      </c>
      <c r="Q362" s="1" t="s">
        <v>6755</v>
      </c>
      <c r="R362" s="1" t="s">
        <v>6755</v>
      </c>
      <c r="S362" s="1" t="s">
        <v>6755</v>
      </c>
      <c r="T362" s="1" t="s">
        <v>6755</v>
      </c>
      <c r="U362" s="1" t="s">
        <v>6755</v>
      </c>
      <c r="V362" s="1" t="s">
        <v>6755</v>
      </c>
      <c r="W362" s="1" t="s">
        <v>6755</v>
      </c>
    </row>
    <row r="363" spans="1:23" ht="14.25">
      <c r="A363" s="1" t="s">
        <v>260</v>
      </c>
      <c r="B363" s="1" t="s">
        <v>7120</v>
      </c>
      <c r="C363" s="1" t="s">
        <v>262</v>
      </c>
      <c r="D363" s="1" t="s">
        <v>310</v>
      </c>
      <c r="E363" s="1" t="s">
        <v>310</v>
      </c>
      <c r="F363" s="1" t="s">
        <v>472</v>
      </c>
      <c r="G363" s="1" t="s">
        <v>1731</v>
      </c>
      <c r="H363" s="1" t="s">
        <v>1390</v>
      </c>
      <c r="I363" s="1" t="s">
        <v>874</v>
      </c>
      <c r="J363" s="1" t="s">
        <v>269</v>
      </c>
      <c r="K363" s="1" t="s">
        <v>270</v>
      </c>
      <c r="L363" s="1" t="s">
        <v>6767</v>
      </c>
      <c r="M363" s="1" t="s">
        <v>269</v>
      </c>
      <c r="N363" s="1" t="s">
        <v>1740</v>
      </c>
      <c r="O363" s="1" t="s">
        <v>1740</v>
      </c>
      <c r="P363" s="1" t="s">
        <v>1740</v>
      </c>
      <c r="Q363" s="1" t="s">
        <v>6755</v>
      </c>
      <c r="R363" s="1" t="s">
        <v>6755</v>
      </c>
      <c r="S363" s="1" t="s">
        <v>6755</v>
      </c>
      <c r="T363" s="1" t="s">
        <v>6755</v>
      </c>
      <c r="U363" s="1" t="s">
        <v>6755</v>
      </c>
      <c r="V363" s="1" t="s">
        <v>6755</v>
      </c>
      <c r="W363" s="1" t="s">
        <v>6755</v>
      </c>
    </row>
    <row r="364" spans="1:23" ht="14.25">
      <c r="A364" s="1" t="s">
        <v>260</v>
      </c>
      <c r="B364" s="1" t="s">
        <v>7121</v>
      </c>
      <c r="C364" s="1" t="s">
        <v>262</v>
      </c>
      <c r="D364" s="1" t="s">
        <v>310</v>
      </c>
      <c r="E364" s="1" t="s">
        <v>310</v>
      </c>
      <c r="F364" s="1" t="s">
        <v>472</v>
      </c>
      <c r="G364" s="1" t="s">
        <v>2913</v>
      </c>
      <c r="H364" s="1" t="s">
        <v>1390</v>
      </c>
      <c r="I364" s="1" t="s">
        <v>1450</v>
      </c>
      <c r="J364" s="1" t="s">
        <v>269</v>
      </c>
      <c r="K364" s="1" t="s">
        <v>270</v>
      </c>
      <c r="L364" s="1" t="s">
        <v>6769</v>
      </c>
      <c r="M364" s="1" t="s">
        <v>269</v>
      </c>
      <c r="N364" s="1" t="s">
        <v>1740</v>
      </c>
      <c r="O364" s="1" t="s">
        <v>1740</v>
      </c>
      <c r="P364" s="1" t="s">
        <v>1740</v>
      </c>
      <c r="Q364" s="1" t="s">
        <v>6755</v>
      </c>
      <c r="R364" s="1" t="s">
        <v>6755</v>
      </c>
      <c r="S364" s="1" t="s">
        <v>6755</v>
      </c>
      <c r="T364" s="1" t="s">
        <v>6755</v>
      </c>
      <c r="U364" s="1" t="s">
        <v>6755</v>
      </c>
      <c r="V364" s="1" t="s">
        <v>6755</v>
      </c>
      <c r="W364" s="1" t="s">
        <v>6755</v>
      </c>
    </row>
    <row r="365" spans="1:23" ht="14.25">
      <c r="A365" s="1" t="s">
        <v>260</v>
      </c>
      <c r="B365" s="1" t="s">
        <v>7122</v>
      </c>
      <c r="C365" s="1" t="s">
        <v>262</v>
      </c>
      <c r="D365" s="1" t="s">
        <v>310</v>
      </c>
      <c r="E365" s="1" t="s">
        <v>310</v>
      </c>
      <c r="F365" s="1" t="s">
        <v>472</v>
      </c>
      <c r="G365" s="1" t="s">
        <v>2796</v>
      </c>
      <c r="H365" s="1" t="s">
        <v>1390</v>
      </c>
      <c r="I365" s="1" t="s">
        <v>277</v>
      </c>
      <c r="J365" s="1" t="s">
        <v>269</v>
      </c>
      <c r="K365" s="1" t="s">
        <v>270</v>
      </c>
      <c r="L365" s="1" t="s">
        <v>6771</v>
      </c>
      <c r="M365" s="1" t="s">
        <v>269</v>
      </c>
      <c r="N365" s="1" t="s">
        <v>1740</v>
      </c>
      <c r="O365" s="1" t="s">
        <v>1740</v>
      </c>
      <c r="P365" s="1" t="s">
        <v>1740</v>
      </c>
      <c r="Q365" s="1" t="s">
        <v>6755</v>
      </c>
      <c r="R365" s="1" t="s">
        <v>6755</v>
      </c>
      <c r="S365" s="1" t="s">
        <v>6755</v>
      </c>
      <c r="T365" s="1" t="s">
        <v>6755</v>
      </c>
      <c r="U365" s="1" t="s">
        <v>6755</v>
      </c>
      <c r="V365" s="1" t="s">
        <v>6755</v>
      </c>
      <c r="W365" s="1" t="s">
        <v>6755</v>
      </c>
    </row>
    <row r="366" spans="1:23" ht="14.25">
      <c r="A366" s="1" t="s">
        <v>260</v>
      </c>
      <c r="B366" s="1" t="s">
        <v>7123</v>
      </c>
      <c r="C366" s="1" t="s">
        <v>262</v>
      </c>
      <c r="D366" s="1" t="s">
        <v>310</v>
      </c>
      <c r="E366" s="1" t="s">
        <v>310</v>
      </c>
      <c r="F366" s="1" t="s">
        <v>479</v>
      </c>
      <c r="G366" s="1" t="s">
        <v>270</v>
      </c>
      <c r="H366" s="1" t="s">
        <v>1394</v>
      </c>
      <c r="I366" s="1" t="s">
        <v>270</v>
      </c>
      <c r="J366" s="1" t="s">
        <v>270</v>
      </c>
      <c r="K366" s="1" t="s">
        <v>270</v>
      </c>
      <c r="L366" s="1" t="s">
        <v>6754</v>
      </c>
      <c r="M366" s="1" t="s">
        <v>270</v>
      </c>
      <c r="N366" s="1" t="s">
        <v>6755</v>
      </c>
      <c r="O366" s="1" t="s">
        <v>6755</v>
      </c>
      <c r="P366" s="1" t="s">
        <v>6755</v>
      </c>
      <c r="Q366" s="1" t="s">
        <v>6755</v>
      </c>
      <c r="R366" s="1" t="s">
        <v>6755</v>
      </c>
      <c r="S366" s="1" t="s">
        <v>6755</v>
      </c>
      <c r="T366" s="1" t="s">
        <v>6755</v>
      </c>
      <c r="U366" s="1" t="s">
        <v>6755</v>
      </c>
      <c r="V366" s="1" t="s">
        <v>6755</v>
      </c>
      <c r="W366" s="1" t="s">
        <v>6755</v>
      </c>
    </row>
    <row r="367" spans="1:23" ht="14.25">
      <c r="A367" s="1" t="s">
        <v>260</v>
      </c>
      <c r="B367" s="1" t="s">
        <v>7124</v>
      </c>
      <c r="C367" s="1" t="s">
        <v>262</v>
      </c>
      <c r="D367" s="1" t="s">
        <v>310</v>
      </c>
      <c r="E367" s="1" t="s">
        <v>310</v>
      </c>
      <c r="F367" s="1" t="s">
        <v>479</v>
      </c>
      <c r="G367" s="1" t="s">
        <v>472</v>
      </c>
      <c r="H367" s="1" t="s">
        <v>1394</v>
      </c>
      <c r="I367" s="1" t="s">
        <v>472</v>
      </c>
      <c r="J367" s="1" t="s">
        <v>270</v>
      </c>
      <c r="K367" s="1" t="s">
        <v>270</v>
      </c>
      <c r="L367" s="1" t="s">
        <v>6757</v>
      </c>
      <c r="M367" s="1" t="s">
        <v>269</v>
      </c>
      <c r="N367" s="1" t="s">
        <v>1740</v>
      </c>
      <c r="O367" s="1" t="s">
        <v>1740</v>
      </c>
      <c r="P367" s="1" t="s">
        <v>1740</v>
      </c>
      <c r="Q367" s="1" t="s">
        <v>1740</v>
      </c>
      <c r="R367" s="1" t="s">
        <v>6755</v>
      </c>
      <c r="S367" s="1" t="s">
        <v>1740</v>
      </c>
      <c r="T367" s="1" t="s">
        <v>6755</v>
      </c>
      <c r="U367" s="1" t="s">
        <v>6755</v>
      </c>
      <c r="V367" s="1" t="s">
        <v>6755</v>
      </c>
      <c r="W367" s="1" t="s">
        <v>6755</v>
      </c>
    </row>
    <row r="368" spans="1:23" ht="14.25">
      <c r="A368" s="1" t="s">
        <v>260</v>
      </c>
      <c r="B368" s="1" t="s">
        <v>7125</v>
      </c>
      <c r="C368" s="1" t="s">
        <v>262</v>
      </c>
      <c r="D368" s="1" t="s">
        <v>310</v>
      </c>
      <c r="E368" s="1" t="s">
        <v>310</v>
      </c>
      <c r="F368" s="1" t="s">
        <v>479</v>
      </c>
      <c r="G368" s="1" t="s">
        <v>479</v>
      </c>
      <c r="H368" s="1" t="s">
        <v>1394</v>
      </c>
      <c r="I368" s="1" t="s">
        <v>479</v>
      </c>
      <c r="J368" s="1" t="s">
        <v>270</v>
      </c>
      <c r="K368" s="1" t="s">
        <v>270</v>
      </c>
      <c r="L368" s="1" t="s">
        <v>6759</v>
      </c>
      <c r="M368" s="1" t="s">
        <v>269</v>
      </c>
      <c r="N368" s="1" t="s">
        <v>1740</v>
      </c>
      <c r="O368" s="1" t="s">
        <v>1740</v>
      </c>
      <c r="P368" s="1" t="s">
        <v>1740</v>
      </c>
      <c r="Q368" s="1" t="s">
        <v>1740</v>
      </c>
      <c r="R368" s="1" t="s">
        <v>6755</v>
      </c>
      <c r="S368" s="1" t="s">
        <v>1740</v>
      </c>
      <c r="T368" s="1" t="s">
        <v>6755</v>
      </c>
      <c r="U368" s="1" t="s">
        <v>6755</v>
      </c>
      <c r="V368" s="1" t="s">
        <v>6755</v>
      </c>
      <c r="W368" s="1" t="s">
        <v>6755</v>
      </c>
    </row>
    <row r="369" spans="1:23" ht="14.25">
      <c r="A369" s="1" t="s">
        <v>260</v>
      </c>
      <c r="B369" s="1" t="s">
        <v>7126</v>
      </c>
      <c r="C369" s="1" t="s">
        <v>262</v>
      </c>
      <c r="D369" s="1" t="s">
        <v>310</v>
      </c>
      <c r="E369" s="1" t="s">
        <v>310</v>
      </c>
      <c r="F369" s="1" t="s">
        <v>479</v>
      </c>
      <c r="G369" s="1" t="s">
        <v>873</v>
      </c>
      <c r="H369" s="1" t="s">
        <v>1394</v>
      </c>
      <c r="I369" s="1" t="s">
        <v>873</v>
      </c>
      <c r="J369" s="1" t="s">
        <v>270</v>
      </c>
      <c r="K369" s="1" t="s">
        <v>270</v>
      </c>
      <c r="L369" s="1" t="s">
        <v>6761</v>
      </c>
      <c r="M369" s="1" t="s">
        <v>269</v>
      </c>
      <c r="N369" s="1" t="s">
        <v>1740</v>
      </c>
      <c r="O369" s="1" t="s">
        <v>1740</v>
      </c>
      <c r="P369" s="1" t="s">
        <v>1740</v>
      </c>
      <c r="Q369" s="1" t="s">
        <v>1740</v>
      </c>
      <c r="R369" s="1" t="s">
        <v>6755</v>
      </c>
      <c r="S369" s="1" t="s">
        <v>1740</v>
      </c>
      <c r="T369" s="1" t="s">
        <v>6755</v>
      </c>
      <c r="U369" s="1" t="s">
        <v>6755</v>
      </c>
      <c r="V369" s="1" t="s">
        <v>6755</v>
      </c>
      <c r="W369" s="1" t="s">
        <v>6755</v>
      </c>
    </row>
    <row r="370" spans="1:23" ht="14.25">
      <c r="A370" s="1" t="s">
        <v>260</v>
      </c>
      <c r="B370" s="1" t="s">
        <v>7127</v>
      </c>
      <c r="C370" s="1" t="s">
        <v>262</v>
      </c>
      <c r="D370" s="1" t="s">
        <v>310</v>
      </c>
      <c r="E370" s="1" t="s">
        <v>310</v>
      </c>
      <c r="F370" s="1" t="s">
        <v>479</v>
      </c>
      <c r="G370" s="1" t="s">
        <v>872</v>
      </c>
      <c r="H370" s="1" t="s">
        <v>1394</v>
      </c>
      <c r="I370" s="1" t="s">
        <v>872</v>
      </c>
      <c r="J370" s="1" t="s">
        <v>270</v>
      </c>
      <c r="K370" s="1" t="s">
        <v>270</v>
      </c>
      <c r="L370" s="1" t="s">
        <v>6763</v>
      </c>
      <c r="M370" s="1" t="s">
        <v>269</v>
      </c>
      <c r="N370" s="1" t="s">
        <v>1740</v>
      </c>
      <c r="O370" s="1" t="s">
        <v>1740</v>
      </c>
      <c r="P370" s="1" t="s">
        <v>1740</v>
      </c>
      <c r="Q370" s="1" t="s">
        <v>1740</v>
      </c>
      <c r="R370" s="1" t="s">
        <v>6755</v>
      </c>
      <c r="S370" s="1" t="s">
        <v>1740</v>
      </c>
      <c r="T370" s="1" t="s">
        <v>6755</v>
      </c>
      <c r="U370" s="1" t="s">
        <v>6755</v>
      </c>
      <c r="V370" s="1" t="s">
        <v>6755</v>
      </c>
      <c r="W370" s="1" t="s">
        <v>6755</v>
      </c>
    </row>
    <row r="371" spans="1:23" ht="14.25">
      <c r="A371" s="1" t="s">
        <v>260</v>
      </c>
      <c r="B371" s="1" t="s">
        <v>7128</v>
      </c>
      <c r="C371" s="1" t="s">
        <v>262</v>
      </c>
      <c r="D371" s="1" t="s">
        <v>310</v>
      </c>
      <c r="E371" s="1" t="s">
        <v>310</v>
      </c>
      <c r="F371" s="1" t="s">
        <v>479</v>
      </c>
      <c r="G371" s="1" t="s">
        <v>276</v>
      </c>
      <c r="H371" s="1" t="s">
        <v>1394</v>
      </c>
      <c r="I371" s="1" t="s">
        <v>276</v>
      </c>
      <c r="J371" s="1" t="s">
        <v>270</v>
      </c>
      <c r="K371" s="1" t="s">
        <v>270</v>
      </c>
      <c r="L371" s="1" t="s">
        <v>6765</v>
      </c>
      <c r="M371" s="1" t="s">
        <v>269</v>
      </c>
      <c r="N371" s="1" t="s">
        <v>1740</v>
      </c>
      <c r="O371" s="1" t="s">
        <v>1740</v>
      </c>
      <c r="P371" s="1" t="s">
        <v>1740</v>
      </c>
      <c r="Q371" s="1" t="s">
        <v>6755</v>
      </c>
      <c r="R371" s="1" t="s">
        <v>6755</v>
      </c>
      <c r="S371" s="1" t="s">
        <v>6755</v>
      </c>
      <c r="T371" s="1" t="s">
        <v>6755</v>
      </c>
      <c r="U371" s="1" t="s">
        <v>6755</v>
      </c>
      <c r="V371" s="1" t="s">
        <v>6755</v>
      </c>
      <c r="W371" s="1" t="s">
        <v>6755</v>
      </c>
    </row>
    <row r="372" spans="1:23" ht="14.25">
      <c r="A372" s="1" t="s">
        <v>260</v>
      </c>
      <c r="B372" s="1" t="s">
        <v>7129</v>
      </c>
      <c r="C372" s="1" t="s">
        <v>262</v>
      </c>
      <c r="D372" s="1" t="s">
        <v>310</v>
      </c>
      <c r="E372" s="1" t="s">
        <v>310</v>
      </c>
      <c r="F372" s="1" t="s">
        <v>479</v>
      </c>
      <c r="G372" s="1" t="s">
        <v>874</v>
      </c>
      <c r="H372" s="1" t="s">
        <v>1394</v>
      </c>
      <c r="I372" s="1" t="s">
        <v>874</v>
      </c>
      <c r="J372" s="1" t="s">
        <v>270</v>
      </c>
      <c r="K372" s="1" t="s">
        <v>270</v>
      </c>
      <c r="L372" s="1" t="s">
        <v>6767</v>
      </c>
      <c r="M372" s="1" t="s">
        <v>269</v>
      </c>
      <c r="N372" s="1" t="s">
        <v>1740</v>
      </c>
      <c r="O372" s="1" t="s">
        <v>1740</v>
      </c>
      <c r="P372" s="1" t="s">
        <v>1740</v>
      </c>
      <c r="Q372" s="1" t="s">
        <v>6755</v>
      </c>
      <c r="R372" s="1" t="s">
        <v>6755</v>
      </c>
      <c r="S372" s="1" t="s">
        <v>6755</v>
      </c>
      <c r="T372" s="1" t="s">
        <v>6755</v>
      </c>
      <c r="U372" s="1" t="s">
        <v>6755</v>
      </c>
      <c r="V372" s="1" t="s">
        <v>6755</v>
      </c>
      <c r="W372" s="1" t="s">
        <v>6755</v>
      </c>
    </row>
    <row r="373" spans="1:23" ht="14.25">
      <c r="A373" s="1" t="s">
        <v>260</v>
      </c>
      <c r="B373" s="1" t="s">
        <v>7130</v>
      </c>
      <c r="C373" s="1" t="s">
        <v>262</v>
      </c>
      <c r="D373" s="1" t="s">
        <v>310</v>
      </c>
      <c r="E373" s="1" t="s">
        <v>310</v>
      </c>
      <c r="F373" s="1" t="s">
        <v>479</v>
      </c>
      <c r="G373" s="1" t="s">
        <v>1450</v>
      </c>
      <c r="H373" s="1" t="s">
        <v>1394</v>
      </c>
      <c r="I373" s="1" t="s">
        <v>1450</v>
      </c>
      <c r="J373" s="1" t="s">
        <v>270</v>
      </c>
      <c r="K373" s="1" t="s">
        <v>270</v>
      </c>
      <c r="L373" s="1" t="s">
        <v>6769</v>
      </c>
      <c r="M373" s="1" t="s">
        <v>269</v>
      </c>
      <c r="N373" s="1" t="s">
        <v>1740</v>
      </c>
      <c r="O373" s="1" t="s">
        <v>1740</v>
      </c>
      <c r="P373" s="1" t="s">
        <v>1740</v>
      </c>
      <c r="Q373" s="1" t="s">
        <v>6755</v>
      </c>
      <c r="R373" s="1" t="s">
        <v>6755</v>
      </c>
      <c r="S373" s="1" t="s">
        <v>6755</v>
      </c>
      <c r="T373" s="1" t="s">
        <v>6755</v>
      </c>
      <c r="U373" s="1" t="s">
        <v>6755</v>
      </c>
      <c r="V373" s="1" t="s">
        <v>6755</v>
      </c>
      <c r="W373" s="1" t="s">
        <v>6755</v>
      </c>
    </row>
    <row r="374" spans="1:23" ht="14.25">
      <c r="A374" s="1" t="s">
        <v>260</v>
      </c>
      <c r="B374" s="1" t="s">
        <v>7131</v>
      </c>
      <c r="C374" s="1" t="s">
        <v>262</v>
      </c>
      <c r="D374" s="1" t="s">
        <v>310</v>
      </c>
      <c r="E374" s="1" t="s">
        <v>310</v>
      </c>
      <c r="F374" s="1" t="s">
        <v>479</v>
      </c>
      <c r="G374" s="1" t="s">
        <v>277</v>
      </c>
      <c r="H374" s="1" t="s">
        <v>1394</v>
      </c>
      <c r="I374" s="1" t="s">
        <v>277</v>
      </c>
      <c r="J374" s="1" t="s">
        <v>270</v>
      </c>
      <c r="K374" s="1" t="s">
        <v>270</v>
      </c>
      <c r="L374" s="1" t="s">
        <v>6771</v>
      </c>
      <c r="M374" s="1" t="s">
        <v>269</v>
      </c>
      <c r="N374" s="1" t="s">
        <v>1740</v>
      </c>
      <c r="O374" s="1" t="s">
        <v>1740</v>
      </c>
      <c r="P374" s="1" t="s">
        <v>1740</v>
      </c>
      <c r="Q374" s="1" t="s">
        <v>6755</v>
      </c>
      <c r="R374" s="1" t="s">
        <v>6755</v>
      </c>
      <c r="S374" s="1" t="s">
        <v>6755</v>
      </c>
      <c r="T374" s="1" t="s">
        <v>6755</v>
      </c>
      <c r="U374" s="1" t="s">
        <v>6755</v>
      </c>
      <c r="V374" s="1" t="s">
        <v>6755</v>
      </c>
      <c r="W374" s="1" t="s">
        <v>6755</v>
      </c>
    </row>
    <row r="375" spans="1:23" ht="14.25">
      <c r="A375" s="1" t="s">
        <v>260</v>
      </c>
      <c r="B375" s="1" t="s">
        <v>7132</v>
      </c>
      <c r="C375" s="1" t="s">
        <v>262</v>
      </c>
      <c r="D375" s="1" t="s">
        <v>310</v>
      </c>
      <c r="E375" s="1" t="s">
        <v>310</v>
      </c>
      <c r="F375" s="1" t="s">
        <v>479</v>
      </c>
      <c r="G375" s="1" t="s">
        <v>714</v>
      </c>
      <c r="H375" s="1" t="s">
        <v>1394</v>
      </c>
      <c r="I375" s="1" t="s">
        <v>270</v>
      </c>
      <c r="J375" s="1" t="s">
        <v>269</v>
      </c>
      <c r="K375" s="1" t="s">
        <v>270</v>
      </c>
      <c r="L375" s="1" t="s">
        <v>6754</v>
      </c>
      <c r="M375" s="1" t="s">
        <v>270</v>
      </c>
      <c r="N375" s="1" t="s">
        <v>6755</v>
      </c>
      <c r="O375" s="1" t="s">
        <v>6755</v>
      </c>
      <c r="P375" s="1" t="s">
        <v>6755</v>
      </c>
      <c r="Q375" s="1" t="s">
        <v>6755</v>
      </c>
      <c r="R375" s="1" t="s">
        <v>6755</v>
      </c>
      <c r="S375" s="1" t="s">
        <v>6755</v>
      </c>
      <c r="T375" s="1" t="s">
        <v>6755</v>
      </c>
      <c r="U375" s="1" t="s">
        <v>6755</v>
      </c>
      <c r="V375" s="1" t="s">
        <v>6755</v>
      </c>
      <c r="W375" s="1" t="s">
        <v>6755</v>
      </c>
    </row>
    <row r="376" spans="1:23" ht="14.25">
      <c r="A376" s="1" t="s">
        <v>260</v>
      </c>
      <c r="B376" s="1" t="s">
        <v>7133</v>
      </c>
      <c r="C376" s="1" t="s">
        <v>262</v>
      </c>
      <c r="D376" s="1" t="s">
        <v>310</v>
      </c>
      <c r="E376" s="1" t="s">
        <v>310</v>
      </c>
      <c r="F376" s="1" t="s">
        <v>479</v>
      </c>
      <c r="G376" s="1" t="s">
        <v>1971</v>
      </c>
      <c r="H376" s="1" t="s">
        <v>1394</v>
      </c>
      <c r="I376" s="1" t="s">
        <v>472</v>
      </c>
      <c r="J376" s="1" t="s">
        <v>269</v>
      </c>
      <c r="K376" s="1" t="s">
        <v>270</v>
      </c>
      <c r="L376" s="1" t="s">
        <v>6757</v>
      </c>
      <c r="M376" s="1" t="s">
        <v>269</v>
      </c>
      <c r="N376" s="1" t="s">
        <v>1740</v>
      </c>
      <c r="O376" s="1" t="s">
        <v>1740</v>
      </c>
      <c r="P376" s="1" t="s">
        <v>1740</v>
      </c>
      <c r="Q376" s="1" t="s">
        <v>1740</v>
      </c>
      <c r="R376" s="1" t="s">
        <v>6755</v>
      </c>
      <c r="S376" s="1" t="s">
        <v>1740</v>
      </c>
      <c r="T376" s="1" t="s">
        <v>6755</v>
      </c>
      <c r="U376" s="1" t="s">
        <v>6755</v>
      </c>
      <c r="V376" s="1" t="s">
        <v>6755</v>
      </c>
      <c r="W376" s="1" t="s">
        <v>6755</v>
      </c>
    </row>
    <row r="377" spans="1:23" ht="14.25">
      <c r="A377" s="1" t="s">
        <v>260</v>
      </c>
      <c r="B377" s="1" t="s">
        <v>7134</v>
      </c>
      <c r="C377" s="1" t="s">
        <v>262</v>
      </c>
      <c r="D377" s="1" t="s">
        <v>310</v>
      </c>
      <c r="E377" s="1" t="s">
        <v>310</v>
      </c>
      <c r="F377" s="1" t="s">
        <v>479</v>
      </c>
      <c r="G377" s="1" t="s">
        <v>1729</v>
      </c>
      <c r="H377" s="1" t="s">
        <v>1394</v>
      </c>
      <c r="I377" s="1" t="s">
        <v>479</v>
      </c>
      <c r="J377" s="1" t="s">
        <v>269</v>
      </c>
      <c r="K377" s="1" t="s">
        <v>270</v>
      </c>
      <c r="L377" s="1" t="s">
        <v>6759</v>
      </c>
      <c r="M377" s="1" t="s">
        <v>269</v>
      </c>
      <c r="N377" s="1" t="s">
        <v>1740</v>
      </c>
      <c r="O377" s="1" t="s">
        <v>1740</v>
      </c>
      <c r="P377" s="1" t="s">
        <v>1740</v>
      </c>
      <c r="Q377" s="1" t="s">
        <v>1740</v>
      </c>
      <c r="R377" s="1" t="s">
        <v>6755</v>
      </c>
      <c r="S377" s="1" t="s">
        <v>1740</v>
      </c>
      <c r="T377" s="1" t="s">
        <v>6755</v>
      </c>
      <c r="U377" s="1" t="s">
        <v>6755</v>
      </c>
      <c r="V377" s="1" t="s">
        <v>6755</v>
      </c>
      <c r="W377" s="1" t="s">
        <v>6755</v>
      </c>
    </row>
    <row r="378" spans="1:23" ht="14.25">
      <c r="A378" s="1" t="s">
        <v>260</v>
      </c>
      <c r="B378" s="1" t="s">
        <v>7135</v>
      </c>
      <c r="C378" s="1" t="s">
        <v>262</v>
      </c>
      <c r="D378" s="1" t="s">
        <v>310</v>
      </c>
      <c r="E378" s="1" t="s">
        <v>310</v>
      </c>
      <c r="F378" s="1" t="s">
        <v>479</v>
      </c>
      <c r="G378" s="1" t="s">
        <v>2793</v>
      </c>
      <c r="H378" s="1" t="s">
        <v>1394</v>
      </c>
      <c r="I378" s="1" t="s">
        <v>873</v>
      </c>
      <c r="J378" s="1" t="s">
        <v>269</v>
      </c>
      <c r="K378" s="1" t="s">
        <v>270</v>
      </c>
      <c r="L378" s="1" t="s">
        <v>6761</v>
      </c>
      <c r="M378" s="1" t="s">
        <v>269</v>
      </c>
      <c r="N378" s="1" t="s">
        <v>1740</v>
      </c>
      <c r="O378" s="1" t="s">
        <v>1740</v>
      </c>
      <c r="P378" s="1" t="s">
        <v>1740</v>
      </c>
      <c r="Q378" s="1" t="s">
        <v>1740</v>
      </c>
      <c r="R378" s="1" t="s">
        <v>6755</v>
      </c>
      <c r="S378" s="1" t="s">
        <v>1740</v>
      </c>
      <c r="T378" s="1" t="s">
        <v>6755</v>
      </c>
      <c r="U378" s="1" t="s">
        <v>6755</v>
      </c>
      <c r="V378" s="1" t="s">
        <v>6755</v>
      </c>
      <c r="W378" s="1" t="s">
        <v>6755</v>
      </c>
    </row>
    <row r="379" spans="1:23" ht="14.25">
      <c r="A379" s="1" t="s">
        <v>260</v>
      </c>
      <c r="B379" s="1" t="s">
        <v>7136</v>
      </c>
      <c r="C379" s="1" t="s">
        <v>262</v>
      </c>
      <c r="D379" s="1" t="s">
        <v>310</v>
      </c>
      <c r="E379" s="1" t="s">
        <v>310</v>
      </c>
      <c r="F379" s="1" t="s">
        <v>479</v>
      </c>
      <c r="G379" s="1" t="s">
        <v>2755</v>
      </c>
      <c r="H379" s="1" t="s">
        <v>1394</v>
      </c>
      <c r="I379" s="1" t="s">
        <v>872</v>
      </c>
      <c r="J379" s="1" t="s">
        <v>269</v>
      </c>
      <c r="K379" s="1" t="s">
        <v>270</v>
      </c>
      <c r="L379" s="1" t="s">
        <v>6763</v>
      </c>
      <c r="M379" s="1" t="s">
        <v>269</v>
      </c>
      <c r="N379" s="1" t="s">
        <v>1740</v>
      </c>
      <c r="O379" s="1" t="s">
        <v>1740</v>
      </c>
      <c r="P379" s="1" t="s">
        <v>1740</v>
      </c>
      <c r="Q379" s="1" t="s">
        <v>1740</v>
      </c>
      <c r="R379" s="1" t="s">
        <v>6755</v>
      </c>
      <c r="S379" s="1" t="s">
        <v>1740</v>
      </c>
      <c r="T379" s="1" t="s">
        <v>6755</v>
      </c>
      <c r="U379" s="1" t="s">
        <v>6755</v>
      </c>
      <c r="V379" s="1" t="s">
        <v>6755</v>
      </c>
      <c r="W379" s="1" t="s">
        <v>6755</v>
      </c>
    </row>
    <row r="380" spans="1:23" ht="14.25">
      <c r="A380" s="1" t="s">
        <v>260</v>
      </c>
      <c r="B380" s="1" t="s">
        <v>7137</v>
      </c>
      <c r="C380" s="1" t="s">
        <v>262</v>
      </c>
      <c r="D380" s="1" t="s">
        <v>310</v>
      </c>
      <c r="E380" s="1" t="s">
        <v>310</v>
      </c>
      <c r="F380" s="1" t="s">
        <v>479</v>
      </c>
      <c r="G380" s="1" t="s">
        <v>713</v>
      </c>
      <c r="H380" s="1" t="s">
        <v>1394</v>
      </c>
      <c r="I380" s="1" t="s">
        <v>276</v>
      </c>
      <c r="J380" s="1" t="s">
        <v>269</v>
      </c>
      <c r="K380" s="1" t="s">
        <v>270</v>
      </c>
      <c r="L380" s="1" t="s">
        <v>6765</v>
      </c>
      <c r="M380" s="1" t="s">
        <v>269</v>
      </c>
      <c r="N380" s="1" t="s">
        <v>1740</v>
      </c>
      <c r="O380" s="1" t="s">
        <v>1740</v>
      </c>
      <c r="P380" s="1" t="s">
        <v>1740</v>
      </c>
      <c r="Q380" s="1" t="s">
        <v>6755</v>
      </c>
      <c r="R380" s="1" t="s">
        <v>6755</v>
      </c>
      <c r="S380" s="1" t="s">
        <v>6755</v>
      </c>
      <c r="T380" s="1" t="s">
        <v>6755</v>
      </c>
      <c r="U380" s="1" t="s">
        <v>6755</v>
      </c>
      <c r="V380" s="1" t="s">
        <v>6755</v>
      </c>
      <c r="W380" s="1" t="s">
        <v>6755</v>
      </c>
    </row>
    <row r="381" spans="1:23" ht="14.25">
      <c r="A381" s="1" t="s">
        <v>260</v>
      </c>
      <c r="B381" s="1" t="s">
        <v>7138</v>
      </c>
      <c r="C381" s="1" t="s">
        <v>262</v>
      </c>
      <c r="D381" s="1" t="s">
        <v>310</v>
      </c>
      <c r="E381" s="1" t="s">
        <v>310</v>
      </c>
      <c r="F381" s="1" t="s">
        <v>479</v>
      </c>
      <c r="G381" s="1" t="s">
        <v>1731</v>
      </c>
      <c r="H381" s="1" t="s">
        <v>1394</v>
      </c>
      <c r="I381" s="1" t="s">
        <v>874</v>
      </c>
      <c r="J381" s="1" t="s">
        <v>269</v>
      </c>
      <c r="K381" s="1" t="s">
        <v>270</v>
      </c>
      <c r="L381" s="1" t="s">
        <v>6767</v>
      </c>
      <c r="M381" s="1" t="s">
        <v>269</v>
      </c>
      <c r="N381" s="1" t="s">
        <v>1740</v>
      </c>
      <c r="O381" s="1" t="s">
        <v>1740</v>
      </c>
      <c r="P381" s="1" t="s">
        <v>1740</v>
      </c>
      <c r="Q381" s="1" t="s">
        <v>6755</v>
      </c>
      <c r="R381" s="1" t="s">
        <v>6755</v>
      </c>
      <c r="S381" s="1" t="s">
        <v>6755</v>
      </c>
      <c r="T381" s="1" t="s">
        <v>6755</v>
      </c>
      <c r="U381" s="1" t="s">
        <v>6755</v>
      </c>
      <c r="V381" s="1" t="s">
        <v>6755</v>
      </c>
      <c r="W381" s="1" t="s">
        <v>6755</v>
      </c>
    </row>
    <row r="382" spans="1:23" ht="14.25">
      <c r="A382" s="1" t="s">
        <v>260</v>
      </c>
      <c r="B382" s="1" t="s">
        <v>7139</v>
      </c>
      <c r="C382" s="1" t="s">
        <v>262</v>
      </c>
      <c r="D382" s="1" t="s">
        <v>310</v>
      </c>
      <c r="E382" s="1" t="s">
        <v>310</v>
      </c>
      <c r="F382" s="1" t="s">
        <v>479</v>
      </c>
      <c r="G382" s="1" t="s">
        <v>2913</v>
      </c>
      <c r="H382" s="1" t="s">
        <v>1394</v>
      </c>
      <c r="I382" s="1" t="s">
        <v>1450</v>
      </c>
      <c r="J382" s="1" t="s">
        <v>269</v>
      </c>
      <c r="K382" s="1" t="s">
        <v>270</v>
      </c>
      <c r="L382" s="1" t="s">
        <v>6769</v>
      </c>
      <c r="M382" s="1" t="s">
        <v>269</v>
      </c>
      <c r="N382" s="1" t="s">
        <v>1740</v>
      </c>
      <c r="O382" s="1" t="s">
        <v>1740</v>
      </c>
      <c r="P382" s="1" t="s">
        <v>1740</v>
      </c>
      <c r="Q382" s="1" t="s">
        <v>6755</v>
      </c>
      <c r="R382" s="1" t="s">
        <v>6755</v>
      </c>
      <c r="S382" s="1" t="s">
        <v>6755</v>
      </c>
      <c r="T382" s="1" t="s">
        <v>6755</v>
      </c>
      <c r="U382" s="1" t="s">
        <v>6755</v>
      </c>
      <c r="V382" s="1" t="s">
        <v>6755</v>
      </c>
      <c r="W382" s="1" t="s">
        <v>6755</v>
      </c>
    </row>
    <row r="383" spans="1:23" ht="14.25">
      <c r="A383" s="1" t="s">
        <v>260</v>
      </c>
      <c r="B383" s="1" t="s">
        <v>7140</v>
      </c>
      <c r="C383" s="1" t="s">
        <v>262</v>
      </c>
      <c r="D383" s="1" t="s">
        <v>310</v>
      </c>
      <c r="E383" s="1" t="s">
        <v>310</v>
      </c>
      <c r="F383" s="1" t="s">
        <v>479</v>
      </c>
      <c r="G383" s="1" t="s">
        <v>2796</v>
      </c>
      <c r="H383" s="1" t="s">
        <v>1394</v>
      </c>
      <c r="I383" s="1" t="s">
        <v>277</v>
      </c>
      <c r="J383" s="1" t="s">
        <v>269</v>
      </c>
      <c r="K383" s="1" t="s">
        <v>270</v>
      </c>
      <c r="L383" s="1" t="s">
        <v>6771</v>
      </c>
      <c r="M383" s="1" t="s">
        <v>269</v>
      </c>
      <c r="N383" s="1" t="s">
        <v>1740</v>
      </c>
      <c r="O383" s="1" t="s">
        <v>1740</v>
      </c>
      <c r="P383" s="1" t="s">
        <v>1740</v>
      </c>
      <c r="Q383" s="1" t="s">
        <v>6755</v>
      </c>
      <c r="R383" s="1" t="s">
        <v>6755</v>
      </c>
      <c r="S383" s="1" t="s">
        <v>6755</v>
      </c>
      <c r="T383" s="1" t="s">
        <v>6755</v>
      </c>
      <c r="U383" s="1" t="s">
        <v>6755</v>
      </c>
      <c r="V383" s="1" t="s">
        <v>6755</v>
      </c>
      <c r="W383" s="1" t="s">
        <v>6755</v>
      </c>
    </row>
    <row r="384" spans="1:23" ht="14.25">
      <c r="A384" s="1" t="s">
        <v>260</v>
      </c>
      <c r="B384" s="1" t="s">
        <v>7141</v>
      </c>
      <c r="C384" s="1" t="s">
        <v>262</v>
      </c>
      <c r="D384" s="1" t="s">
        <v>316</v>
      </c>
      <c r="E384" s="1" t="s">
        <v>316</v>
      </c>
      <c r="F384" s="1" t="s">
        <v>270</v>
      </c>
      <c r="G384" s="1" t="s">
        <v>270</v>
      </c>
      <c r="H384" s="1" t="s">
        <v>1370</v>
      </c>
      <c r="I384" s="1" t="s">
        <v>270</v>
      </c>
      <c r="J384" s="1" t="s">
        <v>270</v>
      </c>
      <c r="K384" s="1" t="s">
        <v>270</v>
      </c>
      <c r="L384" s="1" t="s">
        <v>6754</v>
      </c>
      <c r="M384" s="1" t="s">
        <v>270</v>
      </c>
      <c r="N384" s="1" t="s">
        <v>6755</v>
      </c>
      <c r="O384" s="1" t="s">
        <v>6755</v>
      </c>
      <c r="P384" s="1" t="s">
        <v>6755</v>
      </c>
      <c r="Q384" s="1" t="s">
        <v>6755</v>
      </c>
      <c r="R384" s="1" t="s">
        <v>6755</v>
      </c>
      <c r="S384" s="1" t="s">
        <v>6755</v>
      </c>
      <c r="T384" s="1" t="s">
        <v>6755</v>
      </c>
      <c r="U384" s="1" t="s">
        <v>6755</v>
      </c>
      <c r="V384" s="1" t="s">
        <v>6755</v>
      </c>
      <c r="W384" s="1" t="s">
        <v>6755</v>
      </c>
    </row>
    <row r="385" spans="1:23" ht="14.25">
      <c r="A385" s="1" t="s">
        <v>260</v>
      </c>
      <c r="B385" s="1" t="s">
        <v>7142</v>
      </c>
      <c r="C385" s="1" t="s">
        <v>262</v>
      </c>
      <c r="D385" s="1" t="s">
        <v>316</v>
      </c>
      <c r="E385" s="1" t="s">
        <v>316</v>
      </c>
      <c r="F385" s="1" t="s">
        <v>270</v>
      </c>
      <c r="G385" s="1" t="s">
        <v>472</v>
      </c>
      <c r="H385" s="1" t="s">
        <v>1370</v>
      </c>
      <c r="I385" s="1" t="s">
        <v>472</v>
      </c>
      <c r="J385" s="1" t="s">
        <v>270</v>
      </c>
      <c r="K385" s="1" t="s">
        <v>270</v>
      </c>
      <c r="L385" s="1" t="s">
        <v>6757</v>
      </c>
      <c r="M385" s="1" t="s">
        <v>269</v>
      </c>
      <c r="N385" s="1" t="s">
        <v>1740</v>
      </c>
      <c r="O385" s="1" t="s">
        <v>1740</v>
      </c>
      <c r="P385" s="1" t="s">
        <v>1740</v>
      </c>
      <c r="Q385" s="1" t="s">
        <v>1740</v>
      </c>
      <c r="R385" s="1" t="s">
        <v>6755</v>
      </c>
      <c r="S385" s="1" t="s">
        <v>1740</v>
      </c>
      <c r="T385" s="1" t="s">
        <v>6755</v>
      </c>
      <c r="U385" s="1" t="s">
        <v>6755</v>
      </c>
      <c r="V385" s="1" t="s">
        <v>6755</v>
      </c>
      <c r="W385" s="1" t="s">
        <v>6755</v>
      </c>
    </row>
    <row r="386" spans="1:23" ht="14.25">
      <c r="A386" s="1" t="s">
        <v>260</v>
      </c>
      <c r="B386" s="1" t="s">
        <v>7143</v>
      </c>
      <c r="C386" s="1" t="s">
        <v>262</v>
      </c>
      <c r="D386" s="1" t="s">
        <v>316</v>
      </c>
      <c r="E386" s="1" t="s">
        <v>316</v>
      </c>
      <c r="F386" s="1" t="s">
        <v>270</v>
      </c>
      <c r="G386" s="1" t="s">
        <v>479</v>
      </c>
      <c r="H386" s="1" t="s">
        <v>1370</v>
      </c>
      <c r="I386" s="1" t="s">
        <v>479</v>
      </c>
      <c r="J386" s="1" t="s">
        <v>270</v>
      </c>
      <c r="K386" s="1" t="s">
        <v>270</v>
      </c>
      <c r="L386" s="1" t="s">
        <v>6759</v>
      </c>
      <c r="M386" s="1" t="s">
        <v>269</v>
      </c>
      <c r="N386" s="1" t="s">
        <v>1740</v>
      </c>
      <c r="O386" s="1" t="s">
        <v>1740</v>
      </c>
      <c r="P386" s="1" t="s">
        <v>1740</v>
      </c>
      <c r="Q386" s="1" t="s">
        <v>1740</v>
      </c>
      <c r="R386" s="1" t="s">
        <v>6755</v>
      </c>
      <c r="S386" s="1" t="s">
        <v>1740</v>
      </c>
      <c r="T386" s="1" t="s">
        <v>6755</v>
      </c>
      <c r="U386" s="1" t="s">
        <v>6755</v>
      </c>
      <c r="V386" s="1" t="s">
        <v>6755</v>
      </c>
      <c r="W386" s="1" t="s">
        <v>6755</v>
      </c>
    </row>
    <row r="387" spans="1:23" ht="14.25">
      <c r="A387" s="1" t="s">
        <v>260</v>
      </c>
      <c r="B387" s="1" t="s">
        <v>7144</v>
      </c>
      <c r="C387" s="1" t="s">
        <v>262</v>
      </c>
      <c r="D387" s="1" t="s">
        <v>316</v>
      </c>
      <c r="E387" s="1" t="s">
        <v>316</v>
      </c>
      <c r="F387" s="1" t="s">
        <v>270</v>
      </c>
      <c r="G387" s="1" t="s">
        <v>873</v>
      </c>
      <c r="H387" s="1" t="s">
        <v>1370</v>
      </c>
      <c r="I387" s="1" t="s">
        <v>873</v>
      </c>
      <c r="J387" s="1" t="s">
        <v>270</v>
      </c>
      <c r="K387" s="1" t="s">
        <v>270</v>
      </c>
      <c r="L387" s="1" t="s">
        <v>6761</v>
      </c>
      <c r="M387" s="1" t="s">
        <v>269</v>
      </c>
      <c r="N387" s="1" t="s">
        <v>1740</v>
      </c>
      <c r="O387" s="1" t="s">
        <v>1740</v>
      </c>
      <c r="P387" s="1" t="s">
        <v>1740</v>
      </c>
      <c r="Q387" s="1" t="s">
        <v>1740</v>
      </c>
      <c r="R387" s="1" t="s">
        <v>6755</v>
      </c>
      <c r="S387" s="1" t="s">
        <v>1740</v>
      </c>
      <c r="T387" s="1" t="s">
        <v>6755</v>
      </c>
      <c r="U387" s="1" t="s">
        <v>6755</v>
      </c>
      <c r="V387" s="1" t="s">
        <v>6755</v>
      </c>
      <c r="W387" s="1" t="s">
        <v>6755</v>
      </c>
    </row>
    <row r="388" spans="1:23" ht="14.25">
      <c r="A388" s="1" t="s">
        <v>260</v>
      </c>
      <c r="B388" s="1" t="s">
        <v>7145</v>
      </c>
      <c r="C388" s="1" t="s">
        <v>262</v>
      </c>
      <c r="D388" s="1" t="s">
        <v>316</v>
      </c>
      <c r="E388" s="1" t="s">
        <v>316</v>
      </c>
      <c r="F388" s="1" t="s">
        <v>270</v>
      </c>
      <c r="G388" s="1" t="s">
        <v>872</v>
      </c>
      <c r="H388" s="1" t="s">
        <v>1370</v>
      </c>
      <c r="I388" s="1" t="s">
        <v>872</v>
      </c>
      <c r="J388" s="1" t="s">
        <v>270</v>
      </c>
      <c r="K388" s="1" t="s">
        <v>270</v>
      </c>
      <c r="L388" s="1" t="s">
        <v>6763</v>
      </c>
      <c r="M388" s="1" t="s">
        <v>269</v>
      </c>
      <c r="N388" s="1" t="s">
        <v>1740</v>
      </c>
      <c r="O388" s="1" t="s">
        <v>1740</v>
      </c>
      <c r="P388" s="1" t="s">
        <v>1740</v>
      </c>
      <c r="Q388" s="1" t="s">
        <v>1740</v>
      </c>
      <c r="R388" s="1" t="s">
        <v>6755</v>
      </c>
      <c r="S388" s="1" t="s">
        <v>1740</v>
      </c>
      <c r="T388" s="1" t="s">
        <v>6755</v>
      </c>
      <c r="U388" s="1" t="s">
        <v>6755</v>
      </c>
      <c r="V388" s="1" t="s">
        <v>6755</v>
      </c>
      <c r="W388" s="1" t="s">
        <v>6755</v>
      </c>
    </row>
    <row r="389" spans="1:23" ht="14.25">
      <c r="A389" s="1" t="s">
        <v>260</v>
      </c>
      <c r="B389" s="1" t="s">
        <v>7146</v>
      </c>
      <c r="C389" s="1" t="s">
        <v>262</v>
      </c>
      <c r="D389" s="1" t="s">
        <v>316</v>
      </c>
      <c r="E389" s="1" t="s">
        <v>316</v>
      </c>
      <c r="F389" s="1" t="s">
        <v>270</v>
      </c>
      <c r="G389" s="1" t="s">
        <v>276</v>
      </c>
      <c r="H389" s="1" t="s">
        <v>1370</v>
      </c>
      <c r="I389" s="1" t="s">
        <v>276</v>
      </c>
      <c r="J389" s="1" t="s">
        <v>270</v>
      </c>
      <c r="K389" s="1" t="s">
        <v>270</v>
      </c>
      <c r="L389" s="1" t="s">
        <v>6765</v>
      </c>
      <c r="M389" s="1" t="s">
        <v>269</v>
      </c>
      <c r="N389" s="1" t="s">
        <v>1740</v>
      </c>
      <c r="O389" s="1" t="s">
        <v>1740</v>
      </c>
      <c r="P389" s="1" t="s">
        <v>1740</v>
      </c>
      <c r="Q389" s="1" t="s">
        <v>6755</v>
      </c>
      <c r="R389" s="1" t="s">
        <v>6755</v>
      </c>
      <c r="S389" s="1" t="s">
        <v>6755</v>
      </c>
      <c r="T389" s="1" t="s">
        <v>6755</v>
      </c>
      <c r="U389" s="1" t="s">
        <v>6755</v>
      </c>
      <c r="V389" s="1" t="s">
        <v>6755</v>
      </c>
      <c r="W389" s="1" t="s">
        <v>6755</v>
      </c>
    </row>
    <row r="390" spans="1:23" ht="14.25">
      <c r="A390" s="1" t="s">
        <v>260</v>
      </c>
      <c r="B390" s="1" t="s">
        <v>7147</v>
      </c>
      <c r="C390" s="1" t="s">
        <v>262</v>
      </c>
      <c r="D390" s="1" t="s">
        <v>316</v>
      </c>
      <c r="E390" s="1" t="s">
        <v>316</v>
      </c>
      <c r="F390" s="1" t="s">
        <v>270</v>
      </c>
      <c r="G390" s="1" t="s">
        <v>874</v>
      </c>
      <c r="H390" s="1" t="s">
        <v>1370</v>
      </c>
      <c r="I390" s="1" t="s">
        <v>874</v>
      </c>
      <c r="J390" s="1" t="s">
        <v>270</v>
      </c>
      <c r="K390" s="1" t="s">
        <v>270</v>
      </c>
      <c r="L390" s="1" t="s">
        <v>6767</v>
      </c>
      <c r="M390" s="1" t="s">
        <v>269</v>
      </c>
      <c r="N390" s="1" t="s">
        <v>1740</v>
      </c>
      <c r="O390" s="1" t="s">
        <v>1740</v>
      </c>
      <c r="P390" s="1" t="s">
        <v>1740</v>
      </c>
      <c r="Q390" s="1" t="s">
        <v>6755</v>
      </c>
      <c r="R390" s="1" t="s">
        <v>6755</v>
      </c>
      <c r="S390" s="1" t="s">
        <v>6755</v>
      </c>
      <c r="T390" s="1" t="s">
        <v>6755</v>
      </c>
      <c r="U390" s="1" t="s">
        <v>6755</v>
      </c>
      <c r="V390" s="1" t="s">
        <v>6755</v>
      </c>
      <c r="W390" s="1" t="s">
        <v>6755</v>
      </c>
    </row>
    <row r="391" spans="1:23" ht="14.25">
      <c r="A391" s="1" t="s">
        <v>260</v>
      </c>
      <c r="B391" s="1" t="s">
        <v>7148</v>
      </c>
      <c r="C391" s="1" t="s">
        <v>262</v>
      </c>
      <c r="D391" s="1" t="s">
        <v>316</v>
      </c>
      <c r="E391" s="1" t="s">
        <v>316</v>
      </c>
      <c r="F391" s="1" t="s">
        <v>270</v>
      </c>
      <c r="G391" s="1" t="s">
        <v>1450</v>
      </c>
      <c r="H391" s="1" t="s">
        <v>1370</v>
      </c>
      <c r="I391" s="1" t="s">
        <v>1450</v>
      </c>
      <c r="J391" s="1" t="s">
        <v>270</v>
      </c>
      <c r="K391" s="1" t="s">
        <v>270</v>
      </c>
      <c r="L391" s="1" t="s">
        <v>6769</v>
      </c>
      <c r="M391" s="1" t="s">
        <v>269</v>
      </c>
      <c r="N391" s="1" t="s">
        <v>1740</v>
      </c>
      <c r="O391" s="1" t="s">
        <v>1740</v>
      </c>
      <c r="P391" s="1" t="s">
        <v>1740</v>
      </c>
      <c r="Q391" s="1" t="s">
        <v>6755</v>
      </c>
      <c r="R391" s="1" t="s">
        <v>6755</v>
      </c>
      <c r="S391" s="1" t="s">
        <v>6755</v>
      </c>
      <c r="T391" s="1" t="s">
        <v>6755</v>
      </c>
      <c r="U391" s="1" t="s">
        <v>6755</v>
      </c>
      <c r="V391" s="1" t="s">
        <v>6755</v>
      </c>
      <c r="W391" s="1" t="s">
        <v>6755</v>
      </c>
    </row>
    <row r="392" spans="1:23" ht="14.25">
      <c r="A392" s="1" t="s">
        <v>260</v>
      </c>
      <c r="B392" s="1" t="s">
        <v>7149</v>
      </c>
      <c r="C392" s="1" t="s">
        <v>262</v>
      </c>
      <c r="D392" s="1" t="s">
        <v>316</v>
      </c>
      <c r="E392" s="1" t="s">
        <v>316</v>
      </c>
      <c r="F392" s="1" t="s">
        <v>270</v>
      </c>
      <c r="G392" s="1" t="s">
        <v>277</v>
      </c>
      <c r="H392" s="1" t="s">
        <v>1370</v>
      </c>
      <c r="I392" s="1" t="s">
        <v>277</v>
      </c>
      <c r="J392" s="1" t="s">
        <v>270</v>
      </c>
      <c r="K392" s="1" t="s">
        <v>270</v>
      </c>
      <c r="L392" s="1" t="s">
        <v>6771</v>
      </c>
      <c r="M392" s="1" t="s">
        <v>269</v>
      </c>
      <c r="N392" s="1" t="s">
        <v>1740</v>
      </c>
      <c r="O392" s="1" t="s">
        <v>1740</v>
      </c>
      <c r="P392" s="1" t="s">
        <v>1740</v>
      </c>
      <c r="Q392" s="1" t="s">
        <v>6755</v>
      </c>
      <c r="R392" s="1" t="s">
        <v>6755</v>
      </c>
      <c r="S392" s="1" t="s">
        <v>6755</v>
      </c>
      <c r="T392" s="1" t="s">
        <v>6755</v>
      </c>
      <c r="U392" s="1" t="s">
        <v>6755</v>
      </c>
      <c r="V392" s="1" t="s">
        <v>6755</v>
      </c>
      <c r="W392" s="1" t="s">
        <v>6755</v>
      </c>
    </row>
    <row r="393" spans="1:23" ht="14.25">
      <c r="A393" s="1" t="s">
        <v>260</v>
      </c>
      <c r="B393" s="1" t="s">
        <v>7150</v>
      </c>
      <c r="C393" s="1" t="s">
        <v>262</v>
      </c>
      <c r="D393" s="1" t="s">
        <v>316</v>
      </c>
      <c r="E393" s="1" t="s">
        <v>316</v>
      </c>
      <c r="F393" s="1" t="s">
        <v>270</v>
      </c>
      <c r="G393" s="1" t="s">
        <v>714</v>
      </c>
      <c r="H393" s="1" t="s">
        <v>1370</v>
      </c>
      <c r="I393" s="1" t="s">
        <v>270</v>
      </c>
      <c r="J393" s="1" t="s">
        <v>269</v>
      </c>
      <c r="K393" s="1" t="s">
        <v>270</v>
      </c>
      <c r="L393" s="1" t="s">
        <v>6754</v>
      </c>
      <c r="M393" s="1" t="s">
        <v>270</v>
      </c>
      <c r="N393" s="1" t="s">
        <v>6755</v>
      </c>
      <c r="O393" s="1" t="s">
        <v>6755</v>
      </c>
      <c r="P393" s="1" t="s">
        <v>6755</v>
      </c>
      <c r="Q393" s="1" t="s">
        <v>6755</v>
      </c>
      <c r="R393" s="1" t="s">
        <v>6755</v>
      </c>
      <c r="S393" s="1" t="s">
        <v>6755</v>
      </c>
      <c r="T393" s="1" t="s">
        <v>6755</v>
      </c>
      <c r="U393" s="1" t="s">
        <v>6755</v>
      </c>
      <c r="V393" s="1" t="s">
        <v>6755</v>
      </c>
      <c r="W393" s="1" t="s">
        <v>6755</v>
      </c>
    </row>
    <row r="394" spans="1:23" ht="14.25">
      <c r="A394" s="1" t="s">
        <v>260</v>
      </c>
      <c r="B394" s="1" t="s">
        <v>7151</v>
      </c>
      <c r="C394" s="1" t="s">
        <v>262</v>
      </c>
      <c r="D394" s="1" t="s">
        <v>316</v>
      </c>
      <c r="E394" s="1" t="s">
        <v>316</v>
      </c>
      <c r="F394" s="1" t="s">
        <v>270</v>
      </c>
      <c r="G394" s="1" t="s">
        <v>1971</v>
      </c>
      <c r="H394" s="1" t="s">
        <v>1370</v>
      </c>
      <c r="I394" s="1" t="s">
        <v>472</v>
      </c>
      <c r="J394" s="1" t="s">
        <v>269</v>
      </c>
      <c r="K394" s="1" t="s">
        <v>270</v>
      </c>
      <c r="L394" s="1" t="s">
        <v>6757</v>
      </c>
      <c r="M394" s="1" t="s">
        <v>269</v>
      </c>
      <c r="N394" s="1" t="s">
        <v>1740</v>
      </c>
      <c r="O394" s="1" t="s">
        <v>1740</v>
      </c>
      <c r="P394" s="1" t="s">
        <v>1740</v>
      </c>
      <c r="Q394" s="1" t="s">
        <v>1740</v>
      </c>
      <c r="R394" s="1" t="s">
        <v>6755</v>
      </c>
      <c r="S394" s="1" t="s">
        <v>1740</v>
      </c>
      <c r="T394" s="1" t="s">
        <v>6755</v>
      </c>
      <c r="U394" s="1" t="s">
        <v>6755</v>
      </c>
      <c r="V394" s="1" t="s">
        <v>6755</v>
      </c>
      <c r="W394" s="1" t="s">
        <v>6755</v>
      </c>
    </row>
    <row r="395" spans="1:23" ht="14.25">
      <c r="A395" s="1" t="s">
        <v>260</v>
      </c>
      <c r="B395" s="1" t="s">
        <v>7152</v>
      </c>
      <c r="C395" s="1" t="s">
        <v>262</v>
      </c>
      <c r="D395" s="1" t="s">
        <v>316</v>
      </c>
      <c r="E395" s="1" t="s">
        <v>316</v>
      </c>
      <c r="F395" s="1" t="s">
        <v>270</v>
      </c>
      <c r="G395" s="1" t="s">
        <v>1729</v>
      </c>
      <c r="H395" s="1" t="s">
        <v>1370</v>
      </c>
      <c r="I395" s="1" t="s">
        <v>479</v>
      </c>
      <c r="J395" s="1" t="s">
        <v>269</v>
      </c>
      <c r="K395" s="1" t="s">
        <v>270</v>
      </c>
      <c r="L395" s="1" t="s">
        <v>6759</v>
      </c>
      <c r="M395" s="1" t="s">
        <v>269</v>
      </c>
      <c r="N395" s="1" t="s">
        <v>1740</v>
      </c>
      <c r="O395" s="1" t="s">
        <v>1740</v>
      </c>
      <c r="P395" s="1" t="s">
        <v>1740</v>
      </c>
      <c r="Q395" s="1" t="s">
        <v>1740</v>
      </c>
      <c r="R395" s="1" t="s">
        <v>6755</v>
      </c>
      <c r="S395" s="1" t="s">
        <v>1740</v>
      </c>
      <c r="T395" s="1" t="s">
        <v>6755</v>
      </c>
      <c r="U395" s="1" t="s">
        <v>6755</v>
      </c>
      <c r="V395" s="1" t="s">
        <v>6755</v>
      </c>
      <c r="W395" s="1" t="s">
        <v>6755</v>
      </c>
    </row>
    <row r="396" spans="1:23" ht="14.25">
      <c r="A396" s="1" t="s">
        <v>260</v>
      </c>
      <c r="B396" s="1" t="s">
        <v>7153</v>
      </c>
      <c r="C396" s="1" t="s">
        <v>262</v>
      </c>
      <c r="D396" s="1" t="s">
        <v>316</v>
      </c>
      <c r="E396" s="1" t="s">
        <v>316</v>
      </c>
      <c r="F396" s="1" t="s">
        <v>270</v>
      </c>
      <c r="G396" s="1" t="s">
        <v>2793</v>
      </c>
      <c r="H396" s="1" t="s">
        <v>1370</v>
      </c>
      <c r="I396" s="1" t="s">
        <v>873</v>
      </c>
      <c r="J396" s="1" t="s">
        <v>269</v>
      </c>
      <c r="K396" s="1" t="s">
        <v>270</v>
      </c>
      <c r="L396" s="1" t="s">
        <v>6761</v>
      </c>
      <c r="M396" s="1" t="s">
        <v>269</v>
      </c>
      <c r="N396" s="1" t="s">
        <v>1740</v>
      </c>
      <c r="O396" s="1" t="s">
        <v>1740</v>
      </c>
      <c r="P396" s="1" t="s">
        <v>1740</v>
      </c>
      <c r="Q396" s="1" t="s">
        <v>1740</v>
      </c>
      <c r="R396" s="1" t="s">
        <v>6755</v>
      </c>
      <c r="S396" s="1" t="s">
        <v>1740</v>
      </c>
      <c r="T396" s="1" t="s">
        <v>6755</v>
      </c>
      <c r="U396" s="1" t="s">
        <v>6755</v>
      </c>
      <c r="V396" s="1" t="s">
        <v>6755</v>
      </c>
      <c r="W396" s="1" t="s">
        <v>6755</v>
      </c>
    </row>
    <row r="397" spans="1:23" ht="14.25">
      <c r="A397" s="1" t="s">
        <v>260</v>
      </c>
      <c r="B397" s="1" t="s">
        <v>7154</v>
      </c>
      <c r="C397" s="1" t="s">
        <v>262</v>
      </c>
      <c r="D397" s="1" t="s">
        <v>316</v>
      </c>
      <c r="E397" s="1" t="s">
        <v>316</v>
      </c>
      <c r="F397" s="1" t="s">
        <v>270</v>
      </c>
      <c r="G397" s="1" t="s">
        <v>2755</v>
      </c>
      <c r="H397" s="1" t="s">
        <v>1370</v>
      </c>
      <c r="I397" s="1" t="s">
        <v>872</v>
      </c>
      <c r="J397" s="1" t="s">
        <v>269</v>
      </c>
      <c r="K397" s="1" t="s">
        <v>270</v>
      </c>
      <c r="L397" s="1" t="s">
        <v>6763</v>
      </c>
      <c r="M397" s="1" t="s">
        <v>269</v>
      </c>
      <c r="N397" s="1" t="s">
        <v>1740</v>
      </c>
      <c r="O397" s="1" t="s">
        <v>1740</v>
      </c>
      <c r="P397" s="1" t="s">
        <v>1740</v>
      </c>
      <c r="Q397" s="1" t="s">
        <v>1740</v>
      </c>
      <c r="R397" s="1" t="s">
        <v>6755</v>
      </c>
      <c r="S397" s="1" t="s">
        <v>1740</v>
      </c>
      <c r="T397" s="1" t="s">
        <v>6755</v>
      </c>
      <c r="U397" s="1" t="s">
        <v>6755</v>
      </c>
      <c r="V397" s="1" t="s">
        <v>6755</v>
      </c>
      <c r="W397" s="1" t="s">
        <v>6755</v>
      </c>
    </row>
    <row r="398" spans="1:23" ht="14.25">
      <c r="A398" s="1" t="s">
        <v>260</v>
      </c>
      <c r="B398" s="1" t="s">
        <v>7155</v>
      </c>
      <c r="C398" s="1" t="s">
        <v>262</v>
      </c>
      <c r="D398" s="1" t="s">
        <v>316</v>
      </c>
      <c r="E398" s="1" t="s">
        <v>316</v>
      </c>
      <c r="F398" s="1" t="s">
        <v>270</v>
      </c>
      <c r="G398" s="1" t="s">
        <v>713</v>
      </c>
      <c r="H398" s="1" t="s">
        <v>1370</v>
      </c>
      <c r="I398" s="1" t="s">
        <v>276</v>
      </c>
      <c r="J398" s="1" t="s">
        <v>269</v>
      </c>
      <c r="K398" s="1" t="s">
        <v>270</v>
      </c>
      <c r="L398" s="1" t="s">
        <v>6765</v>
      </c>
      <c r="M398" s="1" t="s">
        <v>269</v>
      </c>
      <c r="N398" s="1" t="s">
        <v>1740</v>
      </c>
      <c r="O398" s="1" t="s">
        <v>1740</v>
      </c>
      <c r="P398" s="1" t="s">
        <v>1740</v>
      </c>
      <c r="Q398" s="1" t="s">
        <v>6755</v>
      </c>
      <c r="R398" s="1" t="s">
        <v>6755</v>
      </c>
      <c r="S398" s="1" t="s">
        <v>6755</v>
      </c>
      <c r="T398" s="1" t="s">
        <v>6755</v>
      </c>
      <c r="U398" s="1" t="s">
        <v>6755</v>
      </c>
      <c r="V398" s="1" t="s">
        <v>6755</v>
      </c>
      <c r="W398" s="1" t="s">
        <v>6755</v>
      </c>
    </row>
    <row r="399" spans="1:23" ht="14.25">
      <c r="A399" s="1" t="s">
        <v>260</v>
      </c>
      <c r="B399" s="1" t="s">
        <v>7156</v>
      </c>
      <c r="C399" s="1" t="s">
        <v>262</v>
      </c>
      <c r="D399" s="1" t="s">
        <v>316</v>
      </c>
      <c r="E399" s="1" t="s">
        <v>316</v>
      </c>
      <c r="F399" s="1" t="s">
        <v>270</v>
      </c>
      <c r="G399" s="1" t="s">
        <v>1731</v>
      </c>
      <c r="H399" s="1" t="s">
        <v>1370</v>
      </c>
      <c r="I399" s="1" t="s">
        <v>874</v>
      </c>
      <c r="J399" s="1" t="s">
        <v>269</v>
      </c>
      <c r="K399" s="1" t="s">
        <v>270</v>
      </c>
      <c r="L399" s="1" t="s">
        <v>6767</v>
      </c>
      <c r="M399" s="1" t="s">
        <v>269</v>
      </c>
      <c r="N399" s="1" t="s">
        <v>1740</v>
      </c>
      <c r="O399" s="1" t="s">
        <v>1740</v>
      </c>
      <c r="P399" s="1" t="s">
        <v>1740</v>
      </c>
      <c r="Q399" s="1" t="s">
        <v>6755</v>
      </c>
      <c r="R399" s="1" t="s">
        <v>6755</v>
      </c>
      <c r="S399" s="1" t="s">
        <v>6755</v>
      </c>
      <c r="T399" s="1" t="s">
        <v>6755</v>
      </c>
      <c r="U399" s="1" t="s">
        <v>6755</v>
      </c>
      <c r="V399" s="1" t="s">
        <v>6755</v>
      </c>
      <c r="W399" s="1" t="s">
        <v>6755</v>
      </c>
    </row>
    <row r="400" spans="1:23" ht="14.25">
      <c r="A400" s="1" t="s">
        <v>260</v>
      </c>
      <c r="B400" s="1" t="s">
        <v>7157</v>
      </c>
      <c r="C400" s="1" t="s">
        <v>262</v>
      </c>
      <c r="D400" s="1" t="s">
        <v>316</v>
      </c>
      <c r="E400" s="1" t="s">
        <v>316</v>
      </c>
      <c r="F400" s="1" t="s">
        <v>270</v>
      </c>
      <c r="G400" s="1" t="s">
        <v>2913</v>
      </c>
      <c r="H400" s="1" t="s">
        <v>1370</v>
      </c>
      <c r="I400" s="1" t="s">
        <v>1450</v>
      </c>
      <c r="J400" s="1" t="s">
        <v>269</v>
      </c>
      <c r="K400" s="1" t="s">
        <v>270</v>
      </c>
      <c r="L400" s="1" t="s">
        <v>6769</v>
      </c>
      <c r="M400" s="1" t="s">
        <v>269</v>
      </c>
      <c r="N400" s="1" t="s">
        <v>1740</v>
      </c>
      <c r="O400" s="1" t="s">
        <v>1740</v>
      </c>
      <c r="P400" s="1" t="s">
        <v>1740</v>
      </c>
      <c r="Q400" s="1" t="s">
        <v>6755</v>
      </c>
      <c r="R400" s="1" t="s">
        <v>6755</v>
      </c>
      <c r="S400" s="1" t="s">
        <v>6755</v>
      </c>
      <c r="T400" s="1" t="s">
        <v>6755</v>
      </c>
      <c r="U400" s="1" t="s">
        <v>6755</v>
      </c>
      <c r="V400" s="1" t="s">
        <v>6755</v>
      </c>
      <c r="W400" s="1" t="s">
        <v>6755</v>
      </c>
    </row>
    <row r="401" spans="1:23" ht="14.25">
      <c r="A401" s="1" t="s">
        <v>260</v>
      </c>
      <c r="B401" s="1" t="s">
        <v>7158</v>
      </c>
      <c r="C401" s="1" t="s">
        <v>262</v>
      </c>
      <c r="D401" s="1" t="s">
        <v>316</v>
      </c>
      <c r="E401" s="1" t="s">
        <v>316</v>
      </c>
      <c r="F401" s="1" t="s">
        <v>270</v>
      </c>
      <c r="G401" s="1" t="s">
        <v>2796</v>
      </c>
      <c r="H401" s="1" t="s">
        <v>1370</v>
      </c>
      <c r="I401" s="1" t="s">
        <v>277</v>
      </c>
      <c r="J401" s="1" t="s">
        <v>269</v>
      </c>
      <c r="K401" s="1" t="s">
        <v>270</v>
      </c>
      <c r="L401" s="1" t="s">
        <v>6771</v>
      </c>
      <c r="M401" s="1" t="s">
        <v>269</v>
      </c>
      <c r="N401" s="1" t="s">
        <v>1740</v>
      </c>
      <c r="O401" s="1" t="s">
        <v>1740</v>
      </c>
      <c r="P401" s="1" t="s">
        <v>1740</v>
      </c>
      <c r="Q401" s="1" t="s">
        <v>6755</v>
      </c>
      <c r="R401" s="1" t="s">
        <v>6755</v>
      </c>
      <c r="S401" s="1" t="s">
        <v>6755</v>
      </c>
      <c r="T401" s="1" t="s">
        <v>6755</v>
      </c>
      <c r="U401" s="1" t="s">
        <v>6755</v>
      </c>
      <c r="V401" s="1" t="s">
        <v>6755</v>
      </c>
      <c r="W401" s="1" t="s">
        <v>6755</v>
      </c>
    </row>
    <row r="402" spans="1:23" ht="14.25">
      <c r="A402" s="1" t="s">
        <v>260</v>
      </c>
      <c r="B402" s="1" t="s">
        <v>7159</v>
      </c>
      <c r="C402" s="1" t="s">
        <v>262</v>
      </c>
      <c r="D402" s="1" t="s">
        <v>316</v>
      </c>
      <c r="E402" s="1" t="s">
        <v>316</v>
      </c>
      <c r="F402" s="1" t="s">
        <v>472</v>
      </c>
      <c r="G402" s="1" t="s">
        <v>270</v>
      </c>
      <c r="H402" s="1" t="s">
        <v>1390</v>
      </c>
      <c r="I402" s="1" t="s">
        <v>270</v>
      </c>
      <c r="J402" s="1" t="s">
        <v>270</v>
      </c>
      <c r="K402" s="1" t="s">
        <v>270</v>
      </c>
      <c r="L402" s="1" t="s">
        <v>6754</v>
      </c>
      <c r="M402" s="1" t="s">
        <v>270</v>
      </c>
      <c r="N402" s="1" t="s">
        <v>6755</v>
      </c>
      <c r="O402" s="1" t="s">
        <v>6755</v>
      </c>
      <c r="P402" s="1" t="s">
        <v>6755</v>
      </c>
      <c r="Q402" s="1" t="s">
        <v>6755</v>
      </c>
      <c r="R402" s="1" t="s">
        <v>6755</v>
      </c>
      <c r="S402" s="1" t="s">
        <v>6755</v>
      </c>
      <c r="T402" s="1" t="s">
        <v>6755</v>
      </c>
      <c r="U402" s="1" t="s">
        <v>6755</v>
      </c>
      <c r="V402" s="1" t="s">
        <v>6755</v>
      </c>
      <c r="W402" s="1" t="s">
        <v>6755</v>
      </c>
    </row>
    <row r="403" spans="1:23" ht="14.25">
      <c r="A403" s="1" t="s">
        <v>260</v>
      </c>
      <c r="B403" s="1" t="s">
        <v>7160</v>
      </c>
      <c r="C403" s="1" t="s">
        <v>262</v>
      </c>
      <c r="D403" s="1" t="s">
        <v>316</v>
      </c>
      <c r="E403" s="1" t="s">
        <v>316</v>
      </c>
      <c r="F403" s="1" t="s">
        <v>472</v>
      </c>
      <c r="G403" s="1" t="s">
        <v>472</v>
      </c>
      <c r="H403" s="1" t="s">
        <v>1390</v>
      </c>
      <c r="I403" s="1" t="s">
        <v>472</v>
      </c>
      <c r="J403" s="1" t="s">
        <v>270</v>
      </c>
      <c r="K403" s="1" t="s">
        <v>270</v>
      </c>
      <c r="L403" s="1" t="s">
        <v>6757</v>
      </c>
      <c r="M403" s="1" t="s">
        <v>269</v>
      </c>
      <c r="N403" s="1" t="s">
        <v>1740</v>
      </c>
      <c r="O403" s="1" t="s">
        <v>1740</v>
      </c>
      <c r="P403" s="1" t="s">
        <v>1740</v>
      </c>
      <c r="Q403" s="1" t="s">
        <v>1740</v>
      </c>
      <c r="R403" s="1" t="s">
        <v>6755</v>
      </c>
      <c r="S403" s="1" t="s">
        <v>1740</v>
      </c>
      <c r="T403" s="1" t="s">
        <v>6755</v>
      </c>
      <c r="U403" s="1" t="s">
        <v>6755</v>
      </c>
      <c r="V403" s="1" t="s">
        <v>6755</v>
      </c>
      <c r="W403" s="1" t="s">
        <v>6755</v>
      </c>
    </row>
    <row r="404" spans="1:23" ht="14.25">
      <c r="A404" s="1" t="s">
        <v>260</v>
      </c>
      <c r="B404" s="1" t="s">
        <v>7161</v>
      </c>
      <c r="C404" s="1" t="s">
        <v>262</v>
      </c>
      <c r="D404" s="1" t="s">
        <v>316</v>
      </c>
      <c r="E404" s="1" t="s">
        <v>316</v>
      </c>
      <c r="F404" s="1" t="s">
        <v>472</v>
      </c>
      <c r="G404" s="1" t="s">
        <v>479</v>
      </c>
      <c r="H404" s="1" t="s">
        <v>1390</v>
      </c>
      <c r="I404" s="1" t="s">
        <v>479</v>
      </c>
      <c r="J404" s="1" t="s">
        <v>270</v>
      </c>
      <c r="K404" s="1" t="s">
        <v>270</v>
      </c>
      <c r="L404" s="1" t="s">
        <v>6759</v>
      </c>
      <c r="M404" s="1" t="s">
        <v>269</v>
      </c>
      <c r="N404" s="1" t="s">
        <v>1740</v>
      </c>
      <c r="O404" s="1" t="s">
        <v>1740</v>
      </c>
      <c r="P404" s="1" t="s">
        <v>1740</v>
      </c>
      <c r="Q404" s="1" t="s">
        <v>1740</v>
      </c>
      <c r="R404" s="1" t="s">
        <v>6755</v>
      </c>
      <c r="S404" s="1" t="s">
        <v>1740</v>
      </c>
      <c r="T404" s="1" t="s">
        <v>6755</v>
      </c>
      <c r="U404" s="1" t="s">
        <v>6755</v>
      </c>
      <c r="V404" s="1" t="s">
        <v>6755</v>
      </c>
      <c r="W404" s="1" t="s">
        <v>6755</v>
      </c>
    </row>
    <row r="405" spans="1:23" ht="14.25">
      <c r="A405" s="1" t="s">
        <v>260</v>
      </c>
      <c r="B405" s="1" t="s">
        <v>7162</v>
      </c>
      <c r="C405" s="1" t="s">
        <v>262</v>
      </c>
      <c r="D405" s="1" t="s">
        <v>316</v>
      </c>
      <c r="E405" s="1" t="s">
        <v>316</v>
      </c>
      <c r="F405" s="1" t="s">
        <v>472</v>
      </c>
      <c r="G405" s="1" t="s">
        <v>873</v>
      </c>
      <c r="H405" s="1" t="s">
        <v>1390</v>
      </c>
      <c r="I405" s="1" t="s">
        <v>873</v>
      </c>
      <c r="J405" s="1" t="s">
        <v>270</v>
      </c>
      <c r="K405" s="1" t="s">
        <v>270</v>
      </c>
      <c r="L405" s="1" t="s">
        <v>6761</v>
      </c>
      <c r="M405" s="1" t="s">
        <v>269</v>
      </c>
      <c r="N405" s="1" t="s">
        <v>1740</v>
      </c>
      <c r="O405" s="1" t="s">
        <v>1740</v>
      </c>
      <c r="P405" s="1" t="s">
        <v>1740</v>
      </c>
      <c r="Q405" s="1" t="s">
        <v>1740</v>
      </c>
      <c r="R405" s="1" t="s">
        <v>6755</v>
      </c>
      <c r="S405" s="1" t="s">
        <v>1740</v>
      </c>
      <c r="T405" s="1" t="s">
        <v>6755</v>
      </c>
      <c r="U405" s="1" t="s">
        <v>6755</v>
      </c>
      <c r="V405" s="1" t="s">
        <v>6755</v>
      </c>
      <c r="W405" s="1" t="s">
        <v>6755</v>
      </c>
    </row>
    <row r="406" spans="1:23" ht="14.25">
      <c r="A406" s="1" t="s">
        <v>260</v>
      </c>
      <c r="B406" s="1" t="s">
        <v>7163</v>
      </c>
      <c r="C406" s="1" t="s">
        <v>262</v>
      </c>
      <c r="D406" s="1" t="s">
        <v>316</v>
      </c>
      <c r="E406" s="1" t="s">
        <v>316</v>
      </c>
      <c r="F406" s="1" t="s">
        <v>472</v>
      </c>
      <c r="G406" s="1" t="s">
        <v>872</v>
      </c>
      <c r="H406" s="1" t="s">
        <v>1390</v>
      </c>
      <c r="I406" s="1" t="s">
        <v>872</v>
      </c>
      <c r="J406" s="1" t="s">
        <v>270</v>
      </c>
      <c r="K406" s="1" t="s">
        <v>270</v>
      </c>
      <c r="L406" s="1" t="s">
        <v>6763</v>
      </c>
      <c r="M406" s="1" t="s">
        <v>269</v>
      </c>
      <c r="N406" s="1" t="s">
        <v>1740</v>
      </c>
      <c r="O406" s="1" t="s">
        <v>1740</v>
      </c>
      <c r="P406" s="1" t="s">
        <v>1740</v>
      </c>
      <c r="Q406" s="1" t="s">
        <v>1740</v>
      </c>
      <c r="R406" s="1" t="s">
        <v>6755</v>
      </c>
      <c r="S406" s="1" t="s">
        <v>1740</v>
      </c>
      <c r="T406" s="1" t="s">
        <v>6755</v>
      </c>
      <c r="U406" s="1" t="s">
        <v>6755</v>
      </c>
      <c r="V406" s="1" t="s">
        <v>6755</v>
      </c>
      <c r="W406" s="1" t="s">
        <v>6755</v>
      </c>
    </row>
    <row r="407" spans="1:23" ht="14.25">
      <c r="A407" s="1" t="s">
        <v>260</v>
      </c>
      <c r="B407" s="1" t="s">
        <v>7164</v>
      </c>
      <c r="C407" s="1" t="s">
        <v>262</v>
      </c>
      <c r="D407" s="1" t="s">
        <v>316</v>
      </c>
      <c r="E407" s="1" t="s">
        <v>316</v>
      </c>
      <c r="F407" s="1" t="s">
        <v>472</v>
      </c>
      <c r="G407" s="1" t="s">
        <v>276</v>
      </c>
      <c r="H407" s="1" t="s">
        <v>1390</v>
      </c>
      <c r="I407" s="1" t="s">
        <v>276</v>
      </c>
      <c r="J407" s="1" t="s">
        <v>270</v>
      </c>
      <c r="K407" s="1" t="s">
        <v>270</v>
      </c>
      <c r="L407" s="1" t="s">
        <v>6765</v>
      </c>
      <c r="M407" s="1" t="s">
        <v>269</v>
      </c>
      <c r="N407" s="1" t="s">
        <v>1740</v>
      </c>
      <c r="O407" s="1" t="s">
        <v>1740</v>
      </c>
      <c r="P407" s="1" t="s">
        <v>1740</v>
      </c>
      <c r="Q407" s="1" t="s">
        <v>6755</v>
      </c>
      <c r="R407" s="1" t="s">
        <v>6755</v>
      </c>
      <c r="S407" s="1" t="s">
        <v>6755</v>
      </c>
      <c r="T407" s="1" t="s">
        <v>6755</v>
      </c>
      <c r="U407" s="1" t="s">
        <v>6755</v>
      </c>
      <c r="V407" s="1" t="s">
        <v>6755</v>
      </c>
      <c r="W407" s="1" t="s">
        <v>6755</v>
      </c>
    </row>
    <row r="408" spans="1:23" ht="14.25">
      <c r="A408" s="1" t="s">
        <v>260</v>
      </c>
      <c r="B408" s="1" t="s">
        <v>7165</v>
      </c>
      <c r="C408" s="1" t="s">
        <v>262</v>
      </c>
      <c r="D408" s="1" t="s">
        <v>316</v>
      </c>
      <c r="E408" s="1" t="s">
        <v>316</v>
      </c>
      <c r="F408" s="1" t="s">
        <v>472</v>
      </c>
      <c r="G408" s="1" t="s">
        <v>874</v>
      </c>
      <c r="H408" s="1" t="s">
        <v>1390</v>
      </c>
      <c r="I408" s="1" t="s">
        <v>874</v>
      </c>
      <c r="J408" s="1" t="s">
        <v>270</v>
      </c>
      <c r="K408" s="1" t="s">
        <v>270</v>
      </c>
      <c r="L408" s="1" t="s">
        <v>6767</v>
      </c>
      <c r="M408" s="1" t="s">
        <v>269</v>
      </c>
      <c r="N408" s="1" t="s">
        <v>1740</v>
      </c>
      <c r="O408" s="1" t="s">
        <v>1740</v>
      </c>
      <c r="P408" s="1" t="s">
        <v>1740</v>
      </c>
      <c r="Q408" s="1" t="s">
        <v>6755</v>
      </c>
      <c r="R408" s="1" t="s">
        <v>6755</v>
      </c>
      <c r="S408" s="1" t="s">
        <v>6755</v>
      </c>
      <c r="T408" s="1" t="s">
        <v>6755</v>
      </c>
      <c r="U408" s="1" t="s">
        <v>6755</v>
      </c>
      <c r="V408" s="1" t="s">
        <v>6755</v>
      </c>
      <c r="W408" s="1" t="s">
        <v>6755</v>
      </c>
    </row>
    <row r="409" spans="1:23" ht="14.25">
      <c r="A409" s="1" t="s">
        <v>260</v>
      </c>
      <c r="B409" s="1" t="s">
        <v>7166</v>
      </c>
      <c r="C409" s="1" t="s">
        <v>262</v>
      </c>
      <c r="D409" s="1" t="s">
        <v>316</v>
      </c>
      <c r="E409" s="1" t="s">
        <v>316</v>
      </c>
      <c r="F409" s="1" t="s">
        <v>472</v>
      </c>
      <c r="G409" s="1" t="s">
        <v>1450</v>
      </c>
      <c r="H409" s="1" t="s">
        <v>1390</v>
      </c>
      <c r="I409" s="1" t="s">
        <v>1450</v>
      </c>
      <c r="J409" s="1" t="s">
        <v>270</v>
      </c>
      <c r="K409" s="1" t="s">
        <v>270</v>
      </c>
      <c r="L409" s="1" t="s">
        <v>6769</v>
      </c>
      <c r="M409" s="1" t="s">
        <v>269</v>
      </c>
      <c r="N409" s="1" t="s">
        <v>1740</v>
      </c>
      <c r="O409" s="1" t="s">
        <v>1740</v>
      </c>
      <c r="P409" s="1" t="s">
        <v>1740</v>
      </c>
      <c r="Q409" s="1" t="s">
        <v>6755</v>
      </c>
      <c r="R409" s="1" t="s">
        <v>6755</v>
      </c>
      <c r="S409" s="1" t="s">
        <v>6755</v>
      </c>
      <c r="T409" s="1" t="s">
        <v>6755</v>
      </c>
      <c r="U409" s="1" t="s">
        <v>6755</v>
      </c>
      <c r="V409" s="1" t="s">
        <v>6755</v>
      </c>
      <c r="W409" s="1" t="s">
        <v>6755</v>
      </c>
    </row>
    <row r="410" spans="1:23" ht="14.25">
      <c r="A410" s="1" t="s">
        <v>260</v>
      </c>
      <c r="B410" s="1" t="s">
        <v>7167</v>
      </c>
      <c r="C410" s="1" t="s">
        <v>262</v>
      </c>
      <c r="D410" s="1" t="s">
        <v>316</v>
      </c>
      <c r="E410" s="1" t="s">
        <v>316</v>
      </c>
      <c r="F410" s="1" t="s">
        <v>472</v>
      </c>
      <c r="G410" s="1" t="s">
        <v>277</v>
      </c>
      <c r="H410" s="1" t="s">
        <v>1390</v>
      </c>
      <c r="I410" s="1" t="s">
        <v>277</v>
      </c>
      <c r="J410" s="1" t="s">
        <v>270</v>
      </c>
      <c r="K410" s="1" t="s">
        <v>270</v>
      </c>
      <c r="L410" s="1" t="s">
        <v>6771</v>
      </c>
      <c r="M410" s="1" t="s">
        <v>269</v>
      </c>
      <c r="N410" s="1" t="s">
        <v>1740</v>
      </c>
      <c r="O410" s="1" t="s">
        <v>1740</v>
      </c>
      <c r="P410" s="1" t="s">
        <v>1740</v>
      </c>
      <c r="Q410" s="1" t="s">
        <v>6755</v>
      </c>
      <c r="R410" s="1" t="s">
        <v>6755</v>
      </c>
      <c r="S410" s="1" t="s">
        <v>6755</v>
      </c>
      <c r="T410" s="1" t="s">
        <v>6755</v>
      </c>
      <c r="U410" s="1" t="s">
        <v>6755</v>
      </c>
      <c r="V410" s="1" t="s">
        <v>6755</v>
      </c>
      <c r="W410" s="1" t="s">
        <v>6755</v>
      </c>
    </row>
    <row r="411" spans="1:23" ht="14.25">
      <c r="A411" s="1" t="s">
        <v>260</v>
      </c>
      <c r="B411" s="1" t="s">
        <v>7168</v>
      </c>
      <c r="C411" s="1" t="s">
        <v>262</v>
      </c>
      <c r="D411" s="1" t="s">
        <v>316</v>
      </c>
      <c r="E411" s="1" t="s">
        <v>316</v>
      </c>
      <c r="F411" s="1" t="s">
        <v>472</v>
      </c>
      <c r="G411" s="1" t="s">
        <v>714</v>
      </c>
      <c r="H411" s="1" t="s">
        <v>1390</v>
      </c>
      <c r="I411" s="1" t="s">
        <v>270</v>
      </c>
      <c r="J411" s="1" t="s">
        <v>269</v>
      </c>
      <c r="K411" s="1" t="s">
        <v>270</v>
      </c>
      <c r="L411" s="1" t="s">
        <v>6754</v>
      </c>
      <c r="M411" s="1" t="s">
        <v>270</v>
      </c>
      <c r="N411" s="1" t="s">
        <v>6755</v>
      </c>
      <c r="O411" s="1" t="s">
        <v>6755</v>
      </c>
      <c r="P411" s="1" t="s">
        <v>6755</v>
      </c>
      <c r="Q411" s="1" t="s">
        <v>6755</v>
      </c>
      <c r="R411" s="1" t="s">
        <v>6755</v>
      </c>
      <c r="S411" s="1" t="s">
        <v>6755</v>
      </c>
      <c r="T411" s="1" t="s">
        <v>6755</v>
      </c>
      <c r="U411" s="1" t="s">
        <v>6755</v>
      </c>
      <c r="V411" s="1" t="s">
        <v>6755</v>
      </c>
      <c r="W411" s="1" t="s">
        <v>6755</v>
      </c>
    </row>
    <row r="412" spans="1:23" ht="14.25">
      <c r="A412" s="1" t="s">
        <v>260</v>
      </c>
      <c r="B412" s="1" t="s">
        <v>7169</v>
      </c>
      <c r="C412" s="1" t="s">
        <v>262</v>
      </c>
      <c r="D412" s="1" t="s">
        <v>316</v>
      </c>
      <c r="E412" s="1" t="s">
        <v>316</v>
      </c>
      <c r="F412" s="1" t="s">
        <v>472</v>
      </c>
      <c r="G412" s="1" t="s">
        <v>1971</v>
      </c>
      <c r="H412" s="1" t="s">
        <v>1390</v>
      </c>
      <c r="I412" s="1" t="s">
        <v>472</v>
      </c>
      <c r="J412" s="1" t="s">
        <v>269</v>
      </c>
      <c r="K412" s="1" t="s">
        <v>270</v>
      </c>
      <c r="L412" s="1" t="s">
        <v>6757</v>
      </c>
      <c r="M412" s="1" t="s">
        <v>269</v>
      </c>
      <c r="N412" s="1" t="s">
        <v>1740</v>
      </c>
      <c r="O412" s="1" t="s">
        <v>1740</v>
      </c>
      <c r="P412" s="1" t="s">
        <v>1740</v>
      </c>
      <c r="Q412" s="1" t="s">
        <v>1740</v>
      </c>
      <c r="R412" s="1" t="s">
        <v>6755</v>
      </c>
      <c r="S412" s="1" t="s">
        <v>1740</v>
      </c>
      <c r="T412" s="1" t="s">
        <v>6755</v>
      </c>
      <c r="U412" s="1" t="s">
        <v>6755</v>
      </c>
      <c r="V412" s="1" t="s">
        <v>6755</v>
      </c>
      <c r="W412" s="1" t="s">
        <v>6755</v>
      </c>
    </row>
    <row r="413" spans="1:23" ht="14.25">
      <c r="A413" s="1" t="s">
        <v>260</v>
      </c>
      <c r="B413" s="1" t="s">
        <v>7170</v>
      </c>
      <c r="C413" s="1" t="s">
        <v>262</v>
      </c>
      <c r="D413" s="1" t="s">
        <v>316</v>
      </c>
      <c r="E413" s="1" t="s">
        <v>316</v>
      </c>
      <c r="F413" s="1" t="s">
        <v>472</v>
      </c>
      <c r="G413" s="1" t="s">
        <v>1729</v>
      </c>
      <c r="H413" s="1" t="s">
        <v>1390</v>
      </c>
      <c r="I413" s="1" t="s">
        <v>479</v>
      </c>
      <c r="J413" s="1" t="s">
        <v>269</v>
      </c>
      <c r="K413" s="1" t="s">
        <v>270</v>
      </c>
      <c r="L413" s="1" t="s">
        <v>6759</v>
      </c>
      <c r="M413" s="1" t="s">
        <v>269</v>
      </c>
      <c r="N413" s="1" t="s">
        <v>1740</v>
      </c>
      <c r="O413" s="1" t="s">
        <v>1740</v>
      </c>
      <c r="P413" s="1" t="s">
        <v>1740</v>
      </c>
      <c r="Q413" s="1" t="s">
        <v>1740</v>
      </c>
      <c r="R413" s="1" t="s">
        <v>6755</v>
      </c>
      <c r="S413" s="1" t="s">
        <v>1740</v>
      </c>
      <c r="T413" s="1" t="s">
        <v>6755</v>
      </c>
      <c r="U413" s="1" t="s">
        <v>6755</v>
      </c>
      <c r="V413" s="1" t="s">
        <v>6755</v>
      </c>
      <c r="W413" s="1" t="s">
        <v>6755</v>
      </c>
    </row>
    <row r="414" spans="1:23" ht="14.25">
      <c r="A414" s="1" t="s">
        <v>260</v>
      </c>
      <c r="B414" s="1" t="s">
        <v>7171</v>
      </c>
      <c r="C414" s="1" t="s">
        <v>262</v>
      </c>
      <c r="D414" s="1" t="s">
        <v>316</v>
      </c>
      <c r="E414" s="1" t="s">
        <v>316</v>
      </c>
      <c r="F414" s="1" t="s">
        <v>472</v>
      </c>
      <c r="G414" s="1" t="s">
        <v>2793</v>
      </c>
      <c r="H414" s="1" t="s">
        <v>1390</v>
      </c>
      <c r="I414" s="1" t="s">
        <v>873</v>
      </c>
      <c r="J414" s="1" t="s">
        <v>269</v>
      </c>
      <c r="K414" s="1" t="s">
        <v>270</v>
      </c>
      <c r="L414" s="1" t="s">
        <v>6761</v>
      </c>
      <c r="M414" s="1" t="s">
        <v>269</v>
      </c>
      <c r="N414" s="1" t="s">
        <v>1740</v>
      </c>
      <c r="O414" s="1" t="s">
        <v>1740</v>
      </c>
      <c r="P414" s="1" t="s">
        <v>1740</v>
      </c>
      <c r="Q414" s="1" t="s">
        <v>1740</v>
      </c>
      <c r="R414" s="1" t="s">
        <v>6755</v>
      </c>
      <c r="S414" s="1" t="s">
        <v>1740</v>
      </c>
      <c r="T414" s="1" t="s">
        <v>6755</v>
      </c>
      <c r="U414" s="1" t="s">
        <v>6755</v>
      </c>
      <c r="V414" s="1" t="s">
        <v>6755</v>
      </c>
      <c r="W414" s="1" t="s">
        <v>6755</v>
      </c>
    </row>
    <row r="415" spans="1:23" ht="14.25">
      <c r="A415" s="1" t="s">
        <v>260</v>
      </c>
      <c r="B415" s="1" t="s">
        <v>7172</v>
      </c>
      <c r="C415" s="1" t="s">
        <v>262</v>
      </c>
      <c r="D415" s="1" t="s">
        <v>316</v>
      </c>
      <c r="E415" s="1" t="s">
        <v>316</v>
      </c>
      <c r="F415" s="1" t="s">
        <v>472</v>
      </c>
      <c r="G415" s="1" t="s">
        <v>2755</v>
      </c>
      <c r="H415" s="1" t="s">
        <v>1390</v>
      </c>
      <c r="I415" s="1" t="s">
        <v>872</v>
      </c>
      <c r="J415" s="1" t="s">
        <v>269</v>
      </c>
      <c r="K415" s="1" t="s">
        <v>270</v>
      </c>
      <c r="L415" s="1" t="s">
        <v>6763</v>
      </c>
      <c r="M415" s="1" t="s">
        <v>269</v>
      </c>
      <c r="N415" s="1" t="s">
        <v>1740</v>
      </c>
      <c r="O415" s="1" t="s">
        <v>1740</v>
      </c>
      <c r="P415" s="1" t="s">
        <v>1740</v>
      </c>
      <c r="Q415" s="1" t="s">
        <v>1740</v>
      </c>
      <c r="R415" s="1" t="s">
        <v>6755</v>
      </c>
      <c r="S415" s="1" t="s">
        <v>1740</v>
      </c>
      <c r="T415" s="1" t="s">
        <v>6755</v>
      </c>
      <c r="U415" s="1" t="s">
        <v>6755</v>
      </c>
      <c r="V415" s="1" t="s">
        <v>6755</v>
      </c>
      <c r="W415" s="1" t="s">
        <v>6755</v>
      </c>
    </row>
    <row r="416" spans="1:23" ht="14.25">
      <c r="A416" s="1" t="s">
        <v>260</v>
      </c>
      <c r="B416" s="1" t="s">
        <v>7173</v>
      </c>
      <c r="C416" s="1" t="s">
        <v>262</v>
      </c>
      <c r="D416" s="1" t="s">
        <v>316</v>
      </c>
      <c r="E416" s="1" t="s">
        <v>316</v>
      </c>
      <c r="F416" s="1" t="s">
        <v>472</v>
      </c>
      <c r="G416" s="1" t="s">
        <v>713</v>
      </c>
      <c r="H416" s="1" t="s">
        <v>1390</v>
      </c>
      <c r="I416" s="1" t="s">
        <v>276</v>
      </c>
      <c r="J416" s="1" t="s">
        <v>269</v>
      </c>
      <c r="K416" s="1" t="s">
        <v>270</v>
      </c>
      <c r="L416" s="1" t="s">
        <v>6765</v>
      </c>
      <c r="M416" s="1" t="s">
        <v>269</v>
      </c>
      <c r="N416" s="1" t="s">
        <v>1740</v>
      </c>
      <c r="O416" s="1" t="s">
        <v>1740</v>
      </c>
      <c r="P416" s="1" t="s">
        <v>1740</v>
      </c>
      <c r="Q416" s="1" t="s">
        <v>6755</v>
      </c>
      <c r="R416" s="1" t="s">
        <v>6755</v>
      </c>
      <c r="S416" s="1" t="s">
        <v>6755</v>
      </c>
      <c r="T416" s="1" t="s">
        <v>6755</v>
      </c>
      <c r="U416" s="1" t="s">
        <v>6755</v>
      </c>
      <c r="V416" s="1" t="s">
        <v>6755</v>
      </c>
      <c r="W416" s="1" t="s">
        <v>6755</v>
      </c>
    </row>
    <row r="417" spans="1:23" ht="14.25">
      <c r="A417" s="1" t="s">
        <v>260</v>
      </c>
      <c r="B417" s="1" t="s">
        <v>7174</v>
      </c>
      <c r="C417" s="1" t="s">
        <v>262</v>
      </c>
      <c r="D417" s="1" t="s">
        <v>316</v>
      </c>
      <c r="E417" s="1" t="s">
        <v>316</v>
      </c>
      <c r="F417" s="1" t="s">
        <v>472</v>
      </c>
      <c r="G417" s="1" t="s">
        <v>1731</v>
      </c>
      <c r="H417" s="1" t="s">
        <v>1390</v>
      </c>
      <c r="I417" s="1" t="s">
        <v>874</v>
      </c>
      <c r="J417" s="1" t="s">
        <v>269</v>
      </c>
      <c r="K417" s="1" t="s">
        <v>270</v>
      </c>
      <c r="L417" s="1" t="s">
        <v>6767</v>
      </c>
      <c r="M417" s="1" t="s">
        <v>269</v>
      </c>
      <c r="N417" s="1" t="s">
        <v>1740</v>
      </c>
      <c r="O417" s="1" t="s">
        <v>1740</v>
      </c>
      <c r="P417" s="1" t="s">
        <v>1740</v>
      </c>
      <c r="Q417" s="1" t="s">
        <v>6755</v>
      </c>
      <c r="R417" s="1" t="s">
        <v>6755</v>
      </c>
      <c r="S417" s="1" t="s">
        <v>6755</v>
      </c>
      <c r="T417" s="1" t="s">
        <v>6755</v>
      </c>
      <c r="U417" s="1" t="s">
        <v>6755</v>
      </c>
      <c r="V417" s="1" t="s">
        <v>6755</v>
      </c>
      <c r="W417" s="1" t="s">
        <v>6755</v>
      </c>
    </row>
    <row r="418" spans="1:23" ht="14.25">
      <c r="A418" s="1" t="s">
        <v>260</v>
      </c>
      <c r="B418" s="1" t="s">
        <v>7175</v>
      </c>
      <c r="C418" s="1" t="s">
        <v>262</v>
      </c>
      <c r="D418" s="1" t="s">
        <v>316</v>
      </c>
      <c r="E418" s="1" t="s">
        <v>316</v>
      </c>
      <c r="F418" s="1" t="s">
        <v>472</v>
      </c>
      <c r="G418" s="1" t="s">
        <v>2913</v>
      </c>
      <c r="H418" s="1" t="s">
        <v>1390</v>
      </c>
      <c r="I418" s="1" t="s">
        <v>1450</v>
      </c>
      <c r="J418" s="1" t="s">
        <v>269</v>
      </c>
      <c r="K418" s="1" t="s">
        <v>270</v>
      </c>
      <c r="L418" s="1" t="s">
        <v>6769</v>
      </c>
      <c r="M418" s="1" t="s">
        <v>269</v>
      </c>
      <c r="N418" s="1" t="s">
        <v>1740</v>
      </c>
      <c r="O418" s="1" t="s">
        <v>1740</v>
      </c>
      <c r="P418" s="1" t="s">
        <v>1740</v>
      </c>
      <c r="Q418" s="1" t="s">
        <v>6755</v>
      </c>
      <c r="R418" s="1" t="s">
        <v>6755</v>
      </c>
      <c r="S418" s="1" t="s">
        <v>6755</v>
      </c>
      <c r="T418" s="1" t="s">
        <v>6755</v>
      </c>
      <c r="U418" s="1" t="s">
        <v>6755</v>
      </c>
      <c r="V418" s="1" t="s">
        <v>6755</v>
      </c>
      <c r="W418" s="1" t="s">
        <v>6755</v>
      </c>
    </row>
    <row r="419" spans="1:23" ht="14.25">
      <c r="A419" s="1" t="s">
        <v>260</v>
      </c>
      <c r="B419" s="1" t="s">
        <v>7176</v>
      </c>
      <c r="C419" s="1" t="s">
        <v>262</v>
      </c>
      <c r="D419" s="1" t="s">
        <v>316</v>
      </c>
      <c r="E419" s="1" t="s">
        <v>316</v>
      </c>
      <c r="F419" s="1" t="s">
        <v>472</v>
      </c>
      <c r="G419" s="1" t="s">
        <v>2796</v>
      </c>
      <c r="H419" s="1" t="s">
        <v>1390</v>
      </c>
      <c r="I419" s="1" t="s">
        <v>277</v>
      </c>
      <c r="J419" s="1" t="s">
        <v>269</v>
      </c>
      <c r="K419" s="1" t="s">
        <v>270</v>
      </c>
      <c r="L419" s="1" t="s">
        <v>6771</v>
      </c>
      <c r="M419" s="1" t="s">
        <v>269</v>
      </c>
      <c r="N419" s="1" t="s">
        <v>1740</v>
      </c>
      <c r="O419" s="1" t="s">
        <v>1740</v>
      </c>
      <c r="P419" s="1" t="s">
        <v>1740</v>
      </c>
      <c r="Q419" s="1" t="s">
        <v>6755</v>
      </c>
      <c r="R419" s="1" t="s">
        <v>6755</v>
      </c>
      <c r="S419" s="1" t="s">
        <v>6755</v>
      </c>
      <c r="T419" s="1" t="s">
        <v>6755</v>
      </c>
      <c r="U419" s="1" t="s">
        <v>6755</v>
      </c>
      <c r="V419" s="1" t="s">
        <v>6755</v>
      </c>
      <c r="W419" s="1" t="s">
        <v>6755</v>
      </c>
    </row>
    <row r="420" spans="1:23" ht="14.25">
      <c r="A420" s="1" t="s">
        <v>260</v>
      </c>
      <c r="B420" s="1" t="s">
        <v>7177</v>
      </c>
      <c r="C420" s="1" t="s">
        <v>262</v>
      </c>
      <c r="D420" s="1" t="s">
        <v>316</v>
      </c>
      <c r="E420" s="1" t="s">
        <v>316</v>
      </c>
      <c r="F420" s="1" t="s">
        <v>479</v>
      </c>
      <c r="G420" s="1" t="s">
        <v>270</v>
      </c>
      <c r="H420" s="1" t="s">
        <v>1394</v>
      </c>
      <c r="I420" s="1" t="s">
        <v>270</v>
      </c>
      <c r="J420" s="1" t="s">
        <v>270</v>
      </c>
      <c r="K420" s="1" t="s">
        <v>270</v>
      </c>
      <c r="L420" s="1" t="s">
        <v>6754</v>
      </c>
      <c r="M420" s="1" t="s">
        <v>270</v>
      </c>
      <c r="N420" s="1" t="s">
        <v>6755</v>
      </c>
      <c r="O420" s="1" t="s">
        <v>6755</v>
      </c>
      <c r="P420" s="1" t="s">
        <v>6755</v>
      </c>
      <c r="Q420" s="1" t="s">
        <v>6755</v>
      </c>
      <c r="R420" s="1" t="s">
        <v>6755</v>
      </c>
      <c r="S420" s="1" t="s">
        <v>6755</v>
      </c>
      <c r="T420" s="1" t="s">
        <v>6755</v>
      </c>
      <c r="U420" s="1" t="s">
        <v>6755</v>
      </c>
      <c r="V420" s="1" t="s">
        <v>6755</v>
      </c>
      <c r="W420" s="1" t="s">
        <v>6755</v>
      </c>
    </row>
    <row r="421" spans="1:23" ht="14.25">
      <c r="A421" s="1" t="s">
        <v>260</v>
      </c>
      <c r="B421" s="1" t="s">
        <v>7178</v>
      </c>
      <c r="C421" s="1" t="s">
        <v>262</v>
      </c>
      <c r="D421" s="1" t="s">
        <v>316</v>
      </c>
      <c r="E421" s="1" t="s">
        <v>316</v>
      </c>
      <c r="F421" s="1" t="s">
        <v>479</v>
      </c>
      <c r="G421" s="1" t="s">
        <v>472</v>
      </c>
      <c r="H421" s="1" t="s">
        <v>1394</v>
      </c>
      <c r="I421" s="1" t="s">
        <v>472</v>
      </c>
      <c r="J421" s="1" t="s">
        <v>270</v>
      </c>
      <c r="K421" s="1" t="s">
        <v>270</v>
      </c>
      <c r="L421" s="1" t="s">
        <v>6757</v>
      </c>
      <c r="M421" s="1" t="s">
        <v>269</v>
      </c>
      <c r="N421" s="1" t="s">
        <v>1740</v>
      </c>
      <c r="O421" s="1" t="s">
        <v>1740</v>
      </c>
      <c r="P421" s="1" t="s">
        <v>1740</v>
      </c>
      <c r="Q421" s="1" t="s">
        <v>1740</v>
      </c>
      <c r="R421" s="1" t="s">
        <v>6755</v>
      </c>
      <c r="S421" s="1" t="s">
        <v>1740</v>
      </c>
      <c r="T421" s="1" t="s">
        <v>6755</v>
      </c>
      <c r="U421" s="1" t="s">
        <v>6755</v>
      </c>
      <c r="V421" s="1" t="s">
        <v>6755</v>
      </c>
      <c r="W421" s="1" t="s">
        <v>6755</v>
      </c>
    </row>
    <row r="422" spans="1:23" ht="14.25">
      <c r="A422" s="1" t="s">
        <v>260</v>
      </c>
      <c r="B422" s="1" t="s">
        <v>7179</v>
      </c>
      <c r="C422" s="1" t="s">
        <v>262</v>
      </c>
      <c r="D422" s="1" t="s">
        <v>316</v>
      </c>
      <c r="E422" s="1" t="s">
        <v>316</v>
      </c>
      <c r="F422" s="1" t="s">
        <v>479</v>
      </c>
      <c r="G422" s="1" t="s">
        <v>479</v>
      </c>
      <c r="H422" s="1" t="s">
        <v>1394</v>
      </c>
      <c r="I422" s="1" t="s">
        <v>479</v>
      </c>
      <c r="J422" s="1" t="s">
        <v>270</v>
      </c>
      <c r="K422" s="1" t="s">
        <v>270</v>
      </c>
      <c r="L422" s="1" t="s">
        <v>6759</v>
      </c>
      <c r="M422" s="1" t="s">
        <v>269</v>
      </c>
      <c r="N422" s="1" t="s">
        <v>1740</v>
      </c>
      <c r="O422" s="1" t="s">
        <v>1740</v>
      </c>
      <c r="P422" s="1" t="s">
        <v>1740</v>
      </c>
      <c r="Q422" s="1" t="s">
        <v>1740</v>
      </c>
      <c r="R422" s="1" t="s">
        <v>6755</v>
      </c>
      <c r="S422" s="1" t="s">
        <v>1740</v>
      </c>
      <c r="T422" s="1" t="s">
        <v>6755</v>
      </c>
      <c r="U422" s="1" t="s">
        <v>6755</v>
      </c>
      <c r="V422" s="1" t="s">
        <v>6755</v>
      </c>
      <c r="W422" s="1" t="s">
        <v>6755</v>
      </c>
    </row>
    <row r="423" spans="1:23" ht="14.25">
      <c r="A423" s="1" t="s">
        <v>260</v>
      </c>
      <c r="B423" s="1" t="s">
        <v>7180</v>
      </c>
      <c r="C423" s="1" t="s">
        <v>262</v>
      </c>
      <c r="D423" s="1" t="s">
        <v>316</v>
      </c>
      <c r="E423" s="1" t="s">
        <v>316</v>
      </c>
      <c r="F423" s="1" t="s">
        <v>479</v>
      </c>
      <c r="G423" s="1" t="s">
        <v>873</v>
      </c>
      <c r="H423" s="1" t="s">
        <v>1394</v>
      </c>
      <c r="I423" s="1" t="s">
        <v>873</v>
      </c>
      <c r="J423" s="1" t="s">
        <v>270</v>
      </c>
      <c r="K423" s="1" t="s">
        <v>270</v>
      </c>
      <c r="L423" s="1" t="s">
        <v>6761</v>
      </c>
      <c r="M423" s="1" t="s">
        <v>269</v>
      </c>
      <c r="N423" s="1" t="s">
        <v>1740</v>
      </c>
      <c r="O423" s="1" t="s">
        <v>1740</v>
      </c>
      <c r="P423" s="1" t="s">
        <v>1740</v>
      </c>
      <c r="Q423" s="1" t="s">
        <v>1740</v>
      </c>
      <c r="R423" s="1" t="s">
        <v>6755</v>
      </c>
      <c r="S423" s="1" t="s">
        <v>1740</v>
      </c>
      <c r="T423" s="1" t="s">
        <v>6755</v>
      </c>
      <c r="U423" s="1" t="s">
        <v>6755</v>
      </c>
      <c r="V423" s="1" t="s">
        <v>6755</v>
      </c>
      <c r="W423" s="1" t="s">
        <v>6755</v>
      </c>
    </row>
    <row r="424" spans="1:23" ht="14.25">
      <c r="A424" s="1" t="s">
        <v>260</v>
      </c>
      <c r="B424" s="1" t="s">
        <v>7181</v>
      </c>
      <c r="C424" s="1" t="s">
        <v>262</v>
      </c>
      <c r="D424" s="1" t="s">
        <v>316</v>
      </c>
      <c r="E424" s="1" t="s">
        <v>316</v>
      </c>
      <c r="F424" s="1" t="s">
        <v>479</v>
      </c>
      <c r="G424" s="1" t="s">
        <v>872</v>
      </c>
      <c r="H424" s="1" t="s">
        <v>1394</v>
      </c>
      <c r="I424" s="1" t="s">
        <v>872</v>
      </c>
      <c r="J424" s="1" t="s">
        <v>270</v>
      </c>
      <c r="K424" s="1" t="s">
        <v>270</v>
      </c>
      <c r="L424" s="1" t="s">
        <v>6763</v>
      </c>
      <c r="M424" s="1" t="s">
        <v>269</v>
      </c>
      <c r="N424" s="1" t="s">
        <v>1740</v>
      </c>
      <c r="O424" s="1" t="s">
        <v>1740</v>
      </c>
      <c r="P424" s="1" t="s">
        <v>1740</v>
      </c>
      <c r="Q424" s="1" t="s">
        <v>1740</v>
      </c>
      <c r="R424" s="1" t="s">
        <v>6755</v>
      </c>
      <c r="S424" s="1" t="s">
        <v>1740</v>
      </c>
      <c r="T424" s="1" t="s">
        <v>6755</v>
      </c>
      <c r="U424" s="1" t="s">
        <v>6755</v>
      </c>
      <c r="V424" s="1" t="s">
        <v>6755</v>
      </c>
      <c r="W424" s="1" t="s">
        <v>6755</v>
      </c>
    </row>
    <row r="425" spans="1:23" ht="14.25">
      <c r="A425" s="1" t="s">
        <v>260</v>
      </c>
      <c r="B425" s="1" t="s">
        <v>7182</v>
      </c>
      <c r="C425" s="1" t="s">
        <v>262</v>
      </c>
      <c r="D425" s="1" t="s">
        <v>316</v>
      </c>
      <c r="E425" s="1" t="s">
        <v>316</v>
      </c>
      <c r="F425" s="1" t="s">
        <v>479</v>
      </c>
      <c r="G425" s="1" t="s">
        <v>276</v>
      </c>
      <c r="H425" s="1" t="s">
        <v>1394</v>
      </c>
      <c r="I425" s="1" t="s">
        <v>276</v>
      </c>
      <c r="J425" s="1" t="s">
        <v>270</v>
      </c>
      <c r="K425" s="1" t="s">
        <v>270</v>
      </c>
      <c r="L425" s="1" t="s">
        <v>6765</v>
      </c>
      <c r="M425" s="1" t="s">
        <v>269</v>
      </c>
      <c r="N425" s="1" t="s">
        <v>1740</v>
      </c>
      <c r="O425" s="1" t="s">
        <v>1740</v>
      </c>
      <c r="P425" s="1" t="s">
        <v>1740</v>
      </c>
      <c r="Q425" s="1" t="s">
        <v>6755</v>
      </c>
      <c r="R425" s="1" t="s">
        <v>6755</v>
      </c>
      <c r="S425" s="1" t="s">
        <v>6755</v>
      </c>
      <c r="T425" s="1" t="s">
        <v>6755</v>
      </c>
      <c r="U425" s="1" t="s">
        <v>6755</v>
      </c>
      <c r="V425" s="1" t="s">
        <v>6755</v>
      </c>
      <c r="W425" s="1" t="s">
        <v>6755</v>
      </c>
    </row>
    <row r="426" spans="1:23" ht="14.25">
      <c r="A426" s="1" t="s">
        <v>260</v>
      </c>
      <c r="B426" s="1" t="s">
        <v>7183</v>
      </c>
      <c r="C426" s="1" t="s">
        <v>262</v>
      </c>
      <c r="D426" s="1" t="s">
        <v>316</v>
      </c>
      <c r="E426" s="1" t="s">
        <v>316</v>
      </c>
      <c r="F426" s="1" t="s">
        <v>479</v>
      </c>
      <c r="G426" s="1" t="s">
        <v>874</v>
      </c>
      <c r="H426" s="1" t="s">
        <v>1394</v>
      </c>
      <c r="I426" s="1" t="s">
        <v>874</v>
      </c>
      <c r="J426" s="1" t="s">
        <v>270</v>
      </c>
      <c r="K426" s="1" t="s">
        <v>270</v>
      </c>
      <c r="L426" s="1" t="s">
        <v>6767</v>
      </c>
      <c r="M426" s="1" t="s">
        <v>269</v>
      </c>
      <c r="N426" s="1" t="s">
        <v>1740</v>
      </c>
      <c r="O426" s="1" t="s">
        <v>1740</v>
      </c>
      <c r="P426" s="1" t="s">
        <v>1740</v>
      </c>
      <c r="Q426" s="1" t="s">
        <v>6755</v>
      </c>
      <c r="R426" s="1" t="s">
        <v>6755</v>
      </c>
      <c r="S426" s="1" t="s">
        <v>6755</v>
      </c>
      <c r="T426" s="1" t="s">
        <v>6755</v>
      </c>
      <c r="U426" s="1" t="s">
        <v>6755</v>
      </c>
      <c r="V426" s="1" t="s">
        <v>6755</v>
      </c>
      <c r="W426" s="1" t="s">
        <v>6755</v>
      </c>
    </row>
    <row r="427" spans="1:23" ht="14.25">
      <c r="A427" s="1" t="s">
        <v>260</v>
      </c>
      <c r="B427" s="1" t="s">
        <v>7184</v>
      </c>
      <c r="C427" s="1" t="s">
        <v>262</v>
      </c>
      <c r="D427" s="1" t="s">
        <v>316</v>
      </c>
      <c r="E427" s="1" t="s">
        <v>316</v>
      </c>
      <c r="F427" s="1" t="s">
        <v>479</v>
      </c>
      <c r="G427" s="1" t="s">
        <v>1450</v>
      </c>
      <c r="H427" s="1" t="s">
        <v>1394</v>
      </c>
      <c r="I427" s="1" t="s">
        <v>1450</v>
      </c>
      <c r="J427" s="1" t="s">
        <v>270</v>
      </c>
      <c r="K427" s="1" t="s">
        <v>270</v>
      </c>
      <c r="L427" s="1" t="s">
        <v>6769</v>
      </c>
      <c r="M427" s="1" t="s">
        <v>269</v>
      </c>
      <c r="N427" s="1" t="s">
        <v>1740</v>
      </c>
      <c r="O427" s="1" t="s">
        <v>1740</v>
      </c>
      <c r="P427" s="1" t="s">
        <v>1740</v>
      </c>
      <c r="Q427" s="1" t="s">
        <v>6755</v>
      </c>
      <c r="R427" s="1" t="s">
        <v>6755</v>
      </c>
      <c r="S427" s="1" t="s">
        <v>6755</v>
      </c>
      <c r="T427" s="1" t="s">
        <v>6755</v>
      </c>
      <c r="U427" s="1" t="s">
        <v>6755</v>
      </c>
      <c r="V427" s="1" t="s">
        <v>6755</v>
      </c>
      <c r="W427" s="1" t="s">
        <v>6755</v>
      </c>
    </row>
    <row r="428" spans="1:23" ht="14.25">
      <c r="A428" s="1" t="s">
        <v>260</v>
      </c>
      <c r="B428" s="1" t="s">
        <v>7185</v>
      </c>
      <c r="C428" s="1" t="s">
        <v>262</v>
      </c>
      <c r="D428" s="1" t="s">
        <v>316</v>
      </c>
      <c r="E428" s="1" t="s">
        <v>316</v>
      </c>
      <c r="F428" s="1" t="s">
        <v>479</v>
      </c>
      <c r="G428" s="1" t="s">
        <v>277</v>
      </c>
      <c r="H428" s="1" t="s">
        <v>1394</v>
      </c>
      <c r="I428" s="1" t="s">
        <v>277</v>
      </c>
      <c r="J428" s="1" t="s">
        <v>270</v>
      </c>
      <c r="K428" s="1" t="s">
        <v>270</v>
      </c>
      <c r="L428" s="1" t="s">
        <v>6771</v>
      </c>
      <c r="M428" s="1" t="s">
        <v>269</v>
      </c>
      <c r="N428" s="1" t="s">
        <v>1740</v>
      </c>
      <c r="O428" s="1" t="s">
        <v>1740</v>
      </c>
      <c r="P428" s="1" t="s">
        <v>1740</v>
      </c>
      <c r="Q428" s="1" t="s">
        <v>6755</v>
      </c>
      <c r="R428" s="1" t="s">
        <v>6755</v>
      </c>
      <c r="S428" s="1" t="s">
        <v>6755</v>
      </c>
      <c r="T428" s="1" t="s">
        <v>6755</v>
      </c>
      <c r="U428" s="1" t="s">
        <v>6755</v>
      </c>
      <c r="V428" s="1" t="s">
        <v>6755</v>
      </c>
      <c r="W428" s="1" t="s">
        <v>6755</v>
      </c>
    </row>
    <row r="429" spans="1:23" ht="14.25">
      <c r="A429" s="1" t="s">
        <v>260</v>
      </c>
      <c r="B429" s="1" t="s">
        <v>7186</v>
      </c>
      <c r="C429" s="1" t="s">
        <v>262</v>
      </c>
      <c r="D429" s="1" t="s">
        <v>316</v>
      </c>
      <c r="E429" s="1" t="s">
        <v>316</v>
      </c>
      <c r="F429" s="1" t="s">
        <v>479</v>
      </c>
      <c r="G429" s="1" t="s">
        <v>714</v>
      </c>
      <c r="H429" s="1" t="s">
        <v>1394</v>
      </c>
      <c r="I429" s="1" t="s">
        <v>270</v>
      </c>
      <c r="J429" s="1" t="s">
        <v>269</v>
      </c>
      <c r="K429" s="1" t="s">
        <v>270</v>
      </c>
      <c r="L429" s="1" t="s">
        <v>6754</v>
      </c>
      <c r="M429" s="1" t="s">
        <v>270</v>
      </c>
      <c r="N429" s="1" t="s">
        <v>6755</v>
      </c>
      <c r="O429" s="1" t="s">
        <v>6755</v>
      </c>
      <c r="P429" s="1" t="s">
        <v>6755</v>
      </c>
      <c r="Q429" s="1" t="s">
        <v>6755</v>
      </c>
      <c r="R429" s="1" t="s">
        <v>6755</v>
      </c>
      <c r="S429" s="1" t="s">
        <v>6755</v>
      </c>
      <c r="T429" s="1" t="s">
        <v>6755</v>
      </c>
      <c r="U429" s="1" t="s">
        <v>6755</v>
      </c>
      <c r="V429" s="1" t="s">
        <v>6755</v>
      </c>
      <c r="W429" s="1" t="s">
        <v>6755</v>
      </c>
    </row>
    <row r="430" spans="1:23" ht="14.25">
      <c r="A430" s="1" t="s">
        <v>260</v>
      </c>
      <c r="B430" s="1" t="s">
        <v>7187</v>
      </c>
      <c r="C430" s="1" t="s">
        <v>262</v>
      </c>
      <c r="D430" s="1" t="s">
        <v>316</v>
      </c>
      <c r="E430" s="1" t="s">
        <v>316</v>
      </c>
      <c r="F430" s="1" t="s">
        <v>479</v>
      </c>
      <c r="G430" s="1" t="s">
        <v>1971</v>
      </c>
      <c r="H430" s="1" t="s">
        <v>1394</v>
      </c>
      <c r="I430" s="1" t="s">
        <v>472</v>
      </c>
      <c r="J430" s="1" t="s">
        <v>269</v>
      </c>
      <c r="K430" s="1" t="s">
        <v>270</v>
      </c>
      <c r="L430" s="1" t="s">
        <v>6757</v>
      </c>
      <c r="M430" s="1" t="s">
        <v>269</v>
      </c>
      <c r="N430" s="1" t="s">
        <v>1740</v>
      </c>
      <c r="O430" s="1" t="s">
        <v>1740</v>
      </c>
      <c r="P430" s="1" t="s">
        <v>1740</v>
      </c>
      <c r="Q430" s="1" t="s">
        <v>1740</v>
      </c>
      <c r="R430" s="1" t="s">
        <v>6755</v>
      </c>
      <c r="S430" s="1" t="s">
        <v>1740</v>
      </c>
      <c r="T430" s="1" t="s">
        <v>6755</v>
      </c>
      <c r="U430" s="1" t="s">
        <v>6755</v>
      </c>
      <c r="V430" s="1" t="s">
        <v>6755</v>
      </c>
      <c r="W430" s="1" t="s">
        <v>6755</v>
      </c>
    </row>
    <row r="431" spans="1:23" ht="14.25">
      <c r="A431" s="1" t="s">
        <v>260</v>
      </c>
      <c r="B431" s="1" t="s">
        <v>7188</v>
      </c>
      <c r="C431" s="1" t="s">
        <v>262</v>
      </c>
      <c r="D431" s="1" t="s">
        <v>316</v>
      </c>
      <c r="E431" s="1" t="s">
        <v>316</v>
      </c>
      <c r="F431" s="1" t="s">
        <v>479</v>
      </c>
      <c r="G431" s="1" t="s">
        <v>1729</v>
      </c>
      <c r="H431" s="1" t="s">
        <v>1394</v>
      </c>
      <c r="I431" s="1" t="s">
        <v>479</v>
      </c>
      <c r="J431" s="1" t="s">
        <v>269</v>
      </c>
      <c r="K431" s="1" t="s">
        <v>270</v>
      </c>
      <c r="L431" s="1" t="s">
        <v>6759</v>
      </c>
      <c r="M431" s="1" t="s">
        <v>269</v>
      </c>
      <c r="N431" s="1" t="s">
        <v>1740</v>
      </c>
      <c r="O431" s="1" t="s">
        <v>1740</v>
      </c>
      <c r="P431" s="1" t="s">
        <v>1740</v>
      </c>
      <c r="Q431" s="1" t="s">
        <v>1740</v>
      </c>
      <c r="R431" s="1" t="s">
        <v>6755</v>
      </c>
      <c r="S431" s="1" t="s">
        <v>1740</v>
      </c>
      <c r="T431" s="1" t="s">
        <v>6755</v>
      </c>
      <c r="U431" s="1" t="s">
        <v>6755</v>
      </c>
      <c r="V431" s="1" t="s">
        <v>6755</v>
      </c>
      <c r="W431" s="1" t="s">
        <v>6755</v>
      </c>
    </row>
    <row r="432" spans="1:23" ht="14.25">
      <c r="A432" s="1" t="s">
        <v>260</v>
      </c>
      <c r="B432" s="1" t="s">
        <v>7189</v>
      </c>
      <c r="C432" s="1" t="s">
        <v>262</v>
      </c>
      <c r="D432" s="1" t="s">
        <v>316</v>
      </c>
      <c r="E432" s="1" t="s">
        <v>316</v>
      </c>
      <c r="F432" s="1" t="s">
        <v>479</v>
      </c>
      <c r="G432" s="1" t="s">
        <v>2793</v>
      </c>
      <c r="H432" s="1" t="s">
        <v>1394</v>
      </c>
      <c r="I432" s="1" t="s">
        <v>873</v>
      </c>
      <c r="J432" s="1" t="s">
        <v>269</v>
      </c>
      <c r="K432" s="1" t="s">
        <v>270</v>
      </c>
      <c r="L432" s="1" t="s">
        <v>6761</v>
      </c>
      <c r="M432" s="1" t="s">
        <v>269</v>
      </c>
      <c r="N432" s="1" t="s">
        <v>1740</v>
      </c>
      <c r="O432" s="1" t="s">
        <v>1740</v>
      </c>
      <c r="P432" s="1" t="s">
        <v>1740</v>
      </c>
      <c r="Q432" s="1" t="s">
        <v>1740</v>
      </c>
      <c r="R432" s="1" t="s">
        <v>6755</v>
      </c>
      <c r="S432" s="1" t="s">
        <v>1740</v>
      </c>
      <c r="T432" s="1" t="s">
        <v>6755</v>
      </c>
      <c r="U432" s="1" t="s">
        <v>6755</v>
      </c>
      <c r="V432" s="1" t="s">
        <v>6755</v>
      </c>
      <c r="W432" s="1" t="s">
        <v>6755</v>
      </c>
    </row>
    <row r="433" spans="1:23" ht="14.25">
      <c r="A433" s="1" t="s">
        <v>260</v>
      </c>
      <c r="B433" s="1" t="s">
        <v>7190</v>
      </c>
      <c r="C433" s="1" t="s">
        <v>262</v>
      </c>
      <c r="D433" s="1" t="s">
        <v>316</v>
      </c>
      <c r="E433" s="1" t="s">
        <v>316</v>
      </c>
      <c r="F433" s="1" t="s">
        <v>479</v>
      </c>
      <c r="G433" s="1" t="s">
        <v>2755</v>
      </c>
      <c r="H433" s="1" t="s">
        <v>1394</v>
      </c>
      <c r="I433" s="1" t="s">
        <v>872</v>
      </c>
      <c r="J433" s="1" t="s">
        <v>269</v>
      </c>
      <c r="K433" s="1" t="s">
        <v>270</v>
      </c>
      <c r="L433" s="1" t="s">
        <v>6763</v>
      </c>
      <c r="M433" s="1" t="s">
        <v>269</v>
      </c>
      <c r="N433" s="1" t="s">
        <v>1740</v>
      </c>
      <c r="O433" s="1" t="s">
        <v>1740</v>
      </c>
      <c r="P433" s="1" t="s">
        <v>1740</v>
      </c>
      <c r="Q433" s="1" t="s">
        <v>1740</v>
      </c>
      <c r="R433" s="1" t="s">
        <v>6755</v>
      </c>
      <c r="S433" s="1" t="s">
        <v>1740</v>
      </c>
      <c r="T433" s="1" t="s">
        <v>6755</v>
      </c>
      <c r="U433" s="1" t="s">
        <v>6755</v>
      </c>
      <c r="V433" s="1" t="s">
        <v>6755</v>
      </c>
      <c r="W433" s="1" t="s">
        <v>6755</v>
      </c>
    </row>
    <row r="434" spans="1:23" ht="14.25">
      <c r="A434" s="1" t="s">
        <v>260</v>
      </c>
      <c r="B434" s="1" t="s">
        <v>7191</v>
      </c>
      <c r="C434" s="1" t="s">
        <v>262</v>
      </c>
      <c r="D434" s="1" t="s">
        <v>316</v>
      </c>
      <c r="E434" s="1" t="s">
        <v>316</v>
      </c>
      <c r="F434" s="1" t="s">
        <v>479</v>
      </c>
      <c r="G434" s="1" t="s">
        <v>713</v>
      </c>
      <c r="H434" s="1" t="s">
        <v>1394</v>
      </c>
      <c r="I434" s="1" t="s">
        <v>276</v>
      </c>
      <c r="J434" s="1" t="s">
        <v>269</v>
      </c>
      <c r="K434" s="1" t="s">
        <v>270</v>
      </c>
      <c r="L434" s="1" t="s">
        <v>6765</v>
      </c>
      <c r="M434" s="1" t="s">
        <v>269</v>
      </c>
      <c r="N434" s="1" t="s">
        <v>1740</v>
      </c>
      <c r="O434" s="1" t="s">
        <v>1740</v>
      </c>
      <c r="P434" s="1" t="s">
        <v>1740</v>
      </c>
      <c r="Q434" s="1" t="s">
        <v>6755</v>
      </c>
      <c r="R434" s="1" t="s">
        <v>6755</v>
      </c>
      <c r="S434" s="1" t="s">
        <v>6755</v>
      </c>
      <c r="T434" s="1" t="s">
        <v>6755</v>
      </c>
      <c r="U434" s="1" t="s">
        <v>6755</v>
      </c>
      <c r="V434" s="1" t="s">
        <v>6755</v>
      </c>
      <c r="W434" s="1" t="s">
        <v>6755</v>
      </c>
    </row>
    <row r="435" spans="1:23" ht="14.25">
      <c r="A435" s="1" t="s">
        <v>260</v>
      </c>
      <c r="B435" s="1" t="s">
        <v>7192</v>
      </c>
      <c r="C435" s="1" t="s">
        <v>262</v>
      </c>
      <c r="D435" s="1" t="s">
        <v>316</v>
      </c>
      <c r="E435" s="1" t="s">
        <v>316</v>
      </c>
      <c r="F435" s="1" t="s">
        <v>479</v>
      </c>
      <c r="G435" s="1" t="s">
        <v>1731</v>
      </c>
      <c r="H435" s="1" t="s">
        <v>1394</v>
      </c>
      <c r="I435" s="1" t="s">
        <v>874</v>
      </c>
      <c r="J435" s="1" t="s">
        <v>269</v>
      </c>
      <c r="K435" s="1" t="s">
        <v>270</v>
      </c>
      <c r="L435" s="1" t="s">
        <v>6767</v>
      </c>
      <c r="M435" s="1" t="s">
        <v>269</v>
      </c>
      <c r="N435" s="1" t="s">
        <v>1740</v>
      </c>
      <c r="O435" s="1" t="s">
        <v>1740</v>
      </c>
      <c r="P435" s="1" t="s">
        <v>1740</v>
      </c>
      <c r="Q435" s="1" t="s">
        <v>6755</v>
      </c>
      <c r="R435" s="1" t="s">
        <v>6755</v>
      </c>
      <c r="S435" s="1" t="s">
        <v>6755</v>
      </c>
      <c r="T435" s="1" t="s">
        <v>6755</v>
      </c>
      <c r="U435" s="1" t="s">
        <v>6755</v>
      </c>
      <c r="V435" s="1" t="s">
        <v>6755</v>
      </c>
      <c r="W435" s="1" t="s">
        <v>6755</v>
      </c>
    </row>
    <row r="436" spans="1:23" ht="14.25">
      <c r="A436" s="1" t="s">
        <v>260</v>
      </c>
      <c r="B436" s="1" t="s">
        <v>7193</v>
      </c>
      <c r="C436" s="1" t="s">
        <v>262</v>
      </c>
      <c r="D436" s="1" t="s">
        <v>316</v>
      </c>
      <c r="E436" s="1" t="s">
        <v>316</v>
      </c>
      <c r="F436" s="1" t="s">
        <v>479</v>
      </c>
      <c r="G436" s="1" t="s">
        <v>2913</v>
      </c>
      <c r="H436" s="1" t="s">
        <v>1394</v>
      </c>
      <c r="I436" s="1" t="s">
        <v>1450</v>
      </c>
      <c r="J436" s="1" t="s">
        <v>269</v>
      </c>
      <c r="K436" s="1" t="s">
        <v>270</v>
      </c>
      <c r="L436" s="1" t="s">
        <v>6769</v>
      </c>
      <c r="M436" s="1" t="s">
        <v>269</v>
      </c>
      <c r="N436" s="1" t="s">
        <v>1740</v>
      </c>
      <c r="O436" s="1" t="s">
        <v>1740</v>
      </c>
      <c r="P436" s="1" t="s">
        <v>1740</v>
      </c>
      <c r="Q436" s="1" t="s">
        <v>6755</v>
      </c>
      <c r="R436" s="1" t="s">
        <v>6755</v>
      </c>
      <c r="S436" s="1" t="s">
        <v>6755</v>
      </c>
      <c r="T436" s="1" t="s">
        <v>6755</v>
      </c>
      <c r="U436" s="1" t="s">
        <v>6755</v>
      </c>
      <c r="V436" s="1" t="s">
        <v>6755</v>
      </c>
      <c r="W436" s="1" t="s">
        <v>6755</v>
      </c>
    </row>
    <row r="437" spans="1:23" ht="14.25">
      <c r="A437" s="1" t="s">
        <v>260</v>
      </c>
      <c r="B437" s="1" t="s">
        <v>7194</v>
      </c>
      <c r="C437" s="1" t="s">
        <v>262</v>
      </c>
      <c r="D437" s="1" t="s">
        <v>316</v>
      </c>
      <c r="E437" s="1" t="s">
        <v>316</v>
      </c>
      <c r="F437" s="1" t="s">
        <v>479</v>
      </c>
      <c r="G437" s="1" t="s">
        <v>2796</v>
      </c>
      <c r="H437" s="1" t="s">
        <v>1394</v>
      </c>
      <c r="I437" s="1" t="s">
        <v>277</v>
      </c>
      <c r="J437" s="1" t="s">
        <v>269</v>
      </c>
      <c r="K437" s="1" t="s">
        <v>270</v>
      </c>
      <c r="L437" s="1" t="s">
        <v>6771</v>
      </c>
      <c r="M437" s="1" t="s">
        <v>269</v>
      </c>
      <c r="N437" s="1" t="s">
        <v>1740</v>
      </c>
      <c r="O437" s="1" t="s">
        <v>1740</v>
      </c>
      <c r="P437" s="1" t="s">
        <v>1740</v>
      </c>
      <c r="Q437" s="1" t="s">
        <v>6755</v>
      </c>
      <c r="R437" s="1" t="s">
        <v>6755</v>
      </c>
      <c r="S437" s="1" t="s">
        <v>6755</v>
      </c>
      <c r="T437" s="1" t="s">
        <v>6755</v>
      </c>
      <c r="U437" s="1" t="s">
        <v>6755</v>
      </c>
      <c r="V437" s="1" t="s">
        <v>6755</v>
      </c>
      <c r="W437" s="1" t="s">
        <v>6755</v>
      </c>
    </row>
    <row r="438" spans="1:23" ht="14.25">
      <c r="A438" s="1" t="s">
        <v>260</v>
      </c>
      <c r="B438" s="1" t="s">
        <v>7195</v>
      </c>
      <c r="C438" s="1" t="s">
        <v>262</v>
      </c>
      <c r="D438" s="1" t="s">
        <v>322</v>
      </c>
      <c r="E438" s="1" t="s">
        <v>322</v>
      </c>
      <c r="F438" s="1" t="s">
        <v>270</v>
      </c>
      <c r="G438" s="1" t="s">
        <v>270</v>
      </c>
      <c r="H438" s="1" t="s">
        <v>1370</v>
      </c>
      <c r="I438" s="1" t="s">
        <v>270</v>
      </c>
      <c r="J438" s="1" t="s">
        <v>270</v>
      </c>
      <c r="K438" s="1" t="s">
        <v>270</v>
      </c>
      <c r="L438" s="1" t="s">
        <v>6754</v>
      </c>
      <c r="M438" s="1" t="s">
        <v>270</v>
      </c>
      <c r="N438" s="1" t="s">
        <v>6755</v>
      </c>
      <c r="O438" s="1" t="s">
        <v>6755</v>
      </c>
      <c r="P438" s="1" t="s">
        <v>6755</v>
      </c>
      <c r="Q438" s="1" t="s">
        <v>6755</v>
      </c>
      <c r="R438" s="1" t="s">
        <v>6755</v>
      </c>
      <c r="S438" s="1" t="s">
        <v>6755</v>
      </c>
      <c r="T438" s="1" t="s">
        <v>6755</v>
      </c>
      <c r="U438" s="1" t="s">
        <v>6755</v>
      </c>
      <c r="V438" s="1" t="s">
        <v>6755</v>
      </c>
      <c r="W438" s="1" t="s">
        <v>6755</v>
      </c>
    </row>
    <row r="439" spans="1:23" ht="14.25">
      <c r="A439" s="1" t="s">
        <v>260</v>
      </c>
      <c r="B439" s="1" t="s">
        <v>7196</v>
      </c>
      <c r="C439" s="1" t="s">
        <v>262</v>
      </c>
      <c r="D439" s="1" t="s">
        <v>322</v>
      </c>
      <c r="E439" s="1" t="s">
        <v>322</v>
      </c>
      <c r="F439" s="1" t="s">
        <v>270</v>
      </c>
      <c r="G439" s="1" t="s">
        <v>472</v>
      </c>
      <c r="H439" s="1" t="s">
        <v>1370</v>
      </c>
      <c r="I439" s="1" t="s">
        <v>472</v>
      </c>
      <c r="J439" s="1" t="s">
        <v>270</v>
      </c>
      <c r="K439" s="1" t="s">
        <v>270</v>
      </c>
      <c r="L439" s="1" t="s">
        <v>6757</v>
      </c>
      <c r="M439" s="1" t="s">
        <v>269</v>
      </c>
      <c r="N439" s="1" t="s">
        <v>1740</v>
      </c>
      <c r="O439" s="1" t="s">
        <v>1740</v>
      </c>
      <c r="P439" s="1" t="s">
        <v>1740</v>
      </c>
      <c r="Q439" s="1" t="s">
        <v>1740</v>
      </c>
      <c r="R439" s="1" t="s">
        <v>6755</v>
      </c>
      <c r="S439" s="1" t="s">
        <v>1740</v>
      </c>
      <c r="T439" s="1" t="s">
        <v>6755</v>
      </c>
      <c r="U439" s="1" t="s">
        <v>6755</v>
      </c>
      <c r="V439" s="1" t="s">
        <v>6755</v>
      </c>
      <c r="W439" s="1" t="s">
        <v>6755</v>
      </c>
    </row>
    <row r="440" spans="1:23" ht="14.25">
      <c r="A440" s="1" t="s">
        <v>260</v>
      </c>
      <c r="B440" s="1" t="s">
        <v>7197</v>
      </c>
      <c r="C440" s="1" t="s">
        <v>262</v>
      </c>
      <c r="D440" s="1" t="s">
        <v>322</v>
      </c>
      <c r="E440" s="1" t="s">
        <v>322</v>
      </c>
      <c r="F440" s="1" t="s">
        <v>270</v>
      </c>
      <c r="G440" s="1" t="s">
        <v>479</v>
      </c>
      <c r="H440" s="1" t="s">
        <v>1370</v>
      </c>
      <c r="I440" s="1" t="s">
        <v>479</v>
      </c>
      <c r="J440" s="1" t="s">
        <v>270</v>
      </c>
      <c r="K440" s="1" t="s">
        <v>270</v>
      </c>
      <c r="L440" s="1" t="s">
        <v>6759</v>
      </c>
      <c r="M440" s="1" t="s">
        <v>269</v>
      </c>
      <c r="N440" s="1" t="s">
        <v>1740</v>
      </c>
      <c r="O440" s="1" t="s">
        <v>1740</v>
      </c>
      <c r="P440" s="1" t="s">
        <v>1740</v>
      </c>
      <c r="Q440" s="1" t="s">
        <v>1740</v>
      </c>
      <c r="R440" s="1" t="s">
        <v>6755</v>
      </c>
      <c r="S440" s="1" t="s">
        <v>1740</v>
      </c>
      <c r="T440" s="1" t="s">
        <v>6755</v>
      </c>
      <c r="U440" s="1" t="s">
        <v>6755</v>
      </c>
      <c r="V440" s="1" t="s">
        <v>6755</v>
      </c>
      <c r="W440" s="1" t="s">
        <v>6755</v>
      </c>
    </row>
    <row r="441" spans="1:23" ht="14.25">
      <c r="A441" s="1" t="s">
        <v>260</v>
      </c>
      <c r="B441" s="1" t="s">
        <v>7198</v>
      </c>
      <c r="C441" s="1" t="s">
        <v>262</v>
      </c>
      <c r="D441" s="1" t="s">
        <v>322</v>
      </c>
      <c r="E441" s="1" t="s">
        <v>322</v>
      </c>
      <c r="F441" s="1" t="s">
        <v>270</v>
      </c>
      <c r="G441" s="1" t="s">
        <v>873</v>
      </c>
      <c r="H441" s="1" t="s">
        <v>1370</v>
      </c>
      <c r="I441" s="1" t="s">
        <v>873</v>
      </c>
      <c r="J441" s="1" t="s">
        <v>270</v>
      </c>
      <c r="K441" s="1" t="s">
        <v>270</v>
      </c>
      <c r="L441" s="1" t="s">
        <v>6761</v>
      </c>
      <c r="M441" s="1" t="s">
        <v>269</v>
      </c>
      <c r="N441" s="1" t="s">
        <v>1740</v>
      </c>
      <c r="O441" s="1" t="s">
        <v>1740</v>
      </c>
      <c r="P441" s="1" t="s">
        <v>1740</v>
      </c>
      <c r="Q441" s="1" t="s">
        <v>1740</v>
      </c>
      <c r="R441" s="1" t="s">
        <v>6755</v>
      </c>
      <c r="S441" s="1" t="s">
        <v>1740</v>
      </c>
      <c r="T441" s="1" t="s">
        <v>6755</v>
      </c>
      <c r="U441" s="1" t="s">
        <v>6755</v>
      </c>
      <c r="V441" s="1" t="s">
        <v>6755</v>
      </c>
      <c r="W441" s="1" t="s">
        <v>6755</v>
      </c>
    </row>
    <row r="442" spans="1:23" ht="14.25">
      <c r="A442" s="1" t="s">
        <v>260</v>
      </c>
      <c r="B442" s="1" t="s">
        <v>7199</v>
      </c>
      <c r="C442" s="1" t="s">
        <v>262</v>
      </c>
      <c r="D442" s="1" t="s">
        <v>322</v>
      </c>
      <c r="E442" s="1" t="s">
        <v>322</v>
      </c>
      <c r="F442" s="1" t="s">
        <v>270</v>
      </c>
      <c r="G442" s="1" t="s">
        <v>872</v>
      </c>
      <c r="H442" s="1" t="s">
        <v>1370</v>
      </c>
      <c r="I442" s="1" t="s">
        <v>872</v>
      </c>
      <c r="J442" s="1" t="s">
        <v>270</v>
      </c>
      <c r="K442" s="1" t="s">
        <v>270</v>
      </c>
      <c r="L442" s="1" t="s">
        <v>6763</v>
      </c>
      <c r="M442" s="1" t="s">
        <v>269</v>
      </c>
      <c r="N442" s="1" t="s">
        <v>1740</v>
      </c>
      <c r="O442" s="1" t="s">
        <v>1740</v>
      </c>
      <c r="P442" s="1" t="s">
        <v>1740</v>
      </c>
      <c r="Q442" s="1" t="s">
        <v>1740</v>
      </c>
      <c r="R442" s="1" t="s">
        <v>6755</v>
      </c>
      <c r="S442" s="1" t="s">
        <v>1740</v>
      </c>
      <c r="T442" s="1" t="s">
        <v>6755</v>
      </c>
      <c r="U442" s="1" t="s">
        <v>6755</v>
      </c>
      <c r="V442" s="1" t="s">
        <v>6755</v>
      </c>
      <c r="W442" s="1" t="s">
        <v>6755</v>
      </c>
    </row>
    <row r="443" spans="1:23" ht="14.25">
      <c r="A443" s="1" t="s">
        <v>260</v>
      </c>
      <c r="B443" s="1" t="s">
        <v>7200</v>
      </c>
      <c r="C443" s="1" t="s">
        <v>262</v>
      </c>
      <c r="D443" s="1" t="s">
        <v>322</v>
      </c>
      <c r="E443" s="1" t="s">
        <v>322</v>
      </c>
      <c r="F443" s="1" t="s">
        <v>270</v>
      </c>
      <c r="G443" s="1" t="s">
        <v>276</v>
      </c>
      <c r="H443" s="1" t="s">
        <v>1370</v>
      </c>
      <c r="I443" s="1" t="s">
        <v>276</v>
      </c>
      <c r="J443" s="1" t="s">
        <v>270</v>
      </c>
      <c r="K443" s="1" t="s">
        <v>270</v>
      </c>
      <c r="L443" s="1" t="s">
        <v>6765</v>
      </c>
      <c r="M443" s="1" t="s">
        <v>269</v>
      </c>
      <c r="N443" s="1" t="s">
        <v>1740</v>
      </c>
      <c r="O443" s="1" t="s">
        <v>1740</v>
      </c>
      <c r="P443" s="1" t="s">
        <v>1740</v>
      </c>
      <c r="Q443" s="1" t="s">
        <v>6755</v>
      </c>
      <c r="R443" s="1" t="s">
        <v>6755</v>
      </c>
      <c r="S443" s="1" t="s">
        <v>6755</v>
      </c>
      <c r="T443" s="1" t="s">
        <v>6755</v>
      </c>
      <c r="U443" s="1" t="s">
        <v>6755</v>
      </c>
      <c r="V443" s="1" t="s">
        <v>6755</v>
      </c>
      <c r="W443" s="1" t="s">
        <v>6755</v>
      </c>
    </row>
    <row r="444" spans="1:23" ht="14.25">
      <c r="A444" s="1" t="s">
        <v>260</v>
      </c>
      <c r="B444" s="1" t="s">
        <v>7201</v>
      </c>
      <c r="C444" s="1" t="s">
        <v>262</v>
      </c>
      <c r="D444" s="1" t="s">
        <v>322</v>
      </c>
      <c r="E444" s="1" t="s">
        <v>322</v>
      </c>
      <c r="F444" s="1" t="s">
        <v>270</v>
      </c>
      <c r="G444" s="1" t="s">
        <v>874</v>
      </c>
      <c r="H444" s="1" t="s">
        <v>1370</v>
      </c>
      <c r="I444" s="1" t="s">
        <v>874</v>
      </c>
      <c r="J444" s="1" t="s">
        <v>270</v>
      </c>
      <c r="K444" s="1" t="s">
        <v>270</v>
      </c>
      <c r="L444" s="1" t="s">
        <v>6767</v>
      </c>
      <c r="M444" s="1" t="s">
        <v>269</v>
      </c>
      <c r="N444" s="1" t="s">
        <v>1740</v>
      </c>
      <c r="O444" s="1" t="s">
        <v>1740</v>
      </c>
      <c r="P444" s="1" t="s">
        <v>1740</v>
      </c>
      <c r="Q444" s="1" t="s">
        <v>6755</v>
      </c>
      <c r="R444" s="1" t="s">
        <v>6755</v>
      </c>
      <c r="S444" s="1" t="s">
        <v>6755</v>
      </c>
      <c r="T444" s="1" t="s">
        <v>6755</v>
      </c>
      <c r="U444" s="1" t="s">
        <v>6755</v>
      </c>
      <c r="V444" s="1" t="s">
        <v>6755</v>
      </c>
      <c r="W444" s="1" t="s">
        <v>6755</v>
      </c>
    </row>
    <row r="445" spans="1:23" ht="14.25">
      <c r="A445" s="1" t="s">
        <v>260</v>
      </c>
      <c r="B445" s="1" t="s">
        <v>7202</v>
      </c>
      <c r="C445" s="1" t="s">
        <v>262</v>
      </c>
      <c r="D445" s="1" t="s">
        <v>322</v>
      </c>
      <c r="E445" s="1" t="s">
        <v>322</v>
      </c>
      <c r="F445" s="1" t="s">
        <v>270</v>
      </c>
      <c r="G445" s="1" t="s">
        <v>1450</v>
      </c>
      <c r="H445" s="1" t="s">
        <v>1370</v>
      </c>
      <c r="I445" s="1" t="s">
        <v>1450</v>
      </c>
      <c r="J445" s="1" t="s">
        <v>270</v>
      </c>
      <c r="K445" s="1" t="s">
        <v>270</v>
      </c>
      <c r="L445" s="1" t="s">
        <v>6769</v>
      </c>
      <c r="M445" s="1" t="s">
        <v>269</v>
      </c>
      <c r="N445" s="1" t="s">
        <v>1740</v>
      </c>
      <c r="O445" s="1" t="s">
        <v>1740</v>
      </c>
      <c r="P445" s="1" t="s">
        <v>1740</v>
      </c>
      <c r="Q445" s="1" t="s">
        <v>6755</v>
      </c>
      <c r="R445" s="1" t="s">
        <v>6755</v>
      </c>
      <c r="S445" s="1" t="s">
        <v>6755</v>
      </c>
      <c r="T445" s="1" t="s">
        <v>6755</v>
      </c>
      <c r="U445" s="1" t="s">
        <v>6755</v>
      </c>
      <c r="V445" s="1" t="s">
        <v>6755</v>
      </c>
      <c r="W445" s="1" t="s">
        <v>6755</v>
      </c>
    </row>
    <row r="446" spans="1:23" ht="14.25">
      <c r="A446" s="1" t="s">
        <v>260</v>
      </c>
      <c r="B446" s="1" t="s">
        <v>7203</v>
      </c>
      <c r="C446" s="1" t="s">
        <v>262</v>
      </c>
      <c r="D446" s="1" t="s">
        <v>322</v>
      </c>
      <c r="E446" s="1" t="s">
        <v>322</v>
      </c>
      <c r="F446" s="1" t="s">
        <v>270</v>
      </c>
      <c r="G446" s="1" t="s">
        <v>277</v>
      </c>
      <c r="H446" s="1" t="s">
        <v>1370</v>
      </c>
      <c r="I446" s="1" t="s">
        <v>277</v>
      </c>
      <c r="J446" s="1" t="s">
        <v>270</v>
      </c>
      <c r="K446" s="1" t="s">
        <v>270</v>
      </c>
      <c r="L446" s="1" t="s">
        <v>6771</v>
      </c>
      <c r="M446" s="1" t="s">
        <v>269</v>
      </c>
      <c r="N446" s="1" t="s">
        <v>1740</v>
      </c>
      <c r="O446" s="1" t="s">
        <v>1740</v>
      </c>
      <c r="P446" s="1" t="s">
        <v>1740</v>
      </c>
      <c r="Q446" s="1" t="s">
        <v>6755</v>
      </c>
      <c r="R446" s="1" t="s">
        <v>6755</v>
      </c>
      <c r="S446" s="1" t="s">
        <v>6755</v>
      </c>
      <c r="T446" s="1" t="s">
        <v>6755</v>
      </c>
      <c r="U446" s="1" t="s">
        <v>6755</v>
      </c>
      <c r="V446" s="1" t="s">
        <v>6755</v>
      </c>
      <c r="W446" s="1" t="s">
        <v>6755</v>
      </c>
    </row>
    <row r="447" spans="1:23" ht="14.25">
      <c r="A447" s="1" t="s">
        <v>260</v>
      </c>
      <c r="B447" s="1" t="s">
        <v>7204</v>
      </c>
      <c r="C447" s="1" t="s">
        <v>262</v>
      </c>
      <c r="D447" s="1" t="s">
        <v>322</v>
      </c>
      <c r="E447" s="1" t="s">
        <v>322</v>
      </c>
      <c r="F447" s="1" t="s">
        <v>270</v>
      </c>
      <c r="G447" s="1" t="s">
        <v>714</v>
      </c>
      <c r="H447" s="1" t="s">
        <v>1370</v>
      </c>
      <c r="I447" s="1" t="s">
        <v>270</v>
      </c>
      <c r="J447" s="1" t="s">
        <v>269</v>
      </c>
      <c r="K447" s="1" t="s">
        <v>270</v>
      </c>
      <c r="L447" s="1" t="s">
        <v>6754</v>
      </c>
      <c r="M447" s="1" t="s">
        <v>270</v>
      </c>
      <c r="N447" s="1" t="s">
        <v>6755</v>
      </c>
      <c r="O447" s="1" t="s">
        <v>6755</v>
      </c>
      <c r="P447" s="1" t="s">
        <v>6755</v>
      </c>
      <c r="Q447" s="1" t="s">
        <v>6755</v>
      </c>
      <c r="R447" s="1" t="s">
        <v>6755</v>
      </c>
      <c r="S447" s="1" t="s">
        <v>6755</v>
      </c>
      <c r="T447" s="1" t="s">
        <v>6755</v>
      </c>
      <c r="U447" s="1" t="s">
        <v>6755</v>
      </c>
      <c r="V447" s="1" t="s">
        <v>6755</v>
      </c>
      <c r="W447" s="1" t="s">
        <v>6755</v>
      </c>
    </row>
    <row r="448" spans="1:23" ht="14.25">
      <c r="A448" s="1" t="s">
        <v>260</v>
      </c>
      <c r="B448" s="1" t="s">
        <v>7205</v>
      </c>
      <c r="C448" s="1" t="s">
        <v>262</v>
      </c>
      <c r="D448" s="1" t="s">
        <v>322</v>
      </c>
      <c r="E448" s="1" t="s">
        <v>322</v>
      </c>
      <c r="F448" s="1" t="s">
        <v>270</v>
      </c>
      <c r="G448" s="1" t="s">
        <v>1971</v>
      </c>
      <c r="H448" s="1" t="s">
        <v>1370</v>
      </c>
      <c r="I448" s="1" t="s">
        <v>472</v>
      </c>
      <c r="J448" s="1" t="s">
        <v>269</v>
      </c>
      <c r="K448" s="1" t="s">
        <v>270</v>
      </c>
      <c r="L448" s="1" t="s">
        <v>6757</v>
      </c>
      <c r="M448" s="1" t="s">
        <v>269</v>
      </c>
      <c r="N448" s="1" t="s">
        <v>1740</v>
      </c>
      <c r="O448" s="1" t="s">
        <v>1740</v>
      </c>
      <c r="P448" s="1" t="s">
        <v>1740</v>
      </c>
      <c r="Q448" s="1" t="s">
        <v>1740</v>
      </c>
      <c r="R448" s="1" t="s">
        <v>6755</v>
      </c>
      <c r="S448" s="1" t="s">
        <v>1740</v>
      </c>
      <c r="T448" s="1" t="s">
        <v>6755</v>
      </c>
      <c r="U448" s="1" t="s">
        <v>6755</v>
      </c>
      <c r="V448" s="1" t="s">
        <v>6755</v>
      </c>
      <c r="W448" s="1" t="s">
        <v>6755</v>
      </c>
    </row>
    <row r="449" spans="1:23" ht="14.25">
      <c r="A449" s="1" t="s">
        <v>260</v>
      </c>
      <c r="B449" s="1" t="s">
        <v>7206</v>
      </c>
      <c r="C449" s="1" t="s">
        <v>262</v>
      </c>
      <c r="D449" s="1" t="s">
        <v>322</v>
      </c>
      <c r="E449" s="1" t="s">
        <v>322</v>
      </c>
      <c r="F449" s="1" t="s">
        <v>270</v>
      </c>
      <c r="G449" s="1" t="s">
        <v>1729</v>
      </c>
      <c r="H449" s="1" t="s">
        <v>1370</v>
      </c>
      <c r="I449" s="1" t="s">
        <v>479</v>
      </c>
      <c r="J449" s="1" t="s">
        <v>269</v>
      </c>
      <c r="K449" s="1" t="s">
        <v>270</v>
      </c>
      <c r="L449" s="1" t="s">
        <v>6759</v>
      </c>
      <c r="M449" s="1" t="s">
        <v>269</v>
      </c>
      <c r="N449" s="1" t="s">
        <v>1740</v>
      </c>
      <c r="O449" s="1" t="s">
        <v>1740</v>
      </c>
      <c r="P449" s="1" t="s">
        <v>1740</v>
      </c>
      <c r="Q449" s="1" t="s">
        <v>1740</v>
      </c>
      <c r="R449" s="1" t="s">
        <v>6755</v>
      </c>
      <c r="S449" s="1" t="s">
        <v>1740</v>
      </c>
      <c r="T449" s="1" t="s">
        <v>6755</v>
      </c>
      <c r="U449" s="1" t="s">
        <v>6755</v>
      </c>
      <c r="V449" s="1" t="s">
        <v>6755</v>
      </c>
      <c r="W449" s="1" t="s">
        <v>6755</v>
      </c>
    </row>
    <row r="450" spans="1:23" ht="14.25">
      <c r="A450" s="1" t="s">
        <v>260</v>
      </c>
      <c r="B450" s="1" t="s">
        <v>7207</v>
      </c>
      <c r="C450" s="1" t="s">
        <v>262</v>
      </c>
      <c r="D450" s="1" t="s">
        <v>322</v>
      </c>
      <c r="E450" s="1" t="s">
        <v>322</v>
      </c>
      <c r="F450" s="1" t="s">
        <v>270</v>
      </c>
      <c r="G450" s="1" t="s">
        <v>2793</v>
      </c>
      <c r="H450" s="1" t="s">
        <v>1370</v>
      </c>
      <c r="I450" s="1" t="s">
        <v>873</v>
      </c>
      <c r="J450" s="1" t="s">
        <v>269</v>
      </c>
      <c r="K450" s="1" t="s">
        <v>270</v>
      </c>
      <c r="L450" s="1" t="s">
        <v>6761</v>
      </c>
      <c r="M450" s="1" t="s">
        <v>269</v>
      </c>
      <c r="N450" s="1" t="s">
        <v>1740</v>
      </c>
      <c r="O450" s="1" t="s">
        <v>1740</v>
      </c>
      <c r="P450" s="1" t="s">
        <v>1740</v>
      </c>
      <c r="Q450" s="1" t="s">
        <v>1740</v>
      </c>
      <c r="R450" s="1" t="s">
        <v>6755</v>
      </c>
      <c r="S450" s="1" t="s">
        <v>1740</v>
      </c>
      <c r="T450" s="1" t="s">
        <v>6755</v>
      </c>
      <c r="U450" s="1" t="s">
        <v>6755</v>
      </c>
      <c r="V450" s="1" t="s">
        <v>6755</v>
      </c>
      <c r="W450" s="1" t="s">
        <v>6755</v>
      </c>
    </row>
    <row r="451" spans="1:23" ht="14.25">
      <c r="A451" s="1" t="s">
        <v>260</v>
      </c>
      <c r="B451" s="1" t="s">
        <v>7208</v>
      </c>
      <c r="C451" s="1" t="s">
        <v>262</v>
      </c>
      <c r="D451" s="1" t="s">
        <v>322</v>
      </c>
      <c r="E451" s="1" t="s">
        <v>322</v>
      </c>
      <c r="F451" s="1" t="s">
        <v>270</v>
      </c>
      <c r="G451" s="1" t="s">
        <v>2755</v>
      </c>
      <c r="H451" s="1" t="s">
        <v>1370</v>
      </c>
      <c r="I451" s="1" t="s">
        <v>872</v>
      </c>
      <c r="J451" s="1" t="s">
        <v>269</v>
      </c>
      <c r="K451" s="1" t="s">
        <v>270</v>
      </c>
      <c r="L451" s="1" t="s">
        <v>6763</v>
      </c>
      <c r="M451" s="1" t="s">
        <v>269</v>
      </c>
      <c r="N451" s="1" t="s">
        <v>1740</v>
      </c>
      <c r="O451" s="1" t="s">
        <v>1740</v>
      </c>
      <c r="P451" s="1" t="s">
        <v>1740</v>
      </c>
      <c r="Q451" s="1" t="s">
        <v>1740</v>
      </c>
      <c r="R451" s="1" t="s">
        <v>6755</v>
      </c>
      <c r="S451" s="1" t="s">
        <v>1740</v>
      </c>
      <c r="T451" s="1" t="s">
        <v>6755</v>
      </c>
      <c r="U451" s="1" t="s">
        <v>6755</v>
      </c>
      <c r="V451" s="1" t="s">
        <v>6755</v>
      </c>
      <c r="W451" s="1" t="s">
        <v>6755</v>
      </c>
    </row>
    <row r="452" spans="1:23" ht="14.25">
      <c r="A452" s="1" t="s">
        <v>260</v>
      </c>
      <c r="B452" s="1" t="s">
        <v>7209</v>
      </c>
      <c r="C452" s="1" t="s">
        <v>262</v>
      </c>
      <c r="D452" s="1" t="s">
        <v>322</v>
      </c>
      <c r="E452" s="1" t="s">
        <v>322</v>
      </c>
      <c r="F452" s="1" t="s">
        <v>270</v>
      </c>
      <c r="G452" s="1" t="s">
        <v>713</v>
      </c>
      <c r="H452" s="1" t="s">
        <v>1370</v>
      </c>
      <c r="I452" s="1" t="s">
        <v>276</v>
      </c>
      <c r="J452" s="1" t="s">
        <v>269</v>
      </c>
      <c r="K452" s="1" t="s">
        <v>270</v>
      </c>
      <c r="L452" s="1" t="s">
        <v>6765</v>
      </c>
      <c r="M452" s="1" t="s">
        <v>269</v>
      </c>
      <c r="N452" s="1" t="s">
        <v>1740</v>
      </c>
      <c r="O452" s="1" t="s">
        <v>1740</v>
      </c>
      <c r="P452" s="1" t="s">
        <v>1740</v>
      </c>
      <c r="Q452" s="1" t="s">
        <v>6755</v>
      </c>
      <c r="R452" s="1" t="s">
        <v>6755</v>
      </c>
      <c r="S452" s="1" t="s">
        <v>6755</v>
      </c>
      <c r="T452" s="1" t="s">
        <v>6755</v>
      </c>
      <c r="U452" s="1" t="s">
        <v>6755</v>
      </c>
      <c r="V452" s="1" t="s">
        <v>6755</v>
      </c>
      <c r="W452" s="1" t="s">
        <v>6755</v>
      </c>
    </row>
    <row r="453" spans="1:23" ht="14.25">
      <c r="A453" s="1" t="s">
        <v>260</v>
      </c>
      <c r="B453" s="1" t="s">
        <v>7210</v>
      </c>
      <c r="C453" s="1" t="s">
        <v>262</v>
      </c>
      <c r="D453" s="1" t="s">
        <v>322</v>
      </c>
      <c r="E453" s="1" t="s">
        <v>322</v>
      </c>
      <c r="F453" s="1" t="s">
        <v>270</v>
      </c>
      <c r="G453" s="1" t="s">
        <v>1731</v>
      </c>
      <c r="H453" s="1" t="s">
        <v>1370</v>
      </c>
      <c r="I453" s="1" t="s">
        <v>874</v>
      </c>
      <c r="J453" s="1" t="s">
        <v>269</v>
      </c>
      <c r="K453" s="1" t="s">
        <v>270</v>
      </c>
      <c r="L453" s="1" t="s">
        <v>6767</v>
      </c>
      <c r="M453" s="1" t="s">
        <v>269</v>
      </c>
      <c r="N453" s="1" t="s">
        <v>1740</v>
      </c>
      <c r="O453" s="1" t="s">
        <v>1740</v>
      </c>
      <c r="P453" s="1" t="s">
        <v>1740</v>
      </c>
      <c r="Q453" s="1" t="s">
        <v>6755</v>
      </c>
      <c r="R453" s="1" t="s">
        <v>6755</v>
      </c>
      <c r="S453" s="1" t="s">
        <v>6755</v>
      </c>
      <c r="T453" s="1" t="s">
        <v>6755</v>
      </c>
      <c r="U453" s="1" t="s">
        <v>6755</v>
      </c>
      <c r="V453" s="1" t="s">
        <v>6755</v>
      </c>
      <c r="W453" s="1" t="s">
        <v>6755</v>
      </c>
    </row>
    <row r="454" spans="1:23" ht="14.25">
      <c r="A454" s="1" t="s">
        <v>260</v>
      </c>
      <c r="B454" s="1" t="s">
        <v>7211</v>
      </c>
      <c r="C454" s="1" t="s">
        <v>262</v>
      </c>
      <c r="D454" s="1" t="s">
        <v>322</v>
      </c>
      <c r="E454" s="1" t="s">
        <v>322</v>
      </c>
      <c r="F454" s="1" t="s">
        <v>270</v>
      </c>
      <c r="G454" s="1" t="s">
        <v>2913</v>
      </c>
      <c r="H454" s="1" t="s">
        <v>1370</v>
      </c>
      <c r="I454" s="1" t="s">
        <v>1450</v>
      </c>
      <c r="J454" s="1" t="s">
        <v>269</v>
      </c>
      <c r="K454" s="1" t="s">
        <v>270</v>
      </c>
      <c r="L454" s="1" t="s">
        <v>6769</v>
      </c>
      <c r="M454" s="1" t="s">
        <v>269</v>
      </c>
      <c r="N454" s="1" t="s">
        <v>1740</v>
      </c>
      <c r="O454" s="1" t="s">
        <v>1740</v>
      </c>
      <c r="P454" s="1" t="s">
        <v>1740</v>
      </c>
      <c r="Q454" s="1" t="s">
        <v>6755</v>
      </c>
      <c r="R454" s="1" t="s">
        <v>6755</v>
      </c>
      <c r="S454" s="1" t="s">
        <v>6755</v>
      </c>
      <c r="T454" s="1" t="s">
        <v>6755</v>
      </c>
      <c r="U454" s="1" t="s">
        <v>6755</v>
      </c>
      <c r="V454" s="1" t="s">
        <v>6755</v>
      </c>
      <c r="W454" s="1" t="s">
        <v>6755</v>
      </c>
    </row>
    <row r="455" spans="1:23" ht="14.25">
      <c r="A455" s="1" t="s">
        <v>260</v>
      </c>
      <c r="B455" s="1" t="s">
        <v>7212</v>
      </c>
      <c r="C455" s="1" t="s">
        <v>262</v>
      </c>
      <c r="D455" s="1" t="s">
        <v>322</v>
      </c>
      <c r="E455" s="1" t="s">
        <v>322</v>
      </c>
      <c r="F455" s="1" t="s">
        <v>270</v>
      </c>
      <c r="G455" s="1" t="s">
        <v>2796</v>
      </c>
      <c r="H455" s="1" t="s">
        <v>1370</v>
      </c>
      <c r="I455" s="1" t="s">
        <v>277</v>
      </c>
      <c r="J455" s="1" t="s">
        <v>269</v>
      </c>
      <c r="K455" s="1" t="s">
        <v>270</v>
      </c>
      <c r="L455" s="1" t="s">
        <v>6771</v>
      </c>
      <c r="M455" s="1" t="s">
        <v>269</v>
      </c>
      <c r="N455" s="1" t="s">
        <v>1740</v>
      </c>
      <c r="O455" s="1" t="s">
        <v>1740</v>
      </c>
      <c r="P455" s="1" t="s">
        <v>1740</v>
      </c>
      <c r="Q455" s="1" t="s">
        <v>6755</v>
      </c>
      <c r="R455" s="1" t="s">
        <v>6755</v>
      </c>
      <c r="S455" s="1" t="s">
        <v>6755</v>
      </c>
      <c r="T455" s="1" t="s">
        <v>6755</v>
      </c>
      <c r="U455" s="1" t="s">
        <v>6755</v>
      </c>
      <c r="V455" s="1" t="s">
        <v>6755</v>
      </c>
      <c r="W455" s="1" t="s">
        <v>6755</v>
      </c>
    </row>
    <row r="456" spans="1:23" ht="14.25">
      <c r="A456" s="1" t="s">
        <v>260</v>
      </c>
      <c r="B456" s="1" t="s">
        <v>7213</v>
      </c>
      <c r="C456" s="1" t="s">
        <v>262</v>
      </c>
      <c r="D456" s="1" t="s">
        <v>322</v>
      </c>
      <c r="E456" s="1" t="s">
        <v>322</v>
      </c>
      <c r="F456" s="1" t="s">
        <v>472</v>
      </c>
      <c r="G456" s="1" t="s">
        <v>270</v>
      </c>
      <c r="H456" s="1" t="s">
        <v>1390</v>
      </c>
      <c r="I456" s="1" t="s">
        <v>270</v>
      </c>
      <c r="J456" s="1" t="s">
        <v>270</v>
      </c>
      <c r="K456" s="1" t="s">
        <v>270</v>
      </c>
      <c r="L456" s="1" t="s">
        <v>6754</v>
      </c>
      <c r="M456" s="1" t="s">
        <v>270</v>
      </c>
      <c r="N456" s="1" t="s">
        <v>6755</v>
      </c>
      <c r="O456" s="1" t="s">
        <v>6755</v>
      </c>
      <c r="P456" s="1" t="s">
        <v>6755</v>
      </c>
      <c r="Q456" s="1" t="s">
        <v>6755</v>
      </c>
      <c r="R456" s="1" t="s">
        <v>6755</v>
      </c>
      <c r="S456" s="1" t="s">
        <v>6755</v>
      </c>
      <c r="T456" s="1" t="s">
        <v>6755</v>
      </c>
      <c r="U456" s="1" t="s">
        <v>6755</v>
      </c>
      <c r="V456" s="1" t="s">
        <v>6755</v>
      </c>
      <c r="W456" s="1" t="s">
        <v>6755</v>
      </c>
    </row>
    <row r="457" spans="1:23" ht="14.25">
      <c r="A457" s="1" t="s">
        <v>260</v>
      </c>
      <c r="B457" s="1" t="s">
        <v>7214</v>
      </c>
      <c r="C457" s="1" t="s">
        <v>262</v>
      </c>
      <c r="D457" s="1" t="s">
        <v>322</v>
      </c>
      <c r="E457" s="1" t="s">
        <v>322</v>
      </c>
      <c r="F457" s="1" t="s">
        <v>472</v>
      </c>
      <c r="G457" s="1" t="s">
        <v>472</v>
      </c>
      <c r="H457" s="1" t="s">
        <v>1390</v>
      </c>
      <c r="I457" s="1" t="s">
        <v>472</v>
      </c>
      <c r="J457" s="1" t="s">
        <v>270</v>
      </c>
      <c r="K457" s="1" t="s">
        <v>270</v>
      </c>
      <c r="L457" s="1" t="s">
        <v>6757</v>
      </c>
      <c r="M457" s="1" t="s">
        <v>269</v>
      </c>
      <c r="N457" s="1" t="s">
        <v>1740</v>
      </c>
      <c r="O457" s="1" t="s">
        <v>1740</v>
      </c>
      <c r="P457" s="1" t="s">
        <v>1740</v>
      </c>
      <c r="Q457" s="1" t="s">
        <v>1740</v>
      </c>
      <c r="R457" s="1" t="s">
        <v>6755</v>
      </c>
      <c r="S457" s="1" t="s">
        <v>1740</v>
      </c>
      <c r="T457" s="1" t="s">
        <v>6755</v>
      </c>
      <c r="U457" s="1" t="s">
        <v>6755</v>
      </c>
      <c r="V457" s="1" t="s">
        <v>6755</v>
      </c>
      <c r="W457" s="1" t="s">
        <v>6755</v>
      </c>
    </row>
    <row r="458" spans="1:23" ht="14.25">
      <c r="A458" s="1" t="s">
        <v>260</v>
      </c>
      <c r="B458" s="1" t="s">
        <v>7215</v>
      </c>
      <c r="C458" s="1" t="s">
        <v>262</v>
      </c>
      <c r="D458" s="1" t="s">
        <v>322</v>
      </c>
      <c r="E458" s="1" t="s">
        <v>322</v>
      </c>
      <c r="F458" s="1" t="s">
        <v>472</v>
      </c>
      <c r="G458" s="1" t="s">
        <v>479</v>
      </c>
      <c r="H458" s="1" t="s">
        <v>1390</v>
      </c>
      <c r="I458" s="1" t="s">
        <v>479</v>
      </c>
      <c r="J458" s="1" t="s">
        <v>270</v>
      </c>
      <c r="K458" s="1" t="s">
        <v>270</v>
      </c>
      <c r="L458" s="1" t="s">
        <v>6759</v>
      </c>
      <c r="M458" s="1" t="s">
        <v>269</v>
      </c>
      <c r="N458" s="1" t="s">
        <v>1740</v>
      </c>
      <c r="O458" s="1" t="s">
        <v>1740</v>
      </c>
      <c r="P458" s="1" t="s">
        <v>1740</v>
      </c>
      <c r="Q458" s="1" t="s">
        <v>1740</v>
      </c>
      <c r="R458" s="1" t="s">
        <v>6755</v>
      </c>
      <c r="S458" s="1" t="s">
        <v>1740</v>
      </c>
      <c r="T458" s="1" t="s">
        <v>6755</v>
      </c>
      <c r="U458" s="1" t="s">
        <v>6755</v>
      </c>
      <c r="V458" s="1" t="s">
        <v>6755</v>
      </c>
      <c r="W458" s="1" t="s">
        <v>6755</v>
      </c>
    </row>
    <row r="459" spans="1:23" ht="14.25">
      <c r="A459" s="1" t="s">
        <v>260</v>
      </c>
      <c r="B459" s="1" t="s">
        <v>7216</v>
      </c>
      <c r="C459" s="1" t="s">
        <v>262</v>
      </c>
      <c r="D459" s="1" t="s">
        <v>322</v>
      </c>
      <c r="E459" s="1" t="s">
        <v>322</v>
      </c>
      <c r="F459" s="1" t="s">
        <v>472</v>
      </c>
      <c r="G459" s="1" t="s">
        <v>873</v>
      </c>
      <c r="H459" s="1" t="s">
        <v>1390</v>
      </c>
      <c r="I459" s="1" t="s">
        <v>873</v>
      </c>
      <c r="J459" s="1" t="s">
        <v>270</v>
      </c>
      <c r="K459" s="1" t="s">
        <v>270</v>
      </c>
      <c r="L459" s="1" t="s">
        <v>6761</v>
      </c>
      <c r="M459" s="1" t="s">
        <v>269</v>
      </c>
      <c r="N459" s="1" t="s">
        <v>1740</v>
      </c>
      <c r="O459" s="1" t="s">
        <v>1740</v>
      </c>
      <c r="P459" s="1" t="s">
        <v>1740</v>
      </c>
      <c r="Q459" s="1" t="s">
        <v>1740</v>
      </c>
      <c r="R459" s="1" t="s">
        <v>6755</v>
      </c>
      <c r="S459" s="1" t="s">
        <v>1740</v>
      </c>
      <c r="T459" s="1" t="s">
        <v>6755</v>
      </c>
      <c r="U459" s="1" t="s">
        <v>6755</v>
      </c>
      <c r="V459" s="1" t="s">
        <v>6755</v>
      </c>
      <c r="W459" s="1" t="s">
        <v>6755</v>
      </c>
    </row>
    <row r="460" spans="1:23" ht="14.25">
      <c r="A460" s="1" t="s">
        <v>260</v>
      </c>
      <c r="B460" s="1" t="s">
        <v>7217</v>
      </c>
      <c r="C460" s="1" t="s">
        <v>262</v>
      </c>
      <c r="D460" s="1" t="s">
        <v>322</v>
      </c>
      <c r="E460" s="1" t="s">
        <v>322</v>
      </c>
      <c r="F460" s="1" t="s">
        <v>472</v>
      </c>
      <c r="G460" s="1" t="s">
        <v>872</v>
      </c>
      <c r="H460" s="1" t="s">
        <v>1390</v>
      </c>
      <c r="I460" s="1" t="s">
        <v>872</v>
      </c>
      <c r="J460" s="1" t="s">
        <v>270</v>
      </c>
      <c r="K460" s="1" t="s">
        <v>270</v>
      </c>
      <c r="L460" s="1" t="s">
        <v>6763</v>
      </c>
      <c r="M460" s="1" t="s">
        <v>269</v>
      </c>
      <c r="N460" s="1" t="s">
        <v>1740</v>
      </c>
      <c r="O460" s="1" t="s">
        <v>1740</v>
      </c>
      <c r="P460" s="1" t="s">
        <v>1740</v>
      </c>
      <c r="Q460" s="1" t="s">
        <v>1740</v>
      </c>
      <c r="R460" s="1" t="s">
        <v>6755</v>
      </c>
      <c r="S460" s="1" t="s">
        <v>1740</v>
      </c>
      <c r="T460" s="1" t="s">
        <v>6755</v>
      </c>
      <c r="U460" s="1" t="s">
        <v>6755</v>
      </c>
      <c r="V460" s="1" t="s">
        <v>6755</v>
      </c>
      <c r="W460" s="1" t="s">
        <v>6755</v>
      </c>
    </row>
    <row r="461" spans="1:23" ht="14.25">
      <c r="A461" s="1" t="s">
        <v>260</v>
      </c>
      <c r="B461" s="1" t="s">
        <v>7218</v>
      </c>
      <c r="C461" s="1" t="s">
        <v>262</v>
      </c>
      <c r="D461" s="1" t="s">
        <v>322</v>
      </c>
      <c r="E461" s="1" t="s">
        <v>322</v>
      </c>
      <c r="F461" s="1" t="s">
        <v>472</v>
      </c>
      <c r="G461" s="1" t="s">
        <v>276</v>
      </c>
      <c r="H461" s="1" t="s">
        <v>1390</v>
      </c>
      <c r="I461" s="1" t="s">
        <v>276</v>
      </c>
      <c r="J461" s="1" t="s">
        <v>270</v>
      </c>
      <c r="K461" s="1" t="s">
        <v>270</v>
      </c>
      <c r="L461" s="1" t="s">
        <v>6765</v>
      </c>
      <c r="M461" s="1" t="s">
        <v>269</v>
      </c>
      <c r="N461" s="1" t="s">
        <v>1740</v>
      </c>
      <c r="O461" s="1" t="s">
        <v>1740</v>
      </c>
      <c r="P461" s="1" t="s">
        <v>1740</v>
      </c>
      <c r="Q461" s="1" t="s">
        <v>6755</v>
      </c>
      <c r="R461" s="1" t="s">
        <v>6755</v>
      </c>
      <c r="S461" s="1" t="s">
        <v>6755</v>
      </c>
      <c r="T461" s="1" t="s">
        <v>6755</v>
      </c>
      <c r="U461" s="1" t="s">
        <v>6755</v>
      </c>
      <c r="V461" s="1" t="s">
        <v>6755</v>
      </c>
      <c r="W461" s="1" t="s">
        <v>6755</v>
      </c>
    </row>
    <row r="462" spans="1:23" ht="14.25">
      <c r="A462" s="1" t="s">
        <v>260</v>
      </c>
      <c r="B462" s="1" t="s">
        <v>7219</v>
      </c>
      <c r="C462" s="1" t="s">
        <v>262</v>
      </c>
      <c r="D462" s="1" t="s">
        <v>322</v>
      </c>
      <c r="E462" s="1" t="s">
        <v>322</v>
      </c>
      <c r="F462" s="1" t="s">
        <v>472</v>
      </c>
      <c r="G462" s="1" t="s">
        <v>874</v>
      </c>
      <c r="H462" s="1" t="s">
        <v>1390</v>
      </c>
      <c r="I462" s="1" t="s">
        <v>874</v>
      </c>
      <c r="J462" s="1" t="s">
        <v>270</v>
      </c>
      <c r="K462" s="1" t="s">
        <v>270</v>
      </c>
      <c r="L462" s="1" t="s">
        <v>6767</v>
      </c>
      <c r="M462" s="1" t="s">
        <v>269</v>
      </c>
      <c r="N462" s="1" t="s">
        <v>1740</v>
      </c>
      <c r="O462" s="1" t="s">
        <v>1740</v>
      </c>
      <c r="P462" s="1" t="s">
        <v>1740</v>
      </c>
      <c r="Q462" s="1" t="s">
        <v>6755</v>
      </c>
      <c r="R462" s="1" t="s">
        <v>6755</v>
      </c>
      <c r="S462" s="1" t="s">
        <v>6755</v>
      </c>
      <c r="T462" s="1" t="s">
        <v>6755</v>
      </c>
      <c r="U462" s="1" t="s">
        <v>6755</v>
      </c>
      <c r="V462" s="1" t="s">
        <v>6755</v>
      </c>
      <c r="W462" s="1" t="s">
        <v>6755</v>
      </c>
    </row>
    <row r="463" spans="1:23" ht="14.25">
      <c r="A463" s="1" t="s">
        <v>260</v>
      </c>
      <c r="B463" s="1" t="s">
        <v>7220</v>
      </c>
      <c r="C463" s="1" t="s">
        <v>262</v>
      </c>
      <c r="D463" s="1" t="s">
        <v>322</v>
      </c>
      <c r="E463" s="1" t="s">
        <v>322</v>
      </c>
      <c r="F463" s="1" t="s">
        <v>472</v>
      </c>
      <c r="G463" s="1" t="s">
        <v>1450</v>
      </c>
      <c r="H463" s="1" t="s">
        <v>1390</v>
      </c>
      <c r="I463" s="1" t="s">
        <v>1450</v>
      </c>
      <c r="J463" s="1" t="s">
        <v>270</v>
      </c>
      <c r="K463" s="1" t="s">
        <v>270</v>
      </c>
      <c r="L463" s="1" t="s">
        <v>6769</v>
      </c>
      <c r="M463" s="1" t="s">
        <v>269</v>
      </c>
      <c r="N463" s="1" t="s">
        <v>1740</v>
      </c>
      <c r="O463" s="1" t="s">
        <v>1740</v>
      </c>
      <c r="P463" s="1" t="s">
        <v>1740</v>
      </c>
      <c r="Q463" s="1" t="s">
        <v>6755</v>
      </c>
      <c r="R463" s="1" t="s">
        <v>6755</v>
      </c>
      <c r="S463" s="1" t="s">
        <v>6755</v>
      </c>
      <c r="T463" s="1" t="s">
        <v>6755</v>
      </c>
      <c r="U463" s="1" t="s">
        <v>6755</v>
      </c>
      <c r="V463" s="1" t="s">
        <v>6755</v>
      </c>
      <c r="W463" s="1" t="s">
        <v>6755</v>
      </c>
    </row>
    <row r="464" spans="1:23" ht="14.25">
      <c r="A464" s="1" t="s">
        <v>260</v>
      </c>
      <c r="B464" s="1" t="s">
        <v>7221</v>
      </c>
      <c r="C464" s="1" t="s">
        <v>262</v>
      </c>
      <c r="D464" s="1" t="s">
        <v>322</v>
      </c>
      <c r="E464" s="1" t="s">
        <v>322</v>
      </c>
      <c r="F464" s="1" t="s">
        <v>472</v>
      </c>
      <c r="G464" s="1" t="s">
        <v>277</v>
      </c>
      <c r="H464" s="1" t="s">
        <v>1390</v>
      </c>
      <c r="I464" s="1" t="s">
        <v>277</v>
      </c>
      <c r="J464" s="1" t="s">
        <v>270</v>
      </c>
      <c r="K464" s="1" t="s">
        <v>270</v>
      </c>
      <c r="L464" s="1" t="s">
        <v>6771</v>
      </c>
      <c r="M464" s="1" t="s">
        <v>269</v>
      </c>
      <c r="N464" s="1" t="s">
        <v>1740</v>
      </c>
      <c r="O464" s="1" t="s">
        <v>1740</v>
      </c>
      <c r="P464" s="1" t="s">
        <v>1740</v>
      </c>
      <c r="Q464" s="1" t="s">
        <v>6755</v>
      </c>
      <c r="R464" s="1" t="s">
        <v>6755</v>
      </c>
      <c r="S464" s="1" t="s">
        <v>6755</v>
      </c>
      <c r="T464" s="1" t="s">
        <v>6755</v>
      </c>
      <c r="U464" s="1" t="s">
        <v>6755</v>
      </c>
      <c r="V464" s="1" t="s">
        <v>6755</v>
      </c>
      <c r="W464" s="1" t="s">
        <v>6755</v>
      </c>
    </row>
    <row r="465" spans="1:23" ht="14.25">
      <c r="A465" s="1" t="s">
        <v>260</v>
      </c>
      <c r="B465" s="1" t="s">
        <v>7222</v>
      </c>
      <c r="C465" s="1" t="s">
        <v>262</v>
      </c>
      <c r="D465" s="1" t="s">
        <v>322</v>
      </c>
      <c r="E465" s="1" t="s">
        <v>322</v>
      </c>
      <c r="F465" s="1" t="s">
        <v>472</v>
      </c>
      <c r="G465" s="1" t="s">
        <v>714</v>
      </c>
      <c r="H465" s="1" t="s">
        <v>1390</v>
      </c>
      <c r="I465" s="1" t="s">
        <v>270</v>
      </c>
      <c r="J465" s="1" t="s">
        <v>269</v>
      </c>
      <c r="K465" s="1" t="s">
        <v>270</v>
      </c>
      <c r="L465" s="1" t="s">
        <v>6754</v>
      </c>
      <c r="M465" s="1" t="s">
        <v>270</v>
      </c>
      <c r="N465" s="1" t="s">
        <v>6755</v>
      </c>
      <c r="O465" s="1" t="s">
        <v>6755</v>
      </c>
      <c r="P465" s="1" t="s">
        <v>6755</v>
      </c>
      <c r="Q465" s="1" t="s">
        <v>6755</v>
      </c>
      <c r="R465" s="1" t="s">
        <v>6755</v>
      </c>
      <c r="S465" s="1" t="s">
        <v>6755</v>
      </c>
      <c r="T465" s="1" t="s">
        <v>6755</v>
      </c>
      <c r="U465" s="1" t="s">
        <v>6755</v>
      </c>
      <c r="V465" s="1" t="s">
        <v>6755</v>
      </c>
      <c r="W465" s="1" t="s">
        <v>6755</v>
      </c>
    </row>
    <row r="466" spans="1:23" ht="14.25">
      <c r="A466" s="1" t="s">
        <v>260</v>
      </c>
      <c r="B466" s="1" t="s">
        <v>7223</v>
      </c>
      <c r="C466" s="1" t="s">
        <v>262</v>
      </c>
      <c r="D466" s="1" t="s">
        <v>322</v>
      </c>
      <c r="E466" s="1" t="s">
        <v>322</v>
      </c>
      <c r="F466" s="1" t="s">
        <v>472</v>
      </c>
      <c r="G466" s="1" t="s">
        <v>1971</v>
      </c>
      <c r="H466" s="1" t="s">
        <v>1390</v>
      </c>
      <c r="I466" s="1" t="s">
        <v>472</v>
      </c>
      <c r="J466" s="1" t="s">
        <v>269</v>
      </c>
      <c r="K466" s="1" t="s">
        <v>270</v>
      </c>
      <c r="L466" s="1" t="s">
        <v>6757</v>
      </c>
      <c r="M466" s="1" t="s">
        <v>269</v>
      </c>
      <c r="N466" s="1" t="s">
        <v>1740</v>
      </c>
      <c r="O466" s="1" t="s">
        <v>1740</v>
      </c>
      <c r="P466" s="1" t="s">
        <v>1740</v>
      </c>
      <c r="Q466" s="1" t="s">
        <v>1740</v>
      </c>
      <c r="R466" s="1" t="s">
        <v>6755</v>
      </c>
      <c r="S466" s="1" t="s">
        <v>1740</v>
      </c>
      <c r="T466" s="1" t="s">
        <v>6755</v>
      </c>
      <c r="U466" s="1" t="s">
        <v>6755</v>
      </c>
      <c r="V466" s="1" t="s">
        <v>6755</v>
      </c>
      <c r="W466" s="1" t="s">
        <v>6755</v>
      </c>
    </row>
    <row r="467" spans="1:23" ht="14.25">
      <c r="A467" s="1" t="s">
        <v>260</v>
      </c>
      <c r="B467" s="1" t="s">
        <v>7224</v>
      </c>
      <c r="C467" s="1" t="s">
        <v>262</v>
      </c>
      <c r="D467" s="1" t="s">
        <v>322</v>
      </c>
      <c r="E467" s="1" t="s">
        <v>322</v>
      </c>
      <c r="F467" s="1" t="s">
        <v>472</v>
      </c>
      <c r="G467" s="1" t="s">
        <v>1729</v>
      </c>
      <c r="H467" s="1" t="s">
        <v>1390</v>
      </c>
      <c r="I467" s="1" t="s">
        <v>479</v>
      </c>
      <c r="J467" s="1" t="s">
        <v>269</v>
      </c>
      <c r="K467" s="1" t="s">
        <v>270</v>
      </c>
      <c r="L467" s="1" t="s">
        <v>6759</v>
      </c>
      <c r="M467" s="1" t="s">
        <v>269</v>
      </c>
      <c r="N467" s="1" t="s">
        <v>1740</v>
      </c>
      <c r="O467" s="1" t="s">
        <v>1740</v>
      </c>
      <c r="P467" s="1" t="s">
        <v>1740</v>
      </c>
      <c r="Q467" s="1" t="s">
        <v>1740</v>
      </c>
      <c r="R467" s="1" t="s">
        <v>6755</v>
      </c>
      <c r="S467" s="1" t="s">
        <v>1740</v>
      </c>
      <c r="T467" s="1" t="s">
        <v>6755</v>
      </c>
      <c r="U467" s="1" t="s">
        <v>6755</v>
      </c>
      <c r="V467" s="1" t="s">
        <v>6755</v>
      </c>
      <c r="W467" s="1" t="s">
        <v>6755</v>
      </c>
    </row>
    <row r="468" spans="1:23" ht="14.25">
      <c r="A468" s="1" t="s">
        <v>260</v>
      </c>
      <c r="B468" s="1" t="s">
        <v>7225</v>
      </c>
      <c r="C468" s="1" t="s">
        <v>262</v>
      </c>
      <c r="D468" s="1" t="s">
        <v>322</v>
      </c>
      <c r="E468" s="1" t="s">
        <v>322</v>
      </c>
      <c r="F468" s="1" t="s">
        <v>472</v>
      </c>
      <c r="G468" s="1" t="s">
        <v>2793</v>
      </c>
      <c r="H468" s="1" t="s">
        <v>1390</v>
      </c>
      <c r="I468" s="1" t="s">
        <v>873</v>
      </c>
      <c r="J468" s="1" t="s">
        <v>269</v>
      </c>
      <c r="K468" s="1" t="s">
        <v>270</v>
      </c>
      <c r="L468" s="1" t="s">
        <v>6761</v>
      </c>
      <c r="M468" s="1" t="s">
        <v>269</v>
      </c>
      <c r="N468" s="1" t="s">
        <v>1740</v>
      </c>
      <c r="O468" s="1" t="s">
        <v>1740</v>
      </c>
      <c r="P468" s="1" t="s">
        <v>1740</v>
      </c>
      <c r="Q468" s="1" t="s">
        <v>1740</v>
      </c>
      <c r="R468" s="1" t="s">
        <v>6755</v>
      </c>
      <c r="S468" s="1" t="s">
        <v>1740</v>
      </c>
      <c r="T468" s="1" t="s">
        <v>6755</v>
      </c>
      <c r="U468" s="1" t="s">
        <v>6755</v>
      </c>
      <c r="V468" s="1" t="s">
        <v>6755</v>
      </c>
      <c r="W468" s="1" t="s">
        <v>6755</v>
      </c>
    </row>
    <row r="469" spans="1:23" ht="14.25">
      <c r="A469" s="1" t="s">
        <v>260</v>
      </c>
      <c r="B469" s="1" t="s">
        <v>7226</v>
      </c>
      <c r="C469" s="1" t="s">
        <v>262</v>
      </c>
      <c r="D469" s="1" t="s">
        <v>322</v>
      </c>
      <c r="E469" s="1" t="s">
        <v>322</v>
      </c>
      <c r="F469" s="1" t="s">
        <v>472</v>
      </c>
      <c r="G469" s="1" t="s">
        <v>2755</v>
      </c>
      <c r="H469" s="1" t="s">
        <v>1390</v>
      </c>
      <c r="I469" s="1" t="s">
        <v>872</v>
      </c>
      <c r="J469" s="1" t="s">
        <v>269</v>
      </c>
      <c r="K469" s="1" t="s">
        <v>270</v>
      </c>
      <c r="L469" s="1" t="s">
        <v>6763</v>
      </c>
      <c r="M469" s="1" t="s">
        <v>269</v>
      </c>
      <c r="N469" s="1" t="s">
        <v>1740</v>
      </c>
      <c r="O469" s="1" t="s">
        <v>1740</v>
      </c>
      <c r="P469" s="1" t="s">
        <v>1740</v>
      </c>
      <c r="Q469" s="1" t="s">
        <v>1740</v>
      </c>
      <c r="R469" s="1" t="s">
        <v>6755</v>
      </c>
      <c r="S469" s="1" t="s">
        <v>1740</v>
      </c>
      <c r="T469" s="1" t="s">
        <v>6755</v>
      </c>
      <c r="U469" s="1" t="s">
        <v>6755</v>
      </c>
      <c r="V469" s="1" t="s">
        <v>6755</v>
      </c>
      <c r="W469" s="1" t="s">
        <v>6755</v>
      </c>
    </row>
    <row r="470" spans="1:23" ht="14.25">
      <c r="A470" s="1" t="s">
        <v>260</v>
      </c>
      <c r="B470" s="1" t="s">
        <v>7227</v>
      </c>
      <c r="C470" s="1" t="s">
        <v>262</v>
      </c>
      <c r="D470" s="1" t="s">
        <v>322</v>
      </c>
      <c r="E470" s="1" t="s">
        <v>322</v>
      </c>
      <c r="F470" s="1" t="s">
        <v>472</v>
      </c>
      <c r="G470" s="1" t="s">
        <v>713</v>
      </c>
      <c r="H470" s="1" t="s">
        <v>1390</v>
      </c>
      <c r="I470" s="1" t="s">
        <v>276</v>
      </c>
      <c r="J470" s="1" t="s">
        <v>269</v>
      </c>
      <c r="K470" s="1" t="s">
        <v>270</v>
      </c>
      <c r="L470" s="1" t="s">
        <v>6765</v>
      </c>
      <c r="M470" s="1" t="s">
        <v>269</v>
      </c>
      <c r="N470" s="1" t="s">
        <v>1740</v>
      </c>
      <c r="O470" s="1" t="s">
        <v>1740</v>
      </c>
      <c r="P470" s="1" t="s">
        <v>1740</v>
      </c>
      <c r="Q470" s="1" t="s">
        <v>6755</v>
      </c>
      <c r="R470" s="1" t="s">
        <v>6755</v>
      </c>
      <c r="S470" s="1" t="s">
        <v>6755</v>
      </c>
      <c r="T470" s="1" t="s">
        <v>6755</v>
      </c>
      <c r="U470" s="1" t="s">
        <v>6755</v>
      </c>
      <c r="V470" s="1" t="s">
        <v>6755</v>
      </c>
      <c r="W470" s="1" t="s">
        <v>6755</v>
      </c>
    </row>
    <row r="471" spans="1:23" ht="14.25">
      <c r="A471" s="1" t="s">
        <v>260</v>
      </c>
      <c r="B471" s="1" t="s">
        <v>7228</v>
      </c>
      <c r="C471" s="1" t="s">
        <v>262</v>
      </c>
      <c r="D471" s="1" t="s">
        <v>322</v>
      </c>
      <c r="E471" s="1" t="s">
        <v>322</v>
      </c>
      <c r="F471" s="1" t="s">
        <v>472</v>
      </c>
      <c r="G471" s="1" t="s">
        <v>1731</v>
      </c>
      <c r="H471" s="1" t="s">
        <v>1390</v>
      </c>
      <c r="I471" s="1" t="s">
        <v>874</v>
      </c>
      <c r="J471" s="1" t="s">
        <v>269</v>
      </c>
      <c r="K471" s="1" t="s">
        <v>270</v>
      </c>
      <c r="L471" s="1" t="s">
        <v>6767</v>
      </c>
      <c r="M471" s="1" t="s">
        <v>269</v>
      </c>
      <c r="N471" s="1" t="s">
        <v>1740</v>
      </c>
      <c r="O471" s="1" t="s">
        <v>1740</v>
      </c>
      <c r="P471" s="1" t="s">
        <v>1740</v>
      </c>
      <c r="Q471" s="1" t="s">
        <v>6755</v>
      </c>
      <c r="R471" s="1" t="s">
        <v>6755</v>
      </c>
      <c r="S471" s="1" t="s">
        <v>6755</v>
      </c>
      <c r="T471" s="1" t="s">
        <v>6755</v>
      </c>
      <c r="U471" s="1" t="s">
        <v>6755</v>
      </c>
      <c r="V471" s="1" t="s">
        <v>6755</v>
      </c>
      <c r="W471" s="1" t="s">
        <v>6755</v>
      </c>
    </row>
    <row r="472" spans="1:23" ht="14.25">
      <c r="A472" s="1" t="s">
        <v>260</v>
      </c>
      <c r="B472" s="1" t="s">
        <v>7229</v>
      </c>
      <c r="C472" s="1" t="s">
        <v>262</v>
      </c>
      <c r="D472" s="1" t="s">
        <v>322</v>
      </c>
      <c r="E472" s="1" t="s">
        <v>322</v>
      </c>
      <c r="F472" s="1" t="s">
        <v>472</v>
      </c>
      <c r="G472" s="1" t="s">
        <v>2913</v>
      </c>
      <c r="H472" s="1" t="s">
        <v>1390</v>
      </c>
      <c r="I472" s="1" t="s">
        <v>1450</v>
      </c>
      <c r="J472" s="1" t="s">
        <v>269</v>
      </c>
      <c r="K472" s="1" t="s">
        <v>270</v>
      </c>
      <c r="L472" s="1" t="s">
        <v>6769</v>
      </c>
      <c r="M472" s="1" t="s">
        <v>269</v>
      </c>
      <c r="N472" s="1" t="s">
        <v>1740</v>
      </c>
      <c r="O472" s="1" t="s">
        <v>1740</v>
      </c>
      <c r="P472" s="1" t="s">
        <v>1740</v>
      </c>
      <c r="Q472" s="1" t="s">
        <v>6755</v>
      </c>
      <c r="R472" s="1" t="s">
        <v>6755</v>
      </c>
      <c r="S472" s="1" t="s">
        <v>6755</v>
      </c>
      <c r="T472" s="1" t="s">
        <v>6755</v>
      </c>
      <c r="U472" s="1" t="s">
        <v>6755</v>
      </c>
      <c r="V472" s="1" t="s">
        <v>6755</v>
      </c>
      <c r="W472" s="1" t="s">
        <v>6755</v>
      </c>
    </row>
    <row r="473" spans="1:23" ht="14.25">
      <c r="A473" s="1" t="s">
        <v>260</v>
      </c>
      <c r="B473" s="1" t="s">
        <v>7230</v>
      </c>
      <c r="C473" s="1" t="s">
        <v>262</v>
      </c>
      <c r="D473" s="1" t="s">
        <v>322</v>
      </c>
      <c r="E473" s="1" t="s">
        <v>322</v>
      </c>
      <c r="F473" s="1" t="s">
        <v>472</v>
      </c>
      <c r="G473" s="1" t="s">
        <v>2796</v>
      </c>
      <c r="H473" s="1" t="s">
        <v>1390</v>
      </c>
      <c r="I473" s="1" t="s">
        <v>277</v>
      </c>
      <c r="J473" s="1" t="s">
        <v>269</v>
      </c>
      <c r="K473" s="1" t="s">
        <v>270</v>
      </c>
      <c r="L473" s="1" t="s">
        <v>6771</v>
      </c>
      <c r="M473" s="1" t="s">
        <v>269</v>
      </c>
      <c r="N473" s="1" t="s">
        <v>1740</v>
      </c>
      <c r="O473" s="1" t="s">
        <v>1740</v>
      </c>
      <c r="P473" s="1" t="s">
        <v>1740</v>
      </c>
      <c r="Q473" s="1" t="s">
        <v>6755</v>
      </c>
      <c r="R473" s="1" t="s">
        <v>6755</v>
      </c>
      <c r="S473" s="1" t="s">
        <v>6755</v>
      </c>
      <c r="T473" s="1" t="s">
        <v>6755</v>
      </c>
      <c r="U473" s="1" t="s">
        <v>6755</v>
      </c>
      <c r="V473" s="1" t="s">
        <v>6755</v>
      </c>
      <c r="W473" s="1" t="s">
        <v>6755</v>
      </c>
    </row>
    <row r="474" spans="1:23" ht="14.25">
      <c r="A474" s="1" t="s">
        <v>260</v>
      </c>
      <c r="B474" s="1" t="s">
        <v>7231</v>
      </c>
      <c r="C474" s="1" t="s">
        <v>262</v>
      </c>
      <c r="D474" s="1" t="s">
        <v>322</v>
      </c>
      <c r="E474" s="1" t="s">
        <v>322</v>
      </c>
      <c r="F474" s="1" t="s">
        <v>479</v>
      </c>
      <c r="G474" s="1" t="s">
        <v>270</v>
      </c>
      <c r="H474" s="1" t="s">
        <v>1394</v>
      </c>
      <c r="I474" s="1" t="s">
        <v>270</v>
      </c>
      <c r="J474" s="1" t="s">
        <v>270</v>
      </c>
      <c r="K474" s="1" t="s">
        <v>270</v>
      </c>
      <c r="L474" s="1" t="s">
        <v>6754</v>
      </c>
      <c r="M474" s="1" t="s">
        <v>270</v>
      </c>
      <c r="N474" s="1" t="s">
        <v>6755</v>
      </c>
      <c r="O474" s="1" t="s">
        <v>6755</v>
      </c>
      <c r="P474" s="1" t="s">
        <v>6755</v>
      </c>
      <c r="Q474" s="1" t="s">
        <v>6755</v>
      </c>
      <c r="R474" s="1" t="s">
        <v>6755</v>
      </c>
      <c r="S474" s="1" t="s">
        <v>6755</v>
      </c>
      <c r="T474" s="1" t="s">
        <v>6755</v>
      </c>
      <c r="U474" s="1" t="s">
        <v>6755</v>
      </c>
      <c r="V474" s="1" t="s">
        <v>6755</v>
      </c>
      <c r="W474" s="1" t="s">
        <v>6755</v>
      </c>
    </row>
    <row r="475" spans="1:23" ht="14.25">
      <c r="A475" s="1" t="s">
        <v>260</v>
      </c>
      <c r="B475" s="1" t="s">
        <v>7232</v>
      </c>
      <c r="C475" s="1" t="s">
        <v>262</v>
      </c>
      <c r="D475" s="1" t="s">
        <v>322</v>
      </c>
      <c r="E475" s="1" t="s">
        <v>322</v>
      </c>
      <c r="F475" s="1" t="s">
        <v>479</v>
      </c>
      <c r="G475" s="1" t="s">
        <v>472</v>
      </c>
      <c r="H475" s="1" t="s">
        <v>1394</v>
      </c>
      <c r="I475" s="1" t="s">
        <v>472</v>
      </c>
      <c r="J475" s="1" t="s">
        <v>270</v>
      </c>
      <c r="K475" s="1" t="s">
        <v>270</v>
      </c>
      <c r="L475" s="1" t="s">
        <v>6757</v>
      </c>
      <c r="M475" s="1" t="s">
        <v>269</v>
      </c>
      <c r="N475" s="1" t="s">
        <v>1740</v>
      </c>
      <c r="O475" s="1" t="s">
        <v>1740</v>
      </c>
      <c r="P475" s="1" t="s">
        <v>1740</v>
      </c>
      <c r="Q475" s="1" t="s">
        <v>1740</v>
      </c>
      <c r="R475" s="1" t="s">
        <v>6755</v>
      </c>
      <c r="S475" s="1" t="s">
        <v>1740</v>
      </c>
      <c r="T475" s="1" t="s">
        <v>6755</v>
      </c>
      <c r="U475" s="1" t="s">
        <v>6755</v>
      </c>
      <c r="V475" s="1" t="s">
        <v>6755</v>
      </c>
      <c r="W475" s="1" t="s">
        <v>6755</v>
      </c>
    </row>
    <row r="476" spans="1:23" ht="14.25">
      <c r="A476" s="1" t="s">
        <v>260</v>
      </c>
      <c r="B476" s="1" t="s">
        <v>7233</v>
      </c>
      <c r="C476" s="1" t="s">
        <v>262</v>
      </c>
      <c r="D476" s="1" t="s">
        <v>322</v>
      </c>
      <c r="E476" s="1" t="s">
        <v>322</v>
      </c>
      <c r="F476" s="1" t="s">
        <v>479</v>
      </c>
      <c r="G476" s="1" t="s">
        <v>479</v>
      </c>
      <c r="H476" s="1" t="s">
        <v>1394</v>
      </c>
      <c r="I476" s="1" t="s">
        <v>479</v>
      </c>
      <c r="J476" s="1" t="s">
        <v>270</v>
      </c>
      <c r="K476" s="1" t="s">
        <v>270</v>
      </c>
      <c r="L476" s="1" t="s">
        <v>6759</v>
      </c>
      <c r="M476" s="1" t="s">
        <v>269</v>
      </c>
      <c r="N476" s="1" t="s">
        <v>1740</v>
      </c>
      <c r="O476" s="1" t="s">
        <v>1740</v>
      </c>
      <c r="P476" s="1" t="s">
        <v>1740</v>
      </c>
      <c r="Q476" s="1" t="s">
        <v>1740</v>
      </c>
      <c r="R476" s="1" t="s">
        <v>6755</v>
      </c>
      <c r="S476" s="1" t="s">
        <v>1740</v>
      </c>
      <c r="T476" s="1" t="s">
        <v>6755</v>
      </c>
      <c r="U476" s="1" t="s">
        <v>6755</v>
      </c>
      <c r="V476" s="1" t="s">
        <v>6755</v>
      </c>
      <c r="W476" s="1" t="s">
        <v>6755</v>
      </c>
    </row>
    <row r="477" spans="1:23" ht="14.25">
      <c r="A477" s="1" t="s">
        <v>260</v>
      </c>
      <c r="B477" s="1" t="s">
        <v>7234</v>
      </c>
      <c r="C477" s="1" t="s">
        <v>262</v>
      </c>
      <c r="D477" s="1" t="s">
        <v>322</v>
      </c>
      <c r="E477" s="1" t="s">
        <v>322</v>
      </c>
      <c r="F477" s="1" t="s">
        <v>479</v>
      </c>
      <c r="G477" s="1" t="s">
        <v>873</v>
      </c>
      <c r="H477" s="1" t="s">
        <v>1394</v>
      </c>
      <c r="I477" s="1" t="s">
        <v>873</v>
      </c>
      <c r="J477" s="1" t="s">
        <v>270</v>
      </c>
      <c r="K477" s="1" t="s">
        <v>270</v>
      </c>
      <c r="L477" s="1" t="s">
        <v>6761</v>
      </c>
      <c r="M477" s="1" t="s">
        <v>269</v>
      </c>
      <c r="N477" s="1" t="s">
        <v>1740</v>
      </c>
      <c r="O477" s="1" t="s">
        <v>1740</v>
      </c>
      <c r="P477" s="1" t="s">
        <v>1740</v>
      </c>
      <c r="Q477" s="1" t="s">
        <v>1740</v>
      </c>
      <c r="R477" s="1" t="s">
        <v>6755</v>
      </c>
      <c r="S477" s="1" t="s">
        <v>1740</v>
      </c>
      <c r="T477" s="1" t="s">
        <v>6755</v>
      </c>
      <c r="U477" s="1" t="s">
        <v>6755</v>
      </c>
      <c r="V477" s="1" t="s">
        <v>6755</v>
      </c>
      <c r="W477" s="1" t="s">
        <v>6755</v>
      </c>
    </row>
    <row r="478" spans="1:23" ht="14.25">
      <c r="A478" s="1" t="s">
        <v>260</v>
      </c>
      <c r="B478" s="1" t="s">
        <v>7235</v>
      </c>
      <c r="C478" s="1" t="s">
        <v>262</v>
      </c>
      <c r="D478" s="1" t="s">
        <v>322</v>
      </c>
      <c r="E478" s="1" t="s">
        <v>322</v>
      </c>
      <c r="F478" s="1" t="s">
        <v>479</v>
      </c>
      <c r="G478" s="1" t="s">
        <v>872</v>
      </c>
      <c r="H478" s="1" t="s">
        <v>1394</v>
      </c>
      <c r="I478" s="1" t="s">
        <v>872</v>
      </c>
      <c r="J478" s="1" t="s">
        <v>270</v>
      </c>
      <c r="K478" s="1" t="s">
        <v>270</v>
      </c>
      <c r="L478" s="1" t="s">
        <v>6763</v>
      </c>
      <c r="M478" s="1" t="s">
        <v>269</v>
      </c>
      <c r="N478" s="1" t="s">
        <v>1740</v>
      </c>
      <c r="O478" s="1" t="s">
        <v>1740</v>
      </c>
      <c r="P478" s="1" t="s">
        <v>1740</v>
      </c>
      <c r="Q478" s="1" t="s">
        <v>1740</v>
      </c>
      <c r="R478" s="1" t="s">
        <v>6755</v>
      </c>
      <c r="S478" s="1" t="s">
        <v>1740</v>
      </c>
      <c r="T478" s="1" t="s">
        <v>6755</v>
      </c>
      <c r="U478" s="1" t="s">
        <v>6755</v>
      </c>
      <c r="V478" s="1" t="s">
        <v>6755</v>
      </c>
      <c r="W478" s="1" t="s">
        <v>6755</v>
      </c>
    </row>
    <row r="479" spans="1:23" ht="14.25">
      <c r="A479" s="1" t="s">
        <v>260</v>
      </c>
      <c r="B479" s="1" t="s">
        <v>7236</v>
      </c>
      <c r="C479" s="1" t="s">
        <v>262</v>
      </c>
      <c r="D479" s="1" t="s">
        <v>322</v>
      </c>
      <c r="E479" s="1" t="s">
        <v>322</v>
      </c>
      <c r="F479" s="1" t="s">
        <v>479</v>
      </c>
      <c r="G479" s="1" t="s">
        <v>276</v>
      </c>
      <c r="H479" s="1" t="s">
        <v>1394</v>
      </c>
      <c r="I479" s="1" t="s">
        <v>276</v>
      </c>
      <c r="J479" s="1" t="s">
        <v>270</v>
      </c>
      <c r="K479" s="1" t="s">
        <v>270</v>
      </c>
      <c r="L479" s="1" t="s">
        <v>6765</v>
      </c>
      <c r="M479" s="1" t="s">
        <v>269</v>
      </c>
      <c r="N479" s="1" t="s">
        <v>1740</v>
      </c>
      <c r="O479" s="1" t="s">
        <v>1740</v>
      </c>
      <c r="P479" s="1" t="s">
        <v>1740</v>
      </c>
      <c r="Q479" s="1" t="s">
        <v>6755</v>
      </c>
      <c r="R479" s="1" t="s">
        <v>6755</v>
      </c>
      <c r="S479" s="1" t="s">
        <v>6755</v>
      </c>
      <c r="T479" s="1" t="s">
        <v>6755</v>
      </c>
      <c r="U479" s="1" t="s">
        <v>6755</v>
      </c>
      <c r="V479" s="1" t="s">
        <v>6755</v>
      </c>
      <c r="W479" s="1" t="s">
        <v>6755</v>
      </c>
    </row>
    <row r="480" spans="1:23" ht="14.25">
      <c r="A480" s="1" t="s">
        <v>260</v>
      </c>
      <c r="B480" s="1" t="s">
        <v>7237</v>
      </c>
      <c r="C480" s="1" t="s">
        <v>262</v>
      </c>
      <c r="D480" s="1" t="s">
        <v>322</v>
      </c>
      <c r="E480" s="1" t="s">
        <v>322</v>
      </c>
      <c r="F480" s="1" t="s">
        <v>479</v>
      </c>
      <c r="G480" s="1" t="s">
        <v>874</v>
      </c>
      <c r="H480" s="1" t="s">
        <v>1394</v>
      </c>
      <c r="I480" s="1" t="s">
        <v>874</v>
      </c>
      <c r="J480" s="1" t="s">
        <v>270</v>
      </c>
      <c r="K480" s="1" t="s">
        <v>270</v>
      </c>
      <c r="L480" s="1" t="s">
        <v>6767</v>
      </c>
      <c r="M480" s="1" t="s">
        <v>269</v>
      </c>
      <c r="N480" s="1" t="s">
        <v>1740</v>
      </c>
      <c r="O480" s="1" t="s">
        <v>1740</v>
      </c>
      <c r="P480" s="1" t="s">
        <v>1740</v>
      </c>
      <c r="Q480" s="1" t="s">
        <v>6755</v>
      </c>
      <c r="R480" s="1" t="s">
        <v>6755</v>
      </c>
      <c r="S480" s="1" t="s">
        <v>6755</v>
      </c>
      <c r="T480" s="1" t="s">
        <v>6755</v>
      </c>
      <c r="U480" s="1" t="s">
        <v>6755</v>
      </c>
      <c r="V480" s="1" t="s">
        <v>6755</v>
      </c>
      <c r="W480" s="1" t="s">
        <v>6755</v>
      </c>
    </row>
    <row r="481" spans="1:23" ht="14.25">
      <c r="A481" s="1" t="s">
        <v>260</v>
      </c>
      <c r="B481" s="1" t="s">
        <v>7238</v>
      </c>
      <c r="C481" s="1" t="s">
        <v>262</v>
      </c>
      <c r="D481" s="1" t="s">
        <v>322</v>
      </c>
      <c r="E481" s="1" t="s">
        <v>322</v>
      </c>
      <c r="F481" s="1" t="s">
        <v>479</v>
      </c>
      <c r="G481" s="1" t="s">
        <v>1450</v>
      </c>
      <c r="H481" s="1" t="s">
        <v>1394</v>
      </c>
      <c r="I481" s="1" t="s">
        <v>1450</v>
      </c>
      <c r="J481" s="1" t="s">
        <v>270</v>
      </c>
      <c r="K481" s="1" t="s">
        <v>270</v>
      </c>
      <c r="L481" s="1" t="s">
        <v>6769</v>
      </c>
      <c r="M481" s="1" t="s">
        <v>269</v>
      </c>
      <c r="N481" s="1" t="s">
        <v>1740</v>
      </c>
      <c r="O481" s="1" t="s">
        <v>1740</v>
      </c>
      <c r="P481" s="1" t="s">
        <v>1740</v>
      </c>
      <c r="Q481" s="1" t="s">
        <v>6755</v>
      </c>
      <c r="R481" s="1" t="s">
        <v>6755</v>
      </c>
      <c r="S481" s="1" t="s">
        <v>6755</v>
      </c>
      <c r="T481" s="1" t="s">
        <v>6755</v>
      </c>
      <c r="U481" s="1" t="s">
        <v>6755</v>
      </c>
      <c r="V481" s="1" t="s">
        <v>6755</v>
      </c>
      <c r="W481" s="1" t="s">
        <v>6755</v>
      </c>
    </row>
    <row r="482" spans="1:23" ht="14.25">
      <c r="A482" s="1" t="s">
        <v>260</v>
      </c>
      <c r="B482" s="1" t="s">
        <v>7239</v>
      </c>
      <c r="C482" s="1" t="s">
        <v>262</v>
      </c>
      <c r="D482" s="1" t="s">
        <v>322</v>
      </c>
      <c r="E482" s="1" t="s">
        <v>322</v>
      </c>
      <c r="F482" s="1" t="s">
        <v>479</v>
      </c>
      <c r="G482" s="1" t="s">
        <v>277</v>
      </c>
      <c r="H482" s="1" t="s">
        <v>1394</v>
      </c>
      <c r="I482" s="1" t="s">
        <v>277</v>
      </c>
      <c r="J482" s="1" t="s">
        <v>270</v>
      </c>
      <c r="K482" s="1" t="s">
        <v>270</v>
      </c>
      <c r="L482" s="1" t="s">
        <v>6771</v>
      </c>
      <c r="M482" s="1" t="s">
        <v>269</v>
      </c>
      <c r="N482" s="1" t="s">
        <v>1740</v>
      </c>
      <c r="O482" s="1" t="s">
        <v>1740</v>
      </c>
      <c r="P482" s="1" t="s">
        <v>1740</v>
      </c>
      <c r="Q482" s="1" t="s">
        <v>6755</v>
      </c>
      <c r="R482" s="1" t="s">
        <v>6755</v>
      </c>
      <c r="S482" s="1" t="s">
        <v>6755</v>
      </c>
      <c r="T482" s="1" t="s">
        <v>6755</v>
      </c>
      <c r="U482" s="1" t="s">
        <v>6755</v>
      </c>
      <c r="V482" s="1" t="s">
        <v>6755</v>
      </c>
      <c r="W482" s="1" t="s">
        <v>6755</v>
      </c>
    </row>
    <row r="483" spans="1:23" ht="14.25">
      <c r="A483" s="1" t="s">
        <v>260</v>
      </c>
      <c r="B483" s="1" t="s">
        <v>7240</v>
      </c>
      <c r="C483" s="1" t="s">
        <v>262</v>
      </c>
      <c r="D483" s="1" t="s">
        <v>322</v>
      </c>
      <c r="E483" s="1" t="s">
        <v>322</v>
      </c>
      <c r="F483" s="1" t="s">
        <v>479</v>
      </c>
      <c r="G483" s="1" t="s">
        <v>714</v>
      </c>
      <c r="H483" s="1" t="s">
        <v>1394</v>
      </c>
      <c r="I483" s="1" t="s">
        <v>270</v>
      </c>
      <c r="J483" s="1" t="s">
        <v>269</v>
      </c>
      <c r="K483" s="1" t="s">
        <v>270</v>
      </c>
      <c r="L483" s="1" t="s">
        <v>6754</v>
      </c>
      <c r="M483" s="1" t="s">
        <v>270</v>
      </c>
      <c r="N483" s="1" t="s">
        <v>6755</v>
      </c>
      <c r="O483" s="1" t="s">
        <v>6755</v>
      </c>
      <c r="P483" s="1" t="s">
        <v>6755</v>
      </c>
      <c r="Q483" s="1" t="s">
        <v>6755</v>
      </c>
      <c r="R483" s="1" t="s">
        <v>6755</v>
      </c>
      <c r="S483" s="1" t="s">
        <v>6755</v>
      </c>
      <c r="T483" s="1" t="s">
        <v>6755</v>
      </c>
      <c r="U483" s="1" t="s">
        <v>6755</v>
      </c>
      <c r="V483" s="1" t="s">
        <v>6755</v>
      </c>
      <c r="W483" s="1" t="s">
        <v>6755</v>
      </c>
    </row>
    <row r="484" spans="1:23" ht="14.25">
      <c r="A484" s="1" t="s">
        <v>260</v>
      </c>
      <c r="B484" s="1" t="s">
        <v>7241</v>
      </c>
      <c r="C484" s="1" t="s">
        <v>262</v>
      </c>
      <c r="D484" s="1" t="s">
        <v>322</v>
      </c>
      <c r="E484" s="1" t="s">
        <v>322</v>
      </c>
      <c r="F484" s="1" t="s">
        <v>479</v>
      </c>
      <c r="G484" s="1" t="s">
        <v>1971</v>
      </c>
      <c r="H484" s="1" t="s">
        <v>1394</v>
      </c>
      <c r="I484" s="1" t="s">
        <v>472</v>
      </c>
      <c r="J484" s="1" t="s">
        <v>269</v>
      </c>
      <c r="K484" s="1" t="s">
        <v>270</v>
      </c>
      <c r="L484" s="1" t="s">
        <v>6757</v>
      </c>
      <c r="M484" s="1" t="s">
        <v>269</v>
      </c>
      <c r="N484" s="1" t="s">
        <v>1740</v>
      </c>
      <c r="O484" s="1" t="s">
        <v>1740</v>
      </c>
      <c r="P484" s="1" t="s">
        <v>1740</v>
      </c>
      <c r="Q484" s="1" t="s">
        <v>1740</v>
      </c>
      <c r="R484" s="1" t="s">
        <v>6755</v>
      </c>
      <c r="S484" s="1" t="s">
        <v>1740</v>
      </c>
      <c r="T484" s="1" t="s">
        <v>6755</v>
      </c>
      <c r="U484" s="1" t="s">
        <v>6755</v>
      </c>
      <c r="V484" s="1" t="s">
        <v>6755</v>
      </c>
      <c r="W484" s="1" t="s">
        <v>6755</v>
      </c>
    </row>
    <row r="485" spans="1:23" ht="14.25">
      <c r="A485" s="1" t="s">
        <v>260</v>
      </c>
      <c r="B485" s="1" t="s">
        <v>7242</v>
      </c>
      <c r="C485" s="1" t="s">
        <v>262</v>
      </c>
      <c r="D485" s="1" t="s">
        <v>322</v>
      </c>
      <c r="E485" s="1" t="s">
        <v>322</v>
      </c>
      <c r="F485" s="1" t="s">
        <v>479</v>
      </c>
      <c r="G485" s="1" t="s">
        <v>1729</v>
      </c>
      <c r="H485" s="1" t="s">
        <v>1394</v>
      </c>
      <c r="I485" s="1" t="s">
        <v>479</v>
      </c>
      <c r="J485" s="1" t="s">
        <v>269</v>
      </c>
      <c r="K485" s="1" t="s">
        <v>270</v>
      </c>
      <c r="L485" s="1" t="s">
        <v>6759</v>
      </c>
      <c r="M485" s="1" t="s">
        <v>269</v>
      </c>
      <c r="N485" s="1" t="s">
        <v>1740</v>
      </c>
      <c r="O485" s="1" t="s">
        <v>1740</v>
      </c>
      <c r="P485" s="1" t="s">
        <v>1740</v>
      </c>
      <c r="Q485" s="1" t="s">
        <v>1740</v>
      </c>
      <c r="R485" s="1" t="s">
        <v>6755</v>
      </c>
      <c r="S485" s="1" t="s">
        <v>1740</v>
      </c>
      <c r="T485" s="1" t="s">
        <v>6755</v>
      </c>
      <c r="U485" s="1" t="s">
        <v>6755</v>
      </c>
      <c r="V485" s="1" t="s">
        <v>6755</v>
      </c>
      <c r="W485" s="1" t="s">
        <v>6755</v>
      </c>
    </row>
    <row r="486" spans="1:23" ht="14.25">
      <c r="A486" s="1" t="s">
        <v>260</v>
      </c>
      <c r="B486" s="1" t="s">
        <v>7243</v>
      </c>
      <c r="C486" s="1" t="s">
        <v>262</v>
      </c>
      <c r="D486" s="1" t="s">
        <v>322</v>
      </c>
      <c r="E486" s="1" t="s">
        <v>322</v>
      </c>
      <c r="F486" s="1" t="s">
        <v>479</v>
      </c>
      <c r="G486" s="1" t="s">
        <v>2793</v>
      </c>
      <c r="H486" s="1" t="s">
        <v>1394</v>
      </c>
      <c r="I486" s="1" t="s">
        <v>873</v>
      </c>
      <c r="J486" s="1" t="s">
        <v>269</v>
      </c>
      <c r="K486" s="1" t="s">
        <v>270</v>
      </c>
      <c r="L486" s="1" t="s">
        <v>6761</v>
      </c>
      <c r="M486" s="1" t="s">
        <v>269</v>
      </c>
      <c r="N486" s="1" t="s">
        <v>1740</v>
      </c>
      <c r="O486" s="1" t="s">
        <v>1740</v>
      </c>
      <c r="P486" s="1" t="s">
        <v>1740</v>
      </c>
      <c r="Q486" s="1" t="s">
        <v>1740</v>
      </c>
      <c r="R486" s="1" t="s">
        <v>6755</v>
      </c>
      <c r="S486" s="1" t="s">
        <v>1740</v>
      </c>
      <c r="T486" s="1" t="s">
        <v>6755</v>
      </c>
      <c r="U486" s="1" t="s">
        <v>6755</v>
      </c>
      <c r="V486" s="1" t="s">
        <v>6755</v>
      </c>
      <c r="W486" s="1" t="s">
        <v>6755</v>
      </c>
    </row>
    <row r="487" spans="1:23" ht="14.25">
      <c r="A487" s="1" t="s">
        <v>260</v>
      </c>
      <c r="B487" s="1" t="s">
        <v>7244</v>
      </c>
      <c r="C487" s="1" t="s">
        <v>262</v>
      </c>
      <c r="D487" s="1" t="s">
        <v>322</v>
      </c>
      <c r="E487" s="1" t="s">
        <v>322</v>
      </c>
      <c r="F487" s="1" t="s">
        <v>479</v>
      </c>
      <c r="G487" s="1" t="s">
        <v>2755</v>
      </c>
      <c r="H487" s="1" t="s">
        <v>1394</v>
      </c>
      <c r="I487" s="1" t="s">
        <v>872</v>
      </c>
      <c r="J487" s="1" t="s">
        <v>269</v>
      </c>
      <c r="K487" s="1" t="s">
        <v>270</v>
      </c>
      <c r="L487" s="1" t="s">
        <v>6763</v>
      </c>
      <c r="M487" s="1" t="s">
        <v>269</v>
      </c>
      <c r="N487" s="1" t="s">
        <v>1740</v>
      </c>
      <c r="O487" s="1" t="s">
        <v>1740</v>
      </c>
      <c r="P487" s="1" t="s">
        <v>1740</v>
      </c>
      <c r="Q487" s="1" t="s">
        <v>1740</v>
      </c>
      <c r="R487" s="1" t="s">
        <v>6755</v>
      </c>
      <c r="S487" s="1" t="s">
        <v>1740</v>
      </c>
      <c r="T487" s="1" t="s">
        <v>6755</v>
      </c>
      <c r="U487" s="1" t="s">
        <v>6755</v>
      </c>
      <c r="V487" s="1" t="s">
        <v>6755</v>
      </c>
      <c r="W487" s="1" t="s">
        <v>6755</v>
      </c>
    </row>
    <row r="488" spans="1:23" ht="14.25">
      <c r="A488" s="1" t="s">
        <v>260</v>
      </c>
      <c r="B488" s="1" t="s">
        <v>7245</v>
      </c>
      <c r="C488" s="1" t="s">
        <v>262</v>
      </c>
      <c r="D488" s="1" t="s">
        <v>322</v>
      </c>
      <c r="E488" s="1" t="s">
        <v>322</v>
      </c>
      <c r="F488" s="1" t="s">
        <v>479</v>
      </c>
      <c r="G488" s="1" t="s">
        <v>713</v>
      </c>
      <c r="H488" s="1" t="s">
        <v>1394</v>
      </c>
      <c r="I488" s="1" t="s">
        <v>276</v>
      </c>
      <c r="J488" s="1" t="s">
        <v>269</v>
      </c>
      <c r="K488" s="1" t="s">
        <v>270</v>
      </c>
      <c r="L488" s="1" t="s">
        <v>6765</v>
      </c>
      <c r="M488" s="1" t="s">
        <v>269</v>
      </c>
      <c r="N488" s="1" t="s">
        <v>1740</v>
      </c>
      <c r="O488" s="1" t="s">
        <v>1740</v>
      </c>
      <c r="P488" s="1" t="s">
        <v>1740</v>
      </c>
      <c r="Q488" s="1" t="s">
        <v>6755</v>
      </c>
      <c r="R488" s="1" t="s">
        <v>6755</v>
      </c>
      <c r="S488" s="1" t="s">
        <v>6755</v>
      </c>
      <c r="T488" s="1" t="s">
        <v>6755</v>
      </c>
      <c r="U488" s="1" t="s">
        <v>6755</v>
      </c>
      <c r="V488" s="1" t="s">
        <v>6755</v>
      </c>
      <c r="W488" s="1" t="s">
        <v>6755</v>
      </c>
    </row>
    <row r="489" spans="1:23" ht="14.25">
      <c r="A489" s="1" t="s">
        <v>260</v>
      </c>
      <c r="B489" s="1" t="s">
        <v>7246</v>
      </c>
      <c r="C489" s="1" t="s">
        <v>262</v>
      </c>
      <c r="D489" s="1" t="s">
        <v>322</v>
      </c>
      <c r="E489" s="1" t="s">
        <v>322</v>
      </c>
      <c r="F489" s="1" t="s">
        <v>479</v>
      </c>
      <c r="G489" s="1" t="s">
        <v>1731</v>
      </c>
      <c r="H489" s="1" t="s">
        <v>1394</v>
      </c>
      <c r="I489" s="1" t="s">
        <v>874</v>
      </c>
      <c r="J489" s="1" t="s">
        <v>269</v>
      </c>
      <c r="K489" s="1" t="s">
        <v>270</v>
      </c>
      <c r="L489" s="1" t="s">
        <v>6767</v>
      </c>
      <c r="M489" s="1" t="s">
        <v>269</v>
      </c>
      <c r="N489" s="1" t="s">
        <v>1740</v>
      </c>
      <c r="O489" s="1" t="s">
        <v>1740</v>
      </c>
      <c r="P489" s="1" t="s">
        <v>1740</v>
      </c>
      <c r="Q489" s="1" t="s">
        <v>6755</v>
      </c>
      <c r="R489" s="1" t="s">
        <v>6755</v>
      </c>
      <c r="S489" s="1" t="s">
        <v>6755</v>
      </c>
      <c r="T489" s="1" t="s">
        <v>6755</v>
      </c>
      <c r="U489" s="1" t="s">
        <v>6755</v>
      </c>
      <c r="V489" s="1" t="s">
        <v>6755</v>
      </c>
      <c r="W489" s="1" t="s">
        <v>6755</v>
      </c>
    </row>
    <row r="490" spans="1:23" ht="14.25">
      <c r="A490" s="1" t="s">
        <v>260</v>
      </c>
      <c r="B490" s="1" t="s">
        <v>7247</v>
      </c>
      <c r="C490" s="1" t="s">
        <v>262</v>
      </c>
      <c r="D490" s="1" t="s">
        <v>322</v>
      </c>
      <c r="E490" s="1" t="s">
        <v>322</v>
      </c>
      <c r="F490" s="1" t="s">
        <v>479</v>
      </c>
      <c r="G490" s="1" t="s">
        <v>2913</v>
      </c>
      <c r="H490" s="1" t="s">
        <v>1394</v>
      </c>
      <c r="I490" s="1" t="s">
        <v>1450</v>
      </c>
      <c r="J490" s="1" t="s">
        <v>269</v>
      </c>
      <c r="K490" s="1" t="s">
        <v>270</v>
      </c>
      <c r="L490" s="1" t="s">
        <v>6769</v>
      </c>
      <c r="M490" s="1" t="s">
        <v>269</v>
      </c>
      <c r="N490" s="1" t="s">
        <v>1740</v>
      </c>
      <c r="O490" s="1" t="s">
        <v>1740</v>
      </c>
      <c r="P490" s="1" t="s">
        <v>1740</v>
      </c>
      <c r="Q490" s="1" t="s">
        <v>6755</v>
      </c>
      <c r="R490" s="1" t="s">
        <v>6755</v>
      </c>
      <c r="S490" s="1" t="s">
        <v>6755</v>
      </c>
      <c r="T490" s="1" t="s">
        <v>6755</v>
      </c>
      <c r="U490" s="1" t="s">
        <v>6755</v>
      </c>
      <c r="V490" s="1" t="s">
        <v>6755</v>
      </c>
      <c r="W490" s="1" t="s">
        <v>6755</v>
      </c>
    </row>
    <row r="491" spans="1:23" ht="14.25">
      <c r="A491" s="1" t="s">
        <v>260</v>
      </c>
      <c r="B491" s="1" t="s">
        <v>7248</v>
      </c>
      <c r="C491" s="1" t="s">
        <v>262</v>
      </c>
      <c r="D491" s="1" t="s">
        <v>322</v>
      </c>
      <c r="E491" s="1" t="s">
        <v>322</v>
      </c>
      <c r="F491" s="1" t="s">
        <v>479</v>
      </c>
      <c r="G491" s="1" t="s">
        <v>2796</v>
      </c>
      <c r="H491" s="1" t="s">
        <v>1394</v>
      </c>
      <c r="I491" s="1" t="s">
        <v>277</v>
      </c>
      <c r="J491" s="1" t="s">
        <v>269</v>
      </c>
      <c r="K491" s="1" t="s">
        <v>270</v>
      </c>
      <c r="L491" s="1" t="s">
        <v>6771</v>
      </c>
      <c r="M491" s="1" t="s">
        <v>269</v>
      </c>
      <c r="N491" s="1" t="s">
        <v>1740</v>
      </c>
      <c r="O491" s="1" t="s">
        <v>1740</v>
      </c>
      <c r="P491" s="1" t="s">
        <v>1740</v>
      </c>
      <c r="Q491" s="1" t="s">
        <v>6755</v>
      </c>
      <c r="R491" s="1" t="s">
        <v>6755</v>
      </c>
      <c r="S491" s="1" t="s">
        <v>6755</v>
      </c>
      <c r="T491" s="1" t="s">
        <v>6755</v>
      </c>
      <c r="U491" s="1" t="s">
        <v>6755</v>
      </c>
      <c r="V491" s="1" t="s">
        <v>6755</v>
      </c>
      <c r="W491" s="1" t="s">
        <v>6755</v>
      </c>
    </row>
    <row r="492" spans="1:23" ht="14.25">
      <c r="A492" s="1" t="s">
        <v>260</v>
      </c>
      <c r="B492" s="1" t="s">
        <v>7249</v>
      </c>
      <c r="C492" s="1" t="s">
        <v>262</v>
      </c>
      <c r="D492" s="1" t="s">
        <v>328</v>
      </c>
      <c r="E492" s="1" t="s">
        <v>328</v>
      </c>
      <c r="F492" s="1" t="s">
        <v>270</v>
      </c>
      <c r="G492" s="1" t="s">
        <v>270</v>
      </c>
      <c r="H492" s="1" t="s">
        <v>1370</v>
      </c>
      <c r="I492" s="1" t="s">
        <v>270</v>
      </c>
      <c r="J492" s="1" t="s">
        <v>270</v>
      </c>
      <c r="K492" s="1" t="s">
        <v>270</v>
      </c>
      <c r="L492" s="1" t="s">
        <v>6754</v>
      </c>
      <c r="M492" s="1" t="s">
        <v>270</v>
      </c>
      <c r="N492" s="1" t="s">
        <v>6755</v>
      </c>
      <c r="O492" s="1" t="s">
        <v>6755</v>
      </c>
      <c r="P492" s="1" t="s">
        <v>6755</v>
      </c>
      <c r="Q492" s="1" t="s">
        <v>6755</v>
      </c>
      <c r="R492" s="1" t="s">
        <v>6755</v>
      </c>
      <c r="S492" s="1" t="s">
        <v>6755</v>
      </c>
      <c r="T492" s="1" t="s">
        <v>6755</v>
      </c>
      <c r="U492" s="1" t="s">
        <v>6755</v>
      </c>
      <c r="V492" s="1" t="s">
        <v>6755</v>
      </c>
      <c r="W492" s="1" t="s">
        <v>6755</v>
      </c>
    </row>
    <row r="493" spans="1:23" ht="14.25">
      <c r="A493" s="1" t="s">
        <v>260</v>
      </c>
      <c r="B493" s="1" t="s">
        <v>7250</v>
      </c>
      <c r="C493" s="1" t="s">
        <v>262</v>
      </c>
      <c r="D493" s="1" t="s">
        <v>328</v>
      </c>
      <c r="E493" s="1" t="s">
        <v>328</v>
      </c>
      <c r="F493" s="1" t="s">
        <v>270</v>
      </c>
      <c r="G493" s="1" t="s">
        <v>472</v>
      </c>
      <c r="H493" s="1" t="s">
        <v>1370</v>
      </c>
      <c r="I493" s="1" t="s">
        <v>472</v>
      </c>
      <c r="J493" s="1" t="s">
        <v>270</v>
      </c>
      <c r="K493" s="1" t="s">
        <v>270</v>
      </c>
      <c r="L493" s="1" t="s">
        <v>6757</v>
      </c>
      <c r="M493" s="1" t="s">
        <v>269</v>
      </c>
      <c r="N493" s="1" t="s">
        <v>1740</v>
      </c>
      <c r="O493" s="1" t="s">
        <v>1740</v>
      </c>
      <c r="P493" s="1" t="s">
        <v>1740</v>
      </c>
      <c r="Q493" s="1" t="s">
        <v>1740</v>
      </c>
      <c r="R493" s="1" t="s">
        <v>6755</v>
      </c>
      <c r="S493" s="1" t="s">
        <v>1740</v>
      </c>
      <c r="T493" s="1" t="s">
        <v>6755</v>
      </c>
      <c r="U493" s="1" t="s">
        <v>6755</v>
      </c>
      <c r="V493" s="1" t="s">
        <v>6755</v>
      </c>
      <c r="W493" s="1" t="s">
        <v>6755</v>
      </c>
    </row>
    <row r="494" spans="1:23" ht="14.25">
      <c r="A494" s="1" t="s">
        <v>260</v>
      </c>
      <c r="B494" s="1" t="s">
        <v>7251</v>
      </c>
      <c r="C494" s="1" t="s">
        <v>262</v>
      </c>
      <c r="D494" s="1" t="s">
        <v>328</v>
      </c>
      <c r="E494" s="1" t="s">
        <v>328</v>
      </c>
      <c r="F494" s="1" t="s">
        <v>270</v>
      </c>
      <c r="G494" s="1" t="s">
        <v>479</v>
      </c>
      <c r="H494" s="1" t="s">
        <v>1370</v>
      </c>
      <c r="I494" s="1" t="s">
        <v>479</v>
      </c>
      <c r="J494" s="1" t="s">
        <v>270</v>
      </c>
      <c r="K494" s="1" t="s">
        <v>270</v>
      </c>
      <c r="L494" s="1" t="s">
        <v>6759</v>
      </c>
      <c r="M494" s="1" t="s">
        <v>269</v>
      </c>
      <c r="N494" s="1" t="s">
        <v>1740</v>
      </c>
      <c r="O494" s="1" t="s">
        <v>1740</v>
      </c>
      <c r="P494" s="1" t="s">
        <v>1740</v>
      </c>
      <c r="Q494" s="1" t="s">
        <v>1740</v>
      </c>
      <c r="R494" s="1" t="s">
        <v>6755</v>
      </c>
      <c r="S494" s="1" t="s">
        <v>1740</v>
      </c>
      <c r="T494" s="1" t="s">
        <v>6755</v>
      </c>
      <c r="U494" s="1" t="s">
        <v>6755</v>
      </c>
      <c r="V494" s="1" t="s">
        <v>6755</v>
      </c>
      <c r="W494" s="1" t="s">
        <v>6755</v>
      </c>
    </row>
    <row r="495" spans="1:23" ht="14.25">
      <c r="A495" s="1" t="s">
        <v>260</v>
      </c>
      <c r="B495" s="1" t="s">
        <v>7252</v>
      </c>
      <c r="C495" s="1" t="s">
        <v>262</v>
      </c>
      <c r="D495" s="1" t="s">
        <v>328</v>
      </c>
      <c r="E495" s="1" t="s">
        <v>328</v>
      </c>
      <c r="F495" s="1" t="s">
        <v>270</v>
      </c>
      <c r="G495" s="1" t="s">
        <v>873</v>
      </c>
      <c r="H495" s="1" t="s">
        <v>1370</v>
      </c>
      <c r="I495" s="1" t="s">
        <v>873</v>
      </c>
      <c r="J495" s="1" t="s">
        <v>270</v>
      </c>
      <c r="K495" s="1" t="s">
        <v>270</v>
      </c>
      <c r="L495" s="1" t="s">
        <v>6761</v>
      </c>
      <c r="M495" s="1" t="s">
        <v>269</v>
      </c>
      <c r="N495" s="1" t="s">
        <v>1740</v>
      </c>
      <c r="O495" s="1" t="s">
        <v>1740</v>
      </c>
      <c r="P495" s="1" t="s">
        <v>1740</v>
      </c>
      <c r="Q495" s="1" t="s">
        <v>1740</v>
      </c>
      <c r="R495" s="1" t="s">
        <v>6755</v>
      </c>
      <c r="S495" s="1" t="s">
        <v>1740</v>
      </c>
      <c r="T495" s="1" t="s">
        <v>6755</v>
      </c>
      <c r="U495" s="1" t="s">
        <v>6755</v>
      </c>
      <c r="V495" s="1" t="s">
        <v>6755</v>
      </c>
      <c r="W495" s="1" t="s">
        <v>6755</v>
      </c>
    </row>
    <row r="496" spans="1:23" ht="14.25">
      <c r="A496" s="1" t="s">
        <v>260</v>
      </c>
      <c r="B496" s="1" t="s">
        <v>7253</v>
      </c>
      <c r="C496" s="1" t="s">
        <v>262</v>
      </c>
      <c r="D496" s="1" t="s">
        <v>328</v>
      </c>
      <c r="E496" s="1" t="s">
        <v>328</v>
      </c>
      <c r="F496" s="1" t="s">
        <v>270</v>
      </c>
      <c r="G496" s="1" t="s">
        <v>872</v>
      </c>
      <c r="H496" s="1" t="s">
        <v>1370</v>
      </c>
      <c r="I496" s="1" t="s">
        <v>872</v>
      </c>
      <c r="J496" s="1" t="s">
        <v>270</v>
      </c>
      <c r="K496" s="1" t="s">
        <v>270</v>
      </c>
      <c r="L496" s="1" t="s">
        <v>6763</v>
      </c>
      <c r="M496" s="1" t="s">
        <v>269</v>
      </c>
      <c r="N496" s="1" t="s">
        <v>1740</v>
      </c>
      <c r="O496" s="1" t="s">
        <v>1740</v>
      </c>
      <c r="P496" s="1" t="s">
        <v>1740</v>
      </c>
      <c r="Q496" s="1" t="s">
        <v>1740</v>
      </c>
      <c r="R496" s="1" t="s">
        <v>6755</v>
      </c>
      <c r="S496" s="1" t="s">
        <v>1740</v>
      </c>
      <c r="T496" s="1" t="s">
        <v>6755</v>
      </c>
      <c r="U496" s="1" t="s">
        <v>6755</v>
      </c>
      <c r="V496" s="1" t="s">
        <v>6755</v>
      </c>
      <c r="W496" s="1" t="s">
        <v>6755</v>
      </c>
    </row>
    <row r="497" spans="1:23" ht="14.25">
      <c r="A497" s="1" t="s">
        <v>260</v>
      </c>
      <c r="B497" s="1" t="s">
        <v>7254</v>
      </c>
      <c r="C497" s="1" t="s">
        <v>262</v>
      </c>
      <c r="D497" s="1" t="s">
        <v>328</v>
      </c>
      <c r="E497" s="1" t="s">
        <v>328</v>
      </c>
      <c r="F497" s="1" t="s">
        <v>270</v>
      </c>
      <c r="G497" s="1" t="s">
        <v>276</v>
      </c>
      <c r="H497" s="1" t="s">
        <v>1370</v>
      </c>
      <c r="I497" s="1" t="s">
        <v>276</v>
      </c>
      <c r="J497" s="1" t="s">
        <v>270</v>
      </c>
      <c r="K497" s="1" t="s">
        <v>270</v>
      </c>
      <c r="L497" s="1" t="s">
        <v>6765</v>
      </c>
      <c r="M497" s="1" t="s">
        <v>269</v>
      </c>
      <c r="N497" s="1" t="s">
        <v>1740</v>
      </c>
      <c r="O497" s="1" t="s">
        <v>1740</v>
      </c>
      <c r="P497" s="1" t="s">
        <v>1740</v>
      </c>
      <c r="Q497" s="1" t="s">
        <v>6755</v>
      </c>
      <c r="R497" s="1" t="s">
        <v>6755</v>
      </c>
      <c r="S497" s="1" t="s">
        <v>6755</v>
      </c>
      <c r="T497" s="1" t="s">
        <v>6755</v>
      </c>
      <c r="U497" s="1" t="s">
        <v>6755</v>
      </c>
      <c r="V497" s="1" t="s">
        <v>6755</v>
      </c>
      <c r="W497" s="1" t="s">
        <v>6755</v>
      </c>
    </row>
    <row r="498" spans="1:23" ht="14.25">
      <c r="A498" s="1" t="s">
        <v>260</v>
      </c>
      <c r="B498" s="1" t="s">
        <v>7255</v>
      </c>
      <c r="C498" s="1" t="s">
        <v>262</v>
      </c>
      <c r="D498" s="1" t="s">
        <v>328</v>
      </c>
      <c r="E498" s="1" t="s">
        <v>328</v>
      </c>
      <c r="F498" s="1" t="s">
        <v>270</v>
      </c>
      <c r="G498" s="1" t="s">
        <v>874</v>
      </c>
      <c r="H498" s="1" t="s">
        <v>1370</v>
      </c>
      <c r="I498" s="1" t="s">
        <v>874</v>
      </c>
      <c r="J498" s="1" t="s">
        <v>270</v>
      </c>
      <c r="K498" s="1" t="s">
        <v>270</v>
      </c>
      <c r="L498" s="1" t="s">
        <v>6767</v>
      </c>
      <c r="M498" s="1" t="s">
        <v>269</v>
      </c>
      <c r="N498" s="1" t="s">
        <v>1740</v>
      </c>
      <c r="O498" s="1" t="s">
        <v>1740</v>
      </c>
      <c r="P498" s="1" t="s">
        <v>1740</v>
      </c>
      <c r="Q498" s="1" t="s">
        <v>6755</v>
      </c>
      <c r="R498" s="1" t="s">
        <v>6755</v>
      </c>
      <c r="S498" s="1" t="s">
        <v>6755</v>
      </c>
      <c r="T498" s="1" t="s">
        <v>6755</v>
      </c>
      <c r="U498" s="1" t="s">
        <v>6755</v>
      </c>
      <c r="V498" s="1" t="s">
        <v>6755</v>
      </c>
      <c r="W498" s="1" t="s">
        <v>6755</v>
      </c>
    </row>
    <row r="499" spans="1:23" ht="14.25">
      <c r="A499" s="1" t="s">
        <v>260</v>
      </c>
      <c r="B499" s="1" t="s">
        <v>7256</v>
      </c>
      <c r="C499" s="1" t="s">
        <v>262</v>
      </c>
      <c r="D499" s="1" t="s">
        <v>328</v>
      </c>
      <c r="E499" s="1" t="s">
        <v>328</v>
      </c>
      <c r="F499" s="1" t="s">
        <v>270</v>
      </c>
      <c r="G499" s="1" t="s">
        <v>1450</v>
      </c>
      <c r="H499" s="1" t="s">
        <v>1370</v>
      </c>
      <c r="I499" s="1" t="s">
        <v>1450</v>
      </c>
      <c r="J499" s="1" t="s">
        <v>270</v>
      </c>
      <c r="K499" s="1" t="s">
        <v>270</v>
      </c>
      <c r="L499" s="1" t="s">
        <v>6769</v>
      </c>
      <c r="M499" s="1" t="s">
        <v>269</v>
      </c>
      <c r="N499" s="1" t="s">
        <v>1740</v>
      </c>
      <c r="O499" s="1" t="s">
        <v>1740</v>
      </c>
      <c r="P499" s="1" t="s">
        <v>1740</v>
      </c>
      <c r="Q499" s="1" t="s">
        <v>6755</v>
      </c>
      <c r="R499" s="1" t="s">
        <v>6755</v>
      </c>
      <c r="S499" s="1" t="s">
        <v>6755</v>
      </c>
      <c r="T499" s="1" t="s">
        <v>6755</v>
      </c>
      <c r="U499" s="1" t="s">
        <v>6755</v>
      </c>
      <c r="V499" s="1" t="s">
        <v>6755</v>
      </c>
      <c r="W499" s="1" t="s">
        <v>6755</v>
      </c>
    </row>
    <row r="500" spans="1:23" ht="14.25">
      <c r="A500" s="1" t="s">
        <v>260</v>
      </c>
      <c r="B500" s="1" t="s">
        <v>7257</v>
      </c>
      <c r="C500" s="1" t="s">
        <v>262</v>
      </c>
      <c r="D500" s="1" t="s">
        <v>328</v>
      </c>
      <c r="E500" s="1" t="s">
        <v>328</v>
      </c>
      <c r="F500" s="1" t="s">
        <v>270</v>
      </c>
      <c r="G500" s="1" t="s">
        <v>277</v>
      </c>
      <c r="H500" s="1" t="s">
        <v>1370</v>
      </c>
      <c r="I500" s="1" t="s">
        <v>277</v>
      </c>
      <c r="J500" s="1" t="s">
        <v>270</v>
      </c>
      <c r="K500" s="1" t="s">
        <v>270</v>
      </c>
      <c r="L500" s="1" t="s">
        <v>6771</v>
      </c>
      <c r="M500" s="1" t="s">
        <v>269</v>
      </c>
      <c r="N500" s="1" t="s">
        <v>1740</v>
      </c>
      <c r="O500" s="1" t="s">
        <v>1740</v>
      </c>
      <c r="P500" s="1" t="s">
        <v>1740</v>
      </c>
      <c r="Q500" s="1" t="s">
        <v>6755</v>
      </c>
      <c r="R500" s="1" t="s">
        <v>6755</v>
      </c>
      <c r="S500" s="1" t="s">
        <v>6755</v>
      </c>
      <c r="T500" s="1" t="s">
        <v>6755</v>
      </c>
      <c r="U500" s="1" t="s">
        <v>6755</v>
      </c>
      <c r="V500" s="1" t="s">
        <v>6755</v>
      </c>
      <c r="W500" s="1" t="s">
        <v>6755</v>
      </c>
    </row>
    <row r="501" spans="1:23" ht="14.25">
      <c r="A501" s="1" t="s">
        <v>260</v>
      </c>
      <c r="B501" s="1" t="s">
        <v>7258</v>
      </c>
      <c r="C501" s="1" t="s">
        <v>262</v>
      </c>
      <c r="D501" s="1" t="s">
        <v>328</v>
      </c>
      <c r="E501" s="1" t="s">
        <v>328</v>
      </c>
      <c r="F501" s="1" t="s">
        <v>270</v>
      </c>
      <c r="G501" s="1" t="s">
        <v>714</v>
      </c>
      <c r="H501" s="1" t="s">
        <v>1370</v>
      </c>
      <c r="I501" s="1" t="s">
        <v>270</v>
      </c>
      <c r="J501" s="1" t="s">
        <v>269</v>
      </c>
      <c r="K501" s="1" t="s">
        <v>270</v>
      </c>
      <c r="L501" s="1" t="s">
        <v>6754</v>
      </c>
      <c r="M501" s="1" t="s">
        <v>270</v>
      </c>
      <c r="N501" s="1" t="s">
        <v>6755</v>
      </c>
      <c r="O501" s="1" t="s">
        <v>6755</v>
      </c>
      <c r="P501" s="1" t="s">
        <v>6755</v>
      </c>
      <c r="Q501" s="1" t="s">
        <v>6755</v>
      </c>
      <c r="R501" s="1" t="s">
        <v>6755</v>
      </c>
      <c r="S501" s="1" t="s">
        <v>6755</v>
      </c>
      <c r="T501" s="1" t="s">
        <v>6755</v>
      </c>
      <c r="U501" s="1" t="s">
        <v>6755</v>
      </c>
      <c r="V501" s="1" t="s">
        <v>6755</v>
      </c>
      <c r="W501" s="1" t="s">
        <v>6755</v>
      </c>
    </row>
    <row r="502" spans="1:23" ht="14.25">
      <c r="A502" s="1" t="s">
        <v>260</v>
      </c>
      <c r="B502" s="1" t="s">
        <v>7259</v>
      </c>
      <c r="C502" s="1" t="s">
        <v>262</v>
      </c>
      <c r="D502" s="1" t="s">
        <v>328</v>
      </c>
      <c r="E502" s="1" t="s">
        <v>328</v>
      </c>
      <c r="F502" s="1" t="s">
        <v>270</v>
      </c>
      <c r="G502" s="1" t="s">
        <v>1971</v>
      </c>
      <c r="H502" s="1" t="s">
        <v>1370</v>
      </c>
      <c r="I502" s="1" t="s">
        <v>472</v>
      </c>
      <c r="J502" s="1" t="s">
        <v>269</v>
      </c>
      <c r="K502" s="1" t="s">
        <v>270</v>
      </c>
      <c r="L502" s="1" t="s">
        <v>6757</v>
      </c>
      <c r="M502" s="1" t="s">
        <v>269</v>
      </c>
      <c r="N502" s="1" t="s">
        <v>1740</v>
      </c>
      <c r="O502" s="1" t="s">
        <v>1740</v>
      </c>
      <c r="P502" s="1" t="s">
        <v>1740</v>
      </c>
      <c r="Q502" s="1" t="s">
        <v>1740</v>
      </c>
      <c r="R502" s="1" t="s">
        <v>6755</v>
      </c>
      <c r="S502" s="1" t="s">
        <v>1740</v>
      </c>
      <c r="T502" s="1" t="s">
        <v>6755</v>
      </c>
      <c r="U502" s="1" t="s">
        <v>6755</v>
      </c>
      <c r="V502" s="1" t="s">
        <v>6755</v>
      </c>
      <c r="W502" s="1" t="s">
        <v>6755</v>
      </c>
    </row>
    <row r="503" spans="1:23" ht="14.25">
      <c r="A503" s="1" t="s">
        <v>260</v>
      </c>
      <c r="B503" s="1" t="s">
        <v>7260</v>
      </c>
      <c r="C503" s="1" t="s">
        <v>262</v>
      </c>
      <c r="D503" s="1" t="s">
        <v>328</v>
      </c>
      <c r="E503" s="1" t="s">
        <v>328</v>
      </c>
      <c r="F503" s="1" t="s">
        <v>270</v>
      </c>
      <c r="G503" s="1" t="s">
        <v>1729</v>
      </c>
      <c r="H503" s="1" t="s">
        <v>1370</v>
      </c>
      <c r="I503" s="1" t="s">
        <v>479</v>
      </c>
      <c r="J503" s="1" t="s">
        <v>269</v>
      </c>
      <c r="K503" s="1" t="s">
        <v>270</v>
      </c>
      <c r="L503" s="1" t="s">
        <v>6759</v>
      </c>
      <c r="M503" s="1" t="s">
        <v>269</v>
      </c>
      <c r="N503" s="1" t="s">
        <v>1740</v>
      </c>
      <c r="O503" s="1" t="s">
        <v>1740</v>
      </c>
      <c r="P503" s="1" t="s">
        <v>1740</v>
      </c>
      <c r="Q503" s="1" t="s">
        <v>1740</v>
      </c>
      <c r="R503" s="1" t="s">
        <v>6755</v>
      </c>
      <c r="S503" s="1" t="s">
        <v>1740</v>
      </c>
      <c r="T503" s="1" t="s">
        <v>6755</v>
      </c>
      <c r="U503" s="1" t="s">
        <v>6755</v>
      </c>
      <c r="V503" s="1" t="s">
        <v>6755</v>
      </c>
      <c r="W503" s="1" t="s">
        <v>6755</v>
      </c>
    </row>
    <row r="504" spans="1:23" ht="14.25">
      <c r="A504" s="1" t="s">
        <v>260</v>
      </c>
      <c r="B504" s="1" t="s">
        <v>7261</v>
      </c>
      <c r="C504" s="1" t="s">
        <v>262</v>
      </c>
      <c r="D504" s="1" t="s">
        <v>328</v>
      </c>
      <c r="E504" s="1" t="s">
        <v>328</v>
      </c>
      <c r="F504" s="1" t="s">
        <v>270</v>
      </c>
      <c r="G504" s="1" t="s">
        <v>2793</v>
      </c>
      <c r="H504" s="1" t="s">
        <v>1370</v>
      </c>
      <c r="I504" s="1" t="s">
        <v>873</v>
      </c>
      <c r="J504" s="1" t="s">
        <v>269</v>
      </c>
      <c r="K504" s="1" t="s">
        <v>270</v>
      </c>
      <c r="L504" s="1" t="s">
        <v>6761</v>
      </c>
      <c r="M504" s="1" t="s">
        <v>269</v>
      </c>
      <c r="N504" s="1" t="s">
        <v>1740</v>
      </c>
      <c r="O504" s="1" t="s">
        <v>1740</v>
      </c>
      <c r="P504" s="1" t="s">
        <v>1740</v>
      </c>
      <c r="Q504" s="1" t="s">
        <v>1740</v>
      </c>
      <c r="R504" s="1" t="s">
        <v>6755</v>
      </c>
      <c r="S504" s="1" t="s">
        <v>1740</v>
      </c>
      <c r="T504" s="1" t="s">
        <v>6755</v>
      </c>
      <c r="U504" s="1" t="s">
        <v>6755</v>
      </c>
      <c r="V504" s="1" t="s">
        <v>6755</v>
      </c>
      <c r="W504" s="1" t="s">
        <v>6755</v>
      </c>
    </row>
    <row r="505" spans="1:23" ht="14.25">
      <c r="A505" s="1" t="s">
        <v>260</v>
      </c>
      <c r="B505" s="1" t="s">
        <v>7262</v>
      </c>
      <c r="C505" s="1" t="s">
        <v>262</v>
      </c>
      <c r="D505" s="1" t="s">
        <v>328</v>
      </c>
      <c r="E505" s="1" t="s">
        <v>328</v>
      </c>
      <c r="F505" s="1" t="s">
        <v>270</v>
      </c>
      <c r="G505" s="1" t="s">
        <v>2755</v>
      </c>
      <c r="H505" s="1" t="s">
        <v>1370</v>
      </c>
      <c r="I505" s="1" t="s">
        <v>872</v>
      </c>
      <c r="J505" s="1" t="s">
        <v>269</v>
      </c>
      <c r="K505" s="1" t="s">
        <v>270</v>
      </c>
      <c r="L505" s="1" t="s">
        <v>6763</v>
      </c>
      <c r="M505" s="1" t="s">
        <v>269</v>
      </c>
      <c r="N505" s="1" t="s">
        <v>1740</v>
      </c>
      <c r="O505" s="1" t="s">
        <v>1740</v>
      </c>
      <c r="P505" s="1" t="s">
        <v>1740</v>
      </c>
      <c r="Q505" s="1" t="s">
        <v>1740</v>
      </c>
      <c r="R505" s="1" t="s">
        <v>6755</v>
      </c>
      <c r="S505" s="1" t="s">
        <v>1740</v>
      </c>
      <c r="T505" s="1" t="s">
        <v>6755</v>
      </c>
      <c r="U505" s="1" t="s">
        <v>6755</v>
      </c>
      <c r="V505" s="1" t="s">
        <v>6755</v>
      </c>
      <c r="W505" s="1" t="s">
        <v>6755</v>
      </c>
    </row>
    <row r="506" spans="1:23" ht="14.25">
      <c r="A506" s="1" t="s">
        <v>260</v>
      </c>
      <c r="B506" s="1" t="s">
        <v>7263</v>
      </c>
      <c r="C506" s="1" t="s">
        <v>262</v>
      </c>
      <c r="D506" s="1" t="s">
        <v>328</v>
      </c>
      <c r="E506" s="1" t="s">
        <v>328</v>
      </c>
      <c r="F506" s="1" t="s">
        <v>270</v>
      </c>
      <c r="G506" s="1" t="s">
        <v>713</v>
      </c>
      <c r="H506" s="1" t="s">
        <v>1370</v>
      </c>
      <c r="I506" s="1" t="s">
        <v>276</v>
      </c>
      <c r="J506" s="1" t="s">
        <v>269</v>
      </c>
      <c r="K506" s="1" t="s">
        <v>270</v>
      </c>
      <c r="L506" s="1" t="s">
        <v>6765</v>
      </c>
      <c r="M506" s="1" t="s">
        <v>269</v>
      </c>
      <c r="N506" s="1" t="s">
        <v>1740</v>
      </c>
      <c r="O506" s="1" t="s">
        <v>1740</v>
      </c>
      <c r="P506" s="1" t="s">
        <v>1740</v>
      </c>
      <c r="Q506" s="1" t="s">
        <v>6755</v>
      </c>
      <c r="R506" s="1" t="s">
        <v>6755</v>
      </c>
      <c r="S506" s="1" t="s">
        <v>6755</v>
      </c>
      <c r="T506" s="1" t="s">
        <v>6755</v>
      </c>
      <c r="U506" s="1" t="s">
        <v>6755</v>
      </c>
      <c r="V506" s="1" t="s">
        <v>6755</v>
      </c>
      <c r="W506" s="1" t="s">
        <v>6755</v>
      </c>
    </row>
    <row r="507" spans="1:23" ht="14.25">
      <c r="A507" s="1" t="s">
        <v>260</v>
      </c>
      <c r="B507" s="1" t="s">
        <v>7264</v>
      </c>
      <c r="C507" s="1" t="s">
        <v>262</v>
      </c>
      <c r="D507" s="1" t="s">
        <v>328</v>
      </c>
      <c r="E507" s="1" t="s">
        <v>328</v>
      </c>
      <c r="F507" s="1" t="s">
        <v>270</v>
      </c>
      <c r="G507" s="1" t="s">
        <v>1731</v>
      </c>
      <c r="H507" s="1" t="s">
        <v>1370</v>
      </c>
      <c r="I507" s="1" t="s">
        <v>874</v>
      </c>
      <c r="J507" s="1" t="s">
        <v>269</v>
      </c>
      <c r="K507" s="1" t="s">
        <v>270</v>
      </c>
      <c r="L507" s="1" t="s">
        <v>6767</v>
      </c>
      <c r="M507" s="1" t="s">
        <v>269</v>
      </c>
      <c r="N507" s="1" t="s">
        <v>1740</v>
      </c>
      <c r="O507" s="1" t="s">
        <v>1740</v>
      </c>
      <c r="P507" s="1" t="s">
        <v>1740</v>
      </c>
      <c r="Q507" s="1" t="s">
        <v>6755</v>
      </c>
      <c r="R507" s="1" t="s">
        <v>6755</v>
      </c>
      <c r="S507" s="1" t="s">
        <v>6755</v>
      </c>
      <c r="T507" s="1" t="s">
        <v>6755</v>
      </c>
      <c r="U507" s="1" t="s">
        <v>6755</v>
      </c>
      <c r="V507" s="1" t="s">
        <v>6755</v>
      </c>
      <c r="W507" s="1" t="s">
        <v>6755</v>
      </c>
    </row>
    <row r="508" spans="1:23" ht="14.25">
      <c r="A508" s="1" t="s">
        <v>260</v>
      </c>
      <c r="B508" s="1" t="s">
        <v>7265</v>
      </c>
      <c r="C508" s="1" t="s">
        <v>262</v>
      </c>
      <c r="D508" s="1" t="s">
        <v>328</v>
      </c>
      <c r="E508" s="1" t="s">
        <v>328</v>
      </c>
      <c r="F508" s="1" t="s">
        <v>270</v>
      </c>
      <c r="G508" s="1" t="s">
        <v>2913</v>
      </c>
      <c r="H508" s="1" t="s">
        <v>1370</v>
      </c>
      <c r="I508" s="1" t="s">
        <v>1450</v>
      </c>
      <c r="J508" s="1" t="s">
        <v>269</v>
      </c>
      <c r="K508" s="1" t="s">
        <v>270</v>
      </c>
      <c r="L508" s="1" t="s">
        <v>6769</v>
      </c>
      <c r="M508" s="1" t="s">
        <v>269</v>
      </c>
      <c r="N508" s="1" t="s">
        <v>1740</v>
      </c>
      <c r="O508" s="1" t="s">
        <v>1740</v>
      </c>
      <c r="P508" s="1" t="s">
        <v>1740</v>
      </c>
      <c r="Q508" s="1" t="s">
        <v>6755</v>
      </c>
      <c r="R508" s="1" t="s">
        <v>6755</v>
      </c>
      <c r="S508" s="1" t="s">
        <v>6755</v>
      </c>
      <c r="T508" s="1" t="s">
        <v>6755</v>
      </c>
      <c r="U508" s="1" t="s">
        <v>6755</v>
      </c>
      <c r="V508" s="1" t="s">
        <v>6755</v>
      </c>
      <c r="W508" s="1" t="s">
        <v>6755</v>
      </c>
    </row>
    <row r="509" spans="1:23" ht="14.25">
      <c r="A509" s="1" t="s">
        <v>260</v>
      </c>
      <c r="B509" s="1" t="s">
        <v>7266</v>
      </c>
      <c r="C509" s="1" t="s">
        <v>262</v>
      </c>
      <c r="D509" s="1" t="s">
        <v>328</v>
      </c>
      <c r="E509" s="1" t="s">
        <v>328</v>
      </c>
      <c r="F509" s="1" t="s">
        <v>270</v>
      </c>
      <c r="G509" s="1" t="s">
        <v>2796</v>
      </c>
      <c r="H509" s="1" t="s">
        <v>1370</v>
      </c>
      <c r="I509" s="1" t="s">
        <v>277</v>
      </c>
      <c r="J509" s="1" t="s">
        <v>269</v>
      </c>
      <c r="K509" s="1" t="s">
        <v>270</v>
      </c>
      <c r="L509" s="1" t="s">
        <v>6771</v>
      </c>
      <c r="M509" s="1" t="s">
        <v>269</v>
      </c>
      <c r="N509" s="1" t="s">
        <v>1740</v>
      </c>
      <c r="O509" s="1" t="s">
        <v>1740</v>
      </c>
      <c r="P509" s="1" t="s">
        <v>1740</v>
      </c>
      <c r="Q509" s="1" t="s">
        <v>6755</v>
      </c>
      <c r="R509" s="1" t="s">
        <v>6755</v>
      </c>
      <c r="S509" s="1" t="s">
        <v>6755</v>
      </c>
      <c r="T509" s="1" t="s">
        <v>6755</v>
      </c>
      <c r="U509" s="1" t="s">
        <v>6755</v>
      </c>
      <c r="V509" s="1" t="s">
        <v>6755</v>
      </c>
      <c r="W509" s="1" t="s">
        <v>6755</v>
      </c>
    </row>
    <row r="510" spans="1:23" ht="14.25">
      <c r="A510" s="1" t="s">
        <v>260</v>
      </c>
      <c r="B510" s="1" t="s">
        <v>7267</v>
      </c>
      <c r="C510" s="1" t="s">
        <v>262</v>
      </c>
      <c r="D510" s="1" t="s">
        <v>328</v>
      </c>
      <c r="E510" s="1" t="s">
        <v>328</v>
      </c>
      <c r="F510" s="1" t="s">
        <v>472</v>
      </c>
      <c r="G510" s="1" t="s">
        <v>270</v>
      </c>
      <c r="H510" s="1" t="s">
        <v>1390</v>
      </c>
      <c r="I510" s="1" t="s">
        <v>270</v>
      </c>
      <c r="J510" s="1" t="s">
        <v>270</v>
      </c>
      <c r="K510" s="1" t="s">
        <v>270</v>
      </c>
      <c r="L510" s="1" t="s">
        <v>6754</v>
      </c>
      <c r="M510" s="1" t="s">
        <v>270</v>
      </c>
      <c r="N510" s="1" t="s">
        <v>6755</v>
      </c>
      <c r="O510" s="1" t="s">
        <v>6755</v>
      </c>
      <c r="P510" s="1" t="s">
        <v>6755</v>
      </c>
      <c r="Q510" s="1" t="s">
        <v>6755</v>
      </c>
      <c r="R510" s="1" t="s">
        <v>6755</v>
      </c>
      <c r="S510" s="1" t="s">
        <v>6755</v>
      </c>
      <c r="T510" s="1" t="s">
        <v>6755</v>
      </c>
      <c r="U510" s="1" t="s">
        <v>6755</v>
      </c>
      <c r="V510" s="1" t="s">
        <v>6755</v>
      </c>
      <c r="W510" s="1" t="s">
        <v>6755</v>
      </c>
    </row>
    <row r="511" spans="1:23" ht="14.25">
      <c r="A511" s="1" t="s">
        <v>260</v>
      </c>
      <c r="B511" s="1" t="s">
        <v>7268</v>
      </c>
      <c r="C511" s="1" t="s">
        <v>262</v>
      </c>
      <c r="D511" s="1" t="s">
        <v>328</v>
      </c>
      <c r="E511" s="1" t="s">
        <v>328</v>
      </c>
      <c r="F511" s="1" t="s">
        <v>472</v>
      </c>
      <c r="G511" s="1" t="s">
        <v>472</v>
      </c>
      <c r="H511" s="1" t="s">
        <v>1390</v>
      </c>
      <c r="I511" s="1" t="s">
        <v>472</v>
      </c>
      <c r="J511" s="1" t="s">
        <v>270</v>
      </c>
      <c r="K511" s="1" t="s">
        <v>270</v>
      </c>
      <c r="L511" s="1" t="s">
        <v>6757</v>
      </c>
      <c r="M511" s="1" t="s">
        <v>269</v>
      </c>
      <c r="N511" s="1" t="s">
        <v>1740</v>
      </c>
      <c r="O511" s="1" t="s">
        <v>1740</v>
      </c>
      <c r="P511" s="1" t="s">
        <v>1740</v>
      </c>
      <c r="Q511" s="1" t="s">
        <v>1740</v>
      </c>
      <c r="R511" s="1" t="s">
        <v>6755</v>
      </c>
      <c r="S511" s="1" t="s">
        <v>1740</v>
      </c>
      <c r="T511" s="1" t="s">
        <v>6755</v>
      </c>
      <c r="U511" s="1" t="s">
        <v>6755</v>
      </c>
      <c r="V511" s="1" t="s">
        <v>6755</v>
      </c>
      <c r="W511" s="1" t="s">
        <v>6755</v>
      </c>
    </row>
    <row r="512" spans="1:23" ht="14.25">
      <c r="A512" s="1" t="s">
        <v>260</v>
      </c>
      <c r="B512" s="1" t="s">
        <v>7269</v>
      </c>
      <c r="C512" s="1" t="s">
        <v>262</v>
      </c>
      <c r="D512" s="1" t="s">
        <v>328</v>
      </c>
      <c r="E512" s="1" t="s">
        <v>328</v>
      </c>
      <c r="F512" s="1" t="s">
        <v>472</v>
      </c>
      <c r="G512" s="1" t="s">
        <v>479</v>
      </c>
      <c r="H512" s="1" t="s">
        <v>1390</v>
      </c>
      <c r="I512" s="1" t="s">
        <v>479</v>
      </c>
      <c r="J512" s="1" t="s">
        <v>270</v>
      </c>
      <c r="K512" s="1" t="s">
        <v>270</v>
      </c>
      <c r="L512" s="1" t="s">
        <v>6759</v>
      </c>
      <c r="M512" s="1" t="s">
        <v>269</v>
      </c>
      <c r="N512" s="1" t="s">
        <v>1740</v>
      </c>
      <c r="O512" s="1" t="s">
        <v>1740</v>
      </c>
      <c r="P512" s="1" t="s">
        <v>1740</v>
      </c>
      <c r="Q512" s="1" t="s">
        <v>1740</v>
      </c>
      <c r="R512" s="1" t="s">
        <v>6755</v>
      </c>
      <c r="S512" s="1" t="s">
        <v>1740</v>
      </c>
      <c r="T512" s="1" t="s">
        <v>6755</v>
      </c>
      <c r="U512" s="1" t="s">
        <v>6755</v>
      </c>
      <c r="V512" s="1" t="s">
        <v>6755</v>
      </c>
      <c r="W512" s="1" t="s">
        <v>6755</v>
      </c>
    </row>
    <row r="513" spans="1:23" ht="14.25">
      <c r="A513" s="1" t="s">
        <v>260</v>
      </c>
      <c r="B513" s="1" t="s">
        <v>7270</v>
      </c>
      <c r="C513" s="1" t="s">
        <v>262</v>
      </c>
      <c r="D513" s="1" t="s">
        <v>328</v>
      </c>
      <c r="E513" s="1" t="s">
        <v>328</v>
      </c>
      <c r="F513" s="1" t="s">
        <v>472</v>
      </c>
      <c r="G513" s="1" t="s">
        <v>873</v>
      </c>
      <c r="H513" s="1" t="s">
        <v>1390</v>
      </c>
      <c r="I513" s="1" t="s">
        <v>873</v>
      </c>
      <c r="J513" s="1" t="s">
        <v>270</v>
      </c>
      <c r="K513" s="1" t="s">
        <v>270</v>
      </c>
      <c r="L513" s="1" t="s">
        <v>6761</v>
      </c>
      <c r="M513" s="1" t="s">
        <v>269</v>
      </c>
      <c r="N513" s="1" t="s">
        <v>1740</v>
      </c>
      <c r="O513" s="1" t="s">
        <v>1740</v>
      </c>
      <c r="P513" s="1" t="s">
        <v>1740</v>
      </c>
      <c r="Q513" s="1" t="s">
        <v>1740</v>
      </c>
      <c r="R513" s="1" t="s">
        <v>6755</v>
      </c>
      <c r="S513" s="1" t="s">
        <v>1740</v>
      </c>
      <c r="T513" s="1" t="s">
        <v>6755</v>
      </c>
      <c r="U513" s="1" t="s">
        <v>6755</v>
      </c>
      <c r="V513" s="1" t="s">
        <v>6755</v>
      </c>
      <c r="W513" s="1" t="s">
        <v>6755</v>
      </c>
    </row>
    <row r="514" spans="1:23" ht="14.25">
      <c r="A514" s="1" t="s">
        <v>260</v>
      </c>
      <c r="B514" s="1" t="s">
        <v>7271</v>
      </c>
      <c r="C514" s="1" t="s">
        <v>262</v>
      </c>
      <c r="D514" s="1" t="s">
        <v>328</v>
      </c>
      <c r="E514" s="1" t="s">
        <v>328</v>
      </c>
      <c r="F514" s="1" t="s">
        <v>472</v>
      </c>
      <c r="G514" s="1" t="s">
        <v>872</v>
      </c>
      <c r="H514" s="1" t="s">
        <v>1390</v>
      </c>
      <c r="I514" s="1" t="s">
        <v>872</v>
      </c>
      <c r="J514" s="1" t="s">
        <v>270</v>
      </c>
      <c r="K514" s="1" t="s">
        <v>270</v>
      </c>
      <c r="L514" s="1" t="s">
        <v>6763</v>
      </c>
      <c r="M514" s="1" t="s">
        <v>269</v>
      </c>
      <c r="N514" s="1" t="s">
        <v>1740</v>
      </c>
      <c r="O514" s="1" t="s">
        <v>1740</v>
      </c>
      <c r="P514" s="1" t="s">
        <v>1740</v>
      </c>
      <c r="Q514" s="1" t="s">
        <v>1740</v>
      </c>
      <c r="R514" s="1" t="s">
        <v>6755</v>
      </c>
      <c r="S514" s="1" t="s">
        <v>1740</v>
      </c>
      <c r="T514" s="1" t="s">
        <v>6755</v>
      </c>
      <c r="U514" s="1" t="s">
        <v>6755</v>
      </c>
      <c r="V514" s="1" t="s">
        <v>6755</v>
      </c>
      <c r="W514" s="1" t="s">
        <v>6755</v>
      </c>
    </row>
    <row r="515" spans="1:23" ht="14.25">
      <c r="A515" s="1" t="s">
        <v>260</v>
      </c>
      <c r="B515" s="1" t="s">
        <v>7272</v>
      </c>
      <c r="C515" s="1" t="s">
        <v>262</v>
      </c>
      <c r="D515" s="1" t="s">
        <v>328</v>
      </c>
      <c r="E515" s="1" t="s">
        <v>328</v>
      </c>
      <c r="F515" s="1" t="s">
        <v>472</v>
      </c>
      <c r="G515" s="1" t="s">
        <v>276</v>
      </c>
      <c r="H515" s="1" t="s">
        <v>1390</v>
      </c>
      <c r="I515" s="1" t="s">
        <v>276</v>
      </c>
      <c r="J515" s="1" t="s">
        <v>270</v>
      </c>
      <c r="K515" s="1" t="s">
        <v>270</v>
      </c>
      <c r="L515" s="1" t="s">
        <v>6765</v>
      </c>
      <c r="M515" s="1" t="s">
        <v>269</v>
      </c>
      <c r="N515" s="1" t="s">
        <v>1740</v>
      </c>
      <c r="O515" s="1" t="s">
        <v>1740</v>
      </c>
      <c r="P515" s="1" t="s">
        <v>1740</v>
      </c>
      <c r="Q515" s="1" t="s">
        <v>6755</v>
      </c>
      <c r="R515" s="1" t="s">
        <v>6755</v>
      </c>
      <c r="S515" s="1" t="s">
        <v>6755</v>
      </c>
      <c r="T515" s="1" t="s">
        <v>6755</v>
      </c>
      <c r="U515" s="1" t="s">
        <v>6755</v>
      </c>
      <c r="V515" s="1" t="s">
        <v>6755</v>
      </c>
      <c r="W515" s="1" t="s">
        <v>6755</v>
      </c>
    </row>
    <row r="516" spans="1:23" ht="14.25">
      <c r="A516" s="1" t="s">
        <v>260</v>
      </c>
      <c r="B516" s="1" t="s">
        <v>7273</v>
      </c>
      <c r="C516" s="1" t="s">
        <v>262</v>
      </c>
      <c r="D516" s="1" t="s">
        <v>328</v>
      </c>
      <c r="E516" s="1" t="s">
        <v>328</v>
      </c>
      <c r="F516" s="1" t="s">
        <v>472</v>
      </c>
      <c r="G516" s="1" t="s">
        <v>874</v>
      </c>
      <c r="H516" s="1" t="s">
        <v>1390</v>
      </c>
      <c r="I516" s="1" t="s">
        <v>874</v>
      </c>
      <c r="J516" s="1" t="s">
        <v>270</v>
      </c>
      <c r="K516" s="1" t="s">
        <v>270</v>
      </c>
      <c r="L516" s="1" t="s">
        <v>6767</v>
      </c>
      <c r="M516" s="1" t="s">
        <v>269</v>
      </c>
      <c r="N516" s="1" t="s">
        <v>1740</v>
      </c>
      <c r="O516" s="1" t="s">
        <v>1740</v>
      </c>
      <c r="P516" s="1" t="s">
        <v>1740</v>
      </c>
      <c r="Q516" s="1" t="s">
        <v>6755</v>
      </c>
      <c r="R516" s="1" t="s">
        <v>6755</v>
      </c>
      <c r="S516" s="1" t="s">
        <v>6755</v>
      </c>
      <c r="T516" s="1" t="s">
        <v>6755</v>
      </c>
      <c r="U516" s="1" t="s">
        <v>6755</v>
      </c>
      <c r="V516" s="1" t="s">
        <v>6755</v>
      </c>
      <c r="W516" s="1" t="s">
        <v>6755</v>
      </c>
    </row>
    <row r="517" spans="1:23" ht="14.25">
      <c r="A517" s="1" t="s">
        <v>260</v>
      </c>
      <c r="B517" s="1" t="s">
        <v>7274</v>
      </c>
      <c r="C517" s="1" t="s">
        <v>262</v>
      </c>
      <c r="D517" s="1" t="s">
        <v>328</v>
      </c>
      <c r="E517" s="1" t="s">
        <v>328</v>
      </c>
      <c r="F517" s="1" t="s">
        <v>472</v>
      </c>
      <c r="G517" s="1" t="s">
        <v>1450</v>
      </c>
      <c r="H517" s="1" t="s">
        <v>1390</v>
      </c>
      <c r="I517" s="1" t="s">
        <v>1450</v>
      </c>
      <c r="J517" s="1" t="s">
        <v>270</v>
      </c>
      <c r="K517" s="1" t="s">
        <v>270</v>
      </c>
      <c r="L517" s="1" t="s">
        <v>6769</v>
      </c>
      <c r="M517" s="1" t="s">
        <v>269</v>
      </c>
      <c r="N517" s="1" t="s">
        <v>1740</v>
      </c>
      <c r="O517" s="1" t="s">
        <v>1740</v>
      </c>
      <c r="P517" s="1" t="s">
        <v>1740</v>
      </c>
      <c r="Q517" s="1" t="s">
        <v>6755</v>
      </c>
      <c r="R517" s="1" t="s">
        <v>6755</v>
      </c>
      <c r="S517" s="1" t="s">
        <v>6755</v>
      </c>
      <c r="T517" s="1" t="s">
        <v>6755</v>
      </c>
      <c r="U517" s="1" t="s">
        <v>6755</v>
      </c>
      <c r="V517" s="1" t="s">
        <v>6755</v>
      </c>
      <c r="W517" s="1" t="s">
        <v>6755</v>
      </c>
    </row>
    <row r="518" spans="1:23" ht="14.25">
      <c r="A518" s="1" t="s">
        <v>260</v>
      </c>
      <c r="B518" s="1" t="s">
        <v>7275</v>
      </c>
      <c r="C518" s="1" t="s">
        <v>262</v>
      </c>
      <c r="D518" s="1" t="s">
        <v>328</v>
      </c>
      <c r="E518" s="1" t="s">
        <v>328</v>
      </c>
      <c r="F518" s="1" t="s">
        <v>472</v>
      </c>
      <c r="G518" s="1" t="s">
        <v>277</v>
      </c>
      <c r="H518" s="1" t="s">
        <v>1390</v>
      </c>
      <c r="I518" s="1" t="s">
        <v>277</v>
      </c>
      <c r="J518" s="1" t="s">
        <v>270</v>
      </c>
      <c r="K518" s="1" t="s">
        <v>270</v>
      </c>
      <c r="L518" s="1" t="s">
        <v>6771</v>
      </c>
      <c r="M518" s="1" t="s">
        <v>269</v>
      </c>
      <c r="N518" s="1" t="s">
        <v>1740</v>
      </c>
      <c r="O518" s="1" t="s">
        <v>1740</v>
      </c>
      <c r="P518" s="1" t="s">
        <v>1740</v>
      </c>
      <c r="Q518" s="1" t="s">
        <v>6755</v>
      </c>
      <c r="R518" s="1" t="s">
        <v>6755</v>
      </c>
      <c r="S518" s="1" t="s">
        <v>6755</v>
      </c>
      <c r="T518" s="1" t="s">
        <v>6755</v>
      </c>
      <c r="U518" s="1" t="s">
        <v>6755</v>
      </c>
      <c r="V518" s="1" t="s">
        <v>6755</v>
      </c>
      <c r="W518" s="1" t="s">
        <v>6755</v>
      </c>
    </row>
    <row r="519" spans="1:23" ht="14.25">
      <c r="A519" s="1" t="s">
        <v>260</v>
      </c>
      <c r="B519" s="1" t="s">
        <v>7276</v>
      </c>
      <c r="C519" s="1" t="s">
        <v>262</v>
      </c>
      <c r="D519" s="1" t="s">
        <v>328</v>
      </c>
      <c r="E519" s="1" t="s">
        <v>328</v>
      </c>
      <c r="F519" s="1" t="s">
        <v>472</v>
      </c>
      <c r="G519" s="1" t="s">
        <v>714</v>
      </c>
      <c r="H519" s="1" t="s">
        <v>1390</v>
      </c>
      <c r="I519" s="1" t="s">
        <v>270</v>
      </c>
      <c r="J519" s="1" t="s">
        <v>269</v>
      </c>
      <c r="K519" s="1" t="s">
        <v>270</v>
      </c>
      <c r="L519" s="1" t="s">
        <v>6754</v>
      </c>
      <c r="M519" s="1" t="s">
        <v>270</v>
      </c>
      <c r="N519" s="1" t="s">
        <v>6755</v>
      </c>
      <c r="O519" s="1" t="s">
        <v>6755</v>
      </c>
      <c r="P519" s="1" t="s">
        <v>6755</v>
      </c>
      <c r="Q519" s="1" t="s">
        <v>6755</v>
      </c>
      <c r="R519" s="1" t="s">
        <v>6755</v>
      </c>
      <c r="S519" s="1" t="s">
        <v>6755</v>
      </c>
      <c r="T519" s="1" t="s">
        <v>6755</v>
      </c>
      <c r="U519" s="1" t="s">
        <v>6755</v>
      </c>
      <c r="V519" s="1" t="s">
        <v>6755</v>
      </c>
      <c r="W519" s="1" t="s">
        <v>6755</v>
      </c>
    </row>
    <row r="520" spans="1:23" ht="14.25">
      <c r="A520" s="1" t="s">
        <v>260</v>
      </c>
      <c r="B520" s="1" t="s">
        <v>7277</v>
      </c>
      <c r="C520" s="1" t="s">
        <v>262</v>
      </c>
      <c r="D520" s="1" t="s">
        <v>328</v>
      </c>
      <c r="E520" s="1" t="s">
        <v>328</v>
      </c>
      <c r="F520" s="1" t="s">
        <v>472</v>
      </c>
      <c r="G520" s="1" t="s">
        <v>1971</v>
      </c>
      <c r="H520" s="1" t="s">
        <v>1390</v>
      </c>
      <c r="I520" s="1" t="s">
        <v>472</v>
      </c>
      <c r="J520" s="1" t="s">
        <v>269</v>
      </c>
      <c r="K520" s="1" t="s">
        <v>270</v>
      </c>
      <c r="L520" s="1" t="s">
        <v>6757</v>
      </c>
      <c r="M520" s="1" t="s">
        <v>269</v>
      </c>
      <c r="N520" s="1" t="s">
        <v>1740</v>
      </c>
      <c r="O520" s="1" t="s">
        <v>1740</v>
      </c>
      <c r="P520" s="1" t="s">
        <v>1740</v>
      </c>
      <c r="Q520" s="1" t="s">
        <v>1740</v>
      </c>
      <c r="R520" s="1" t="s">
        <v>6755</v>
      </c>
      <c r="S520" s="1" t="s">
        <v>1740</v>
      </c>
      <c r="T520" s="1" t="s">
        <v>6755</v>
      </c>
      <c r="U520" s="1" t="s">
        <v>6755</v>
      </c>
      <c r="V520" s="1" t="s">
        <v>6755</v>
      </c>
      <c r="W520" s="1" t="s">
        <v>6755</v>
      </c>
    </row>
    <row r="521" spans="1:23" ht="14.25">
      <c r="A521" s="1" t="s">
        <v>260</v>
      </c>
      <c r="B521" s="1" t="s">
        <v>7278</v>
      </c>
      <c r="C521" s="1" t="s">
        <v>262</v>
      </c>
      <c r="D521" s="1" t="s">
        <v>328</v>
      </c>
      <c r="E521" s="1" t="s">
        <v>328</v>
      </c>
      <c r="F521" s="1" t="s">
        <v>472</v>
      </c>
      <c r="G521" s="1" t="s">
        <v>1729</v>
      </c>
      <c r="H521" s="1" t="s">
        <v>1390</v>
      </c>
      <c r="I521" s="1" t="s">
        <v>479</v>
      </c>
      <c r="J521" s="1" t="s">
        <v>269</v>
      </c>
      <c r="K521" s="1" t="s">
        <v>270</v>
      </c>
      <c r="L521" s="1" t="s">
        <v>6759</v>
      </c>
      <c r="M521" s="1" t="s">
        <v>269</v>
      </c>
      <c r="N521" s="1" t="s">
        <v>1740</v>
      </c>
      <c r="O521" s="1" t="s">
        <v>1740</v>
      </c>
      <c r="P521" s="1" t="s">
        <v>1740</v>
      </c>
      <c r="Q521" s="1" t="s">
        <v>1740</v>
      </c>
      <c r="R521" s="1" t="s">
        <v>6755</v>
      </c>
      <c r="S521" s="1" t="s">
        <v>1740</v>
      </c>
      <c r="T521" s="1" t="s">
        <v>6755</v>
      </c>
      <c r="U521" s="1" t="s">
        <v>6755</v>
      </c>
      <c r="V521" s="1" t="s">
        <v>6755</v>
      </c>
      <c r="W521" s="1" t="s">
        <v>6755</v>
      </c>
    </row>
    <row r="522" spans="1:23" ht="14.25">
      <c r="A522" s="1" t="s">
        <v>260</v>
      </c>
      <c r="B522" s="1" t="s">
        <v>7279</v>
      </c>
      <c r="C522" s="1" t="s">
        <v>262</v>
      </c>
      <c r="D522" s="1" t="s">
        <v>328</v>
      </c>
      <c r="E522" s="1" t="s">
        <v>328</v>
      </c>
      <c r="F522" s="1" t="s">
        <v>472</v>
      </c>
      <c r="G522" s="1" t="s">
        <v>2793</v>
      </c>
      <c r="H522" s="1" t="s">
        <v>1390</v>
      </c>
      <c r="I522" s="1" t="s">
        <v>873</v>
      </c>
      <c r="J522" s="1" t="s">
        <v>269</v>
      </c>
      <c r="K522" s="1" t="s">
        <v>270</v>
      </c>
      <c r="L522" s="1" t="s">
        <v>6761</v>
      </c>
      <c r="M522" s="1" t="s">
        <v>269</v>
      </c>
      <c r="N522" s="1" t="s">
        <v>1740</v>
      </c>
      <c r="O522" s="1" t="s">
        <v>1740</v>
      </c>
      <c r="P522" s="1" t="s">
        <v>1740</v>
      </c>
      <c r="Q522" s="1" t="s">
        <v>1740</v>
      </c>
      <c r="R522" s="1" t="s">
        <v>6755</v>
      </c>
      <c r="S522" s="1" t="s">
        <v>1740</v>
      </c>
      <c r="T522" s="1" t="s">
        <v>6755</v>
      </c>
      <c r="U522" s="1" t="s">
        <v>6755</v>
      </c>
      <c r="V522" s="1" t="s">
        <v>6755</v>
      </c>
      <c r="W522" s="1" t="s">
        <v>6755</v>
      </c>
    </row>
    <row r="523" spans="1:23" ht="14.25">
      <c r="A523" s="1" t="s">
        <v>260</v>
      </c>
      <c r="B523" s="1" t="s">
        <v>7280</v>
      </c>
      <c r="C523" s="1" t="s">
        <v>262</v>
      </c>
      <c r="D523" s="1" t="s">
        <v>328</v>
      </c>
      <c r="E523" s="1" t="s">
        <v>328</v>
      </c>
      <c r="F523" s="1" t="s">
        <v>472</v>
      </c>
      <c r="G523" s="1" t="s">
        <v>2755</v>
      </c>
      <c r="H523" s="1" t="s">
        <v>1390</v>
      </c>
      <c r="I523" s="1" t="s">
        <v>872</v>
      </c>
      <c r="J523" s="1" t="s">
        <v>269</v>
      </c>
      <c r="K523" s="1" t="s">
        <v>270</v>
      </c>
      <c r="L523" s="1" t="s">
        <v>6763</v>
      </c>
      <c r="M523" s="1" t="s">
        <v>269</v>
      </c>
      <c r="N523" s="1" t="s">
        <v>1740</v>
      </c>
      <c r="O523" s="1" t="s">
        <v>1740</v>
      </c>
      <c r="P523" s="1" t="s">
        <v>1740</v>
      </c>
      <c r="Q523" s="1" t="s">
        <v>1740</v>
      </c>
      <c r="R523" s="1" t="s">
        <v>6755</v>
      </c>
      <c r="S523" s="1" t="s">
        <v>1740</v>
      </c>
      <c r="T523" s="1" t="s">
        <v>6755</v>
      </c>
      <c r="U523" s="1" t="s">
        <v>6755</v>
      </c>
      <c r="V523" s="1" t="s">
        <v>6755</v>
      </c>
      <c r="W523" s="1" t="s">
        <v>6755</v>
      </c>
    </row>
    <row r="524" spans="1:23" ht="14.25">
      <c r="A524" s="1" t="s">
        <v>260</v>
      </c>
      <c r="B524" s="1" t="s">
        <v>7281</v>
      </c>
      <c r="C524" s="1" t="s">
        <v>262</v>
      </c>
      <c r="D524" s="1" t="s">
        <v>328</v>
      </c>
      <c r="E524" s="1" t="s">
        <v>328</v>
      </c>
      <c r="F524" s="1" t="s">
        <v>472</v>
      </c>
      <c r="G524" s="1" t="s">
        <v>713</v>
      </c>
      <c r="H524" s="1" t="s">
        <v>1390</v>
      </c>
      <c r="I524" s="1" t="s">
        <v>276</v>
      </c>
      <c r="J524" s="1" t="s">
        <v>269</v>
      </c>
      <c r="K524" s="1" t="s">
        <v>270</v>
      </c>
      <c r="L524" s="1" t="s">
        <v>6765</v>
      </c>
      <c r="M524" s="1" t="s">
        <v>269</v>
      </c>
      <c r="N524" s="1" t="s">
        <v>1740</v>
      </c>
      <c r="O524" s="1" t="s">
        <v>1740</v>
      </c>
      <c r="P524" s="1" t="s">
        <v>1740</v>
      </c>
      <c r="Q524" s="1" t="s">
        <v>6755</v>
      </c>
      <c r="R524" s="1" t="s">
        <v>6755</v>
      </c>
      <c r="S524" s="1" t="s">
        <v>6755</v>
      </c>
      <c r="T524" s="1" t="s">
        <v>6755</v>
      </c>
      <c r="U524" s="1" t="s">
        <v>6755</v>
      </c>
      <c r="V524" s="1" t="s">
        <v>6755</v>
      </c>
      <c r="W524" s="1" t="s">
        <v>6755</v>
      </c>
    </row>
    <row r="525" spans="1:23" ht="14.25">
      <c r="A525" s="1" t="s">
        <v>260</v>
      </c>
      <c r="B525" s="1" t="s">
        <v>7282</v>
      </c>
      <c r="C525" s="1" t="s">
        <v>262</v>
      </c>
      <c r="D525" s="1" t="s">
        <v>328</v>
      </c>
      <c r="E525" s="1" t="s">
        <v>328</v>
      </c>
      <c r="F525" s="1" t="s">
        <v>472</v>
      </c>
      <c r="G525" s="1" t="s">
        <v>1731</v>
      </c>
      <c r="H525" s="1" t="s">
        <v>1390</v>
      </c>
      <c r="I525" s="1" t="s">
        <v>874</v>
      </c>
      <c r="J525" s="1" t="s">
        <v>269</v>
      </c>
      <c r="K525" s="1" t="s">
        <v>270</v>
      </c>
      <c r="L525" s="1" t="s">
        <v>6767</v>
      </c>
      <c r="M525" s="1" t="s">
        <v>269</v>
      </c>
      <c r="N525" s="1" t="s">
        <v>1740</v>
      </c>
      <c r="O525" s="1" t="s">
        <v>1740</v>
      </c>
      <c r="P525" s="1" t="s">
        <v>1740</v>
      </c>
      <c r="Q525" s="1" t="s">
        <v>6755</v>
      </c>
      <c r="R525" s="1" t="s">
        <v>6755</v>
      </c>
      <c r="S525" s="1" t="s">
        <v>6755</v>
      </c>
      <c r="T525" s="1" t="s">
        <v>6755</v>
      </c>
      <c r="U525" s="1" t="s">
        <v>6755</v>
      </c>
      <c r="V525" s="1" t="s">
        <v>6755</v>
      </c>
      <c r="W525" s="1" t="s">
        <v>6755</v>
      </c>
    </row>
    <row r="526" spans="1:23" ht="14.25">
      <c r="A526" s="1" t="s">
        <v>260</v>
      </c>
      <c r="B526" s="1" t="s">
        <v>7283</v>
      </c>
      <c r="C526" s="1" t="s">
        <v>262</v>
      </c>
      <c r="D526" s="1" t="s">
        <v>328</v>
      </c>
      <c r="E526" s="1" t="s">
        <v>328</v>
      </c>
      <c r="F526" s="1" t="s">
        <v>472</v>
      </c>
      <c r="G526" s="1" t="s">
        <v>2913</v>
      </c>
      <c r="H526" s="1" t="s">
        <v>1390</v>
      </c>
      <c r="I526" s="1" t="s">
        <v>1450</v>
      </c>
      <c r="J526" s="1" t="s">
        <v>269</v>
      </c>
      <c r="K526" s="1" t="s">
        <v>270</v>
      </c>
      <c r="L526" s="1" t="s">
        <v>6769</v>
      </c>
      <c r="M526" s="1" t="s">
        <v>269</v>
      </c>
      <c r="N526" s="1" t="s">
        <v>1740</v>
      </c>
      <c r="O526" s="1" t="s">
        <v>1740</v>
      </c>
      <c r="P526" s="1" t="s">
        <v>1740</v>
      </c>
      <c r="Q526" s="1" t="s">
        <v>6755</v>
      </c>
      <c r="R526" s="1" t="s">
        <v>6755</v>
      </c>
      <c r="S526" s="1" t="s">
        <v>6755</v>
      </c>
      <c r="T526" s="1" t="s">
        <v>6755</v>
      </c>
      <c r="U526" s="1" t="s">
        <v>6755</v>
      </c>
      <c r="V526" s="1" t="s">
        <v>6755</v>
      </c>
      <c r="W526" s="1" t="s">
        <v>6755</v>
      </c>
    </row>
    <row r="527" spans="1:23" ht="14.25">
      <c r="A527" s="1" t="s">
        <v>260</v>
      </c>
      <c r="B527" s="1" t="s">
        <v>7284</v>
      </c>
      <c r="C527" s="1" t="s">
        <v>262</v>
      </c>
      <c r="D527" s="1" t="s">
        <v>328</v>
      </c>
      <c r="E527" s="1" t="s">
        <v>328</v>
      </c>
      <c r="F527" s="1" t="s">
        <v>472</v>
      </c>
      <c r="G527" s="1" t="s">
        <v>2796</v>
      </c>
      <c r="H527" s="1" t="s">
        <v>1390</v>
      </c>
      <c r="I527" s="1" t="s">
        <v>277</v>
      </c>
      <c r="J527" s="1" t="s">
        <v>269</v>
      </c>
      <c r="K527" s="1" t="s">
        <v>270</v>
      </c>
      <c r="L527" s="1" t="s">
        <v>6771</v>
      </c>
      <c r="M527" s="1" t="s">
        <v>269</v>
      </c>
      <c r="N527" s="1" t="s">
        <v>1740</v>
      </c>
      <c r="O527" s="1" t="s">
        <v>1740</v>
      </c>
      <c r="P527" s="1" t="s">
        <v>1740</v>
      </c>
      <c r="Q527" s="1" t="s">
        <v>6755</v>
      </c>
      <c r="R527" s="1" t="s">
        <v>6755</v>
      </c>
      <c r="S527" s="1" t="s">
        <v>6755</v>
      </c>
      <c r="T527" s="1" t="s">
        <v>6755</v>
      </c>
      <c r="U527" s="1" t="s">
        <v>6755</v>
      </c>
      <c r="V527" s="1" t="s">
        <v>6755</v>
      </c>
      <c r="W527" s="1" t="s">
        <v>6755</v>
      </c>
    </row>
    <row r="528" spans="1:23" ht="14.25">
      <c r="A528" s="1" t="s">
        <v>260</v>
      </c>
      <c r="B528" s="1" t="s">
        <v>7285</v>
      </c>
      <c r="C528" s="1" t="s">
        <v>262</v>
      </c>
      <c r="D528" s="1" t="s">
        <v>328</v>
      </c>
      <c r="E528" s="1" t="s">
        <v>328</v>
      </c>
      <c r="F528" s="1" t="s">
        <v>479</v>
      </c>
      <c r="G528" s="1" t="s">
        <v>270</v>
      </c>
      <c r="H528" s="1" t="s">
        <v>1394</v>
      </c>
      <c r="I528" s="1" t="s">
        <v>270</v>
      </c>
      <c r="J528" s="1" t="s">
        <v>270</v>
      </c>
      <c r="K528" s="1" t="s">
        <v>270</v>
      </c>
      <c r="L528" s="1" t="s">
        <v>6754</v>
      </c>
      <c r="M528" s="1" t="s">
        <v>270</v>
      </c>
      <c r="N528" s="1" t="s">
        <v>6755</v>
      </c>
      <c r="O528" s="1" t="s">
        <v>6755</v>
      </c>
      <c r="P528" s="1" t="s">
        <v>6755</v>
      </c>
      <c r="Q528" s="1" t="s">
        <v>6755</v>
      </c>
      <c r="R528" s="1" t="s">
        <v>6755</v>
      </c>
      <c r="S528" s="1" t="s">
        <v>6755</v>
      </c>
      <c r="T528" s="1" t="s">
        <v>6755</v>
      </c>
      <c r="U528" s="1" t="s">
        <v>6755</v>
      </c>
      <c r="V528" s="1" t="s">
        <v>6755</v>
      </c>
      <c r="W528" s="1" t="s">
        <v>6755</v>
      </c>
    </row>
    <row r="529" spans="1:23" ht="14.25">
      <c r="A529" s="1" t="s">
        <v>260</v>
      </c>
      <c r="B529" s="1" t="s">
        <v>7286</v>
      </c>
      <c r="C529" s="1" t="s">
        <v>262</v>
      </c>
      <c r="D529" s="1" t="s">
        <v>328</v>
      </c>
      <c r="E529" s="1" t="s">
        <v>328</v>
      </c>
      <c r="F529" s="1" t="s">
        <v>479</v>
      </c>
      <c r="G529" s="1" t="s">
        <v>472</v>
      </c>
      <c r="H529" s="1" t="s">
        <v>1394</v>
      </c>
      <c r="I529" s="1" t="s">
        <v>472</v>
      </c>
      <c r="J529" s="1" t="s">
        <v>270</v>
      </c>
      <c r="K529" s="1" t="s">
        <v>270</v>
      </c>
      <c r="L529" s="1" t="s">
        <v>6757</v>
      </c>
      <c r="M529" s="1" t="s">
        <v>269</v>
      </c>
      <c r="N529" s="1" t="s">
        <v>1740</v>
      </c>
      <c r="O529" s="1" t="s">
        <v>1740</v>
      </c>
      <c r="P529" s="1" t="s">
        <v>1740</v>
      </c>
      <c r="Q529" s="1" t="s">
        <v>1740</v>
      </c>
      <c r="R529" s="1" t="s">
        <v>6755</v>
      </c>
      <c r="S529" s="1" t="s">
        <v>1740</v>
      </c>
      <c r="T529" s="1" t="s">
        <v>6755</v>
      </c>
      <c r="U529" s="1" t="s">
        <v>6755</v>
      </c>
      <c r="V529" s="1" t="s">
        <v>6755</v>
      </c>
      <c r="W529" s="1" t="s">
        <v>6755</v>
      </c>
    </row>
    <row r="530" spans="1:23" ht="14.25">
      <c r="A530" s="1" t="s">
        <v>260</v>
      </c>
      <c r="B530" s="1" t="s">
        <v>7287</v>
      </c>
      <c r="C530" s="1" t="s">
        <v>262</v>
      </c>
      <c r="D530" s="1" t="s">
        <v>328</v>
      </c>
      <c r="E530" s="1" t="s">
        <v>328</v>
      </c>
      <c r="F530" s="1" t="s">
        <v>479</v>
      </c>
      <c r="G530" s="1" t="s">
        <v>479</v>
      </c>
      <c r="H530" s="1" t="s">
        <v>1394</v>
      </c>
      <c r="I530" s="1" t="s">
        <v>479</v>
      </c>
      <c r="J530" s="1" t="s">
        <v>270</v>
      </c>
      <c r="K530" s="1" t="s">
        <v>270</v>
      </c>
      <c r="L530" s="1" t="s">
        <v>6759</v>
      </c>
      <c r="M530" s="1" t="s">
        <v>269</v>
      </c>
      <c r="N530" s="1" t="s">
        <v>1740</v>
      </c>
      <c r="O530" s="1" t="s">
        <v>1740</v>
      </c>
      <c r="P530" s="1" t="s">
        <v>1740</v>
      </c>
      <c r="Q530" s="1" t="s">
        <v>1740</v>
      </c>
      <c r="R530" s="1" t="s">
        <v>6755</v>
      </c>
      <c r="S530" s="1" t="s">
        <v>1740</v>
      </c>
      <c r="T530" s="1" t="s">
        <v>6755</v>
      </c>
      <c r="U530" s="1" t="s">
        <v>6755</v>
      </c>
      <c r="V530" s="1" t="s">
        <v>6755</v>
      </c>
      <c r="W530" s="1" t="s">
        <v>6755</v>
      </c>
    </row>
    <row r="531" spans="1:23" ht="14.25">
      <c r="A531" s="1" t="s">
        <v>260</v>
      </c>
      <c r="B531" s="1" t="s">
        <v>7288</v>
      </c>
      <c r="C531" s="1" t="s">
        <v>262</v>
      </c>
      <c r="D531" s="1" t="s">
        <v>328</v>
      </c>
      <c r="E531" s="1" t="s">
        <v>328</v>
      </c>
      <c r="F531" s="1" t="s">
        <v>479</v>
      </c>
      <c r="G531" s="1" t="s">
        <v>873</v>
      </c>
      <c r="H531" s="1" t="s">
        <v>1394</v>
      </c>
      <c r="I531" s="1" t="s">
        <v>873</v>
      </c>
      <c r="J531" s="1" t="s">
        <v>270</v>
      </c>
      <c r="K531" s="1" t="s">
        <v>270</v>
      </c>
      <c r="L531" s="1" t="s">
        <v>6761</v>
      </c>
      <c r="M531" s="1" t="s">
        <v>269</v>
      </c>
      <c r="N531" s="1" t="s">
        <v>1740</v>
      </c>
      <c r="O531" s="1" t="s">
        <v>1740</v>
      </c>
      <c r="P531" s="1" t="s">
        <v>1740</v>
      </c>
      <c r="Q531" s="1" t="s">
        <v>1740</v>
      </c>
      <c r="R531" s="1" t="s">
        <v>6755</v>
      </c>
      <c r="S531" s="1" t="s">
        <v>1740</v>
      </c>
      <c r="T531" s="1" t="s">
        <v>6755</v>
      </c>
      <c r="U531" s="1" t="s">
        <v>6755</v>
      </c>
      <c r="V531" s="1" t="s">
        <v>6755</v>
      </c>
      <c r="W531" s="1" t="s">
        <v>6755</v>
      </c>
    </row>
    <row r="532" spans="1:23" ht="14.25">
      <c r="A532" s="1" t="s">
        <v>260</v>
      </c>
      <c r="B532" s="1" t="s">
        <v>7289</v>
      </c>
      <c r="C532" s="1" t="s">
        <v>262</v>
      </c>
      <c r="D532" s="1" t="s">
        <v>328</v>
      </c>
      <c r="E532" s="1" t="s">
        <v>328</v>
      </c>
      <c r="F532" s="1" t="s">
        <v>479</v>
      </c>
      <c r="G532" s="1" t="s">
        <v>872</v>
      </c>
      <c r="H532" s="1" t="s">
        <v>1394</v>
      </c>
      <c r="I532" s="1" t="s">
        <v>872</v>
      </c>
      <c r="J532" s="1" t="s">
        <v>270</v>
      </c>
      <c r="K532" s="1" t="s">
        <v>270</v>
      </c>
      <c r="L532" s="1" t="s">
        <v>6763</v>
      </c>
      <c r="M532" s="1" t="s">
        <v>269</v>
      </c>
      <c r="N532" s="1" t="s">
        <v>1740</v>
      </c>
      <c r="O532" s="1" t="s">
        <v>1740</v>
      </c>
      <c r="P532" s="1" t="s">
        <v>1740</v>
      </c>
      <c r="Q532" s="1" t="s">
        <v>1740</v>
      </c>
      <c r="R532" s="1" t="s">
        <v>6755</v>
      </c>
      <c r="S532" s="1" t="s">
        <v>1740</v>
      </c>
      <c r="T532" s="1" t="s">
        <v>6755</v>
      </c>
      <c r="U532" s="1" t="s">
        <v>6755</v>
      </c>
      <c r="V532" s="1" t="s">
        <v>6755</v>
      </c>
      <c r="W532" s="1" t="s">
        <v>6755</v>
      </c>
    </row>
    <row r="533" spans="1:23" ht="14.25">
      <c r="A533" s="1" t="s">
        <v>260</v>
      </c>
      <c r="B533" s="1" t="s">
        <v>7290</v>
      </c>
      <c r="C533" s="1" t="s">
        <v>262</v>
      </c>
      <c r="D533" s="1" t="s">
        <v>328</v>
      </c>
      <c r="E533" s="1" t="s">
        <v>328</v>
      </c>
      <c r="F533" s="1" t="s">
        <v>479</v>
      </c>
      <c r="G533" s="1" t="s">
        <v>276</v>
      </c>
      <c r="H533" s="1" t="s">
        <v>1394</v>
      </c>
      <c r="I533" s="1" t="s">
        <v>276</v>
      </c>
      <c r="J533" s="1" t="s">
        <v>270</v>
      </c>
      <c r="K533" s="1" t="s">
        <v>270</v>
      </c>
      <c r="L533" s="1" t="s">
        <v>6765</v>
      </c>
      <c r="M533" s="1" t="s">
        <v>269</v>
      </c>
      <c r="N533" s="1" t="s">
        <v>1740</v>
      </c>
      <c r="O533" s="1" t="s">
        <v>1740</v>
      </c>
      <c r="P533" s="1" t="s">
        <v>1740</v>
      </c>
      <c r="Q533" s="1" t="s">
        <v>6755</v>
      </c>
      <c r="R533" s="1" t="s">
        <v>6755</v>
      </c>
      <c r="S533" s="1" t="s">
        <v>6755</v>
      </c>
      <c r="T533" s="1" t="s">
        <v>6755</v>
      </c>
      <c r="U533" s="1" t="s">
        <v>6755</v>
      </c>
      <c r="V533" s="1" t="s">
        <v>6755</v>
      </c>
      <c r="W533" s="1" t="s">
        <v>6755</v>
      </c>
    </row>
    <row r="534" spans="1:23" ht="14.25">
      <c r="A534" s="1" t="s">
        <v>260</v>
      </c>
      <c r="B534" s="1" t="s">
        <v>7291</v>
      </c>
      <c r="C534" s="1" t="s">
        <v>262</v>
      </c>
      <c r="D534" s="1" t="s">
        <v>328</v>
      </c>
      <c r="E534" s="1" t="s">
        <v>328</v>
      </c>
      <c r="F534" s="1" t="s">
        <v>479</v>
      </c>
      <c r="G534" s="1" t="s">
        <v>874</v>
      </c>
      <c r="H534" s="1" t="s">
        <v>1394</v>
      </c>
      <c r="I534" s="1" t="s">
        <v>874</v>
      </c>
      <c r="J534" s="1" t="s">
        <v>270</v>
      </c>
      <c r="K534" s="1" t="s">
        <v>270</v>
      </c>
      <c r="L534" s="1" t="s">
        <v>6767</v>
      </c>
      <c r="M534" s="1" t="s">
        <v>269</v>
      </c>
      <c r="N534" s="1" t="s">
        <v>1740</v>
      </c>
      <c r="O534" s="1" t="s">
        <v>1740</v>
      </c>
      <c r="P534" s="1" t="s">
        <v>1740</v>
      </c>
      <c r="Q534" s="1" t="s">
        <v>6755</v>
      </c>
      <c r="R534" s="1" t="s">
        <v>6755</v>
      </c>
      <c r="S534" s="1" t="s">
        <v>6755</v>
      </c>
      <c r="T534" s="1" t="s">
        <v>6755</v>
      </c>
      <c r="U534" s="1" t="s">
        <v>6755</v>
      </c>
      <c r="V534" s="1" t="s">
        <v>6755</v>
      </c>
      <c r="W534" s="1" t="s">
        <v>6755</v>
      </c>
    </row>
    <row r="535" spans="1:23" ht="14.25">
      <c r="A535" s="1" t="s">
        <v>260</v>
      </c>
      <c r="B535" s="1" t="s">
        <v>7292</v>
      </c>
      <c r="C535" s="1" t="s">
        <v>262</v>
      </c>
      <c r="D535" s="1" t="s">
        <v>328</v>
      </c>
      <c r="E535" s="1" t="s">
        <v>328</v>
      </c>
      <c r="F535" s="1" t="s">
        <v>479</v>
      </c>
      <c r="G535" s="1" t="s">
        <v>1450</v>
      </c>
      <c r="H535" s="1" t="s">
        <v>1394</v>
      </c>
      <c r="I535" s="1" t="s">
        <v>1450</v>
      </c>
      <c r="J535" s="1" t="s">
        <v>270</v>
      </c>
      <c r="K535" s="1" t="s">
        <v>270</v>
      </c>
      <c r="L535" s="1" t="s">
        <v>6769</v>
      </c>
      <c r="M535" s="1" t="s">
        <v>269</v>
      </c>
      <c r="N535" s="1" t="s">
        <v>1740</v>
      </c>
      <c r="O535" s="1" t="s">
        <v>1740</v>
      </c>
      <c r="P535" s="1" t="s">
        <v>1740</v>
      </c>
      <c r="Q535" s="1" t="s">
        <v>6755</v>
      </c>
      <c r="R535" s="1" t="s">
        <v>6755</v>
      </c>
      <c r="S535" s="1" t="s">
        <v>6755</v>
      </c>
      <c r="T535" s="1" t="s">
        <v>6755</v>
      </c>
      <c r="U535" s="1" t="s">
        <v>6755</v>
      </c>
      <c r="V535" s="1" t="s">
        <v>6755</v>
      </c>
      <c r="W535" s="1" t="s">
        <v>6755</v>
      </c>
    </row>
    <row r="536" spans="1:23" ht="14.25">
      <c r="A536" s="1" t="s">
        <v>260</v>
      </c>
      <c r="B536" s="1" t="s">
        <v>7293</v>
      </c>
      <c r="C536" s="1" t="s">
        <v>262</v>
      </c>
      <c r="D536" s="1" t="s">
        <v>328</v>
      </c>
      <c r="E536" s="1" t="s">
        <v>328</v>
      </c>
      <c r="F536" s="1" t="s">
        <v>479</v>
      </c>
      <c r="G536" s="1" t="s">
        <v>277</v>
      </c>
      <c r="H536" s="1" t="s">
        <v>1394</v>
      </c>
      <c r="I536" s="1" t="s">
        <v>277</v>
      </c>
      <c r="J536" s="1" t="s">
        <v>270</v>
      </c>
      <c r="K536" s="1" t="s">
        <v>270</v>
      </c>
      <c r="L536" s="1" t="s">
        <v>6771</v>
      </c>
      <c r="M536" s="1" t="s">
        <v>269</v>
      </c>
      <c r="N536" s="1" t="s">
        <v>1740</v>
      </c>
      <c r="O536" s="1" t="s">
        <v>1740</v>
      </c>
      <c r="P536" s="1" t="s">
        <v>1740</v>
      </c>
      <c r="Q536" s="1" t="s">
        <v>6755</v>
      </c>
      <c r="R536" s="1" t="s">
        <v>6755</v>
      </c>
      <c r="S536" s="1" t="s">
        <v>6755</v>
      </c>
      <c r="T536" s="1" t="s">
        <v>6755</v>
      </c>
      <c r="U536" s="1" t="s">
        <v>6755</v>
      </c>
      <c r="V536" s="1" t="s">
        <v>6755</v>
      </c>
      <c r="W536" s="1" t="s">
        <v>6755</v>
      </c>
    </row>
    <row r="537" spans="1:23" ht="14.25">
      <c r="A537" s="1" t="s">
        <v>260</v>
      </c>
      <c r="B537" s="1" t="s">
        <v>7294</v>
      </c>
      <c r="C537" s="1" t="s">
        <v>262</v>
      </c>
      <c r="D537" s="1" t="s">
        <v>328</v>
      </c>
      <c r="E537" s="1" t="s">
        <v>328</v>
      </c>
      <c r="F537" s="1" t="s">
        <v>479</v>
      </c>
      <c r="G537" s="1" t="s">
        <v>714</v>
      </c>
      <c r="H537" s="1" t="s">
        <v>1394</v>
      </c>
      <c r="I537" s="1" t="s">
        <v>270</v>
      </c>
      <c r="J537" s="1" t="s">
        <v>269</v>
      </c>
      <c r="K537" s="1" t="s">
        <v>270</v>
      </c>
      <c r="L537" s="1" t="s">
        <v>6754</v>
      </c>
      <c r="M537" s="1" t="s">
        <v>270</v>
      </c>
      <c r="N537" s="1" t="s">
        <v>6755</v>
      </c>
      <c r="O537" s="1" t="s">
        <v>6755</v>
      </c>
      <c r="P537" s="1" t="s">
        <v>6755</v>
      </c>
      <c r="Q537" s="1" t="s">
        <v>6755</v>
      </c>
      <c r="R537" s="1" t="s">
        <v>6755</v>
      </c>
      <c r="S537" s="1" t="s">
        <v>6755</v>
      </c>
      <c r="T537" s="1" t="s">
        <v>6755</v>
      </c>
      <c r="U537" s="1" t="s">
        <v>6755</v>
      </c>
      <c r="V537" s="1" t="s">
        <v>6755</v>
      </c>
      <c r="W537" s="1" t="s">
        <v>6755</v>
      </c>
    </row>
    <row r="538" spans="1:23" ht="14.25">
      <c r="A538" s="1" t="s">
        <v>260</v>
      </c>
      <c r="B538" s="1" t="s">
        <v>7295</v>
      </c>
      <c r="C538" s="1" t="s">
        <v>262</v>
      </c>
      <c r="D538" s="1" t="s">
        <v>328</v>
      </c>
      <c r="E538" s="1" t="s">
        <v>328</v>
      </c>
      <c r="F538" s="1" t="s">
        <v>479</v>
      </c>
      <c r="G538" s="1" t="s">
        <v>1971</v>
      </c>
      <c r="H538" s="1" t="s">
        <v>1394</v>
      </c>
      <c r="I538" s="1" t="s">
        <v>472</v>
      </c>
      <c r="J538" s="1" t="s">
        <v>269</v>
      </c>
      <c r="K538" s="1" t="s">
        <v>270</v>
      </c>
      <c r="L538" s="1" t="s">
        <v>6757</v>
      </c>
      <c r="M538" s="1" t="s">
        <v>269</v>
      </c>
      <c r="N538" s="1" t="s">
        <v>1740</v>
      </c>
      <c r="O538" s="1" t="s">
        <v>1740</v>
      </c>
      <c r="P538" s="1" t="s">
        <v>1740</v>
      </c>
      <c r="Q538" s="1" t="s">
        <v>1740</v>
      </c>
      <c r="R538" s="1" t="s">
        <v>6755</v>
      </c>
      <c r="S538" s="1" t="s">
        <v>1740</v>
      </c>
      <c r="T538" s="1" t="s">
        <v>6755</v>
      </c>
      <c r="U538" s="1" t="s">
        <v>6755</v>
      </c>
      <c r="V538" s="1" t="s">
        <v>6755</v>
      </c>
      <c r="W538" s="1" t="s">
        <v>6755</v>
      </c>
    </row>
    <row r="539" spans="1:23" ht="14.25">
      <c r="A539" s="1" t="s">
        <v>260</v>
      </c>
      <c r="B539" s="1" t="s">
        <v>7296</v>
      </c>
      <c r="C539" s="1" t="s">
        <v>262</v>
      </c>
      <c r="D539" s="1" t="s">
        <v>328</v>
      </c>
      <c r="E539" s="1" t="s">
        <v>328</v>
      </c>
      <c r="F539" s="1" t="s">
        <v>479</v>
      </c>
      <c r="G539" s="1" t="s">
        <v>1729</v>
      </c>
      <c r="H539" s="1" t="s">
        <v>1394</v>
      </c>
      <c r="I539" s="1" t="s">
        <v>479</v>
      </c>
      <c r="J539" s="1" t="s">
        <v>269</v>
      </c>
      <c r="K539" s="1" t="s">
        <v>270</v>
      </c>
      <c r="L539" s="1" t="s">
        <v>6759</v>
      </c>
      <c r="M539" s="1" t="s">
        <v>269</v>
      </c>
      <c r="N539" s="1" t="s">
        <v>1740</v>
      </c>
      <c r="O539" s="1" t="s">
        <v>1740</v>
      </c>
      <c r="P539" s="1" t="s">
        <v>1740</v>
      </c>
      <c r="Q539" s="1" t="s">
        <v>1740</v>
      </c>
      <c r="R539" s="1" t="s">
        <v>6755</v>
      </c>
      <c r="S539" s="1" t="s">
        <v>1740</v>
      </c>
      <c r="T539" s="1" t="s">
        <v>6755</v>
      </c>
      <c r="U539" s="1" t="s">
        <v>6755</v>
      </c>
      <c r="V539" s="1" t="s">
        <v>6755</v>
      </c>
      <c r="W539" s="1" t="s">
        <v>6755</v>
      </c>
    </row>
    <row r="540" spans="1:23" ht="14.25">
      <c r="A540" s="1" t="s">
        <v>260</v>
      </c>
      <c r="B540" s="1" t="s">
        <v>7297</v>
      </c>
      <c r="C540" s="1" t="s">
        <v>262</v>
      </c>
      <c r="D540" s="1" t="s">
        <v>328</v>
      </c>
      <c r="E540" s="1" t="s">
        <v>328</v>
      </c>
      <c r="F540" s="1" t="s">
        <v>479</v>
      </c>
      <c r="G540" s="1" t="s">
        <v>2793</v>
      </c>
      <c r="H540" s="1" t="s">
        <v>1394</v>
      </c>
      <c r="I540" s="1" t="s">
        <v>873</v>
      </c>
      <c r="J540" s="1" t="s">
        <v>269</v>
      </c>
      <c r="K540" s="1" t="s">
        <v>270</v>
      </c>
      <c r="L540" s="1" t="s">
        <v>6761</v>
      </c>
      <c r="M540" s="1" t="s">
        <v>269</v>
      </c>
      <c r="N540" s="1" t="s">
        <v>1740</v>
      </c>
      <c r="O540" s="1" t="s">
        <v>1740</v>
      </c>
      <c r="P540" s="1" t="s">
        <v>1740</v>
      </c>
      <c r="Q540" s="1" t="s">
        <v>1740</v>
      </c>
      <c r="R540" s="1" t="s">
        <v>6755</v>
      </c>
      <c r="S540" s="1" t="s">
        <v>1740</v>
      </c>
      <c r="T540" s="1" t="s">
        <v>6755</v>
      </c>
      <c r="U540" s="1" t="s">
        <v>6755</v>
      </c>
      <c r="V540" s="1" t="s">
        <v>6755</v>
      </c>
      <c r="W540" s="1" t="s">
        <v>6755</v>
      </c>
    </row>
    <row r="541" spans="1:23" ht="14.25">
      <c r="A541" s="1" t="s">
        <v>260</v>
      </c>
      <c r="B541" s="1" t="s">
        <v>7298</v>
      </c>
      <c r="C541" s="1" t="s">
        <v>262</v>
      </c>
      <c r="D541" s="1" t="s">
        <v>328</v>
      </c>
      <c r="E541" s="1" t="s">
        <v>328</v>
      </c>
      <c r="F541" s="1" t="s">
        <v>479</v>
      </c>
      <c r="G541" s="1" t="s">
        <v>2755</v>
      </c>
      <c r="H541" s="1" t="s">
        <v>1394</v>
      </c>
      <c r="I541" s="1" t="s">
        <v>872</v>
      </c>
      <c r="J541" s="1" t="s">
        <v>269</v>
      </c>
      <c r="K541" s="1" t="s">
        <v>270</v>
      </c>
      <c r="L541" s="1" t="s">
        <v>6763</v>
      </c>
      <c r="M541" s="1" t="s">
        <v>269</v>
      </c>
      <c r="N541" s="1" t="s">
        <v>1740</v>
      </c>
      <c r="O541" s="1" t="s">
        <v>1740</v>
      </c>
      <c r="P541" s="1" t="s">
        <v>1740</v>
      </c>
      <c r="Q541" s="1" t="s">
        <v>1740</v>
      </c>
      <c r="R541" s="1" t="s">
        <v>6755</v>
      </c>
      <c r="S541" s="1" t="s">
        <v>1740</v>
      </c>
      <c r="T541" s="1" t="s">
        <v>6755</v>
      </c>
      <c r="U541" s="1" t="s">
        <v>6755</v>
      </c>
      <c r="V541" s="1" t="s">
        <v>6755</v>
      </c>
      <c r="W541" s="1" t="s">
        <v>6755</v>
      </c>
    </row>
    <row r="542" spans="1:23" ht="14.25">
      <c r="A542" s="1" t="s">
        <v>260</v>
      </c>
      <c r="B542" s="1" t="s">
        <v>7299</v>
      </c>
      <c r="C542" s="1" t="s">
        <v>262</v>
      </c>
      <c r="D542" s="1" t="s">
        <v>328</v>
      </c>
      <c r="E542" s="1" t="s">
        <v>328</v>
      </c>
      <c r="F542" s="1" t="s">
        <v>479</v>
      </c>
      <c r="G542" s="1" t="s">
        <v>713</v>
      </c>
      <c r="H542" s="1" t="s">
        <v>1394</v>
      </c>
      <c r="I542" s="1" t="s">
        <v>276</v>
      </c>
      <c r="J542" s="1" t="s">
        <v>269</v>
      </c>
      <c r="K542" s="1" t="s">
        <v>270</v>
      </c>
      <c r="L542" s="1" t="s">
        <v>6765</v>
      </c>
      <c r="M542" s="1" t="s">
        <v>269</v>
      </c>
      <c r="N542" s="1" t="s">
        <v>1740</v>
      </c>
      <c r="O542" s="1" t="s">
        <v>1740</v>
      </c>
      <c r="P542" s="1" t="s">
        <v>1740</v>
      </c>
      <c r="Q542" s="1" t="s">
        <v>6755</v>
      </c>
      <c r="R542" s="1" t="s">
        <v>6755</v>
      </c>
      <c r="S542" s="1" t="s">
        <v>6755</v>
      </c>
      <c r="T542" s="1" t="s">
        <v>6755</v>
      </c>
      <c r="U542" s="1" t="s">
        <v>6755</v>
      </c>
      <c r="V542" s="1" t="s">
        <v>6755</v>
      </c>
      <c r="W542" s="1" t="s">
        <v>6755</v>
      </c>
    </row>
    <row r="543" spans="1:23" ht="14.25">
      <c r="A543" s="1" t="s">
        <v>260</v>
      </c>
      <c r="B543" s="1" t="s">
        <v>7300</v>
      </c>
      <c r="C543" s="1" t="s">
        <v>262</v>
      </c>
      <c r="D543" s="1" t="s">
        <v>328</v>
      </c>
      <c r="E543" s="1" t="s">
        <v>328</v>
      </c>
      <c r="F543" s="1" t="s">
        <v>479</v>
      </c>
      <c r="G543" s="1" t="s">
        <v>1731</v>
      </c>
      <c r="H543" s="1" t="s">
        <v>1394</v>
      </c>
      <c r="I543" s="1" t="s">
        <v>874</v>
      </c>
      <c r="J543" s="1" t="s">
        <v>269</v>
      </c>
      <c r="K543" s="1" t="s">
        <v>270</v>
      </c>
      <c r="L543" s="1" t="s">
        <v>6767</v>
      </c>
      <c r="M543" s="1" t="s">
        <v>269</v>
      </c>
      <c r="N543" s="1" t="s">
        <v>1740</v>
      </c>
      <c r="O543" s="1" t="s">
        <v>1740</v>
      </c>
      <c r="P543" s="1" t="s">
        <v>1740</v>
      </c>
      <c r="Q543" s="1" t="s">
        <v>6755</v>
      </c>
      <c r="R543" s="1" t="s">
        <v>6755</v>
      </c>
      <c r="S543" s="1" t="s">
        <v>6755</v>
      </c>
      <c r="T543" s="1" t="s">
        <v>6755</v>
      </c>
      <c r="U543" s="1" t="s">
        <v>6755</v>
      </c>
      <c r="V543" s="1" t="s">
        <v>6755</v>
      </c>
      <c r="W543" s="1" t="s">
        <v>6755</v>
      </c>
    </row>
    <row r="544" spans="1:23" ht="14.25">
      <c r="A544" s="1" t="s">
        <v>260</v>
      </c>
      <c r="B544" s="1" t="s">
        <v>7301</v>
      </c>
      <c r="C544" s="1" t="s">
        <v>262</v>
      </c>
      <c r="D544" s="1" t="s">
        <v>328</v>
      </c>
      <c r="E544" s="1" t="s">
        <v>328</v>
      </c>
      <c r="F544" s="1" t="s">
        <v>479</v>
      </c>
      <c r="G544" s="1" t="s">
        <v>2913</v>
      </c>
      <c r="H544" s="1" t="s">
        <v>1394</v>
      </c>
      <c r="I544" s="1" t="s">
        <v>1450</v>
      </c>
      <c r="J544" s="1" t="s">
        <v>269</v>
      </c>
      <c r="K544" s="1" t="s">
        <v>270</v>
      </c>
      <c r="L544" s="1" t="s">
        <v>6769</v>
      </c>
      <c r="M544" s="1" t="s">
        <v>269</v>
      </c>
      <c r="N544" s="1" t="s">
        <v>1740</v>
      </c>
      <c r="O544" s="1" t="s">
        <v>1740</v>
      </c>
      <c r="P544" s="1" t="s">
        <v>1740</v>
      </c>
      <c r="Q544" s="1" t="s">
        <v>6755</v>
      </c>
      <c r="R544" s="1" t="s">
        <v>6755</v>
      </c>
      <c r="S544" s="1" t="s">
        <v>6755</v>
      </c>
      <c r="T544" s="1" t="s">
        <v>6755</v>
      </c>
      <c r="U544" s="1" t="s">
        <v>6755</v>
      </c>
      <c r="V544" s="1" t="s">
        <v>6755</v>
      </c>
      <c r="W544" s="1" t="s">
        <v>6755</v>
      </c>
    </row>
    <row r="545" spans="1:23" ht="14.25">
      <c r="A545" s="1" t="s">
        <v>260</v>
      </c>
      <c r="B545" s="1" t="s">
        <v>7302</v>
      </c>
      <c r="C545" s="1" t="s">
        <v>262</v>
      </c>
      <c r="D545" s="1" t="s">
        <v>328</v>
      </c>
      <c r="E545" s="1" t="s">
        <v>328</v>
      </c>
      <c r="F545" s="1" t="s">
        <v>479</v>
      </c>
      <c r="G545" s="1" t="s">
        <v>2796</v>
      </c>
      <c r="H545" s="1" t="s">
        <v>1394</v>
      </c>
      <c r="I545" s="1" t="s">
        <v>277</v>
      </c>
      <c r="J545" s="1" t="s">
        <v>269</v>
      </c>
      <c r="K545" s="1" t="s">
        <v>270</v>
      </c>
      <c r="L545" s="1" t="s">
        <v>6771</v>
      </c>
      <c r="M545" s="1" t="s">
        <v>269</v>
      </c>
      <c r="N545" s="1" t="s">
        <v>1740</v>
      </c>
      <c r="O545" s="1" t="s">
        <v>1740</v>
      </c>
      <c r="P545" s="1" t="s">
        <v>1740</v>
      </c>
      <c r="Q545" s="1" t="s">
        <v>6755</v>
      </c>
      <c r="R545" s="1" t="s">
        <v>6755</v>
      </c>
      <c r="S545" s="1" t="s">
        <v>6755</v>
      </c>
      <c r="T545" s="1" t="s">
        <v>6755</v>
      </c>
      <c r="U545" s="1" t="s">
        <v>6755</v>
      </c>
      <c r="V545" s="1" t="s">
        <v>6755</v>
      </c>
      <c r="W545" s="1" t="s">
        <v>6755</v>
      </c>
    </row>
  </sheetData>
  <phoneticPr fontId="3"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Y35"/>
  <sheetViews>
    <sheetView workbookViewId="0"/>
  </sheetViews>
  <sheetFormatPr defaultRowHeight="13.5"/>
  <cols>
    <col min="1" max="25" width="20" customWidth="1"/>
  </cols>
  <sheetData>
    <row r="1" spans="1:25" ht="27.95" customHeight="1">
      <c r="A1" s="4" t="s">
        <v>105</v>
      </c>
      <c r="B1" s="4" t="s">
        <v>106</v>
      </c>
      <c r="C1" s="4" t="s">
        <v>107</v>
      </c>
      <c r="D1" s="4" t="s">
        <v>108</v>
      </c>
      <c r="E1" s="4" t="s">
        <v>109</v>
      </c>
      <c r="F1" s="4" t="s">
        <v>1058</v>
      </c>
      <c r="G1" s="4" t="s">
        <v>7303</v>
      </c>
      <c r="H1" s="4" t="s">
        <v>110</v>
      </c>
      <c r="I1" s="4" t="s">
        <v>7304</v>
      </c>
      <c r="J1" s="4" t="s">
        <v>7305</v>
      </c>
      <c r="K1" s="4" t="s">
        <v>7306</v>
      </c>
      <c r="L1" s="4" t="s">
        <v>7307</v>
      </c>
      <c r="M1" s="4" t="s">
        <v>7308</v>
      </c>
      <c r="N1" s="4" t="s">
        <v>7309</v>
      </c>
      <c r="O1" s="4" t="s">
        <v>7310</v>
      </c>
      <c r="P1" s="4" t="s">
        <v>7311</v>
      </c>
      <c r="Q1" s="4" t="s">
        <v>7312</v>
      </c>
      <c r="R1" s="4" t="s">
        <v>7313</v>
      </c>
      <c r="S1" s="4" t="s">
        <v>7314</v>
      </c>
      <c r="T1" s="4" t="s">
        <v>7315</v>
      </c>
      <c r="U1" s="4" t="s">
        <v>7316</v>
      </c>
      <c r="V1" s="4" t="s">
        <v>7317</v>
      </c>
      <c r="W1" s="4" t="s">
        <v>7318</v>
      </c>
      <c r="X1" s="4" t="s">
        <v>7319</v>
      </c>
      <c r="Y1" s="4" t="s">
        <v>7320</v>
      </c>
    </row>
    <row r="2" spans="1:25" ht="27.95" customHeight="1">
      <c r="A2" s="5" t="s">
        <v>153</v>
      </c>
      <c r="B2" s="5" t="s">
        <v>154</v>
      </c>
      <c r="C2" s="5" t="s">
        <v>155</v>
      </c>
      <c r="D2" s="5" t="s">
        <v>156</v>
      </c>
      <c r="E2" s="5" t="s">
        <v>157</v>
      </c>
      <c r="F2" s="5" t="s">
        <v>1150</v>
      </c>
      <c r="G2" s="5" t="s">
        <v>7321</v>
      </c>
      <c r="H2" s="5" t="s">
        <v>158</v>
      </c>
      <c r="I2" s="5" t="s">
        <v>7322</v>
      </c>
      <c r="J2" s="5" t="s">
        <v>7323</v>
      </c>
      <c r="K2" s="5" t="s">
        <v>7324</v>
      </c>
      <c r="L2" s="5" t="s">
        <v>7325</v>
      </c>
      <c r="M2" s="5" t="s">
        <v>7326</v>
      </c>
      <c r="N2" s="5" t="s">
        <v>7327</v>
      </c>
      <c r="O2" s="5" t="s">
        <v>7328</v>
      </c>
      <c r="P2" s="5" t="s">
        <v>7329</v>
      </c>
      <c r="Q2" s="5" t="s">
        <v>7330</v>
      </c>
      <c r="R2" s="5" t="s">
        <v>7331</v>
      </c>
      <c r="S2" s="5" t="s">
        <v>7332</v>
      </c>
      <c r="T2" s="5" t="s">
        <v>7333</v>
      </c>
      <c r="U2" s="5" t="s">
        <v>7334</v>
      </c>
      <c r="V2" s="5" t="s">
        <v>7335</v>
      </c>
      <c r="W2" s="5" t="s">
        <v>7336</v>
      </c>
      <c r="X2" s="5" t="s">
        <v>7337</v>
      </c>
      <c r="Y2" s="5" t="s">
        <v>7338</v>
      </c>
    </row>
    <row r="3" spans="1:25" ht="27.95" customHeight="1">
      <c r="A3" s="6" t="s">
        <v>190</v>
      </c>
      <c r="B3" s="6" t="s">
        <v>191</v>
      </c>
      <c r="C3" s="6" t="s">
        <v>192</v>
      </c>
      <c r="D3" s="6" t="s">
        <v>193</v>
      </c>
      <c r="E3" s="6" t="s">
        <v>194</v>
      </c>
      <c r="F3" s="6" t="s">
        <v>345</v>
      </c>
      <c r="G3" s="6" t="s">
        <v>345</v>
      </c>
      <c r="H3" s="6" t="s">
        <v>195</v>
      </c>
      <c r="I3" s="6" t="s">
        <v>7339</v>
      </c>
      <c r="J3" s="6" t="s">
        <v>7340</v>
      </c>
      <c r="K3" s="6" t="s">
        <v>7341</v>
      </c>
      <c r="L3" s="6" t="s">
        <v>7342</v>
      </c>
      <c r="M3" s="6" t="s">
        <v>7343</v>
      </c>
      <c r="N3" s="6" t="s">
        <v>7344</v>
      </c>
      <c r="O3" s="6" t="s">
        <v>214</v>
      </c>
      <c r="P3" s="6" t="s">
        <v>214</v>
      </c>
      <c r="Q3" s="6" t="s">
        <v>7345</v>
      </c>
      <c r="R3" s="6" t="s">
        <v>7346</v>
      </c>
      <c r="S3" s="6" t="s">
        <v>7346</v>
      </c>
      <c r="T3" s="6" t="s">
        <v>214</v>
      </c>
      <c r="U3" s="6" t="s">
        <v>214</v>
      </c>
      <c r="V3" s="6" t="s">
        <v>7347</v>
      </c>
      <c r="W3" s="6" t="s">
        <v>7344</v>
      </c>
      <c r="X3" s="6" t="s">
        <v>214</v>
      </c>
      <c r="Y3" s="6" t="s">
        <v>7348</v>
      </c>
    </row>
    <row r="4" spans="1:25" ht="27.95" customHeight="1">
      <c r="A4" s="7" t="s">
        <v>227</v>
      </c>
      <c r="B4" s="7" t="s">
        <v>228</v>
      </c>
      <c r="C4" s="7" t="s">
        <v>155</v>
      </c>
      <c r="D4" s="7" t="s">
        <v>156</v>
      </c>
      <c r="E4" s="7" t="s">
        <v>229</v>
      </c>
      <c r="F4" s="7" t="s">
        <v>229</v>
      </c>
      <c r="G4" s="7" t="s">
        <v>229</v>
      </c>
      <c r="H4" s="7" t="s">
        <v>230</v>
      </c>
      <c r="I4" s="7" t="s">
        <v>7322</v>
      </c>
      <c r="J4" s="7" t="s">
        <v>7349</v>
      </c>
      <c r="K4" s="7" t="s">
        <v>7350</v>
      </c>
      <c r="L4" s="7" t="s">
        <v>7351</v>
      </c>
      <c r="M4" s="7" t="s">
        <v>7326</v>
      </c>
      <c r="N4" s="7" t="s">
        <v>7352</v>
      </c>
      <c r="O4" s="7" t="s">
        <v>7328</v>
      </c>
      <c r="P4" s="7" t="s">
        <v>7329</v>
      </c>
      <c r="Q4" s="7" t="s">
        <v>7353</v>
      </c>
      <c r="R4" s="7" t="s">
        <v>7354</v>
      </c>
      <c r="S4" s="7" t="s">
        <v>7355</v>
      </c>
      <c r="T4" s="7" t="s">
        <v>7356</v>
      </c>
      <c r="U4" s="7" t="s">
        <v>7357</v>
      </c>
      <c r="V4" s="7" t="s">
        <v>7358</v>
      </c>
      <c r="W4" s="7" t="s">
        <v>7359</v>
      </c>
      <c r="X4" s="7" t="s">
        <v>7360</v>
      </c>
      <c r="Y4" s="7" t="s">
        <v>7338</v>
      </c>
    </row>
    <row r="5" spans="1:25"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row>
    <row r="6" spans="1:25" ht="14.25">
      <c r="A6" s="1" t="s">
        <v>260</v>
      </c>
      <c r="B6" s="1" t="s">
        <v>7361</v>
      </c>
      <c r="C6" s="1" t="s">
        <v>262</v>
      </c>
      <c r="D6" s="1" t="s">
        <v>263</v>
      </c>
      <c r="E6" s="1" t="s">
        <v>263</v>
      </c>
      <c r="F6" s="1" t="s">
        <v>270</v>
      </c>
      <c r="G6" s="1" t="s">
        <v>270</v>
      </c>
      <c r="H6" s="1" t="s">
        <v>1370</v>
      </c>
      <c r="I6" s="1" t="s">
        <v>269</v>
      </c>
      <c r="J6" s="1" t="s">
        <v>7362</v>
      </c>
      <c r="K6" s="1" t="s">
        <v>508</v>
      </c>
      <c r="L6" s="1" t="s">
        <v>7363</v>
      </c>
      <c r="M6" s="1" t="s">
        <v>269</v>
      </c>
      <c r="N6" s="1" t="s">
        <v>7364</v>
      </c>
      <c r="O6" s="1" t="s">
        <v>269</v>
      </c>
      <c r="P6" s="1" t="s">
        <v>269</v>
      </c>
      <c r="Q6" s="1" t="s">
        <v>269</v>
      </c>
      <c r="R6" s="1" t="s">
        <v>7365</v>
      </c>
      <c r="S6" s="1" t="s">
        <v>7365</v>
      </c>
      <c r="T6" s="1" t="s">
        <v>269</v>
      </c>
      <c r="U6" s="1" t="s">
        <v>269</v>
      </c>
      <c r="V6" s="1" t="s">
        <v>7366</v>
      </c>
      <c r="W6" s="1" t="s">
        <v>7364</v>
      </c>
      <c r="X6" s="1" t="s">
        <v>269</v>
      </c>
      <c r="Y6" s="1" t="s">
        <v>269</v>
      </c>
    </row>
    <row r="7" spans="1:25" ht="14.25">
      <c r="A7" s="1" t="s">
        <v>260</v>
      </c>
      <c r="B7" s="1" t="s">
        <v>7367</v>
      </c>
      <c r="C7" s="1" t="s">
        <v>262</v>
      </c>
      <c r="D7" s="1" t="s">
        <v>263</v>
      </c>
      <c r="E7" s="1" t="s">
        <v>263</v>
      </c>
      <c r="F7" s="1" t="s">
        <v>472</v>
      </c>
      <c r="G7" s="1" t="s">
        <v>270</v>
      </c>
      <c r="H7" s="1" t="s">
        <v>1390</v>
      </c>
      <c r="I7" s="1" t="s">
        <v>269</v>
      </c>
      <c r="J7" s="1" t="s">
        <v>7362</v>
      </c>
      <c r="K7" s="1" t="s">
        <v>508</v>
      </c>
      <c r="L7" s="1" t="s">
        <v>7363</v>
      </c>
      <c r="M7" s="1" t="s">
        <v>269</v>
      </c>
      <c r="N7" s="1" t="s">
        <v>7364</v>
      </c>
      <c r="O7" s="1" t="s">
        <v>269</v>
      </c>
      <c r="P7" s="1" t="s">
        <v>269</v>
      </c>
      <c r="Q7" s="1" t="s">
        <v>269</v>
      </c>
      <c r="R7" s="1" t="s">
        <v>7365</v>
      </c>
      <c r="S7" s="1" t="s">
        <v>7365</v>
      </c>
      <c r="T7" s="1" t="s">
        <v>269</v>
      </c>
      <c r="U7" s="1" t="s">
        <v>269</v>
      </c>
      <c r="V7" s="1" t="s">
        <v>7366</v>
      </c>
      <c r="W7" s="1" t="s">
        <v>7364</v>
      </c>
      <c r="X7" s="1" t="s">
        <v>269</v>
      </c>
      <c r="Y7" s="1" t="s">
        <v>269</v>
      </c>
    </row>
    <row r="8" spans="1:25" ht="14.25">
      <c r="A8" s="1" t="s">
        <v>260</v>
      </c>
      <c r="B8" s="1" t="s">
        <v>7368</v>
      </c>
      <c r="C8" s="1" t="s">
        <v>262</v>
      </c>
      <c r="D8" s="1" t="s">
        <v>263</v>
      </c>
      <c r="E8" s="1" t="s">
        <v>263</v>
      </c>
      <c r="F8" s="1" t="s">
        <v>479</v>
      </c>
      <c r="G8" s="1" t="s">
        <v>270</v>
      </c>
      <c r="H8" s="1" t="s">
        <v>1394</v>
      </c>
      <c r="I8" s="1" t="s">
        <v>269</v>
      </c>
      <c r="J8" s="1" t="s">
        <v>7362</v>
      </c>
      <c r="K8" s="1" t="s">
        <v>508</v>
      </c>
      <c r="L8" s="1" t="s">
        <v>7363</v>
      </c>
      <c r="M8" s="1" t="s">
        <v>269</v>
      </c>
      <c r="N8" s="1" t="s">
        <v>7364</v>
      </c>
      <c r="O8" s="1" t="s">
        <v>269</v>
      </c>
      <c r="P8" s="1" t="s">
        <v>269</v>
      </c>
      <c r="Q8" s="1" t="s">
        <v>269</v>
      </c>
      <c r="R8" s="1" t="s">
        <v>7365</v>
      </c>
      <c r="S8" s="1" t="s">
        <v>7365</v>
      </c>
      <c r="T8" s="1" t="s">
        <v>269</v>
      </c>
      <c r="U8" s="1" t="s">
        <v>269</v>
      </c>
      <c r="V8" s="1" t="s">
        <v>7366</v>
      </c>
      <c r="W8" s="1" t="s">
        <v>7364</v>
      </c>
      <c r="X8" s="1" t="s">
        <v>269</v>
      </c>
      <c r="Y8" s="1" t="s">
        <v>269</v>
      </c>
    </row>
    <row r="9" spans="1:25" ht="14.25">
      <c r="A9" s="1" t="s">
        <v>260</v>
      </c>
      <c r="B9" s="1" t="s">
        <v>7369</v>
      </c>
      <c r="C9" s="1" t="s">
        <v>262</v>
      </c>
      <c r="D9" s="1" t="s">
        <v>280</v>
      </c>
      <c r="E9" s="1" t="s">
        <v>280</v>
      </c>
      <c r="F9" s="1" t="s">
        <v>270</v>
      </c>
      <c r="G9" s="1" t="s">
        <v>270</v>
      </c>
      <c r="H9" s="1" t="s">
        <v>1370</v>
      </c>
      <c r="I9" s="1" t="s">
        <v>269</v>
      </c>
      <c r="J9" s="1" t="s">
        <v>7362</v>
      </c>
      <c r="K9" s="1" t="s">
        <v>508</v>
      </c>
      <c r="L9" s="1" t="s">
        <v>7363</v>
      </c>
      <c r="M9" s="1" t="s">
        <v>269</v>
      </c>
      <c r="N9" s="1" t="s">
        <v>7364</v>
      </c>
      <c r="O9" s="1" t="s">
        <v>269</v>
      </c>
      <c r="P9" s="1" t="s">
        <v>269</v>
      </c>
      <c r="Q9" s="1" t="s">
        <v>269</v>
      </c>
      <c r="R9" s="1" t="s">
        <v>7365</v>
      </c>
      <c r="S9" s="1" t="s">
        <v>7365</v>
      </c>
      <c r="T9" s="1" t="s">
        <v>269</v>
      </c>
      <c r="U9" s="1" t="s">
        <v>269</v>
      </c>
      <c r="V9" s="1" t="s">
        <v>7366</v>
      </c>
      <c r="W9" s="1" t="s">
        <v>7364</v>
      </c>
      <c r="X9" s="1" t="s">
        <v>269</v>
      </c>
      <c r="Y9" s="1" t="s">
        <v>269</v>
      </c>
    </row>
    <row r="10" spans="1:25" ht="14.25">
      <c r="A10" s="1" t="s">
        <v>260</v>
      </c>
      <c r="B10" s="1" t="s">
        <v>7370</v>
      </c>
      <c r="C10" s="1" t="s">
        <v>262</v>
      </c>
      <c r="D10" s="1" t="s">
        <v>280</v>
      </c>
      <c r="E10" s="1" t="s">
        <v>280</v>
      </c>
      <c r="F10" s="1" t="s">
        <v>472</v>
      </c>
      <c r="G10" s="1" t="s">
        <v>270</v>
      </c>
      <c r="H10" s="1" t="s">
        <v>1390</v>
      </c>
      <c r="I10" s="1" t="s">
        <v>269</v>
      </c>
      <c r="J10" s="1" t="s">
        <v>7362</v>
      </c>
      <c r="K10" s="1" t="s">
        <v>508</v>
      </c>
      <c r="L10" s="1" t="s">
        <v>7363</v>
      </c>
      <c r="M10" s="1" t="s">
        <v>269</v>
      </c>
      <c r="N10" s="1" t="s">
        <v>7364</v>
      </c>
      <c r="O10" s="1" t="s">
        <v>269</v>
      </c>
      <c r="P10" s="1" t="s">
        <v>269</v>
      </c>
      <c r="Q10" s="1" t="s">
        <v>269</v>
      </c>
      <c r="R10" s="1" t="s">
        <v>7365</v>
      </c>
      <c r="S10" s="1" t="s">
        <v>7365</v>
      </c>
      <c r="T10" s="1" t="s">
        <v>269</v>
      </c>
      <c r="U10" s="1" t="s">
        <v>269</v>
      </c>
      <c r="V10" s="1" t="s">
        <v>7366</v>
      </c>
      <c r="W10" s="1" t="s">
        <v>7364</v>
      </c>
      <c r="X10" s="1" t="s">
        <v>269</v>
      </c>
      <c r="Y10" s="1" t="s">
        <v>269</v>
      </c>
    </row>
    <row r="11" spans="1:25" ht="14.25">
      <c r="A11" s="1" t="s">
        <v>260</v>
      </c>
      <c r="B11" s="1" t="s">
        <v>7371</v>
      </c>
      <c r="C11" s="1" t="s">
        <v>262</v>
      </c>
      <c r="D11" s="1" t="s">
        <v>280</v>
      </c>
      <c r="E11" s="1" t="s">
        <v>280</v>
      </c>
      <c r="F11" s="1" t="s">
        <v>479</v>
      </c>
      <c r="G11" s="1" t="s">
        <v>270</v>
      </c>
      <c r="H11" s="1" t="s">
        <v>1394</v>
      </c>
      <c r="I11" s="1" t="s">
        <v>269</v>
      </c>
      <c r="J11" s="1" t="s">
        <v>7362</v>
      </c>
      <c r="K11" s="1" t="s">
        <v>508</v>
      </c>
      <c r="L11" s="1" t="s">
        <v>7363</v>
      </c>
      <c r="M11" s="1" t="s">
        <v>269</v>
      </c>
      <c r="N11" s="1" t="s">
        <v>7364</v>
      </c>
      <c r="O11" s="1" t="s">
        <v>269</v>
      </c>
      <c r="P11" s="1" t="s">
        <v>269</v>
      </c>
      <c r="Q11" s="1" t="s">
        <v>269</v>
      </c>
      <c r="R11" s="1" t="s">
        <v>7365</v>
      </c>
      <c r="S11" s="1" t="s">
        <v>7365</v>
      </c>
      <c r="T11" s="1" t="s">
        <v>269</v>
      </c>
      <c r="U11" s="1" t="s">
        <v>269</v>
      </c>
      <c r="V11" s="1" t="s">
        <v>7366</v>
      </c>
      <c r="W11" s="1" t="s">
        <v>7364</v>
      </c>
      <c r="X11" s="1" t="s">
        <v>269</v>
      </c>
      <c r="Y11" s="1" t="s">
        <v>269</v>
      </c>
    </row>
    <row r="12" spans="1:25" ht="14.25">
      <c r="A12" s="1" t="s">
        <v>260</v>
      </c>
      <c r="B12" s="1" t="s">
        <v>7372</v>
      </c>
      <c r="C12" s="1" t="s">
        <v>262</v>
      </c>
      <c r="D12" s="1" t="s">
        <v>286</v>
      </c>
      <c r="E12" s="1" t="s">
        <v>286</v>
      </c>
      <c r="F12" s="1" t="s">
        <v>270</v>
      </c>
      <c r="G12" s="1" t="s">
        <v>270</v>
      </c>
      <c r="H12" s="1" t="s">
        <v>1370</v>
      </c>
      <c r="I12" s="1" t="s">
        <v>269</v>
      </c>
      <c r="J12" s="1" t="s">
        <v>7362</v>
      </c>
      <c r="K12" s="1" t="s">
        <v>508</v>
      </c>
      <c r="L12" s="1" t="s">
        <v>7363</v>
      </c>
      <c r="M12" s="1" t="s">
        <v>269</v>
      </c>
      <c r="N12" s="1" t="s">
        <v>7364</v>
      </c>
      <c r="O12" s="1" t="s">
        <v>269</v>
      </c>
      <c r="P12" s="1" t="s">
        <v>269</v>
      </c>
      <c r="Q12" s="1" t="s">
        <v>269</v>
      </c>
      <c r="R12" s="1" t="s">
        <v>7365</v>
      </c>
      <c r="S12" s="1" t="s">
        <v>7365</v>
      </c>
      <c r="T12" s="1" t="s">
        <v>269</v>
      </c>
      <c r="U12" s="1" t="s">
        <v>269</v>
      </c>
      <c r="V12" s="1" t="s">
        <v>7366</v>
      </c>
      <c r="W12" s="1" t="s">
        <v>7364</v>
      </c>
      <c r="X12" s="1" t="s">
        <v>269</v>
      </c>
      <c r="Y12" s="1" t="s">
        <v>269</v>
      </c>
    </row>
    <row r="13" spans="1:25" ht="14.25">
      <c r="A13" s="1" t="s">
        <v>260</v>
      </c>
      <c r="B13" s="1" t="s">
        <v>7373</v>
      </c>
      <c r="C13" s="1" t="s">
        <v>262</v>
      </c>
      <c r="D13" s="1" t="s">
        <v>286</v>
      </c>
      <c r="E13" s="1" t="s">
        <v>286</v>
      </c>
      <c r="F13" s="1" t="s">
        <v>472</v>
      </c>
      <c r="G13" s="1" t="s">
        <v>270</v>
      </c>
      <c r="H13" s="1" t="s">
        <v>1390</v>
      </c>
      <c r="I13" s="1" t="s">
        <v>269</v>
      </c>
      <c r="J13" s="1" t="s">
        <v>7362</v>
      </c>
      <c r="K13" s="1" t="s">
        <v>508</v>
      </c>
      <c r="L13" s="1" t="s">
        <v>7363</v>
      </c>
      <c r="M13" s="1" t="s">
        <v>269</v>
      </c>
      <c r="N13" s="1" t="s">
        <v>7364</v>
      </c>
      <c r="O13" s="1" t="s">
        <v>269</v>
      </c>
      <c r="P13" s="1" t="s">
        <v>269</v>
      </c>
      <c r="Q13" s="1" t="s">
        <v>269</v>
      </c>
      <c r="R13" s="1" t="s">
        <v>7365</v>
      </c>
      <c r="S13" s="1" t="s">
        <v>7365</v>
      </c>
      <c r="T13" s="1" t="s">
        <v>269</v>
      </c>
      <c r="U13" s="1" t="s">
        <v>269</v>
      </c>
      <c r="V13" s="1" t="s">
        <v>7366</v>
      </c>
      <c r="W13" s="1" t="s">
        <v>7364</v>
      </c>
      <c r="X13" s="1" t="s">
        <v>269</v>
      </c>
      <c r="Y13" s="1" t="s">
        <v>269</v>
      </c>
    </row>
    <row r="14" spans="1:25" ht="14.25">
      <c r="A14" s="1" t="s">
        <v>260</v>
      </c>
      <c r="B14" s="1" t="s">
        <v>7374</v>
      </c>
      <c r="C14" s="1" t="s">
        <v>262</v>
      </c>
      <c r="D14" s="1" t="s">
        <v>286</v>
      </c>
      <c r="E14" s="1" t="s">
        <v>286</v>
      </c>
      <c r="F14" s="1" t="s">
        <v>479</v>
      </c>
      <c r="G14" s="1" t="s">
        <v>270</v>
      </c>
      <c r="H14" s="1" t="s">
        <v>1394</v>
      </c>
      <c r="I14" s="1" t="s">
        <v>269</v>
      </c>
      <c r="J14" s="1" t="s">
        <v>7362</v>
      </c>
      <c r="K14" s="1" t="s">
        <v>508</v>
      </c>
      <c r="L14" s="1" t="s">
        <v>7363</v>
      </c>
      <c r="M14" s="1" t="s">
        <v>269</v>
      </c>
      <c r="N14" s="1" t="s">
        <v>7364</v>
      </c>
      <c r="O14" s="1" t="s">
        <v>269</v>
      </c>
      <c r="P14" s="1" t="s">
        <v>269</v>
      </c>
      <c r="Q14" s="1" t="s">
        <v>269</v>
      </c>
      <c r="R14" s="1" t="s">
        <v>7365</v>
      </c>
      <c r="S14" s="1" t="s">
        <v>7365</v>
      </c>
      <c r="T14" s="1" t="s">
        <v>269</v>
      </c>
      <c r="U14" s="1" t="s">
        <v>269</v>
      </c>
      <c r="V14" s="1" t="s">
        <v>7366</v>
      </c>
      <c r="W14" s="1" t="s">
        <v>7364</v>
      </c>
      <c r="X14" s="1" t="s">
        <v>269</v>
      </c>
      <c r="Y14" s="1" t="s">
        <v>269</v>
      </c>
    </row>
    <row r="15" spans="1:25" ht="14.25">
      <c r="A15" s="1" t="s">
        <v>260</v>
      </c>
      <c r="B15" s="1" t="s">
        <v>7375</v>
      </c>
      <c r="C15" s="1" t="s">
        <v>262</v>
      </c>
      <c r="D15" s="1" t="s">
        <v>292</v>
      </c>
      <c r="E15" s="1" t="s">
        <v>292</v>
      </c>
      <c r="F15" s="1" t="s">
        <v>270</v>
      </c>
      <c r="G15" s="1" t="s">
        <v>270</v>
      </c>
      <c r="H15" s="1" t="s">
        <v>1370</v>
      </c>
      <c r="I15" s="1" t="s">
        <v>269</v>
      </c>
      <c r="J15" s="1" t="s">
        <v>7362</v>
      </c>
      <c r="K15" s="1" t="s">
        <v>508</v>
      </c>
      <c r="L15" s="1" t="s">
        <v>7363</v>
      </c>
      <c r="M15" s="1" t="s">
        <v>269</v>
      </c>
      <c r="N15" s="1" t="s">
        <v>7364</v>
      </c>
      <c r="O15" s="1" t="s">
        <v>269</v>
      </c>
      <c r="P15" s="1" t="s">
        <v>269</v>
      </c>
      <c r="Q15" s="1" t="s">
        <v>269</v>
      </c>
      <c r="R15" s="1" t="s">
        <v>7365</v>
      </c>
      <c r="S15" s="1" t="s">
        <v>7365</v>
      </c>
      <c r="T15" s="1" t="s">
        <v>269</v>
      </c>
      <c r="U15" s="1" t="s">
        <v>269</v>
      </c>
      <c r="V15" s="1" t="s">
        <v>7366</v>
      </c>
      <c r="W15" s="1" t="s">
        <v>7364</v>
      </c>
      <c r="X15" s="1" t="s">
        <v>269</v>
      </c>
      <c r="Y15" s="1" t="s">
        <v>269</v>
      </c>
    </row>
    <row r="16" spans="1:25" ht="14.25">
      <c r="A16" s="1" t="s">
        <v>260</v>
      </c>
      <c r="B16" s="1" t="s">
        <v>7376</v>
      </c>
      <c r="C16" s="1" t="s">
        <v>262</v>
      </c>
      <c r="D16" s="1" t="s">
        <v>292</v>
      </c>
      <c r="E16" s="1" t="s">
        <v>292</v>
      </c>
      <c r="F16" s="1" t="s">
        <v>472</v>
      </c>
      <c r="G16" s="1" t="s">
        <v>270</v>
      </c>
      <c r="H16" s="1" t="s">
        <v>1390</v>
      </c>
      <c r="I16" s="1" t="s">
        <v>269</v>
      </c>
      <c r="J16" s="1" t="s">
        <v>7362</v>
      </c>
      <c r="K16" s="1" t="s">
        <v>508</v>
      </c>
      <c r="L16" s="1" t="s">
        <v>7363</v>
      </c>
      <c r="M16" s="1" t="s">
        <v>269</v>
      </c>
      <c r="N16" s="1" t="s">
        <v>7364</v>
      </c>
      <c r="O16" s="1" t="s">
        <v>269</v>
      </c>
      <c r="P16" s="1" t="s">
        <v>269</v>
      </c>
      <c r="Q16" s="1" t="s">
        <v>269</v>
      </c>
      <c r="R16" s="1" t="s">
        <v>7365</v>
      </c>
      <c r="S16" s="1" t="s">
        <v>7365</v>
      </c>
      <c r="T16" s="1" t="s">
        <v>269</v>
      </c>
      <c r="U16" s="1" t="s">
        <v>269</v>
      </c>
      <c r="V16" s="1" t="s">
        <v>7366</v>
      </c>
      <c r="W16" s="1" t="s">
        <v>7364</v>
      </c>
      <c r="X16" s="1" t="s">
        <v>269</v>
      </c>
      <c r="Y16" s="1" t="s">
        <v>269</v>
      </c>
    </row>
    <row r="17" spans="1:25" ht="14.25">
      <c r="A17" s="1" t="s">
        <v>260</v>
      </c>
      <c r="B17" s="1" t="s">
        <v>7377</v>
      </c>
      <c r="C17" s="1" t="s">
        <v>262</v>
      </c>
      <c r="D17" s="1" t="s">
        <v>292</v>
      </c>
      <c r="E17" s="1" t="s">
        <v>292</v>
      </c>
      <c r="F17" s="1" t="s">
        <v>479</v>
      </c>
      <c r="G17" s="1" t="s">
        <v>270</v>
      </c>
      <c r="H17" s="1" t="s">
        <v>1394</v>
      </c>
      <c r="I17" s="1" t="s">
        <v>269</v>
      </c>
      <c r="J17" s="1" t="s">
        <v>7362</v>
      </c>
      <c r="K17" s="1" t="s">
        <v>508</v>
      </c>
      <c r="L17" s="1" t="s">
        <v>7363</v>
      </c>
      <c r="M17" s="1" t="s">
        <v>269</v>
      </c>
      <c r="N17" s="1" t="s">
        <v>7364</v>
      </c>
      <c r="O17" s="1" t="s">
        <v>269</v>
      </c>
      <c r="P17" s="1" t="s">
        <v>269</v>
      </c>
      <c r="Q17" s="1" t="s">
        <v>269</v>
      </c>
      <c r="R17" s="1" t="s">
        <v>7365</v>
      </c>
      <c r="S17" s="1" t="s">
        <v>7365</v>
      </c>
      <c r="T17" s="1" t="s">
        <v>269</v>
      </c>
      <c r="U17" s="1" t="s">
        <v>269</v>
      </c>
      <c r="V17" s="1" t="s">
        <v>7366</v>
      </c>
      <c r="W17" s="1" t="s">
        <v>7364</v>
      </c>
      <c r="X17" s="1" t="s">
        <v>269</v>
      </c>
      <c r="Y17" s="1" t="s">
        <v>269</v>
      </c>
    </row>
    <row r="18" spans="1:25" ht="14.25">
      <c r="A18" s="1" t="s">
        <v>260</v>
      </c>
      <c r="B18" s="1" t="s">
        <v>7378</v>
      </c>
      <c r="C18" s="1" t="s">
        <v>262</v>
      </c>
      <c r="D18" s="1" t="s">
        <v>298</v>
      </c>
      <c r="E18" s="1" t="s">
        <v>298</v>
      </c>
      <c r="F18" s="1" t="s">
        <v>270</v>
      </c>
      <c r="G18" s="1" t="s">
        <v>270</v>
      </c>
      <c r="H18" s="1" t="s">
        <v>1370</v>
      </c>
      <c r="I18" s="1" t="s">
        <v>269</v>
      </c>
      <c r="J18" s="1" t="s">
        <v>7362</v>
      </c>
      <c r="K18" s="1" t="s">
        <v>508</v>
      </c>
      <c r="L18" s="1" t="s">
        <v>7363</v>
      </c>
      <c r="M18" s="1" t="s">
        <v>269</v>
      </c>
      <c r="N18" s="1" t="s">
        <v>7364</v>
      </c>
      <c r="O18" s="1" t="s">
        <v>269</v>
      </c>
      <c r="P18" s="1" t="s">
        <v>269</v>
      </c>
      <c r="Q18" s="1" t="s">
        <v>269</v>
      </c>
      <c r="R18" s="1" t="s">
        <v>7365</v>
      </c>
      <c r="S18" s="1" t="s">
        <v>7365</v>
      </c>
      <c r="T18" s="1" t="s">
        <v>269</v>
      </c>
      <c r="U18" s="1" t="s">
        <v>269</v>
      </c>
      <c r="V18" s="1" t="s">
        <v>7366</v>
      </c>
      <c r="W18" s="1" t="s">
        <v>7364</v>
      </c>
      <c r="X18" s="1" t="s">
        <v>269</v>
      </c>
      <c r="Y18" s="1" t="s">
        <v>269</v>
      </c>
    </row>
    <row r="19" spans="1:25" ht="14.25">
      <c r="A19" s="1" t="s">
        <v>260</v>
      </c>
      <c r="B19" s="1" t="s">
        <v>7379</v>
      </c>
      <c r="C19" s="1" t="s">
        <v>262</v>
      </c>
      <c r="D19" s="1" t="s">
        <v>298</v>
      </c>
      <c r="E19" s="1" t="s">
        <v>298</v>
      </c>
      <c r="F19" s="1" t="s">
        <v>472</v>
      </c>
      <c r="G19" s="1" t="s">
        <v>270</v>
      </c>
      <c r="H19" s="1" t="s">
        <v>1390</v>
      </c>
      <c r="I19" s="1" t="s">
        <v>269</v>
      </c>
      <c r="J19" s="1" t="s">
        <v>7362</v>
      </c>
      <c r="K19" s="1" t="s">
        <v>508</v>
      </c>
      <c r="L19" s="1" t="s">
        <v>7363</v>
      </c>
      <c r="M19" s="1" t="s">
        <v>269</v>
      </c>
      <c r="N19" s="1" t="s">
        <v>7364</v>
      </c>
      <c r="O19" s="1" t="s">
        <v>269</v>
      </c>
      <c r="P19" s="1" t="s">
        <v>269</v>
      </c>
      <c r="Q19" s="1" t="s">
        <v>269</v>
      </c>
      <c r="R19" s="1" t="s">
        <v>7365</v>
      </c>
      <c r="S19" s="1" t="s">
        <v>7365</v>
      </c>
      <c r="T19" s="1" t="s">
        <v>269</v>
      </c>
      <c r="U19" s="1" t="s">
        <v>269</v>
      </c>
      <c r="V19" s="1" t="s">
        <v>7366</v>
      </c>
      <c r="W19" s="1" t="s">
        <v>7364</v>
      </c>
      <c r="X19" s="1" t="s">
        <v>269</v>
      </c>
      <c r="Y19" s="1" t="s">
        <v>269</v>
      </c>
    </row>
    <row r="20" spans="1:25" ht="14.25">
      <c r="A20" s="1" t="s">
        <v>260</v>
      </c>
      <c r="B20" s="1" t="s">
        <v>7380</v>
      </c>
      <c r="C20" s="1" t="s">
        <v>262</v>
      </c>
      <c r="D20" s="1" t="s">
        <v>298</v>
      </c>
      <c r="E20" s="1" t="s">
        <v>298</v>
      </c>
      <c r="F20" s="1" t="s">
        <v>479</v>
      </c>
      <c r="G20" s="1" t="s">
        <v>270</v>
      </c>
      <c r="H20" s="1" t="s">
        <v>1394</v>
      </c>
      <c r="I20" s="1" t="s">
        <v>269</v>
      </c>
      <c r="J20" s="1" t="s">
        <v>7362</v>
      </c>
      <c r="K20" s="1" t="s">
        <v>508</v>
      </c>
      <c r="L20" s="1" t="s">
        <v>7363</v>
      </c>
      <c r="M20" s="1" t="s">
        <v>269</v>
      </c>
      <c r="N20" s="1" t="s">
        <v>7364</v>
      </c>
      <c r="O20" s="1" t="s">
        <v>269</v>
      </c>
      <c r="P20" s="1" t="s">
        <v>269</v>
      </c>
      <c r="Q20" s="1" t="s">
        <v>269</v>
      </c>
      <c r="R20" s="1" t="s">
        <v>7365</v>
      </c>
      <c r="S20" s="1" t="s">
        <v>7365</v>
      </c>
      <c r="T20" s="1" t="s">
        <v>269</v>
      </c>
      <c r="U20" s="1" t="s">
        <v>269</v>
      </c>
      <c r="V20" s="1" t="s">
        <v>7366</v>
      </c>
      <c r="W20" s="1" t="s">
        <v>7364</v>
      </c>
      <c r="X20" s="1" t="s">
        <v>269</v>
      </c>
      <c r="Y20" s="1" t="s">
        <v>269</v>
      </c>
    </row>
    <row r="21" spans="1:25" ht="14.25">
      <c r="A21" s="1" t="s">
        <v>260</v>
      </c>
      <c r="B21" s="1" t="s">
        <v>7381</v>
      </c>
      <c r="C21" s="1" t="s">
        <v>262</v>
      </c>
      <c r="D21" s="1" t="s">
        <v>304</v>
      </c>
      <c r="E21" s="1" t="s">
        <v>304</v>
      </c>
      <c r="F21" s="1" t="s">
        <v>270</v>
      </c>
      <c r="G21" s="1" t="s">
        <v>270</v>
      </c>
      <c r="H21" s="1" t="s">
        <v>1370</v>
      </c>
      <c r="I21" s="1" t="s">
        <v>269</v>
      </c>
      <c r="J21" s="1" t="s">
        <v>7362</v>
      </c>
      <c r="K21" s="1" t="s">
        <v>508</v>
      </c>
      <c r="L21" s="1" t="s">
        <v>7363</v>
      </c>
      <c r="M21" s="1" t="s">
        <v>269</v>
      </c>
      <c r="N21" s="1" t="s">
        <v>7364</v>
      </c>
      <c r="O21" s="1" t="s">
        <v>269</v>
      </c>
      <c r="P21" s="1" t="s">
        <v>269</v>
      </c>
      <c r="Q21" s="1" t="s">
        <v>269</v>
      </c>
      <c r="R21" s="1" t="s">
        <v>7365</v>
      </c>
      <c r="S21" s="1" t="s">
        <v>7365</v>
      </c>
      <c r="T21" s="1" t="s">
        <v>269</v>
      </c>
      <c r="U21" s="1" t="s">
        <v>269</v>
      </c>
      <c r="V21" s="1" t="s">
        <v>7366</v>
      </c>
      <c r="W21" s="1" t="s">
        <v>7364</v>
      </c>
      <c r="X21" s="1" t="s">
        <v>269</v>
      </c>
      <c r="Y21" s="1" t="s">
        <v>269</v>
      </c>
    </row>
    <row r="22" spans="1:25" ht="14.25">
      <c r="A22" s="1" t="s">
        <v>260</v>
      </c>
      <c r="B22" s="1" t="s">
        <v>7382</v>
      </c>
      <c r="C22" s="1" t="s">
        <v>262</v>
      </c>
      <c r="D22" s="1" t="s">
        <v>304</v>
      </c>
      <c r="E22" s="1" t="s">
        <v>304</v>
      </c>
      <c r="F22" s="1" t="s">
        <v>472</v>
      </c>
      <c r="G22" s="1" t="s">
        <v>270</v>
      </c>
      <c r="H22" s="1" t="s">
        <v>1390</v>
      </c>
      <c r="I22" s="1" t="s">
        <v>269</v>
      </c>
      <c r="J22" s="1" t="s">
        <v>7362</v>
      </c>
      <c r="K22" s="1" t="s">
        <v>508</v>
      </c>
      <c r="L22" s="1" t="s">
        <v>7363</v>
      </c>
      <c r="M22" s="1" t="s">
        <v>269</v>
      </c>
      <c r="N22" s="1" t="s">
        <v>7364</v>
      </c>
      <c r="O22" s="1" t="s">
        <v>269</v>
      </c>
      <c r="P22" s="1" t="s">
        <v>269</v>
      </c>
      <c r="Q22" s="1" t="s">
        <v>269</v>
      </c>
      <c r="R22" s="1" t="s">
        <v>7365</v>
      </c>
      <c r="S22" s="1" t="s">
        <v>7365</v>
      </c>
      <c r="T22" s="1" t="s">
        <v>269</v>
      </c>
      <c r="U22" s="1" t="s">
        <v>269</v>
      </c>
      <c r="V22" s="1" t="s">
        <v>7366</v>
      </c>
      <c r="W22" s="1" t="s">
        <v>7364</v>
      </c>
      <c r="X22" s="1" t="s">
        <v>269</v>
      </c>
      <c r="Y22" s="1" t="s">
        <v>269</v>
      </c>
    </row>
    <row r="23" spans="1:25" ht="14.25">
      <c r="A23" s="1" t="s">
        <v>260</v>
      </c>
      <c r="B23" s="1" t="s">
        <v>7383</v>
      </c>
      <c r="C23" s="1" t="s">
        <v>262</v>
      </c>
      <c r="D23" s="1" t="s">
        <v>304</v>
      </c>
      <c r="E23" s="1" t="s">
        <v>304</v>
      </c>
      <c r="F23" s="1" t="s">
        <v>479</v>
      </c>
      <c r="G23" s="1" t="s">
        <v>270</v>
      </c>
      <c r="H23" s="1" t="s">
        <v>1394</v>
      </c>
      <c r="I23" s="1" t="s">
        <v>269</v>
      </c>
      <c r="J23" s="1" t="s">
        <v>7362</v>
      </c>
      <c r="K23" s="1" t="s">
        <v>508</v>
      </c>
      <c r="L23" s="1" t="s">
        <v>7363</v>
      </c>
      <c r="M23" s="1" t="s">
        <v>269</v>
      </c>
      <c r="N23" s="1" t="s">
        <v>7364</v>
      </c>
      <c r="O23" s="1" t="s">
        <v>269</v>
      </c>
      <c r="P23" s="1" t="s">
        <v>269</v>
      </c>
      <c r="Q23" s="1" t="s">
        <v>269</v>
      </c>
      <c r="R23" s="1" t="s">
        <v>7365</v>
      </c>
      <c r="S23" s="1" t="s">
        <v>7365</v>
      </c>
      <c r="T23" s="1" t="s">
        <v>269</v>
      </c>
      <c r="U23" s="1" t="s">
        <v>269</v>
      </c>
      <c r="V23" s="1" t="s">
        <v>7366</v>
      </c>
      <c r="W23" s="1" t="s">
        <v>7364</v>
      </c>
      <c r="X23" s="1" t="s">
        <v>269</v>
      </c>
      <c r="Y23" s="1" t="s">
        <v>269</v>
      </c>
    </row>
    <row r="24" spans="1:25" ht="14.25">
      <c r="A24" s="1" t="s">
        <v>260</v>
      </c>
      <c r="B24" s="1" t="s">
        <v>7384</v>
      </c>
      <c r="C24" s="1" t="s">
        <v>262</v>
      </c>
      <c r="D24" s="1" t="s">
        <v>310</v>
      </c>
      <c r="E24" s="1" t="s">
        <v>310</v>
      </c>
      <c r="F24" s="1" t="s">
        <v>270</v>
      </c>
      <c r="G24" s="1" t="s">
        <v>270</v>
      </c>
      <c r="H24" s="1" t="s">
        <v>1370</v>
      </c>
      <c r="I24" s="1" t="s">
        <v>269</v>
      </c>
      <c r="J24" s="1" t="s">
        <v>7362</v>
      </c>
      <c r="K24" s="1" t="s">
        <v>508</v>
      </c>
      <c r="L24" s="1" t="s">
        <v>7363</v>
      </c>
      <c r="M24" s="1" t="s">
        <v>269</v>
      </c>
      <c r="N24" s="1" t="s">
        <v>7364</v>
      </c>
      <c r="O24" s="1" t="s">
        <v>269</v>
      </c>
      <c r="P24" s="1" t="s">
        <v>269</v>
      </c>
      <c r="Q24" s="1" t="s">
        <v>269</v>
      </c>
      <c r="R24" s="1" t="s">
        <v>7365</v>
      </c>
      <c r="S24" s="1" t="s">
        <v>7365</v>
      </c>
      <c r="T24" s="1" t="s">
        <v>269</v>
      </c>
      <c r="U24" s="1" t="s">
        <v>269</v>
      </c>
      <c r="V24" s="1" t="s">
        <v>7366</v>
      </c>
      <c r="W24" s="1" t="s">
        <v>7364</v>
      </c>
      <c r="X24" s="1" t="s">
        <v>269</v>
      </c>
      <c r="Y24" s="1" t="s">
        <v>269</v>
      </c>
    </row>
    <row r="25" spans="1:25" ht="14.25">
      <c r="A25" s="1" t="s">
        <v>260</v>
      </c>
      <c r="B25" s="1" t="s">
        <v>7385</v>
      </c>
      <c r="C25" s="1" t="s">
        <v>262</v>
      </c>
      <c r="D25" s="1" t="s">
        <v>310</v>
      </c>
      <c r="E25" s="1" t="s">
        <v>310</v>
      </c>
      <c r="F25" s="1" t="s">
        <v>472</v>
      </c>
      <c r="G25" s="1" t="s">
        <v>270</v>
      </c>
      <c r="H25" s="1" t="s">
        <v>1390</v>
      </c>
      <c r="I25" s="1" t="s">
        <v>269</v>
      </c>
      <c r="J25" s="1" t="s">
        <v>7362</v>
      </c>
      <c r="K25" s="1" t="s">
        <v>508</v>
      </c>
      <c r="L25" s="1" t="s">
        <v>7363</v>
      </c>
      <c r="M25" s="1" t="s">
        <v>269</v>
      </c>
      <c r="N25" s="1" t="s">
        <v>7364</v>
      </c>
      <c r="O25" s="1" t="s">
        <v>269</v>
      </c>
      <c r="P25" s="1" t="s">
        <v>269</v>
      </c>
      <c r="Q25" s="1" t="s">
        <v>269</v>
      </c>
      <c r="R25" s="1" t="s">
        <v>7365</v>
      </c>
      <c r="S25" s="1" t="s">
        <v>7365</v>
      </c>
      <c r="T25" s="1" t="s">
        <v>269</v>
      </c>
      <c r="U25" s="1" t="s">
        <v>269</v>
      </c>
      <c r="V25" s="1" t="s">
        <v>7366</v>
      </c>
      <c r="W25" s="1" t="s">
        <v>7364</v>
      </c>
      <c r="X25" s="1" t="s">
        <v>269</v>
      </c>
      <c r="Y25" s="1" t="s">
        <v>269</v>
      </c>
    </row>
    <row r="26" spans="1:25" ht="14.25">
      <c r="A26" s="1" t="s">
        <v>260</v>
      </c>
      <c r="B26" s="1" t="s">
        <v>7386</v>
      </c>
      <c r="C26" s="1" t="s">
        <v>262</v>
      </c>
      <c r="D26" s="1" t="s">
        <v>310</v>
      </c>
      <c r="E26" s="1" t="s">
        <v>310</v>
      </c>
      <c r="F26" s="1" t="s">
        <v>479</v>
      </c>
      <c r="G26" s="1" t="s">
        <v>270</v>
      </c>
      <c r="H26" s="1" t="s">
        <v>1394</v>
      </c>
      <c r="I26" s="1" t="s">
        <v>269</v>
      </c>
      <c r="J26" s="1" t="s">
        <v>7362</v>
      </c>
      <c r="K26" s="1" t="s">
        <v>508</v>
      </c>
      <c r="L26" s="1" t="s">
        <v>7363</v>
      </c>
      <c r="M26" s="1" t="s">
        <v>269</v>
      </c>
      <c r="N26" s="1" t="s">
        <v>7364</v>
      </c>
      <c r="O26" s="1" t="s">
        <v>269</v>
      </c>
      <c r="P26" s="1" t="s">
        <v>269</v>
      </c>
      <c r="Q26" s="1" t="s">
        <v>269</v>
      </c>
      <c r="R26" s="1" t="s">
        <v>7365</v>
      </c>
      <c r="S26" s="1" t="s">
        <v>7365</v>
      </c>
      <c r="T26" s="1" t="s">
        <v>269</v>
      </c>
      <c r="U26" s="1" t="s">
        <v>269</v>
      </c>
      <c r="V26" s="1" t="s">
        <v>7366</v>
      </c>
      <c r="W26" s="1" t="s">
        <v>7364</v>
      </c>
      <c r="X26" s="1" t="s">
        <v>269</v>
      </c>
      <c r="Y26" s="1" t="s">
        <v>269</v>
      </c>
    </row>
    <row r="27" spans="1:25" ht="14.25">
      <c r="A27" s="1" t="s">
        <v>260</v>
      </c>
      <c r="B27" s="1" t="s">
        <v>7387</v>
      </c>
      <c r="C27" s="1" t="s">
        <v>262</v>
      </c>
      <c r="D27" s="1" t="s">
        <v>316</v>
      </c>
      <c r="E27" s="1" t="s">
        <v>316</v>
      </c>
      <c r="F27" s="1" t="s">
        <v>270</v>
      </c>
      <c r="G27" s="1" t="s">
        <v>270</v>
      </c>
      <c r="H27" s="1" t="s">
        <v>1370</v>
      </c>
      <c r="I27" s="1" t="s">
        <v>269</v>
      </c>
      <c r="J27" s="1" t="s">
        <v>7362</v>
      </c>
      <c r="K27" s="1" t="s">
        <v>508</v>
      </c>
      <c r="L27" s="1" t="s">
        <v>7363</v>
      </c>
      <c r="M27" s="1" t="s">
        <v>269</v>
      </c>
      <c r="N27" s="1" t="s">
        <v>7364</v>
      </c>
      <c r="O27" s="1" t="s">
        <v>269</v>
      </c>
      <c r="P27" s="1" t="s">
        <v>269</v>
      </c>
      <c r="Q27" s="1" t="s">
        <v>269</v>
      </c>
      <c r="R27" s="1" t="s">
        <v>7365</v>
      </c>
      <c r="S27" s="1" t="s">
        <v>7365</v>
      </c>
      <c r="T27" s="1" t="s">
        <v>269</v>
      </c>
      <c r="U27" s="1" t="s">
        <v>269</v>
      </c>
      <c r="V27" s="1" t="s">
        <v>7366</v>
      </c>
      <c r="W27" s="1" t="s">
        <v>7364</v>
      </c>
      <c r="X27" s="1" t="s">
        <v>269</v>
      </c>
      <c r="Y27" s="1" t="s">
        <v>269</v>
      </c>
    </row>
    <row r="28" spans="1:25" ht="14.25">
      <c r="A28" s="1" t="s">
        <v>260</v>
      </c>
      <c r="B28" s="1" t="s">
        <v>7388</v>
      </c>
      <c r="C28" s="1" t="s">
        <v>262</v>
      </c>
      <c r="D28" s="1" t="s">
        <v>316</v>
      </c>
      <c r="E28" s="1" t="s">
        <v>316</v>
      </c>
      <c r="F28" s="1" t="s">
        <v>472</v>
      </c>
      <c r="G28" s="1" t="s">
        <v>270</v>
      </c>
      <c r="H28" s="1" t="s">
        <v>1390</v>
      </c>
      <c r="I28" s="1" t="s">
        <v>269</v>
      </c>
      <c r="J28" s="1" t="s">
        <v>7362</v>
      </c>
      <c r="K28" s="1" t="s">
        <v>508</v>
      </c>
      <c r="L28" s="1" t="s">
        <v>7363</v>
      </c>
      <c r="M28" s="1" t="s">
        <v>269</v>
      </c>
      <c r="N28" s="1" t="s">
        <v>7364</v>
      </c>
      <c r="O28" s="1" t="s">
        <v>269</v>
      </c>
      <c r="P28" s="1" t="s">
        <v>269</v>
      </c>
      <c r="Q28" s="1" t="s">
        <v>269</v>
      </c>
      <c r="R28" s="1" t="s">
        <v>7365</v>
      </c>
      <c r="S28" s="1" t="s">
        <v>7365</v>
      </c>
      <c r="T28" s="1" t="s">
        <v>269</v>
      </c>
      <c r="U28" s="1" t="s">
        <v>269</v>
      </c>
      <c r="V28" s="1" t="s">
        <v>7366</v>
      </c>
      <c r="W28" s="1" t="s">
        <v>7364</v>
      </c>
      <c r="X28" s="1" t="s">
        <v>269</v>
      </c>
      <c r="Y28" s="1" t="s">
        <v>269</v>
      </c>
    </row>
    <row r="29" spans="1:25" ht="14.25">
      <c r="A29" s="1" t="s">
        <v>260</v>
      </c>
      <c r="B29" s="1" t="s">
        <v>7389</v>
      </c>
      <c r="C29" s="1" t="s">
        <v>262</v>
      </c>
      <c r="D29" s="1" t="s">
        <v>316</v>
      </c>
      <c r="E29" s="1" t="s">
        <v>316</v>
      </c>
      <c r="F29" s="1" t="s">
        <v>479</v>
      </c>
      <c r="G29" s="1" t="s">
        <v>270</v>
      </c>
      <c r="H29" s="1" t="s">
        <v>1394</v>
      </c>
      <c r="I29" s="1" t="s">
        <v>269</v>
      </c>
      <c r="J29" s="1" t="s">
        <v>7362</v>
      </c>
      <c r="K29" s="1" t="s">
        <v>508</v>
      </c>
      <c r="L29" s="1" t="s">
        <v>7363</v>
      </c>
      <c r="M29" s="1" t="s">
        <v>269</v>
      </c>
      <c r="N29" s="1" t="s">
        <v>7364</v>
      </c>
      <c r="O29" s="1" t="s">
        <v>269</v>
      </c>
      <c r="P29" s="1" t="s">
        <v>269</v>
      </c>
      <c r="Q29" s="1" t="s">
        <v>269</v>
      </c>
      <c r="R29" s="1" t="s">
        <v>7365</v>
      </c>
      <c r="S29" s="1" t="s">
        <v>7365</v>
      </c>
      <c r="T29" s="1" t="s">
        <v>269</v>
      </c>
      <c r="U29" s="1" t="s">
        <v>269</v>
      </c>
      <c r="V29" s="1" t="s">
        <v>7366</v>
      </c>
      <c r="W29" s="1" t="s">
        <v>7364</v>
      </c>
      <c r="X29" s="1" t="s">
        <v>269</v>
      </c>
      <c r="Y29" s="1" t="s">
        <v>269</v>
      </c>
    </row>
    <row r="30" spans="1:25" ht="14.25">
      <c r="A30" s="1" t="s">
        <v>260</v>
      </c>
      <c r="B30" s="1" t="s">
        <v>7390</v>
      </c>
      <c r="C30" s="1" t="s">
        <v>262</v>
      </c>
      <c r="D30" s="1" t="s">
        <v>322</v>
      </c>
      <c r="E30" s="1" t="s">
        <v>322</v>
      </c>
      <c r="F30" s="1" t="s">
        <v>270</v>
      </c>
      <c r="G30" s="1" t="s">
        <v>270</v>
      </c>
      <c r="H30" s="1" t="s">
        <v>1370</v>
      </c>
      <c r="I30" s="1" t="s">
        <v>269</v>
      </c>
      <c r="J30" s="1" t="s">
        <v>7362</v>
      </c>
      <c r="K30" s="1" t="s">
        <v>508</v>
      </c>
      <c r="L30" s="1" t="s">
        <v>7363</v>
      </c>
      <c r="M30" s="1" t="s">
        <v>269</v>
      </c>
      <c r="N30" s="1" t="s">
        <v>7364</v>
      </c>
      <c r="O30" s="1" t="s">
        <v>269</v>
      </c>
      <c r="P30" s="1" t="s">
        <v>269</v>
      </c>
      <c r="Q30" s="1" t="s">
        <v>269</v>
      </c>
      <c r="R30" s="1" t="s">
        <v>7365</v>
      </c>
      <c r="S30" s="1" t="s">
        <v>7365</v>
      </c>
      <c r="T30" s="1" t="s">
        <v>269</v>
      </c>
      <c r="U30" s="1" t="s">
        <v>269</v>
      </c>
      <c r="V30" s="1" t="s">
        <v>7366</v>
      </c>
      <c r="W30" s="1" t="s">
        <v>7364</v>
      </c>
      <c r="X30" s="1" t="s">
        <v>269</v>
      </c>
      <c r="Y30" s="1" t="s">
        <v>269</v>
      </c>
    </row>
    <row r="31" spans="1:25" ht="14.25">
      <c r="A31" s="1" t="s">
        <v>260</v>
      </c>
      <c r="B31" s="1" t="s">
        <v>7391</v>
      </c>
      <c r="C31" s="1" t="s">
        <v>262</v>
      </c>
      <c r="D31" s="1" t="s">
        <v>322</v>
      </c>
      <c r="E31" s="1" t="s">
        <v>322</v>
      </c>
      <c r="F31" s="1" t="s">
        <v>472</v>
      </c>
      <c r="G31" s="1" t="s">
        <v>270</v>
      </c>
      <c r="H31" s="1" t="s">
        <v>1390</v>
      </c>
      <c r="I31" s="1" t="s">
        <v>269</v>
      </c>
      <c r="J31" s="1" t="s">
        <v>7362</v>
      </c>
      <c r="K31" s="1" t="s">
        <v>508</v>
      </c>
      <c r="L31" s="1" t="s">
        <v>7363</v>
      </c>
      <c r="M31" s="1" t="s">
        <v>269</v>
      </c>
      <c r="N31" s="1" t="s">
        <v>7364</v>
      </c>
      <c r="O31" s="1" t="s">
        <v>269</v>
      </c>
      <c r="P31" s="1" t="s">
        <v>269</v>
      </c>
      <c r="Q31" s="1" t="s">
        <v>269</v>
      </c>
      <c r="R31" s="1" t="s">
        <v>7365</v>
      </c>
      <c r="S31" s="1" t="s">
        <v>7365</v>
      </c>
      <c r="T31" s="1" t="s">
        <v>269</v>
      </c>
      <c r="U31" s="1" t="s">
        <v>269</v>
      </c>
      <c r="V31" s="1" t="s">
        <v>7366</v>
      </c>
      <c r="W31" s="1" t="s">
        <v>7364</v>
      </c>
      <c r="X31" s="1" t="s">
        <v>269</v>
      </c>
      <c r="Y31" s="1" t="s">
        <v>269</v>
      </c>
    </row>
    <row r="32" spans="1:25" ht="14.25">
      <c r="A32" s="1" t="s">
        <v>260</v>
      </c>
      <c r="B32" s="1" t="s">
        <v>7392</v>
      </c>
      <c r="C32" s="1" t="s">
        <v>262</v>
      </c>
      <c r="D32" s="1" t="s">
        <v>322</v>
      </c>
      <c r="E32" s="1" t="s">
        <v>322</v>
      </c>
      <c r="F32" s="1" t="s">
        <v>479</v>
      </c>
      <c r="G32" s="1" t="s">
        <v>270</v>
      </c>
      <c r="H32" s="1" t="s">
        <v>1394</v>
      </c>
      <c r="I32" s="1" t="s">
        <v>269</v>
      </c>
      <c r="J32" s="1" t="s">
        <v>7362</v>
      </c>
      <c r="K32" s="1" t="s">
        <v>508</v>
      </c>
      <c r="L32" s="1" t="s">
        <v>7363</v>
      </c>
      <c r="M32" s="1" t="s">
        <v>269</v>
      </c>
      <c r="N32" s="1" t="s">
        <v>7364</v>
      </c>
      <c r="O32" s="1" t="s">
        <v>269</v>
      </c>
      <c r="P32" s="1" t="s">
        <v>269</v>
      </c>
      <c r="Q32" s="1" t="s">
        <v>269</v>
      </c>
      <c r="R32" s="1" t="s">
        <v>7365</v>
      </c>
      <c r="S32" s="1" t="s">
        <v>7365</v>
      </c>
      <c r="T32" s="1" t="s">
        <v>269</v>
      </c>
      <c r="U32" s="1" t="s">
        <v>269</v>
      </c>
      <c r="V32" s="1" t="s">
        <v>7366</v>
      </c>
      <c r="W32" s="1" t="s">
        <v>7364</v>
      </c>
      <c r="X32" s="1" t="s">
        <v>269</v>
      </c>
      <c r="Y32" s="1" t="s">
        <v>269</v>
      </c>
    </row>
    <row r="33" spans="1:25" ht="14.25">
      <c r="A33" s="1" t="s">
        <v>260</v>
      </c>
      <c r="B33" s="1" t="s">
        <v>7393</v>
      </c>
      <c r="C33" s="1" t="s">
        <v>262</v>
      </c>
      <c r="D33" s="1" t="s">
        <v>328</v>
      </c>
      <c r="E33" s="1" t="s">
        <v>328</v>
      </c>
      <c r="F33" s="1" t="s">
        <v>270</v>
      </c>
      <c r="G33" s="1" t="s">
        <v>270</v>
      </c>
      <c r="H33" s="1" t="s">
        <v>1370</v>
      </c>
      <c r="I33" s="1" t="s">
        <v>269</v>
      </c>
      <c r="J33" s="1" t="s">
        <v>7362</v>
      </c>
      <c r="K33" s="1" t="s">
        <v>508</v>
      </c>
      <c r="L33" s="1" t="s">
        <v>7363</v>
      </c>
      <c r="M33" s="1" t="s">
        <v>269</v>
      </c>
      <c r="N33" s="1" t="s">
        <v>7364</v>
      </c>
      <c r="O33" s="1" t="s">
        <v>269</v>
      </c>
      <c r="P33" s="1" t="s">
        <v>269</v>
      </c>
      <c r="Q33" s="1" t="s">
        <v>269</v>
      </c>
      <c r="R33" s="1" t="s">
        <v>7365</v>
      </c>
      <c r="S33" s="1" t="s">
        <v>7365</v>
      </c>
      <c r="T33" s="1" t="s">
        <v>269</v>
      </c>
      <c r="U33" s="1" t="s">
        <v>269</v>
      </c>
      <c r="V33" s="1" t="s">
        <v>7366</v>
      </c>
      <c r="W33" s="1" t="s">
        <v>7364</v>
      </c>
      <c r="X33" s="1" t="s">
        <v>269</v>
      </c>
      <c r="Y33" s="1" t="s">
        <v>269</v>
      </c>
    </row>
    <row r="34" spans="1:25" ht="14.25">
      <c r="A34" s="1" t="s">
        <v>260</v>
      </c>
      <c r="B34" s="1" t="s">
        <v>7394</v>
      </c>
      <c r="C34" s="1" t="s">
        <v>262</v>
      </c>
      <c r="D34" s="1" t="s">
        <v>328</v>
      </c>
      <c r="E34" s="1" t="s">
        <v>328</v>
      </c>
      <c r="F34" s="1" t="s">
        <v>472</v>
      </c>
      <c r="G34" s="1" t="s">
        <v>270</v>
      </c>
      <c r="H34" s="1" t="s">
        <v>1390</v>
      </c>
      <c r="I34" s="1" t="s">
        <v>269</v>
      </c>
      <c r="J34" s="1" t="s">
        <v>7362</v>
      </c>
      <c r="K34" s="1" t="s">
        <v>508</v>
      </c>
      <c r="L34" s="1" t="s">
        <v>7363</v>
      </c>
      <c r="M34" s="1" t="s">
        <v>269</v>
      </c>
      <c r="N34" s="1" t="s">
        <v>7364</v>
      </c>
      <c r="O34" s="1" t="s">
        <v>269</v>
      </c>
      <c r="P34" s="1" t="s">
        <v>269</v>
      </c>
      <c r="Q34" s="1" t="s">
        <v>269</v>
      </c>
      <c r="R34" s="1" t="s">
        <v>7365</v>
      </c>
      <c r="S34" s="1" t="s">
        <v>7365</v>
      </c>
      <c r="T34" s="1" t="s">
        <v>269</v>
      </c>
      <c r="U34" s="1" t="s">
        <v>269</v>
      </c>
      <c r="V34" s="1" t="s">
        <v>7366</v>
      </c>
      <c r="W34" s="1" t="s">
        <v>7364</v>
      </c>
      <c r="X34" s="1" t="s">
        <v>269</v>
      </c>
      <c r="Y34" s="1" t="s">
        <v>269</v>
      </c>
    </row>
    <row r="35" spans="1:25" ht="14.25">
      <c r="A35" s="1" t="s">
        <v>260</v>
      </c>
      <c r="B35" s="1" t="s">
        <v>7395</v>
      </c>
      <c r="C35" s="1" t="s">
        <v>262</v>
      </c>
      <c r="D35" s="1" t="s">
        <v>328</v>
      </c>
      <c r="E35" s="1" t="s">
        <v>328</v>
      </c>
      <c r="F35" s="1" t="s">
        <v>479</v>
      </c>
      <c r="G35" s="1" t="s">
        <v>270</v>
      </c>
      <c r="H35" s="1" t="s">
        <v>1394</v>
      </c>
      <c r="I35" s="1" t="s">
        <v>269</v>
      </c>
      <c r="J35" s="1" t="s">
        <v>7362</v>
      </c>
      <c r="K35" s="1" t="s">
        <v>508</v>
      </c>
      <c r="L35" s="1" t="s">
        <v>7363</v>
      </c>
      <c r="M35" s="1" t="s">
        <v>269</v>
      </c>
      <c r="N35" s="1" t="s">
        <v>7364</v>
      </c>
      <c r="O35" s="1" t="s">
        <v>269</v>
      </c>
      <c r="P35" s="1" t="s">
        <v>269</v>
      </c>
      <c r="Q35" s="1" t="s">
        <v>269</v>
      </c>
      <c r="R35" s="1" t="s">
        <v>7365</v>
      </c>
      <c r="S35" s="1" t="s">
        <v>7365</v>
      </c>
      <c r="T35" s="1" t="s">
        <v>269</v>
      </c>
      <c r="U35" s="1" t="s">
        <v>269</v>
      </c>
      <c r="V35" s="1" t="s">
        <v>7366</v>
      </c>
      <c r="W35" s="1" t="s">
        <v>7364</v>
      </c>
      <c r="X35" s="1" t="s">
        <v>269</v>
      </c>
      <c r="Y35" s="1" t="s">
        <v>269</v>
      </c>
    </row>
  </sheetData>
  <phoneticPr fontId="3"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W125"/>
  <sheetViews>
    <sheetView workbookViewId="0"/>
  </sheetViews>
  <sheetFormatPr defaultRowHeight="13.5"/>
  <cols>
    <col min="1" max="23" width="20" customWidth="1"/>
  </cols>
  <sheetData>
    <row r="1" spans="1:23" ht="27.95" customHeight="1">
      <c r="A1" s="4" t="s">
        <v>105</v>
      </c>
      <c r="B1" s="4" t="s">
        <v>106</v>
      </c>
      <c r="C1" s="4" t="s">
        <v>107</v>
      </c>
      <c r="D1" s="4" t="s">
        <v>108</v>
      </c>
      <c r="E1" s="4" t="s">
        <v>109</v>
      </c>
      <c r="F1" s="4" t="s">
        <v>1058</v>
      </c>
      <c r="G1" s="4" t="s">
        <v>7396</v>
      </c>
      <c r="H1" s="4" t="s">
        <v>110</v>
      </c>
      <c r="I1" s="4" t="s">
        <v>7397</v>
      </c>
      <c r="J1" s="4" t="s">
        <v>7398</v>
      </c>
      <c r="K1" s="4" t="s">
        <v>7399</v>
      </c>
      <c r="L1" s="4" t="s">
        <v>7400</v>
      </c>
      <c r="M1" s="4" t="s">
        <v>7401</v>
      </c>
      <c r="N1" s="4" t="s">
        <v>7402</v>
      </c>
      <c r="O1" s="4" t="s">
        <v>7403</v>
      </c>
      <c r="P1" s="4" t="s">
        <v>7404</v>
      </c>
      <c r="Q1" s="4" t="s">
        <v>7405</v>
      </c>
      <c r="R1" s="4" t="s">
        <v>7406</v>
      </c>
      <c r="S1" s="4" t="s">
        <v>7407</v>
      </c>
      <c r="T1" s="4" t="s">
        <v>7408</v>
      </c>
      <c r="U1" s="4" t="s">
        <v>7409</v>
      </c>
      <c r="V1" s="4" t="s">
        <v>7410</v>
      </c>
      <c r="W1" s="4" t="s">
        <v>7411</v>
      </c>
    </row>
    <row r="2" spans="1:23" ht="27.95" customHeight="1">
      <c r="A2" s="5" t="s">
        <v>153</v>
      </c>
      <c r="B2" s="5" t="s">
        <v>154</v>
      </c>
      <c r="C2" s="5" t="s">
        <v>155</v>
      </c>
      <c r="D2" s="5" t="s">
        <v>156</v>
      </c>
      <c r="E2" s="5" t="s">
        <v>157</v>
      </c>
      <c r="F2" s="5" t="s">
        <v>1150</v>
      </c>
      <c r="G2" s="5" t="s">
        <v>7412</v>
      </c>
      <c r="H2" s="5" t="s">
        <v>158</v>
      </c>
      <c r="I2" s="5" t="s">
        <v>7413</v>
      </c>
      <c r="J2" s="5" t="s">
        <v>7414</v>
      </c>
      <c r="K2" s="5" t="s">
        <v>7415</v>
      </c>
      <c r="L2" s="5" t="s">
        <v>7416</v>
      </c>
      <c r="M2" s="5" t="s">
        <v>7417</v>
      </c>
      <c r="N2" s="5" t="s">
        <v>7418</v>
      </c>
      <c r="O2" s="5" t="s">
        <v>7419</v>
      </c>
      <c r="P2" s="5" t="s">
        <v>7420</v>
      </c>
      <c r="Q2" s="5" t="s">
        <v>7421</v>
      </c>
      <c r="R2" s="5" t="s">
        <v>7422</v>
      </c>
      <c r="S2" s="5" t="s">
        <v>7423</v>
      </c>
      <c r="T2" s="5" t="s">
        <v>7424</v>
      </c>
      <c r="U2" s="5" t="s">
        <v>7425</v>
      </c>
      <c r="V2" s="5" t="s">
        <v>7426</v>
      </c>
      <c r="W2" s="5" t="s">
        <v>7427</v>
      </c>
    </row>
    <row r="3" spans="1:23" ht="27.95" customHeight="1">
      <c r="A3" s="6" t="s">
        <v>190</v>
      </c>
      <c r="B3" s="6" t="s">
        <v>191</v>
      </c>
      <c r="C3" s="6" t="s">
        <v>192</v>
      </c>
      <c r="D3" s="6" t="s">
        <v>193</v>
      </c>
      <c r="E3" s="6" t="s">
        <v>194</v>
      </c>
      <c r="F3" s="6" t="s">
        <v>345</v>
      </c>
      <c r="G3" s="6" t="s">
        <v>345</v>
      </c>
      <c r="H3" s="6" t="s">
        <v>195</v>
      </c>
      <c r="I3" s="6" t="s">
        <v>7428</v>
      </c>
      <c r="J3" s="6" t="s">
        <v>7429</v>
      </c>
      <c r="K3" s="6" t="s">
        <v>2086</v>
      </c>
      <c r="L3" s="6" t="s">
        <v>1259</v>
      </c>
      <c r="M3" s="6" t="s">
        <v>1259</v>
      </c>
      <c r="N3" s="6" t="s">
        <v>1259</v>
      </c>
      <c r="O3" s="6" t="s">
        <v>1259</v>
      </c>
      <c r="P3" s="6" t="s">
        <v>1259</v>
      </c>
      <c r="Q3" s="6" t="s">
        <v>1259</v>
      </c>
      <c r="R3" s="6" t="s">
        <v>1259</v>
      </c>
      <c r="S3" s="6" t="s">
        <v>1259</v>
      </c>
      <c r="T3" s="6" t="s">
        <v>1259</v>
      </c>
      <c r="U3" s="6" t="s">
        <v>1259</v>
      </c>
      <c r="V3" s="6" t="s">
        <v>1259</v>
      </c>
      <c r="W3" s="6" t="s">
        <v>1259</v>
      </c>
    </row>
    <row r="4" spans="1:23" ht="27.95" customHeight="1">
      <c r="A4" s="7" t="s">
        <v>227</v>
      </c>
      <c r="B4" s="7" t="s">
        <v>228</v>
      </c>
      <c r="C4" s="7" t="s">
        <v>155</v>
      </c>
      <c r="D4" s="7" t="s">
        <v>156</v>
      </c>
      <c r="E4" s="7" t="s">
        <v>229</v>
      </c>
      <c r="F4" s="7" t="s">
        <v>229</v>
      </c>
      <c r="G4" s="7" t="s">
        <v>229</v>
      </c>
      <c r="H4" s="7" t="s">
        <v>230</v>
      </c>
      <c r="I4" s="7" t="s">
        <v>7430</v>
      </c>
      <c r="J4" s="7" t="s">
        <v>7431</v>
      </c>
      <c r="K4" s="7" t="s">
        <v>7432</v>
      </c>
      <c r="L4" s="7" t="s">
        <v>7433</v>
      </c>
      <c r="M4" s="7" t="s">
        <v>7434</v>
      </c>
      <c r="N4" s="7" t="s">
        <v>7435</v>
      </c>
      <c r="O4" s="7" t="s">
        <v>7436</v>
      </c>
      <c r="P4" s="7" t="s">
        <v>7437</v>
      </c>
      <c r="Q4" s="7" t="s">
        <v>7438</v>
      </c>
      <c r="R4" s="7" t="s">
        <v>7439</v>
      </c>
      <c r="S4" s="7" t="s">
        <v>7440</v>
      </c>
      <c r="T4" s="7" t="s">
        <v>7441</v>
      </c>
      <c r="U4" s="7" t="s">
        <v>7442</v>
      </c>
      <c r="V4" s="7" t="s">
        <v>7443</v>
      </c>
      <c r="W4" s="7" t="s">
        <v>7444</v>
      </c>
    </row>
    <row r="5" spans="1:23" ht="27.95" customHeight="1">
      <c r="A5" s="8" t="s">
        <v>254</v>
      </c>
      <c r="B5" s="8" t="s">
        <v>255</v>
      </c>
      <c r="C5" s="8" t="s">
        <v>256</v>
      </c>
      <c r="D5" s="8" t="s">
        <v>256</v>
      </c>
      <c r="E5" s="8" t="s">
        <v>256</v>
      </c>
      <c r="F5" s="8" t="s">
        <v>256</v>
      </c>
      <c r="G5" s="8" t="s">
        <v>256</v>
      </c>
      <c r="H5" s="8" t="s">
        <v>257</v>
      </c>
      <c r="I5" s="8" t="s">
        <v>255</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row>
    <row r="6" spans="1:23" ht="14.25">
      <c r="A6" s="1" t="s">
        <v>260</v>
      </c>
      <c r="B6" s="1" t="s">
        <v>7445</v>
      </c>
      <c r="C6" s="1" t="s">
        <v>262</v>
      </c>
      <c r="D6" s="1" t="s">
        <v>263</v>
      </c>
      <c r="E6" s="1" t="s">
        <v>263</v>
      </c>
      <c r="F6" s="1" t="s">
        <v>270</v>
      </c>
      <c r="G6" s="1" t="s">
        <v>270</v>
      </c>
      <c r="H6" s="1" t="s">
        <v>1370</v>
      </c>
      <c r="I6" s="1" t="s">
        <v>270</v>
      </c>
      <c r="J6" s="1" t="s">
        <v>269</v>
      </c>
      <c r="K6" s="1" t="s">
        <v>270</v>
      </c>
      <c r="L6" s="1" t="s">
        <v>269</v>
      </c>
      <c r="M6" s="1" t="s">
        <v>269</v>
      </c>
      <c r="N6" s="1" t="s">
        <v>269</v>
      </c>
      <c r="O6" s="1" t="s">
        <v>269</v>
      </c>
      <c r="P6" s="1" t="s">
        <v>269</v>
      </c>
      <c r="Q6" s="1" t="s">
        <v>269</v>
      </c>
      <c r="R6" s="1" t="s">
        <v>269</v>
      </c>
      <c r="S6" s="1" t="s">
        <v>270</v>
      </c>
      <c r="T6" s="1" t="s">
        <v>269</v>
      </c>
      <c r="U6" s="1" t="s">
        <v>269</v>
      </c>
      <c r="V6" s="1" t="s">
        <v>269</v>
      </c>
      <c r="W6" s="1" t="s">
        <v>269</v>
      </c>
    </row>
    <row r="7" spans="1:23" ht="14.25">
      <c r="A7" s="1" t="s">
        <v>260</v>
      </c>
      <c r="B7" s="1" t="s">
        <v>7446</v>
      </c>
      <c r="C7" s="1" t="s">
        <v>262</v>
      </c>
      <c r="D7" s="1" t="s">
        <v>263</v>
      </c>
      <c r="E7" s="1" t="s">
        <v>263</v>
      </c>
      <c r="F7" s="1" t="s">
        <v>270</v>
      </c>
      <c r="G7" s="1" t="s">
        <v>472</v>
      </c>
      <c r="H7" s="1" t="s">
        <v>1370</v>
      </c>
      <c r="I7" s="1" t="s">
        <v>472</v>
      </c>
      <c r="J7" s="1" t="s">
        <v>270</v>
      </c>
      <c r="K7" s="1" t="s">
        <v>269</v>
      </c>
      <c r="L7" s="1" t="s">
        <v>270</v>
      </c>
      <c r="M7" s="1" t="s">
        <v>270</v>
      </c>
      <c r="N7" s="1" t="s">
        <v>270</v>
      </c>
      <c r="O7" s="1" t="s">
        <v>269</v>
      </c>
      <c r="P7" s="1" t="s">
        <v>269</v>
      </c>
      <c r="Q7" s="1" t="s">
        <v>269</v>
      </c>
      <c r="R7" s="1" t="s">
        <v>269</v>
      </c>
      <c r="S7" s="1" t="s">
        <v>269</v>
      </c>
      <c r="T7" s="1" t="s">
        <v>269</v>
      </c>
      <c r="U7" s="1" t="s">
        <v>269</v>
      </c>
      <c r="V7" s="1" t="s">
        <v>269</v>
      </c>
      <c r="W7" s="1" t="s">
        <v>269</v>
      </c>
    </row>
    <row r="8" spans="1:23" ht="14.25">
      <c r="A8" s="1" t="s">
        <v>260</v>
      </c>
      <c r="B8" s="1" t="s">
        <v>7447</v>
      </c>
      <c r="C8" s="1" t="s">
        <v>262</v>
      </c>
      <c r="D8" s="1" t="s">
        <v>263</v>
      </c>
      <c r="E8" s="1" t="s">
        <v>263</v>
      </c>
      <c r="F8" s="1" t="s">
        <v>270</v>
      </c>
      <c r="G8" s="1" t="s">
        <v>479</v>
      </c>
      <c r="H8" s="1" t="s">
        <v>1370</v>
      </c>
      <c r="I8" s="1" t="s">
        <v>479</v>
      </c>
      <c r="J8" s="1" t="s">
        <v>472</v>
      </c>
      <c r="K8" s="1" t="s">
        <v>269</v>
      </c>
      <c r="L8" s="1" t="s">
        <v>269</v>
      </c>
      <c r="M8" s="1" t="s">
        <v>269</v>
      </c>
      <c r="N8" s="1" t="s">
        <v>269</v>
      </c>
      <c r="O8" s="1" t="s">
        <v>270</v>
      </c>
      <c r="P8" s="1" t="s">
        <v>270</v>
      </c>
      <c r="Q8" s="1" t="s">
        <v>270</v>
      </c>
      <c r="R8" s="1" t="s">
        <v>269</v>
      </c>
      <c r="S8" s="1" t="s">
        <v>269</v>
      </c>
      <c r="T8" s="1" t="s">
        <v>269</v>
      </c>
      <c r="U8" s="1" t="s">
        <v>269</v>
      </c>
      <c r="V8" s="1" t="s">
        <v>269</v>
      </c>
      <c r="W8" s="1" t="s">
        <v>269</v>
      </c>
    </row>
    <row r="9" spans="1:23" ht="14.25">
      <c r="A9" s="1" t="s">
        <v>260</v>
      </c>
      <c r="B9" s="1" t="s">
        <v>7448</v>
      </c>
      <c r="C9" s="1" t="s">
        <v>262</v>
      </c>
      <c r="D9" s="1" t="s">
        <v>263</v>
      </c>
      <c r="E9" s="1" t="s">
        <v>263</v>
      </c>
      <c r="F9" s="1" t="s">
        <v>270</v>
      </c>
      <c r="G9" s="1" t="s">
        <v>873</v>
      </c>
      <c r="H9" s="1" t="s">
        <v>1370</v>
      </c>
      <c r="I9" s="1" t="s">
        <v>873</v>
      </c>
      <c r="J9" s="1" t="s">
        <v>269</v>
      </c>
      <c r="K9" s="1" t="s">
        <v>269</v>
      </c>
      <c r="L9" s="1" t="s">
        <v>269</v>
      </c>
      <c r="M9" s="1" t="s">
        <v>269</v>
      </c>
      <c r="N9" s="1" t="s">
        <v>269</v>
      </c>
      <c r="O9" s="1" t="s">
        <v>269</v>
      </c>
      <c r="P9" s="1" t="s">
        <v>269</v>
      </c>
      <c r="Q9" s="1" t="s">
        <v>269</v>
      </c>
      <c r="R9" s="1" t="s">
        <v>269</v>
      </c>
      <c r="S9" s="1" t="s">
        <v>269</v>
      </c>
      <c r="T9" s="1" t="s">
        <v>270</v>
      </c>
      <c r="U9" s="1" t="s">
        <v>269</v>
      </c>
      <c r="V9" s="1" t="s">
        <v>269</v>
      </c>
      <c r="W9" s="1" t="s">
        <v>269</v>
      </c>
    </row>
    <row r="10" spans="1:23" ht="14.25">
      <c r="A10" s="1" t="s">
        <v>260</v>
      </c>
      <c r="B10" s="1" t="s">
        <v>7449</v>
      </c>
      <c r="C10" s="1" t="s">
        <v>262</v>
      </c>
      <c r="D10" s="1" t="s">
        <v>263</v>
      </c>
      <c r="E10" s="1" t="s">
        <v>263</v>
      </c>
      <c r="F10" s="1" t="s">
        <v>472</v>
      </c>
      <c r="G10" s="1" t="s">
        <v>270</v>
      </c>
      <c r="H10" s="1" t="s">
        <v>1390</v>
      </c>
      <c r="I10" s="1" t="s">
        <v>270</v>
      </c>
      <c r="J10" s="1" t="s">
        <v>269</v>
      </c>
      <c r="K10" s="1" t="s">
        <v>270</v>
      </c>
      <c r="L10" s="1" t="s">
        <v>269</v>
      </c>
      <c r="M10" s="1" t="s">
        <v>269</v>
      </c>
      <c r="N10" s="1" t="s">
        <v>269</v>
      </c>
      <c r="O10" s="1" t="s">
        <v>269</v>
      </c>
      <c r="P10" s="1" t="s">
        <v>269</v>
      </c>
      <c r="Q10" s="1" t="s">
        <v>269</v>
      </c>
      <c r="R10" s="1" t="s">
        <v>269</v>
      </c>
      <c r="S10" s="1" t="s">
        <v>270</v>
      </c>
      <c r="T10" s="1" t="s">
        <v>269</v>
      </c>
      <c r="U10" s="1" t="s">
        <v>269</v>
      </c>
      <c r="V10" s="1" t="s">
        <v>269</v>
      </c>
      <c r="W10" s="1" t="s">
        <v>269</v>
      </c>
    </row>
    <row r="11" spans="1:23" ht="14.25">
      <c r="A11" s="1" t="s">
        <v>260</v>
      </c>
      <c r="B11" s="1" t="s">
        <v>7450</v>
      </c>
      <c r="C11" s="1" t="s">
        <v>262</v>
      </c>
      <c r="D11" s="1" t="s">
        <v>263</v>
      </c>
      <c r="E11" s="1" t="s">
        <v>263</v>
      </c>
      <c r="F11" s="1" t="s">
        <v>472</v>
      </c>
      <c r="G11" s="1" t="s">
        <v>472</v>
      </c>
      <c r="H11" s="1" t="s">
        <v>1390</v>
      </c>
      <c r="I11" s="1" t="s">
        <v>472</v>
      </c>
      <c r="J11" s="1" t="s">
        <v>270</v>
      </c>
      <c r="K11" s="1" t="s">
        <v>269</v>
      </c>
      <c r="L11" s="1" t="s">
        <v>270</v>
      </c>
      <c r="M11" s="1" t="s">
        <v>270</v>
      </c>
      <c r="N11" s="1" t="s">
        <v>270</v>
      </c>
      <c r="O11" s="1" t="s">
        <v>269</v>
      </c>
      <c r="P11" s="1" t="s">
        <v>269</v>
      </c>
      <c r="Q11" s="1" t="s">
        <v>269</v>
      </c>
      <c r="R11" s="1" t="s">
        <v>269</v>
      </c>
      <c r="S11" s="1" t="s">
        <v>269</v>
      </c>
      <c r="T11" s="1" t="s">
        <v>269</v>
      </c>
      <c r="U11" s="1" t="s">
        <v>269</v>
      </c>
      <c r="V11" s="1" t="s">
        <v>269</v>
      </c>
      <c r="W11" s="1" t="s">
        <v>269</v>
      </c>
    </row>
    <row r="12" spans="1:23" ht="14.25">
      <c r="A12" s="1" t="s">
        <v>260</v>
      </c>
      <c r="B12" s="1" t="s">
        <v>7451</v>
      </c>
      <c r="C12" s="1" t="s">
        <v>262</v>
      </c>
      <c r="D12" s="1" t="s">
        <v>263</v>
      </c>
      <c r="E12" s="1" t="s">
        <v>263</v>
      </c>
      <c r="F12" s="1" t="s">
        <v>472</v>
      </c>
      <c r="G12" s="1" t="s">
        <v>479</v>
      </c>
      <c r="H12" s="1" t="s">
        <v>1390</v>
      </c>
      <c r="I12" s="1" t="s">
        <v>479</v>
      </c>
      <c r="J12" s="1" t="s">
        <v>472</v>
      </c>
      <c r="K12" s="1" t="s">
        <v>269</v>
      </c>
      <c r="L12" s="1" t="s">
        <v>269</v>
      </c>
      <c r="M12" s="1" t="s">
        <v>269</v>
      </c>
      <c r="N12" s="1" t="s">
        <v>269</v>
      </c>
      <c r="O12" s="1" t="s">
        <v>270</v>
      </c>
      <c r="P12" s="1" t="s">
        <v>270</v>
      </c>
      <c r="Q12" s="1" t="s">
        <v>270</v>
      </c>
      <c r="R12" s="1" t="s">
        <v>269</v>
      </c>
      <c r="S12" s="1" t="s">
        <v>269</v>
      </c>
      <c r="T12" s="1" t="s">
        <v>269</v>
      </c>
      <c r="U12" s="1" t="s">
        <v>269</v>
      </c>
      <c r="V12" s="1" t="s">
        <v>269</v>
      </c>
      <c r="W12" s="1" t="s">
        <v>269</v>
      </c>
    </row>
    <row r="13" spans="1:23" ht="14.25">
      <c r="A13" s="1" t="s">
        <v>260</v>
      </c>
      <c r="B13" s="1" t="s">
        <v>7452</v>
      </c>
      <c r="C13" s="1" t="s">
        <v>262</v>
      </c>
      <c r="D13" s="1" t="s">
        <v>263</v>
      </c>
      <c r="E13" s="1" t="s">
        <v>263</v>
      </c>
      <c r="F13" s="1" t="s">
        <v>472</v>
      </c>
      <c r="G13" s="1" t="s">
        <v>873</v>
      </c>
      <c r="H13" s="1" t="s">
        <v>1390</v>
      </c>
      <c r="I13" s="1" t="s">
        <v>873</v>
      </c>
      <c r="J13" s="1" t="s">
        <v>269</v>
      </c>
      <c r="K13" s="1" t="s">
        <v>269</v>
      </c>
      <c r="L13" s="1" t="s">
        <v>269</v>
      </c>
      <c r="M13" s="1" t="s">
        <v>269</v>
      </c>
      <c r="N13" s="1" t="s">
        <v>269</v>
      </c>
      <c r="O13" s="1" t="s">
        <v>269</v>
      </c>
      <c r="P13" s="1" t="s">
        <v>269</v>
      </c>
      <c r="Q13" s="1" t="s">
        <v>269</v>
      </c>
      <c r="R13" s="1" t="s">
        <v>269</v>
      </c>
      <c r="S13" s="1" t="s">
        <v>269</v>
      </c>
      <c r="T13" s="1" t="s">
        <v>270</v>
      </c>
      <c r="U13" s="1" t="s">
        <v>269</v>
      </c>
      <c r="V13" s="1" t="s">
        <v>269</v>
      </c>
      <c r="W13" s="1" t="s">
        <v>269</v>
      </c>
    </row>
    <row r="14" spans="1:23" ht="14.25">
      <c r="A14" s="1" t="s">
        <v>260</v>
      </c>
      <c r="B14" s="1" t="s">
        <v>7453</v>
      </c>
      <c r="C14" s="1" t="s">
        <v>262</v>
      </c>
      <c r="D14" s="1" t="s">
        <v>263</v>
      </c>
      <c r="E14" s="1" t="s">
        <v>263</v>
      </c>
      <c r="F14" s="1" t="s">
        <v>479</v>
      </c>
      <c r="G14" s="1" t="s">
        <v>270</v>
      </c>
      <c r="H14" s="1" t="s">
        <v>1394</v>
      </c>
      <c r="I14" s="1" t="s">
        <v>270</v>
      </c>
      <c r="J14" s="1" t="s">
        <v>269</v>
      </c>
      <c r="K14" s="1" t="s">
        <v>270</v>
      </c>
      <c r="L14" s="1" t="s">
        <v>269</v>
      </c>
      <c r="M14" s="1" t="s">
        <v>269</v>
      </c>
      <c r="N14" s="1" t="s">
        <v>269</v>
      </c>
      <c r="O14" s="1" t="s">
        <v>269</v>
      </c>
      <c r="P14" s="1" t="s">
        <v>269</v>
      </c>
      <c r="Q14" s="1" t="s">
        <v>269</v>
      </c>
      <c r="R14" s="1" t="s">
        <v>269</v>
      </c>
      <c r="S14" s="1" t="s">
        <v>270</v>
      </c>
      <c r="T14" s="1" t="s">
        <v>269</v>
      </c>
      <c r="U14" s="1" t="s">
        <v>269</v>
      </c>
      <c r="V14" s="1" t="s">
        <v>269</v>
      </c>
      <c r="W14" s="1" t="s">
        <v>269</v>
      </c>
    </row>
    <row r="15" spans="1:23" ht="14.25">
      <c r="A15" s="1" t="s">
        <v>260</v>
      </c>
      <c r="B15" s="1" t="s">
        <v>7454</v>
      </c>
      <c r="C15" s="1" t="s">
        <v>262</v>
      </c>
      <c r="D15" s="1" t="s">
        <v>263</v>
      </c>
      <c r="E15" s="1" t="s">
        <v>263</v>
      </c>
      <c r="F15" s="1" t="s">
        <v>479</v>
      </c>
      <c r="G15" s="1" t="s">
        <v>472</v>
      </c>
      <c r="H15" s="1" t="s">
        <v>1394</v>
      </c>
      <c r="I15" s="1" t="s">
        <v>472</v>
      </c>
      <c r="J15" s="1" t="s">
        <v>270</v>
      </c>
      <c r="K15" s="1" t="s">
        <v>269</v>
      </c>
      <c r="L15" s="1" t="s">
        <v>270</v>
      </c>
      <c r="M15" s="1" t="s">
        <v>270</v>
      </c>
      <c r="N15" s="1" t="s">
        <v>270</v>
      </c>
      <c r="O15" s="1" t="s">
        <v>269</v>
      </c>
      <c r="P15" s="1" t="s">
        <v>269</v>
      </c>
      <c r="Q15" s="1" t="s">
        <v>269</v>
      </c>
      <c r="R15" s="1" t="s">
        <v>269</v>
      </c>
      <c r="S15" s="1" t="s">
        <v>269</v>
      </c>
      <c r="T15" s="1" t="s">
        <v>269</v>
      </c>
      <c r="U15" s="1" t="s">
        <v>269</v>
      </c>
      <c r="V15" s="1" t="s">
        <v>269</v>
      </c>
      <c r="W15" s="1" t="s">
        <v>269</v>
      </c>
    </row>
    <row r="16" spans="1:23" ht="14.25">
      <c r="A16" s="1" t="s">
        <v>260</v>
      </c>
      <c r="B16" s="1" t="s">
        <v>7455</v>
      </c>
      <c r="C16" s="1" t="s">
        <v>262</v>
      </c>
      <c r="D16" s="1" t="s">
        <v>263</v>
      </c>
      <c r="E16" s="1" t="s">
        <v>263</v>
      </c>
      <c r="F16" s="1" t="s">
        <v>479</v>
      </c>
      <c r="G16" s="1" t="s">
        <v>479</v>
      </c>
      <c r="H16" s="1" t="s">
        <v>1394</v>
      </c>
      <c r="I16" s="1" t="s">
        <v>479</v>
      </c>
      <c r="J16" s="1" t="s">
        <v>472</v>
      </c>
      <c r="K16" s="1" t="s">
        <v>269</v>
      </c>
      <c r="L16" s="1" t="s">
        <v>269</v>
      </c>
      <c r="M16" s="1" t="s">
        <v>269</v>
      </c>
      <c r="N16" s="1" t="s">
        <v>269</v>
      </c>
      <c r="O16" s="1" t="s">
        <v>270</v>
      </c>
      <c r="P16" s="1" t="s">
        <v>270</v>
      </c>
      <c r="Q16" s="1" t="s">
        <v>270</v>
      </c>
      <c r="R16" s="1" t="s">
        <v>269</v>
      </c>
      <c r="S16" s="1" t="s">
        <v>269</v>
      </c>
      <c r="T16" s="1" t="s">
        <v>269</v>
      </c>
      <c r="U16" s="1" t="s">
        <v>269</v>
      </c>
      <c r="V16" s="1" t="s">
        <v>269</v>
      </c>
      <c r="W16" s="1" t="s">
        <v>269</v>
      </c>
    </row>
    <row r="17" spans="1:23" ht="14.25">
      <c r="A17" s="1" t="s">
        <v>260</v>
      </c>
      <c r="B17" s="1" t="s">
        <v>7456</v>
      </c>
      <c r="C17" s="1" t="s">
        <v>262</v>
      </c>
      <c r="D17" s="1" t="s">
        <v>263</v>
      </c>
      <c r="E17" s="1" t="s">
        <v>263</v>
      </c>
      <c r="F17" s="1" t="s">
        <v>479</v>
      </c>
      <c r="G17" s="1" t="s">
        <v>873</v>
      </c>
      <c r="H17" s="1" t="s">
        <v>1394</v>
      </c>
      <c r="I17" s="1" t="s">
        <v>873</v>
      </c>
      <c r="J17" s="1" t="s">
        <v>269</v>
      </c>
      <c r="K17" s="1" t="s">
        <v>269</v>
      </c>
      <c r="L17" s="1" t="s">
        <v>269</v>
      </c>
      <c r="M17" s="1" t="s">
        <v>269</v>
      </c>
      <c r="N17" s="1" t="s">
        <v>269</v>
      </c>
      <c r="O17" s="1" t="s">
        <v>269</v>
      </c>
      <c r="P17" s="1" t="s">
        <v>269</v>
      </c>
      <c r="Q17" s="1" t="s">
        <v>269</v>
      </c>
      <c r="R17" s="1" t="s">
        <v>269</v>
      </c>
      <c r="S17" s="1" t="s">
        <v>269</v>
      </c>
      <c r="T17" s="1" t="s">
        <v>270</v>
      </c>
      <c r="U17" s="1" t="s">
        <v>269</v>
      </c>
      <c r="V17" s="1" t="s">
        <v>269</v>
      </c>
      <c r="W17" s="1" t="s">
        <v>269</v>
      </c>
    </row>
    <row r="18" spans="1:23" ht="14.25">
      <c r="A18" s="1" t="s">
        <v>260</v>
      </c>
      <c r="B18" s="1" t="s">
        <v>7457</v>
      </c>
      <c r="C18" s="1" t="s">
        <v>262</v>
      </c>
      <c r="D18" s="1" t="s">
        <v>280</v>
      </c>
      <c r="E18" s="1" t="s">
        <v>280</v>
      </c>
      <c r="F18" s="1" t="s">
        <v>270</v>
      </c>
      <c r="G18" s="1" t="s">
        <v>270</v>
      </c>
      <c r="H18" s="1" t="s">
        <v>1370</v>
      </c>
      <c r="I18" s="1" t="s">
        <v>270</v>
      </c>
      <c r="J18" s="1" t="s">
        <v>269</v>
      </c>
      <c r="K18" s="1" t="s">
        <v>270</v>
      </c>
      <c r="L18" s="1" t="s">
        <v>269</v>
      </c>
      <c r="M18" s="1" t="s">
        <v>269</v>
      </c>
      <c r="N18" s="1" t="s">
        <v>269</v>
      </c>
      <c r="O18" s="1" t="s">
        <v>269</v>
      </c>
      <c r="P18" s="1" t="s">
        <v>269</v>
      </c>
      <c r="Q18" s="1" t="s">
        <v>269</v>
      </c>
      <c r="R18" s="1" t="s">
        <v>269</v>
      </c>
      <c r="S18" s="1" t="s">
        <v>270</v>
      </c>
      <c r="T18" s="1" t="s">
        <v>269</v>
      </c>
      <c r="U18" s="1" t="s">
        <v>269</v>
      </c>
      <c r="V18" s="1" t="s">
        <v>269</v>
      </c>
      <c r="W18" s="1" t="s">
        <v>269</v>
      </c>
    </row>
    <row r="19" spans="1:23" ht="14.25">
      <c r="A19" s="1" t="s">
        <v>260</v>
      </c>
      <c r="B19" s="1" t="s">
        <v>7458</v>
      </c>
      <c r="C19" s="1" t="s">
        <v>262</v>
      </c>
      <c r="D19" s="1" t="s">
        <v>280</v>
      </c>
      <c r="E19" s="1" t="s">
        <v>280</v>
      </c>
      <c r="F19" s="1" t="s">
        <v>270</v>
      </c>
      <c r="G19" s="1" t="s">
        <v>472</v>
      </c>
      <c r="H19" s="1" t="s">
        <v>1370</v>
      </c>
      <c r="I19" s="1" t="s">
        <v>472</v>
      </c>
      <c r="J19" s="1" t="s">
        <v>270</v>
      </c>
      <c r="K19" s="1" t="s">
        <v>269</v>
      </c>
      <c r="L19" s="1" t="s">
        <v>270</v>
      </c>
      <c r="M19" s="1" t="s">
        <v>270</v>
      </c>
      <c r="N19" s="1" t="s">
        <v>270</v>
      </c>
      <c r="O19" s="1" t="s">
        <v>269</v>
      </c>
      <c r="P19" s="1" t="s">
        <v>269</v>
      </c>
      <c r="Q19" s="1" t="s">
        <v>269</v>
      </c>
      <c r="R19" s="1" t="s">
        <v>269</v>
      </c>
      <c r="S19" s="1" t="s">
        <v>269</v>
      </c>
      <c r="T19" s="1" t="s">
        <v>269</v>
      </c>
      <c r="U19" s="1" t="s">
        <v>269</v>
      </c>
      <c r="V19" s="1" t="s">
        <v>269</v>
      </c>
      <c r="W19" s="1" t="s">
        <v>269</v>
      </c>
    </row>
    <row r="20" spans="1:23" ht="14.25">
      <c r="A20" s="1" t="s">
        <v>260</v>
      </c>
      <c r="B20" s="1" t="s">
        <v>7459</v>
      </c>
      <c r="C20" s="1" t="s">
        <v>262</v>
      </c>
      <c r="D20" s="1" t="s">
        <v>280</v>
      </c>
      <c r="E20" s="1" t="s">
        <v>280</v>
      </c>
      <c r="F20" s="1" t="s">
        <v>270</v>
      </c>
      <c r="G20" s="1" t="s">
        <v>479</v>
      </c>
      <c r="H20" s="1" t="s">
        <v>1370</v>
      </c>
      <c r="I20" s="1" t="s">
        <v>479</v>
      </c>
      <c r="J20" s="1" t="s">
        <v>472</v>
      </c>
      <c r="K20" s="1" t="s">
        <v>269</v>
      </c>
      <c r="L20" s="1" t="s">
        <v>269</v>
      </c>
      <c r="M20" s="1" t="s">
        <v>269</v>
      </c>
      <c r="N20" s="1" t="s">
        <v>269</v>
      </c>
      <c r="O20" s="1" t="s">
        <v>270</v>
      </c>
      <c r="P20" s="1" t="s">
        <v>270</v>
      </c>
      <c r="Q20" s="1" t="s">
        <v>270</v>
      </c>
      <c r="R20" s="1" t="s">
        <v>269</v>
      </c>
      <c r="S20" s="1" t="s">
        <v>269</v>
      </c>
      <c r="T20" s="1" t="s">
        <v>269</v>
      </c>
      <c r="U20" s="1" t="s">
        <v>269</v>
      </c>
      <c r="V20" s="1" t="s">
        <v>269</v>
      </c>
      <c r="W20" s="1" t="s">
        <v>269</v>
      </c>
    </row>
    <row r="21" spans="1:23" ht="14.25">
      <c r="A21" s="1" t="s">
        <v>260</v>
      </c>
      <c r="B21" s="1" t="s">
        <v>7460</v>
      </c>
      <c r="C21" s="1" t="s">
        <v>262</v>
      </c>
      <c r="D21" s="1" t="s">
        <v>280</v>
      </c>
      <c r="E21" s="1" t="s">
        <v>280</v>
      </c>
      <c r="F21" s="1" t="s">
        <v>270</v>
      </c>
      <c r="G21" s="1" t="s">
        <v>873</v>
      </c>
      <c r="H21" s="1" t="s">
        <v>1370</v>
      </c>
      <c r="I21" s="1" t="s">
        <v>873</v>
      </c>
      <c r="J21" s="1" t="s">
        <v>269</v>
      </c>
      <c r="K21" s="1" t="s">
        <v>269</v>
      </c>
      <c r="L21" s="1" t="s">
        <v>269</v>
      </c>
      <c r="M21" s="1" t="s">
        <v>269</v>
      </c>
      <c r="N21" s="1" t="s">
        <v>269</v>
      </c>
      <c r="O21" s="1" t="s">
        <v>269</v>
      </c>
      <c r="P21" s="1" t="s">
        <v>269</v>
      </c>
      <c r="Q21" s="1" t="s">
        <v>269</v>
      </c>
      <c r="R21" s="1" t="s">
        <v>269</v>
      </c>
      <c r="S21" s="1" t="s">
        <v>269</v>
      </c>
      <c r="T21" s="1" t="s">
        <v>270</v>
      </c>
      <c r="U21" s="1" t="s">
        <v>269</v>
      </c>
      <c r="V21" s="1" t="s">
        <v>269</v>
      </c>
      <c r="W21" s="1" t="s">
        <v>269</v>
      </c>
    </row>
    <row r="22" spans="1:23" ht="14.25">
      <c r="A22" s="1" t="s">
        <v>260</v>
      </c>
      <c r="B22" s="1" t="s">
        <v>7461</v>
      </c>
      <c r="C22" s="1" t="s">
        <v>262</v>
      </c>
      <c r="D22" s="1" t="s">
        <v>280</v>
      </c>
      <c r="E22" s="1" t="s">
        <v>280</v>
      </c>
      <c r="F22" s="1" t="s">
        <v>472</v>
      </c>
      <c r="G22" s="1" t="s">
        <v>270</v>
      </c>
      <c r="H22" s="1" t="s">
        <v>1390</v>
      </c>
      <c r="I22" s="1" t="s">
        <v>270</v>
      </c>
      <c r="J22" s="1" t="s">
        <v>269</v>
      </c>
      <c r="K22" s="1" t="s">
        <v>270</v>
      </c>
      <c r="L22" s="1" t="s">
        <v>269</v>
      </c>
      <c r="M22" s="1" t="s">
        <v>269</v>
      </c>
      <c r="N22" s="1" t="s">
        <v>269</v>
      </c>
      <c r="O22" s="1" t="s">
        <v>269</v>
      </c>
      <c r="P22" s="1" t="s">
        <v>269</v>
      </c>
      <c r="Q22" s="1" t="s">
        <v>269</v>
      </c>
      <c r="R22" s="1" t="s">
        <v>269</v>
      </c>
      <c r="S22" s="1" t="s">
        <v>270</v>
      </c>
      <c r="T22" s="1" t="s">
        <v>269</v>
      </c>
      <c r="U22" s="1" t="s">
        <v>269</v>
      </c>
      <c r="V22" s="1" t="s">
        <v>269</v>
      </c>
      <c r="W22" s="1" t="s">
        <v>269</v>
      </c>
    </row>
    <row r="23" spans="1:23" ht="14.25">
      <c r="A23" s="1" t="s">
        <v>260</v>
      </c>
      <c r="B23" s="1" t="s">
        <v>7462</v>
      </c>
      <c r="C23" s="1" t="s">
        <v>262</v>
      </c>
      <c r="D23" s="1" t="s">
        <v>280</v>
      </c>
      <c r="E23" s="1" t="s">
        <v>280</v>
      </c>
      <c r="F23" s="1" t="s">
        <v>472</v>
      </c>
      <c r="G23" s="1" t="s">
        <v>472</v>
      </c>
      <c r="H23" s="1" t="s">
        <v>1390</v>
      </c>
      <c r="I23" s="1" t="s">
        <v>472</v>
      </c>
      <c r="J23" s="1" t="s">
        <v>270</v>
      </c>
      <c r="K23" s="1" t="s">
        <v>269</v>
      </c>
      <c r="L23" s="1" t="s">
        <v>270</v>
      </c>
      <c r="M23" s="1" t="s">
        <v>270</v>
      </c>
      <c r="N23" s="1" t="s">
        <v>270</v>
      </c>
      <c r="O23" s="1" t="s">
        <v>269</v>
      </c>
      <c r="P23" s="1" t="s">
        <v>269</v>
      </c>
      <c r="Q23" s="1" t="s">
        <v>269</v>
      </c>
      <c r="R23" s="1" t="s">
        <v>269</v>
      </c>
      <c r="S23" s="1" t="s">
        <v>269</v>
      </c>
      <c r="T23" s="1" t="s">
        <v>269</v>
      </c>
      <c r="U23" s="1" t="s">
        <v>269</v>
      </c>
      <c r="V23" s="1" t="s">
        <v>269</v>
      </c>
      <c r="W23" s="1" t="s">
        <v>269</v>
      </c>
    </row>
    <row r="24" spans="1:23" ht="14.25">
      <c r="A24" s="1" t="s">
        <v>260</v>
      </c>
      <c r="B24" s="1" t="s">
        <v>7463</v>
      </c>
      <c r="C24" s="1" t="s">
        <v>262</v>
      </c>
      <c r="D24" s="1" t="s">
        <v>280</v>
      </c>
      <c r="E24" s="1" t="s">
        <v>280</v>
      </c>
      <c r="F24" s="1" t="s">
        <v>472</v>
      </c>
      <c r="G24" s="1" t="s">
        <v>479</v>
      </c>
      <c r="H24" s="1" t="s">
        <v>1390</v>
      </c>
      <c r="I24" s="1" t="s">
        <v>479</v>
      </c>
      <c r="J24" s="1" t="s">
        <v>472</v>
      </c>
      <c r="K24" s="1" t="s">
        <v>269</v>
      </c>
      <c r="L24" s="1" t="s">
        <v>269</v>
      </c>
      <c r="M24" s="1" t="s">
        <v>269</v>
      </c>
      <c r="N24" s="1" t="s">
        <v>269</v>
      </c>
      <c r="O24" s="1" t="s">
        <v>270</v>
      </c>
      <c r="P24" s="1" t="s">
        <v>270</v>
      </c>
      <c r="Q24" s="1" t="s">
        <v>270</v>
      </c>
      <c r="R24" s="1" t="s">
        <v>269</v>
      </c>
      <c r="S24" s="1" t="s">
        <v>269</v>
      </c>
      <c r="T24" s="1" t="s">
        <v>269</v>
      </c>
      <c r="U24" s="1" t="s">
        <v>269</v>
      </c>
      <c r="V24" s="1" t="s">
        <v>269</v>
      </c>
      <c r="W24" s="1" t="s">
        <v>269</v>
      </c>
    </row>
    <row r="25" spans="1:23" ht="14.25">
      <c r="A25" s="1" t="s">
        <v>260</v>
      </c>
      <c r="B25" s="1" t="s">
        <v>7464</v>
      </c>
      <c r="C25" s="1" t="s">
        <v>262</v>
      </c>
      <c r="D25" s="1" t="s">
        <v>280</v>
      </c>
      <c r="E25" s="1" t="s">
        <v>280</v>
      </c>
      <c r="F25" s="1" t="s">
        <v>472</v>
      </c>
      <c r="G25" s="1" t="s">
        <v>873</v>
      </c>
      <c r="H25" s="1" t="s">
        <v>1390</v>
      </c>
      <c r="I25" s="1" t="s">
        <v>873</v>
      </c>
      <c r="J25" s="1" t="s">
        <v>269</v>
      </c>
      <c r="K25" s="1" t="s">
        <v>269</v>
      </c>
      <c r="L25" s="1" t="s">
        <v>269</v>
      </c>
      <c r="M25" s="1" t="s">
        <v>269</v>
      </c>
      <c r="N25" s="1" t="s">
        <v>269</v>
      </c>
      <c r="O25" s="1" t="s">
        <v>269</v>
      </c>
      <c r="P25" s="1" t="s">
        <v>269</v>
      </c>
      <c r="Q25" s="1" t="s">
        <v>269</v>
      </c>
      <c r="R25" s="1" t="s">
        <v>269</v>
      </c>
      <c r="S25" s="1" t="s">
        <v>269</v>
      </c>
      <c r="T25" s="1" t="s">
        <v>270</v>
      </c>
      <c r="U25" s="1" t="s">
        <v>269</v>
      </c>
      <c r="V25" s="1" t="s">
        <v>269</v>
      </c>
      <c r="W25" s="1" t="s">
        <v>269</v>
      </c>
    </row>
    <row r="26" spans="1:23" ht="14.25">
      <c r="A26" s="1" t="s">
        <v>260</v>
      </c>
      <c r="B26" s="1" t="s">
        <v>7465</v>
      </c>
      <c r="C26" s="1" t="s">
        <v>262</v>
      </c>
      <c r="D26" s="1" t="s">
        <v>280</v>
      </c>
      <c r="E26" s="1" t="s">
        <v>280</v>
      </c>
      <c r="F26" s="1" t="s">
        <v>479</v>
      </c>
      <c r="G26" s="1" t="s">
        <v>270</v>
      </c>
      <c r="H26" s="1" t="s">
        <v>1394</v>
      </c>
      <c r="I26" s="1" t="s">
        <v>270</v>
      </c>
      <c r="J26" s="1" t="s">
        <v>269</v>
      </c>
      <c r="K26" s="1" t="s">
        <v>270</v>
      </c>
      <c r="L26" s="1" t="s">
        <v>269</v>
      </c>
      <c r="M26" s="1" t="s">
        <v>269</v>
      </c>
      <c r="N26" s="1" t="s">
        <v>269</v>
      </c>
      <c r="O26" s="1" t="s">
        <v>269</v>
      </c>
      <c r="P26" s="1" t="s">
        <v>269</v>
      </c>
      <c r="Q26" s="1" t="s">
        <v>269</v>
      </c>
      <c r="R26" s="1" t="s">
        <v>269</v>
      </c>
      <c r="S26" s="1" t="s">
        <v>270</v>
      </c>
      <c r="T26" s="1" t="s">
        <v>269</v>
      </c>
      <c r="U26" s="1" t="s">
        <v>269</v>
      </c>
      <c r="V26" s="1" t="s">
        <v>269</v>
      </c>
      <c r="W26" s="1" t="s">
        <v>269</v>
      </c>
    </row>
    <row r="27" spans="1:23" ht="14.25">
      <c r="A27" s="1" t="s">
        <v>260</v>
      </c>
      <c r="B27" s="1" t="s">
        <v>7466</v>
      </c>
      <c r="C27" s="1" t="s">
        <v>262</v>
      </c>
      <c r="D27" s="1" t="s">
        <v>280</v>
      </c>
      <c r="E27" s="1" t="s">
        <v>280</v>
      </c>
      <c r="F27" s="1" t="s">
        <v>479</v>
      </c>
      <c r="G27" s="1" t="s">
        <v>472</v>
      </c>
      <c r="H27" s="1" t="s">
        <v>1394</v>
      </c>
      <c r="I27" s="1" t="s">
        <v>472</v>
      </c>
      <c r="J27" s="1" t="s">
        <v>270</v>
      </c>
      <c r="K27" s="1" t="s">
        <v>269</v>
      </c>
      <c r="L27" s="1" t="s">
        <v>270</v>
      </c>
      <c r="M27" s="1" t="s">
        <v>270</v>
      </c>
      <c r="N27" s="1" t="s">
        <v>270</v>
      </c>
      <c r="O27" s="1" t="s">
        <v>269</v>
      </c>
      <c r="P27" s="1" t="s">
        <v>269</v>
      </c>
      <c r="Q27" s="1" t="s">
        <v>269</v>
      </c>
      <c r="R27" s="1" t="s">
        <v>269</v>
      </c>
      <c r="S27" s="1" t="s">
        <v>269</v>
      </c>
      <c r="T27" s="1" t="s">
        <v>269</v>
      </c>
      <c r="U27" s="1" t="s">
        <v>269</v>
      </c>
      <c r="V27" s="1" t="s">
        <v>269</v>
      </c>
      <c r="W27" s="1" t="s">
        <v>269</v>
      </c>
    </row>
    <row r="28" spans="1:23" ht="14.25">
      <c r="A28" s="1" t="s">
        <v>260</v>
      </c>
      <c r="B28" s="1" t="s">
        <v>7467</v>
      </c>
      <c r="C28" s="1" t="s">
        <v>262</v>
      </c>
      <c r="D28" s="1" t="s">
        <v>280</v>
      </c>
      <c r="E28" s="1" t="s">
        <v>280</v>
      </c>
      <c r="F28" s="1" t="s">
        <v>479</v>
      </c>
      <c r="G28" s="1" t="s">
        <v>479</v>
      </c>
      <c r="H28" s="1" t="s">
        <v>1394</v>
      </c>
      <c r="I28" s="1" t="s">
        <v>479</v>
      </c>
      <c r="J28" s="1" t="s">
        <v>472</v>
      </c>
      <c r="K28" s="1" t="s">
        <v>269</v>
      </c>
      <c r="L28" s="1" t="s">
        <v>269</v>
      </c>
      <c r="M28" s="1" t="s">
        <v>269</v>
      </c>
      <c r="N28" s="1" t="s">
        <v>269</v>
      </c>
      <c r="O28" s="1" t="s">
        <v>270</v>
      </c>
      <c r="P28" s="1" t="s">
        <v>270</v>
      </c>
      <c r="Q28" s="1" t="s">
        <v>270</v>
      </c>
      <c r="R28" s="1" t="s">
        <v>269</v>
      </c>
      <c r="S28" s="1" t="s">
        <v>269</v>
      </c>
      <c r="T28" s="1" t="s">
        <v>269</v>
      </c>
      <c r="U28" s="1" t="s">
        <v>269</v>
      </c>
      <c r="V28" s="1" t="s">
        <v>269</v>
      </c>
      <c r="W28" s="1" t="s">
        <v>269</v>
      </c>
    </row>
    <row r="29" spans="1:23" ht="14.25">
      <c r="A29" s="1" t="s">
        <v>260</v>
      </c>
      <c r="B29" s="1" t="s">
        <v>7468</v>
      </c>
      <c r="C29" s="1" t="s">
        <v>262</v>
      </c>
      <c r="D29" s="1" t="s">
        <v>280</v>
      </c>
      <c r="E29" s="1" t="s">
        <v>280</v>
      </c>
      <c r="F29" s="1" t="s">
        <v>479</v>
      </c>
      <c r="G29" s="1" t="s">
        <v>873</v>
      </c>
      <c r="H29" s="1" t="s">
        <v>1394</v>
      </c>
      <c r="I29" s="1" t="s">
        <v>873</v>
      </c>
      <c r="J29" s="1" t="s">
        <v>269</v>
      </c>
      <c r="K29" s="1" t="s">
        <v>269</v>
      </c>
      <c r="L29" s="1" t="s">
        <v>269</v>
      </c>
      <c r="M29" s="1" t="s">
        <v>269</v>
      </c>
      <c r="N29" s="1" t="s">
        <v>269</v>
      </c>
      <c r="O29" s="1" t="s">
        <v>269</v>
      </c>
      <c r="P29" s="1" t="s">
        <v>269</v>
      </c>
      <c r="Q29" s="1" t="s">
        <v>269</v>
      </c>
      <c r="R29" s="1" t="s">
        <v>269</v>
      </c>
      <c r="S29" s="1" t="s">
        <v>269</v>
      </c>
      <c r="T29" s="1" t="s">
        <v>270</v>
      </c>
      <c r="U29" s="1" t="s">
        <v>269</v>
      </c>
      <c r="V29" s="1" t="s">
        <v>269</v>
      </c>
      <c r="W29" s="1" t="s">
        <v>269</v>
      </c>
    </row>
    <row r="30" spans="1:23" ht="14.25">
      <c r="A30" s="1" t="s">
        <v>260</v>
      </c>
      <c r="B30" s="1" t="s">
        <v>7469</v>
      </c>
      <c r="C30" s="1" t="s">
        <v>262</v>
      </c>
      <c r="D30" s="1" t="s">
        <v>286</v>
      </c>
      <c r="E30" s="1" t="s">
        <v>286</v>
      </c>
      <c r="F30" s="1" t="s">
        <v>270</v>
      </c>
      <c r="G30" s="1" t="s">
        <v>270</v>
      </c>
      <c r="H30" s="1" t="s">
        <v>1370</v>
      </c>
      <c r="I30" s="1" t="s">
        <v>270</v>
      </c>
      <c r="J30" s="1" t="s">
        <v>269</v>
      </c>
      <c r="K30" s="1" t="s">
        <v>270</v>
      </c>
      <c r="L30" s="1" t="s">
        <v>269</v>
      </c>
      <c r="M30" s="1" t="s">
        <v>269</v>
      </c>
      <c r="N30" s="1" t="s">
        <v>269</v>
      </c>
      <c r="O30" s="1" t="s">
        <v>269</v>
      </c>
      <c r="P30" s="1" t="s">
        <v>269</v>
      </c>
      <c r="Q30" s="1" t="s">
        <v>269</v>
      </c>
      <c r="R30" s="1" t="s">
        <v>269</v>
      </c>
      <c r="S30" s="1" t="s">
        <v>270</v>
      </c>
      <c r="T30" s="1" t="s">
        <v>269</v>
      </c>
      <c r="U30" s="1" t="s">
        <v>269</v>
      </c>
      <c r="V30" s="1" t="s">
        <v>269</v>
      </c>
      <c r="W30" s="1" t="s">
        <v>269</v>
      </c>
    </row>
    <row r="31" spans="1:23" ht="14.25">
      <c r="A31" s="1" t="s">
        <v>260</v>
      </c>
      <c r="B31" s="1" t="s">
        <v>7470</v>
      </c>
      <c r="C31" s="1" t="s">
        <v>262</v>
      </c>
      <c r="D31" s="1" t="s">
        <v>286</v>
      </c>
      <c r="E31" s="1" t="s">
        <v>286</v>
      </c>
      <c r="F31" s="1" t="s">
        <v>270</v>
      </c>
      <c r="G31" s="1" t="s">
        <v>472</v>
      </c>
      <c r="H31" s="1" t="s">
        <v>1370</v>
      </c>
      <c r="I31" s="1" t="s">
        <v>472</v>
      </c>
      <c r="J31" s="1" t="s">
        <v>270</v>
      </c>
      <c r="K31" s="1" t="s">
        <v>269</v>
      </c>
      <c r="L31" s="1" t="s">
        <v>270</v>
      </c>
      <c r="M31" s="1" t="s">
        <v>270</v>
      </c>
      <c r="N31" s="1" t="s">
        <v>270</v>
      </c>
      <c r="O31" s="1" t="s">
        <v>269</v>
      </c>
      <c r="P31" s="1" t="s">
        <v>269</v>
      </c>
      <c r="Q31" s="1" t="s">
        <v>269</v>
      </c>
      <c r="R31" s="1" t="s">
        <v>269</v>
      </c>
      <c r="S31" s="1" t="s">
        <v>269</v>
      </c>
      <c r="T31" s="1" t="s">
        <v>269</v>
      </c>
      <c r="U31" s="1" t="s">
        <v>269</v>
      </c>
      <c r="V31" s="1" t="s">
        <v>269</v>
      </c>
      <c r="W31" s="1" t="s">
        <v>269</v>
      </c>
    </row>
    <row r="32" spans="1:23" ht="14.25">
      <c r="A32" s="1" t="s">
        <v>260</v>
      </c>
      <c r="B32" s="1" t="s">
        <v>7471</v>
      </c>
      <c r="C32" s="1" t="s">
        <v>262</v>
      </c>
      <c r="D32" s="1" t="s">
        <v>286</v>
      </c>
      <c r="E32" s="1" t="s">
        <v>286</v>
      </c>
      <c r="F32" s="1" t="s">
        <v>270</v>
      </c>
      <c r="G32" s="1" t="s">
        <v>479</v>
      </c>
      <c r="H32" s="1" t="s">
        <v>1370</v>
      </c>
      <c r="I32" s="1" t="s">
        <v>479</v>
      </c>
      <c r="J32" s="1" t="s">
        <v>472</v>
      </c>
      <c r="K32" s="1" t="s">
        <v>269</v>
      </c>
      <c r="L32" s="1" t="s">
        <v>269</v>
      </c>
      <c r="M32" s="1" t="s">
        <v>269</v>
      </c>
      <c r="N32" s="1" t="s">
        <v>269</v>
      </c>
      <c r="O32" s="1" t="s">
        <v>270</v>
      </c>
      <c r="P32" s="1" t="s">
        <v>270</v>
      </c>
      <c r="Q32" s="1" t="s">
        <v>270</v>
      </c>
      <c r="R32" s="1" t="s">
        <v>269</v>
      </c>
      <c r="S32" s="1" t="s">
        <v>269</v>
      </c>
      <c r="T32" s="1" t="s">
        <v>269</v>
      </c>
      <c r="U32" s="1" t="s">
        <v>269</v>
      </c>
      <c r="V32" s="1" t="s">
        <v>269</v>
      </c>
      <c r="W32" s="1" t="s">
        <v>269</v>
      </c>
    </row>
    <row r="33" spans="1:23" ht="14.25">
      <c r="A33" s="1" t="s">
        <v>260</v>
      </c>
      <c r="B33" s="1" t="s">
        <v>7472</v>
      </c>
      <c r="C33" s="1" t="s">
        <v>262</v>
      </c>
      <c r="D33" s="1" t="s">
        <v>286</v>
      </c>
      <c r="E33" s="1" t="s">
        <v>286</v>
      </c>
      <c r="F33" s="1" t="s">
        <v>270</v>
      </c>
      <c r="G33" s="1" t="s">
        <v>873</v>
      </c>
      <c r="H33" s="1" t="s">
        <v>1370</v>
      </c>
      <c r="I33" s="1" t="s">
        <v>873</v>
      </c>
      <c r="J33" s="1" t="s">
        <v>269</v>
      </c>
      <c r="K33" s="1" t="s">
        <v>269</v>
      </c>
      <c r="L33" s="1" t="s">
        <v>269</v>
      </c>
      <c r="M33" s="1" t="s">
        <v>269</v>
      </c>
      <c r="N33" s="1" t="s">
        <v>269</v>
      </c>
      <c r="O33" s="1" t="s">
        <v>269</v>
      </c>
      <c r="P33" s="1" t="s">
        <v>269</v>
      </c>
      <c r="Q33" s="1" t="s">
        <v>269</v>
      </c>
      <c r="R33" s="1" t="s">
        <v>269</v>
      </c>
      <c r="S33" s="1" t="s">
        <v>269</v>
      </c>
      <c r="T33" s="1" t="s">
        <v>270</v>
      </c>
      <c r="U33" s="1" t="s">
        <v>269</v>
      </c>
      <c r="V33" s="1" t="s">
        <v>269</v>
      </c>
      <c r="W33" s="1" t="s">
        <v>269</v>
      </c>
    </row>
    <row r="34" spans="1:23" ht="14.25">
      <c r="A34" s="1" t="s">
        <v>260</v>
      </c>
      <c r="B34" s="1" t="s">
        <v>7473</v>
      </c>
      <c r="C34" s="1" t="s">
        <v>262</v>
      </c>
      <c r="D34" s="1" t="s">
        <v>286</v>
      </c>
      <c r="E34" s="1" t="s">
        <v>286</v>
      </c>
      <c r="F34" s="1" t="s">
        <v>472</v>
      </c>
      <c r="G34" s="1" t="s">
        <v>270</v>
      </c>
      <c r="H34" s="1" t="s">
        <v>1390</v>
      </c>
      <c r="I34" s="1" t="s">
        <v>270</v>
      </c>
      <c r="J34" s="1" t="s">
        <v>269</v>
      </c>
      <c r="K34" s="1" t="s">
        <v>270</v>
      </c>
      <c r="L34" s="1" t="s">
        <v>269</v>
      </c>
      <c r="M34" s="1" t="s">
        <v>269</v>
      </c>
      <c r="N34" s="1" t="s">
        <v>269</v>
      </c>
      <c r="O34" s="1" t="s">
        <v>269</v>
      </c>
      <c r="P34" s="1" t="s">
        <v>269</v>
      </c>
      <c r="Q34" s="1" t="s">
        <v>269</v>
      </c>
      <c r="R34" s="1" t="s">
        <v>269</v>
      </c>
      <c r="S34" s="1" t="s">
        <v>270</v>
      </c>
      <c r="T34" s="1" t="s">
        <v>269</v>
      </c>
      <c r="U34" s="1" t="s">
        <v>269</v>
      </c>
      <c r="V34" s="1" t="s">
        <v>269</v>
      </c>
      <c r="W34" s="1" t="s">
        <v>269</v>
      </c>
    </row>
    <row r="35" spans="1:23" ht="14.25">
      <c r="A35" s="1" t="s">
        <v>260</v>
      </c>
      <c r="B35" s="1" t="s">
        <v>7474</v>
      </c>
      <c r="C35" s="1" t="s">
        <v>262</v>
      </c>
      <c r="D35" s="1" t="s">
        <v>286</v>
      </c>
      <c r="E35" s="1" t="s">
        <v>286</v>
      </c>
      <c r="F35" s="1" t="s">
        <v>472</v>
      </c>
      <c r="G35" s="1" t="s">
        <v>472</v>
      </c>
      <c r="H35" s="1" t="s">
        <v>1390</v>
      </c>
      <c r="I35" s="1" t="s">
        <v>472</v>
      </c>
      <c r="J35" s="1" t="s">
        <v>270</v>
      </c>
      <c r="K35" s="1" t="s">
        <v>269</v>
      </c>
      <c r="L35" s="1" t="s">
        <v>270</v>
      </c>
      <c r="M35" s="1" t="s">
        <v>270</v>
      </c>
      <c r="N35" s="1" t="s">
        <v>270</v>
      </c>
      <c r="O35" s="1" t="s">
        <v>269</v>
      </c>
      <c r="P35" s="1" t="s">
        <v>269</v>
      </c>
      <c r="Q35" s="1" t="s">
        <v>269</v>
      </c>
      <c r="R35" s="1" t="s">
        <v>269</v>
      </c>
      <c r="S35" s="1" t="s">
        <v>269</v>
      </c>
      <c r="T35" s="1" t="s">
        <v>269</v>
      </c>
      <c r="U35" s="1" t="s">
        <v>269</v>
      </c>
      <c r="V35" s="1" t="s">
        <v>269</v>
      </c>
      <c r="W35" s="1" t="s">
        <v>269</v>
      </c>
    </row>
    <row r="36" spans="1:23" ht="14.25">
      <c r="A36" s="1" t="s">
        <v>260</v>
      </c>
      <c r="B36" s="1" t="s">
        <v>7475</v>
      </c>
      <c r="C36" s="1" t="s">
        <v>262</v>
      </c>
      <c r="D36" s="1" t="s">
        <v>286</v>
      </c>
      <c r="E36" s="1" t="s">
        <v>286</v>
      </c>
      <c r="F36" s="1" t="s">
        <v>472</v>
      </c>
      <c r="G36" s="1" t="s">
        <v>479</v>
      </c>
      <c r="H36" s="1" t="s">
        <v>1390</v>
      </c>
      <c r="I36" s="1" t="s">
        <v>479</v>
      </c>
      <c r="J36" s="1" t="s">
        <v>472</v>
      </c>
      <c r="K36" s="1" t="s">
        <v>269</v>
      </c>
      <c r="L36" s="1" t="s">
        <v>269</v>
      </c>
      <c r="M36" s="1" t="s">
        <v>269</v>
      </c>
      <c r="N36" s="1" t="s">
        <v>269</v>
      </c>
      <c r="O36" s="1" t="s">
        <v>270</v>
      </c>
      <c r="P36" s="1" t="s">
        <v>270</v>
      </c>
      <c r="Q36" s="1" t="s">
        <v>270</v>
      </c>
      <c r="R36" s="1" t="s">
        <v>269</v>
      </c>
      <c r="S36" s="1" t="s">
        <v>269</v>
      </c>
      <c r="T36" s="1" t="s">
        <v>269</v>
      </c>
      <c r="U36" s="1" t="s">
        <v>269</v>
      </c>
      <c r="V36" s="1" t="s">
        <v>269</v>
      </c>
      <c r="W36" s="1" t="s">
        <v>269</v>
      </c>
    </row>
    <row r="37" spans="1:23" ht="14.25">
      <c r="A37" s="1" t="s">
        <v>260</v>
      </c>
      <c r="B37" s="1" t="s">
        <v>7476</v>
      </c>
      <c r="C37" s="1" t="s">
        <v>262</v>
      </c>
      <c r="D37" s="1" t="s">
        <v>286</v>
      </c>
      <c r="E37" s="1" t="s">
        <v>286</v>
      </c>
      <c r="F37" s="1" t="s">
        <v>472</v>
      </c>
      <c r="G37" s="1" t="s">
        <v>873</v>
      </c>
      <c r="H37" s="1" t="s">
        <v>1390</v>
      </c>
      <c r="I37" s="1" t="s">
        <v>873</v>
      </c>
      <c r="J37" s="1" t="s">
        <v>269</v>
      </c>
      <c r="K37" s="1" t="s">
        <v>269</v>
      </c>
      <c r="L37" s="1" t="s">
        <v>269</v>
      </c>
      <c r="M37" s="1" t="s">
        <v>269</v>
      </c>
      <c r="N37" s="1" t="s">
        <v>269</v>
      </c>
      <c r="O37" s="1" t="s">
        <v>269</v>
      </c>
      <c r="P37" s="1" t="s">
        <v>269</v>
      </c>
      <c r="Q37" s="1" t="s">
        <v>269</v>
      </c>
      <c r="R37" s="1" t="s">
        <v>269</v>
      </c>
      <c r="S37" s="1" t="s">
        <v>269</v>
      </c>
      <c r="T37" s="1" t="s">
        <v>270</v>
      </c>
      <c r="U37" s="1" t="s">
        <v>269</v>
      </c>
      <c r="V37" s="1" t="s">
        <v>269</v>
      </c>
      <c r="W37" s="1" t="s">
        <v>269</v>
      </c>
    </row>
    <row r="38" spans="1:23" ht="14.25">
      <c r="A38" s="1" t="s">
        <v>260</v>
      </c>
      <c r="B38" s="1" t="s">
        <v>7477</v>
      </c>
      <c r="C38" s="1" t="s">
        <v>262</v>
      </c>
      <c r="D38" s="1" t="s">
        <v>286</v>
      </c>
      <c r="E38" s="1" t="s">
        <v>286</v>
      </c>
      <c r="F38" s="1" t="s">
        <v>479</v>
      </c>
      <c r="G38" s="1" t="s">
        <v>270</v>
      </c>
      <c r="H38" s="1" t="s">
        <v>1394</v>
      </c>
      <c r="I38" s="1" t="s">
        <v>270</v>
      </c>
      <c r="J38" s="1" t="s">
        <v>269</v>
      </c>
      <c r="K38" s="1" t="s">
        <v>270</v>
      </c>
      <c r="L38" s="1" t="s">
        <v>269</v>
      </c>
      <c r="M38" s="1" t="s">
        <v>269</v>
      </c>
      <c r="N38" s="1" t="s">
        <v>269</v>
      </c>
      <c r="O38" s="1" t="s">
        <v>269</v>
      </c>
      <c r="P38" s="1" t="s">
        <v>269</v>
      </c>
      <c r="Q38" s="1" t="s">
        <v>269</v>
      </c>
      <c r="R38" s="1" t="s">
        <v>269</v>
      </c>
      <c r="S38" s="1" t="s">
        <v>270</v>
      </c>
      <c r="T38" s="1" t="s">
        <v>269</v>
      </c>
      <c r="U38" s="1" t="s">
        <v>269</v>
      </c>
      <c r="V38" s="1" t="s">
        <v>269</v>
      </c>
      <c r="W38" s="1" t="s">
        <v>269</v>
      </c>
    </row>
    <row r="39" spans="1:23" ht="14.25">
      <c r="A39" s="1" t="s">
        <v>260</v>
      </c>
      <c r="B39" s="1" t="s">
        <v>7478</v>
      </c>
      <c r="C39" s="1" t="s">
        <v>262</v>
      </c>
      <c r="D39" s="1" t="s">
        <v>286</v>
      </c>
      <c r="E39" s="1" t="s">
        <v>286</v>
      </c>
      <c r="F39" s="1" t="s">
        <v>479</v>
      </c>
      <c r="G39" s="1" t="s">
        <v>472</v>
      </c>
      <c r="H39" s="1" t="s">
        <v>1394</v>
      </c>
      <c r="I39" s="1" t="s">
        <v>472</v>
      </c>
      <c r="J39" s="1" t="s">
        <v>270</v>
      </c>
      <c r="K39" s="1" t="s">
        <v>269</v>
      </c>
      <c r="L39" s="1" t="s">
        <v>270</v>
      </c>
      <c r="M39" s="1" t="s">
        <v>270</v>
      </c>
      <c r="N39" s="1" t="s">
        <v>270</v>
      </c>
      <c r="O39" s="1" t="s">
        <v>269</v>
      </c>
      <c r="P39" s="1" t="s">
        <v>269</v>
      </c>
      <c r="Q39" s="1" t="s">
        <v>269</v>
      </c>
      <c r="R39" s="1" t="s">
        <v>269</v>
      </c>
      <c r="S39" s="1" t="s">
        <v>269</v>
      </c>
      <c r="T39" s="1" t="s">
        <v>269</v>
      </c>
      <c r="U39" s="1" t="s">
        <v>269</v>
      </c>
      <c r="V39" s="1" t="s">
        <v>269</v>
      </c>
      <c r="W39" s="1" t="s">
        <v>269</v>
      </c>
    </row>
    <row r="40" spans="1:23" ht="14.25">
      <c r="A40" s="1" t="s">
        <v>260</v>
      </c>
      <c r="B40" s="1" t="s">
        <v>7479</v>
      </c>
      <c r="C40" s="1" t="s">
        <v>262</v>
      </c>
      <c r="D40" s="1" t="s">
        <v>286</v>
      </c>
      <c r="E40" s="1" t="s">
        <v>286</v>
      </c>
      <c r="F40" s="1" t="s">
        <v>479</v>
      </c>
      <c r="G40" s="1" t="s">
        <v>479</v>
      </c>
      <c r="H40" s="1" t="s">
        <v>1394</v>
      </c>
      <c r="I40" s="1" t="s">
        <v>479</v>
      </c>
      <c r="J40" s="1" t="s">
        <v>472</v>
      </c>
      <c r="K40" s="1" t="s">
        <v>269</v>
      </c>
      <c r="L40" s="1" t="s">
        <v>269</v>
      </c>
      <c r="M40" s="1" t="s">
        <v>269</v>
      </c>
      <c r="N40" s="1" t="s">
        <v>269</v>
      </c>
      <c r="O40" s="1" t="s">
        <v>270</v>
      </c>
      <c r="P40" s="1" t="s">
        <v>270</v>
      </c>
      <c r="Q40" s="1" t="s">
        <v>270</v>
      </c>
      <c r="R40" s="1" t="s">
        <v>269</v>
      </c>
      <c r="S40" s="1" t="s">
        <v>269</v>
      </c>
      <c r="T40" s="1" t="s">
        <v>269</v>
      </c>
      <c r="U40" s="1" t="s">
        <v>269</v>
      </c>
      <c r="V40" s="1" t="s">
        <v>269</v>
      </c>
      <c r="W40" s="1" t="s">
        <v>269</v>
      </c>
    </row>
    <row r="41" spans="1:23" ht="14.25">
      <c r="A41" s="1" t="s">
        <v>260</v>
      </c>
      <c r="B41" s="1" t="s">
        <v>7480</v>
      </c>
      <c r="C41" s="1" t="s">
        <v>262</v>
      </c>
      <c r="D41" s="1" t="s">
        <v>286</v>
      </c>
      <c r="E41" s="1" t="s">
        <v>286</v>
      </c>
      <c r="F41" s="1" t="s">
        <v>479</v>
      </c>
      <c r="G41" s="1" t="s">
        <v>873</v>
      </c>
      <c r="H41" s="1" t="s">
        <v>1394</v>
      </c>
      <c r="I41" s="1" t="s">
        <v>873</v>
      </c>
      <c r="J41" s="1" t="s">
        <v>269</v>
      </c>
      <c r="K41" s="1" t="s">
        <v>269</v>
      </c>
      <c r="L41" s="1" t="s">
        <v>269</v>
      </c>
      <c r="M41" s="1" t="s">
        <v>269</v>
      </c>
      <c r="N41" s="1" t="s">
        <v>269</v>
      </c>
      <c r="O41" s="1" t="s">
        <v>269</v>
      </c>
      <c r="P41" s="1" t="s">
        <v>269</v>
      </c>
      <c r="Q41" s="1" t="s">
        <v>269</v>
      </c>
      <c r="R41" s="1" t="s">
        <v>269</v>
      </c>
      <c r="S41" s="1" t="s">
        <v>269</v>
      </c>
      <c r="T41" s="1" t="s">
        <v>270</v>
      </c>
      <c r="U41" s="1" t="s">
        <v>269</v>
      </c>
      <c r="V41" s="1" t="s">
        <v>269</v>
      </c>
      <c r="W41" s="1" t="s">
        <v>269</v>
      </c>
    </row>
    <row r="42" spans="1:23" ht="14.25">
      <c r="A42" s="1" t="s">
        <v>260</v>
      </c>
      <c r="B42" s="1" t="s">
        <v>7481</v>
      </c>
      <c r="C42" s="1" t="s">
        <v>262</v>
      </c>
      <c r="D42" s="1" t="s">
        <v>292</v>
      </c>
      <c r="E42" s="1" t="s">
        <v>292</v>
      </c>
      <c r="F42" s="1" t="s">
        <v>270</v>
      </c>
      <c r="G42" s="1" t="s">
        <v>270</v>
      </c>
      <c r="H42" s="1" t="s">
        <v>1370</v>
      </c>
      <c r="I42" s="1" t="s">
        <v>270</v>
      </c>
      <c r="J42" s="1" t="s">
        <v>269</v>
      </c>
      <c r="K42" s="1" t="s">
        <v>270</v>
      </c>
      <c r="L42" s="1" t="s">
        <v>269</v>
      </c>
      <c r="M42" s="1" t="s">
        <v>269</v>
      </c>
      <c r="N42" s="1" t="s">
        <v>269</v>
      </c>
      <c r="O42" s="1" t="s">
        <v>269</v>
      </c>
      <c r="P42" s="1" t="s">
        <v>269</v>
      </c>
      <c r="Q42" s="1" t="s">
        <v>269</v>
      </c>
      <c r="R42" s="1" t="s">
        <v>269</v>
      </c>
      <c r="S42" s="1" t="s">
        <v>270</v>
      </c>
      <c r="T42" s="1" t="s">
        <v>269</v>
      </c>
      <c r="U42" s="1" t="s">
        <v>269</v>
      </c>
      <c r="V42" s="1" t="s">
        <v>269</v>
      </c>
      <c r="W42" s="1" t="s">
        <v>269</v>
      </c>
    </row>
    <row r="43" spans="1:23" ht="14.25">
      <c r="A43" s="1" t="s">
        <v>260</v>
      </c>
      <c r="B43" s="1" t="s">
        <v>7482</v>
      </c>
      <c r="C43" s="1" t="s">
        <v>262</v>
      </c>
      <c r="D43" s="1" t="s">
        <v>292</v>
      </c>
      <c r="E43" s="1" t="s">
        <v>292</v>
      </c>
      <c r="F43" s="1" t="s">
        <v>270</v>
      </c>
      <c r="G43" s="1" t="s">
        <v>472</v>
      </c>
      <c r="H43" s="1" t="s">
        <v>1370</v>
      </c>
      <c r="I43" s="1" t="s">
        <v>472</v>
      </c>
      <c r="J43" s="1" t="s">
        <v>270</v>
      </c>
      <c r="K43" s="1" t="s">
        <v>269</v>
      </c>
      <c r="L43" s="1" t="s">
        <v>270</v>
      </c>
      <c r="M43" s="1" t="s">
        <v>270</v>
      </c>
      <c r="N43" s="1" t="s">
        <v>270</v>
      </c>
      <c r="O43" s="1" t="s">
        <v>269</v>
      </c>
      <c r="P43" s="1" t="s">
        <v>269</v>
      </c>
      <c r="Q43" s="1" t="s">
        <v>269</v>
      </c>
      <c r="R43" s="1" t="s">
        <v>269</v>
      </c>
      <c r="S43" s="1" t="s">
        <v>269</v>
      </c>
      <c r="T43" s="1" t="s">
        <v>269</v>
      </c>
      <c r="U43" s="1" t="s">
        <v>269</v>
      </c>
      <c r="V43" s="1" t="s">
        <v>269</v>
      </c>
      <c r="W43" s="1" t="s">
        <v>269</v>
      </c>
    </row>
    <row r="44" spans="1:23" ht="14.25">
      <c r="A44" s="1" t="s">
        <v>260</v>
      </c>
      <c r="B44" s="1" t="s">
        <v>7483</v>
      </c>
      <c r="C44" s="1" t="s">
        <v>262</v>
      </c>
      <c r="D44" s="1" t="s">
        <v>292</v>
      </c>
      <c r="E44" s="1" t="s">
        <v>292</v>
      </c>
      <c r="F44" s="1" t="s">
        <v>270</v>
      </c>
      <c r="G44" s="1" t="s">
        <v>479</v>
      </c>
      <c r="H44" s="1" t="s">
        <v>1370</v>
      </c>
      <c r="I44" s="1" t="s">
        <v>479</v>
      </c>
      <c r="J44" s="1" t="s">
        <v>472</v>
      </c>
      <c r="K44" s="1" t="s">
        <v>269</v>
      </c>
      <c r="L44" s="1" t="s">
        <v>269</v>
      </c>
      <c r="M44" s="1" t="s">
        <v>269</v>
      </c>
      <c r="N44" s="1" t="s">
        <v>269</v>
      </c>
      <c r="O44" s="1" t="s">
        <v>270</v>
      </c>
      <c r="P44" s="1" t="s">
        <v>270</v>
      </c>
      <c r="Q44" s="1" t="s">
        <v>270</v>
      </c>
      <c r="R44" s="1" t="s">
        <v>269</v>
      </c>
      <c r="S44" s="1" t="s">
        <v>269</v>
      </c>
      <c r="T44" s="1" t="s">
        <v>269</v>
      </c>
      <c r="U44" s="1" t="s">
        <v>269</v>
      </c>
      <c r="V44" s="1" t="s">
        <v>269</v>
      </c>
      <c r="W44" s="1" t="s">
        <v>269</v>
      </c>
    </row>
    <row r="45" spans="1:23" ht="14.25">
      <c r="A45" s="1" t="s">
        <v>260</v>
      </c>
      <c r="B45" s="1" t="s">
        <v>7484</v>
      </c>
      <c r="C45" s="1" t="s">
        <v>262</v>
      </c>
      <c r="D45" s="1" t="s">
        <v>292</v>
      </c>
      <c r="E45" s="1" t="s">
        <v>292</v>
      </c>
      <c r="F45" s="1" t="s">
        <v>270</v>
      </c>
      <c r="G45" s="1" t="s">
        <v>873</v>
      </c>
      <c r="H45" s="1" t="s">
        <v>1370</v>
      </c>
      <c r="I45" s="1" t="s">
        <v>873</v>
      </c>
      <c r="J45" s="1" t="s">
        <v>269</v>
      </c>
      <c r="K45" s="1" t="s">
        <v>269</v>
      </c>
      <c r="L45" s="1" t="s">
        <v>269</v>
      </c>
      <c r="M45" s="1" t="s">
        <v>269</v>
      </c>
      <c r="N45" s="1" t="s">
        <v>269</v>
      </c>
      <c r="O45" s="1" t="s">
        <v>269</v>
      </c>
      <c r="P45" s="1" t="s">
        <v>269</v>
      </c>
      <c r="Q45" s="1" t="s">
        <v>269</v>
      </c>
      <c r="R45" s="1" t="s">
        <v>269</v>
      </c>
      <c r="S45" s="1" t="s">
        <v>269</v>
      </c>
      <c r="T45" s="1" t="s">
        <v>270</v>
      </c>
      <c r="U45" s="1" t="s">
        <v>269</v>
      </c>
      <c r="V45" s="1" t="s">
        <v>269</v>
      </c>
      <c r="W45" s="1" t="s">
        <v>269</v>
      </c>
    </row>
    <row r="46" spans="1:23" ht="14.25">
      <c r="A46" s="1" t="s">
        <v>260</v>
      </c>
      <c r="B46" s="1" t="s">
        <v>7485</v>
      </c>
      <c r="C46" s="1" t="s">
        <v>262</v>
      </c>
      <c r="D46" s="1" t="s">
        <v>292</v>
      </c>
      <c r="E46" s="1" t="s">
        <v>292</v>
      </c>
      <c r="F46" s="1" t="s">
        <v>472</v>
      </c>
      <c r="G46" s="1" t="s">
        <v>270</v>
      </c>
      <c r="H46" s="1" t="s">
        <v>1390</v>
      </c>
      <c r="I46" s="1" t="s">
        <v>270</v>
      </c>
      <c r="J46" s="1" t="s">
        <v>269</v>
      </c>
      <c r="K46" s="1" t="s">
        <v>270</v>
      </c>
      <c r="L46" s="1" t="s">
        <v>269</v>
      </c>
      <c r="M46" s="1" t="s">
        <v>269</v>
      </c>
      <c r="N46" s="1" t="s">
        <v>269</v>
      </c>
      <c r="O46" s="1" t="s">
        <v>269</v>
      </c>
      <c r="P46" s="1" t="s">
        <v>269</v>
      </c>
      <c r="Q46" s="1" t="s">
        <v>269</v>
      </c>
      <c r="R46" s="1" t="s">
        <v>269</v>
      </c>
      <c r="S46" s="1" t="s">
        <v>270</v>
      </c>
      <c r="T46" s="1" t="s">
        <v>269</v>
      </c>
      <c r="U46" s="1" t="s">
        <v>269</v>
      </c>
      <c r="V46" s="1" t="s">
        <v>269</v>
      </c>
      <c r="W46" s="1" t="s">
        <v>269</v>
      </c>
    </row>
    <row r="47" spans="1:23" ht="14.25">
      <c r="A47" s="1" t="s">
        <v>260</v>
      </c>
      <c r="B47" s="1" t="s">
        <v>7486</v>
      </c>
      <c r="C47" s="1" t="s">
        <v>262</v>
      </c>
      <c r="D47" s="1" t="s">
        <v>292</v>
      </c>
      <c r="E47" s="1" t="s">
        <v>292</v>
      </c>
      <c r="F47" s="1" t="s">
        <v>472</v>
      </c>
      <c r="G47" s="1" t="s">
        <v>472</v>
      </c>
      <c r="H47" s="1" t="s">
        <v>1390</v>
      </c>
      <c r="I47" s="1" t="s">
        <v>472</v>
      </c>
      <c r="J47" s="1" t="s">
        <v>270</v>
      </c>
      <c r="K47" s="1" t="s">
        <v>269</v>
      </c>
      <c r="L47" s="1" t="s">
        <v>270</v>
      </c>
      <c r="M47" s="1" t="s">
        <v>270</v>
      </c>
      <c r="N47" s="1" t="s">
        <v>270</v>
      </c>
      <c r="O47" s="1" t="s">
        <v>269</v>
      </c>
      <c r="P47" s="1" t="s">
        <v>269</v>
      </c>
      <c r="Q47" s="1" t="s">
        <v>269</v>
      </c>
      <c r="R47" s="1" t="s">
        <v>269</v>
      </c>
      <c r="S47" s="1" t="s">
        <v>269</v>
      </c>
      <c r="T47" s="1" t="s">
        <v>269</v>
      </c>
      <c r="U47" s="1" t="s">
        <v>269</v>
      </c>
      <c r="V47" s="1" t="s">
        <v>269</v>
      </c>
      <c r="W47" s="1" t="s">
        <v>269</v>
      </c>
    </row>
    <row r="48" spans="1:23" ht="14.25">
      <c r="A48" s="1" t="s">
        <v>260</v>
      </c>
      <c r="B48" s="1" t="s">
        <v>7487</v>
      </c>
      <c r="C48" s="1" t="s">
        <v>262</v>
      </c>
      <c r="D48" s="1" t="s">
        <v>292</v>
      </c>
      <c r="E48" s="1" t="s">
        <v>292</v>
      </c>
      <c r="F48" s="1" t="s">
        <v>472</v>
      </c>
      <c r="G48" s="1" t="s">
        <v>479</v>
      </c>
      <c r="H48" s="1" t="s">
        <v>1390</v>
      </c>
      <c r="I48" s="1" t="s">
        <v>479</v>
      </c>
      <c r="J48" s="1" t="s">
        <v>472</v>
      </c>
      <c r="K48" s="1" t="s">
        <v>269</v>
      </c>
      <c r="L48" s="1" t="s">
        <v>269</v>
      </c>
      <c r="M48" s="1" t="s">
        <v>269</v>
      </c>
      <c r="N48" s="1" t="s">
        <v>269</v>
      </c>
      <c r="O48" s="1" t="s">
        <v>270</v>
      </c>
      <c r="P48" s="1" t="s">
        <v>270</v>
      </c>
      <c r="Q48" s="1" t="s">
        <v>270</v>
      </c>
      <c r="R48" s="1" t="s">
        <v>269</v>
      </c>
      <c r="S48" s="1" t="s">
        <v>269</v>
      </c>
      <c r="T48" s="1" t="s">
        <v>269</v>
      </c>
      <c r="U48" s="1" t="s">
        <v>269</v>
      </c>
      <c r="V48" s="1" t="s">
        <v>269</v>
      </c>
      <c r="W48" s="1" t="s">
        <v>269</v>
      </c>
    </row>
    <row r="49" spans="1:23" ht="14.25">
      <c r="A49" s="1" t="s">
        <v>260</v>
      </c>
      <c r="B49" s="1" t="s">
        <v>7488</v>
      </c>
      <c r="C49" s="1" t="s">
        <v>262</v>
      </c>
      <c r="D49" s="1" t="s">
        <v>292</v>
      </c>
      <c r="E49" s="1" t="s">
        <v>292</v>
      </c>
      <c r="F49" s="1" t="s">
        <v>472</v>
      </c>
      <c r="G49" s="1" t="s">
        <v>873</v>
      </c>
      <c r="H49" s="1" t="s">
        <v>1390</v>
      </c>
      <c r="I49" s="1" t="s">
        <v>873</v>
      </c>
      <c r="J49" s="1" t="s">
        <v>269</v>
      </c>
      <c r="K49" s="1" t="s">
        <v>269</v>
      </c>
      <c r="L49" s="1" t="s">
        <v>269</v>
      </c>
      <c r="M49" s="1" t="s">
        <v>269</v>
      </c>
      <c r="N49" s="1" t="s">
        <v>269</v>
      </c>
      <c r="O49" s="1" t="s">
        <v>269</v>
      </c>
      <c r="P49" s="1" t="s">
        <v>269</v>
      </c>
      <c r="Q49" s="1" t="s">
        <v>269</v>
      </c>
      <c r="R49" s="1" t="s">
        <v>269</v>
      </c>
      <c r="S49" s="1" t="s">
        <v>269</v>
      </c>
      <c r="T49" s="1" t="s">
        <v>270</v>
      </c>
      <c r="U49" s="1" t="s">
        <v>269</v>
      </c>
      <c r="V49" s="1" t="s">
        <v>269</v>
      </c>
      <c r="W49" s="1" t="s">
        <v>269</v>
      </c>
    </row>
    <row r="50" spans="1:23" ht="14.25">
      <c r="A50" s="1" t="s">
        <v>260</v>
      </c>
      <c r="B50" s="1" t="s">
        <v>7489</v>
      </c>
      <c r="C50" s="1" t="s">
        <v>262</v>
      </c>
      <c r="D50" s="1" t="s">
        <v>292</v>
      </c>
      <c r="E50" s="1" t="s">
        <v>292</v>
      </c>
      <c r="F50" s="1" t="s">
        <v>479</v>
      </c>
      <c r="G50" s="1" t="s">
        <v>270</v>
      </c>
      <c r="H50" s="1" t="s">
        <v>1394</v>
      </c>
      <c r="I50" s="1" t="s">
        <v>270</v>
      </c>
      <c r="J50" s="1" t="s">
        <v>269</v>
      </c>
      <c r="K50" s="1" t="s">
        <v>270</v>
      </c>
      <c r="L50" s="1" t="s">
        <v>269</v>
      </c>
      <c r="M50" s="1" t="s">
        <v>269</v>
      </c>
      <c r="N50" s="1" t="s">
        <v>269</v>
      </c>
      <c r="O50" s="1" t="s">
        <v>269</v>
      </c>
      <c r="P50" s="1" t="s">
        <v>269</v>
      </c>
      <c r="Q50" s="1" t="s">
        <v>269</v>
      </c>
      <c r="R50" s="1" t="s">
        <v>269</v>
      </c>
      <c r="S50" s="1" t="s">
        <v>270</v>
      </c>
      <c r="T50" s="1" t="s">
        <v>269</v>
      </c>
      <c r="U50" s="1" t="s">
        <v>269</v>
      </c>
      <c r="V50" s="1" t="s">
        <v>269</v>
      </c>
      <c r="W50" s="1" t="s">
        <v>269</v>
      </c>
    </row>
    <row r="51" spans="1:23" ht="14.25">
      <c r="A51" s="1" t="s">
        <v>260</v>
      </c>
      <c r="B51" s="1" t="s">
        <v>7490</v>
      </c>
      <c r="C51" s="1" t="s">
        <v>262</v>
      </c>
      <c r="D51" s="1" t="s">
        <v>292</v>
      </c>
      <c r="E51" s="1" t="s">
        <v>292</v>
      </c>
      <c r="F51" s="1" t="s">
        <v>479</v>
      </c>
      <c r="G51" s="1" t="s">
        <v>472</v>
      </c>
      <c r="H51" s="1" t="s">
        <v>1394</v>
      </c>
      <c r="I51" s="1" t="s">
        <v>472</v>
      </c>
      <c r="J51" s="1" t="s">
        <v>270</v>
      </c>
      <c r="K51" s="1" t="s">
        <v>269</v>
      </c>
      <c r="L51" s="1" t="s">
        <v>270</v>
      </c>
      <c r="M51" s="1" t="s">
        <v>270</v>
      </c>
      <c r="N51" s="1" t="s">
        <v>270</v>
      </c>
      <c r="O51" s="1" t="s">
        <v>269</v>
      </c>
      <c r="P51" s="1" t="s">
        <v>269</v>
      </c>
      <c r="Q51" s="1" t="s">
        <v>269</v>
      </c>
      <c r="R51" s="1" t="s">
        <v>269</v>
      </c>
      <c r="S51" s="1" t="s">
        <v>269</v>
      </c>
      <c r="T51" s="1" t="s">
        <v>269</v>
      </c>
      <c r="U51" s="1" t="s">
        <v>269</v>
      </c>
      <c r="V51" s="1" t="s">
        <v>269</v>
      </c>
      <c r="W51" s="1" t="s">
        <v>269</v>
      </c>
    </row>
    <row r="52" spans="1:23" ht="14.25">
      <c r="A52" s="1" t="s">
        <v>260</v>
      </c>
      <c r="B52" s="1" t="s">
        <v>7491</v>
      </c>
      <c r="C52" s="1" t="s">
        <v>262</v>
      </c>
      <c r="D52" s="1" t="s">
        <v>292</v>
      </c>
      <c r="E52" s="1" t="s">
        <v>292</v>
      </c>
      <c r="F52" s="1" t="s">
        <v>479</v>
      </c>
      <c r="G52" s="1" t="s">
        <v>479</v>
      </c>
      <c r="H52" s="1" t="s">
        <v>1394</v>
      </c>
      <c r="I52" s="1" t="s">
        <v>479</v>
      </c>
      <c r="J52" s="1" t="s">
        <v>472</v>
      </c>
      <c r="K52" s="1" t="s">
        <v>269</v>
      </c>
      <c r="L52" s="1" t="s">
        <v>269</v>
      </c>
      <c r="M52" s="1" t="s">
        <v>269</v>
      </c>
      <c r="N52" s="1" t="s">
        <v>269</v>
      </c>
      <c r="O52" s="1" t="s">
        <v>270</v>
      </c>
      <c r="P52" s="1" t="s">
        <v>270</v>
      </c>
      <c r="Q52" s="1" t="s">
        <v>270</v>
      </c>
      <c r="R52" s="1" t="s">
        <v>269</v>
      </c>
      <c r="S52" s="1" t="s">
        <v>269</v>
      </c>
      <c r="T52" s="1" t="s">
        <v>269</v>
      </c>
      <c r="U52" s="1" t="s">
        <v>269</v>
      </c>
      <c r="V52" s="1" t="s">
        <v>269</v>
      </c>
      <c r="W52" s="1" t="s">
        <v>269</v>
      </c>
    </row>
    <row r="53" spans="1:23" ht="14.25">
      <c r="A53" s="1" t="s">
        <v>260</v>
      </c>
      <c r="B53" s="1" t="s">
        <v>7492</v>
      </c>
      <c r="C53" s="1" t="s">
        <v>262</v>
      </c>
      <c r="D53" s="1" t="s">
        <v>292</v>
      </c>
      <c r="E53" s="1" t="s">
        <v>292</v>
      </c>
      <c r="F53" s="1" t="s">
        <v>479</v>
      </c>
      <c r="G53" s="1" t="s">
        <v>873</v>
      </c>
      <c r="H53" s="1" t="s">
        <v>1394</v>
      </c>
      <c r="I53" s="1" t="s">
        <v>873</v>
      </c>
      <c r="J53" s="1" t="s">
        <v>269</v>
      </c>
      <c r="K53" s="1" t="s">
        <v>269</v>
      </c>
      <c r="L53" s="1" t="s">
        <v>269</v>
      </c>
      <c r="M53" s="1" t="s">
        <v>269</v>
      </c>
      <c r="N53" s="1" t="s">
        <v>269</v>
      </c>
      <c r="O53" s="1" t="s">
        <v>269</v>
      </c>
      <c r="P53" s="1" t="s">
        <v>269</v>
      </c>
      <c r="Q53" s="1" t="s">
        <v>269</v>
      </c>
      <c r="R53" s="1" t="s">
        <v>269</v>
      </c>
      <c r="S53" s="1" t="s">
        <v>269</v>
      </c>
      <c r="T53" s="1" t="s">
        <v>270</v>
      </c>
      <c r="U53" s="1" t="s">
        <v>269</v>
      </c>
      <c r="V53" s="1" t="s">
        <v>269</v>
      </c>
      <c r="W53" s="1" t="s">
        <v>269</v>
      </c>
    </row>
    <row r="54" spans="1:23" ht="14.25">
      <c r="A54" s="1" t="s">
        <v>260</v>
      </c>
      <c r="B54" s="1" t="s">
        <v>7493</v>
      </c>
      <c r="C54" s="1" t="s">
        <v>262</v>
      </c>
      <c r="D54" s="1" t="s">
        <v>298</v>
      </c>
      <c r="E54" s="1" t="s">
        <v>298</v>
      </c>
      <c r="F54" s="1" t="s">
        <v>270</v>
      </c>
      <c r="G54" s="1" t="s">
        <v>270</v>
      </c>
      <c r="H54" s="1" t="s">
        <v>1370</v>
      </c>
      <c r="I54" s="1" t="s">
        <v>270</v>
      </c>
      <c r="J54" s="1" t="s">
        <v>269</v>
      </c>
      <c r="K54" s="1" t="s">
        <v>270</v>
      </c>
      <c r="L54" s="1" t="s">
        <v>269</v>
      </c>
      <c r="M54" s="1" t="s">
        <v>269</v>
      </c>
      <c r="N54" s="1" t="s">
        <v>269</v>
      </c>
      <c r="O54" s="1" t="s">
        <v>269</v>
      </c>
      <c r="P54" s="1" t="s">
        <v>269</v>
      </c>
      <c r="Q54" s="1" t="s">
        <v>269</v>
      </c>
      <c r="R54" s="1" t="s">
        <v>269</v>
      </c>
      <c r="S54" s="1" t="s">
        <v>270</v>
      </c>
      <c r="T54" s="1" t="s">
        <v>269</v>
      </c>
      <c r="U54" s="1" t="s">
        <v>269</v>
      </c>
      <c r="V54" s="1" t="s">
        <v>269</v>
      </c>
      <c r="W54" s="1" t="s">
        <v>269</v>
      </c>
    </row>
    <row r="55" spans="1:23" ht="14.25">
      <c r="A55" s="1" t="s">
        <v>260</v>
      </c>
      <c r="B55" s="1" t="s">
        <v>7494</v>
      </c>
      <c r="C55" s="1" t="s">
        <v>262</v>
      </c>
      <c r="D55" s="1" t="s">
        <v>298</v>
      </c>
      <c r="E55" s="1" t="s">
        <v>298</v>
      </c>
      <c r="F55" s="1" t="s">
        <v>270</v>
      </c>
      <c r="G55" s="1" t="s">
        <v>472</v>
      </c>
      <c r="H55" s="1" t="s">
        <v>1370</v>
      </c>
      <c r="I55" s="1" t="s">
        <v>472</v>
      </c>
      <c r="J55" s="1" t="s">
        <v>270</v>
      </c>
      <c r="K55" s="1" t="s">
        <v>269</v>
      </c>
      <c r="L55" s="1" t="s">
        <v>270</v>
      </c>
      <c r="M55" s="1" t="s">
        <v>270</v>
      </c>
      <c r="N55" s="1" t="s">
        <v>270</v>
      </c>
      <c r="O55" s="1" t="s">
        <v>269</v>
      </c>
      <c r="P55" s="1" t="s">
        <v>269</v>
      </c>
      <c r="Q55" s="1" t="s">
        <v>269</v>
      </c>
      <c r="R55" s="1" t="s">
        <v>269</v>
      </c>
      <c r="S55" s="1" t="s">
        <v>269</v>
      </c>
      <c r="T55" s="1" t="s">
        <v>269</v>
      </c>
      <c r="U55" s="1" t="s">
        <v>269</v>
      </c>
      <c r="V55" s="1" t="s">
        <v>269</v>
      </c>
      <c r="W55" s="1" t="s">
        <v>269</v>
      </c>
    </row>
    <row r="56" spans="1:23" ht="14.25">
      <c r="A56" s="1" t="s">
        <v>260</v>
      </c>
      <c r="B56" s="1" t="s">
        <v>7495</v>
      </c>
      <c r="C56" s="1" t="s">
        <v>262</v>
      </c>
      <c r="D56" s="1" t="s">
        <v>298</v>
      </c>
      <c r="E56" s="1" t="s">
        <v>298</v>
      </c>
      <c r="F56" s="1" t="s">
        <v>270</v>
      </c>
      <c r="G56" s="1" t="s">
        <v>479</v>
      </c>
      <c r="H56" s="1" t="s">
        <v>1370</v>
      </c>
      <c r="I56" s="1" t="s">
        <v>479</v>
      </c>
      <c r="J56" s="1" t="s">
        <v>472</v>
      </c>
      <c r="K56" s="1" t="s">
        <v>269</v>
      </c>
      <c r="L56" s="1" t="s">
        <v>269</v>
      </c>
      <c r="M56" s="1" t="s">
        <v>269</v>
      </c>
      <c r="N56" s="1" t="s">
        <v>269</v>
      </c>
      <c r="O56" s="1" t="s">
        <v>270</v>
      </c>
      <c r="P56" s="1" t="s">
        <v>270</v>
      </c>
      <c r="Q56" s="1" t="s">
        <v>270</v>
      </c>
      <c r="R56" s="1" t="s">
        <v>269</v>
      </c>
      <c r="S56" s="1" t="s">
        <v>269</v>
      </c>
      <c r="T56" s="1" t="s">
        <v>269</v>
      </c>
      <c r="U56" s="1" t="s">
        <v>269</v>
      </c>
      <c r="V56" s="1" t="s">
        <v>269</v>
      </c>
      <c r="W56" s="1" t="s">
        <v>269</v>
      </c>
    </row>
    <row r="57" spans="1:23" ht="14.25">
      <c r="A57" s="1" t="s">
        <v>260</v>
      </c>
      <c r="B57" s="1" t="s">
        <v>7496</v>
      </c>
      <c r="C57" s="1" t="s">
        <v>262</v>
      </c>
      <c r="D57" s="1" t="s">
        <v>298</v>
      </c>
      <c r="E57" s="1" t="s">
        <v>298</v>
      </c>
      <c r="F57" s="1" t="s">
        <v>270</v>
      </c>
      <c r="G57" s="1" t="s">
        <v>873</v>
      </c>
      <c r="H57" s="1" t="s">
        <v>1370</v>
      </c>
      <c r="I57" s="1" t="s">
        <v>873</v>
      </c>
      <c r="J57" s="1" t="s">
        <v>269</v>
      </c>
      <c r="K57" s="1" t="s">
        <v>269</v>
      </c>
      <c r="L57" s="1" t="s">
        <v>269</v>
      </c>
      <c r="M57" s="1" t="s">
        <v>269</v>
      </c>
      <c r="N57" s="1" t="s">
        <v>269</v>
      </c>
      <c r="O57" s="1" t="s">
        <v>269</v>
      </c>
      <c r="P57" s="1" t="s">
        <v>269</v>
      </c>
      <c r="Q57" s="1" t="s">
        <v>269</v>
      </c>
      <c r="R57" s="1" t="s">
        <v>269</v>
      </c>
      <c r="S57" s="1" t="s">
        <v>269</v>
      </c>
      <c r="T57" s="1" t="s">
        <v>270</v>
      </c>
      <c r="U57" s="1" t="s">
        <v>269</v>
      </c>
      <c r="V57" s="1" t="s">
        <v>269</v>
      </c>
      <c r="W57" s="1" t="s">
        <v>269</v>
      </c>
    </row>
    <row r="58" spans="1:23" ht="14.25">
      <c r="A58" s="1" t="s">
        <v>260</v>
      </c>
      <c r="B58" s="1" t="s">
        <v>7497</v>
      </c>
      <c r="C58" s="1" t="s">
        <v>262</v>
      </c>
      <c r="D58" s="1" t="s">
        <v>298</v>
      </c>
      <c r="E58" s="1" t="s">
        <v>298</v>
      </c>
      <c r="F58" s="1" t="s">
        <v>472</v>
      </c>
      <c r="G58" s="1" t="s">
        <v>270</v>
      </c>
      <c r="H58" s="1" t="s">
        <v>1390</v>
      </c>
      <c r="I58" s="1" t="s">
        <v>270</v>
      </c>
      <c r="J58" s="1" t="s">
        <v>269</v>
      </c>
      <c r="K58" s="1" t="s">
        <v>270</v>
      </c>
      <c r="L58" s="1" t="s">
        <v>269</v>
      </c>
      <c r="M58" s="1" t="s">
        <v>269</v>
      </c>
      <c r="N58" s="1" t="s">
        <v>269</v>
      </c>
      <c r="O58" s="1" t="s">
        <v>269</v>
      </c>
      <c r="P58" s="1" t="s">
        <v>269</v>
      </c>
      <c r="Q58" s="1" t="s">
        <v>269</v>
      </c>
      <c r="R58" s="1" t="s">
        <v>269</v>
      </c>
      <c r="S58" s="1" t="s">
        <v>270</v>
      </c>
      <c r="T58" s="1" t="s">
        <v>269</v>
      </c>
      <c r="U58" s="1" t="s">
        <v>269</v>
      </c>
      <c r="V58" s="1" t="s">
        <v>269</v>
      </c>
      <c r="W58" s="1" t="s">
        <v>269</v>
      </c>
    </row>
    <row r="59" spans="1:23" ht="14.25">
      <c r="A59" s="1" t="s">
        <v>260</v>
      </c>
      <c r="B59" s="1" t="s">
        <v>7498</v>
      </c>
      <c r="C59" s="1" t="s">
        <v>262</v>
      </c>
      <c r="D59" s="1" t="s">
        <v>298</v>
      </c>
      <c r="E59" s="1" t="s">
        <v>298</v>
      </c>
      <c r="F59" s="1" t="s">
        <v>472</v>
      </c>
      <c r="G59" s="1" t="s">
        <v>472</v>
      </c>
      <c r="H59" s="1" t="s">
        <v>1390</v>
      </c>
      <c r="I59" s="1" t="s">
        <v>472</v>
      </c>
      <c r="J59" s="1" t="s">
        <v>270</v>
      </c>
      <c r="K59" s="1" t="s">
        <v>269</v>
      </c>
      <c r="L59" s="1" t="s">
        <v>270</v>
      </c>
      <c r="M59" s="1" t="s">
        <v>270</v>
      </c>
      <c r="N59" s="1" t="s">
        <v>270</v>
      </c>
      <c r="O59" s="1" t="s">
        <v>269</v>
      </c>
      <c r="P59" s="1" t="s">
        <v>269</v>
      </c>
      <c r="Q59" s="1" t="s">
        <v>269</v>
      </c>
      <c r="R59" s="1" t="s">
        <v>269</v>
      </c>
      <c r="S59" s="1" t="s">
        <v>269</v>
      </c>
      <c r="T59" s="1" t="s">
        <v>269</v>
      </c>
      <c r="U59" s="1" t="s">
        <v>269</v>
      </c>
      <c r="V59" s="1" t="s">
        <v>269</v>
      </c>
      <c r="W59" s="1" t="s">
        <v>269</v>
      </c>
    </row>
    <row r="60" spans="1:23" ht="14.25">
      <c r="A60" s="1" t="s">
        <v>260</v>
      </c>
      <c r="B60" s="1" t="s">
        <v>7499</v>
      </c>
      <c r="C60" s="1" t="s">
        <v>262</v>
      </c>
      <c r="D60" s="1" t="s">
        <v>298</v>
      </c>
      <c r="E60" s="1" t="s">
        <v>298</v>
      </c>
      <c r="F60" s="1" t="s">
        <v>472</v>
      </c>
      <c r="G60" s="1" t="s">
        <v>479</v>
      </c>
      <c r="H60" s="1" t="s">
        <v>1390</v>
      </c>
      <c r="I60" s="1" t="s">
        <v>479</v>
      </c>
      <c r="J60" s="1" t="s">
        <v>472</v>
      </c>
      <c r="K60" s="1" t="s">
        <v>269</v>
      </c>
      <c r="L60" s="1" t="s">
        <v>269</v>
      </c>
      <c r="M60" s="1" t="s">
        <v>269</v>
      </c>
      <c r="N60" s="1" t="s">
        <v>269</v>
      </c>
      <c r="O60" s="1" t="s">
        <v>270</v>
      </c>
      <c r="P60" s="1" t="s">
        <v>270</v>
      </c>
      <c r="Q60" s="1" t="s">
        <v>270</v>
      </c>
      <c r="R60" s="1" t="s">
        <v>269</v>
      </c>
      <c r="S60" s="1" t="s">
        <v>269</v>
      </c>
      <c r="T60" s="1" t="s">
        <v>269</v>
      </c>
      <c r="U60" s="1" t="s">
        <v>269</v>
      </c>
      <c r="V60" s="1" t="s">
        <v>269</v>
      </c>
      <c r="W60" s="1" t="s">
        <v>269</v>
      </c>
    </row>
    <row r="61" spans="1:23" ht="14.25">
      <c r="A61" s="1" t="s">
        <v>260</v>
      </c>
      <c r="B61" s="1" t="s">
        <v>7500</v>
      </c>
      <c r="C61" s="1" t="s">
        <v>262</v>
      </c>
      <c r="D61" s="1" t="s">
        <v>298</v>
      </c>
      <c r="E61" s="1" t="s">
        <v>298</v>
      </c>
      <c r="F61" s="1" t="s">
        <v>472</v>
      </c>
      <c r="G61" s="1" t="s">
        <v>873</v>
      </c>
      <c r="H61" s="1" t="s">
        <v>1390</v>
      </c>
      <c r="I61" s="1" t="s">
        <v>873</v>
      </c>
      <c r="J61" s="1" t="s">
        <v>269</v>
      </c>
      <c r="K61" s="1" t="s">
        <v>269</v>
      </c>
      <c r="L61" s="1" t="s">
        <v>269</v>
      </c>
      <c r="M61" s="1" t="s">
        <v>269</v>
      </c>
      <c r="N61" s="1" t="s">
        <v>269</v>
      </c>
      <c r="O61" s="1" t="s">
        <v>269</v>
      </c>
      <c r="P61" s="1" t="s">
        <v>269</v>
      </c>
      <c r="Q61" s="1" t="s">
        <v>269</v>
      </c>
      <c r="R61" s="1" t="s">
        <v>269</v>
      </c>
      <c r="S61" s="1" t="s">
        <v>269</v>
      </c>
      <c r="T61" s="1" t="s">
        <v>270</v>
      </c>
      <c r="U61" s="1" t="s">
        <v>269</v>
      </c>
      <c r="V61" s="1" t="s">
        <v>269</v>
      </c>
      <c r="W61" s="1" t="s">
        <v>269</v>
      </c>
    </row>
    <row r="62" spans="1:23" ht="14.25">
      <c r="A62" s="1" t="s">
        <v>260</v>
      </c>
      <c r="B62" s="1" t="s">
        <v>7501</v>
      </c>
      <c r="C62" s="1" t="s">
        <v>262</v>
      </c>
      <c r="D62" s="1" t="s">
        <v>298</v>
      </c>
      <c r="E62" s="1" t="s">
        <v>298</v>
      </c>
      <c r="F62" s="1" t="s">
        <v>479</v>
      </c>
      <c r="G62" s="1" t="s">
        <v>270</v>
      </c>
      <c r="H62" s="1" t="s">
        <v>1394</v>
      </c>
      <c r="I62" s="1" t="s">
        <v>270</v>
      </c>
      <c r="J62" s="1" t="s">
        <v>269</v>
      </c>
      <c r="K62" s="1" t="s">
        <v>270</v>
      </c>
      <c r="L62" s="1" t="s">
        <v>269</v>
      </c>
      <c r="M62" s="1" t="s">
        <v>269</v>
      </c>
      <c r="N62" s="1" t="s">
        <v>269</v>
      </c>
      <c r="O62" s="1" t="s">
        <v>269</v>
      </c>
      <c r="P62" s="1" t="s">
        <v>269</v>
      </c>
      <c r="Q62" s="1" t="s">
        <v>269</v>
      </c>
      <c r="R62" s="1" t="s">
        <v>269</v>
      </c>
      <c r="S62" s="1" t="s">
        <v>270</v>
      </c>
      <c r="T62" s="1" t="s">
        <v>269</v>
      </c>
      <c r="U62" s="1" t="s">
        <v>269</v>
      </c>
      <c r="V62" s="1" t="s">
        <v>269</v>
      </c>
      <c r="W62" s="1" t="s">
        <v>269</v>
      </c>
    </row>
    <row r="63" spans="1:23" ht="14.25">
      <c r="A63" s="1" t="s">
        <v>260</v>
      </c>
      <c r="B63" s="1" t="s">
        <v>7502</v>
      </c>
      <c r="C63" s="1" t="s">
        <v>262</v>
      </c>
      <c r="D63" s="1" t="s">
        <v>298</v>
      </c>
      <c r="E63" s="1" t="s">
        <v>298</v>
      </c>
      <c r="F63" s="1" t="s">
        <v>479</v>
      </c>
      <c r="G63" s="1" t="s">
        <v>472</v>
      </c>
      <c r="H63" s="1" t="s">
        <v>1394</v>
      </c>
      <c r="I63" s="1" t="s">
        <v>472</v>
      </c>
      <c r="J63" s="1" t="s">
        <v>270</v>
      </c>
      <c r="K63" s="1" t="s">
        <v>269</v>
      </c>
      <c r="L63" s="1" t="s">
        <v>270</v>
      </c>
      <c r="M63" s="1" t="s">
        <v>270</v>
      </c>
      <c r="N63" s="1" t="s">
        <v>270</v>
      </c>
      <c r="O63" s="1" t="s">
        <v>269</v>
      </c>
      <c r="P63" s="1" t="s">
        <v>269</v>
      </c>
      <c r="Q63" s="1" t="s">
        <v>269</v>
      </c>
      <c r="R63" s="1" t="s">
        <v>269</v>
      </c>
      <c r="S63" s="1" t="s">
        <v>269</v>
      </c>
      <c r="T63" s="1" t="s">
        <v>269</v>
      </c>
      <c r="U63" s="1" t="s">
        <v>269</v>
      </c>
      <c r="V63" s="1" t="s">
        <v>269</v>
      </c>
      <c r="W63" s="1" t="s">
        <v>269</v>
      </c>
    </row>
    <row r="64" spans="1:23" ht="14.25">
      <c r="A64" s="1" t="s">
        <v>260</v>
      </c>
      <c r="B64" s="1" t="s">
        <v>7503</v>
      </c>
      <c r="C64" s="1" t="s">
        <v>262</v>
      </c>
      <c r="D64" s="1" t="s">
        <v>298</v>
      </c>
      <c r="E64" s="1" t="s">
        <v>298</v>
      </c>
      <c r="F64" s="1" t="s">
        <v>479</v>
      </c>
      <c r="G64" s="1" t="s">
        <v>479</v>
      </c>
      <c r="H64" s="1" t="s">
        <v>1394</v>
      </c>
      <c r="I64" s="1" t="s">
        <v>479</v>
      </c>
      <c r="J64" s="1" t="s">
        <v>472</v>
      </c>
      <c r="K64" s="1" t="s">
        <v>269</v>
      </c>
      <c r="L64" s="1" t="s">
        <v>269</v>
      </c>
      <c r="M64" s="1" t="s">
        <v>269</v>
      </c>
      <c r="N64" s="1" t="s">
        <v>269</v>
      </c>
      <c r="O64" s="1" t="s">
        <v>270</v>
      </c>
      <c r="P64" s="1" t="s">
        <v>270</v>
      </c>
      <c r="Q64" s="1" t="s">
        <v>270</v>
      </c>
      <c r="R64" s="1" t="s">
        <v>269</v>
      </c>
      <c r="S64" s="1" t="s">
        <v>269</v>
      </c>
      <c r="T64" s="1" t="s">
        <v>269</v>
      </c>
      <c r="U64" s="1" t="s">
        <v>269</v>
      </c>
      <c r="V64" s="1" t="s">
        <v>269</v>
      </c>
      <c r="W64" s="1" t="s">
        <v>269</v>
      </c>
    </row>
    <row r="65" spans="1:23" ht="14.25">
      <c r="A65" s="1" t="s">
        <v>260</v>
      </c>
      <c r="B65" s="1" t="s">
        <v>7504</v>
      </c>
      <c r="C65" s="1" t="s">
        <v>262</v>
      </c>
      <c r="D65" s="1" t="s">
        <v>298</v>
      </c>
      <c r="E65" s="1" t="s">
        <v>298</v>
      </c>
      <c r="F65" s="1" t="s">
        <v>479</v>
      </c>
      <c r="G65" s="1" t="s">
        <v>873</v>
      </c>
      <c r="H65" s="1" t="s">
        <v>1394</v>
      </c>
      <c r="I65" s="1" t="s">
        <v>873</v>
      </c>
      <c r="J65" s="1" t="s">
        <v>269</v>
      </c>
      <c r="K65" s="1" t="s">
        <v>269</v>
      </c>
      <c r="L65" s="1" t="s">
        <v>269</v>
      </c>
      <c r="M65" s="1" t="s">
        <v>269</v>
      </c>
      <c r="N65" s="1" t="s">
        <v>269</v>
      </c>
      <c r="O65" s="1" t="s">
        <v>269</v>
      </c>
      <c r="P65" s="1" t="s">
        <v>269</v>
      </c>
      <c r="Q65" s="1" t="s">
        <v>269</v>
      </c>
      <c r="R65" s="1" t="s">
        <v>269</v>
      </c>
      <c r="S65" s="1" t="s">
        <v>269</v>
      </c>
      <c r="T65" s="1" t="s">
        <v>270</v>
      </c>
      <c r="U65" s="1" t="s">
        <v>269</v>
      </c>
      <c r="V65" s="1" t="s">
        <v>269</v>
      </c>
      <c r="W65" s="1" t="s">
        <v>269</v>
      </c>
    </row>
    <row r="66" spans="1:23" ht="14.25">
      <c r="A66" s="1" t="s">
        <v>260</v>
      </c>
      <c r="B66" s="1" t="s">
        <v>7505</v>
      </c>
      <c r="C66" s="1" t="s">
        <v>262</v>
      </c>
      <c r="D66" s="1" t="s">
        <v>304</v>
      </c>
      <c r="E66" s="1" t="s">
        <v>304</v>
      </c>
      <c r="F66" s="1" t="s">
        <v>270</v>
      </c>
      <c r="G66" s="1" t="s">
        <v>270</v>
      </c>
      <c r="H66" s="1" t="s">
        <v>1370</v>
      </c>
      <c r="I66" s="1" t="s">
        <v>270</v>
      </c>
      <c r="J66" s="1" t="s">
        <v>269</v>
      </c>
      <c r="K66" s="1" t="s">
        <v>270</v>
      </c>
      <c r="L66" s="1" t="s">
        <v>269</v>
      </c>
      <c r="M66" s="1" t="s">
        <v>269</v>
      </c>
      <c r="N66" s="1" t="s">
        <v>269</v>
      </c>
      <c r="O66" s="1" t="s">
        <v>269</v>
      </c>
      <c r="P66" s="1" t="s">
        <v>269</v>
      </c>
      <c r="Q66" s="1" t="s">
        <v>269</v>
      </c>
      <c r="R66" s="1" t="s">
        <v>269</v>
      </c>
      <c r="S66" s="1" t="s">
        <v>270</v>
      </c>
      <c r="T66" s="1" t="s">
        <v>269</v>
      </c>
      <c r="U66" s="1" t="s">
        <v>269</v>
      </c>
      <c r="V66" s="1" t="s">
        <v>269</v>
      </c>
      <c r="W66" s="1" t="s">
        <v>269</v>
      </c>
    </row>
    <row r="67" spans="1:23" ht="14.25">
      <c r="A67" s="1" t="s">
        <v>260</v>
      </c>
      <c r="B67" s="1" t="s">
        <v>7506</v>
      </c>
      <c r="C67" s="1" t="s">
        <v>262</v>
      </c>
      <c r="D67" s="1" t="s">
        <v>304</v>
      </c>
      <c r="E67" s="1" t="s">
        <v>304</v>
      </c>
      <c r="F67" s="1" t="s">
        <v>270</v>
      </c>
      <c r="G67" s="1" t="s">
        <v>472</v>
      </c>
      <c r="H67" s="1" t="s">
        <v>1370</v>
      </c>
      <c r="I67" s="1" t="s">
        <v>472</v>
      </c>
      <c r="J67" s="1" t="s">
        <v>270</v>
      </c>
      <c r="K67" s="1" t="s">
        <v>269</v>
      </c>
      <c r="L67" s="1" t="s">
        <v>270</v>
      </c>
      <c r="M67" s="1" t="s">
        <v>270</v>
      </c>
      <c r="N67" s="1" t="s">
        <v>270</v>
      </c>
      <c r="O67" s="1" t="s">
        <v>269</v>
      </c>
      <c r="P67" s="1" t="s">
        <v>269</v>
      </c>
      <c r="Q67" s="1" t="s">
        <v>269</v>
      </c>
      <c r="R67" s="1" t="s">
        <v>269</v>
      </c>
      <c r="S67" s="1" t="s">
        <v>269</v>
      </c>
      <c r="T67" s="1" t="s">
        <v>269</v>
      </c>
      <c r="U67" s="1" t="s">
        <v>269</v>
      </c>
      <c r="V67" s="1" t="s">
        <v>269</v>
      </c>
      <c r="W67" s="1" t="s">
        <v>269</v>
      </c>
    </row>
    <row r="68" spans="1:23" ht="14.25">
      <c r="A68" s="1" t="s">
        <v>260</v>
      </c>
      <c r="B68" s="1" t="s">
        <v>7507</v>
      </c>
      <c r="C68" s="1" t="s">
        <v>262</v>
      </c>
      <c r="D68" s="1" t="s">
        <v>304</v>
      </c>
      <c r="E68" s="1" t="s">
        <v>304</v>
      </c>
      <c r="F68" s="1" t="s">
        <v>270</v>
      </c>
      <c r="G68" s="1" t="s">
        <v>479</v>
      </c>
      <c r="H68" s="1" t="s">
        <v>1370</v>
      </c>
      <c r="I68" s="1" t="s">
        <v>479</v>
      </c>
      <c r="J68" s="1" t="s">
        <v>472</v>
      </c>
      <c r="K68" s="1" t="s">
        <v>269</v>
      </c>
      <c r="L68" s="1" t="s">
        <v>269</v>
      </c>
      <c r="M68" s="1" t="s">
        <v>269</v>
      </c>
      <c r="N68" s="1" t="s">
        <v>269</v>
      </c>
      <c r="O68" s="1" t="s">
        <v>270</v>
      </c>
      <c r="P68" s="1" t="s">
        <v>270</v>
      </c>
      <c r="Q68" s="1" t="s">
        <v>270</v>
      </c>
      <c r="R68" s="1" t="s">
        <v>269</v>
      </c>
      <c r="S68" s="1" t="s">
        <v>269</v>
      </c>
      <c r="T68" s="1" t="s">
        <v>269</v>
      </c>
      <c r="U68" s="1" t="s">
        <v>269</v>
      </c>
      <c r="V68" s="1" t="s">
        <v>269</v>
      </c>
      <c r="W68" s="1" t="s">
        <v>269</v>
      </c>
    </row>
    <row r="69" spans="1:23" ht="14.25">
      <c r="A69" s="1" t="s">
        <v>260</v>
      </c>
      <c r="B69" s="1" t="s">
        <v>7508</v>
      </c>
      <c r="C69" s="1" t="s">
        <v>262</v>
      </c>
      <c r="D69" s="1" t="s">
        <v>304</v>
      </c>
      <c r="E69" s="1" t="s">
        <v>304</v>
      </c>
      <c r="F69" s="1" t="s">
        <v>270</v>
      </c>
      <c r="G69" s="1" t="s">
        <v>873</v>
      </c>
      <c r="H69" s="1" t="s">
        <v>1370</v>
      </c>
      <c r="I69" s="1" t="s">
        <v>873</v>
      </c>
      <c r="J69" s="1" t="s">
        <v>269</v>
      </c>
      <c r="K69" s="1" t="s">
        <v>269</v>
      </c>
      <c r="L69" s="1" t="s">
        <v>269</v>
      </c>
      <c r="M69" s="1" t="s">
        <v>269</v>
      </c>
      <c r="N69" s="1" t="s">
        <v>269</v>
      </c>
      <c r="O69" s="1" t="s">
        <v>269</v>
      </c>
      <c r="P69" s="1" t="s">
        <v>269</v>
      </c>
      <c r="Q69" s="1" t="s">
        <v>269</v>
      </c>
      <c r="R69" s="1" t="s">
        <v>269</v>
      </c>
      <c r="S69" s="1" t="s">
        <v>269</v>
      </c>
      <c r="T69" s="1" t="s">
        <v>270</v>
      </c>
      <c r="U69" s="1" t="s">
        <v>269</v>
      </c>
      <c r="V69" s="1" t="s">
        <v>269</v>
      </c>
      <c r="W69" s="1" t="s">
        <v>269</v>
      </c>
    </row>
    <row r="70" spans="1:23" ht="14.25">
      <c r="A70" s="1" t="s">
        <v>260</v>
      </c>
      <c r="B70" s="1" t="s">
        <v>7509</v>
      </c>
      <c r="C70" s="1" t="s">
        <v>262</v>
      </c>
      <c r="D70" s="1" t="s">
        <v>304</v>
      </c>
      <c r="E70" s="1" t="s">
        <v>304</v>
      </c>
      <c r="F70" s="1" t="s">
        <v>472</v>
      </c>
      <c r="G70" s="1" t="s">
        <v>270</v>
      </c>
      <c r="H70" s="1" t="s">
        <v>1390</v>
      </c>
      <c r="I70" s="1" t="s">
        <v>270</v>
      </c>
      <c r="J70" s="1" t="s">
        <v>269</v>
      </c>
      <c r="K70" s="1" t="s">
        <v>270</v>
      </c>
      <c r="L70" s="1" t="s">
        <v>269</v>
      </c>
      <c r="M70" s="1" t="s">
        <v>269</v>
      </c>
      <c r="N70" s="1" t="s">
        <v>269</v>
      </c>
      <c r="O70" s="1" t="s">
        <v>269</v>
      </c>
      <c r="P70" s="1" t="s">
        <v>269</v>
      </c>
      <c r="Q70" s="1" t="s">
        <v>269</v>
      </c>
      <c r="R70" s="1" t="s">
        <v>269</v>
      </c>
      <c r="S70" s="1" t="s">
        <v>270</v>
      </c>
      <c r="T70" s="1" t="s">
        <v>269</v>
      </c>
      <c r="U70" s="1" t="s">
        <v>269</v>
      </c>
      <c r="V70" s="1" t="s">
        <v>269</v>
      </c>
      <c r="W70" s="1" t="s">
        <v>269</v>
      </c>
    </row>
    <row r="71" spans="1:23" ht="14.25">
      <c r="A71" s="1" t="s">
        <v>260</v>
      </c>
      <c r="B71" s="1" t="s">
        <v>7510</v>
      </c>
      <c r="C71" s="1" t="s">
        <v>262</v>
      </c>
      <c r="D71" s="1" t="s">
        <v>304</v>
      </c>
      <c r="E71" s="1" t="s">
        <v>304</v>
      </c>
      <c r="F71" s="1" t="s">
        <v>472</v>
      </c>
      <c r="G71" s="1" t="s">
        <v>472</v>
      </c>
      <c r="H71" s="1" t="s">
        <v>1390</v>
      </c>
      <c r="I71" s="1" t="s">
        <v>472</v>
      </c>
      <c r="J71" s="1" t="s">
        <v>270</v>
      </c>
      <c r="K71" s="1" t="s">
        <v>269</v>
      </c>
      <c r="L71" s="1" t="s">
        <v>270</v>
      </c>
      <c r="M71" s="1" t="s">
        <v>270</v>
      </c>
      <c r="N71" s="1" t="s">
        <v>270</v>
      </c>
      <c r="O71" s="1" t="s">
        <v>269</v>
      </c>
      <c r="P71" s="1" t="s">
        <v>269</v>
      </c>
      <c r="Q71" s="1" t="s">
        <v>269</v>
      </c>
      <c r="R71" s="1" t="s">
        <v>269</v>
      </c>
      <c r="S71" s="1" t="s">
        <v>269</v>
      </c>
      <c r="T71" s="1" t="s">
        <v>269</v>
      </c>
      <c r="U71" s="1" t="s">
        <v>269</v>
      </c>
      <c r="V71" s="1" t="s">
        <v>269</v>
      </c>
      <c r="W71" s="1" t="s">
        <v>269</v>
      </c>
    </row>
    <row r="72" spans="1:23" ht="14.25">
      <c r="A72" s="1" t="s">
        <v>260</v>
      </c>
      <c r="B72" s="1" t="s">
        <v>7511</v>
      </c>
      <c r="C72" s="1" t="s">
        <v>262</v>
      </c>
      <c r="D72" s="1" t="s">
        <v>304</v>
      </c>
      <c r="E72" s="1" t="s">
        <v>304</v>
      </c>
      <c r="F72" s="1" t="s">
        <v>472</v>
      </c>
      <c r="G72" s="1" t="s">
        <v>479</v>
      </c>
      <c r="H72" s="1" t="s">
        <v>1390</v>
      </c>
      <c r="I72" s="1" t="s">
        <v>479</v>
      </c>
      <c r="J72" s="1" t="s">
        <v>472</v>
      </c>
      <c r="K72" s="1" t="s">
        <v>269</v>
      </c>
      <c r="L72" s="1" t="s">
        <v>269</v>
      </c>
      <c r="M72" s="1" t="s">
        <v>269</v>
      </c>
      <c r="N72" s="1" t="s">
        <v>269</v>
      </c>
      <c r="O72" s="1" t="s">
        <v>270</v>
      </c>
      <c r="P72" s="1" t="s">
        <v>270</v>
      </c>
      <c r="Q72" s="1" t="s">
        <v>270</v>
      </c>
      <c r="R72" s="1" t="s">
        <v>269</v>
      </c>
      <c r="S72" s="1" t="s">
        <v>269</v>
      </c>
      <c r="T72" s="1" t="s">
        <v>269</v>
      </c>
      <c r="U72" s="1" t="s">
        <v>269</v>
      </c>
      <c r="V72" s="1" t="s">
        <v>269</v>
      </c>
      <c r="W72" s="1" t="s">
        <v>269</v>
      </c>
    </row>
    <row r="73" spans="1:23" ht="14.25">
      <c r="A73" s="1" t="s">
        <v>260</v>
      </c>
      <c r="B73" s="1" t="s">
        <v>7512</v>
      </c>
      <c r="C73" s="1" t="s">
        <v>262</v>
      </c>
      <c r="D73" s="1" t="s">
        <v>304</v>
      </c>
      <c r="E73" s="1" t="s">
        <v>304</v>
      </c>
      <c r="F73" s="1" t="s">
        <v>472</v>
      </c>
      <c r="G73" s="1" t="s">
        <v>873</v>
      </c>
      <c r="H73" s="1" t="s">
        <v>1390</v>
      </c>
      <c r="I73" s="1" t="s">
        <v>873</v>
      </c>
      <c r="J73" s="1" t="s">
        <v>269</v>
      </c>
      <c r="K73" s="1" t="s">
        <v>269</v>
      </c>
      <c r="L73" s="1" t="s">
        <v>269</v>
      </c>
      <c r="M73" s="1" t="s">
        <v>269</v>
      </c>
      <c r="N73" s="1" t="s">
        <v>269</v>
      </c>
      <c r="O73" s="1" t="s">
        <v>269</v>
      </c>
      <c r="P73" s="1" t="s">
        <v>269</v>
      </c>
      <c r="Q73" s="1" t="s">
        <v>269</v>
      </c>
      <c r="R73" s="1" t="s">
        <v>269</v>
      </c>
      <c r="S73" s="1" t="s">
        <v>269</v>
      </c>
      <c r="T73" s="1" t="s">
        <v>270</v>
      </c>
      <c r="U73" s="1" t="s">
        <v>269</v>
      </c>
      <c r="V73" s="1" t="s">
        <v>269</v>
      </c>
      <c r="W73" s="1" t="s">
        <v>269</v>
      </c>
    </row>
    <row r="74" spans="1:23" ht="14.25">
      <c r="A74" s="1" t="s">
        <v>260</v>
      </c>
      <c r="B74" s="1" t="s">
        <v>7513</v>
      </c>
      <c r="C74" s="1" t="s">
        <v>262</v>
      </c>
      <c r="D74" s="1" t="s">
        <v>304</v>
      </c>
      <c r="E74" s="1" t="s">
        <v>304</v>
      </c>
      <c r="F74" s="1" t="s">
        <v>479</v>
      </c>
      <c r="G74" s="1" t="s">
        <v>270</v>
      </c>
      <c r="H74" s="1" t="s">
        <v>1394</v>
      </c>
      <c r="I74" s="1" t="s">
        <v>270</v>
      </c>
      <c r="J74" s="1" t="s">
        <v>269</v>
      </c>
      <c r="K74" s="1" t="s">
        <v>270</v>
      </c>
      <c r="L74" s="1" t="s">
        <v>269</v>
      </c>
      <c r="M74" s="1" t="s">
        <v>269</v>
      </c>
      <c r="N74" s="1" t="s">
        <v>269</v>
      </c>
      <c r="O74" s="1" t="s">
        <v>269</v>
      </c>
      <c r="P74" s="1" t="s">
        <v>269</v>
      </c>
      <c r="Q74" s="1" t="s">
        <v>269</v>
      </c>
      <c r="R74" s="1" t="s">
        <v>269</v>
      </c>
      <c r="S74" s="1" t="s">
        <v>270</v>
      </c>
      <c r="T74" s="1" t="s">
        <v>269</v>
      </c>
      <c r="U74" s="1" t="s">
        <v>269</v>
      </c>
      <c r="V74" s="1" t="s">
        <v>269</v>
      </c>
      <c r="W74" s="1" t="s">
        <v>269</v>
      </c>
    </row>
    <row r="75" spans="1:23" ht="14.25">
      <c r="A75" s="1" t="s">
        <v>260</v>
      </c>
      <c r="B75" s="1" t="s">
        <v>7514</v>
      </c>
      <c r="C75" s="1" t="s">
        <v>262</v>
      </c>
      <c r="D75" s="1" t="s">
        <v>304</v>
      </c>
      <c r="E75" s="1" t="s">
        <v>304</v>
      </c>
      <c r="F75" s="1" t="s">
        <v>479</v>
      </c>
      <c r="G75" s="1" t="s">
        <v>472</v>
      </c>
      <c r="H75" s="1" t="s">
        <v>1394</v>
      </c>
      <c r="I75" s="1" t="s">
        <v>472</v>
      </c>
      <c r="J75" s="1" t="s">
        <v>270</v>
      </c>
      <c r="K75" s="1" t="s">
        <v>269</v>
      </c>
      <c r="L75" s="1" t="s">
        <v>270</v>
      </c>
      <c r="M75" s="1" t="s">
        <v>270</v>
      </c>
      <c r="N75" s="1" t="s">
        <v>270</v>
      </c>
      <c r="O75" s="1" t="s">
        <v>269</v>
      </c>
      <c r="P75" s="1" t="s">
        <v>269</v>
      </c>
      <c r="Q75" s="1" t="s">
        <v>269</v>
      </c>
      <c r="R75" s="1" t="s">
        <v>269</v>
      </c>
      <c r="S75" s="1" t="s">
        <v>269</v>
      </c>
      <c r="T75" s="1" t="s">
        <v>269</v>
      </c>
      <c r="U75" s="1" t="s">
        <v>269</v>
      </c>
      <c r="V75" s="1" t="s">
        <v>269</v>
      </c>
      <c r="W75" s="1" t="s">
        <v>269</v>
      </c>
    </row>
    <row r="76" spans="1:23" ht="14.25">
      <c r="A76" s="1" t="s">
        <v>260</v>
      </c>
      <c r="B76" s="1" t="s">
        <v>7515</v>
      </c>
      <c r="C76" s="1" t="s">
        <v>262</v>
      </c>
      <c r="D76" s="1" t="s">
        <v>304</v>
      </c>
      <c r="E76" s="1" t="s">
        <v>304</v>
      </c>
      <c r="F76" s="1" t="s">
        <v>479</v>
      </c>
      <c r="G76" s="1" t="s">
        <v>479</v>
      </c>
      <c r="H76" s="1" t="s">
        <v>1394</v>
      </c>
      <c r="I76" s="1" t="s">
        <v>479</v>
      </c>
      <c r="J76" s="1" t="s">
        <v>472</v>
      </c>
      <c r="K76" s="1" t="s">
        <v>269</v>
      </c>
      <c r="L76" s="1" t="s">
        <v>269</v>
      </c>
      <c r="M76" s="1" t="s">
        <v>269</v>
      </c>
      <c r="N76" s="1" t="s">
        <v>269</v>
      </c>
      <c r="O76" s="1" t="s">
        <v>270</v>
      </c>
      <c r="P76" s="1" t="s">
        <v>270</v>
      </c>
      <c r="Q76" s="1" t="s">
        <v>270</v>
      </c>
      <c r="R76" s="1" t="s">
        <v>269</v>
      </c>
      <c r="S76" s="1" t="s">
        <v>269</v>
      </c>
      <c r="T76" s="1" t="s">
        <v>269</v>
      </c>
      <c r="U76" s="1" t="s">
        <v>269</v>
      </c>
      <c r="V76" s="1" t="s">
        <v>269</v>
      </c>
      <c r="W76" s="1" t="s">
        <v>269</v>
      </c>
    </row>
    <row r="77" spans="1:23" ht="14.25">
      <c r="A77" s="1" t="s">
        <v>260</v>
      </c>
      <c r="B77" s="1" t="s">
        <v>7516</v>
      </c>
      <c r="C77" s="1" t="s">
        <v>262</v>
      </c>
      <c r="D77" s="1" t="s">
        <v>304</v>
      </c>
      <c r="E77" s="1" t="s">
        <v>304</v>
      </c>
      <c r="F77" s="1" t="s">
        <v>479</v>
      </c>
      <c r="G77" s="1" t="s">
        <v>873</v>
      </c>
      <c r="H77" s="1" t="s">
        <v>1394</v>
      </c>
      <c r="I77" s="1" t="s">
        <v>873</v>
      </c>
      <c r="J77" s="1" t="s">
        <v>269</v>
      </c>
      <c r="K77" s="1" t="s">
        <v>269</v>
      </c>
      <c r="L77" s="1" t="s">
        <v>269</v>
      </c>
      <c r="M77" s="1" t="s">
        <v>269</v>
      </c>
      <c r="N77" s="1" t="s">
        <v>269</v>
      </c>
      <c r="O77" s="1" t="s">
        <v>269</v>
      </c>
      <c r="P77" s="1" t="s">
        <v>269</v>
      </c>
      <c r="Q77" s="1" t="s">
        <v>269</v>
      </c>
      <c r="R77" s="1" t="s">
        <v>269</v>
      </c>
      <c r="S77" s="1" t="s">
        <v>269</v>
      </c>
      <c r="T77" s="1" t="s">
        <v>270</v>
      </c>
      <c r="U77" s="1" t="s">
        <v>269</v>
      </c>
      <c r="V77" s="1" t="s">
        <v>269</v>
      </c>
      <c r="W77" s="1" t="s">
        <v>269</v>
      </c>
    </row>
    <row r="78" spans="1:23" ht="14.25">
      <c r="A78" s="1" t="s">
        <v>260</v>
      </c>
      <c r="B78" s="1" t="s">
        <v>7517</v>
      </c>
      <c r="C78" s="1" t="s">
        <v>262</v>
      </c>
      <c r="D78" s="1" t="s">
        <v>310</v>
      </c>
      <c r="E78" s="1" t="s">
        <v>310</v>
      </c>
      <c r="F78" s="1" t="s">
        <v>270</v>
      </c>
      <c r="G78" s="1" t="s">
        <v>270</v>
      </c>
      <c r="H78" s="1" t="s">
        <v>1370</v>
      </c>
      <c r="I78" s="1" t="s">
        <v>270</v>
      </c>
      <c r="J78" s="1" t="s">
        <v>269</v>
      </c>
      <c r="K78" s="1" t="s">
        <v>270</v>
      </c>
      <c r="L78" s="1" t="s">
        <v>269</v>
      </c>
      <c r="M78" s="1" t="s">
        <v>269</v>
      </c>
      <c r="N78" s="1" t="s">
        <v>269</v>
      </c>
      <c r="O78" s="1" t="s">
        <v>269</v>
      </c>
      <c r="P78" s="1" t="s">
        <v>269</v>
      </c>
      <c r="Q78" s="1" t="s">
        <v>269</v>
      </c>
      <c r="R78" s="1" t="s">
        <v>269</v>
      </c>
      <c r="S78" s="1" t="s">
        <v>270</v>
      </c>
      <c r="T78" s="1" t="s">
        <v>269</v>
      </c>
      <c r="U78" s="1" t="s">
        <v>269</v>
      </c>
      <c r="V78" s="1" t="s">
        <v>269</v>
      </c>
      <c r="W78" s="1" t="s">
        <v>269</v>
      </c>
    </row>
    <row r="79" spans="1:23" ht="14.25">
      <c r="A79" s="1" t="s">
        <v>260</v>
      </c>
      <c r="B79" s="1" t="s">
        <v>7518</v>
      </c>
      <c r="C79" s="1" t="s">
        <v>262</v>
      </c>
      <c r="D79" s="1" t="s">
        <v>310</v>
      </c>
      <c r="E79" s="1" t="s">
        <v>310</v>
      </c>
      <c r="F79" s="1" t="s">
        <v>270</v>
      </c>
      <c r="G79" s="1" t="s">
        <v>472</v>
      </c>
      <c r="H79" s="1" t="s">
        <v>1370</v>
      </c>
      <c r="I79" s="1" t="s">
        <v>472</v>
      </c>
      <c r="J79" s="1" t="s">
        <v>270</v>
      </c>
      <c r="K79" s="1" t="s">
        <v>269</v>
      </c>
      <c r="L79" s="1" t="s">
        <v>270</v>
      </c>
      <c r="M79" s="1" t="s">
        <v>270</v>
      </c>
      <c r="N79" s="1" t="s">
        <v>270</v>
      </c>
      <c r="O79" s="1" t="s">
        <v>269</v>
      </c>
      <c r="P79" s="1" t="s">
        <v>269</v>
      </c>
      <c r="Q79" s="1" t="s">
        <v>269</v>
      </c>
      <c r="R79" s="1" t="s">
        <v>269</v>
      </c>
      <c r="S79" s="1" t="s">
        <v>269</v>
      </c>
      <c r="T79" s="1" t="s">
        <v>269</v>
      </c>
      <c r="U79" s="1" t="s">
        <v>269</v>
      </c>
      <c r="V79" s="1" t="s">
        <v>269</v>
      </c>
      <c r="W79" s="1" t="s">
        <v>269</v>
      </c>
    </row>
    <row r="80" spans="1:23" ht="14.25">
      <c r="A80" s="1" t="s">
        <v>260</v>
      </c>
      <c r="B80" s="1" t="s">
        <v>7519</v>
      </c>
      <c r="C80" s="1" t="s">
        <v>262</v>
      </c>
      <c r="D80" s="1" t="s">
        <v>310</v>
      </c>
      <c r="E80" s="1" t="s">
        <v>310</v>
      </c>
      <c r="F80" s="1" t="s">
        <v>270</v>
      </c>
      <c r="G80" s="1" t="s">
        <v>479</v>
      </c>
      <c r="H80" s="1" t="s">
        <v>1370</v>
      </c>
      <c r="I80" s="1" t="s">
        <v>479</v>
      </c>
      <c r="J80" s="1" t="s">
        <v>472</v>
      </c>
      <c r="K80" s="1" t="s">
        <v>269</v>
      </c>
      <c r="L80" s="1" t="s">
        <v>269</v>
      </c>
      <c r="M80" s="1" t="s">
        <v>269</v>
      </c>
      <c r="N80" s="1" t="s">
        <v>269</v>
      </c>
      <c r="O80" s="1" t="s">
        <v>270</v>
      </c>
      <c r="P80" s="1" t="s">
        <v>270</v>
      </c>
      <c r="Q80" s="1" t="s">
        <v>270</v>
      </c>
      <c r="R80" s="1" t="s">
        <v>269</v>
      </c>
      <c r="S80" s="1" t="s">
        <v>269</v>
      </c>
      <c r="T80" s="1" t="s">
        <v>269</v>
      </c>
      <c r="U80" s="1" t="s">
        <v>269</v>
      </c>
      <c r="V80" s="1" t="s">
        <v>269</v>
      </c>
      <c r="W80" s="1" t="s">
        <v>269</v>
      </c>
    </row>
    <row r="81" spans="1:23" ht="14.25">
      <c r="A81" s="1" t="s">
        <v>260</v>
      </c>
      <c r="B81" s="1" t="s">
        <v>7520</v>
      </c>
      <c r="C81" s="1" t="s">
        <v>262</v>
      </c>
      <c r="D81" s="1" t="s">
        <v>310</v>
      </c>
      <c r="E81" s="1" t="s">
        <v>310</v>
      </c>
      <c r="F81" s="1" t="s">
        <v>270</v>
      </c>
      <c r="G81" s="1" t="s">
        <v>873</v>
      </c>
      <c r="H81" s="1" t="s">
        <v>1370</v>
      </c>
      <c r="I81" s="1" t="s">
        <v>873</v>
      </c>
      <c r="J81" s="1" t="s">
        <v>269</v>
      </c>
      <c r="K81" s="1" t="s">
        <v>269</v>
      </c>
      <c r="L81" s="1" t="s">
        <v>269</v>
      </c>
      <c r="M81" s="1" t="s">
        <v>269</v>
      </c>
      <c r="N81" s="1" t="s">
        <v>269</v>
      </c>
      <c r="O81" s="1" t="s">
        <v>269</v>
      </c>
      <c r="P81" s="1" t="s">
        <v>269</v>
      </c>
      <c r="Q81" s="1" t="s">
        <v>269</v>
      </c>
      <c r="R81" s="1" t="s">
        <v>269</v>
      </c>
      <c r="S81" s="1" t="s">
        <v>269</v>
      </c>
      <c r="T81" s="1" t="s">
        <v>270</v>
      </c>
      <c r="U81" s="1" t="s">
        <v>269</v>
      </c>
      <c r="V81" s="1" t="s">
        <v>269</v>
      </c>
      <c r="W81" s="1" t="s">
        <v>269</v>
      </c>
    </row>
    <row r="82" spans="1:23" ht="14.25">
      <c r="A82" s="1" t="s">
        <v>260</v>
      </c>
      <c r="B82" s="1" t="s">
        <v>7521</v>
      </c>
      <c r="C82" s="1" t="s">
        <v>262</v>
      </c>
      <c r="D82" s="1" t="s">
        <v>310</v>
      </c>
      <c r="E82" s="1" t="s">
        <v>310</v>
      </c>
      <c r="F82" s="1" t="s">
        <v>472</v>
      </c>
      <c r="G82" s="1" t="s">
        <v>270</v>
      </c>
      <c r="H82" s="1" t="s">
        <v>1390</v>
      </c>
      <c r="I82" s="1" t="s">
        <v>270</v>
      </c>
      <c r="J82" s="1" t="s">
        <v>269</v>
      </c>
      <c r="K82" s="1" t="s">
        <v>270</v>
      </c>
      <c r="L82" s="1" t="s">
        <v>269</v>
      </c>
      <c r="M82" s="1" t="s">
        <v>269</v>
      </c>
      <c r="N82" s="1" t="s">
        <v>269</v>
      </c>
      <c r="O82" s="1" t="s">
        <v>269</v>
      </c>
      <c r="P82" s="1" t="s">
        <v>269</v>
      </c>
      <c r="Q82" s="1" t="s">
        <v>269</v>
      </c>
      <c r="R82" s="1" t="s">
        <v>269</v>
      </c>
      <c r="S82" s="1" t="s">
        <v>270</v>
      </c>
      <c r="T82" s="1" t="s">
        <v>269</v>
      </c>
      <c r="U82" s="1" t="s">
        <v>269</v>
      </c>
      <c r="V82" s="1" t="s">
        <v>269</v>
      </c>
      <c r="W82" s="1" t="s">
        <v>269</v>
      </c>
    </row>
    <row r="83" spans="1:23" ht="14.25">
      <c r="A83" s="1" t="s">
        <v>260</v>
      </c>
      <c r="B83" s="1" t="s">
        <v>7522</v>
      </c>
      <c r="C83" s="1" t="s">
        <v>262</v>
      </c>
      <c r="D83" s="1" t="s">
        <v>310</v>
      </c>
      <c r="E83" s="1" t="s">
        <v>310</v>
      </c>
      <c r="F83" s="1" t="s">
        <v>472</v>
      </c>
      <c r="G83" s="1" t="s">
        <v>472</v>
      </c>
      <c r="H83" s="1" t="s">
        <v>1390</v>
      </c>
      <c r="I83" s="1" t="s">
        <v>472</v>
      </c>
      <c r="J83" s="1" t="s">
        <v>270</v>
      </c>
      <c r="K83" s="1" t="s">
        <v>269</v>
      </c>
      <c r="L83" s="1" t="s">
        <v>270</v>
      </c>
      <c r="M83" s="1" t="s">
        <v>270</v>
      </c>
      <c r="N83" s="1" t="s">
        <v>270</v>
      </c>
      <c r="O83" s="1" t="s">
        <v>269</v>
      </c>
      <c r="P83" s="1" t="s">
        <v>269</v>
      </c>
      <c r="Q83" s="1" t="s">
        <v>269</v>
      </c>
      <c r="R83" s="1" t="s">
        <v>269</v>
      </c>
      <c r="S83" s="1" t="s">
        <v>269</v>
      </c>
      <c r="T83" s="1" t="s">
        <v>269</v>
      </c>
      <c r="U83" s="1" t="s">
        <v>269</v>
      </c>
      <c r="V83" s="1" t="s">
        <v>269</v>
      </c>
      <c r="W83" s="1" t="s">
        <v>269</v>
      </c>
    </row>
    <row r="84" spans="1:23" ht="14.25">
      <c r="A84" s="1" t="s">
        <v>260</v>
      </c>
      <c r="B84" s="1" t="s">
        <v>7523</v>
      </c>
      <c r="C84" s="1" t="s">
        <v>262</v>
      </c>
      <c r="D84" s="1" t="s">
        <v>310</v>
      </c>
      <c r="E84" s="1" t="s">
        <v>310</v>
      </c>
      <c r="F84" s="1" t="s">
        <v>472</v>
      </c>
      <c r="G84" s="1" t="s">
        <v>479</v>
      </c>
      <c r="H84" s="1" t="s">
        <v>1390</v>
      </c>
      <c r="I84" s="1" t="s">
        <v>479</v>
      </c>
      <c r="J84" s="1" t="s">
        <v>472</v>
      </c>
      <c r="K84" s="1" t="s">
        <v>269</v>
      </c>
      <c r="L84" s="1" t="s">
        <v>269</v>
      </c>
      <c r="M84" s="1" t="s">
        <v>269</v>
      </c>
      <c r="N84" s="1" t="s">
        <v>269</v>
      </c>
      <c r="O84" s="1" t="s">
        <v>270</v>
      </c>
      <c r="P84" s="1" t="s">
        <v>270</v>
      </c>
      <c r="Q84" s="1" t="s">
        <v>270</v>
      </c>
      <c r="R84" s="1" t="s">
        <v>269</v>
      </c>
      <c r="S84" s="1" t="s">
        <v>269</v>
      </c>
      <c r="T84" s="1" t="s">
        <v>269</v>
      </c>
      <c r="U84" s="1" t="s">
        <v>269</v>
      </c>
      <c r="V84" s="1" t="s">
        <v>269</v>
      </c>
      <c r="W84" s="1" t="s">
        <v>269</v>
      </c>
    </row>
    <row r="85" spans="1:23" ht="14.25">
      <c r="A85" s="1" t="s">
        <v>260</v>
      </c>
      <c r="B85" s="1" t="s">
        <v>7524</v>
      </c>
      <c r="C85" s="1" t="s">
        <v>262</v>
      </c>
      <c r="D85" s="1" t="s">
        <v>310</v>
      </c>
      <c r="E85" s="1" t="s">
        <v>310</v>
      </c>
      <c r="F85" s="1" t="s">
        <v>472</v>
      </c>
      <c r="G85" s="1" t="s">
        <v>873</v>
      </c>
      <c r="H85" s="1" t="s">
        <v>1390</v>
      </c>
      <c r="I85" s="1" t="s">
        <v>873</v>
      </c>
      <c r="J85" s="1" t="s">
        <v>269</v>
      </c>
      <c r="K85" s="1" t="s">
        <v>269</v>
      </c>
      <c r="L85" s="1" t="s">
        <v>269</v>
      </c>
      <c r="M85" s="1" t="s">
        <v>269</v>
      </c>
      <c r="N85" s="1" t="s">
        <v>269</v>
      </c>
      <c r="O85" s="1" t="s">
        <v>269</v>
      </c>
      <c r="P85" s="1" t="s">
        <v>269</v>
      </c>
      <c r="Q85" s="1" t="s">
        <v>269</v>
      </c>
      <c r="R85" s="1" t="s">
        <v>269</v>
      </c>
      <c r="S85" s="1" t="s">
        <v>269</v>
      </c>
      <c r="T85" s="1" t="s">
        <v>270</v>
      </c>
      <c r="U85" s="1" t="s">
        <v>269</v>
      </c>
      <c r="V85" s="1" t="s">
        <v>269</v>
      </c>
      <c r="W85" s="1" t="s">
        <v>269</v>
      </c>
    </row>
    <row r="86" spans="1:23" ht="14.25">
      <c r="A86" s="1" t="s">
        <v>260</v>
      </c>
      <c r="B86" s="1" t="s">
        <v>7525</v>
      </c>
      <c r="C86" s="1" t="s">
        <v>262</v>
      </c>
      <c r="D86" s="1" t="s">
        <v>310</v>
      </c>
      <c r="E86" s="1" t="s">
        <v>310</v>
      </c>
      <c r="F86" s="1" t="s">
        <v>479</v>
      </c>
      <c r="G86" s="1" t="s">
        <v>270</v>
      </c>
      <c r="H86" s="1" t="s">
        <v>1394</v>
      </c>
      <c r="I86" s="1" t="s">
        <v>270</v>
      </c>
      <c r="J86" s="1" t="s">
        <v>269</v>
      </c>
      <c r="K86" s="1" t="s">
        <v>270</v>
      </c>
      <c r="L86" s="1" t="s">
        <v>269</v>
      </c>
      <c r="M86" s="1" t="s">
        <v>269</v>
      </c>
      <c r="N86" s="1" t="s">
        <v>269</v>
      </c>
      <c r="O86" s="1" t="s">
        <v>269</v>
      </c>
      <c r="P86" s="1" t="s">
        <v>269</v>
      </c>
      <c r="Q86" s="1" t="s">
        <v>269</v>
      </c>
      <c r="R86" s="1" t="s">
        <v>269</v>
      </c>
      <c r="S86" s="1" t="s">
        <v>270</v>
      </c>
      <c r="T86" s="1" t="s">
        <v>269</v>
      </c>
      <c r="U86" s="1" t="s">
        <v>269</v>
      </c>
      <c r="V86" s="1" t="s">
        <v>269</v>
      </c>
      <c r="W86" s="1" t="s">
        <v>269</v>
      </c>
    </row>
    <row r="87" spans="1:23" ht="14.25">
      <c r="A87" s="1" t="s">
        <v>260</v>
      </c>
      <c r="B87" s="1" t="s">
        <v>7526</v>
      </c>
      <c r="C87" s="1" t="s">
        <v>262</v>
      </c>
      <c r="D87" s="1" t="s">
        <v>310</v>
      </c>
      <c r="E87" s="1" t="s">
        <v>310</v>
      </c>
      <c r="F87" s="1" t="s">
        <v>479</v>
      </c>
      <c r="G87" s="1" t="s">
        <v>472</v>
      </c>
      <c r="H87" s="1" t="s">
        <v>1394</v>
      </c>
      <c r="I87" s="1" t="s">
        <v>472</v>
      </c>
      <c r="J87" s="1" t="s">
        <v>270</v>
      </c>
      <c r="K87" s="1" t="s">
        <v>269</v>
      </c>
      <c r="L87" s="1" t="s">
        <v>270</v>
      </c>
      <c r="M87" s="1" t="s">
        <v>270</v>
      </c>
      <c r="N87" s="1" t="s">
        <v>270</v>
      </c>
      <c r="O87" s="1" t="s">
        <v>269</v>
      </c>
      <c r="P87" s="1" t="s">
        <v>269</v>
      </c>
      <c r="Q87" s="1" t="s">
        <v>269</v>
      </c>
      <c r="R87" s="1" t="s">
        <v>269</v>
      </c>
      <c r="S87" s="1" t="s">
        <v>269</v>
      </c>
      <c r="T87" s="1" t="s">
        <v>269</v>
      </c>
      <c r="U87" s="1" t="s">
        <v>269</v>
      </c>
      <c r="V87" s="1" t="s">
        <v>269</v>
      </c>
      <c r="W87" s="1" t="s">
        <v>269</v>
      </c>
    </row>
    <row r="88" spans="1:23" ht="14.25">
      <c r="A88" s="1" t="s">
        <v>260</v>
      </c>
      <c r="B88" s="1" t="s">
        <v>7527</v>
      </c>
      <c r="C88" s="1" t="s">
        <v>262</v>
      </c>
      <c r="D88" s="1" t="s">
        <v>310</v>
      </c>
      <c r="E88" s="1" t="s">
        <v>310</v>
      </c>
      <c r="F88" s="1" t="s">
        <v>479</v>
      </c>
      <c r="G88" s="1" t="s">
        <v>479</v>
      </c>
      <c r="H88" s="1" t="s">
        <v>1394</v>
      </c>
      <c r="I88" s="1" t="s">
        <v>479</v>
      </c>
      <c r="J88" s="1" t="s">
        <v>472</v>
      </c>
      <c r="K88" s="1" t="s">
        <v>269</v>
      </c>
      <c r="L88" s="1" t="s">
        <v>269</v>
      </c>
      <c r="M88" s="1" t="s">
        <v>269</v>
      </c>
      <c r="N88" s="1" t="s">
        <v>269</v>
      </c>
      <c r="O88" s="1" t="s">
        <v>270</v>
      </c>
      <c r="P88" s="1" t="s">
        <v>270</v>
      </c>
      <c r="Q88" s="1" t="s">
        <v>270</v>
      </c>
      <c r="R88" s="1" t="s">
        <v>269</v>
      </c>
      <c r="S88" s="1" t="s">
        <v>269</v>
      </c>
      <c r="T88" s="1" t="s">
        <v>269</v>
      </c>
      <c r="U88" s="1" t="s">
        <v>269</v>
      </c>
      <c r="V88" s="1" t="s">
        <v>269</v>
      </c>
      <c r="W88" s="1" t="s">
        <v>269</v>
      </c>
    </row>
    <row r="89" spans="1:23" ht="14.25">
      <c r="A89" s="1" t="s">
        <v>260</v>
      </c>
      <c r="B89" s="1" t="s">
        <v>7528</v>
      </c>
      <c r="C89" s="1" t="s">
        <v>262</v>
      </c>
      <c r="D89" s="1" t="s">
        <v>310</v>
      </c>
      <c r="E89" s="1" t="s">
        <v>310</v>
      </c>
      <c r="F89" s="1" t="s">
        <v>479</v>
      </c>
      <c r="G89" s="1" t="s">
        <v>873</v>
      </c>
      <c r="H89" s="1" t="s">
        <v>1394</v>
      </c>
      <c r="I89" s="1" t="s">
        <v>873</v>
      </c>
      <c r="J89" s="1" t="s">
        <v>269</v>
      </c>
      <c r="K89" s="1" t="s">
        <v>269</v>
      </c>
      <c r="L89" s="1" t="s">
        <v>269</v>
      </c>
      <c r="M89" s="1" t="s">
        <v>269</v>
      </c>
      <c r="N89" s="1" t="s">
        <v>269</v>
      </c>
      <c r="O89" s="1" t="s">
        <v>269</v>
      </c>
      <c r="P89" s="1" t="s">
        <v>269</v>
      </c>
      <c r="Q89" s="1" t="s">
        <v>269</v>
      </c>
      <c r="R89" s="1" t="s">
        <v>269</v>
      </c>
      <c r="S89" s="1" t="s">
        <v>269</v>
      </c>
      <c r="T89" s="1" t="s">
        <v>270</v>
      </c>
      <c r="U89" s="1" t="s">
        <v>269</v>
      </c>
      <c r="V89" s="1" t="s">
        <v>269</v>
      </c>
      <c r="W89" s="1" t="s">
        <v>269</v>
      </c>
    </row>
    <row r="90" spans="1:23" ht="14.25">
      <c r="A90" s="1" t="s">
        <v>260</v>
      </c>
      <c r="B90" s="1" t="s">
        <v>7529</v>
      </c>
      <c r="C90" s="1" t="s">
        <v>262</v>
      </c>
      <c r="D90" s="1" t="s">
        <v>316</v>
      </c>
      <c r="E90" s="1" t="s">
        <v>316</v>
      </c>
      <c r="F90" s="1" t="s">
        <v>270</v>
      </c>
      <c r="G90" s="1" t="s">
        <v>270</v>
      </c>
      <c r="H90" s="1" t="s">
        <v>1370</v>
      </c>
      <c r="I90" s="1" t="s">
        <v>270</v>
      </c>
      <c r="J90" s="1" t="s">
        <v>269</v>
      </c>
      <c r="K90" s="1" t="s">
        <v>270</v>
      </c>
      <c r="L90" s="1" t="s">
        <v>269</v>
      </c>
      <c r="M90" s="1" t="s">
        <v>269</v>
      </c>
      <c r="N90" s="1" t="s">
        <v>269</v>
      </c>
      <c r="O90" s="1" t="s">
        <v>269</v>
      </c>
      <c r="P90" s="1" t="s">
        <v>269</v>
      </c>
      <c r="Q90" s="1" t="s">
        <v>269</v>
      </c>
      <c r="R90" s="1" t="s">
        <v>269</v>
      </c>
      <c r="S90" s="1" t="s">
        <v>270</v>
      </c>
      <c r="T90" s="1" t="s">
        <v>269</v>
      </c>
      <c r="U90" s="1" t="s">
        <v>269</v>
      </c>
      <c r="V90" s="1" t="s">
        <v>269</v>
      </c>
      <c r="W90" s="1" t="s">
        <v>269</v>
      </c>
    </row>
    <row r="91" spans="1:23" ht="14.25">
      <c r="A91" s="1" t="s">
        <v>260</v>
      </c>
      <c r="B91" s="1" t="s">
        <v>7530</v>
      </c>
      <c r="C91" s="1" t="s">
        <v>262</v>
      </c>
      <c r="D91" s="1" t="s">
        <v>316</v>
      </c>
      <c r="E91" s="1" t="s">
        <v>316</v>
      </c>
      <c r="F91" s="1" t="s">
        <v>270</v>
      </c>
      <c r="G91" s="1" t="s">
        <v>472</v>
      </c>
      <c r="H91" s="1" t="s">
        <v>1370</v>
      </c>
      <c r="I91" s="1" t="s">
        <v>472</v>
      </c>
      <c r="J91" s="1" t="s">
        <v>270</v>
      </c>
      <c r="K91" s="1" t="s">
        <v>269</v>
      </c>
      <c r="L91" s="1" t="s">
        <v>270</v>
      </c>
      <c r="M91" s="1" t="s">
        <v>270</v>
      </c>
      <c r="N91" s="1" t="s">
        <v>270</v>
      </c>
      <c r="O91" s="1" t="s">
        <v>269</v>
      </c>
      <c r="P91" s="1" t="s">
        <v>269</v>
      </c>
      <c r="Q91" s="1" t="s">
        <v>269</v>
      </c>
      <c r="R91" s="1" t="s">
        <v>269</v>
      </c>
      <c r="S91" s="1" t="s">
        <v>269</v>
      </c>
      <c r="T91" s="1" t="s">
        <v>269</v>
      </c>
      <c r="U91" s="1" t="s">
        <v>269</v>
      </c>
      <c r="V91" s="1" t="s">
        <v>269</v>
      </c>
      <c r="W91" s="1" t="s">
        <v>269</v>
      </c>
    </row>
    <row r="92" spans="1:23" ht="14.25">
      <c r="A92" s="1" t="s">
        <v>260</v>
      </c>
      <c r="B92" s="1" t="s">
        <v>7531</v>
      </c>
      <c r="C92" s="1" t="s">
        <v>262</v>
      </c>
      <c r="D92" s="1" t="s">
        <v>316</v>
      </c>
      <c r="E92" s="1" t="s">
        <v>316</v>
      </c>
      <c r="F92" s="1" t="s">
        <v>270</v>
      </c>
      <c r="G92" s="1" t="s">
        <v>479</v>
      </c>
      <c r="H92" s="1" t="s">
        <v>1370</v>
      </c>
      <c r="I92" s="1" t="s">
        <v>479</v>
      </c>
      <c r="J92" s="1" t="s">
        <v>472</v>
      </c>
      <c r="K92" s="1" t="s">
        <v>269</v>
      </c>
      <c r="L92" s="1" t="s">
        <v>269</v>
      </c>
      <c r="M92" s="1" t="s">
        <v>269</v>
      </c>
      <c r="N92" s="1" t="s">
        <v>269</v>
      </c>
      <c r="O92" s="1" t="s">
        <v>270</v>
      </c>
      <c r="P92" s="1" t="s">
        <v>270</v>
      </c>
      <c r="Q92" s="1" t="s">
        <v>270</v>
      </c>
      <c r="R92" s="1" t="s">
        <v>269</v>
      </c>
      <c r="S92" s="1" t="s">
        <v>269</v>
      </c>
      <c r="T92" s="1" t="s">
        <v>269</v>
      </c>
      <c r="U92" s="1" t="s">
        <v>269</v>
      </c>
      <c r="V92" s="1" t="s">
        <v>269</v>
      </c>
      <c r="W92" s="1" t="s">
        <v>269</v>
      </c>
    </row>
    <row r="93" spans="1:23" ht="14.25">
      <c r="A93" s="1" t="s">
        <v>260</v>
      </c>
      <c r="B93" s="1" t="s">
        <v>7532</v>
      </c>
      <c r="C93" s="1" t="s">
        <v>262</v>
      </c>
      <c r="D93" s="1" t="s">
        <v>316</v>
      </c>
      <c r="E93" s="1" t="s">
        <v>316</v>
      </c>
      <c r="F93" s="1" t="s">
        <v>270</v>
      </c>
      <c r="G93" s="1" t="s">
        <v>873</v>
      </c>
      <c r="H93" s="1" t="s">
        <v>1370</v>
      </c>
      <c r="I93" s="1" t="s">
        <v>873</v>
      </c>
      <c r="J93" s="1" t="s">
        <v>269</v>
      </c>
      <c r="K93" s="1" t="s">
        <v>269</v>
      </c>
      <c r="L93" s="1" t="s">
        <v>269</v>
      </c>
      <c r="M93" s="1" t="s">
        <v>269</v>
      </c>
      <c r="N93" s="1" t="s">
        <v>269</v>
      </c>
      <c r="O93" s="1" t="s">
        <v>269</v>
      </c>
      <c r="P93" s="1" t="s">
        <v>269</v>
      </c>
      <c r="Q93" s="1" t="s">
        <v>269</v>
      </c>
      <c r="R93" s="1" t="s">
        <v>269</v>
      </c>
      <c r="S93" s="1" t="s">
        <v>269</v>
      </c>
      <c r="T93" s="1" t="s">
        <v>270</v>
      </c>
      <c r="U93" s="1" t="s">
        <v>269</v>
      </c>
      <c r="V93" s="1" t="s">
        <v>269</v>
      </c>
      <c r="W93" s="1" t="s">
        <v>269</v>
      </c>
    </row>
    <row r="94" spans="1:23" ht="14.25">
      <c r="A94" s="1" t="s">
        <v>260</v>
      </c>
      <c r="B94" s="1" t="s">
        <v>7533</v>
      </c>
      <c r="C94" s="1" t="s">
        <v>262</v>
      </c>
      <c r="D94" s="1" t="s">
        <v>316</v>
      </c>
      <c r="E94" s="1" t="s">
        <v>316</v>
      </c>
      <c r="F94" s="1" t="s">
        <v>472</v>
      </c>
      <c r="G94" s="1" t="s">
        <v>270</v>
      </c>
      <c r="H94" s="1" t="s">
        <v>1390</v>
      </c>
      <c r="I94" s="1" t="s">
        <v>270</v>
      </c>
      <c r="J94" s="1" t="s">
        <v>269</v>
      </c>
      <c r="K94" s="1" t="s">
        <v>270</v>
      </c>
      <c r="L94" s="1" t="s">
        <v>269</v>
      </c>
      <c r="M94" s="1" t="s">
        <v>269</v>
      </c>
      <c r="N94" s="1" t="s">
        <v>269</v>
      </c>
      <c r="O94" s="1" t="s">
        <v>269</v>
      </c>
      <c r="P94" s="1" t="s">
        <v>269</v>
      </c>
      <c r="Q94" s="1" t="s">
        <v>269</v>
      </c>
      <c r="R94" s="1" t="s">
        <v>269</v>
      </c>
      <c r="S94" s="1" t="s">
        <v>270</v>
      </c>
      <c r="T94" s="1" t="s">
        <v>269</v>
      </c>
      <c r="U94" s="1" t="s">
        <v>269</v>
      </c>
      <c r="V94" s="1" t="s">
        <v>269</v>
      </c>
      <c r="W94" s="1" t="s">
        <v>269</v>
      </c>
    </row>
    <row r="95" spans="1:23" ht="14.25">
      <c r="A95" s="1" t="s">
        <v>260</v>
      </c>
      <c r="B95" s="1" t="s">
        <v>7534</v>
      </c>
      <c r="C95" s="1" t="s">
        <v>262</v>
      </c>
      <c r="D95" s="1" t="s">
        <v>316</v>
      </c>
      <c r="E95" s="1" t="s">
        <v>316</v>
      </c>
      <c r="F95" s="1" t="s">
        <v>472</v>
      </c>
      <c r="G95" s="1" t="s">
        <v>472</v>
      </c>
      <c r="H95" s="1" t="s">
        <v>1390</v>
      </c>
      <c r="I95" s="1" t="s">
        <v>472</v>
      </c>
      <c r="J95" s="1" t="s">
        <v>270</v>
      </c>
      <c r="K95" s="1" t="s">
        <v>269</v>
      </c>
      <c r="L95" s="1" t="s">
        <v>270</v>
      </c>
      <c r="M95" s="1" t="s">
        <v>270</v>
      </c>
      <c r="N95" s="1" t="s">
        <v>270</v>
      </c>
      <c r="O95" s="1" t="s">
        <v>269</v>
      </c>
      <c r="P95" s="1" t="s">
        <v>269</v>
      </c>
      <c r="Q95" s="1" t="s">
        <v>269</v>
      </c>
      <c r="R95" s="1" t="s">
        <v>269</v>
      </c>
      <c r="S95" s="1" t="s">
        <v>269</v>
      </c>
      <c r="T95" s="1" t="s">
        <v>269</v>
      </c>
      <c r="U95" s="1" t="s">
        <v>269</v>
      </c>
      <c r="V95" s="1" t="s">
        <v>269</v>
      </c>
      <c r="W95" s="1" t="s">
        <v>269</v>
      </c>
    </row>
    <row r="96" spans="1:23" ht="14.25">
      <c r="A96" s="1" t="s">
        <v>260</v>
      </c>
      <c r="B96" s="1" t="s">
        <v>7535</v>
      </c>
      <c r="C96" s="1" t="s">
        <v>262</v>
      </c>
      <c r="D96" s="1" t="s">
        <v>316</v>
      </c>
      <c r="E96" s="1" t="s">
        <v>316</v>
      </c>
      <c r="F96" s="1" t="s">
        <v>472</v>
      </c>
      <c r="G96" s="1" t="s">
        <v>479</v>
      </c>
      <c r="H96" s="1" t="s">
        <v>1390</v>
      </c>
      <c r="I96" s="1" t="s">
        <v>479</v>
      </c>
      <c r="J96" s="1" t="s">
        <v>472</v>
      </c>
      <c r="K96" s="1" t="s">
        <v>269</v>
      </c>
      <c r="L96" s="1" t="s">
        <v>269</v>
      </c>
      <c r="M96" s="1" t="s">
        <v>269</v>
      </c>
      <c r="N96" s="1" t="s">
        <v>269</v>
      </c>
      <c r="O96" s="1" t="s">
        <v>270</v>
      </c>
      <c r="P96" s="1" t="s">
        <v>270</v>
      </c>
      <c r="Q96" s="1" t="s">
        <v>270</v>
      </c>
      <c r="R96" s="1" t="s">
        <v>269</v>
      </c>
      <c r="S96" s="1" t="s">
        <v>269</v>
      </c>
      <c r="T96" s="1" t="s">
        <v>269</v>
      </c>
      <c r="U96" s="1" t="s">
        <v>269</v>
      </c>
      <c r="V96" s="1" t="s">
        <v>269</v>
      </c>
      <c r="W96" s="1" t="s">
        <v>269</v>
      </c>
    </row>
    <row r="97" spans="1:23" ht="14.25">
      <c r="A97" s="1" t="s">
        <v>260</v>
      </c>
      <c r="B97" s="1" t="s">
        <v>7536</v>
      </c>
      <c r="C97" s="1" t="s">
        <v>262</v>
      </c>
      <c r="D97" s="1" t="s">
        <v>316</v>
      </c>
      <c r="E97" s="1" t="s">
        <v>316</v>
      </c>
      <c r="F97" s="1" t="s">
        <v>472</v>
      </c>
      <c r="G97" s="1" t="s">
        <v>873</v>
      </c>
      <c r="H97" s="1" t="s">
        <v>1390</v>
      </c>
      <c r="I97" s="1" t="s">
        <v>873</v>
      </c>
      <c r="J97" s="1" t="s">
        <v>269</v>
      </c>
      <c r="K97" s="1" t="s">
        <v>269</v>
      </c>
      <c r="L97" s="1" t="s">
        <v>269</v>
      </c>
      <c r="M97" s="1" t="s">
        <v>269</v>
      </c>
      <c r="N97" s="1" t="s">
        <v>269</v>
      </c>
      <c r="O97" s="1" t="s">
        <v>269</v>
      </c>
      <c r="P97" s="1" t="s">
        <v>269</v>
      </c>
      <c r="Q97" s="1" t="s">
        <v>269</v>
      </c>
      <c r="R97" s="1" t="s">
        <v>269</v>
      </c>
      <c r="S97" s="1" t="s">
        <v>269</v>
      </c>
      <c r="T97" s="1" t="s">
        <v>270</v>
      </c>
      <c r="U97" s="1" t="s">
        <v>269</v>
      </c>
      <c r="V97" s="1" t="s">
        <v>269</v>
      </c>
      <c r="W97" s="1" t="s">
        <v>269</v>
      </c>
    </row>
    <row r="98" spans="1:23" ht="14.25">
      <c r="A98" s="1" t="s">
        <v>260</v>
      </c>
      <c r="B98" s="1" t="s">
        <v>7537</v>
      </c>
      <c r="C98" s="1" t="s">
        <v>262</v>
      </c>
      <c r="D98" s="1" t="s">
        <v>316</v>
      </c>
      <c r="E98" s="1" t="s">
        <v>316</v>
      </c>
      <c r="F98" s="1" t="s">
        <v>479</v>
      </c>
      <c r="G98" s="1" t="s">
        <v>270</v>
      </c>
      <c r="H98" s="1" t="s">
        <v>1394</v>
      </c>
      <c r="I98" s="1" t="s">
        <v>270</v>
      </c>
      <c r="J98" s="1" t="s">
        <v>269</v>
      </c>
      <c r="K98" s="1" t="s">
        <v>270</v>
      </c>
      <c r="L98" s="1" t="s">
        <v>269</v>
      </c>
      <c r="M98" s="1" t="s">
        <v>269</v>
      </c>
      <c r="N98" s="1" t="s">
        <v>269</v>
      </c>
      <c r="O98" s="1" t="s">
        <v>269</v>
      </c>
      <c r="P98" s="1" t="s">
        <v>269</v>
      </c>
      <c r="Q98" s="1" t="s">
        <v>269</v>
      </c>
      <c r="R98" s="1" t="s">
        <v>269</v>
      </c>
      <c r="S98" s="1" t="s">
        <v>270</v>
      </c>
      <c r="T98" s="1" t="s">
        <v>269</v>
      </c>
      <c r="U98" s="1" t="s">
        <v>269</v>
      </c>
      <c r="V98" s="1" t="s">
        <v>269</v>
      </c>
      <c r="W98" s="1" t="s">
        <v>269</v>
      </c>
    </row>
    <row r="99" spans="1:23" ht="14.25">
      <c r="A99" s="1" t="s">
        <v>260</v>
      </c>
      <c r="B99" s="1" t="s">
        <v>7538</v>
      </c>
      <c r="C99" s="1" t="s">
        <v>262</v>
      </c>
      <c r="D99" s="1" t="s">
        <v>316</v>
      </c>
      <c r="E99" s="1" t="s">
        <v>316</v>
      </c>
      <c r="F99" s="1" t="s">
        <v>479</v>
      </c>
      <c r="G99" s="1" t="s">
        <v>472</v>
      </c>
      <c r="H99" s="1" t="s">
        <v>1394</v>
      </c>
      <c r="I99" s="1" t="s">
        <v>472</v>
      </c>
      <c r="J99" s="1" t="s">
        <v>270</v>
      </c>
      <c r="K99" s="1" t="s">
        <v>269</v>
      </c>
      <c r="L99" s="1" t="s">
        <v>270</v>
      </c>
      <c r="M99" s="1" t="s">
        <v>270</v>
      </c>
      <c r="N99" s="1" t="s">
        <v>270</v>
      </c>
      <c r="O99" s="1" t="s">
        <v>269</v>
      </c>
      <c r="P99" s="1" t="s">
        <v>269</v>
      </c>
      <c r="Q99" s="1" t="s">
        <v>269</v>
      </c>
      <c r="R99" s="1" t="s">
        <v>269</v>
      </c>
      <c r="S99" s="1" t="s">
        <v>269</v>
      </c>
      <c r="T99" s="1" t="s">
        <v>269</v>
      </c>
      <c r="U99" s="1" t="s">
        <v>269</v>
      </c>
      <c r="V99" s="1" t="s">
        <v>269</v>
      </c>
      <c r="W99" s="1" t="s">
        <v>269</v>
      </c>
    </row>
    <row r="100" spans="1:23" ht="14.25">
      <c r="A100" s="1" t="s">
        <v>260</v>
      </c>
      <c r="B100" s="1" t="s">
        <v>7539</v>
      </c>
      <c r="C100" s="1" t="s">
        <v>262</v>
      </c>
      <c r="D100" s="1" t="s">
        <v>316</v>
      </c>
      <c r="E100" s="1" t="s">
        <v>316</v>
      </c>
      <c r="F100" s="1" t="s">
        <v>479</v>
      </c>
      <c r="G100" s="1" t="s">
        <v>479</v>
      </c>
      <c r="H100" s="1" t="s">
        <v>1394</v>
      </c>
      <c r="I100" s="1" t="s">
        <v>479</v>
      </c>
      <c r="J100" s="1" t="s">
        <v>472</v>
      </c>
      <c r="K100" s="1" t="s">
        <v>269</v>
      </c>
      <c r="L100" s="1" t="s">
        <v>269</v>
      </c>
      <c r="M100" s="1" t="s">
        <v>269</v>
      </c>
      <c r="N100" s="1" t="s">
        <v>269</v>
      </c>
      <c r="O100" s="1" t="s">
        <v>270</v>
      </c>
      <c r="P100" s="1" t="s">
        <v>270</v>
      </c>
      <c r="Q100" s="1" t="s">
        <v>270</v>
      </c>
      <c r="R100" s="1" t="s">
        <v>269</v>
      </c>
      <c r="S100" s="1" t="s">
        <v>269</v>
      </c>
      <c r="T100" s="1" t="s">
        <v>269</v>
      </c>
      <c r="U100" s="1" t="s">
        <v>269</v>
      </c>
      <c r="V100" s="1" t="s">
        <v>269</v>
      </c>
      <c r="W100" s="1" t="s">
        <v>269</v>
      </c>
    </row>
    <row r="101" spans="1:23" ht="14.25">
      <c r="A101" s="1" t="s">
        <v>260</v>
      </c>
      <c r="B101" s="1" t="s">
        <v>7540</v>
      </c>
      <c r="C101" s="1" t="s">
        <v>262</v>
      </c>
      <c r="D101" s="1" t="s">
        <v>316</v>
      </c>
      <c r="E101" s="1" t="s">
        <v>316</v>
      </c>
      <c r="F101" s="1" t="s">
        <v>479</v>
      </c>
      <c r="G101" s="1" t="s">
        <v>873</v>
      </c>
      <c r="H101" s="1" t="s">
        <v>1394</v>
      </c>
      <c r="I101" s="1" t="s">
        <v>873</v>
      </c>
      <c r="J101" s="1" t="s">
        <v>269</v>
      </c>
      <c r="K101" s="1" t="s">
        <v>269</v>
      </c>
      <c r="L101" s="1" t="s">
        <v>269</v>
      </c>
      <c r="M101" s="1" t="s">
        <v>269</v>
      </c>
      <c r="N101" s="1" t="s">
        <v>269</v>
      </c>
      <c r="O101" s="1" t="s">
        <v>269</v>
      </c>
      <c r="P101" s="1" t="s">
        <v>269</v>
      </c>
      <c r="Q101" s="1" t="s">
        <v>269</v>
      </c>
      <c r="R101" s="1" t="s">
        <v>269</v>
      </c>
      <c r="S101" s="1" t="s">
        <v>269</v>
      </c>
      <c r="T101" s="1" t="s">
        <v>270</v>
      </c>
      <c r="U101" s="1" t="s">
        <v>269</v>
      </c>
      <c r="V101" s="1" t="s">
        <v>269</v>
      </c>
      <c r="W101" s="1" t="s">
        <v>269</v>
      </c>
    </row>
    <row r="102" spans="1:23" ht="14.25">
      <c r="A102" s="1" t="s">
        <v>260</v>
      </c>
      <c r="B102" s="1" t="s">
        <v>7541</v>
      </c>
      <c r="C102" s="1" t="s">
        <v>262</v>
      </c>
      <c r="D102" s="1" t="s">
        <v>322</v>
      </c>
      <c r="E102" s="1" t="s">
        <v>322</v>
      </c>
      <c r="F102" s="1" t="s">
        <v>270</v>
      </c>
      <c r="G102" s="1" t="s">
        <v>270</v>
      </c>
      <c r="H102" s="1" t="s">
        <v>1370</v>
      </c>
      <c r="I102" s="1" t="s">
        <v>270</v>
      </c>
      <c r="J102" s="1" t="s">
        <v>269</v>
      </c>
      <c r="K102" s="1" t="s">
        <v>270</v>
      </c>
      <c r="L102" s="1" t="s">
        <v>269</v>
      </c>
      <c r="M102" s="1" t="s">
        <v>269</v>
      </c>
      <c r="N102" s="1" t="s">
        <v>269</v>
      </c>
      <c r="O102" s="1" t="s">
        <v>269</v>
      </c>
      <c r="P102" s="1" t="s">
        <v>269</v>
      </c>
      <c r="Q102" s="1" t="s">
        <v>269</v>
      </c>
      <c r="R102" s="1" t="s">
        <v>269</v>
      </c>
      <c r="S102" s="1" t="s">
        <v>270</v>
      </c>
      <c r="T102" s="1" t="s">
        <v>269</v>
      </c>
      <c r="U102" s="1" t="s">
        <v>269</v>
      </c>
      <c r="V102" s="1" t="s">
        <v>269</v>
      </c>
      <c r="W102" s="1" t="s">
        <v>269</v>
      </c>
    </row>
    <row r="103" spans="1:23" ht="14.25">
      <c r="A103" s="1" t="s">
        <v>260</v>
      </c>
      <c r="B103" s="1" t="s">
        <v>7542</v>
      </c>
      <c r="C103" s="1" t="s">
        <v>262</v>
      </c>
      <c r="D103" s="1" t="s">
        <v>322</v>
      </c>
      <c r="E103" s="1" t="s">
        <v>322</v>
      </c>
      <c r="F103" s="1" t="s">
        <v>270</v>
      </c>
      <c r="G103" s="1" t="s">
        <v>472</v>
      </c>
      <c r="H103" s="1" t="s">
        <v>1370</v>
      </c>
      <c r="I103" s="1" t="s">
        <v>472</v>
      </c>
      <c r="J103" s="1" t="s">
        <v>270</v>
      </c>
      <c r="K103" s="1" t="s">
        <v>269</v>
      </c>
      <c r="L103" s="1" t="s">
        <v>270</v>
      </c>
      <c r="M103" s="1" t="s">
        <v>270</v>
      </c>
      <c r="N103" s="1" t="s">
        <v>270</v>
      </c>
      <c r="O103" s="1" t="s">
        <v>269</v>
      </c>
      <c r="P103" s="1" t="s">
        <v>269</v>
      </c>
      <c r="Q103" s="1" t="s">
        <v>269</v>
      </c>
      <c r="R103" s="1" t="s">
        <v>269</v>
      </c>
      <c r="S103" s="1" t="s">
        <v>269</v>
      </c>
      <c r="T103" s="1" t="s">
        <v>269</v>
      </c>
      <c r="U103" s="1" t="s">
        <v>269</v>
      </c>
      <c r="V103" s="1" t="s">
        <v>269</v>
      </c>
      <c r="W103" s="1" t="s">
        <v>269</v>
      </c>
    </row>
    <row r="104" spans="1:23" ht="14.25">
      <c r="A104" s="1" t="s">
        <v>260</v>
      </c>
      <c r="B104" s="1" t="s">
        <v>7543</v>
      </c>
      <c r="C104" s="1" t="s">
        <v>262</v>
      </c>
      <c r="D104" s="1" t="s">
        <v>322</v>
      </c>
      <c r="E104" s="1" t="s">
        <v>322</v>
      </c>
      <c r="F104" s="1" t="s">
        <v>270</v>
      </c>
      <c r="G104" s="1" t="s">
        <v>479</v>
      </c>
      <c r="H104" s="1" t="s">
        <v>1370</v>
      </c>
      <c r="I104" s="1" t="s">
        <v>479</v>
      </c>
      <c r="J104" s="1" t="s">
        <v>472</v>
      </c>
      <c r="K104" s="1" t="s">
        <v>269</v>
      </c>
      <c r="L104" s="1" t="s">
        <v>269</v>
      </c>
      <c r="M104" s="1" t="s">
        <v>269</v>
      </c>
      <c r="N104" s="1" t="s">
        <v>269</v>
      </c>
      <c r="O104" s="1" t="s">
        <v>270</v>
      </c>
      <c r="P104" s="1" t="s">
        <v>270</v>
      </c>
      <c r="Q104" s="1" t="s">
        <v>270</v>
      </c>
      <c r="R104" s="1" t="s">
        <v>269</v>
      </c>
      <c r="S104" s="1" t="s">
        <v>269</v>
      </c>
      <c r="T104" s="1" t="s">
        <v>269</v>
      </c>
      <c r="U104" s="1" t="s">
        <v>269</v>
      </c>
      <c r="V104" s="1" t="s">
        <v>269</v>
      </c>
      <c r="W104" s="1" t="s">
        <v>269</v>
      </c>
    </row>
    <row r="105" spans="1:23" ht="14.25">
      <c r="A105" s="1" t="s">
        <v>260</v>
      </c>
      <c r="B105" s="1" t="s">
        <v>7544</v>
      </c>
      <c r="C105" s="1" t="s">
        <v>262</v>
      </c>
      <c r="D105" s="1" t="s">
        <v>322</v>
      </c>
      <c r="E105" s="1" t="s">
        <v>322</v>
      </c>
      <c r="F105" s="1" t="s">
        <v>270</v>
      </c>
      <c r="G105" s="1" t="s">
        <v>873</v>
      </c>
      <c r="H105" s="1" t="s">
        <v>1370</v>
      </c>
      <c r="I105" s="1" t="s">
        <v>873</v>
      </c>
      <c r="J105" s="1" t="s">
        <v>269</v>
      </c>
      <c r="K105" s="1" t="s">
        <v>269</v>
      </c>
      <c r="L105" s="1" t="s">
        <v>269</v>
      </c>
      <c r="M105" s="1" t="s">
        <v>269</v>
      </c>
      <c r="N105" s="1" t="s">
        <v>269</v>
      </c>
      <c r="O105" s="1" t="s">
        <v>269</v>
      </c>
      <c r="P105" s="1" t="s">
        <v>269</v>
      </c>
      <c r="Q105" s="1" t="s">
        <v>269</v>
      </c>
      <c r="R105" s="1" t="s">
        <v>269</v>
      </c>
      <c r="S105" s="1" t="s">
        <v>269</v>
      </c>
      <c r="T105" s="1" t="s">
        <v>270</v>
      </c>
      <c r="U105" s="1" t="s">
        <v>269</v>
      </c>
      <c r="V105" s="1" t="s">
        <v>269</v>
      </c>
      <c r="W105" s="1" t="s">
        <v>269</v>
      </c>
    </row>
    <row r="106" spans="1:23" ht="14.25">
      <c r="A106" s="1" t="s">
        <v>260</v>
      </c>
      <c r="B106" s="1" t="s">
        <v>7545</v>
      </c>
      <c r="C106" s="1" t="s">
        <v>262</v>
      </c>
      <c r="D106" s="1" t="s">
        <v>322</v>
      </c>
      <c r="E106" s="1" t="s">
        <v>322</v>
      </c>
      <c r="F106" s="1" t="s">
        <v>472</v>
      </c>
      <c r="G106" s="1" t="s">
        <v>270</v>
      </c>
      <c r="H106" s="1" t="s">
        <v>1390</v>
      </c>
      <c r="I106" s="1" t="s">
        <v>270</v>
      </c>
      <c r="J106" s="1" t="s">
        <v>269</v>
      </c>
      <c r="K106" s="1" t="s">
        <v>270</v>
      </c>
      <c r="L106" s="1" t="s">
        <v>269</v>
      </c>
      <c r="M106" s="1" t="s">
        <v>269</v>
      </c>
      <c r="N106" s="1" t="s">
        <v>269</v>
      </c>
      <c r="O106" s="1" t="s">
        <v>269</v>
      </c>
      <c r="P106" s="1" t="s">
        <v>269</v>
      </c>
      <c r="Q106" s="1" t="s">
        <v>269</v>
      </c>
      <c r="R106" s="1" t="s">
        <v>269</v>
      </c>
      <c r="S106" s="1" t="s">
        <v>270</v>
      </c>
      <c r="T106" s="1" t="s">
        <v>269</v>
      </c>
      <c r="U106" s="1" t="s">
        <v>269</v>
      </c>
      <c r="V106" s="1" t="s">
        <v>269</v>
      </c>
      <c r="W106" s="1" t="s">
        <v>269</v>
      </c>
    </row>
    <row r="107" spans="1:23" ht="14.25">
      <c r="A107" s="1" t="s">
        <v>260</v>
      </c>
      <c r="B107" s="1" t="s">
        <v>7546</v>
      </c>
      <c r="C107" s="1" t="s">
        <v>262</v>
      </c>
      <c r="D107" s="1" t="s">
        <v>322</v>
      </c>
      <c r="E107" s="1" t="s">
        <v>322</v>
      </c>
      <c r="F107" s="1" t="s">
        <v>472</v>
      </c>
      <c r="G107" s="1" t="s">
        <v>472</v>
      </c>
      <c r="H107" s="1" t="s">
        <v>1390</v>
      </c>
      <c r="I107" s="1" t="s">
        <v>472</v>
      </c>
      <c r="J107" s="1" t="s">
        <v>270</v>
      </c>
      <c r="K107" s="1" t="s">
        <v>269</v>
      </c>
      <c r="L107" s="1" t="s">
        <v>270</v>
      </c>
      <c r="M107" s="1" t="s">
        <v>270</v>
      </c>
      <c r="N107" s="1" t="s">
        <v>270</v>
      </c>
      <c r="O107" s="1" t="s">
        <v>269</v>
      </c>
      <c r="P107" s="1" t="s">
        <v>269</v>
      </c>
      <c r="Q107" s="1" t="s">
        <v>269</v>
      </c>
      <c r="R107" s="1" t="s">
        <v>269</v>
      </c>
      <c r="S107" s="1" t="s">
        <v>269</v>
      </c>
      <c r="T107" s="1" t="s">
        <v>269</v>
      </c>
      <c r="U107" s="1" t="s">
        <v>269</v>
      </c>
      <c r="V107" s="1" t="s">
        <v>269</v>
      </c>
      <c r="W107" s="1" t="s">
        <v>269</v>
      </c>
    </row>
    <row r="108" spans="1:23" ht="14.25">
      <c r="A108" s="1" t="s">
        <v>260</v>
      </c>
      <c r="B108" s="1" t="s">
        <v>7547</v>
      </c>
      <c r="C108" s="1" t="s">
        <v>262</v>
      </c>
      <c r="D108" s="1" t="s">
        <v>322</v>
      </c>
      <c r="E108" s="1" t="s">
        <v>322</v>
      </c>
      <c r="F108" s="1" t="s">
        <v>472</v>
      </c>
      <c r="G108" s="1" t="s">
        <v>479</v>
      </c>
      <c r="H108" s="1" t="s">
        <v>1390</v>
      </c>
      <c r="I108" s="1" t="s">
        <v>479</v>
      </c>
      <c r="J108" s="1" t="s">
        <v>472</v>
      </c>
      <c r="K108" s="1" t="s">
        <v>269</v>
      </c>
      <c r="L108" s="1" t="s">
        <v>269</v>
      </c>
      <c r="M108" s="1" t="s">
        <v>269</v>
      </c>
      <c r="N108" s="1" t="s">
        <v>269</v>
      </c>
      <c r="O108" s="1" t="s">
        <v>270</v>
      </c>
      <c r="P108" s="1" t="s">
        <v>270</v>
      </c>
      <c r="Q108" s="1" t="s">
        <v>270</v>
      </c>
      <c r="R108" s="1" t="s">
        <v>269</v>
      </c>
      <c r="S108" s="1" t="s">
        <v>269</v>
      </c>
      <c r="T108" s="1" t="s">
        <v>269</v>
      </c>
      <c r="U108" s="1" t="s">
        <v>269</v>
      </c>
      <c r="V108" s="1" t="s">
        <v>269</v>
      </c>
      <c r="W108" s="1" t="s">
        <v>269</v>
      </c>
    </row>
    <row r="109" spans="1:23" ht="14.25">
      <c r="A109" s="1" t="s">
        <v>260</v>
      </c>
      <c r="B109" s="1" t="s">
        <v>7548</v>
      </c>
      <c r="C109" s="1" t="s">
        <v>262</v>
      </c>
      <c r="D109" s="1" t="s">
        <v>322</v>
      </c>
      <c r="E109" s="1" t="s">
        <v>322</v>
      </c>
      <c r="F109" s="1" t="s">
        <v>472</v>
      </c>
      <c r="G109" s="1" t="s">
        <v>873</v>
      </c>
      <c r="H109" s="1" t="s">
        <v>1390</v>
      </c>
      <c r="I109" s="1" t="s">
        <v>873</v>
      </c>
      <c r="J109" s="1" t="s">
        <v>269</v>
      </c>
      <c r="K109" s="1" t="s">
        <v>269</v>
      </c>
      <c r="L109" s="1" t="s">
        <v>269</v>
      </c>
      <c r="M109" s="1" t="s">
        <v>269</v>
      </c>
      <c r="N109" s="1" t="s">
        <v>269</v>
      </c>
      <c r="O109" s="1" t="s">
        <v>269</v>
      </c>
      <c r="P109" s="1" t="s">
        <v>269</v>
      </c>
      <c r="Q109" s="1" t="s">
        <v>269</v>
      </c>
      <c r="R109" s="1" t="s">
        <v>269</v>
      </c>
      <c r="S109" s="1" t="s">
        <v>269</v>
      </c>
      <c r="T109" s="1" t="s">
        <v>270</v>
      </c>
      <c r="U109" s="1" t="s">
        <v>269</v>
      </c>
      <c r="V109" s="1" t="s">
        <v>269</v>
      </c>
      <c r="W109" s="1" t="s">
        <v>269</v>
      </c>
    </row>
    <row r="110" spans="1:23" ht="14.25">
      <c r="A110" s="1" t="s">
        <v>260</v>
      </c>
      <c r="B110" s="1" t="s">
        <v>7549</v>
      </c>
      <c r="C110" s="1" t="s">
        <v>262</v>
      </c>
      <c r="D110" s="1" t="s">
        <v>322</v>
      </c>
      <c r="E110" s="1" t="s">
        <v>322</v>
      </c>
      <c r="F110" s="1" t="s">
        <v>479</v>
      </c>
      <c r="G110" s="1" t="s">
        <v>270</v>
      </c>
      <c r="H110" s="1" t="s">
        <v>1394</v>
      </c>
      <c r="I110" s="1" t="s">
        <v>270</v>
      </c>
      <c r="J110" s="1" t="s">
        <v>269</v>
      </c>
      <c r="K110" s="1" t="s">
        <v>270</v>
      </c>
      <c r="L110" s="1" t="s">
        <v>269</v>
      </c>
      <c r="M110" s="1" t="s">
        <v>269</v>
      </c>
      <c r="N110" s="1" t="s">
        <v>269</v>
      </c>
      <c r="O110" s="1" t="s">
        <v>269</v>
      </c>
      <c r="P110" s="1" t="s">
        <v>269</v>
      </c>
      <c r="Q110" s="1" t="s">
        <v>269</v>
      </c>
      <c r="R110" s="1" t="s">
        <v>269</v>
      </c>
      <c r="S110" s="1" t="s">
        <v>270</v>
      </c>
      <c r="T110" s="1" t="s">
        <v>269</v>
      </c>
      <c r="U110" s="1" t="s">
        <v>269</v>
      </c>
      <c r="V110" s="1" t="s">
        <v>269</v>
      </c>
      <c r="W110" s="1" t="s">
        <v>269</v>
      </c>
    </row>
    <row r="111" spans="1:23" ht="14.25">
      <c r="A111" s="1" t="s">
        <v>260</v>
      </c>
      <c r="B111" s="1" t="s">
        <v>7550</v>
      </c>
      <c r="C111" s="1" t="s">
        <v>262</v>
      </c>
      <c r="D111" s="1" t="s">
        <v>322</v>
      </c>
      <c r="E111" s="1" t="s">
        <v>322</v>
      </c>
      <c r="F111" s="1" t="s">
        <v>479</v>
      </c>
      <c r="G111" s="1" t="s">
        <v>472</v>
      </c>
      <c r="H111" s="1" t="s">
        <v>1394</v>
      </c>
      <c r="I111" s="1" t="s">
        <v>472</v>
      </c>
      <c r="J111" s="1" t="s">
        <v>270</v>
      </c>
      <c r="K111" s="1" t="s">
        <v>269</v>
      </c>
      <c r="L111" s="1" t="s">
        <v>270</v>
      </c>
      <c r="M111" s="1" t="s">
        <v>270</v>
      </c>
      <c r="N111" s="1" t="s">
        <v>270</v>
      </c>
      <c r="O111" s="1" t="s">
        <v>269</v>
      </c>
      <c r="P111" s="1" t="s">
        <v>269</v>
      </c>
      <c r="Q111" s="1" t="s">
        <v>269</v>
      </c>
      <c r="R111" s="1" t="s">
        <v>269</v>
      </c>
      <c r="S111" s="1" t="s">
        <v>269</v>
      </c>
      <c r="T111" s="1" t="s">
        <v>269</v>
      </c>
      <c r="U111" s="1" t="s">
        <v>269</v>
      </c>
      <c r="V111" s="1" t="s">
        <v>269</v>
      </c>
      <c r="W111" s="1" t="s">
        <v>269</v>
      </c>
    </row>
    <row r="112" spans="1:23" ht="14.25">
      <c r="A112" s="1" t="s">
        <v>260</v>
      </c>
      <c r="B112" s="1" t="s">
        <v>7551</v>
      </c>
      <c r="C112" s="1" t="s">
        <v>262</v>
      </c>
      <c r="D112" s="1" t="s">
        <v>322</v>
      </c>
      <c r="E112" s="1" t="s">
        <v>322</v>
      </c>
      <c r="F112" s="1" t="s">
        <v>479</v>
      </c>
      <c r="G112" s="1" t="s">
        <v>479</v>
      </c>
      <c r="H112" s="1" t="s">
        <v>1394</v>
      </c>
      <c r="I112" s="1" t="s">
        <v>479</v>
      </c>
      <c r="J112" s="1" t="s">
        <v>472</v>
      </c>
      <c r="K112" s="1" t="s">
        <v>269</v>
      </c>
      <c r="L112" s="1" t="s">
        <v>269</v>
      </c>
      <c r="M112" s="1" t="s">
        <v>269</v>
      </c>
      <c r="N112" s="1" t="s">
        <v>269</v>
      </c>
      <c r="O112" s="1" t="s">
        <v>270</v>
      </c>
      <c r="P112" s="1" t="s">
        <v>270</v>
      </c>
      <c r="Q112" s="1" t="s">
        <v>270</v>
      </c>
      <c r="R112" s="1" t="s">
        <v>269</v>
      </c>
      <c r="S112" s="1" t="s">
        <v>269</v>
      </c>
      <c r="T112" s="1" t="s">
        <v>269</v>
      </c>
      <c r="U112" s="1" t="s">
        <v>269</v>
      </c>
      <c r="V112" s="1" t="s">
        <v>269</v>
      </c>
      <c r="W112" s="1" t="s">
        <v>269</v>
      </c>
    </row>
    <row r="113" spans="1:23" ht="14.25">
      <c r="A113" s="1" t="s">
        <v>260</v>
      </c>
      <c r="B113" s="1" t="s">
        <v>7552</v>
      </c>
      <c r="C113" s="1" t="s">
        <v>262</v>
      </c>
      <c r="D113" s="1" t="s">
        <v>322</v>
      </c>
      <c r="E113" s="1" t="s">
        <v>322</v>
      </c>
      <c r="F113" s="1" t="s">
        <v>479</v>
      </c>
      <c r="G113" s="1" t="s">
        <v>873</v>
      </c>
      <c r="H113" s="1" t="s">
        <v>1394</v>
      </c>
      <c r="I113" s="1" t="s">
        <v>873</v>
      </c>
      <c r="J113" s="1" t="s">
        <v>269</v>
      </c>
      <c r="K113" s="1" t="s">
        <v>269</v>
      </c>
      <c r="L113" s="1" t="s">
        <v>269</v>
      </c>
      <c r="M113" s="1" t="s">
        <v>269</v>
      </c>
      <c r="N113" s="1" t="s">
        <v>269</v>
      </c>
      <c r="O113" s="1" t="s">
        <v>269</v>
      </c>
      <c r="P113" s="1" t="s">
        <v>269</v>
      </c>
      <c r="Q113" s="1" t="s">
        <v>269</v>
      </c>
      <c r="R113" s="1" t="s">
        <v>269</v>
      </c>
      <c r="S113" s="1" t="s">
        <v>269</v>
      </c>
      <c r="T113" s="1" t="s">
        <v>270</v>
      </c>
      <c r="U113" s="1" t="s">
        <v>269</v>
      </c>
      <c r="V113" s="1" t="s">
        <v>269</v>
      </c>
      <c r="W113" s="1" t="s">
        <v>269</v>
      </c>
    </row>
    <row r="114" spans="1:23" ht="14.25">
      <c r="A114" s="1" t="s">
        <v>260</v>
      </c>
      <c r="B114" s="1" t="s">
        <v>7553</v>
      </c>
      <c r="C114" s="1" t="s">
        <v>262</v>
      </c>
      <c r="D114" s="1" t="s">
        <v>328</v>
      </c>
      <c r="E114" s="1" t="s">
        <v>328</v>
      </c>
      <c r="F114" s="1" t="s">
        <v>270</v>
      </c>
      <c r="G114" s="1" t="s">
        <v>270</v>
      </c>
      <c r="H114" s="1" t="s">
        <v>1370</v>
      </c>
      <c r="I114" s="1" t="s">
        <v>270</v>
      </c>
      <c r="J114" s="1" t="s">
        <v>269</v>
      </c>
      <c r="K114" s="1" t="s">
        <v>270</v>
      </c>
      <c r="L114" s="1" t="s">
        <v>269</v>
      </c>
      <c r="M114" s="1" t="s">
        <v>269</v>
      </c>
      <c r="N114" s="1" t="s">
        <v>269</v>
      </c>
      <c r="O114" s="1" t="s">
        <v>269</v>
      </c>
      <c r="P114" s="1" t="s">
        <v>269</v>
      </c>
      <c r="Q114" s="1" t="s">
        <v>269</v>
      </c>
      <c r="R114" s="1" t="s">
        <v>269</v>
      </c>
      <c r="S114" s="1" t="s">
        <v>270</v>
      </c>
      <c r="T114" s="1" t="s">
        <v>269</v>
      </c>
      <c r="U114" s="1" t="s">
        <v>269</v>
      </c>
      <c r="V114" s="1" t="s">
        <v>269</v>
      </c>
      <c r="W114" s="1" t="s">
        <v>269</v>
      </c>
    </row>
    <row r="115" spans="1:23" ht="14.25">
      <c r="A115" s="1" t="s">
        <v>260</v>
      </c>
      <c r="B115" s="1" t="s">
        <v>7554</v>
      </c>
      <c r="C115" s="1" t="s">
        <v>262</v>
      </c>
      <c r="D115" s="1" t="s">
        <v>328</v>
      </c>
      <c r="E115" s="1" t="s">
        <v>328</v>
      </c>
      <c r="F115" s="1" t="s">
        <v>270</v>
      </c>
      <c r="G115" s="1" t="s">
        <v>472</v>
      </c>
      <c r="H115" s="1" t="s">
        <v>1370</v>
      </c>
      <c r="I115" s="1" t="s">
        <v>472</v>
      </c>
      <c r="J115" s="1" t="s">
        <v>270</v>
      </c>
      <c r="K115" s="1" t="s">
        <v>269</v>
      </c>
      <c r="L115" s="1" t="s">
        <v>270</v>
      </c>
      <c r="M115" s="1" t="s">
        <v>270</v>
      </c>
      <c r="N115" s="1" t="s">
        <v>270</v>
      </c>
      <c r="O115" s="1" t="s">
        <v>269</v>
      </c>
      <c r="P115" s="1" t="s">
        <v>269</v>
      </c>
      <c r="Q115" s="1" t="s">
        <v>269</v>
      </c>
      <c r="R115" s="1" t="s">
        <v>269</v>
      </c>
      <c r="S115" s="1" t="s">
        <v>269</v>
      </c>
      <c r="T115" s="1" t="s">
        <v>269</v>
      </c>
      <c r="U115" s="1" t="s">
        <v>269</v>
      </c>
      <c r="V115" s="1" t="s">
        <v>269</v>
      </c>
      <c r="W115" s="1" t="s">
        <v>269</v>
      </c>
    </row>
    <row r="116" spans="1:23" ht="14.25">
      <c r="A116" s="1" t="s">
        <v>260</v>
      </c>
      <c r="B116" s="1" t="s">
        <v>7555</v>
      </c>
      <c r="C116" s="1" t="s">
        <v>262</v>
      </c>
      <c r="D116" s="1" t="s">
        <v>328</v>
      </c>
      <c r="E116" s="1" t="s">
        <v>328</v>
      </c>
      <c r="F116" s="1" t="s">
        <v>270</v>
      </c>
      <c r="G116" s="1" t="s">
        <v>479</v>
      </c>
      <c r="H116" s="1" t="s">
        <v>1370</v>
      </c>
      <c r="I116" s="1" t="s">
        <v>479</v>
      </c>
      <c r="J116" s="1" t="s">
        <v>472</v>
      </c>
      <c r="K116" s="1" t="s">
        <v>269</v>
      </c>
      <c r="L116" s="1" t="s">
        <v>269</v>
      </c>
      <c r="M116" s="1" t="s">
        <v>269</v>
      </c>
      <c r="N116" s="1" t="s">
        <v>269</v>
      </c>
      <c r="O116" s="1" t="s">
        <v>270</v>
      </c>
      <c r="P116" s="1" t="s">
        <v>270</v>
      </c>
      <c r="Q116" s="1" t="s">
        <v>270</v>
      </c>
      <c r="R116" s="1" t="s">
        <v>269</v>
      </c>
      <c r="S116" s="1" t="s">
        <v>269</v>
      </c>
      <c r="T116" s="1" t="s">
        <v>269</v>
      </c>
      <c r="U116" s="1" t="s">
        <v>269</v>
      </c>
      <c r="V116" s="1" t="s">
        <v>269</v>
      </c>
      <c r="W116" s="1" t="s">
        <v>269</v>
      </c>
    </row>
    <row r="117" spans="1:23" ht="14.25">
      <c r="A117" s="1" t="s">
        <v>260</v>
      </c>
      <c r="B117" s="1" t="s">
        <v>7556</v>
      </c>
      <c r="C117" s="1" t="s">
        <v>262</v>
      </c>
      <c r="D117" s="1" t="s">
        <v>328</v>
      </c>
      <c r="E117" s="1" t="s">
        <v>328</v>
      </c>
      <c r="F117" s="1" t="s">
        <v>270</v>
      </c>
      <c r="G117" s="1" t="s">
        <v>873</v>
      </c>
      <c r="H117" s="1" t="s">
        <v>1370</v>
      </c>
      <c r="I117" s="1" t="s">
        <v>873</v>
      </c>
      <c r="J117" s="1" t="s">
        <v>269</v>
      </c>
      <c r="K117" s="1" t="s">
        <v>269</v>
      </c>
      <c r="L117" s="1" t="s">
        <v>269</v>
      </c>
      <c r="M117" s="1" t="s">
        <v>269</v>
      </c>
      <c r="N117" s="1" t="s">
        <v>269</v>
      </c>
      <c r="O117" s="1" t="s">
        <v>269</v>
      </c>
      <c r="P117" s="1" t="s">
        <v>269</v>
      </c>
      <c r="Q117" s="1" t="s">
        <v>269</v>
      </c>
      <c r="R117" s="1" t="s">
        <v>269</v>
      </c>
      <c r="S117" s="1" t="s">
        <v>269</v>
      </c>
      <c r="T117" s="1" t="s">
        <v>270</v>
      </c>
      <c r="U117" s="1" t="s">
        <v>269</v>
      </c>
      <c r="V117" s="1" t="s">
        <v>269</v>
      </c>
      <c r="W117" s="1" t="s">
        <v>269</v>
      </c>
    </row>
    <row r="118" spans="1:23" ht="14.25">
      <c r="A118" s="1" t="s">
        <v>260</v>
      </c>
      <c r="B118" s="1" t="s">
        <v>7557</v>
      </c>
      <c r="C118" s="1" t="s">
        <v>262</v>
      </c>
      <c r="D118" s="1" t="s">
        <v>328</v>
      </c>
      <c r="E118" s="1" t="s">
        <v>328</v>
      </c>
      <c r="F118" s="1" t="s">
        <v>472</v>
      </c>
      <c r="G118" s="1" t="s">
        <v>270</v>
      </c>
      <c r="H118" s="1" t="s">
        <v>1390</v>
      </c>
      <c r="I118" s="1" t="s">
        <v>270</v>
      </c>
      <c r="J118" s="1" t="s">
        <v>269</v>
      </c>
      <c r="K118" s="1" t="s">
        <v>270</v>
      </c>
      <c r="L118" s="1" t="s">
        <v>269</v>
      </c>
      <c r="M118" s="1" t="s">
        <v>269</v>
      </c>
      <c r="N118" s="1" t="s">
        <v>269</v>
      </c>
      <c r="O118" s="1" t="s">
        <v>269</v>
      </c>
      <c r="P118" s="1" t="s">
        <v>269</v>
      </c>
      <c r="Q118" s="1" t="s">
        <v>269</v>
      </c>
      <c r="R118" s="1" t="s">
        <v>269</v>
      </c>
      <c r="S118" s="1" t="s">
        <v>270</v>
      </c>
      <c r="T118" s="1" t="s">
        <v>269</v>
      </c>
      <c r="U118" s="1" t="s">
        <v>269</v>
      </c>
      <c r="V118" s="1" t="s">
        <v>269</v>
      </c>
      <c r="W118" s="1" t="s">
        <v>269</v>
      </c>
    </row>
    <row r="119" spans="1:23" ht="14.25">
      <c r="A119" s="1" t="s">
        <v>260</v>
      </c>
      <c r="B119" s="1" t="s">
        <v>7558</v>
      </c>
      <c r="C119" s="1" t="s">
        <v>262</v>
      </c>
      <c r="D119" s="1" t="s">
        <v>328</v>
      </c>
      <c r="E119" s="1" t="s">
        <v>328</v>
      </c>
      <c r="F119" s="1" t="s">
        <v>472</v>
      </c>
      <c r="G119" s="1" t="s">
        <v>472</v>
      </c>
      <c r="H119" s="1" t="s">
        <v>1390</v>
      </c>
      <c r="I119" s="1" t="s">
        <v>472</v>
      </c>
      <c r="J119" s="1" t="s">
        <v>270</v>
      </c>
      <c r="K119" s="1" t="s">
        <v>269</v>
      </c>
      <c r="L119" s="1" t="s">
        <v>270</v>
      </c>
      <c r="M119" s="1" t="s">
        <v>270</v>
      </c>
      <c r="N119" s="1" t="s">
        <v>270</v>
      </c>
      <c r="O119" s="1" t="s">
        <v>269</v>
      </c>
      <c r="P119" s="1" t="s">
        <v>269</v>
      </c>
      <c r="Q119" s="1" t="s">
        <v>269</v>
      </c>
      <c r="R119" s="1" t="s">
        <v>269</v>
      </c>
      <c r="S119" s="1" t="s">
        <v>269</v>
      </c>
      <c r="T119" s="1" t="s">
        <v>269</v>
      </c>
      <c r="U119" s="1" t="s">
        <v>269</v>
      </c>
      <c r="V119" s="1" t="s">
        <v>269</v>
      </c>
      <c r="W119" s="1" t="s">
        <v>269</v>
      </c>
    </row>
    <row r="120" spans="1:23" ht="14.25">
      <c r="A120" s="1" t="s">
        <v>260</v>
      </c>
      <c r="B120" s="1" t="s">
        <v>7559</v>
      </c>
      <c r="C120" s="1" t="s">
        <v>262</v>
      </c>
      <c r="D120" s="1" t="s">
        <v>328</v>
      </c>
      <c r="E120" s="1" t="s">
        <v>328</v>
      </c>
      <c r="F120" s="1" t="s">
        <v>472</v>
      </c>
      <c r="G120" s="1" t="s">
        <v>479</v>
      </c>
      <c r="H120" s="1" t="s">
        <v>1390</v>
      </c>
      <c r="I120" s="1" t="s">
        <v>479</v>
      </c>
      <c r="J120" s="1" t="s">
        <v>472</v>
      </c>
      <c r="K120" s="1" t="s">
        <v>269</v>
      </c>
      <c r="L120" s="1" t="s">
        <v>269</v>
      </c>
      <c r="M120" s="1" t="s">
        <v>269</v>
      </c>
      <c r="N120" s="1" t="s">
        <v>269</v>
      </c>
      <c r="O120" s="1" t="s">
        <v>270</v>
      </c>
      <c r="P120" s="1" t="s">
        <v>270</v>
      </c>
      <c r="Q120" s="1" t="s">
        <v>270</v>
      </c>
      <c r="R120" s="1" t="s">
        <v>269</v>
      </c>
      <c r="S120" s="1" t="s">
        <v>269</v>
      </c>
      <c r="T120" s="1" t="s">
        <v>269</v>
      </c>
      <c r="U120" s="1" t="s">
        <v>269</v>
      </c>
      <c r="V120" s="1" t="s">
        <v>269</v>
      </c>
      <c r="W120" s="1" t="s">
        <v>269</v>
      </c>
    </row>
    <row r="121" spans="1:23" ht="14.25">
      <c r="A121" s="1" t="s">
        <v>260</v>
      </c>
      <c r="B121" s="1" t="s">
        <v>7560</v>
      </c>
      <c r="C121" s="1" t="s">
        <v>262</v>
      </c>
      <c r="D121" s="1" t="s">
        <v>328</v>
      </c>
      <c r="E121" s="1" t="s">
        <v>328</v>
      </c>
      <c r="F121" s="1" t="s">
        <v>472</v>
      </c>
      <c r="G121" s="1" t="s">
        <v>873</v>
      </c>
      <c r="H121" s="1" t="s">
        <v>1390</v>
      </c>
      <c r="I121" s="1" t="s">
        <v>873</v>
      </c>
      <c r="J121" s="1" t="s">
        <v>269</v>
      </c>
      <c r="K121" s="1" t="s">
        <v>269</v>
      </c>
      <c r="L121" s="1" t="s">
        <v>269</v>
      </c>
      <c r="M121" s="1" t="s">
        <v>269</v>
      </c>
      <c r="N121" s="1" t="s">
        <v>269</v>
      </c>
      <c r="O121" s="1" t="s">
        <v>269</v>
      </c>
      <c r="P121" s="1" t="s">
        <v>269</v>
      </c>
      <c r="Q121" s="1" t="s">
        <v>269</v>
      </c>
      <c r="R121" s="1" t="s">
        <v>269</v>
      </c>
      <c r="S121" s="1" t="s">
        <v>269</v>
      </c>
      <c r="T121" s="1" t="s">
        <v>270</v>
      </c>
      <c r="U121" s="1" t="s">
        <v>269</v>
      </c>
      <c r="V121" s="1" t="s">
        <v>269</v>
      </c>
      <c r="W121" s="1" t="s">
        <v>269</v>
      </c>
    </row>
    <row r="122" spans="1:23" ht="14.25">
      <c r="A122" s="1" t="s">
        <v>260</v>
      </c>
      <c r="B122" s="1" t="s">
        <v>7561</v>
      </c>
      <c r="C122" s="1" t="s">
        <v>262</v>
      </c>
      <c r="D122" s="1" t="s">
        <v>328</v>
      </c>
      <c r="E122" s="1" t="s">
        <v>328</v>
      </c>
      <c r="F122" s="1" t="s">
        <v>479</v>
      </c>
      <c r="G122" s="1" t="s">
        <v>270</v>
      </c>
      <c r="H122" s="1" t="s">
        <v>1394</v>
      </c>
      <c r="I122" s="1" t="s">
        <v>270</v>
      </c>
      <c r="J122" s="1" t="s">
        <v>269</v>
      </c>
      <c r="K122" s="1" t="s">
        <v>270</v>
      </c>
      <c r="L122" s="1" t="s">
        <v>269</v>
      </c>
      <c r="M122" s="1" t="s">
        <v>269</v>
      </c>
      <c r="N122" s="1" t="s">
        <v>269</v>
      </c>
      <c r="O122" s="1" t="s">
        <v>269</v>
      </c>
      <c r="P122" s="1" t="s">
        <v>269</v>
      </c>
      <c r="Q122" s="1" t="s">
        <v>269</v>
      </c>
      <c r="R122" s="1" t="s">
        <v>269</v>
      </c>
      <c r="S122" s="1" t="s">
        <v>270</v>
      </c>
      <c r="T122" s="1" t="s">
        <v>269</v>
      </c>
      <c r="U122" s="1" t="s">
        <v>269</v>
      </c>
      <c r="V122" s="1" t="s">
        <v>269</v>
      </c>
      <c r="W122" s="1" t="s">
        <v>269</v>
      </c>
    </row>
    <row r="123" spans="1:23" ht="14.25">
      <c r="A123" s="1" t="s">
        <v>260</v>
      </c>
      <c r="B123" s="1" t="s">
        <v>7562</v>
      </c>
      <c r="C123" s="1" t="s">
        <v>262</v>
      </c>
      <c r="D123" s="1" t="s">
        <v>328</v>
      </c>
      <c r="E123" s="1" t="s">
        <v>328</v>
      </c>
      <c r="F123" s="1" t="s">
        <v>479</v>
      </c>
      <c r="G123" s="1" t="s">
        <v>472</v>
      </c>
      <c r="H123" s="1" t="s">
        <v>1394</v>
      </c>
      <c r="I123" s="1" t="s">
        <v>472</v>
      </c>
      <c r="J123" s="1" t="s">
        <v>270</v>
      </c>
      <c r="K123" s="1" t="s">
        <v>269</v>
      </c>
      <c r="L123" s="1" t="s">
        <v>270</v>
      </c>
      <c r="M123" s="1" t="s">
        <v>270</v>
      </c>
      <c r="N123" s="1" t="s">
        <v>270</v>
      </c>
      <c r="O123" s="1" t="s">
        <v>269</v>
      </c>
      <c r="P123" s="1" t="s">
        <v>269</v>
      </c>
      <c r="Q123" s="1" t="s">
        <v>269</v>
      </c>
      <c r="R123" s="1" t="s">
        <v>269</v>
      </c>
      <c r="S123" s="1" t="s">
        <v>269</v>
      </c>
      <c r="T123" s="1" t="s">
        <v>269</v>
      </c>
      <c r="U123" s="1" t="s">
        <v>269</v>
      </c>
      <c r="V123" s="1" t="s">
        <v>269</v>
      </c>
      <c r="W123" s="1" t="s">
        <v>269</v>
      </c>
    </row>
    <row r="124" spans="1:23" ht="14.25">
      <c r="A124" s="1" t="s">
        <v>260</v>
      </c>
      <c r="B124" s="1" t="s">
        <v>7563</v>
      </c>
      <c r="C124" s="1" t="s">
        <v>262</v>
      </c>
      <c r="D124" s="1" t="s">
        <v>328</v>
      </c>
      <c r="E124" s="1" t="s">
        <v>328</v>
      </c>
      <c r="F124" s="1" t="s">
        <v>479</v>
      </c>
      <c r="G124" s="1" t="s">
        <v>479</v>
      </c>
      <c r="H124" s="1" t="s">
        <v>1394</v>
      </c>
      <c r="I124" s="1" t="s">
        <v>479</v>
      </c>
      <c r="J124" s="1" t="s">
        <v>472</v>
      </c>
      <c r="K124" s="1" t="s">
        <v>269</v>
      </c>
      <c r="L124" s="1" t="s">
        <v>269</v>
      </c>
      <c r="M124" s="1" t="s">
        <v>269</v>
      </c>
      <c r="N124" s="1" t="s">
        <v>269</v>
      </c>
      <c r="O124" s="1" t="s">
        <v>270</v>
      </c>
      <c r="P124" s="1" t="s">
        <v>270</v>
      </c>
      <c r="Q124" s="1" t="s">
        <v>270</v>
      </c>
      <c r="R124" s="1" t="s">
        <v>269</v>
      </c>
      <c r="S124" s="1" t="s">
        <v>269</v>
      </c>
      <c r="T124" s="1" t="s">
        <v>269</v>
      </c>
      <c r="U124" s="1" t="s">
        <v>269</v>
      </c>
      <c r="V124" s="1" t="s">
        <v>269</v>
      </c>
      <c r="W124" s="1" t="s">
        <v>269</v>
      </c>
    </row>
    <row r="125" spans="1:23" ht="14.25">
      <c r="A125" s="1" t="s">
        <v>260</v>
      </c>
      <c r="B125" s="1" t="s">
        <v>7564</v>
      </c>
      <c r="C125" s="1" t="s">
        <v>262</v>
      </c>
      <c r="D125" s="1" t="s">
        <v>328</v>
      </c>
      <c r="E125" s="1" t="s">
        <v>328</v>
      </c>
      <c r="F125" s="1" t="s">
        <v>479</v>
      </c>
      <c r="G125" s="1" t="s">
        <v>873</v>
      </c>
      <c r="H125" s="1" t="s">
        <v>1394</v>
      </c>
      <c r="I125" s="1" t="s">
        <v>873</v>
      </c>
      <c r="J125" s="1" t="s">
        <v>269</v>
      </c>
      <c r="K125" s="1" t="s">
        <v>269</v>
      </c>
      <c r="L125" s="1" t="s">
        <v>269</v>
      </c>
      <c r="M125" s="1" t="s">
        <v>269</v>
      </c>
      <c r="N125" s="1" t="s">
        <v>269</v>
      </c>
      <c r="O125" s="1" t="s">
        <v>269</v>
      </c>
      <c r="P125" s="1" t="s">
        <v>269</v>
      </c>
      <c r="Q125" s="1" t="s">
        <v>269</v>
      </c>
      <c r="R125" s="1" t="s">
        <v>269</v>
      </c>
      <c r="S125" s="1" t="s">
        <v>269</v>
      </c>
      <c r="T125" s="1" t="s">
        <v>270</v>
      </c>
      <c r="U125" s="1" t="s">
        <v>269</v>
      </c>
      <c r="V125" s="1" t="s">
        <v>269</v>
      </c>
      <c r="W125" s="1" t="s">
        <v>269</v>
      </c>
    </row>
  </sheetData>
  <phoneticPr fontId="3"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Q5"/>
  <sheetViews>
    <sheetView workbookViewId="0"/>
  </sheetViews>
  <sheetFormatPr defaultRowHeight="13.5"/>
  <cols>
    <col min="1" max="17" width="20" customWidth="1"/>
  </cols>
  <sheetData>
    <row r="1" spans="1:17" ht="27.95" customHeight="1">
      <c r="A1" s="4" t="s">
        <v>105</v>
      </c>
      <c r="B1" s="4" t="s">
        <v>106</v>
      </c>
      <c r="C1" s="4" t="s">
        <v>107</v>
      </c>
      <c r="D1" s="4" t="s">
        <v>108</v>
      </c>
      <c r="E1" s="4" t="s">
        <v>109</v>
      </c>
      <c r="F1" s="4" t="s">
        <v>1058</v>
      </c>
      <c r="G1" s="4" t="s">
        <v>7565</v>
      </c>
      <c r="H1" s="4" t="s">
        <v>110</v>
      </c>
      <c r="I1" s="4" t="s">
        <v>7566</v>
      </c>
      <c r="J1" s="4" t="s">
        <v>7567</v>
      </c>
      <c r="K1" s="4" t="s">
        <v>7568</v>
      </c>
      <c r="L1" s="4" t="s">
        <v>7569</v>
      </c>
      <c r="M1" s="4" t="s">
        <v>7570</v>
      </c>
      <c r="N1" s="4" t="s">
        <v>7571</v>
      </c>
      <c r="O1" s="4" t="s">
        <v>7572</v>
      </c>
      <c r="P1" s="4" t="s">
        <v>7573</v>
      </c>
      <c r="Q1" s="4" t="s">
        <v>7574</v>
      </c>
    </row>
    <row r="2" spans="1:17" ht="27.95" customHeight="1">
      <c r="A2" s="5" t="s">
        <v>153</v>
      </c>
      <c r="B2" s="5" t="s">
        <v>154</v>
      </c>
      <c r="C2" s="5" t="s">
        <v>155</v>
      </c>
      <c r="D2" s="5" t="s">
        <v>156</v>
      </c>
      <c r="E2" s="5" t="s">
        <v>157</v>
      </c>
      <c r="F2" s="5" t="s">
        <v>1150</v>
      </c>
      <c r="G2" s="5" t="s">
        <v>7575</v>
      </c>
      <c r="H2" s="5" t="s">
        <v>158</v>
      </c>
      <c r="I2" s="5" t="s">
        <v>7576</v>
      </c>
      <c r="J2" s="5" t="s">
        <v>65</v>
      </c>
      <c r="K2" s="5" t="s">
        <v>66</v>
      </c>
      <c r="L2" s="5" t="s">
        <v>67</v>
      </c>
      <c r="M2" s="5" t="s">
        <v>70</v>
      </c>
      <c r="N2" s="5" t="s">
        <v>68</v>
      </c>
      <c r="O2" s="5" t="s">
        <v>78</v>
      </c>
      <c r="P2" s="5" t="s">
        <v>82</v>
      </c>
      <c r="Q2" s="5" t="s">
        <v>83</v>
      </c>
    </row>
    <row r="3" spans="1:17" ht="27.95" customHeight="1">
      <c r="A3" s="6" t="s">
        <v>190</v>
      </c>
      <c r="B3" s="6" t="s">
        <v>191</v>
      </c>
      <c r="C3" s="6" t="s">
        <v>192</v>
      </c>
      <c r="D3" s="6" t="s">
        <v>193</v>
      </c>
      <c r="E3" s="6" t="s">
        <v>194</v>
      </c>
      <c r="F3" s="6" t="s">
        <v>345</v>
      </c>
      <c r="G3" s="6" t="s">
        <v>345</v>
      </c>
      <c r="H3" s="6" t="s">
        <v>195</v>
      </c>
      <c r="I3" s="6" t="s">
        <v>441</v>
      </c>
      <c r="J3" s="6" t="s">
        <v>199</v>
      </c>
      <c r="K3" s="6" t="s">
        <v>199</v>
      </c>
      <c r="L3" s="6" t="s">
        <v>199</v>
      </c>
      <c r="M3" s="6" t="s">
        <v>199</v>
      </c>
      <c r="N3" s="6" t="s">
        <v>199</v>
      </c>
      <c r="O3" s="6" t="s">
        <v>199</v>
      </c>
      <c r="P3" s="6" t="s">
        <v>199</v>
      </c>
      <c r="Q3" s="6" t="s">
        <v>199</v>
      </c>
    </row>
    <row r="4" spans="1:17" ht="27.95" customHeight="1">
      <c r="A4" s="7" t="s">
        <v>227</v>
      </c>
      <c r="B4" s="7" t="s">
        <v>228</v>
      </c>
      <c r="C4" s="7" t="s">
        <v>155</v>
      </c>
      <c r="D4" s="7" t="s">
        <v>156</v>
      </c>
      <c r="E4" s="7" t="s">
        <v>229</v>
      </c>
      <c r="F4" s="7" t="s">
        <v>229</v>
      </c>
      <c r="G4" s="7" t="s">
        <v>229</v>
      </c>
      <c r="H4" s="7" t="s">
        <v>230</v>
      </c>
      <c r="I4" s="7" t="s">
        <v>7577</v>
      </c>
      <c r="J4" s="7" t="s">
        <v>65</v>
      </c>
      <c r="K4" s="7" t="s">
        <v>66</v>
      </c>
      <c r="L4" s="7" t="s">
        <v>67</v>
      </c>
      <c r="M4" s="7" t="s">
        <v>70</v>
      </c>
      <c r="N4" s="7" t="s">
        <v>68</v>
      </c>
      <c r="O4" s="7" t="s">
        <v>7578</v>
      </c>
      <c r="P4" s="7" t="s">
        <v>82</v>
      </c>
      <c r="Q4" s="7" t="s">
        <v>83</v>
      </c>
    </row>
    <row r="5" spans="1:17" ht="27.95" customHeight="1">
      <c r="A5" s="8" t="s">
        <v>254</v>
      </c>
      <c r="B5" s="8" t="s">
        <v>255</v>
      </c>
      <c r="C5" s="8" t="s">
        <v>256</v>
      </c>
      <c r="D5" s="8" t="s">
        <v>256</v>
      </c>
      <c r="E5" s="8" t="s">
        <v>256</v>
      </c>
      <c r="F5" s="8" t="s">
        <v>256</v>
      </c>
      <c r="G5" s="8" t="s">
        <v>256</v>
      </c>
      <c r="H5" s="8" t="s">
        <v>257</v>
      </c>
      <c r="I5" s="8" t="s">
        <v>255</v>
      </c>
      <c r="J5" s="8" t="s">
        <v>258</v>
      </c>
      <c r="K5" s="8" t="s">
        <v>258</v>
      </c>
      <c r="L5" s="8" t="s">
        <v>258</v>
      </c>
      <c r="M5" s="8" t="s">
        <v>258</v>
      </c>
      <c r="N5" s="8" t="s">
        <v>258</v>
      </c>
      <c r="O5" s="8" t="s">
        <v>258</v>
      </c>
      <c r="P5" s="8" t="s">
        <v>258</v>
      </c>
      <c r="Q5" s="8" t="s">
        <v>258</v>
      </c>
    </row>
  </sheetData>
  <phoneticPr fontId="3"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Q35"/>
  <sheetViews>
    <sheetView workbookViewId="0"/>
  </sheetViews>
  <sheetFormatPr defaultRowHeight="13.5"/>
  <cols>
    <col min="1" max="17" width="20" customWidth="1"/>
  </cols>
  <sheetData>
    <row r="1" spans="1:17" ht="27.95" customHeight="1">
      <c r="A1" s="4" t="s">
        <v>105</v>
      </c>
      <c r="B1" s="4" t="s">
        <v>106</v>
      </c>
      <c r="C1" s="4" t="s">
        <v>107</v>
      </c>
      <c r="D1" s="4" t="s">
        <v>108</v>
      </c>
      <c r="E1" s="4" t="s">
        <v>109</v>
      </c>
      <c r="F1" s="4" t="s">
        <v>1058</v>
      </c>
      <c r="G1" s="4" t="s">
        <v>7579</v>
      </c>
      <c r="H1" s="4" t="s">
        <v>110</v>
      </c>
      <c r="I1" s="4" t="s">
        <v>406</v>
      </c>
      <c r="J1" s="4" t="s">
        <v>7580</v>
      </c>
      <c r="K1" s="4" t="s">
        <v>7581</v>
      </c>
      <c r="L1" s="4" t="s">
        <v>7582</v>
      </c>
      <c r="M1" s="4" t="s">
        <v>7583</v>
      </c>
      <c r="N1" s="4" t="s">
        <v>7584</v>
      </c>
      <c r="O1" s="4" t="s">
        <v>7585</v>
      </c>
      <c r="P1" s="4" t="s">
        <v>7586</v>
      </c>
      <c r="Q1" s="4" t="s">
        <v>7587</v>
      </c>
    </row>
    <row r="2" spans="1:17" ht="27.95" customHeight="1">
      <c r="A2" s="5" t="s">
        <v>153</v>
      </c>
      <c r="B2" s="5" t="s">
        <v>154</v>
      </c>
      <c r="C2" s="5" t="s">
        <v>155</v>
      </c>
      <c r="D2" s="5" t="s">
        <v>156</v>
      </c>
      <c r="E2" s="5" t="s">
        <v>157</v>
      </c>
      <c r="F2" s="5" t="s">
        <v>1150</v>
      </c>
      <c r="G2" s="5" t="s">
        <v>7588</v>
      </c>
      <c r="H2" s="5" t="s">
        <v>158</v>
      </c>
      <c r="I2" s="5" t="s">
        <v>422</v>
      </c>
      <c r="J2" s="5" t="s">
        <v>7589</v>
      </c>
      <c r="K2" s="5" t="s">
        <v>7590</v>
      </c>
      <c r="L2" s="5" t="s">
        <v>7591</v>
      </c>
      <c r="M2" s="5" t="s">
        <v>7592</v>
      </c>
      <c r="N2" s="5" t="s">
        <v>166</v>
      </c>
      <c r="O2" s="5" t="s">
        <v>167</v>
      </c>
      <c r="P2" s="5" t="s">
        <v>7593</v>
      </c>
      <c r="Q2" s="5" t="s">
        <v>7594</v>
      </c>
    </row>
    <row r="3" spans="1:17" ht="27.95" customHeight="1">
      <c r="A3" s="6" t="s">
        <v>190</v>
      </c>
      <c r="B3" s="6" t="s">
        <v>191</v>
      </c>
      <c r="C3" s="6" t="s">
        <v>192</v>
      </c>
      <c r="D3" s="6" t="s">
        <v>193</v>
      </c>
      <c r="E3" s="6" t="s">
        <v>194</v>
      </c>
      <c r="F3" s="6" t="s">
        <v>345</v>
      </c>
      <c r="G3" s="6" t="s">
        <v>345</v>
      </c>
      <c r="H3" s="6" t="s">
        <v>195</v>
      </c>
      <c r="I3" s="6" t="s">
        <v>437</v>
      </c>
      <c r="J3" s="6" t="s">
        <v>7595</v>
      </c>
      <c r="K3" s="6" t="s">
        <v>7596</v>
      </c>
      <c r="L3" s="6" t="s">
        <v>7595</v>
      </c>
      <c r="M3" s="6" t="s">
        <v>7596</v>
      </c>
      <c r="N3" s="6" t="s">
        <v>2537</v>
      </c>
      <c r="O3" s="6" t="s">
        <v>2538</v>
      </c>
      <c r="P3" s="6" t="s">
        <v>2533</v>
      </c>
      <c r="Q3" s="6" t="s">
        <v>2533</v>
      </c>
    </row>
    <row r="4" spans="1:17" ht="27.95" customHeight="1">
      <c r="A4" s="7" t="s">
        <v>227</v>
      </c>
      <c r="B4" s="7" t="s">
        <v>228</v>
      </c>
      <c r="C4" s="7" t="s">
        <v>155</v>
      </c>
      <c r="D4" s="7" t="s">
        <v>156</v>
      </c>
      <c r="E4" s="7" t="s">
        <v>229</v>
      </c>
      <c r="F4" s="7" t="s">
        <v>229</v>
      </c>
      <c r="G4" s="7" t="s">
        <v>229</v>
      </c>
      <c r="H4" s="7" t="s">
        <v>230</v>
      </c>
      <c r="I4" s="7" t="s">
        <v>422</v>
      </c>
      <c r="J4" s="7" t="s">
        <v>7589</v>
      </c>
      <c r="K4" s="7" t="s">
        <v>7590</v>
      </c>
      <c r="L4" s="7" t="s">
        <v>7591</v>
      </c>
      <c r="M4" s="7" t="s">
        <v>7592</v>
      </c>
      <c r="N4" s="7" t="s">
        <v>235</v>
      </c>
      <c r="O4" s="7" t="s">
        <v>236</v>
      </c>
      <c r="P4" s="7" t="s">
        <v>7593</v>
      </c>
      <c r="Q4" s="7" t="s">
        <v>7594</v>
      </c>
    </row>
    <row r="5" spans="1:17" ht="27.95" customHeight="1">
      <c r="A5" s="8" t="s">
        <v>254</v>
      </c>
      <c r="B5" s="8" t="s">
        <v>255</v>
      </c>
      <c r="C5" s="8" t="s">
        <v>256</v>
      </c>
      <c r="D5" s="8" t="s">
        <v>256</v>
      </c>
      <c r="E5" s="8" t="s">
        <v>256</v>
      </c>
      <c r="F5" s="8" t="s">
        <v>256</v>
      </c>
      <c r="G5" s="8" t="s">
        <v>256</v>
      </c>
      <c r="H5" s="8" t="s">
        <v>257</v>
      </c>
      <c r="I5" s="8" t="s">
        <v>255</v>
      </c>
      <c r="J5" s="8" t="s">
        <v>259</v>
      </c>
      <c r="K5" s="8" t="s">
        <v>259</v>
      </c>
      <c r="L5" s="8" t="s">
        <v>259</v>
      </c>
      <c r="M5" s="8" t="s">
        <v>259</v>
      </c>
      <c r="N5" s="8" t="s">
        <v>259</v>
      </c>
      <c r="O5" s="8" t="s">
        <v>259</v>
      </c>
      <c r="P5" s="8" t="s">
        <v>259</v>
      </c>
      <c r="Q5" s="8" t="s">
        <v>259</v>
      </c>
    </row>
    <row r="6" spans="1:17" ht="14.25">
      <c r="A6" s="1" t="s">
        <v>260</v>
      </c>
      <c r="B6" s="1" t="s">
        <v>7597</v>
      </c>
      <c r="C6" s="1" t="s">
        <v>262</v>
      </c>
      <c r="D6" s="1" t="s">
        <v>263</v>
      </c>
      <c r="E6" s="1" t="s">
        <v>263</v>
      </c>
      <c r="F6" s="1" t="s">
        <v>270</v>
      </c>
      <c r="G6" s="1" t="s">
        <v>270</v>
      </c>
      <c r="H6" s="1" t="s">
        <v>1370</v>
      </c>
      <c r="I6" s="1" t="s">
        <v>269</v>
      </c>
      <c r="J6" s="1" t="s">
        <v>7598</v>
      </c>
      <c r="K6" s="1" t="s">
        <v>7599</v>
      </c>
      <c r="L6" s="1" t="s">
        <v>7598</v>
      </c>
      <c r="M6" s="1" t="s">
        <v>7599</v>
      </c>
      <c r="N6" s="1" t="s">
        <v>7600</v>
      </c>
      <c r="O6" s="1" t="s">
        <v>7601</v>
      </c>
      <c r="P6" s="1" t="s">
        <v>7602</v>
      </c>
      <c r="Q6" s="1" t="s">
        <v>7602</v>
      </c>
    </row>
    <row r="7" spans="1:17" ht="14.25">
      <c r="A7" s="1" t="s">
        <v>260</v>
      </c>
      <c r="B7" s="1" t="s">
        <v>7603</v>
      </c>
      <c r="C7" s="1" t="s">
        <v>262</v>
      </c>
      <c r="D7" s="1" t="s">
        <v>263</v>
      </c>
      <c r="E7" s="1" t="s">
        <v>263</v>
      </c>
      <c r="F7" s="1" t="s">
        <v>472</v>
      </c>
      <c r="G7" s="1" t="s">
        <v>270</v>
      </c>
      <c r="H7" s="1" t="s">
        <v>1390</v>
      </c>
      <c r="I7" s="1" t="s">
        <v>269</v>
      </c>
      <c r="J7" s="1" t="s">
        <v>7598</v>
      </c>
      <c r="K7" s="1" t="s">
        <v>7599</v>
      </c>
      <c r="L7" s="1" t="s">
        <v>7598</v>
      </c>
      <c r="M7" s="1" t="s">
        <v>7599</v>
      </c>
      <c r="N7" s="1" t="s">
        <v>7600</v>
      </c>
      <c r="O7" s="1" t="s">
        <v>7601</v>
      </c>
      <c r="P7" s="1" t="s">
        <v>7602</v>
      </c>
      <c r="Q7" s="1" t="s">
        <v>7602</v>
      </c>
    </row>
    <row r="8" spans="1:17" ht="14.25">
      <c r="A8" s="1" t="s">
        <v>260</v>
      </c>
      <c r="B8" s="1" t="s">
        <v>7604</v>
      </c>
      <c r="C8" s="1" t="s">
        <v>262</v>
      </c>
      <c r="D8" s="1" t="s">
        <v>263</v>
      </c>
      <c r="E8" s="1" t="s">
        <v>263</v>
      </c>
      <c r="F8" s="1" t="s">
        <v>479</v>
      </c>
      <c r="G8" s="1" t="s">
        <v>270</v>
      </c>
      <c r="H8" s="1" t="s">
        <v>1394</v>
      </c>
      <c r="I8" s="1" t="s">
        <v>269</v>
      </c>
      <c r="J8" s="1" t="s">
        <v>7598</v>
      </c>
      <c r="K8" s="1" t="s">
        <v>7599</v>
      </c>
      <c r="L8" s="1" t="s">
        <v>7598</v>
      </c>
      <c r="M8" s="1" t="s">
        <v>7599</v>
      </c>
      <c r="N8" s="1" t="s">
        <v>7600</v>
      </c>
      <c r="O8" s="1" t="s">
        <v>7601</v>
      </c>
      <c r="P8" s="1" t="s">
        <v>7602</v>
      </c>
      <c r="Q8" s="1" t="s">
        <v>7602</v>
      </c>
    </row>
    <row r="9" spans="1:17" ht="14.25">
      <c r="A9" s="1" t="s">
        <v>260</v>
      </c>
      <c r="B9" s="1" t="s">
        <v>7605</v>
      </c>
      <c r="C9" s="1" t="s">
        <v>262</v>
      </c>
      <c r="D9" s="1" t="s">
        <v>280</v>
      </c>
      <c r="E9" s="1" t="s">
        <v>280</v>
      </c>
      <c r="F9" s="1" t="s">
        <v>270</v>
      </c>
      <c r="G9" s="1" t="s">
        <v>270</v>
      </c>
      <c r="H9" s="1" t="s">
        <v>1370</v>
      </c>
      <c r="I9" s="1" t="s">
        <v>269</v>
      </c>
      <c r="J9" s="1" t="s">
        <v>7598</v>
      </c>
      <c r="K9" s="1" t="s">
        <v>7599</v>
      </c>
      <c r="L9" s="1" t="s">
        <v>7598</v>
      </c>
      <c r="M9" s="1" t="s">
        <v>7599</v>
      </c>
      <c r="N9" s="1" t="s">
        <v>7600</v>
      </c>
      <c r="O9" s="1" t="s">
        <v>7601</v>
      </c>
      <c r="P9" s="1" t="s">
        <v>7602</v>
      </c>
      <c r="Q9" s="1" t="s">
        <v>7602</v>
      </c>
    </row>
    <row r="10" spans="1:17" ht="14.25">
      <c r="A10" s="1" t="s">
        <v>260</v>
      </c>
      <c r="B10" s="1" t="s">
        <v>7606</v>
      </c>
      <c r="C10" s="1" t="s">
        <v>262</v>
      </c>
      <c r="D10" s="1" t="s">
        <v>280</v>
      </c>
      <c r="E10" s="1" t="s">
        <v>280</v>
      </c>
      <c r="F10" s="1" t="s">
        <v>472</v>
      </c>
      <c r="G10" s="1" t="s">
        <v>270</v>
      </c>
      <c r="H10" s="1" t="s">
        <v>1390</v>
      </c>
      <c r="I10" s="1" t="s">
        <v>269</v>
      </c>
      <c r="J10" s="1" t="s">
        <v>7598</v>
      </c>
      <c r="K10" s="1" t="s">
        <v>7599</v>
      </c>
      <c r="L10" s="1" t="s">
        <v>7598</v>
      </c>
      <c r="M10" s="1" t="s">
        <v>7599</v>
      </c>
      <c r="N10" s="1" t="s">
        <v>7600</v>
      </c>
      <c r="O10" s="1" t="s">
        <v>7601</v>
      </c>
      <c r="P10" s="1" t="s">
        <v>7602</v>
      </c>
      <c r="Q10" s="1" t="s">
        <v>7602</v>
      </c>
    </row>
    <row r="11" spans="1:17" ht="14.25">
      <c r="A11" s="1" t="s">
        <v>260</v>
      </c>
      <c r="B11" s="1" t="s">
        <v>7607</v>
      </c>
      <c r="C11" s="1" t="s">
        <v>262</v>
      </c>
      <c r="D11" s="1" t="s">
        <v>280</v>
      </c>
      <c r="E11" s="1" t="s">
        <v>280</v>
      </c>
      <c r="F11" s="1" t="s">
        <v>479</v>
      </c>
      <c r="G11" s="1" t="s">
        <v>270</v>
      </c>
      <c r="H11" s="1" t="s">
        <v>1394</v>
      </c>
      <c r="I11" s="1" t="s">
        <v>269</v>
      </c>
      <c r="J11" s="1" t="s">
        <v>7598</v>
      </c>
      <c r="K11" s="1" t="s">
        <v>7599</v>
      </c>
      <c r="L11" s="1" t="s">
        <v>7598</v>
      </c>
      <c r="M11" s="1" t="s">
        <v>7599</v>
      </c>
      <c r="N11" s="1" t="s">
        <v>7600</v>
      </c>
      <c r="O11" s="1" t="s">
        <v>7601</v>
      </c>
      <c r="P11" s="1" t="s">
        <v>7602</v>
      </c>
      <c r="Q11" s="1" t="s">
        <v>7602</v>
      </c>
    </row>
    <row r="12" spans="1:17" ht="14.25">
      <c r="A12" s="1" t="s">
        <v>260</v>
      </c>
      <c r="B12" s="1" t="s">
        <v>7608</v>
      </c>
      <c r="C12" s="1" t="s">
        <v>262</v>
      </c>
      <c r="D12" s="1" t="s">
        <v>286</v>
      </c>
      <c r="E12" s="1" t="s">
        <v>286</v>
      </c>
      <c r="F12" s="1" t="s">
        <v>270</v>
      </c>
      <c r="G12" s="1" t="s">
        <v>270</v>
      </c>
      <c r="H12" s="1" t="s">
        <v>1370</v>
      </c>
      <c r="I12" s="1" t="s">
        <v>269</v>
      </c>
      <c r="J12" s="1" t="s">
        <v>7598</v>
      </c>
      <c r="K12" s="1" t="s">
        <v>7599</v>
      </c>
      <c r="L12" s="1" t="s">
        <v>7598</v>
      </c>
      <c r="M12" s="1" t="s">
        <v>7599</v>
      </c>
      <c r="N12" s="1" t="s">
        <v>7600</v>
      </c>
      <c r="O12" s="1" t="s">
        <v>7601</v>
      </c>
      <c r="P12" s="1" t="s">
        <v>7602</v>
      </c>
      <c r="Q12" s="1" t="s">
        <v>7602</v>
      </c>
    </row>
    <row r="13" spans="1:17" ht="14.25">
      <c r="A13" s="1" t="s">
        <v>260</v>
      </c>
      <c r="B13" s="1" t="s">
        <v>7609</v>
      </c>
      <c r="C13" s="1" t="s">
        <v>262</v>
      </c>
      <c r="D13" s="1" t="s">
        <v>286</v>
      </c>
      <c r="E13" s="1" t="s">
        <v>286</v>
      </c>
      <c r="F13" s="1" t="s">
        <v>472</v>
      </c>
      <c r="G13" s="1" t="s">
        <v>270</v>
      </c>
      <c r="H13" s="1" t="s">
        <v>1390</v>
      </c>
      <c r="I13" s="1" t="s">
        <v>269</v>
      </c>
      <c r="J13" s="1" t="s">
        <v>7598</v>
      </c>
      <c r="K13" s="1" t="s">
        <v>7599</v>
      </c>
      <c r="L13" s="1" t="s">
        <v>7598</v>
      </c>
      <c r="M13" s="1" t="s">
        <v>7599</v>
      </c>
      <c r="N13" s="1" t="s">
        <v>7600</v>
      </c>
      <c r="O13" s="1" t="s">
        <v>7601</v>
      </c>
      <c r="P13" s="1" t="s">
        <v>7602</v>
      </c>
      <c r="Q13" s="1" t="s">
        <v>7602</v>
      </c>
    </row>
    <row r="14" spans="1:17" ht="14.25">
      <c r="A14" s="1" t="s">
        <v>260</v>
      </c>
      <c r="B14" s="1" t="s">
        <v>7610</v>
      </c>
      <c r="C14" s="1" t="s">
        <v>262</v>
      </c>
      <c r="D14" s="1" t="s">
        <v>286</v>
      </c>
      <c r="E14" s="1" t="s">
        <v>286</v>
      </c>
      <c r="F14" s="1" t="s">
        <v>479</v>
      </c>
      <c r="G14" s="1" t="s">
        <v>270</v>
      </c>
      <c r="H14" s="1" t="s">
        <v>1394</v>
      </c>
      <c r="I14" s="1" t="s">
        <v>269</v>
      </c>
      <c r="J14" s="1" t="s">
        <v>7598</v>
      </c>
      <c r="K14" s="1" t="s">
        <v>7599</v>
      </c>
      <c r="L14" s="1" t="s">
        <v>7598</v>
      </c>
      <c r="M14" s="1" t="s">
        <v>7599</v>
      </c>
      <c r="N14" s="1" t="s">
        <v>7600</v>
      </c>
      <c r="O14" s="1" t="s">
        <v>7601</v>
      </c>
      <c r="P14" s="1" t="s">
        <v>7602</v>
      </c>
      <c r="Q14" s="1" t="s">
        <v>7602</v>
      </c>
    </row>
    <row r="15" spans="1:17" ht="14.25">
      <c r="A15" s="1" t="s">
        <v>260</v>
      </c>
      <c r="B15" s="1" t="s">
        <v>7611</v>
      </c>
      <c r="C15" s="1" t="s">
        <v>262</v>
      </c>
      <c r="D15" s="1" t="s">
        <v>292</v>
      </c>
      <c r="E15" s="1" t="s">
        <v>292</v>
      </c>
      <c r="F15" s="1" t="s">
        <v>270</v>
      </c>
      <c r="G15" s="1" t="s">
        <v>270</v>
      </c>
      <c r="H15" s="1" t="s">
        <v>1370</v>
      </c>
      <c r="I15" s="1" t="s">
        <v>269</v>
      </c>
      <c r="J15" s="1" t="s">
        <v>7598</v>
      </c>
      <c r="K15" s="1" t="s">
        <v>7599</v>
      </c>
      <c r="L15" s="1" t="s">
        <v>7598</v>
      </c>
      <c r="M15" s="1" t="s">
        <v>7599</v>
      </c>
      <c r="N15" s="1" t="s">
        <v>7600</v>
      </c>
      <c r="O15" s="1" t="s">
        <v>7601</v>
      </c>
      <c r="P15" s="1" t="s">
        <v>7602</v>
      </c>
      <c r="Q15" s="1" t="s">
        <v>7602</v>
      </c>
    </row>
    <row r="16" spans="1:17" ht="14.25">
      <c r="A16" s="1" t="s">
        <v>260</v>
      </c>
      <c r="B16" s="1" t="s">
        <v>7612</v>
      </c>
      <c r="C16" s="1" t="s">
        <v>262</v>
      </c>
      <c r="D16" s="1" t="s">
        <v>292</v>
      </c>
      <c r="E16" s="1" t="s">
        <v>292</v>
      </c>
      <c r="F16" s="1" t="s">
        <v>472</v>
      </c>
      <c r="G16" s="1" t="s">
        <v>270</v>
      </c>
      <c r="H16" s="1" t="s">
        <v>1390</v>
      </c>
      <c r="I16" s="1" t="s">
        <v>269</v>
      </c>
      <c r="J16" s="1" t="s">
        <v>7598</v>
      </c>
      <c r="K16" s="1" t="s">
        <v>7599</v>
      </c>
      <c r="L16" s="1" t="s">
        <v>7598</v>
      </c>
      <c r="M16" s="1" t="s">
        <v>7599</v>
      </c>
      <c r="N16" s="1" t="s">
        <v>7600</v>
      </c>
      <c r="O16" s="1" t="s">
        <v>7601</v>
      </c>
      <c r="P16" s="1" t="s">
        <v>7602</v>
      </c>
      <c r="Q16" s="1" t="s">
        <v>7602</v>
      </c>
    </row>
    <row r="17" spans="1:17" ht="14.25">
      <c r="A17" s="1" t="s">
        <v>260</v>
      </c>
      <c r="B17" s="1" t="s">
        <v>7613</v>
      </c>
      <c r="C17" s="1" t="s">
        <v>262</v>
      </c>
      <c r="D17" s="1" t="s">
        <v>292</v>
      </c>
      <c r="E17" s="1" t="s">
        <v>292</v>
      </c>
      <c r="F17" s="1" t="s">
        <v>479</v>
      </c>
      <c r="G17" s="1" t="s">
        <v>270</v>
      </c>
      <c r="H17" s="1" t="s">
        <v>1394</v>
      </c>
      <c r="I17" s="1" t="s">
        <v>269</v>
      </c>
      <c r="J17" s="1" t="s">
        <v>7598</v>
      </c>
      <c r="K17" s="1" t="s">
        <v>7599</v>
      </c>
      <c r="L17" s="1" t="s">
        <v>7598</v>
      </c>
      <c r="M17" s="1" t="s">
        <v>7599</v>
      </c>
      <c r="N17" s="1" t="s">
        <v>7600</v>
      </c>
      <c r="O17" s="1" t="s">
        <v>7601</v>
      </c>
      <c r="P17" s="1" t="s">
        <v>7602</v>
      </c>
      <c r="Q17" s="1" t="s">
        <v>7602</v>
      </c>
    </row>
    <row r="18" spans="1:17" ht="14.25">
      <c r="A18" s="1" t="s">
        <v>260</v>
      </c>
      <c r="B18" s="1" t="s">
        <v>7614</v>
      </c>
      <c r="C18" s="1" t="s">
        <v>262</v>
      </c>
      <c r="D18" s="1" t="s">
        <v>298</v>
      </c>
      <c r="E18" s="1" t="s">
        <v>298</v>
      </c>
      <c r="F18" s="1" t="s">
        <v>270</v>
      </c>
      <c r="G18" s="1" t="s">
        <v>270</v>
      </c>
      <c r="H18" s="1" t="s">
        <v>1370</v>
      </c>
      <c r="I18" s="1" t="s">
        <v>269</v>
      </c>
      <c r="J18" s="1" t="s">
        <v>7598</v>
      </c>
      <c r="K18" s="1" t="s">
        <v>7599</v>
      </c>
      <c r="L18" s="1" t="s">
        <v>7598</v>
      </c>
      <c r="M18" s="1" t="s">
        <v>7599</v>
      </c>
      <c r="N18" s="1" t="s">
        <v>7600</v>
      </c>
      <c r="O18" s="1" t="s">
        <v>7601</v>
      </c>
      <c r="P18" s="1" t="s">
        <v>7602</v>
      </c>
      <c r="Q18" s="1" t="s">
        <v>7602</v>
      </c>
    </row>
    <row r="19" spans="1:17" ht="14.25">
      <c r="A19" s="1" t="s">
        <v>260</v>
      </c>
      <c r="B19" s="1" t="s">
        <v>7615</v>
      </c>
      <c r="C19" s="1" t="s">
        <v>262</v>
      </c>
      <c r="D19" s="1" t="s">
        <v>298</v>
      </c>
      <c r="E19" s="1" t="s">
        <v>298</v>
      </c>
      <c r="F19" s="1" t="s">
        <v>472</v>
      </c>
      <c r="G19" s="1" t="s">
        <v>270</v>
      </c>
      <c r="H19" s="1" t="s">
        <v>1390</v>
      </c>
      <c r="I19" s="1" t="s">
        <v>269</v>
      </c>
      <c r="J19" s="1" t="s">
        <v>7598</v>
      </c>
      <c r="K19" s="1" t="s">
        <v>7599</v>
      </c>
      <c r="L19" s="1" t="s">
        <v>7598</v>
      </c>
      <c r="M19" s="1" t="s">
        <v>7599</v>
      </c>
      <c r="N19" s="1" t="s">
        <v>7600</v>
      </c>
      <c r="O19" s="1" t="s">
        <v>7601</v>
      </c>
      <c r="P19" s="1" t="s">
        <v>7602</v>
      </c>
      <c r="Q19" s="1" t="s">
        <v>7602</v>
      </c>
    </row>
    <row r="20" spans="1:17" ht="14.25">
      <c r="A20" s="1" t="s">
        <v>260</v>
      </c>
      <c r="B20" s="1" t="s">
        <v>7616</v>
      </c>
      <c r="C20" s="1" t="s">
        <v>262</v>
      </c>
      <c r="D20" s="1" t="s">
        <v>298</v>
      </c>
      <c r="E20" s="1" t="s">
        <v>298</v>
      </c>
      <c r="F20" s="1" t="s">
        <v>479</v>
      </c>
      <c r="G20" s="1" t="s">
        <v>270</v>
      </c>
      <c r="H20" s="1" t="s">
        <v>1394</v>
      </c>
      <c r="I20" s="1" t="s">
        <v>269</v>
      </c>
      <c r="J20" s="1" t="s">
        <v>7598</v>
      </c>
      <c r="K20" s="1" t="s">
        <v>7599</v>
      </c>
      <c r="L20" s="1" t="s">
        <v>7598</v>
      </c>
      <c r="M20" s="1" t="s">
        <v>7599</v>
      </c>
      <c r="N20" s="1" t="s">
        <v>7600</v>
      </c>
      <c r="O20" s="1" t="s">
        <v>7601</v>
      </c>
      <c r="P20" s="1" t="s">
        <v>7602</v>
      </c>
      <c r="Q20" s="1" t="s">
        <v>7602</v>
      </c>
    </row>
    <row r="21" spans="1:17" ht="14.25">
      <c r="A21" s="1" t="s">
        <v>260</v>
      </c>
      <c r="B21" s="1" t="s">
        <v>7617</v>
      </c>
      <c r="C21" s="1" t="s">
        <v>262</v>
      </c>
      <c r="D21" s="1" t="s">
        <v>304</v>
      </c>
      <c r="E21" s="1" t="s">
        <v>304</v>
      </c>
      <c r="F21" s="1" t="s">
        <v>270</v>
      </c>
      <c r="G21" s="1" t="s">
        <v>270</v>
      </c>
      <c r="H21" s="1" t="s">
        <v>1370</v>
      </c>
      <c r="I21" s="1" t="s">
        <v>269</v>
      </c>
      <c r="J21" s="1" t="s">
        <v>7598</v>
      </c>
      <c r="K21" s="1" t="s">
        <v>7599</v>
      </c>
      <c r="L21" s="1" t="s">
        <v>7598</v>
      </c>
      <c r="M21" s="1" t="s">
        <v>7599</v>
      </c>
      <c r="N21" s="1" t="s">
        <v>7600</v>
      </c>
      <c r="O21" s="1" t="s">
        <v>7601</v>
      </c>
      <c r="P21" s="1" t="s">
        <v>7602</v>
      </c>
      <c r="Q21" s="1" t="s">
        <v>7602</v>
      </c>
    </row>
    <row r="22" spans="1:17" ht="14.25">
      <c r="A22" s="1" t="s">
        <v>260</v>
      </c>
      <c r="B22" s="1" t="s">
        <v>7618</v>
      </c>
      <c r="C22" s="1" t="s">
        <v>262</v>
      </c>
      <c r="D22" s="1" t="s">
        <v>304</v>
      </c>
      <c r="E22" s="1" t="s">
        <v>304</v>
      </c>
      <c r="F22" s="1" t="s">
        <v>472</v>
      </c>
      <c r="G22" s="1" t="s">
        <v>270</v>
      </c>
      <c r="H22" s="1" t="s">
        <v>1390</v>
      </c>
      <c r="I22" s="1" t="s">
        <v>269</v>
      </c>
      <c r="J22" s="1" t="s">
        <v>7598</v>
      </c>
      <c r="K22" s="1" t="s">
        <v>7599</v>
      </c>
      <c r="L22" s="1" t="s">
        <v>7598</v>
      </c>
      <c r="M22" s="1" t="s">
        <v>7599</v>
      </c>
      <c r="N22" s="1" t="s">
        <v>7600</v>
      </c>
      <c r="O22" s="1" t="s">
        <v>7601</v>
      </c>
      <c r="P22" s="1" t="s">
        <v>7602</v>
      </c>
      <c r="Q22" s="1" t="s">
        <v>7602</v>
      </c>
    </row>
    <row r="23" spans="1:17" ht="14.25">
      <c r="A23" s="1" t="s">
        <v>260</v>
      </c>
      <c r="B23" s="1" t="s">
        <v>7619</v>
      </c>
      <c r="C23" s="1" t="s">
        <v>262</v>
      </c>
      <c r="D23" s="1" t="s">
        <v>304</v>
      </c>
      <c r="E23" s="1" t="s">
        <v>304</v>
      </c>
      <c r="F23" s="1" t="s">
        <v>479</v>
      </c>
      <c r="G23" s="1" t="s">
        <v>270</v>
      </c>
      <c r="H23" s="1" t="s">
        <v>1394</v>
      </c>
      <c r="I23" s="1" t="s">
        <v>269</v>
      </c>
      <c r="J23" s="1" t="s">
        <v>7598</v>
      </c>
      <c r="K23" s="1" t="s">
        <v>7599</v>
      </c>
      <c r="L23" s="1" t="s">
        <v>7598</v>
      </c>
      <c r="M23" s="1" t="s">
        <v>7599</v>
      </c>
      <c r="N23" s="1" t="s">
        <v>7600</v>
      </c>
      <c r="O23" s="1" t="s">
        <v>7601</v>
      </c>
      <c r="P23" s="1" t="s">
        <v>7602</v>
      </c>
      <c r="Q23" s="1" t="s">
        <v>7602</v>
      </c>
    </row>
    <row r="24" spans="1:17" ht="14.25">
      <c r="A24" s="1" t="s">
        <v>260</v>
      </c>
      <c r="B24" s="1" t="s">
        <v>7620</v>
      </c>
      <c r="C24" s="1" t="s">
        <v>262</v>
      </c>
      <c r="D24" s="1" t="s">
        <v>310</v>
      </c>
      <c r="E24" s="1" t="s">
        <v>310</v>
      </c>
      <c r="F24" s="1" t="s">
        <v>270</v>
      </c>
      <c r="G24" s="1" t="s">
        <v>270</v>
      </c>
      <c r="H24" s="1" t="s">
        <v>1370</v>
      </c>
      <c r="I24" s="1" t="s">
        <v>269</v>
      </c>
      <c r="J24" s="1" t="s">
        <v>7598</v>
      </c>
      <c r="K24" s="1" t="s">
        <v>7599</v>
      </c>
      <c r="L24" s="1" t="s">
        <v>7598</v>
      </c>
      <c r="M24" s="1" t="s">
        <v>7599</v>
      </c>
      <c r="N24" s="1" t="s">
        <v>7600</v>
      </c>
      <c r="O24" s="1" t="s">
        <v>7601</v>
      </c>
      <c r="P24" s="1" t="s">
        <v>7602</v>
      </c>
      <c r="Q24" s="1" t="s">
        <v>7602</v>
      </c>
    </row>
    <row r="25" spans="1:17" ht="14.25">
      <c r="A25" s="1" t="s">
        <v>260</v>
      </c>
      <c r="B25" s="1" t="s">
        <v>7621</v>
      </c>
      <c r="C25" s="1" t="s">
        <v>262</v>
      </c>
      <c r="D25" s="1" t="s">
        <v>310</v>
      </c>
      <c r="E25" s="1" t="s">
        <v>310</v>
      </c>
      <c r="F25" s="1" t="s">
        <v>472</v>
      </c>
      <c r="G25" s="1" t="s">
        <v>270</v>
      </c>
      <c r="H25" s="1" t="s">
        <v>1390</v>
      </c>
      <c r="I25" s="1" t="s">
        <v>269</v>
      </c>
      <c r="J25" s="1" t="s">
        <v>7598</v>
      </c>
      <c r="K25" s="1" t="s">
        <v>7599</v>
      </c>
      <c r="L25" s="1" t="s">
        <v>7598</v>
      </c>
      <c r="M25" s="1" t="s">
        <v>7599</v>
      </c>
      <c r="N25" s="1" t="s">
        <v>7600</v>
      </c>
      <c r="O25" s="1" t="s">
        <v>7601</v>
      </c>
      <c r="P25" s="1" t="s">
        <v>7602</v>
      </c>
      <c r="Q25" s="1" t="s">
        <v>7602</v>
      </c>
    </row>
    <row r="26" spans="1:17" ht="14.25">
      <c r="A26" s="1" t="s">
        <v>260</v>
      </c>
      <c r="B26" s="1" t="s">
        <v>7622</v>
      </c>
      <c r="C26" s="1" t="s">
        <v>262</v>
      </c>
      <c r="D26" s="1" t="s">
        <v>310</v>
      </c>
      <c r="E26" s="1" t="s">
        <v>310</v>
      </c>
      <c r="F26" s="1" t="s">
        <v>479</v>
      </c>
      <c r="G26" s="1" t="s">
        <v>270</v>
      </c>
      <c r="H26" s="1" t="s">
        <v>1394</v>
      </c>
      <c r="I26" s="1" t="s">
        <v>269</v>
      </c>
      <c r="J26" s="1" t="s">
        <v>7598</v>
      </c>
      <c r="K26" s="1" t="s">
        <v>7599</v>
      </c>
      <c r="L26" s="1" t="s">
        <v>7598</v>
      </c>
      <c r="M26" s="1" t="s">
        <v>7599</v>
      </c>
      <c r="N26" s="1" t="s">
        <v>7600</v>
      </c>
      <c r="O26" s="1" t="s">
        <v>7601</v>
      </c>
      <c r="P26" s="1" t="s">
        <v>7602</v>
      </c>
      <c r="Q26" s="1" t="s">
        <v>7602</v>
      </c>
    </row>
    <row r="27" spans="1:17" ht="14.25">
      <c r="A27" s="1" t="s">
        <v>260</v>
      </c>
      <c r="B27" s="1" t="s">
        <v>7623</v>
      </c>
      <c r="C27" s="1" t="s">
        <v>262</v>
      </c>
      <c r="D27" s="1" t="s">
        <v>316</v>
      </c>
      <c r="E27" s="1" t="s">
        <v>316</v>
      </c>
      <c r="F27" s="1" t="s">
        <v>270</v>
      </c>
      <c r="G27" s="1" t="s">
        <v>270</v>
      </c>
      <c r="H27" s="1" t="s">
        <v>1370</v>
      </c>
      <c r="I27" s="1" t="s">
        <v>269</v>
      </c>
      <c r="J27" s="1" t="s">
        <v>7598</v>
      </c>
      <c r="K27" s="1" t="s">
        <v>7599</v>
      </c>
      <c r="L27" s="1" t="s">
        <v>7598</v>
      </c>
      <c r="M27" s="1" t="s">
        <v>7599</v>
      </c>
      <c r="N27" s="1" t="s">
        <v>7600</v>
      </c>
      <c r="O27" s="1" t="s">
        <v>7601</v>
      </c>
      <c r="P27" s="1" t="s">
        <v>7602</v>
      </c>
      <c r="Q27" s="1" t="s">
        <v>7602</v>
      </c>
    </row>
    <row r="28" spans="1:17" ht="14.25">
      <c r="A28" s="1" t="s">
        <v>260</v>
      </c>
      <c r="B28" s="1" t="s">
        <v>7624</v>
      </c>
      <c r="C28" s="1" t="s">
        <v>262</v>
      </c>
      <c r="D28" s="1" t="s">
        <v>316</v>
      </c>
      <c r="E28" s="1" t="s">
        <v>316</v>
      </c>
      <c r="F28" s="1" t="s">
        <v>472</v>
      </c>
      <c r="G28" s="1" t="s">
        <v>270</v>
      </c>
      <c r="H28" s="1" t="s">
        <v>1390</v>
      </c>
      <c r="I28" s="1" t="s">
        <v>269</v>
      </c>
      <c r="J28" s="1" t="s">
        <v>7598</v>
      </c>
      <c r="K28" s="1" t="s">
        <v>7599</v>
      </c>
      <c r="L28" s="1" t="s">
        <v>7598</v>
      </c>
      <c r="M28" s="1" t="s">
        <v>7599</v>
      </c>
      <c r="N28" s="1" t="s">
        <v>7600</v>
      </c>
      <c r="O28" s="1" t="s">
        <v>7601</v>
      </c>
      <c r="P28" s="1" t="s">
        <v>7602</v>
      </c>
      <c r="Q28" s="1" t="s">
        <v>7602</v>
      </c>
    </row>
    <row r="29" spans="1:17" ht="14.25">
      <c r="A29" s="1" t="s">
        <v>260</v>
      </c>
      <c r="B29" s="1" t="s">
        <v>7625</v>
      </c>
      <c r="C29" s="1" t="s">
        <v>262</v>
      </c>
      <c r="D29" s="1" t="s">
        <v>316</v>
      </c>
      <c r="E29" s="1" t="s">
        <v>316</v>
      </c>
      <c r="F29" s="1" t="s">
        <v>479</v>
      </c>
      <c r="G29" s="1" t="s">
        <v>270</v>
      </c>
      <c r="H29" s="1" t="s">
        <v>1394</v>
      </c>
      <c r="I29" s="1" t="s">
        <v>269</v>
      </c>
      <c r="J29" s="1" t="s">
        <v>7598</v>
      </c>
      <c r="K29" s="1" t="s">
        <v>7599</v>
      </c>
      <c r="L29" s="1" t="s">
        <v>7598</v>
      </c>
      <c r="M29" s="1" t="s">
        <v>7599</v>
      </c>
      <c r="N29" s="1" t="s">
        <v>7600</v>
      </c>
      <c r="O29" s="1" t="s">
        <v>7601</v>
      </c>
      <c r="P29" s="1" t="s">
        <v>7602</v>
      </c>
      <c r="Q29" s="1" t="s">
        <v>7602</v>
      </c>
    </row>
    <row r="30" spans="1:17" ht="14.25">
      <c r="A30" s="1" t="s">
        <v>260</v>
      </c>
      <c r="B30" s="1" t="s">
        <v>7626</v>
      </c>
      <c r="C30" s="1" t="s">
        <v>262</v>
      </c>
      <c r="D30" s="1" t="s">
        <v>322</v>
      </c>
      <c r="E30" s="1" t="s">
        <v>322</v>
      </c>
      <c r="F30" s="1" t="s">
        <v>270</v>
      </c>
      <c r="G30" s="1" t="s">
        <v>270</v>
      </c>
      <c r="H30" s="1" t="s">
        <v>1370</v>
      </c>
      <c r="I30" s="1" t="s">
        <v>269</v>
      </c>
      <c r="J30" s="1" t="s">
        <v>7598</v>
      </c>
      <c r="K30" s="1" t="s">
        <v>7599</v>
      </c>
      <c r="L30" s="1" t="s">
        <v>7598</v>
      </c>
      <c r="M30" s="1" t="s">
        <v>7599</v>
      </c>
      <c r="N30" s="1" t="s">
        <v>7600</v>
      </c>
      <c r="O30" s="1" t="s">
        <v>7601</v>
      </c>
      <c r="P30" s="1" t="s">
        <v>7602</v>
      </c>
      <c r="Q30" s="1" t="s">
        <v>7602</v>
      </c>
    </row>
    <row r="31" spans="1:17" ht="14.25">
      <c r="A31" s="1" t="s">
        <v>260</v>
      </c>
      <c r="B31" s="1" t="s">
        <v>7627</v>
      </c>
      <c r="C31" s="1" t="s">
        <v>262</v>
      </c>
      <c r="D31" s="1" t="s">
        <v>322</v>
      </c>
      <c r="E31" s="1" t="s">
        <v>322</v>
      </c>
      <c r="F31" s="1" t="s">
        <v>472</v>
      </c>
      <c r="G31" s="1" t="s">
        <v>270</v>
      </c>
      <c r="H31" s="1" t="s">
        <v>1390</v>
      </c>
      <c r="I31" s="1" t="s">
        <v>269</v>
      </c>
      <c r="J31" s="1" t="s">
        <v>7598</v>
      </c>
      <c r="K31" s="1" t="s">
        <v>7599</v>
      </c>
      <c r="L31" s="1" t="s">
        <v>7598</v>
      </c>
      <c r="M31" s="1" t="s">
        <v>7599</v>
      </c>
      <c r="N31" s="1" t="s">
        <v>7600</v>
      </c>
      <c r="O31" s="1" t="s">
        <v>7601</v>
      </c>
      <c r="P31" s="1" t="s">
        <v>7602</v>
      </c>
      <c r="Q31" s="1" t="s">
        <v>7602</v>
      </c>
    </row>
    <row r="32" spans="1:17" ht="14.25">
      <c r="A32" s="1" t="s">
        <v>260</v>
      </c>
      <c r="B32" s="1" t="s">
        <v>7628</v>
      </c>
      <c r="C32" s="1" t="s">
        <v>262</v>
      </c>
      <c r="D32" s="1" t="s">
        <v>322</v>
      </c>
      <c r="E32" s="1" t="s">
        <v>322</v>
      </c>
      <c r="F32" s="1" t="s">
        <v>479</v>
      </c>
      <c r="G32" s="1" t="s">
        <v>270</v>
      </c>
      <c r="H32" s="1" t="s">
        <v>1394</v>
      </c>
      <c r="I32" s="1" t="s">
        <v>269</v>
      </c>
      <c r="J32" s="1" t="s">
        <v>7598</v>
      </c>
      <c r="K32" s="1" t="s">
        <v>7599</v>
      </c>
      <c r="L32" s="1" t="s">
        <v>7598</v>
      </c>
      <c r="M32" s="1" t="s">
        <v>7599</v>
      </c>
      <c r="N32" s="1" t="s">
        <v>7600</v>
      </c>
      <c r="O32" s="1" t="s">
        <v>7601</v>
      </c>
      <c r="P32" s="1" t="s">
        <v>7602</v>
      </c>
      <c r="Q32" s="1" t="s">
        <v>7602</v>
      </c>
    </row>
    <row r="33" spans="1:17" ht="14.25">
      <c r="A33" s="1" t="s">
        <v>260</v>
      </c>
      <c r="B33" s="1" t="s">
        <v>7629</v>
      </c>
      <c r="C33" s="1" t="s">
        <v>262</v>
      </c>
      <c r="D33" s="1" t="s">
        <v>328</v>
      </c>
      <c r="E33" s="1" t="s">
        <v>328</v>
      </c>
      <c r="F33" s="1" t="s">
        <v>270</v>
      </c>
      <c r="G33" s="1" t="s">
        <v>270</v>
      </c>
      <c r="H33" s="1" t="s">
        <v>1370</v>
      </c>
      <c r="I33" s="1" t="s">
        <v>269</v>
      </c>
      <c r="J33" s="1" t="s">
        <v>7598</v>
      </c>
      <c r="K33" s="1" t="s">
        <v>7599</v>
      </c>
      <c r="L33" s="1" t="s">
        <v>7598</v>
      </c>
      <c r="M33" s="1" t="s">
        <v>7599</v>
      </c>
      <c r="N33" s="1" t="s">
        <v>7600</v>
      </c>
      <c r="O33" s="1" t="s">
        <v>7601</v>
      </c>
      <c r="P33" s="1" t="s">
        <v>7602</v>
      </c>
      <c r="Q33" s="1" t="s">
        <v>7602</v>
      </c>
    </row>
    <row r="34" spans="1:17" ht="14.25">
      <c r="A34" s="1" t="s">
        <v>260</v>
      </c>
      <c r="B34" s="1" t="s">
        <v>7630</v>
      </c>
      <c r="C34" s="1" t="s">
        <v>262</v>
      </c>
      <c r="D34" s="1" t="s">
        <v>328</v>
      </c>
      <c r="E34" s="1" t="s">
        <v>328</v>
      </c>
      <c r="F34" s="1" t="s">
        <v>472</v>
      </c>
      <c r="G34" s="1" t="s">
        <v>270</v>
      </c>
      <c r="H34" s="1" t="s">
        <v>1390</v>
      </c>
      <c r="I34" s="1" t="s">
        <v>269</v>
      </c>
      <c r="J34" s="1" t="s">
        <v>7598</v>
      </c>
      <c r="K34" s="1" t="s">
        <v>7599</v>
      </c>
      <c r="L34" s="1" t="s">
        <v>7598</v>
      </c>
      <c r="M34" s="1" t="s">
        <v>7599</v>
      </c>
      <c r="N34" s="1" t="s">
        <v>7600</v>
      </c>
      <c r="O34" s="1" t="s">
        <v>7601</v>
      </c>
      <c r="P34" s="1" t="s">
        <v>7602</v>
      </c>
      <c r="Q34" s="1" t="s">
        <v>7602</v>
      </c>
    </row>
    <row r="35" spans="1:17" ht="14.25">
      <c r="A35" s="1" t="s">
        <v>260</v>
      </c>
      <c r="B35" s="1" t="s">
        <v>7631</v>
      </c>
      <c r="C35" s="1" t="s">
        <v>262</v>
      </c>
      <c r="D35" s="1" t="s">
        <v>328</v>
      </c>
      <c r="E35" s="1" t="s">
        <v>328</v>
      </c>
      <c r="F35" s="1" t="s">
        <v>479</v>
      </c>
      <c r="G35" s="1" t="s">
        <v>270</v>
      </c>
      <c r="H35" s="1" t="s">
        <v>1394</v>
      </c>
      <c r="I35" s="1" t="s">
        <v>269</v>
      </c>
      <c r="J35" s="1" t="s">
        <v>7598</v>
      </c>
      <c r="K35" s="1" t="s">
        <v>7599</v>
      </c>
      <c r="L35" s="1" t="s">
        <v>7598</v>
      </c>
      <c r="M35" s="1" t="s">
        <v>7599</v>
      </c>
      <c r="N35" s="1" t="s">
        <v>7600</v>
      </c>
      <c r="O35" s="1" t="s">
        <v>7601</v>
      </c>
      <c r="P35" s="1" t="s">
        <v>7602</v>
      </c>
      <c r="Q35" s="1" t="s">
        <v>7602</v>
      </c>
    </row>
  </sheetData>
  <phoneticPr fontId="3"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3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1058</v>
      </c>
      <c r="G1" s="4" t="s">
        <v>7632</v>
      </c>
      <c r="H1" s="4" t="s">
        <v>110</v>
      </c>
      <c r="I1" s="4" t="s">
        <v>7633</v>
      </c>
      <c r="J1" s="4" t="s">
        <v>7634</v>
      </c>
      <c r="K1" s="4" t="s">
        <v>7635</v>
      </c>
    </row>
    <row r="2" spans="1:11" ht="27.95" customHeight="1">
      <c r="A2" s="5" t="s">
        <v>153</v>
      </c>
      <c r="B2" s="5" t="s">
        <v>154</v>
      </c>
      <c r="C2" s="5" t="s">
        <v>155</v>
      </c>
      <c r="D2" s="5" t="s">
        <v>156</v>
      </c>
      <c r="E2" s="5" t="s">
        <v>157</v>
      </c>
      <c r="F2" s="5" t="s">
        <v>1150</v>
      </c>
      <c r="G2" s="5" t="s">
        <v>7636</v>
      </c>
      <c r="H2" s="5" t="s">
        <v>158</v>
      </c>
      <c r="I2" s="5" t="s">
        <v>6264</v>
      </c>
      <c r="J2" s="5" t="s">
        <v>6265</v>
      </c>
      <c r="K2" s="5" t="s">
        <v>6266</v>
      </c>
    </row>
    <row r="3" spans="1:11" ht="27.95" customHeight="1">
      <c r="A3" s="6" t="s">
        <v>190</v>
      </c>
      <c r="B3" s="6" t="s">
        <v>191</v>
      </c>
      <c r="C3" s="6" t="s">
        <v>192</v>
      </c>
      <c r="D3" s="6" t="s">
        <v>193</v>
      </c>
      <c r="E3" s="6" t="s">
        <v>194</v>
      </c>
      <c r="F3" s="6" t="s">
        <v>345</v>
      </c>
      <c r="G3" s="6" t="s">
        <v>345</v>
      </c>
      <c r="H3" s="6" t="s">
        <v>195</v>
      </c>
      <c r="I3" s="6" t="s">
        <v>6278</v>
      </c>
      <c r="J3" s="6" t="s">
        <v>6080</v>
      </c>
      <c r="K3" s="6" t="s">
        <v>6081</v>
      </c>
    </row>
    <row r="4" spans="1:11" ht="27.95" customHeight="1">
      <c r="A4" s="7" t="s">
        <v>227</v>
      </c>
      <c r="B4" s="7" t="s">
        <v>228</v>
      </c>
      <c r="C4" s="7" t="s">
        <v>155</v>
      </c>
      <c r="D4" s="7" t="s">
        <v>156</v>
      </c>
      <c r="E4" s="7" t="s">
        <v>229</v>
      </c>
      <c r="F4" s="7" t="s">
        <v>229</v>
      </c>
      <c r="G4" s="7" t="s">
        <v>229</v>
      </c>
      <c r="H4" s="7" t="s">
        <v>230</v>
      </c>
      <c r="I4" s="7" t="s">
        <v>7637</v>
      </c>
      <c r="J4" s="7" t="s">
        <v>7638</v>
      </c>
      <c r="K4" s="7" t="s">
        <v>7639</v>
      </c>
    </row>
    <row r="5" spans="1:11" ht="27.95" customHeight="1">
      <c r="A5" s="8" t="s">
        <v>254</v>
      </c>
      <c r="B5" s="8" t="s">
        <v>255</v>
      </c>
      <c r="C5" s="8" t="s">
        <v>256</v>
      </c>
      <c r="D5" s="8" t="s">
        <v>256</v>
      </c>
      <c r="E5" s="8" t="s">
        <v>256</v>
      </c>
      <c r="F5" s="8" t="s">
        <v>256</v>
      </c>
      <c r="G5" s="8" t="s">
        <v>256</v>
      </c>
      <c r="H5" s="8" t="s">
        <v>257</v>
      </c>
      <c r="I5" s="8" t="s">
        <v>259</v>
      </c>
      <c r="J5" s="8" t="s">
        <v>259</v>
      </c>
      <c r="K5" s="8" t="s">
        <v>259</v>
      </c>
    </row>
    <row r="6" spans="1:11" ht="14.25">
      <c r="A6" s="1" t="s">
        <v>260</v>
      </c>
      <c r="B6" s="1" t="s">
        <v>7640</v>
      </c>
      <c r="C6" s="1" t="s">
        <v>262</v>
      </c>
      <c r="D6" s="1" t="s">
        <v>263</v>
      </c>
      <c r="E6" s="1" t="s">
        <v>263</v>
      </c>
      <c r="F6" s="1" t="s">
        <v>270</v>
      </c>
      <c r="G6" s="1" t="s">
        <v>270</v>
      </c>
      <c r="H6" s="1" t="s">
        <v>1370</v>
      </c>
      <c r="I6" s="1" t="s">
        <v>472</v>
      </c>
      <c r="J6" s="1" t="s">
        <v>472</v>
      </c>
      <c r="K6" s="1" t="s">
        <v>270</v>
      </c>
    </row>
    <row r="7" spans="1:11" ht="14.25">
      <c r="A7" s="1" t="s">
        <v>260</v>
      </c>
      <c r="B7" s="1" t="s">
        <v>7641</v>
      </c>
      <c r="C7" s="1" t="s">
        <v>262</v>
      </c>
      <c r="D7" s="1" t="s">
        <v>263</v>
      </c>
      <c r="E7" s="1" t="s">
        <v>263</v>
      </c>
      <c r="F7" s="1" t="s">
        <v>472</v>
      </c>
      <c r="G7" s="1" t="s">
        <v>270</v>
      </c>
      <c r="H7" s="1" t="s">
        <v>1390</v>
      </c>
      <c r="I7" s="1" t="s">
        <v>472</v>
      </c>
      <c r="J7" s="1" t="s">
        <v>472</v>
      </c>
      <c r="K7" s="1" t="s">
        <v>270</v>
      </c>
    </row>
    <row r="8" spans="1:11" ht="14.25">
      <c r="A8" s="1" t="s">
        <v>260</v>
      </c>
      <c r="B8" s="1" t="s">
        <v>7642</v>
      </c>
      <c r="C8" s="1" t="s">
        <v>262</v>
      </c>
      <c r="D8" s="1" t="s">
        <v>263</v>
      </c>
      <c r="E8" s="1" t="s">
        <v>263</v>
      </c>
      <c r="F8" s="1" t="s">
        <v>479</v>
      </c>
      <c r="G8" s="1" t="s">
        <v>270</v>
      </c>
      <c r="H8" s="1" t="s">
        <v>1394</v>
      </c>
      <c r="I8" s="1" t="s">
        <v>472</v>
      </c>
      <c r="J8" s="1" t="s">
        <v>472</v>
      </c>
      <c r="K8" s="1" t="s">
        <v>270</v>
      </c>
    </row>
    <row r="9" spans="1:11" ht="14.25">
      <c r="A9" s="1" t="s">
        <v>260</v>
      </c>
      <c r="B9" s="1" t="s">
        <v>7643</v>
      </c>
      <c r="C9" s="1" t="s">
        <v>262</v>
      </c>
      <c r="D9" s="1" t="s">
        <v>280</v>
      </c>
      <c r="E9" s="1" t="s">
        <v>280</v>
      </c>
      <c r="F9" s="1" t="s">
        <v>270</v>
      </c>
      <c r="G9" s="1" t="s">
        <v>270</v>
      </c>
      <c r="H9" s="1" t="s">
        <v>1370</v>
      </c>
      <c r="I9" s="1" t="s">
        <v>472</v>
      </c>
      <c r="J9" s="1" t="s">
        <v>472</v>
      </c>
      <c r="K9" s="1" t="s">
        <v>270</v>
      </c>
    </row>
    <row r="10" spans="1:11" ht="14.25">
      <c r="A10" s="1" t="s">
        <v>260</v>
      </c>
      <c r="B10" s="1" t="s">
        <v>7644</v>
      </c>
      <c r="C10" s="1" t="s">
        <v>262</v>
      </c>
      <c r="D10" s="1" t="s">
        <v>280</v>
      </c>
      <c r="E10" s="1" t="s">
        <v>280</v>
      </c>
      <c r="F10" s="1" t="s">
        <v>472</v>
      </c>
      <c r="G10" s="1" t="s">
        <v>270</v>
      </c>
      <c r="H10" s="1" t="s">
        <v>1390</v>
      </c>
      <c r="I10" s="1" t="s">
        <v>472</v>
      </c>
      <c r="J10" s="1" t="s">
        <v>472</v>
      </c>
      <c r="K10" s="1" t="s">
        <v>270</v>
      </c>
    </row>
    <row r="11" spans="1:11" ht="14.25">
      <c r="A11" s="1" t="s">
        <v>260</v>
      </c>
      <c r="B11" s="1" t="s">
        <v>7645</v>
      </c>
      <c r="C11" s="1" t="s">
        <v>262</v>
      </c>
      <c r="D11" s="1" t="s">
        <v>280</v>
      </c>
      <c r="E11" s="1" t="s">
        <v>280</v>
      </c>
      <c r="F11" s="1" t="s">
        <v>479</v>
      </c>
      <c r="G11" s="1" t="s">
        <v>270</v>
      </c>
      <c r="H11" s="1" t="s">
        <v>1394</v>
      </c>
      <c r="I11" s="1" t="s">
        <v>472</v>
      </c>
      <c r="J11" s="1" t="s">
        <v>472</v>
      </c>
      <c r="K11" s="1" t="s">
        <v>270</v>
      </c>
    </row>
    <row r="12" spans="1:11" ht="14.25">
      <c r="A12" s="1" t="s">
        <v>260</v>
      </c>
      <c r="B12" s="1" t="s">
        <v>7646</v>
      </c>
      <c r="C12" s="1" t="s">
        <v>262</v>
      </c>
      <c r="D12" s="1" t="s">
        <v>286</v>
      </c>
      <c r="E12" s="1" t="s">
        <v>286</v>
      </c>
      <c r="F12" s="1" t="s">
        <v>270</v>
      </c>
      <c r="G12" s="1" t="s">
        <v>270</v>
      </c>
      <c r="H12" s="1" t="s">
        <v>1370</v>
      </c>
      <c r="I12" s="1" t="s">
        <v>472</v>
      </c>
      <c r="J12" s="1" t="s">
        <v>472</v>
      </c>
      <c r="K12" s="1" t="s">
        <v>270</v>
      </c>
    </row>
    <row r="13" spans="1:11" ht="14.25">
      <c r="A13" s="1" t="s">
        <v>260</v>
      </c>
      <c r="B13" s="1" t="s">
        <v>7647</v>
      </c>
      <c r="C13" s="1" t="s">
        <v>262</v>
      </c>
      <c r="D13" s="1" t="s">
        <v>286</v>
      </c>
      <c r="E13" s="1" t="s">
        <v>286</v>
      </c>
      <c r="F13" s="1" t="s">
        <v>472</v>
      </c>
      <c r="G13" s="1" t="s">
        <v>270</v>
      </c>
      <c r="H13" s="1" t="s">
        <v>1390</v>
      </c>
      <c r="I13" s="1" t="s">
        <v>472</v>
      </c>
      <c r="J13" s="1" t="s">
        <v>472</v>
      </c>
      <c r="K13" s="1" t="s">
        <v>270</v>
      </c>
    </row>
    <row r="14" spans="1:11" ht="14.25">
      <c r="A14" s="1" t="s">
        <v>260</v>
      </c>
      <c r="B14" s="1" t="s">
        <v>7648</v>
      </c>
      <c r="C14" s="1" t="s">
        <v>262</v>
      </c>
      <c r="D14" s="1" t="s">
        <v>286</v>
      </c>
      <c r="E14" s="1" t="s">
        <v>286</v>
      </c>
      <c r="F14" s="1" t="s">
        <v>479</v>
      </c>
      <c r="G14" s="1" t="s">
        <v>270</v>
      </c>
      <c r="H14" s="1" t="s">
        <v>1394</v>
      </c>
      <c r="I14" s="1" t="s">
        <v>472</v>
      </c>
      <c r="J14" s="1" t="s">
        <v>472</v>
      </c>
      <c r="K14" s="1" t="s">
        <v>270</v>
      </c>
    </row>
    <row r="15" spans="1:11" ht="14.25">
      <c r="A15" s="1" t="s">
        <v>260</v>
      </c>
      <c r="B15" s="1" t="s">
        <v>7649</v>
      </c>
      <c r="C15" s="1" t="s">
        <v>262</v>
      </c>
      <c r="D15" s="1" t="s">
        <v>292</v>
      </c>
      <c r="E15" s="1" t="s">
        <v>292</v>
      </c>
      <c r="F15" s="1" t="s">
        <v>270</v>
      </c>
      <c r="G15" s="1" t="s">
        <v>270</v>
      </c>
      <c r="H15" s="1" t="s">
        <v>1370</v>
      </c>
      <c r="I15" s="1" t="s">
        <v>472</v>
      </c>
      <c r="J15" s="1" t="s">
        <v>472</v>
      </c>
      <c r="K15" s="1" t="s">
        <v>270</v>
      </c>
    </row>
    <row r="16" spans="1:11" ht="14.25">
      <c r="A16" s="1" t="s">
        <v>260</v>
      </c>
      <c r="B16" s="1" t="s">
        <v>7650</v>
      </c>
      <c r="C16" s="1" t="s">
        <v>262</v>
      </c>
      <c r="D16" s="1" t="s">
        <v>292</v>
      </c>
      <c r="E16" s="1" t="s">
        <v>292</v>
      </c>
      <c r="F16" s="1" t="s">
        <v>472</v>
      </c>
      <c r="G16" s="1" t="s">
        <v>270</v>
      </c>
      <c r="H16" s="1" t="s">
        <v>1390</v>
      </c>
      <c r="I16" s="1" t="s">
        <v>472</v>
      </c>
      <c r="J16" s="1" t="s">
        <v>472</v>
      </c>
      <c r="K16" s="1" t="s">
        <v>270</v>
      </c>
    </row>
    <row r="17" spans="1:11" ht="14.25">
      <c r="A17" s="1" t="s">
        <v>260</v>
      </c>
      <c r="B17" s="1" t="s">
        <v>7651</v>
      </c>
      <c r="C17" s="1" t="s">
        <v>262</v>
      </c>
      <c r="D17" s="1" t="s">
        <v>292</v>
      </c>
      <c r="E17" s="1" t="s">
        <v>292</v>
      </c>
      <c r="F17" s="1" t="s">
        <v>479</v>
      </c>
      <c r="G17" s="1" t="s">
        <v>270</v>
      </c>
      <c r="H17" s="1" t="s">
        <v>1394</v>
      </c>
      <c r="I17" s="1" t="s">
        <v>472</v>
      </c>
      <c r="J17" s="1" t="s">
        <v>472</v>
      </c>
      <c r="K17" s="1" t="s">
        <v>270</v>
      </c>
    </row>
    <row r="18" spans="1:11" ht="14.25">
      <c r="A18" s="1" t="s">
        <v>260</v>
      </c>
      <c r="B18" s="1" t="s">
        <v>7652</v>
      </c>
      <c r="C18" s="1" t="s">
        <v>262</v>
      </c>
      <c r="D18" s="1" t="s">
        <v>298</v>
      </c>
      <c r="E18" s="1" t="s">
        <v>298</v>
      </c>
      <c r="F18" s="1" t="s">
        <v>270</v>
      </c>
      <c r="G18" s="1" t="s">
        <v>270</v>
      </c>
      <c r="H18" s="1" t="s">
        <v>1370</v>
      </c>
      <c r="I18" s="1" t="s">
        <v>472</v>
      </c>
      <c r="J18" s="1" t="s">
        <v>472</v>
      </c>
      <c r="K18" s="1" t="s">
        <v>270</v>
      </c>
    </row>
    <row r="19" spans="1:11" ht="14.25">
      <c r="A19" s="1" t="s">
        <v>260</v>
      </c>
      <c r="B19" s="1" t="s">
        <v>7653</v>
      </c>
      <c r="C19" s="1" t="s">
        <v>262</v>
      </c>
      <c r="D19" s="1" t="s">
        <v>298</v>
      </c>
      <c r="E19" s="1" t="s">
        <v>298</v>
      </c>
      <c r="F19" s="1" t="s">
        <v>472</v>
      </c>
      <c r="G19" s="1" t="s">
        <v>270</v>
      </c>
      <c r="H19" s="1" t="s">
        <v>1390</v>
      </c>
      <c r="I19" s="1" t="s">
        <v>472</v>
      </c>
      <c r="J19" s="1" t="s">
        <v>472</v>
      </c>
      <c r="K19" s="1" t="s">
        <v>270</v>
      </c>
    </row>
    <row r="20" spans="1:11" ht="14.25">
      <c r="A20" s="1" t="s">
        <v>260</v>
      </c>
      <c r="B20" s="1" t="s">
        <v>7654</v>
      </c>
      <c r="C20" s="1" t="s">
        <v>262</v>
      </c>
      <c r="D20" s="1" t="s">
        <v>298</v>
      </c>
      <c r="E20" s="1" t="s">
        <v>298</v>
      </c>
      <c r="F20" s="1" t="s">
        <v>479</v>
      </c>
      <c r="G20" s="1" t="s">
        <v>270</v>
      </c>
      <c r="H20" s="1" t="s">
        <v>1394</v>
      </c>
      <c r="I20" s="1" t="s">
        <v>472</v>
      </c>
      <c r="J20" s="1" t="s">
        <v>472</v>
      </c>
      <c r="K20" s="1" t="s">
        <v>270</v>
      </c>
    </row>
    <row r="21" spans="1:11" ht="14.25">
      <c r="A21" s="1" t="s">
        <v>260</v>
      </c>
      <c r="B21" s="1" t="s">
        <v>7655</v>
      </c>
      <c r="C21" s="1" t="s">
        <v>262</v>
      </c>
      <c r="D21" s="1" t="s">
        <v>304</v>
      </c>
      <c r="E21" s="1" t="s">
        <v>304</v>
      </c>
      <c r="F21" s="1" t="s">
        <v>270</v>
      </c>
      <c r="G21" s="1" t="s">
        <v>270</v>
      </c>
      <c r="H21" s="1" t="s">
        <v>1370</v>
      </c>
      <c r="I21" s="1" t="s">
        <v>472</v>
      </c>
      <c r="J21" s="1" t="s">
        <v>472</v>
      </c>
      <c r="K21" s="1" t="s">
        <v>270</v>
      </c>
    </row>
    <row r="22" spans="1:11" ht="14.25">
      <c r="A22" s="1" t="s">
        <v>260</v>
      </c>
      <c r="B22" s="1" t="s">
        <v>7656</v>
      </c>
      <c r="C22" s="1" t="s">
        <v>262</v>
      </c>
      <c r="D22" s="1" t="s">
        <v>304</v>
      </c>
      <c r="E22" s="1" t="s">
        <v>304</v>
      </c>
      <c r="F22" s="1" t="s">
        <v>472</v>
      </c>
      <c r="G22" s="1" t="s">
        <v>270</v>
      </c>
      <c r="H22" s="1" t="s">
        <v>1390</v>
      </c>
      <c r="I22" s="1" t="s">
        <v>472</v>
      </c>
      <c r="J22" s="1" t="s">
        <v>472</v>
      </c>
      <c r="K22" s="1" t="s">
        <v>270</v>
      </c>
    </row>
    <row r="23" spans="1:11" ht="14.25">
      <c r="A23" s="1" t="s">
        <v>260</v>
      </c>
      <c r="B23" s="1" t="s">
        <v>7657</v>
      </c>
      <c r="C23" s="1" t="s">
        <v>262</v>
      </c>
      <c r="D23" s="1" t="s">
        <v>304</v>
      </c>
      <c r="E23" s="1" t="s">
        <v>304</v>
      </c>
      <c r="F23" s="1" t="s">
        <v>479</v>
      </c>
      <c r="G23" s="1" t="s">
        <v>270</v>
      </c>
      <c r="H23" s="1" t="s">
        <v>1394</v>
      </c>
      <c r="I23" s="1" t="s">
        <v>472</v>
      </c>
      <c r="J23" s="1" t="s">
        <v>472</v>
      </c>
      <c r="K23" s="1" t="s">
        <v>270</v>
      </c>
    </row>
    <row r="24" spans="1:11" ht="14.25">
      <c r="A24" s="1" t="s">
        <v>260</v>
      </c>
      <c r="B24" s="1" t="s">
        <v>7658</v>
      </c>
      <c r="C24" s="1" t="s">
        <v>262</v>
      </c>
      <c r="D24" s="1" t="s">
        <v>310</v>
      </c>
      <c r="E24" s="1" t="s">
        <v>310</v>
      </c>
      <c r="F24" s="1" t="s">
        <v>270</v>
      </c>
      <c r="G24" s="1" t="s">
        <v>270</v>
      </c>
      <c r="H24" s="1" t="s">
        <v>1370</v>
      </c>
      <c r="I24" s="1" t="s">
        <v>472</v>
      </c>
      <c r="J24" s="1" t="s">
        <v>472</v>
      </c>
      <c r="K24" s="1" t="s">
        <v>270</v>
      </c>
    </row>
    <row r="25" spans="1:11" ht="14.25">
      <c r="A25" s="1" t="s">
        <v>260</v>
      </c>
      <c r="B25" s="1" t="s">
        <v>7659</v>
      </c>
      <c r="C25" s="1" t="s">
        <v>262</v>
      </c>
      <c r="D25" s="1" t="s">
        <v>310</v>
      </c>
      <c r="E25" s="1" t="s">
        <v>310</v>
      </c>
      <c r="F25" s="1" t="s">
        <v>472</v>
      </c>
      <c r="G25" s="1" t="s">
        <v>270</v>
      </c>
      <c r="H25" s="1" t="s">
        <v>1390</v>
      </c>
      <c r="I25" s="1" t="s">
        <v>472</v>
      </c>
      <c r="J25" s="1" t="s">
        <v>472</v>
      </c>
      <c r="K25" s="1" t="s">
        <v>270</v>
      </c>
    </row>
    <row r="26" spans="1:11" ht="14.25">
      <c r="A26" s="1" t="s">
        <v>260</v>
      </c>
      <c r="B26" s="1" t="s">
        <v>7660</v>
      </c>
      <c r="C26" s="1" t="s">
        <v>262</v>
      </c>
      <c r="D26" s="1" t="s">
        <v>310</v>
      </c>
      <c r="E26" s="1" t="s">
        <v>310</v>
      </c>
      <c r="F26" s="1" t="s">
        <v>479</v>
      </c>
      <c r="G26" s="1" t="s">
        <v>270</v>
      </c>
      <c r="H26" s="1" t="s">
        <v>1394</v>
      </c>
      <c r="I26" s="1" t="s">
        <v>472</v>
      </c>
      <c r="J26" s="1" t="s">
        <v>472</v>
      </c>
      <c r="K26" s="1" t="s">
        <v>270</v>
      </c>
    </row>
    <row r="27" spans="1:11" ht="14.25">
      <c r="A27" s="1" t="s">
        <v>260</v>
      </c>
      <c r="B27" s="1" t="s">
        <v>7661</v>
      </c>
      <c r="C27" s="1" t="s">
        <v>262</v>
      </c>
      <c r="D27" s="1" t="s">
        <v>316</v>
      </c>
      <c r="E27" s="1" t="s">
        <v>316</v>
      </c>
      <c r="F27" s="1" t="s">
        <v>270</v>
      </c>
      <c r="G27" s="1" t="s">
        <v>270</v>
      </c>
      <c r="H27" s="1" t="s">
        <v>1370</v>
      </c>
      <c r="I27" s="1" t="s">
        <v>472</v>
      </c>
      <c r="J27" s="1" t="s">
        <v>472</v>
      </c>
      <c r="K27" s="1" t="s">
        <v>270</v>
      </c>
    </row>
    <row r="28" spans="1:11" ht="14.25">
      <c r="A28" s="1" t="s">
        <v>260</v>
      </c>
      <c r="B28" s="1" t="s">
        <v>7662</v>
      </c>
      <c r="C28" s="1" t="s">
        <v>262</v>
      </c>
      <c r="D28" s="1" t="s">
        <v>316</v>
      </c>
      <c r="E28" s="1" t="s">
        <v>316</v>
      </c>
      <c r="F28" s="1" t="s">
        <v>472</v>
      </c>
      <c r="G28" s="1" t="s">
        <v>270</v>
      </c>
      <c r="H28" s="1" t="s">
        <v>1390</v>
      </c>
      <c r="I28" s="1" t="s">
        <v>472</v>
      </c>
      <c r="J28" s="1" t="s">
        <v>472</v>
      </c>
      <c r="K28" s="1" t="s">
        <v>270</v>
      </c>
    </row>
    <row r="29" spans="1:11" ht="14.25">
      <c r="A29" s="1" t="s">
        <v>260</v>
      </c>
      <c r="B29" s="1" t="s">
        <v>7663</v>
      </c>
      <c r="C29" s="1" t="s">
        <v>262</v>
      </c>
      <c r="D29" s="1" t="s">
        <v>316</v>
      </c>
      <c r="E29" s="1" t="s">
        <v>316</v>
      </c>
      <c r="F29" s="1" t="s">
        <v>479</v>
      </c>
      <c r="G29" s="1" t="s">
        <v>270</v>
      </c>
      <c r="H29" s="1" t="s">
        <v>1394</v>
      </c>
      <c r="I29" s="1" t="s">
        <v>472</v>
      </c>
      <c r="J29" s="1" t="s">
        <v>472</v>
      </c>
      <c r="K29" s="1" t="s">
        <v>270</v>
      </c>
    </row>
    <row r="30" spans="1:11" ht="14.25">
      <c r="A30" s="1" t="s">
        <v>260</v>
      </c>
      <c r="B30" s="1" t="s">
        <v>7664</v>
      </c>
      <c r="C30" s="1" t="s">
        <v>262</v>
      </c>
      <c r="D30" s="1" t="s">
        <v>322</v>
      </c>
      <c r="E30" s="1" t="s">
        <v>322</v>
      </c>
      <c r="F30" s="1" t="s">
        <v>270</v>
      </c>
      <c r="G30" s="1" t="s">
        <v>270</v>
      </c>
      <c r="H30" s="1" t="s">
        <v>1370</v>
      </c>
      <c r="I30" s="1" t="s">
        <v>472</v>
      </c>
      <c r="J30" s="1" t="s">
        <v>472</v>
      </c>
      <c r="K30" s="1" t="s">
        <v>270</v>
      </c>
    </row>
    <row r="31" spans="1:11" ht="14.25">
      <c r="A31" s="1" t="s">
        <v>260</v>
      </c>
      <c r="B31" s="1" t="s">
        <v>7665</v>
      </c>
      <c r="C31" s="1" t="s">
        <v>262</v>
      </c>
      <c r="D31" s="1" t="s">
        <v>322</v>
      </c>
      <c r="E31" s="1" t="s">
        <v>322</v>
      </c>
      <c r="F31" s="1" t="s">
        <v>472</v>
      </c>
      <c r="G31" s="1" t="s">
        <v>270</v>
      </c>
      <c r="H31" s="1" t="s">
        <v>1390</v>
      </c>
      <c r="I31" s="1" t="s">
        <v>472</v>
      </c>
      <c r="J31" s="1" t="s">
        <v>472</v>
      </c>
      <c r="K31" s="1" t="s">
        <v>270</v>
      </c>
    </row>
    <row r="32" spans="1:11" ht="14.25">
      <c r="A32" s="1" t="s">
        <v>260</v>
      </c>
      <c r="B32" s="1" t="s">
        <v>7666</v>
      </c>
      <c r="C32" s="1" t="s">
        <v>262</v>
      </c>
      <c r="D32" s="1" t="s">
        <v>322</v>
      </c>
      <c r="E32" s="1" t="s">
        <v>322</v>
      </c>
      <c r="F32" s="1" t="s">
        <v>479</v>
      </c>
      <c r="G32" s="1" t="s">
        <v>270</v>
      </c>
      <c r="H32" s="1" t="s">
        <v>1394</v>
      </c>
      <c r="I32" s="1" t="s">
        <v>472</v>
      </c>
      <c r="J32" s="1" t="s">
        <v>472</v>
      </c>
      <c r="K32" s="1" t="s">
        <v>270</v>
      </c>
    </row>
    <row r="33" spans="1:11" ht="14.25">
      <c r="A33" s="1" t="s">
        <v>260</v>
      </c>
      <c r="B33" s="1" t="s">
        <v>7667</v>
      </c>
      <c r="C33" s="1" t="s">
        <v>262</v>
      </c>
      <c r="D33" s="1" t="s">
        <v>328</v>
      </c>
      <c r="E33" s="1" t="s">
        <v>328</v>
      </c>
      <c r="F33" s="1" t="s">
        <v>270</v>
      </c>
      <c r="G33" s="1" t="s">
        <v>270</v>
      </c>
      <c r="H33" s="1" t="s">
        <v>1370</v>
      </c>
      <c r="I33" s="1" t="s">
        <v>472</v>
      </c>
      <c r="J33" s="1" t="s">
        <v>472</v>
      </c>
      <c r="K33" s="1" t="s">
        <v>270</v>
      </c>
    </row>
    <row r="34" spans="1:11" ht="14.25">
      <c r="A34" s="1" t="s">
        <v>260</v>
      </c>
      <c r="B34" s="1" t="s">
        <v>7668</v>
      </c>
      <c r="C34" s="1" t="s">
        <v>262</v>
      </c>
      <c r="D34" s="1" t="s">
        <v>328</v>
      </c>
      <c r="E34" s="1" t="s">
        <v>328</v>
      </c>
      <c r="F34" s="1" t="s">
        <v>472</v>
      </c>
      <c r="G34" s="1" t="s">
        <v>270</v>
      </c>
      <c r="H34" s="1" t="s">
        <v>1390</v>
      </c>
      <c r="I34" s="1" t="s">
        <v>472</v>
      </c>
      <c r="J34" s="1" t="s">
        <v>472</v>
      </c>
      <c r="K34" s="1" t="s">
        <v>270</v>
      </c>
    </row>
    <row r="35" spans="1:11" ht="14.25">
      <c r="A35" s="1" t="s">
        <v>260</v>
      </c>
      <c r="B35" s="1" t="s">
        <v>7669</v>
      </c>
      <c r="C35" s="1" t="s">
        <v>262</v>
      </c>
      <c r="D35" s="1" t="s">
        <v>328</v>
      </c>
      <c r="E35" s="1" t="s">
        <v>328</v>
      </c>
      <c r="F35" s="1" t="s">
        <v>479</v>
      </c>
      <c r="G35" s="1" t="s">
        <v>270</v>
      </c>
      <c r="H35" s="1" t="s">
        <v>1394</v>
      </c>
      <c r="I35" s="1" t="s">
        <v>472</v>
      </c>
      <c r="J35" s="1" t="s">
        <v>472</v>
      </c>
      <c r="K35" s="1" t="s">
        <v>270</v>
      </c>
    </row>
  </sheetData>
  <phoneticPr fontId="3"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305"/>
  <sheetViews>
    <sheetView workbookViewId="0"/>
  </sheetViews>
  <sheetFormatPr defaultRowHeight="13.5"/>
  <cols>
    <col min="1" max="12" width="20" customWidth="1"/>
  </cols>
  <sheetData>
    <row r="1" spans="1:12" ht="27.95" customHeight="1">
      <c r="A1" s="4" t="s">
        <v>105</v>
      </c>
      <c r="B1" s="4" t="s">
        <v>106</v>
      </c>
      <c r="C1" s="4" t="s">
        <v>107</v>
      </c>
      <c r="D1" s="4" t="s">
        <v>108</v>
      </c>
      <c r="E1" s="4" t="s">
        <v>109</v>
      </c>
      <c r="F1" s="4" t="s">
        <v>1058</v>
      </c>
      <c r="G1" s="4" t="s">
        <v>7670</v>
      </c>
      <c r="H1" s="4" t="s">
        <v>110</v>
      </c>
      <c r="I1" s="4" t="s">
        <v>7671</v>
      </c>
      <c r="J1" s="4" t="s">
        <v>7672</v>
      </c>
      <c r="K1" s="4" t="s">
        <v>7673</v>
      </c>
      <c r="L1" s="4" t="s">
        <v>7674</v>
      </c>
    </row>
    <row r="2" spans="1:12" ht="27.95" customHeight="1">
      <c r="A2" s="5" t="s">
        <v>153</v>
      </c>
      <c r="B2" s="5" t="s">
        <v>154</v>
      </c>
      <c r="C2" s="5" t="s">
        <v>155</v>
      </c>
      <c r="D2" s="5" t="s">
        <v>156</v>
      </c>
      <c r="E2" s="5" t="s">
        <v>157</v>
      </c>
      <c r="F2" s="5" t="s">
        <v>1150</v>
      </c>
      <c r="G2" s="5" t="s">
        <v>7675</v>
      </c>
      <c r="H2" s="5" t="s">
        <v>158</v>
      </c>
      <c r="I2" s="5" t="s">
        <v>7676</v>
      </c>
      <c r="J2" s="5" t="s">
        <v>7677</v>
      </c>
      <c r="K2" s="5" t="s">
        <v>7678</v>
      </c>
      <c r="L2" s="5" t="s">
        <v>7679</v>
      </c>
    </row>
    <row r="3" spans="1:12" ht="27.95" customHeight="1">
      <c r="A3" s="6" t="s">
        <v>190</v>
      </c>
      <c r="B3" s="6" t="s">
        <v>191</v>
      </c>
      <c r="C3" s="6" t="s">
        <v>192</v>
      </c>
      <c r="D3" s="6" t="s">
        <v>193</v>
      </c>
      <c r="E3" s="6" t="s">
        <v>194</v>
      </c>
      <c r="F3" s="6" t="s">
        <v>345</v>
      </c>
      <c r="G3" s="6" t="s">
        <v>345</v>
      </c>
      <c r="H3" s="6" t="s">
        <v>195</v>
      </c>
      <c r="I3" s="6" t="s">
        <v>7680</v>
      </c>
      <c r="J3" s="6" t="s">
        <v>7681</v>
      </c>
      <c r="K3" s="6" t="s">
        <v>7681</v>
      </c>
      <c r="L3" s="6" t="s">
        <v>7681</v>
      </c>
    </row>
    <row r="4" spans="1:12" ht="27.95" customHeight="1">
      <c r="A4" s="7" t="s">
        <v>227</v>
      </c>
      <c r="B4" s="7" t="s">
        <v>228</v>
      </c>
      <c r="C4" s="7" t="s">
        <v>155</v>
      </c>
      <c r="D4" s="7" t="s">
        <v>156</v>
      </c>
      <c r="E4" s="7" t="s">
        <v>229</v>
      </c>
      <c r="F4" s="7" t="s">
        <v>229</v>
      </c>
      <c r="G4" s="7" t="s">
        <v>229</v>
      </c>
      <c r="H4" s="7" t="s">
        <v>230</v>
      </c>
      <c r="I4" s="7" t="s">
        <v>7682</v>
      </c>
      <c r="J4" s="7" t="s">
        <v>7683</v>
      </c>
      <c r="K4" s="7" t="s">
        <v>7684</v>
      </c>
      <c r="L4" s="7" t="s">
        <v>7684</v>
      </c>
    </row>
    <row r="5" spans="1:12" ht="27.95" customHeight="1">
      <c r="A5" s="8" t="s">
        <v>254</v>
      </c>
      <c r="B5" s="8" t="s">
        <v>255</v>
      </c>
      <c r="C5" s="8" t="s">
        <v>256</v>
      </c>
      <c r="D5" s="8" t="s">
        <v>256</v>
      </c>
      <c r="E5" s="8" t="s">
        <v>256</v>
      </c>
      <c r="F5" s="8" t="s">
        <v>256</v>
      </c>
      <c r="G5" s="8" t="s">
        <v>256</v>
      </c>
      <c r="H5" s="8" t="s">
        <v>257</v>
      </c>
      <c r="I5" s="8" t="s">
        <v>255</v>
      </c>
      <c r="J5" s="8" t="s">
        <v>255</v>
      </c>
      <c r="K5" s="8" t="s">
        <v>259</v>
      </c>
      <c r="L5" s="8" t="s">
        <v>259</v>
      </c>
    </row>
    <row r="6" spans="1:12" ht="14.25">
      <c r="A6" s="1" t="s">
        <v>260</v>
      </c>
      <c r="B6" s="1" t="s">
        <v>7685</v>
      </c>
      <c r="C6" s="1" t="s">
        <v>262</v>
      </c>
      <c r="D6" s="1" t="s">
        <v>263</v>
      </c>
      <c r="E6" s="1" t="s">
        <v>263</v>
      </c>
      <c r="F6" s="1" t="s">
        <v>270</v>
      </c>
      <c r="G6" s="1" t="s">
        <v>270</v>
      </c>
      <c r="H6" s="1" t="s">
        <v>1370</v>
      </c>
      <c r="I6" s="1" t="s">
        <v>276</v>
      </c>
      <c r="J6" s="1" t="s">
        <v>270</v>
      </c>
      <c r="K6" s="1" t="s">
        <v>270</v>
      </c>
      <c r="L6" s="1" t="s">
        <v>270</v>
      </c>
    </row>
    <row r="7" spans="1:12" ht="14.25">
      <c r="A7" s="1" t="s">
        <v>260</v>
      </c>
      <c r="B7" s="1" t="s">
        <v>7686</v>
      </c>
      <c r="C7" s="1" t="s">
        <v>262</v>
      </c>
      <c r="D7" s="1" t="s">
        <v>263</v>
      </c>
      <c r="E7" s="1" t="s">
        <v>263</v>
      </c>
      <c r="F7" s="1" t="s">
        <v>270</v>
      </c>
      <c r="G7" s="1" t="s">
        <v>472</v>
      </c>
      <c r="H7" s="1" t="s">
        <v>1370</v>
      </c>
      <c r="I7" s="1" t="s">
        <v>874</v>
      </c>
      <c r="J7" s="1" t="s">
        <v>270</v>
      </c>
      <c r="K7" s="1" t="s">
        <v>472</v>
      </c>
      <c r="L7" s="1" t="s">
        <v>472</v>
      </c>
    </row>
    <row r="8" spans="1:12" ht="14.25">
      <c r="A8" s="1" t="s">
        <v>260</v>
      </c>
      <c r="B8" s="1" t="s">
        <v>7687</v>
      </c>
      <c r="C8" s="1" t="s">
        <v>262</v>
      </c>
      <c r="D8" s="1" t="s">
        <v>263</v>
      </c>
      <c r="E8" s="1" t="s">
        <v>263</v>
      </c>
      <c r="F8" s="1" t="s">
        <v>270</v>
      </c>
      <c r="G8" s="1" t="s">
        <v>479</v>
      </c>
      <c r="H8" s="1" t="s">
        <v>1370</v>
      </c>
      <c r="I8" s="1" t="s">
        <v>874</v>
      </c>
      <c r="J8" s="1" t="s">
        <v>276</v>
      </c>
      <c r="K8" s="1" t="s">
        <v>479</v>
      </c>
      <c r="L8" s="1" t="s">
        <v>479</v>
      </c>
    </row>
    <row r="9" spans="1:12" ht="14.25">
      <c r="A9" s="1" t="s">
        <v>260</v>
      </c>
      <c r="B9" s="1" t="s">
        <v>7688</v>
      </c>
      <c r="C9" s="1" t="s">
        <v>262</v>
      </c>
      <c r="D9" s="1" t="s">
        <v>263</v>
      </c>
      <c r="E9" s="1" t="s">
        <v>263</v>
      </c>
      <c r="F9" s="1" t="s">
        <v>270</v>
      </c>
      <c r="G9" s="1" t="s">
        <v>873</v>
      </c>
      <c r="H9" s="1" t="s">
        <v>1370</v>
      </c>
      <c r="I9" s="1" t="s">
        <v>874</v>
      </c>
      <c r="J9" s="1" t="s">
        <v>1971</v>
      </c>
      <c r="K9" s="1" t="s">
        <v>873</v>
      </c>
      <c r="L9" s="1" t="s">
        <v>873</v>
      </c>
    </row>
    <row r="10" spans="1:12" ht="14.25">
      <c r="A10" s="1" t="s">
        <v>260</v>
      </c>
      <c r="B10" s="1" t="s">
        <v>7689</v>
      </c>
      <c r="C10" s="1" t="s">
        <v>262</v>
      </c>
      <c r="D10" s="1" t="s">
        <v>263</v>
      </c>
      <c r="E10" s="1" t="s">
        <v>263</v>
      </c>
      <c r="F10" s="1" t="s">
        <v>270</v>
      </c>
      <c r="G10" s="1" t="s">
        <v>872</v>
      </c>
      <c r="H10" s="1" t="s">
        <v>1370</v>
      </c>
      <c r="I10" s="1" t="s">
        <v>1450</v>
      </c>
      <c r="J10" s="1" t="s">
        <v>270</v>
      </c>
      <c r="K10" s="1" t="s">
        <v>872</v>
      </c>
      <c r="L10" s="1" t="s">
        <v>872</v>
      </c>
    </row>
    <row r="11" spans="1:12" ht="14.25">
      <c r="A11" s="1" t="s">
        <v>260</v>
      </c>
      <c r="B11" s="1" t="s">
        <v>7690</v>
      </c>
      <c r="C11" s="1" t="s">
        <v>262</v>
      </c>
      <c r="D11" s="1" t="s">
        <v>263</v>
      </c>
      <c r="E11" s="1" t="s">
        <v>263</v>
      </c>
      <c r="F11" s="1" t="s">
        <v>270</v>
      </c>
      <c r="G11" s="1" t="s">
        <v>276</v>
      </c>
      <c r="H11" s="1" t="s">
        <v>1370</v>
      </c>
      <c r="I11" s="1" t="s">
        <v>1450</v>
      </c>
      <c r="J11" s="1" t="s">
        <v>276</v>
      </c>
      <c r="K11" s="1" t="s">
        <v>276</v>
      </c>
      <c r="L11" s="1" t="s">
        <v>276</v>
      </c>
    </row>
    <row r="12" spans="1:12" ht="14.25">
      <c r="A12" s="1" t="s">
        <v>260</v>
      </c>
      <c r="B12" s="1" t="s">
        <v>7691</v>
      </c>
      <c r="C12" s="1" t="s">
        <v>262</v>
      </c>
      <c r="D12" s="1" t="s">
        <v>263</v>
      </c>
      <c r="E12" s="1" t="s">
        <v>263</v>
      </c>
      <c r="F12" s="1" t="s">
        <v>270</v>
      </c>
      <c r="G12" s="1" t="s">
        <v>874</v>
      </c>
      <c r="H12" s="1" t="s">
        <v>1370</v>
      </c>
      <c r="I12" s="1" t="s">
        <v>1450</v>
      </c>
      <c r="J12" s="1" t="s">
        <v>1971</v>
      </c>
      <c r="K12" s="1" t="s">
        <v>874</v>
      </c>
      <c r="L12" s="1" t="s">
        <v>874</v>
      </c>
    </row>
    <row r="13" spans="1:12" ht="14.25">
      <c r="A13" s="1" t="s">
        <v>260</v>
      </c>
      <c r="B13" s="1" t="s">
        <v>7692</v>
      </c>
      <c r="C13" s="1" t="s">
        <v>262</v>
      </c>
      <c r="D13" s="1" t="s">
        <v>263</v>
      </c>
      <c r="E13" s="1" t="s">
        <v>263</v>
      </c>
      <c r="F13" s="1" t="s">
        <v>270</v>
      </c>
      <c r="G13" s="1" t="s">
        <v>1450</v>
      </c>
      <c r="H13" s="1" t="s">
        <v>1370</v>
      </c>
      <c r="I13" s="1" t="s">
        <v>277</v>
      </c>
      <c r="J13" s="1" t="s">
        <v>270</v>
      </c>
      <c r="K13" s="1" t="s">
        <v>1450</v>
      </c>
      <c r="L13" s="1" t="s">
        <v>1450</v>
      </c>
    </row>
    <row r="14" spans="1:12" ht="14.25">
      <c r="A14" s="1" t="s">
        <v>260</v>
      </c>
      <c r="B14" s="1" t="s">
        <v>7693</v>
      </c>
      <c r="C14" s="1" t="s">
        <v>262</v>
      </c>
      <c r="D14" s="1" t="s">
        <v>263</v>
      </c>
      <c r="E14" s="1" t="s">
        <v>263</v>
      </c>
      <c r="F14" s="1" t="s">
        <v>270</v>
      </c>
      <c r="G14" s="1" t="s">
        <v>277</v>
      </c>
      <c r="H14" s="1" t="s">
        <v>1370</v>
      </c>
      <c r="I14" s="1" t="s">
        <v>277</v>
      </c>
      <c r="J14" s="1" t="s">
        <v>276</v>
      </c>
      <c r="K14" s="1" t="s">
        <v>277</v>
      </c>
      <c r="L14" s="1" t="s">
        <v>277</v>
      </c>
    </row>
    <row r="15" spans="1:12" ht="14.25">
      <c r="A15" s="1" t="s">
        <v>260</v>
      </c>
      <c r="B15" s="1" t="s">
        <v>7694</v>
      </c>
      <c r="C15" s="1" t="s">
        <v>262</v>
      </c>
      <c r="D15" s="1" t="s">
        <v>263</v>
      </c>
      <c r="E15" s="1" t="s">
        <v>263</v>
      </c>
      <c r="F15" s="1" t="s">
        <v>270</v>
      </c>
      <c r="G15" s="1" t="s">
        <v>714</v>
      </c>
      <c r="H15" s="1" t="s">
        <v>1370</v>
      </c>
      <c r="I15" s="1" t="s">
        <v>277</v>
      </c>
      <c r="J15" s="1" t="s">
        <v>1971</v>
      </c>
      <c r="K15" s="1" t="s">
        <v>714</v>
      </c>
      <c r="L15" s="1" t="s">
        <v>714</v>
      </c>
    </row>
    <row r="16" spans="1:12" ht="14.25">
      <c r="A16" s="1" t="s">
        <v>260</v>
      </c>
      <c r="B16" s="1" t="s">
        <v>7695</v>
      </c>
      <c r="C16" s="1" t="s">
        <v>262</v>
      </c>
      <c r="D16" s="1" t="s">
        <v>263</v>
      </c>
      <c r="E16" s="1" t="s">
        <v>263</v>
      </c>
      <c r="F16" s="1" t="s">
        <v>472</v>
      </c>
      <c r="G16" s="1" t="s">
        <v>270</v>
      </c>
      <c r="H16" s="1" t="s">
        <v>1390</v>
      </c>
      <c r="I16" s="1" t="s">
        <v>276</v>
      </c>
      <c r="J16" s="1" t="s">
        <v>270</v>
      </c>
      <c r="K16" s="1" t="s">
        <v>270</v>
      </c>
      <c r="L16" s="1" t="s">
        <v>270</v>
      </c>
    </row>
    <row r="17" spans="1:12" ht="14.25">
      <c r="A17" s="1" t="s">
        <v>260</v>
      </c>
      <c r="B17" s="1" t="s">
        <v>7696</v>
      </c>
      <c r="C17" s="1" t="s">
        <v>262</v>
      </c>
      <c r="D17" s="1" t="s">
        <v>263</v>
      </c>
      <c r="E17" s="1" t="s">
        <v>263</v>
      </c>
      <c r="F17" s="1" t="s">
        <v>472</v>
      </c>
      <c r="G17" s="1" t="s">
        <v>472</v>
      </c>
      <c r="H17" s="1" t="s">
        <v>1390</v>
      </c>
      <c r="I17" s="1" t="s">
        <v>874</v>
      </c>
      <c r="J17" s="1" t="s">
        <v>270</v>
      </c>
      <c r="K17" s="1" t="s">
        <v>472</v>
      </c>
      <c r="L17" s="1" t="s">
        <v>472</v>
      </c>
    </row>
    <row r="18" spans="1:12" ht="14.25">
      <c r="A18" s="1" t="s">
        <v>260</v>
      </c>
      <c r="B18" s="1" t="s">
        <v>7697</v>
      </c>
      <c r="C18" s="1" t="s">
        <v>262</v>
      </c>
      <c r="D18" s="1" t="s">
        <v>263</v>
      </c>
      <c r="E18" s="1" t="s">
        <v>263</v>
      </c>
      <c r="F18" s="1" t="s">
        <v>472</v>
      </c>
      <c r="G18" s="1" t="s">
        <v>479</v>
      </c>
      <c r="H18" s="1" t="s">
        <v>1390</v>
      </c>
      <c r="I18" s="1" t="s">
        <v>874</v>
      </c>
      <c r="J18" s="1" t="s">
        <v>276</v>
      </c>
      <c r="K18" s="1" t="s">
        <v>479</v>
      </c>
      <c r="L18" s="1" t="s">
        <v>479</v>
      </c>
    </row>
    <row r="19" spans="1:12" ht="14.25">
      <c r="A19" s="1" t="s">
        <v>260</v>
      </c>
      <c r="B19" s="1" t="s">
        <v>7698</v>
      </c>
      <c r="C19" s="1" t="s">
        <v>262</v>
      </c>
      <c r="D19" s="1" t="s">
        <v>263</v>
      </c>
      <c r="E19" s="1" t="s">
        <v>263</v>
      </c>
      <c r="F19" s="1" t="s">
        <v>472</v>
      </c>
      <c r="G19" s="1" t="s">
        <v>873</v>
      </c>
      <c r="H19" s="1" t="s">
        <v>1390</v>
      </c>
      <c r="I19" s="1" t="s">
        <v>874</v>
      </c>
      <c r="J19" s="1" t="s">
        <v>1971</v>
      </c>
      <c r="K19" s="1" t="s">
        <v>873</v>
      </c>
      <c r="L19" s="1" t="s">
        <v>873</v>
      </c>
    </row>
    <row r="20" spans="1:12" ht="14.25">
      <c r="A20" s="1" t="s">
        <v>260</v>
      </c>
      <c r="B20" s="1" t="s">
        <v>7699</v>
      </c>
      <c r="C20" s="1" t="s">
        <v>262</v>
      </c>
      <c r="D20" s="1" t="s">
        <v>263</v>
      </c>
      <c r="E20" s="1" t="s">
        <v>263</v>
      </c>
      <c r="F20" s="1" t="s">
        <v>472</v>
      </c>
      <c r="G20" s="1" t="s">
        <v>872</v>
      </c>
      <c r="H20" s="1" t="s">
        <v>1390</v>
      </c>
      <c r="I20" s="1" t="s">
        <v>1450</v>
      </c>
      <c r="J20" s="1" t="s">
        <v>270</v>
      </c>
      <c r="K20" s="1" t="s">
        <v>872</v>
      </c>
      <c r="L20" s="1" t="s">
        <v>872</v>
      </c>
    </row>
    <row r="21" spans="1:12" ht="14.25">
      <c r="A21" s="1" t="s">
        <v>260</v>
      </c>
      <c r="B21" s="1" t="s">
        <v>7700</v>
      </c>
      <c r="C21" s="1" t="s">
        <v>262</v>
      </c>
      <c r="D21" s="1" t="s">
        <v>263</v>
      </c>
      <c r="E21" s="1" t="s">
        <v>263</v>
      </c>
      <c r="F21" s="1" t="s">
        <v>472</v>
      </c>
      <c r="G21" s="1" t="s">
        <v>276</v>
      </c>
      <c r="H21" s="1" t="s">
        <v>1390</v>
      </c>
      <c r="I21" s="1" t="s">
        <v>1450</v>
      </c>
      <c r="J21" s="1" t="s">
        <v>276</v>
      </c>
      <c r="K21" s="1" t="s">
        <v>276</v>
      </c>
      <c r="L21" s="1" t="s">
        <v>276</v>
      </c>
    </row>
    <row r="22" spans="1:12" ht="14.25">
      <c r="A22" s="1" t="s">
        <v>260</v>
      </c>
      <c r="B22" s="1" t="s">
        <v>7701</v>
      </c>
      <c r="C22" s="1" t="s">
        <v>262</v>
      </c>
      <c r="D22" s="1" t="s">
        <v>263</v>
      </c>
      <c r="E22" s="1" t="s">
        <v>263</v>
      </c>
      <c r="F22" s="1" t="s">
        <v>472</v>
      </c>
      <c r="G22" s="1" t="s">
        <v>874</v>
      </c>
      <c r="H22" s="1" t="s">
        <v>1390</v>
      </c>
      <c r="I22" s="1" t="s">
        <v>1450</v>
      </c>
      <c r="J22" s="1" t="s">
        <v>1971</v>
      </c>
      <c r="K22" s="1" t="s">
        <v>874</v>
      </c>
      <c r="L22" s="1" t="s">
        <v>874</v>
      </c>
    </row>
    <row r="23" spans="1:12" ht="14.25">
      <c r="A23" s="1" t="s">
        <v>260</v>
      </c>
      <c r="B23" s="1" t="s">
        <v>7702</v>
      </c>
      <c r="C23" s="1" t="s">
        <v>262</v>
      </c>
      <c r="D23" s="1" t="s">
        <v>263</v>
      </c>
      <c r="E23" s="1" t="s">
        <v>263</v>
      </c>
      <c r="F23" s="1" t="s">
        <v>472</v>
      </c>
      <c r="G23" s="1" t="s">
        <v>1450</v>
      </c>
      <c r="H23" s="1" t="s">
        <v>1390</v>
      </c>
      <c r="I23" s="1" t="s">
        <v>277</v>
      </c>
      <c r="J23" s="1" t="s">
        <v>270</v>
      </c>
      <c r="K23" s="1" t="s">
        <v>1450</v>
      </c>
      <c r="L23" s="1" t="s">
        <v>1450</v>
      </c>
    </row>
    <row r="24" spans="1:12" ht="14.25">
      <c r="A24" s="1" t="s">
        <v>260</v>
      </c>
      <c r="B24" s="1" t="s">
        <v>7703</v>
      </c>
      <c r="C24" s="1" t="s">
        <v>262</v>
      </c>
      <c r="D24" s="1" t="s">
        <v>263</v>
      </c>
      <c r="E24" s="1" t="s">
        <v>263</v>
      </c>
      <c r="F24" s="1" t="s">
        <v>472</v>
      </c>
      <c r="G24" s="1" t="s">
        <v>277</v>
      </c>
      <c r="H24" s="1" t="s">
        <v>1390</v>
      </c>
      <c r="I24" s="1" t="s">
        <v>277</v>
      </c>
      <c r="J24" s="1" t="s">
        <v>276</v>
      </c>
      <c r="K24" s="1" t="s">
        <v>277</v>
      </c>
      <c r="L24" s="1" t="s">
        <v>277</v>
      </c>
    </row>
    <row r="25" spans="1:12" ht="14.25">
      <c r="A25" s="1" t="s">
        <v>260</v>
      </c>
      <c r="B25" s="1" t="s">
        <v>7704</v>
      </c>
      <c r="C25" s="1" t="s">
        <v>262</v>
      </c>
      <c r="D25" s="1" t="s">
        <v>263</v>
      </c>
      <c r="E25" s="1" t="s">
        <v>263</v>
      </c>
      <c r="F25" s="1" t="s">
        <v>472</v>
      </c>
      <c r="G25" s="1" t="s">
        <v>714</v>
      </c>
      <c r="H25" s="1" t="s">
        <v>1390</v>
      </c>
      <c r="I25" s="1" t="s">
        <v>277</v>
      </c>
      <c r="J25" s="1" t="s">
        <v>1971</v>
      </c>
      <c r="K25" s="1" t="s">
        <v>714</v>
      </c>
      <c r="L25" s="1" t="s">
        <v>714</v>
      </c>
    </row>
    <row r="26" spans="1:12" ht="14.25">
      <c r="A26" s="1" t="s">
        <v>260</v>
      </c>
      <c r="B26" s="1" t="s">
        <v>7705</v>
      </c>
      <c r="C26" s="1" t="s">
        <v>262</v>
      </c>
      <c r="D26" s="1" t="s">
        <v>263</v>
      </c>
      <c r="E26" s="1" t="s">
        <v>263</v>
      </c>
      <c r="F26" s="1" t="s">
        <v>479</v>
      </c>
      <c r="G26" s="1" t="s">
        <v>270</v>
      </c>
      <c r="H26" s="1" t="s">
        <v>1394</v>
      </c>
      <c r="I26" s="1" t="s">
        <v>276</v>
      </c>
      <c r="J26" s="1" t="s">
        <v>270</v>
      </c>
      <c r="K26" s="1" t="s">
        <v>270</v>
      </c>
      <c r="L26" s="1" t="s">
        <v>270</v>
      </c>
    </row>
    <row r="27" spans="1:12" ht="14.25">
      <c r="A27" s="1" t="s">
        <v>260</v>
      </c>
      <c r="B27" s="1" t="s">
        <v>7706</v>
      </c>
      <c r="C27" s="1" t="s">
        <v>262</v>
      </c>
      <c r="D27" s="1" t="s">
        <v>263</v>
      </c>
      <c r="E27" s="1" t="s">
        <v>263</v>
      </c>
      <c r="F27" s="1" t="s">
        <v>479</v>
      </c>
      <c r="G27" s="1" t="s">
        <v>472</v>
      </c>
      <c r="H27" s="1" t="s">
        <v>1394</v>
      </c>
      <c r="I27" s="1" t="s">
        <v>874</v>
      </c>
      <c r="J27" s="1" t="s">
        <v>270</v>
      </c>
      <c r="K27" s="1" t="s">
        <v>472</v>
      </c>
      <c r="L27" s="1" t="s">
        <v>472</v>
      </c>
    </row>
    <row r="28" spans="1:12" ht="14.25">
      <c r="A28" s="1" t="s">
        <v>260</v>
      </c>
      <c r="B28" s="1" t="s">
        <v>7707</v>
      </c>
      <c r="C28" s="1" t="s">
        <v>262</v>
      </c>
      <c r="D28" s="1" t="s">
        <v>263</v>
      </c>
      <c r="E28" s="1" t="s">
        <v>263</v>
      </c>
      <c r="F28" s="1" t="s">
        <v>479</v>
      </c>
      <c r="G28" s="1" t="s">
        <v>479</v>
      </c>
      <c r="H28" s="1" t="s">
        <v>1394</v>
      </c>
      <c r="I28" s="1" t="s">
        <v>874</v>
      </c>
      <c r="J28" s="1" t="s">
        <v>276</v>
      </c>
      <c r="K28" s="1" t="s">
        <v>479</v>
      </c>
      <c r="L28" s="1" t="s">
        <v>479</v>
      </c>
    </row>
    <row r="29" spans="1:12" ht="14.25">
      <c r="A29" s="1" t="s">
        <v>260</v>
      </c>
      <c r="B29" s="1" t="s">
        <v>7708</v>
      </c>
      <c r="C29" s="1" t="s">
        <v>262</v>
      </c>
      <c r="D29" s="1" t="s">
        <v>263</v>
      </c>
      <c r="E29" s="1" t="s">
        <v>263</v>
      </c>
      <c r="F29" s="1" t="s">
        <v>479</v>
      </c>
      <c r="G29" s="1" t="s">
        <v>873</v>
      </c>
      <c r="H29" s="1" t="s">
        <v>1394</v>
      </c>
      <c r="I29" s="1" t="s">
        <v>874</v>
      </c>
      <c r="J29" s="1" t="s">
        <v>1971</v>
      </c>
      <c r="K29" s="1" t="s">
        <v>873</v>
      </c>
      <c r="L29" s="1" t="s">
        <v>873</v>
      </c>
    </row>
    <row r="30" spans="1:12" ht="14.25">
      <c r="A30" s="1" t="s">
        <v>260</v>
      </c>
      <c r="B30" s="1" t="s">
        <v>7709</v>
      </c>
      <c r="C30" s="1" t="s">
        <v>262</v>
      </c>
      <c r="D30" s="1" t="s">
        <v>263</v>
      </c>
      <c r="E30" s="1" t="s">
        <v>263</v>
      </c>
      <c r="F30" s="1" t="s">
        <v>479</v>
      </c>
      <c r="G30" s="1" t="s">
        <v>872</v>
      </c>
      <c r="H30" s="1" t="s">
        <v>1394</v>
      </c>
      <c r="I30" s="1" t="s">
        <v>1450</v>
      </c>
      <c r="J30" s="1" t="s">
        <v>270</v>
      </c>
      <c r="K30" s="1" t="s">
        <v>872</v>
      </c>
      <c r="L30" s="1" t="s">
        <v>872</v>
      </c>
    </row>
    <row r="31" spans="1:12" ht="14.25">
      <c r="A31" s="1" t="s">
        <v>260</v>
      </c>
      <c r="B31" s="1" t="s">
        <v>7710</v>
      </c>
      <c r="C31" s="1" t="s">
        <v>262</v>
      </c>
      <c r="D31" s="1" t="s">
        <v>263</v>
      </c>
      <c r="E31" s="1" t="s">
        <v>263</v>
      </c>
      <c r="F31" s="1" t="s">
        <v>479</v>
      </c>
      <c r="G31" s="1" t="s">
        <v>276</v>
      </c>
      <c r="H31" s="1" t="s">
        <v>1394</v>
      </c>
      <c r="I31" s="1" t="s">
        <v>1450</v>
      </c>
      <c r="J31" s="1" t="s">
        <v>276</v>
      </c>
      <c r="K31" s="1" t="s">
        <v>276</v>
      </c>
      <c r="L31" s="1" t="s">
        <v>276</v>
      </c>
    </row>
    <row r="32" spans="1:12" ht="14.25">
      <c r="A32" s="1" t="s">
        <v>260</v>
      </c>
      <c r="B32" s="1" t="s">
        <v>7711</v>
      </c>
      <c r="C32" s="1" t="s">
        <v>262</v>
      </c>
      <c r="D32" s="1" t="s">
        <v>263</v>
      </c>
      <c r="E32" s="1" t="s">
        <v>263</v>
      </c>
      <c r="F32" s="1" t="s">
        <v>479</v>
      </c>
      <c r="G32" s="1" t="s">
        <v>874</v>
      </c>
      <c r="H32" s="1" t="s">
        <v>1394</v>
      </c>
      <c r="I32" s="1" t="s">
        <v>1450</v>
      </c>
      <c r="J32" s="1" t="s">
        <v>1971</v>
      </c>
      <c r="K32" s="1" t="s">
        <v>874</v>
      </c>
      <c r="L32" s="1" t="s">
        <v>874</v>
      </c>
    </row>
    <row r="33" spans="1:12" ht="14.25">
      <c r="A33" s="1" t="s">
        <v>260</v>
      </c>
      <c r="B33" s="1" t="s">
        <v>7712</v>
      </c>
      <c r="C33" s="1" t="s">
        <v>262</v>
      </c>
      <c r="D33" s="1" t="s">
        <v>263</v>
      </c>
      <c r="E33" s="1" t="s">
        <v>263</v>
      </c>
      <c r="F33" s="1" t="s">
        <v>479</v>
      </c>
      <c r="G33" s="1" t="s">
        <v>1450</v>
      </c>
      <c r="H33" s="1" t="s">
        <v>1394</v>
      </c>
      <c r="I33" s="1" t="s">
        <v>277</v>
      </c>
      <c r="J33" s="1" t="s">
        <v>270</v>
      </c>
      <c r="K33" s="1" t="s">
        <v>1450</v>
      </c>
      <c r="L33" s="1" t="s">
        <v>1450</v>
      </c>
    </row>
    <row r="34" spans="1:12" ht="14.25">
      <c r="A34" s="1" t="s">
        <v>260</v>
      </c>
      <c r="B34" s="1" t="s">
        <v>7713</v>
      </c>
      <c r="C34" s="1" t="s">
        <v>262</v>
      </c>
      <c r="D34" s="1" t="s">
        <v>263</v>
      </c>
      <c r="E34" s="1" t="s">
        <v>263</v>
      </c>
      <c r="F34" s="1" t="s">
        <v>479</v>
      </c>
      <c r="G34" s="1" t="s">
        <v>277</v>
      </c>
      <c r="H34" s="1" t="s">
        <v>1394</v>
      </c>
      <c r="I34" s="1" t="s">
        <v>277</v>
      </c>
      <c r="J34" s="1" t="s">
        <v>276</v>
      </c>
      <c r="K34" s="1" t="s">
        <v>277</v>
      </c>
      <c r="L34" s="1" t="s">
        <v>277</v>
      </c>
    </row>
    <row r="35" spans="1:12" ht="14.25">
      <c r="A35" s="1" t="s">
        <v>260</v>
      </c>
      <c r="B35" s="1" t="s">
        <v>7714</v>
      </c>
      <c r="C35" s="1" t="s">
        <v>262</v>
      </c>
      <c r="D35" s="1" t="s">
        <v>263</v>
      </c>
      <c r="E35" s="1" t="s">
        <v>263</v>
      </c>
      <c r="F35" s="1" t="s">
        <v>479</v>
      </c>
      <c r="G35" s="1" t="s">
        <v>714</v>
      </c>
      <c r="H35" s="1" t="s">
        <v>1394</v>
      </c>
      <c r="I35" s="1" t="s">
        <v>277</v>
      </c>
      <c r="J35" s="1" t="s">
        <v>1971</v>
      </c>
      <c r="K35" s="1" t="s">
        <v>714</v>
      </c>
      <c r="L35" s="1" t="s">
        <v>714</v>
      </c>
    </row>
    <row r="36" spans="1:12" ht="14.25">
      <c r="A36" s="1" t="s">
        <v>260</v>
      </c>
      <c r="B36" s="1" t="s">
        <v>7715</v>
      </c>
      <c r="C36" s="1" t="s">
        <v>262</v>
      </c>
      <c r="D36" s="1" t="s">
        <v>280</v>
      </c>
      <c r="E36" s="1" t="s">
        <v>280</v>
      </c>
      <c r="F36" s="1" t="s">
        <v>270</v>
      </c>
      <c r="G36" s="1" t="s">
        <v>270</v>
      </c>
      <c r="H36" s="1" t="s">
        <v>1370</v>
      </c>
      <c r="I36" s="1" t="s">
        <v>276</v>
      </c>
      <c r="J36" s="1" t="s">
        <v>270</v>
      </c>
      <c r="K36" s="1" t="s">
        <v>270</v>
      </c>
      <c r="L36" s="1" t="s">
        <v>270</v>
      </c>
    </row>
    <row r="37" spans="1:12" ht="14.25">
      <c r="A37" s="1" t="s">
        <v>260</v>
      </c>
      <c r="B37" s="1" t="s">
        <v>7716</v>
      </c>
      <c r="C37" s="1" t="s">
        <v>262</v>
      </c>
      <c r="D37" s="1" t="s">
        <v>280</v>
      </c>
      <c r="E37" s="1" t="s">
        <v>280</v>
      </c>
      <c r="F37" s="1" t="s">
        <v>270</v>
      </c>
      <c r="G37" s="1" t="s">
        <v>472</v>
      </c>
      <c r="H37" s="1" t="s">
        <v>1370</v>
      </c>
      <c r="I37" s="1" t="s">
        <v>874</v>
      </c>
      <c r="J37" s="1" t="s">
        <v>270</v>
      </c>
      <c r="K37" s="1" t="s">
        <v>472</v>
      </c>
      <c r="L37" s="1" t="s">
        <v>472</v>
      </c>
    </row>
    <row r="38" spans="1:12" ht="14.25">
      <c r="A38" s="1" t="s">
        <v>260</v>
      </c>
      <c r="B38" s="1" t="s">
        <v>7717</v>
      </c>
      <c r="C38" s="1" t="s">
        <v>262</v>
      </c>
      <c r="D38" s="1" t="s">
        <v>280</v>
      </c>
      <c r="E38" s="1" t="s">
        <v>280</v>
      </c>
      <c r="F38" s="1" t="s">
        <v>270</v>
      </c>
      <c r="G38" s="1" t="s">
        <v>479</v>
      </c>
      <c r="H38" s="1" t="s">
        <v>1370</v>
      </c>
      <c r="I38" s="1" t="s">
        <v>874</v>
      </c>
      <c r="J38" s="1" t="s">
        <v>276</v>
      </c>
      <c r="K38" s="1" t="s">
        <v>479</v>
      </c>
      <c r="L38" s="1" t="s">
        <v>479</v>
      </c>
    </row>
    <row r="39" spans="1:12" ht="14.25">
      <c r="A39" s="1" t="s">
        <v>260</v>
      </c>
      <c r="B39" s="1" t="s">
        <v>7718</v>
      </c>
      <c r="C39" s="1" t="s">
        <v>262</v>
      </c>
      <c r="D39" s="1" t="s">
        <v>280</v>
      </c>
      <c r="E39" s="1" t="s">
        <v>280</v>
      </c>
      <c r="F39" s="1" t="s">
        <v>270</v>
      </c>
      <c r="G39" s="1" t="s">
        <v>873</v>
      </c>
      <c r="H39" s="1" t="s">
        <v>1370</v>
      </c>
      <c r="I39" s="1" t="s">
        <v>874</v>
      </c>
      <c r="J39" s="1" t="s">
        <v>1971</v>
      </c>
      <c r="K39" s="1" t="s">
        <v>873</v>
      </c>
      <c r="L39" s="1" t="s">
        <v>873</v>
      </c>
    </row>
    <row r="40" spans="1:12" ht="14.25">
      <c r="A40" s="1" t="s">
        <v>260</v>
      </c>
      <c r="B40" s="1" t="s">
        <v>7719</v>
      </c>
      <c r="C40" s="1" t="s">
        <v>262</v>
      </c>
      <c r="D40" s="1" t="s">
        <v>280</v>
      </c>
      <c r="E40" s="1" t="s">
        <v>280</v>
      </c>
      <c r="F40" s="1" t="s">
        <v>270</v>
      </c>
      <c r="G40" s="1" t="s">
        <v>872</v>
      </c>
      <c r="H40" s="1" t="s">
        <v>1370</v>
      </c>
      <c r="I40" s="1" t="s">
        <v>1450</v>
      </c>
      <c r="J40" s="1" t="s">
        <v>270</v>
      </c>
      <c r="K40" s="1" t="s">
        <v>872</v>
      </c>
      <c r="L40" s="1" t="s">
        <v>872</v>
      </c>
    </row>
    <row r="41" spans="1:12" ht="14.25">
      <c r="A41" s="1" t="s">
        <v>260</v>
      </c>
      <c r="B41" s="1" t="s">
        <v>7720</v>
      </c>
      <c r="C41" s="1" t="s">
        <v>262</v>
      </c>
      <c r="D41" s="1" t="s">
        <v>280</v>
      </c>
      <c r="E41" s="1" t="s">
        <v>280</v>
      </c>
      <c r="F41" s="1" t="s">
        <v>270</v>
      </c>
      <c r="G41" s="1" t="s">
        <v>276</v>
      </c>
      <c r="H41" s="1" t="s">
        <v>1370</v>
      </c>
      <c r="I41" s="1" t="s">
        <v>1450</v>
      </c>
      <c r="J41" s="1" t="s">
        <v>276</v>
      </c>
      <c r="K41" s="1" t="s">
        <v>276</v>
      </c>
      <c r="L41" s="1" t="s">
        <v>276</v>
      </c>
    </row>
    <row r="42" spans="1:12" ht="14.25">
      <c r="A42" s="1" t="s">
        <v>260</v>
      </c>
      <c r="B42" s="1" t="s">
        <v>7721</v>
      </c>
      <c r="C42" s="1" t="s">
        <v>262</v>
      </c>
      <c r="D42" s="1" t="s">
        <v>280</v>
      </c>
      <c r="E42" s="1" t="s">
        <v>280</v>
      </c>
      <c r="F42" s="1" t="s">
        <v>270</v>
      </c>
      <c r="G42" s="1" t="s">
        <v>874</v>
      </c>
      <c r="H42" s="1" t="s">
        <v>1370</v>
      </c>
      <c r="I42" s="1" t="s">
        <v>1450</v>
      </c>
      <c r="J42" s="1" t="s">
        <v>1971</v>
      </c>
      <c r="K42" s="1" t="s">
        <v>874</v>
      </c>
      <c r="L42" s="1" t="s">
        <v>874</v>
      </c>
    </row>
    <row r="43" spans="1:12" ht="14.25">
      <c r="A43" s="1" t="s">
        <v>260</v>
      </c>
      <c r="B43" s="1" t="s">
        <v>7722</v>
      </c>
      <c r="C43" s="1" t="s">
        <v>262</v>
      </c>
      <c r="D43" s="1" t="s">
        <v>280</v>
      </c>
      <c r="E43" s="1" t="s">
        <v>280</v>
      </c>
      <c r="F43" s="1" t="s">
        <v>270</v>
      </c>
      <c r="G43" s="1" t="s">
        <v>1450</v>
      </c>
      <c r="H43" s="1" t="s">
        <v>1370</v>
      </c>
      <c r="I43" s="1" t="s">
        <v>277</v>
      </c>
      <c r="J43" s="1" t="s">
        <v>270</v>
      </c>
      <c r="K43" s="1" t="s">
        <v>1450</v>
      </c>
      <c r="L43" s="1" t="s">
        <v>1450</v>
      </c>
    </row>
    <row r="44" spans="1:12" ht="14.25">
      <c r="A44" s="1" t="s">
        <v>260</v>
      </c>
      <c r="B44" s="1" t="s">
        <v>7723</v>
      </c>
      <c r="C44" s="1" t="s">
        <v>262</v>
      </c>
      <c r="D44" s="1" t="s">
        <v>280</v>
      </c>
      <c r="E44" s="1" t="s">
        <v>280</v>
      </c>
      <c r="F44" s="1" t="s">
        <v>270</v>
      </c>
      <c r="G44" s="1" t="s">
        <v>277</v>
      </c>
      <c r="H44" s="1" t="s">
        <v>1370</v>
      </c>
      <c r="I44" s="1" t="s">
        <v>277</v>
      </c>
      <c r="J44" s="1" t="s">
        <v>276</v>
      </c>
      <c r="K44" s="1" t="s">
        <v>277</v>
      </c>
      <c r="L44" s="1" t="s">
        <v>277</v>
      </c>
    </row>
    <row r="45" spans="1:12" ht="14.25">
      <c r="A45" s="1" t="s">
        <v>260</v>
      </c>
      <c r="B45" s="1" t="s">
        <v>7724</v>
      </c>
      <c r="C45" s="1" t="s">
        <v>262</v>
      </c>
      <c r="D45" s="1" t="s">
        <v>280</v>
      </c>
      <c r="E45" s="1" t="s">
        <v>280</v>
      </c>
      <c r="F45" s="1" t="s">
        <v>270</v>
      </c>
      <c r="G45" s="1" t="s">
        <v>714</v>
      </c>
      <c r="H45" s="1" t="s">
        <v>1370</v>
      </c>
      <c r="I45" s="1" t="s">
        <v>277</v>
      </c>
      <c r="J45" s="1" t="s">
        <v>1971</v>
      </c>
      <c r="K45" s="1" t="s">
        <v>714</v>
      </c>
      <c r="L45" s="1" t="s">
        <v>714</v>
      </c>
    </row>
    <row r="46" spans="1:12" ht="14.25">
      <c r="A46" s="1" t="s">
        <v>260</v>
      </c>
      <c r="B46" s="1" t="s">
        <v>7725</v>
      </c>
      <c r="C46" s="1" t="s">
        <v>262</v>
      </c>
      <c r="D46" s="1" t="s">
        <v>280</v>
      </c>
      <c r="E46" s="1" t="s">
        <v>280</v>
      </c>
      <c r="F46" s="1" t="s">
        <v>472</v>
      </c>
      <c r="G46" s="1" t="s">
        <v>270</v>
      </c>
      <c r="H46" s="1" t="s">
        <v>1390</v>
      </c>
      <c r="I46" s="1" t="s">
        <v>276</v>
      </c>
      <c r="J46" s="1" t="s">
        <v>270</v>
      </c>
      <c r="K46" s="1" t="s">
        <v>270</v>
      </c>
      <c r="L46" s="1" t="s">
        <v>270</v>
      </c>
    </row>
    <row r="47" spans="1:12" ht="14.25">
      <c r="A47" s="1" t="s">
        <v>260</v>
      </c>
      <c r="B47" s="1" t="s">
        <v>7726</v>
      </c>
      <c r="C47" s="1" t="s">
        <v>262</v>
      </c>
      <c r="D47" s="1" t="s">
        <v>280</v>
      </c>
      <c r="E47" s="1" t="s">
        <v>280</v>
      </c>
      <c r="F47" s="1" t="s">
        <v>472</v>
      </c>
      <c r="G47" s="1" t="s">
        <v>472</v>
      </c>
      <c r="H47" s="1" t="s">
        <v>1390</v>
      </c>
      <c r="I47" s="1" t="s">
        <v>874</v>
      </c>
      <c r="J47" s="1" t="s">
        <v>270</v>
      </c>
      <c r="K47" s="1" t="s">
        <v>472</v>
      </c>
      <c r="L47" s="1" t="s">
        <v>472</v>
      </c>
    </row>
    <row r="48" spans="1:12" ht="14.25">
      <c r="A48" s="1" t="s">
        <v>260</v>
      </c>
      <c r="B48" s="1" t="s">
        <v>7727</v>
      </c>
      <c r="C48" s="1" t="s">
        <v>262</v>
      </c>
      <c r="D48" s="1" t="s">
        <v>280</v>
      </c>
      <c r="E48" s="1" t="s">
        <v>280</v>
      </c>
      <c r="F48" s="1" t="s">
        <v>472</v>
      </c>
      <c r="G48" s="1" t="s">
        <v>479</v>
      </c>
      <c r="H48" s="1" t="s">
        <v>1390</v>
      </c>
      <c r="I48" s="1" t="s">
        <v>874</v>
      </c>
      <c r="J48" s="1" t="s">
        <v>276</v>
      </c>
      <c r="K48" s="1" t="s">
        <v>479</v>
      </c>
      <c r="L48" s="1" t="s">
        <v>479</v>
      </c>
    </row>
    <row r="49" spans="1:12" ht="14.25">
      <c r="A49" s="1" t="s">
        <v>260</v>
      </c>
      <c r="B49" s="1" t="s">
        <v>7728</v>
      </c>
      <c r="C49" s="1" t="s">
        <v>262</v>
      </c>
      <c r="D49" s="1" t="s">
        <v>280</v>
      </c>
      <c r="E49" s="1" t="s">
        <v>280</v>
      </c>
      <c r="F49" s="1" t="s">
        <v>472</v>
      </c>
      <c r="G49" s="1" t="s">
        <v>873</v>
      </c>
      <c r="H49" s="1" t="s">
        <v>1390</v>
      </c>
      <c r="I49" s="1" t="s">
        <v>874</v>
      </c>
      <c r="J49" s="1" t="s">
        <v>1971</v>
      </c>
      <c r="K49" s="1" t="s">
        <v>873</v>
      </c>
      <c r="L49" s="1" t="s">
        <v>873</v>
      </c>
    </row>
    <row r="50" spans="1:12" ht="14.25">
      <c r="A50" s="1" t="s">
        <v>260</v>
      </c>
      <c r="B50" s="1" t="s">
        <v>7729</v>
      </c>
      <c r="C50" s="1" t="s">
        <v>262</v>
      </c>
      <c r="D50" s="1" t="s">
        <v>280</v>
      </c>
      <c r="E50" s="1" t="s">
        <v>280</v>
      </c>
      <c r="F50" s="1" t="s">
        <v>472</v>
      </c>
      <c r="G50" s="1" t="s">
        <v>872</v>
      </c>
      <c r="H50" s="1" t="s">
        <v>1390</v>
      </c>
      <c r="I50" s="1" t="s">
        <v>1450</v>
      </c>
      <c r="J50" s="1" t="s">
        <v>270</v>
      </c>
      <c r="K50" s="1" t="s">
        <v>872</v>
      </c>
      <c r="L50" s="1" t="s">
        <v>872</v>
      </c>
    </row>
    <row r="51" spans="1:12" ht="14.25">
      <c r="A51" s="1" t="s">
        <v>260</v>
      </c>
      <c r="B51" s="1" t="s">
        <v>7730</v>
      </c>
      <c r="C51" s="1" t="s">
        <v>262</v>
      </c>
      <c r="D51" s="1" t="s">
        <v>280</v>
      </c>
      <c r="E51" s="1" t="s">
        <v>280</v>
      </c>
      <c r="F51" s="1" t="s">
        <v>472</v>
      </c>
      <c r="G51" s="1" t="s">
        <v>276</v>
      </c>
      <c r="H51" s="1" t="s">
        <v>1390</v>
      </c>
      <c r="I51" s="1" t="s">
        <v>1450</v>
      </c>
      <c r="J51" s="1" t="s">
        <v>276</v>
      </c>
      <c r="K51" s="1" t="s">
        <v>276</v>
      </c>
      <c r="L51" s="1" t="s">
        <v>276</v>
      </c>
    </row>
    <row r="52" spans="1:12" ht="14.25">
      <c r="A52" s="1" t="s">
        <v>260</v>
      </c>
      <c r="B52" s="1" t="s">
        <v>7731</v>
      </c>
      <c r="C52" s="1" t="s">
        <v>262</v>
      </c>
      <c r="D52" s="1" t="s">
        <v>280</v>
      </c>
      <c r="E52" s="1" t="s">
        <v>280</v>
      </c>
      <c r="F52" s="1" t="s">
        <v>472</v>
      </c>
      <c r="G52" s="1" t="s">
        <v>874</v>
      </c>
      <c r="H52" s="1" t="s">
        <v>1390</v>
      </c>
      <c r="I52" s="1" t="s">
        <v>1450</v>
      </c>
      <c r="J52" s="1" t="s">
        <v>1971</v>
      </c>
      <c r="K52" s="1" t="s">
        <v>874</v>
      </c>
      <c r="L52" s="1" t="s">
        <v>874</v>
      </c>
    </row>
    <row r="53" spans="1:12" ht="14.25">
      <c r="A53" s="1" t="s">
        <v>260</v>
      </c>
      <c r="B53" s="1" t="s">
        <v>7732</v>
      </c>
      <c r="C53" s="1" t="s">
        <v>262</v>
      </c>
      <c r="D53" s="1" t="s">
        <v>280</v>
      </c>
      <c r="E53" s="1" t="s">
        <v>280</v>
      </c>
      <c r="F53" s="1" t="s">
        <v>472</v>
      </c>
      <c r="G53" s="1" t="s">
        <v>1450</v>
      </c>
      <c r="H53" s="1" t="s">
        <v>1390</v>
      </c>
      <c r="I53" s="1" t="s">
        <v>277</v>
      </c>
      <c r="J53" s="1" t="s">
        <v>270</v>
      </c>
      <c r="K53" s="1" t="s">
        <v>1450</v>
      </c>
      <c r="L53" s="1" t="s">
        <v>1450</v>
      </c>
    </row>
    <row r="54" spans="1:12" ht="14.25">
      <c r="A54" s="1" t="s">
        <v>260</v>
      </c>
      <c r="B54" s="1" t="s">
        <v>7733</v>
      </c>
      <c r="C54" s="1" t="s">
        <v>262</v>
      </c>
      <c r="D54" s="1" t="s">
        <v>280</v>
      </c>
      <c r="E54" s="1" t="s">
        <v>280</v>
      </c>
      <c r="F54" s="1" t="s">
        <v>472</v>
      </c>
      <c r="G54" s="1" t="s">
        <v>277</v>
      </c>
      <c r="H54" s="1" t="s">
        <v>1390</v>
      </c>
      <c r="I54" s="1" t="s">
        <v>277</v>
      </c>
      <c r="J54" s="1" t="s">
        <v>276</v>
      </c>
      <c r="K54" s="1" t="s">
        <v>277</v>
      </c>
      <c r="L54" s="1" t="s">
        <v>277</v>
      </c>
    </row>
    <row r="55" spans="1:12" ht="14.25">
      <c r="A55" s="1" t="s">
        <v>260</v>
      </c>
      <c r="B55" s="1" t="s">
        <v>7734</v>
      </c>
      <c r="C55" s="1" t="s">
        <v>262</v>
      </c>
      <c r="D55" s="1" t="s">
        <v>280</v>
      </c>
      <c r="E55" s="1" t="s">
        <v>280</v>
      </c>
      <c r="F55" s="1" t="s">
        <v>472</v>
      </c>
      <c r="G55" s="1" t="s">
        <v>714</v>
      </c>
      <c r="H55" s="1" t="s">
        <v>1390</v>
      </c>
      <c r="I55" s="1" t="s">
        <v>277</v>
      </c>
      <c r="J55" s="1" t="s">
        <v>1971</v>
      </c>
      <c r="K55" s="1" t="s">
        <v>714</v>
      </c>
      <c r="L55" s="1" t="s">
        <v>714</v>
      </c>
    </row>
    <row r="56" spans="1:12" ht="14.25">
      <c r="A56" s="1" t="s">
        <v>260</v>
      </c>
      <c r="B56" s="1" t="s">
        <v>7735</v>
      </c>
      <c r="C56" s="1" t="s">
        <v>262</v>
      </c>
      <c r="D56" s="1" t="s">
        <v>280</v>
      </c>
      <c r="E56" s="1" t="s">
        <v>280</v>
      </c>
      <c r="F56" s="1" t="s">
        <v>479</v>
      </c>
      <c r="G56" s="1" t="s">
        <v>270</v>
      </c>
      <c r="H56" s="1" t="s">
        <v>1394</v>
      </c>
      <c r="I56" s="1" t="s">
        <v>276</v>
      </c>
      <c r="J56" s="1" t="s">
        <v>270</v>
      </c>
      <c r="K56" s="1" t="s">
        <v>270</v>
      </c>
      <c r="L56" s="1" t="s">
        <v>270</v>
      </c>
    </row>
    <row r="57" spans="1:12" ht="14.25">
      <c r="A57" s="1" t="s">
        <v>260</v>
      </c>
      <c r="B57" s="1" t="s">
        <v>7736</v>
      </c>
      <c r="C57" s="1" t="s">
        <v>262</v>
      </c>
      <c r="D57" s="1" t="s">
        <v>280</v>
      </c>
      <c r="E57" s="1" t="s">
        <v>280</v>
      </c>
      <c r="F57" s="1" t="s">
        <v>479</v>
      </c>
      <c r="G57" s="1" t="s">
        <v>472</v>
      </c>
      <c r="H57" s="1" t="s">
        <v>1394</v>
      </c>
      <c r="I57" s="1" t="s">
        <v>874</v>
      </c>
      <c r="J57" s="1" t="s">
        <v>270</v>
      </c>
      <c r="K57" s="1" t="s">
        <v>472</v>
      </c>
      <c r="L57" s="1" t="s">
        <v>472</v>
      </c>
    </row>
    <row r="58" spans="1:12" ht="14.25">
      <c r="A58" s="1" t="s">
        <v>260</v>
      </c>
      <c r="B58" s="1" t="s">
        <v>7737</v>
      </c>
      <c r="C58" s="1" t="s">
        <v>262</v>
      </c>
      <c r="D58" s="1" t="s">
        <v>280</v>
      </c>
      <c r="E58" s="1" t="s">
        <v>280</v>
      </c>
      <c r="F58" s="1" t="s">
        <v>479</v>
      </c>
      <c r="G58" s="1" t="s">
        <v>479</v>
      </c>
      <c r="H58" s="1" t="s">
        <v>1394</v>
      </c>
      <c r="I58" s="1" t="s">
        <v>874</v>
      </c>
      <c r="J58" s="1" t="s">
        <v>276</v>
      </c>
      <c r="K58" s="1" t="s">
        <v>479</v>
      </c>
      <c r="L58" s="1" t="s">
        <v>479</v>
      </c>
    </row>
    <row r="59" spans="1:12" ht="14.25">
      <c r="A59" s="1" t="s">
        <v>260</v>
      </c>
      <c r="B59" s="1" t="s">
        <v>7738</v>
      </c>
      <c r="C59" s="1" t="s">
        <v>262</v>
      </c>
      <c r="D59" s="1" t="s">
        <v>280</v>
      </c>
      <c r="E59" s="1" t="s">
        <v>280</v>
      </c>
      <c r="F59" s="1" t="s">
        <v>479</v>
      </c>
      <c r="G59" s="1" t="s">
        <v>873</v>
      </c>
      <c r="H59" s="1" t="s">
        <v>1394</v>
      </c>
      <c r="I59" s="1" t="s">
        <v>874</v>
      </c>
      <c r="J59" s="1" t="s">
        <v>1971</v>
      </c>
      <c r="K59" s="1" t="s">
        <v>873</v>
      </c>
      <c r="L59" s="1" t="s">
        <v>873</v>
      </c>
    </row>
    <row r="60" spans="1:12" ht="14.25">
      <c r="A60" s="1" t="s">
        <v>260</v>
      </c>
      <c r="B60" s="1" t="s">
        <v>7739</v>
      </c>
      <c r="C60" s="1" t="s">
        <v>262</v>
      </c>
      <c r="D60" s="1" t="s">
        <v>280</v>
      </c>
      <c r="E60" s="1" t="s">
        <v>280</v>
      </c>
      <c r="F60" s="1" t="s">
        <v>479</v>
      </c>
      <c r="G60" s="1" t="s">
        <v>872</v>
      </c>
      <c r="H60" s="1" t="s">
        <v>1394</v>
      </c>
      <c r="I60" s="1" t="s">
        <v>1450</v>
      </c>
      <c r="J60" s="1" t="s">
        <v>270</v>
      </c>
      <c r="K60" s="1" t="s">
        <v>872</v>
      </c>
      <c r="L60" s="1" t="s">
        <v>872</v>
      </c>
    </row>
    <row r="61" spans="1:12" ht="14.25">
      <c r="A61" s="1" t="s">
        <v>260</v>
      </c>
      <c r="B61" s="1" t="s">
        <v>7740</v>
      </c>
      <c r="C61" s="1" t="s">
        <v>262</v>
      </c>
      <c r="D61" s="1" t="s">
        <v>280</v>
      </c>
      <c r="E61" s="1" t="s">
        <v>280</v>
      </c>
      <c r="F61" s="1" t="s">
        <v>479</v>
      </c>
      <c r="G61" s="1" t="s">
        <v>276</v>
      </c>
      <c r="H61" s="1" t="s">
        <v>1394</v>
      </c>
      <c r="I61" s="1" t="s">
        <v>1450</v>
      </c>
      <c r="J61" s="1" t="s">
        <v>276</v>
      </c>
      <c r="K61" s="1" t="s">
        <v>276</v>
      </c>
      <c r="L61" s="1" t="s">
        <v>276</v>
      </c>
    </row>
    <row r="62" spans="1:12" ht="14.25">
      <c r="A62" s="1" t="s">
        <v>260</v>
      </c>
      <c r="B62" s="1" t="s">
        <v>7741</v>
      </c>
      <c r="C62" s="1" t="s">
        <v>262</v>
      </c>
      <c r="D62" s="1" t="s">
        <v>280</v>
      </c>
      <c r="E62" s="1" t="s">
        <v>280</v>
      </c>
      <c r="F62" s="1" t="s">
        <v>479</v>
      </c>
      <c r="G62" s="1" t="s">
        <v>874</v>
      </c>
      <c r="H62" s="1" t="s">
        <v>1394</v>
      </c>
      <c r="I62" s="1" t="s">
        <v>1450</v>
      </c>
      <c r="J62" s="1" t="s">
        <v>1971</v>
      </c>
      <c r="K62" s="1" t="s">
        <v>874</v>
      </c>
      <c r="L62" s="1" t="s">
        <v>874</v>
      </c>
    </row>
    <row r="63" spans="1:12" ht="14.25">
      <c r="A63" s="1" t="s">
        <v>260</v>
      </c>
      <c r="B63" s="1" t="s">
        <v>7742</v>
      </c>
      <c r="C63" s="1" t="s">
        <v>262</v>
      </c>
      <c r="D63" s="1" t="s">
        <v>280</v>
      </c>
      <c r="E63" s="1" t="s">
        <v>280</v>
      </c>
      <c r="F63" s="1" t="s">
        <v>479</v>
      </c>
      <c r="G63" s="1" t="s">
        <v>1450</v>
      </c>
      <c r="H63" s="1" t="s">
        <v>1394</v>
      </c>
      <c r="I63" s="1" t="s">
        <v>277</v>
      </c>
      <c r="J63" s="1" t="s">
        <v>270</v>
      </c>
      <c r="K63" s="1" t="s">
        <v>1450</v>
      </c>
      <c r="L63" s="1" t="s">
        <v>1450</v>
      </c>
    </row>
    <row r="64" spans="1:12" ht="14.25">
      <c r="A64" s="1" t="s">
        <v>260</v>
      </c>
      <c r="B64" s="1" t="s">
        <v>7743</v>
      </c>
      <c r="C64" s="1" t="s">
        <v>262</v>
      </c>
      <c r="D64" s="1" t="s">
        <v>280</v>
      </c>
      <c r="E64" s="1" t="s">
        <v>280</v>
      </c>
      <c r="F64" s="1" t="s">
        <v>479</v>
      </c>
      <c r="G64" s="1" t="s">
        <v>277</v>
      </c>
      <c r="H64" s="1" t="s">
        <v>1394</v>
      </c>
      <c r="I64" s="1" t="s">
        <v>277</v>
      </c>
      <c r="J64" s="1" t="s">
        <v>276</v>
      </c>
      <c r="K64" s="1" t="s">
        <v>277</v>
      </c>
      <c r="L64" s="1" t="s">
        <v>277</v>
      </c>
    </row>
    <row r="65" spans="1:12" ht="14.25">
      <c r="A65" s="1" t="s">
        <v>260</v>
      </c>
      <c r="B65" s="1" t="s">
        <v>7744</v>
      </c>
      <c r="C65" s="1" t="s">
        <v>262</v>
      </c>
      <c r="D65" s="1" t="s">
        <v>280</v>
      </c>
      <c r="E65" s="1" t="s">
        <v>280</v>
      </c>
      <c r="F65" s="1" t="s">
        <v>479</v>
      </c>
      <c r="G65" s="1" t="s">
        <v>714</v>
      </c>
      <c r="H65" s="1" t="s">
        <v>1394</v>
      </c>
      <c r="I65" s="1" t="s">
        <v>277</v>
      </c>
      <c r="J65" s="1" t="s">
        <v>1971</v>
      </c>
      <c r="K65" s="1" t="s">
        <v>714</v>
      </c>
      <c r="L65" s="1" t="s">
        <v>714</v>
      </c>
    </row>
    <row r="66" spans="1:12" ht="14.25">
      <c r="A66" s="1" t="s">
        <v>260</v>
      </c>
      <c r="B66" s="1" t="s">
        <v>7745</v>
      </c>
      <c r="C66" s="1" t="s">
        <v>262</v>
      </c>
      <c r="D66" s="1" t="s">
        <v>286</v>
      </c>
      <c r="E66" s="1" t="s">
        <v>286</v>
      </c>
      <c r="F66" s="1" t="s">
        <v>270</v>
      </c>
      <c r="G66" s="1" t="s">
        <v>270</v>
      </c>
      <c r="H66" s="1" t="s">
        <v>1370</v>
      </c>
      <c r="I66" s="1" t="s">
        <v>276</v>
      </c>
      <c r="J66" s="1" t="s">
        <v>270</v>
      </c>
      <c r="K66" s="1" t="s">
        <v>270</v>
      </c>
      <c r="L66" s="1" t="s">
        <v>270</v>
      </c>
    </row>
    <row r="67" spans="1:12" ht="14.25">
      <c r="A67" s="1" t="s">
        <v>260</v>
      </c>
      <c r="B67" s="1" t="s">
        <v>7746</v>
      </c>
      <c r="C67" s="1" t="s">
        <v>262</v>
      </c>
      <c r="D67" s="1" t="s">
        <v>286</v>
      </c>
      <c r="E67" s="1" t="s">
        <v>286</v>
      </c>
      <c r="F67" s="1" t="s">
        <v>270</v>
      </c>
      <c r="G67" s="1" t="s">
        <v>472</v>
      </c>
      <c r="H67" s="1" t="s">
        <v>1370</v>
      </c>
      <c r="I67" s="1" t="s">
        <v>874</v>
      </c>
      <c r="J67" s="1" t="s">
        <v>270</v>
      </c>
      <c r="K67" s="1" t="s">
        <v>472</v>
      </c>
      <c r="L67" s="1" t="s">
        <v>472</v>
      </c>
    </row>
    <row r="68" spans="1:12" ht="14.25">
      <c r="A68" s="1" t="s">
        <v>260</v>
      </c>
      <c r="B68" s="1" t="s">
        <v>7747</v>
      </c>
      <c r="C68" s="1" t="s">
        <v>262</v>
      </c>
      <c r="D68" s="1" t="s">
        <v>286</v>
      </c>
      <c r="E68" s="1" t="s">
        <v>286</v>
      </c>
      <c r="F68" s="1" t="s">
        <v>270</v>
      </c>
      <c r="G68" s="1" t="s">
        <v>479</v>
      </c>
      <c r="H68" s="1" t="s">
        <v>1370</v>
      </c>
      <c r="I68" s="1" t="s">
        <v>874</v>
      </c>
      <c r="J68" s="1" t="s">
        <v>276</v>
      </c>
      <c r="K68" s="1" t="s">
        <v>479</v>
      </c>
      <c r="L68" s="1" t="s">
        <v>479</v>
      </c>
    </row>
    <row r="69" spans="1:12" ht="14.25">
      <c r="A69" s="1" t="s">
        <v>260</v>
      </c>
      <c r="B69" s="1" t="s">
        <v>7748</v>
      </c>
      <c r="C69" s="1" t="s">
        <v>262</v>
      </c>
      <c r="D69" s="1" t="s">
        <v>286</v>
      </c>
      <c r="E69" s="1" t="s">
        <v>286</v>
      </c>
      <c r="F69" s="1" t="s">
        <v>270</v>
      </c>
      <c r="G69" s="1" t="s">
        <v>873</v>
      </c>
      <c r="H69" s="1" t="s">
        <v>1370</v>
      </c>
      <c r="I69" s="1" t="s">
        <v>874</v>
      </c>
      <c r="J69" s="1" t="s">
        <v>1971</v>
      </c>
      <c r="K69" s="1" t="s">
        <v>873</v>
      </c>
      <c r="L69" s="1" t="s">
        <v>873</v>
      </c>
    </row>
    <row r="70" spans="1:12" ht="14.25">
      <c r="A70" s="1" t="s">
        <v>260</v>
      </c>
      <c r="B70" s="1" t="s">
        <v>7749</v>
      </c>
      <c r="C70" s="1" t="s">
        <v>262</v>
      </c>
      <c r="D70" s="1" t="s">
        <v>286</v>
      </c>
      <c r="E70" s="1" t="s">
        <v>286</v>
      </c>
      <c r="F70" s="1" t="s">
        <v>270</v>
      </c>
      <c r="G70" s="1" t="s">
        <v>872</v>
      </c>
      <c r="H70" s="1" t="s">
        <v>1370</v>
      </c>
      <c r="I70" s="1" t="s">
        <v>1450</v>
      </c>
      <c r="J70" s="1" t="s">
        <v>270</v>
      </c>
      <c r="K70" s="1" t="s">
        <v>872</v>
      </c>
      <c r="L70" s="1" t="s">
        <v>872</v>
      </c>
    </row>
    <row r="71" spans="1:12" ht="14.25">
      <c r="A71" s="1" t="s">
        <v>260</v>
      </c>
      <c r="B71" s="1" t="s">
        <v>7750</v>
      </c>
      <c r="C71" s="1" t="s">
        <v>262</v>
      </c>
      <c r="D71" s="1" t="s">
        <v>286</v>
      </c>
      <c r="E71" s="1" t="s">
        <v>286</v>
      </c>
      <c r="F71" s="1" t="s">
        <v>270</v>
      </c>
      <c r="G71" s="1" t="s">
        <v>276</v>
      </c>
      <c r="H71" s="1" t="s">
        <v>1370</v>
      </c>
      <c r="I71" s="1" t="s">
        <v>1450</v>
      </c>
      <c r="J71" s="1" t="s">
        <v>276</v>
      </c>
      <c r="K71" s="1" t="s">
        <v>276</v>
      </c>
      <c r="L71" s="1" t="s">
        <v>276</v>
      </c>
    </row>
    <row r="72" spans="1:12" ht="14.25">
      <c r="A72" s="1" t="s">
        <v>260</v>
      </c>
      <c r="B72" s="1" t="s">
        <v>7751</v>
      </c>
      <c r="C72" s="1" t="s">
        <v>262</v>
      </c>
      <c r="D72" s="1" t="s">
        <v>286</v>
      </c>
      <c r="E72" s="1" t="s">
        <v>286</v>
      </c>
      <c r="F72" s="1" t="s">
        <v>270</v>
      </c>
      <c r="G72" s="1" t="s">
        <v>874</v>
      </c>
      <c r="H72" s="1" t="s">
        <v>1370</v>
      </c>
      <c r="I72" s="1" t="s">
        <v>1450</v>
      </c>
      <c r="J72" s="1" t="s">
        <v>1971</v>
      </c>
      <c r="K72" s="1" t="s">
        <v>874</v>
      </c>
      <c r="L72" s="1" t="s">
        <v>874</v>
      </c>
    </row>
    <row r="73" spans="1:12" ht="14.25">
      <c r="A73" s="1" t="s">
        <v>260</v>
      </c>
      <c r="B73" s="1" t="s">
        <v>7752</v>
      </c>
      <c r="C73" s="1" t="s">
        <v>262</v>
      </c>
      <c r="D73" s="1" t="s">
        <v>286</v>
      </c>
      <c r="E73" s="1" t="s">
        <v>286</v>
      </c>
      <c r="F73" s="1" t="s">
        <v>270</v>
      </c>
      <c r="G73" s="1" t="s">
        <v>1450</v>
      </c>
      <c r="H73" s="1" t="s">
        <v>1370</v>
      </c>
      <c r="I73" s="1" t="s">
        <v>277</v>
      </c>
      <c r="J73" s="1" t="s">
        <v>270</v>
      </c>
      <c r="K73" s="1" t="s">
        <v>1450</v>
      </c>
      <c r="L73" s="1" t="s">
        <v>1450</v>
      </c>
    </row>
    <row r="74" spans="1:12" ht="14.25">
      <c r="A74" s="1" t="s">
        <v>260</v>
      </c>
      <c r="B74" s="1" t="s">
        <v>7753</v>
      </c>
      <c r="C74" s="1" t="s">
        <v>262</v>
      </c>
      <c r="D74" s="1" t="s">
        <v>286</v>
      </c>
      <c r="E74" s="1" t="s">
        <v>286</v>
      </c>
      <c r="F74" s="1" t="s">
        <v>270</v>
      </c>
      <c r="G74" s="1" t="s">
        <v>277</v>
      </c>
      <c r="H74" s="1" t="s">
        <v>1370</v>
      </c>
      <c r="I74" s="1" t="s">
        <v>277</v>
      </c>
      <c r="J74" s="1" t="s">
        <v>276</v>
      </c>
      <c r="K74" s="1" t="s">
        <v>277</v>
      </c>
      <c r="L74" s="1" t="s">
        <v>277</v>
      </c>
    </row>
    <row r="75" spans="1:12" ht="14.25">
      <c r="A75" s="1" t="s">
        <v>260</v>
      </c>
      <c r="B75" s="1" t="s">
        <v>7754</v>
      </c>
      <c r="C75" s="1" t="s">
        <v>262</v>
      </c>
      <c r="D75" s="1" t="s">
        <v>286</v>
      </c>
      <c r="E75" s="1" t="s">
        <v>286</v>
      </c>
      <c r="F75" s="1" t="s">
        <v>270</v>
      </c>
      <c r="G75" s="1" t="s">
        <v>714</v>
      </c>
      <c r="H75" s="1" t="s">
        <v>1370</v>
      </c>
      <c r="I75" s="1" t="s">
        <v>277</v>
      </c>
      <c r="J75" s="1" t="s">
        <v>1971</v>
      </c>
      <c r="K75" s="1" t="s">
        <v>714</v>
      </c>
      <c r="L75" s="1" t="s">
        <v>714</v>
      </c>
    </row>
    <row r="76" spans="1:12" ht="14.25">
      <c r="A76" s="1" t="s">
        <v>260</v>
      </c>
      <c r="B76" s="1" t="s">
        <v>7755</v>
      </c>
      <c r="C76" s="1" t="s">
        <v>262</v>
      </c>
      <c r="D76" s="1" t="s">
        <v>286</v>
      </c>
      <c r="E76" s="1" t="s">
        <v>286</v>
      </c>
      <c r="F76" s="1" t="s">
        <v>472</v>
      </c>
      <c r="G76" s="1" t="s">
        <v>270</v>
      </c>
      <c r="H76" s="1" t="s">
        <v>1390</v>
      </c>
      <c r="I76" s="1" t="s">
        <v>276</v>
      </c>
      <c r="J76" s="1" t="s">
        <v>270</v>
      </c>
      <c r="K76" s="1" t="s">
        <v>270</v>
      </c>
      <c r="L76" s="1" t="s">
        <v>270</v>
      </c>
    </row>
    <row r="77" spans="1:12" ht="14.25">
      <c r="A77" s="1" t="s">
        <v>260</v>
      </c>
      <c r="B77" s="1" t="s">
        <v>7756</v>
      </c>
      <c r="C77" s="1" t="s">
        <v>262</v>
      </c>
      <c r="D77" s="1" t="s">
        <v>286</v>
      </c>
      <c r="E77" s="1" t="s">
        <v>286</v>
      </c>
      <c r="F77" s="1" t="s">
        <v>472</v>
      </c>
      <c r="G77" s="1" t="s">
        <v>472</v>
      </c>
      <c r="H77" s="1" t="s">
        <v>1390</v>
      </c>
      <c r="I77" s="1" t="s">
        <v>874</v>
      </c>
      <c r="J77" s="1" t="s">
        <v>270</v>
      </c>
      <c r="K77" s="1" t="s">
        <v>472</v>
      </c>
      <c r="L77" s="1" t="s">
        <v>472</v>
      </c>
    </row>
    <row r="78" spans="1:12" ht="14.25">
      <c r="A78" s="1" t="s">
        <v>260</v>
      </c>
      <c r="B78" s="1" t="s">
        <v>7757</v>
      </c>
      <c r="C78" s="1" t="s">
        <v>262</v>
      </c>
      <c r="D78" s="1" t="s">
        <v>286</v>
      </c>
      <c r="E78" s="1" t="s">
        <v>286</v>
      </c>
      <c r="F78" s="1" t="s">
        <v>472</v>
      </c>
      <c r="G78" s="1" t="s">
        <v>479</v>
      </c>
      <c r="H78" s="1" t="s">
        <v>1390</v>
      </c>
      <c r="I78" s="1" t="s">
        <v>874</v>
      </c>
      <c r="J78" s="1" t="s">
        <v>276</v>
      </c>
      <c r="K78" s="1" t="s">
        <v>479</v>
      </c>
      <c r="L78" s="1" t="s">
        <v>479</v>
      </c>
    </row>
    <row r="79" spans="1:12" ht="14.25">
      <c r="A79" s="1" t="s">
        <v>260</v>
      </c>
      <c r="B79" s="1" t="s">
        <v>7758</v>
      </c>
      <c r="C79" s="1" t="s">
        <v>262</v>
      </c>
      <c r="D79" s="1" t="s">
        <v>286</v>
      </c>
      <c r="E79" s="1" t="s">
        <v>286</v>
      </c>
      <c r="F79" s="1" t="s">
        <v>472</v>
      </c>
      <c r="G79" s="1" t="s">
        <v>873</v>
      </c>
      <c r="H79" s="1" t="s">
        <v>1390</v>
      </c>
      <c r="I79" s="1" t="s">
        <v>874</v>
      </c>
      <c r="J79" s="1" t="s">
        <v>1971</v>
      </c>
      <c r="K79" s="1" t="s">
        <v>873</v>
      </c>
      <c r="L79" s="1" t="s">
        <v>873</v>
      </c>
    </row>
    <row r="80" spans="1:12" ht="14.25">
      <c r="A80" s="1" t="s">
        <v>260</v>
      </c>
      <c r="B80" s="1" t="s">
        <v>7759</v>
      </c>
      <c r="C80" s="1" t="s">
        <v>262</v>
      </c>
      <c r="D80" s="1" t="s">
        <v>286</v>
      </c>
      <c r="E80" s="1" t="s">
        <v>286</v>
      </c>
      <c r="F80" s="1" t="s">
        <v>472</v>
      </c>
      <c r="G80" s="1" t="s">
        <v>872</v>
      </c>
      <c r="H80" s="1" t="s">
        <v>1390</v>
      </c>
      <c r="I80" s="1" t="s">
        <v>1450</v>
      </c>
      <c r="J80" s="1" t="s">
        <v>270</v>
      </c>
      <c r="K80" s="1" t="s">
        <v>872</v>
      </c>
      <c r="L80" s="1" t="s">
        <v>872</v>
      </c>
    </row>
    <row r="81" spans="1:12" ht="14.25">
      <c r="A81" s="1" t="s">
        <v>260</v>
      </c>
      <c r="B81" s="1" t="s">
        <v>7760</v>
      </c>
      <c r="C81" s="1" t="s">
        <v>262</v>
      </c>
      <c r="D81" s="1" t="s">
        <v>286</v>
      </c>
      <c r="E81" s="1" t="s">
        <v>286</v>
      </c>
      <c r="F81" s="1" t="s">
        <v>472</v>
      </c>
      <c r="G81" s="1" t="s">
        <v>276</v>
      </c>
      <c r="H81" s="1" t="s">
        <v>1390</v>
      </c>
      <c r="I81" s="1" t="s">
        <v>1450</v>
      </c>
      <c r="J81" s="1" t="s">
        <v>276</v>
      </c>
      <c r="K81" s="1" t="s">
        <v>276</v>
      </c>
      <c r="L81" s="1" t="s">
        <v>276</v>
      </c>
    </row>
    <row r="82" spans="1:12" ht="14.25">
      <c r="A82" s="1" t="s">
        <v>260</v>
      </c>
      <c r="B82" s="1" t="s">
        <v>7761</v>
      </c>
      <c r="C82" s="1" t="s">
        <v>262</v>
      </c>
      <c r="D82" s="1" t="s">
        <v>286</v>
      </c>
      <c r="E82" s="1" t="s">
        <v>286</v>
      </c>
      <c r="F82" s="1" t="s">
        <v>472</v>
      </c>
      <c r="G82" s="1" t="s">
        <v>874</v>
      </c>
      <c r="H82" s="1" t="s">
        <v>1390</v>
      </c>
      <c r="I82" s="1" t="s">
        <v>1450</v>
      </c>
      <c r="J82" s="1" t="s">
        <v>1971</v>
      </c>
      <c r="K82" s="1" t="s">
        <v>874</v>
      </c>
      <c r="L82" s="1" t="s">
        <v>874</v>
      </c>
    </row>
    <row r="83" spans="1:12" ht="14.25">
      <c r="A83" s="1" t="s">
        <v>260</v>
      </c>
      <c r="B83" s="1" t="s">
        <v>7762</v>
      </c>
      <c r="C83" s="1" t="s">
        <v>262</v>
      </c>
      <c r="D83" s="1" t="s">
        <v>286</v>
      </c>
      <c r="E83" s="1" t="s">
        <v>286</v>
      </c>
      <c r="F83" s="1" t="s">
        <v>472</v>
      </c>
      <c r="G83" s="1" t="s">
        <v>1450</v>
      </c>
      <c r="H83" s="1" t="s">
        <v>1390</v>
      </c>
      <c r="I83" s="1" t="s">
        <v>277</v>
      </c>
      <c r="J83" s="1" t="s">
        <v>270</v>
      </c>
      <c r="K83" s="1" t="s">
        <v>1450</v>
      </c>
      <c r="L83" s="1" t="s">
        <v>1450</v>
      </c>
    </row>
    <row r="84" spans="1:12" ht="14.25">
      <c r="A84" s="1" t="s">
        <v>260</v>
      </c>
      <c r="B84" s="1" t="s">
        <v>7763</v>
      </c>
      <c r="C84" s="1" t="s">
        <v>262</v>
      </c>
      <c r="D84" s="1" t="s">
        <v>286</v>
      </c>
      <c r="E84" s="1" t="s">
        <v>286</v>
      </c>
      <c r="F84" s="1" t="s">
        <v>472</v>
      </c>
      <c r="G84" s="1" t="s">
        <v>277</v>
      </c>
      <c r="H84" s="1" t="s">
        <v>1390</v>
      </c>
      <c r="I84" s="1" t="s">
        <v>277</v>
      </c>
      <c r="J84" s="1" t="s">
        <v>276</v>
      </c>
      <c r="K84" s="1" t="s">
        <v>277</v>
      </c>
      <c r="L84" s="1" t="s">
        <v>277</v>
      </c>
    </row>
    <row r="85" spans="1:12" ht="14.25">
      <c r="A85" s="1" t="s">
        <v>260</v>
      </c>
      <c r="B85" s="1" t="s">
        <v>7764</v>
      </c>
      <c r="C85" s="1" t="s">
        <v>262</v>
      </c>
      <c r="D85" s="1" t="s">
        <v>286</v>
      </c>
      <c r="E85" s="1" t="s">
        <v>286</v>
      </c>
      <c r="F85" s="1" t="s">
        <v>472</v>
      </c>
      <c r="G85" s="1" t="s">
        <v>714</v>
      </c>
      <c r="H85" s="1" t="s">
        <v>1390</v>
      </c>
      <c r="I85" s="1" t="s">
        <v>277</v>
      </c>
      <c r="J85" s="1" t="s">
        <v>1971</v>
      </c>
      <c r="K85" s="1" t="s">
        <v>714</v>
      </c>
      <c r="L85" s="1" t="s">
        <v>714</v>
      </c>
    </row>
    <row r="86" spans="1:12" ht="14.25">
      <c r="A86" s="1" t="s">
        <v>260</v>
      </c>
      <c r="B86" s="1" t="s">
        <v>7765</v>
      </c>
      <c r="C86" s="1" t="s">
        <v>262</v>
      </c>
      <c r="D86" s="1" t="s">
        <v>286</v>
      </c>
      <c r="E86" s="1" t="s">
        <v>286</v>
      </c>
      <c r="F86" s="1" t="s">
        <v>479</v>
      </c>
      <c r="G86" s="1" t="s">
        <v>270</v>
      </c>
      <c r="H86" s="1" t="s">
        <v>1394</v>
      </c>
      <c r="I86" s="1" t="s">
        <v>276</v>
      </c>
      <c r="J86" s="1" t="s">
        <v>270</v>
      </c>
      <c r="K86" s="1" t="s">
        <v>270</v>
      </c>
      <c r="L86" s="1" t="s">
        <v>270</v>
      </c>
    </row>
    <row r="87" spans="1:12" ht="14.25">
      <c r="A87" s="1" t="s">
        <v>260</v>
      </c>
      <c r="B87" s="1" t="s">
        <v>7766</v>
      </c>
      <c r="C87" s="1" t="s">
        <v>262</v>
      </c>
      <c r="D87" s="1" t="s">
        <v>286</v>
      </c>
      <c r="E87" s="1" t="s">
        <v>286</v>
      </c>
      <c r="F87" s="1" t="s">
        <v>479</v>
      </c>
      <c r="G87" s="1" t="s">
        <v>472</v>
      </c>
      <c r="H87" s="1" t="s">
        <v>1394</v>
      </c>
      <c r="I87" s="1" t="s">
        <v>874</v>
      </c>
      <c r="J87" s="1" t="s">
        <v>270</v>
      </c>
      <c r="K87" s="1" t="s">
        <v>472</v>
      </c>
      <c r="L87" s="1" t="s">
        <v>472</v>
      </c>
    </row>
    <row r="88" spans="1:12" ht="14.25">
      <c r="A88" s="1" t="s">
        <v>260</v>
      </c>
      <c r="B88" s="1" t="s">
        <v>7767</v>
      </c>
      <c r="C88" s="1" t="s">
        <v>262</v>
      </c>
      <c r="D88" s="1" t="s">
        <v>286</v>
      </c>
      <c r="E88" s="1" t="s">
        <v>286</v>
      </c>
      <c r="F88" s="1" t="s">
        <v>479</v>
      </c>
      <c r="G88" s="1" t="s">
        <v>479</v>
      </c>
      <c r="H88" s="1" t="s">
        <v>1394</v>
      </c>
      <c r="I88" s="1" t="s">
        <v>874</v>
      </c>
      <c r="J88" s="1" t="s">
        <v>276</v>
      </c>
      <c r="K88" s="1" t="s">
        <v>479</v>
      </c>
      <c r="L88" s="1" t="s">
        <v>479</v>
      </c>
    </row>
    <row r="89" spans="1:12" ht="14.25">
      <c r="A89" s="1" t="s">
        <v>260</v>
      </c>
      <c r="B89" s="1" t="s">
        <v>7768</v>
      </c>
      <c r="C89" s="1" t="s">
        <v>262</v>
      </c>
      <c r="D89" s="1" t="s">
        <v>286</v>
      </c>
      <c r="E89" s="1" t="s">
        <v>286</v>
      </c>
      <c r="F89" s="1" t="s">
        <v>479</v>
      </c>
      <c r="G89" s="1" t="s">
        <v>873</v>
      </c>
      <c r="H89" s="1" t="s">
        <v>1394</v>
      </c>
      <c r="I89" s="1" t="s">
        <v>874</v>
      </c>
      <c r="J89" s="1" t="s">
        <v>1971</v>
      </c>
      <c r="K89" s="1" t="s">
        <v>873</v>
      </c>
      <c r="L89" s="1" t="s">
        <v>873</v>
      </c>
    </row>
    <row r="90" spans="1:12" ht="14.25">
      <c r="A90" s="1" t="s">
        <v>260</v>
      </c>
      <c r="B90" s="1" t="s">
        <v>7769</v>
      </c>
      <c r="C90" s="1" t="s">
        <v>262</v>
      </c>
      <c r="D90" s="1" t="s">
        <v>286</v>
      </c>
      <c r="E90" s="1" t="s">
        <v>286</v>
      </c>
      <c r="F90" s="1" t="s">
        <v>479</v>
      </c>
      <c r="G90" s="1" t="s">
        <v>872</v>
      </c>
      <c r="H90" s="1" t="s">
        <v>1394</v>
      </c>
      <c r="I90" s="1" t="s">
        <v>1450</v>
      </c>
      <c r="J90" s="1" t="s">
        <v>270</v>
      </c>
      <c r="K90" s="1" t="s">
        <v>872</v>
      </c>
      <c r="L90" s="1" t="s">
        <v>872</v>
      </c>
    </row>
    <row r="91" spans="1:12" ht="14.25">
      <c r="A91" s="1" t="s">
        <v>260</v>
      </c>
      <c r="B91" s="1" t="s">
        <v>7770</v>
      </c>
      <c r="C91" s="1" t="s">
        <v>262</v>
      </c>
      <c r="D91" s="1" t="s">
        <v>286</v>
      </c>
      <c r="E91" s="1" t="s">
        <v>286</v>
      </c>
      <c r="F91" s="1" t="s">
        <v>479</v>
      </c>
      <c r="G91" s="1" t="s">
        <v>276</v>
      </c>
      <c r="H91" s="1" t="s">
        <v>1394</v>
      </c>
      <c r="I91" s="1" t="s">
        <v>1450</v>
      </c>
      <c r="J91" s="1" t="s">
        <v>276</v>
      </c>
      <c r="K91" s="1" t="s">
        <v>276</v>
      </c>
      <c r="L91" s="1" t="s">
        <v>276</v>
      </c>
    </row>
    <row r="92" spans="1:12" ht="14.25">
      <c r="A92" s="1" t="s">
        <v>260</v>
      </c>
      <c r="B92" s="1" t="s">
        <v>7771</v>
      </c>
      <c r="C92" s="1" t="s">
        <v>262</v>
      </c>
      <c r="D92" s="1" t="s">
        <v>286</v>
      </c>
      <c r="E92" s="1" t="s">
        <v>286</v>
      </c>
      <c r="F92" s="1" t="s">
        <v>479</v>
      </c>
      <c r="G92" s="1" t="s">
        <v>874</v>
      </c>
      <c r="H92" s="1" t="s">
        <v>1394</v>
      </c>
      <c r="I92" s="1" t="s">
        <v>1450</v>
      </c>
      <c r="J92" s="1" t="s">
        <v>1971</v>
      </c>
      <c r="K92" s="1" t="s">
        <v>874</v>
      </c>
      <c r="L92" s="1" t="s">
        <v>874</v>
      </c>
    </row>
    <row r="93" spans="1:12" ht="14.25">
      <c r="A93" s="1" t="s">
        <v>260</v>
      </c>
      <c r="B93" s="1" t="s">
        <v>7772</v>
      </c>
      <c r="C93" s="1" t="s">
        <v>262</v>
      </c>
      <c r="D93" s="1" t="s">
        <v>286</v>
      </c>
      <c r="E93" s="1" t="s">
        <v>286</v>
      </c>
      <c r="F93" s="1" t="s">
        <v>479</v>
      </c>
      <c r="G93" s="1" t="s">
        <v>1450</v>
      </c>
      <c r="H93" s="1" t="s">
        <v>1394</v>
      </c>
      <c r="I93" s="1" t="s">
        <v>277</v>
      </c>
      <c r="J93" s="1" t="s">
        <v>270</v>
      </c>
      <c r="K93" s="1" t="s">
        <v>1450</v>
      </c>
      <c r="L93" s="1" t="s">
        <v>1450</v>
      </c>
    </row>
    <row r="94" spans="1:12" ht="14.25">
      <c r="A94" s="1" t="s">
        <v>260</v>
      </c>
      <c r="B94" s="1" t="s">
        <v>7773</v>
      </c>
      <c r="C94" s="1" t="s">
        <v>262</v>
      </c>
      <c r="D94" s="1" t="s">
        <v>286</v>
      </c>
      <c r="E94" s="1" t="s">
        <v>286</v>
      </c>
      <c r="F94" s="1" t="s">
        <v>479</v>
      </c>
      <c r="G94" s="1" t="s">
        <v>277</v>
      </c>
      <c r="H94" s="1" t="s">
        <v>1394</v>
      </c>
      <c r="I94" s="1" t="s">
        <v>277</v>
      </c>
      <c r="J94" s="1" t="s">
        <v>276</v>
      </c>
      <c r="K94" s="1" t="s">
        <v>277</v>
      </c>
      <c r="L94" s="1" t="s">
        <v>277</v>
      </c>
    </row>
    <row r="95" spans="1:12" ht="14.25">
      <c r="A95" s="1" t="s">
        <v>260</v>
      </c>
      <c r="B95" s="1" t="s">
        <v>7774</v>
      </c>
      <c r="C95" s="1" t="s">
        <v>262</v>
      </c>
      <c r="D95" s="1" t="s">
        <v>286</v>
      </c>
      <c r="E95" s="1" t="s">
        <v>286</v>
      </c>
      <c r="F95" s="1" t="s">
        <v>479</v>
      </c>
      <c r="G95" s="1" t="s">
        <v>714</v>
      </c>
      <c r="H95" s="1" t="s">
        <v>1394</v>
      </c>
      <c r="I95" s="1" t="s">
        <v>277</v>
      </c>
      <c r="J95" s="1" t="s">
        <v>1971</v>
      </c>
      <c r="K95" s="1" t="s">
        <v>714</v>
      </c>
      <c r="L95" s="1" t="s">
        <v>714</v>
      </c>
    </row>
    <row r="96" spans="1:12" ht="14.25">
      <c r="A96" s="1" t="s">
        <v>260</v>
      </c>
      <c r="B96" s="1" t="s">
        <v>7775</v>
      </c>
      <c r="C96" s="1" t="s">
        <v>262</v>
      </c>
      <c r="D96" s="1" t="s">
        <v>292</v>
      </c>
      <c r="E96" s="1" t="s">
        <v>292</v>
      </c>
      <c r="F96" s="1" t="s">
        <v>270</v>
      </c>
      <c r="G96" s="1" t="s">
        <v>270</v>
      </c>
      <c r="H96" s="1" t="s">
        <v>1370</v>
      </c>
      <c r="I96" s="1" t="s">
        <v>276</v>
      </c>
      <c r="J96" s="1" t="s">
        <v>270</v>
      </c>
      <c r="K96" s="1" t="s">
        <v>270</v>
      </c>
      <c r="L96" s="1" t="s">
        <v>270</v>
      </c>
    </row>
    <row r="97" spans="1:12" ht="14.25">
      <c r="A97" s="1" t="s">
        <v>260</v>
      </c>
      <c r="B97" s="1" t="s">
        <v>7776</v>
      </c>
      <c r="C97" s="1" t="s">
        <v>262</v>
      </c>
      <c r="D97" s="1" t="s">
        <v>292</v>
      </c>
      <c r="E97" s="1" t="s">
        <v>292</v>
      </c>
      <c r="F97" s="1" t="s">
        <v>270</v>
      </c>
      <c r="G97" s="1" t="s">
        <v>472</v>
      </c>
      <c r="H97" s="1" t="s">
        <v>1370</v>
      </c>
      <c r="I97" s="1" t="s">
        <v>874</v>
      </c>
      <c r="J97" s="1" t="s">
        <v>270</v>
      </c>
      <c r="K97" s="1" t="s">
        <v>472</v>
      </c>
      <c r="L97" s="1" t="s">
        <v>472</v>
      </c>
    </row>
    <row r="98" spans="1:12" ht="14.25">
      <c r="A98" s="1" t="s">
        <v>260</v>
      </c>
      <c r="B98" s="1" t="s">
        <v>7777</v>
      </c>
      <c r="C98" s="1" t="s">
        <v>262</v>
      </c>
      <c r="D98" s="1" t="s">
        <v>292</v>
      </c>
      <c r="E98" s="1" t="s">
        <v>292</v>
      </c>
      <c r="F98" s="1" t="s">
        <v>270</v>
      </c>
      <c r="G98" s="1" t="s">
        <v>479</v>
      </c>
      <c r="H98" s="1" t="s">
        <v>1370</v>
      </c>
      <c r="I98" s="1" t="s">
        <v>874</v>
      </c>
      <c r="J98" s="1" t="s">
        <v>276</v>
      </c>
      <c r="K98" s="1" t="s">
        <v>479</v>
      </c>
      <c r="L98" s="1" t="s">
        <v>479</v>
      </c>
    </row>
    <row r="99" spans="1:12" ht="14.25">
      <c r="A99" s="1" t="s">
        <v>260</v>
      </c>
      <c r="B99" s="1" t="s">
        <v>7778</v>
      </c>
      <c r="C99" s="1" t="s">
        <v>262</v>
      </c>
      <c r="D99" s="1" t="s">
        <v>292</v>
      </c>
      <c r="E99" s="1" t="s">
        <v>292</v>
      </c>
      <c r="F99" s="1" t="s">
        <v>270</v>
      </c>
      <c r="G99" s="1" t="s">
        <v>873</v>
      </c>
      <c r="H99" s="1" t="s">
        <v>1370</v>
      </c>
      <c r="I99" s="1" t="s">
        <v>874</v>
      </c>
      <c r="J99" s="1" t="s">
        <v>1971</v>
      </c>
      <c r="K99" s="1" t="s">
        <v>873</v>
      </c>
      <c r="L99" s="1" t="s">
        <v>873</v>
      </c>
    </row>
    <row r="100" spans="1:12" ht="14.25">
      <c r="A100" s="1" t="s">
        <v>260</v>
      </c>
      <c r="B100" s="1" t="s">
        <v>7779</v>
      </c>
      <c r="C100" s="1" t="s">
        <v>262</v>
      </c>
      <c r="D100" s="1" t="s">
        <v>292</v>
      </c>
      <c r="E100" s="1" t="s">
        <v>292</v>
      </c>
      <c r="F100" s="1" t="s">
        <v>270</v>
      </c>
      <c r="G100" s="1" t="s">
        <v>872</v>
      </c>
      <c r="H100" s="1" t="s">
        <v>1370</v>
      </c>
      <c r="I100" s="1" t="s">
        <v>1450</v>
      </c>
      <c r="J100" s="1" t="s">
        <v>270</v>
      </c>
      <c r="K100" s="1" t="s">
        <v>872</v>
      </c>
      <c r="L100" s="1" t="s">
        <v>872</v>
      </c>
    </row>
    <row r="101" spans="1:12" ht="14.25">
      <c r="A101" s="1" t="s">
        <v>260</v>
      </c>
      <c r="B101" s="1" t="s">
        <v>7780</v>
      </c>
      <c r="C101" s="1" t="s">
        <v>262</v>
      </c>
      <c r="D101" s="1" t="s">
        <v>292</v>
      </c>
      <c r="E101" s="1" t="s">
        <v>292</v>
      </c>
      <c r="F101" s="1" t="s">
        <v>270</v>
      </c>
      <c r="G101" s="1" t="s">
        <v>276</v>
      </c>
      <c r="H101" s="1" t="s">
        <v>1370</v>
      </c>
      <c r="I101" s="1" t="s">
        <v>1450</v>
      </c>
      <c r="J101" s="1" t="s">
        <v>276</v>
      </c>
      <c r="K101" s="1" t="s">
        <v>276</v>
      </c>
      <c r="L101" s="1" t="s">
        <v>276</v>
      </c>
    </row>
    <row r="102" spans="1:12" ht="14.25">
      <c r="A102" s="1" t="s">
        <v>260</v>
      </c>
      <c r="B102" s="1" t="s">
        <v>7781</v>
      </c>
      <c r="C102" s="1" t="s">
        <v>262</v>
      </c>
      <c r="D102" s="1" t="s">
        <v>292</v>
      </c>
      <c r="E102" s="1" t="s">
        <v>292</v>
      </c>
      <c r="F102" s="1" t="s">
        <v>270</v>
      </c>
      <c r="G102" s="1" t="s">
        <v>874</v>
      </c>
      <c r="H102" s="1" t="s">
        <v>1370</v>
      </c>
      <c r="I102" s="1" t="s">
        <v>1450</v>
      </c>
      <c r="J102" s="1" t="s">
        <v>1971</v>
      </c>
      <c r="K102" s="1" t="s">
        <v>874</v>
      </c>
      <c r="L102" s="1" t="s">
        <v>874</v>
      </c>
    </row>
    <row r="103" spans="1:12" ht="14.25">
      <c r="A103" s="1" t="s">
        <v>260</v>
      </c>
      <c r="B103" s="1" t="s">
        <v>7782</v>
      </c>
      <c r="C103" s="1" t="s">
        <v>262</v>
      </c>
      <c r="D103" s="1" t="s">
        <v>292</v>
      </c>
      <c r="E103" s="1" t="s">
        <v>292</v>
      </c>
      <c r="F103" s="1" t="s">
        <v>270</v>
      </c>
      <c r="G103" s="1" t="s">
        <v>1450</v>
      </c>
      <c r="H103" s="1" t="s">
        <v>1370</v>
      </c>
      <c r="I103" s="1" t="s">
        <v>277</v>
      </c>
      <c r="J103" s="1" t="s">
        <v>270</v>
      </c>
      <c r="K103" s="1" t="s">
        <v>1450</v>
      </c>
      <c r="L103" s="1" t="s">
        <v>1450</v>
      </c>
    </row>
    <row r="104" spans="1:12" ht="14.25">
      <c r="A104" s="1" t="s">
        <v>260</v>
      </c>
      <c r="B104" s="1" t="s">
        <v>7783</v>
      </c>
      <c r="C104" s="1" t="s">
        <v>262</v>
      </c>
      <c r="D104" s="1" t="s">
        <v>292</v>
      </c>
      <c r="E104" s="1" t="s">
        <v>292</v>
      </c>
      <c r="F104" s="1" t="s">
        <v>270</v>
      </c>
      <c r="G104" s="1" t="s">
        <v>277</v>
      </c>
      <c r="H104" s="1" t="s">
        <v>1370</v>
      </c>
      <c r="I104" s="1" t="s">
        <v>277</v>
      </c>
      <c r="J104" s="1" t="s">
        <v>276</v>
      </c>
      <c r="K104" s="1" t="s">
        <v>277</v>
      </c>
      <c r="L104" s="1" t="s">
        <v>277</v>
      </c>
    </row>
    <row r="105" spans="1:12" ht="14.25">
      <c r="A105" s="1" t="s">
        <v>260</v>
      </c>
      <c r="B105" s="1" t="s">
        <v>7784</v>
      </c>
      <c r="C105" s="1" t="s">
        <v>262</v>
      </c>
      <c r="D105" s="1" t="s">
        <v>292</v>
      </c>
      <c r="E105" s="1" t="s">
        <v>292</v>
      </c>
      <c r="F105" s="1" t="s">
        <v>270</v>
      </c>
      <c r="G105" s="1" t="s">
        <v>714</v>
      </c>
      <c r="H105" s="1" t="s">
        <v>1370</v>
      </c>
      <c r="I105" s="1" t="s">
        <v>277</v>
      </c>
      <c r="J105" s="1" t="s">
        <v>1971</v>
      </c>
      <c r="K105" s="1" t="s">
        <v>714</v>
      </c>
      <c r="L105" s="1" t="s">
        <v>714</v>
      </c>
    </row>
    <row r="106" spans="1:12" ht="14.25">
      <c r="A106" s="1" t="s">
        <v>260</v>
      </c>
      <c r="B106" s="1" t="s">
        <v>7785</v>
      </c>
      <c r="C106" s="1" t="s">
        <v>262</v>
      </c>
      <c r="D106" s="1" t="s">
        <v>292</v>
      </c>
      <c r="E106" s="1" t="s">
        <v>292</v>
      </c>
      <c r="F106" s="1" t="s">
        <v>472</v>
      </c>
      <c r="G106" s="1" t="s">
        <v>270</v>
      </c>
      <c r="H106" s="1" t="s">
        <v>1390</v>
      </c>
      <c r="I106" s="1" t="s">
        <v>276</v>
      </c>
      <c r="J106" s="1" t="s">
        <v>270</v>
      </c>
      <c r="K106" s="1" t="s">
        <v>270</v>
      </c>
      <c r="L106" s="1" t="s">
        <v>270</v>
      </c>
    </row>
    <row r="107" spans="1:12" ht="14.25">
      <c r="A107" s="1" t="s">
        <v>260</v>
      </c>
      <c r="B107" s="1" t="s">
        <v>7786</v>
      </c>
      <c r="C107" s="1" t="s">
        <v>262</v>
      </c>
      <c r="D107" s="1" t="s">
        <v>292</v>
      </c>
      <c r="E107" s="1" t="s">
        <v>292</v>
      </c>
      <c r="F107" s="1" t="s">
        <v>472</v>
      </c>
      <c r="G107" s="1" t="s">
        <v>472</v>
      </c>
      <c r="H107" s="1" t="s">
        <v>1390</v>
      </c>
      <c r="I107" s="1" t="s">
        <v>874</v>
      </c>
      <c r="J107" s="1" t="s">
        <v>270</v>
      </c>
      <c r="K107" s="1" t="s">
        <v>472</v>
      </c>
      <c r="L107" s="1" t="s">
        <v>472</v>
      </c>
    </row>
    <row r="108" spans="1:12" ht="14.25">
      <c r="A108" s="1" t="s">
        <v>260</v>
      </c>
      <c r="B108" s="1" t="s">
        <v>7787</v>
      </c>
      <c r="C108" s="1" t="s">
        <v>262</v>
      </c>
      <c r="D108" s="1" t="s">
        <v>292</v>
      </c>
      <c r="E108" s="1" t="s">
        <v>292</v>
      </c>
      <c r="F108" s="1" t="s">
        <v>472</v>
      </c>
      <c r="G108" s="1" t="s">
        <v>479</v>
      </c>
      <c r="H108" s="1" t="s">
        <v>1390</v>
      </c>
      <c r="I108" s="1" t="s">
        <v>874</v>
      </c>
      <c r="J108" s="1" t="s">
        <v>276</v>
      </c>
      <c r="K108" s="1" t="s">
        <v>479</v>
      </c>
      <c r="L108" s="1" t="s">
        <v>479</v>
      </c>
    </row>
    <row r="109" spans="1:12" ht="14.25">
      <c r="A109" s="1" t="s">
        <v>260</v>
      </c>
      <c r="B109" s="1" t="s">
        <v>7788</v>
      </c>
      <c r="C109" s="1" t="s">
        <v>262</v>
      </c>
      <c r="D109" s="1" t="s">
        <v>292</v>
      </c>
      <c r="E109" s="1" t="s">
        <v>292</v>
      </c>
      <c r="F109" s="1" t="s">
        <v>472</v>
      </c>
      <c r="G109" s="1" t="s">
        <v>873</v>
      </c>
      <c r="H109" s="1" t="s">
        <v>1390</v>
      </c>
      <c r="I109" s="1" t="s">
        <v>874</v>
      </c>
      <c r="J109" s="1" t="s">
        <v>1971</v>
      </c>
      <c r="K109" s="1" t="s">
        <v>873</v>
      </c>
      <c r="L109" s="1" t="s">
        <v>873</v>
      </c>
    </row>
    <row r="110" spans="1:12" ht="14.25">
      <c r="A110" s="1" t="s">
        <v>260</v>
      </c>
      <c r="B110" s="1" t="s">
        <v>7789</v>
      </c>
      <c r="C110" s="1" t="s">
        <v>262</v>
      </c>
      <c r="D110" s="1" t="s">
        <v>292</v>
      </c>
      <c r="E110" s="1" t="s">
        <v>292</v>
      </c>
      <c r="F110" s="1" t="s">
        <v>472</v>
      </c>
      <c r="G110" s="1" t="s">
        <v>872</v>
      </c>
      <c r="H110" s="1" t="s">
        <v>1390</v>
      </c>
      <c r="I110" s="1" t="s">
        <v>1450</v>
      </c>
      <c r="J110" s="1" t="s">
        <v>270</v>
      </c>
      <c r="K110" s="1" t="s">
        <v>872</v>
      </c>
      <c r="L110" s="1" t="s">
        <v>872</v>
      </c>
    </row>
    <row r="111" spans="1:12" ht="14.25">
      <c r="A111" s="1" t="s">
        <v>260</v>
      </c>
      <c r="B111" s="1" t="s">
        <v>7790</v>
      </c>
      <c r="C111" s="1" t="s">
        <v>262</v>
      </c>
      <c r="D111" s="1" t="s">
        <v>292</v>
      </c>
      <c r="E111" s="1" t="s">
        <v>292</v>
      </c>
      <c r="F111" s="1" t="s">
        <v>472</v>
      </c>
      <c r="G111" s="1" t="s">
        <v>276</v>
      </c>
      <c r="H111" s="1" t="s">
        <v>1390</v>
      </c>
      <c r="I111" s="1" t="s">
        <v>1450</v>
      </c>
      <c r="J111" s="1" t="s">
        <v>276</v>
      </c>
      <c r="K111" s="1" t="s">
        <v>276</v>
      </c>
      <c r="L111" s="1" t="s">
        <v>276</v>
      </c>
    </row>
    <row r="112" spans="1:12" ht="14.25">
      <c r="A112" s="1" t="s">
        <v>260</v>
      </c>
      <c r="B112" s="1" t="s">
        <v>7791</v>
      </c>
      <c r="C112" s="1" t="s">
        <v>262</v>
      </c>
      <c r="D112" s="1" t="s">
        <v>292</v>
      </c>
      <c r="E112" s="1" t="s">
        <v>292</v>
      </c>
      <c r="F112" s="1" t="s">
        <v>472</v>
      </c>
      <c r="G112" s="1" t="s">
        <v>874</v>
      </c>
      <c r="H112" s="1" t="s">
        <v>1390</v>
      </c>
      <c r="I112" s="1" t="s">
        <v>1450</v>
      </c>
      <c r="J112" s="1" t="s">
        <v>1971</v>
      </c>
      <c r="K112" s="1" t="s">
        <v>874</v>
      </c>
      <c r="L112" s="1" t="s">
        <v>874</v>
      </c>
    </row>
    <row r="113" spans="1:12" ht="14.25">
      <c r="A113" s="1" t="s">
        <v>260</v>
      </c>
      <c r="B113" s="1" t="s">
        <v>7792</v>
      </c>
      <c r="C113" s="1" t="s">
        <v>262</v>
      </c>
      <c r="D113" s="1" t="s">
        <v>292</v>
      </c>
      <c r="E113" s="1" t="s">
        <v>292</v>
      </c>
      <c r="F113" s="1" t="s">
        <v>472</v>
      </c>
      <c r="G113" s="1" t="s">
        <v>1450</v>
      </c>
      <c r="H113" s="1" t="s">
        <v>1390</v>
      </c>
      <c r="I113" s="1" t="s">
        <v>277</v>
      </c>
      <c r="J113" s="1" t="s">
        <v>270</v>
      </c>
      <c r="K113" s="1" t="s">
        <v>1450</v>
      </c>
      <c r="L113" s="1" t="s">
        <v>1450</v>
      </c>
    </row>
    <row r="114" spans="1:12" ht="14.25">
      <c r="A114" s="1" t="s">
        <v>260</v>
      </c>
      <c r="B114" s="1" t="s">
        <v>7793</v>
      </c>
      <c r="C114" s="1" t="s">
        <v>262</v>
      </c>
      <c r="D114" s="1" t="s">
        <v>292</v>
      </c>
      <c r="E114" s="1" t="s">
        <v>292</v>
      </c>
      <c r="F114" s="1" t="s">
        <v>472</v>
      </c>
      <c r="G114" s="1" t="s">
        <v>277</v>
      </c>
      <c r="H114" s="1" t="s">
        <v>1390</v>
      </c>
      <c r="I114" s="1" t="s">
        <v>277</v>
      </c>
      <c r="J114" s="1" t="s">
        <v>276</v>
      </c>
      <c r="K114" s="1" t="s">
        <v>277</v>
      </c>
      <c r="L114" s="1" t="s">
        <v>277</v>
      </c>
    </row>
    <row r="115" spans="1:12" ht="14.25">
      <c r="A115" s="1" t="s">
        <v>260</v>
      </c>
      <c r="B115" s="1" t="s">
        <v>7794</v>
      </c>
      <c r="C115" s="1" t="s">
        <v>262</v>
      </c>
      <c r="D115" s="1" t="s">
        <v>292</v>
      </c>
      <c r="E115" s="1" t="s">
        <v>292</v>
      </c>
      <c r="F115" s="1" t="s">
        <v>472</v>
      </c>
      <c r="G115" s="1" t="s">
        <v>714</v>
      </c>
      <c r="H115" s="1" t="s">
        <v>1390</v>
      </c>
      <c r="I115" s="1" t="s">
        <v>277</v>
      </c>
      <c r="J115" s="1" t="s">
        <v>1971</v>
      </c>
      <c r="K115" s="1" t="s">
        <v>714</v>
      </c>
      <c r="L115" s="1" t="s">
        <v>714</v>
      </c>
    </row>
    <row r="116" spans="1:12" ht="14.25">
      <c r="A116" s="1" t="s">
        <v>260</v>
      </c>
      <c r="B116" s="1" t="s">
        <v>7795</v>
      </c>
      <c r="C116" s="1" t="s">
        <v>262</v>
      </c>
      <c r="D116" s="1" t="s">
        <v>292</v>
      </c>
      <c r="E116" s="1" t="s">
        <v>292</v>
      </c>
      <c r="F116" s="1" t="s">
        <v>479</v>
      </c>
      <c r="G116" s="1" t="s">
        <v>270</v>
      </c>
      <c r="H116" s="1" t="s">
        <v>1394</v>
      </c>
      <c r="I116" s="1" t="s">
        <v>276</v>
      </c>
      <c r="J116" s="1" t="s">
        <v>270</v>
      </c>
      <c r="K116" s="1" t="s">
        <v>270</v>
      </c>
      <c r="L116" s="1" t="s">
        <v>270</v>
      </c>
    </row>
    <row r="117" spans="1:12" ht="14.25">
      <c r="A117" s="1" t="s">
        <v>260</v>
      </c>
      <c r="B117" s="1" t="s">
        <v>7796</v>
      </c>
      <c r="C117" s="1" t="s">
        <v>262</v>
      </c>
      <c r="D117" s="1" t="s">
        <v>292</v>
      </c>
      <c r="E117" s="1" t="s">
        <v>292</v>
      </c>
      <c r="F117" s="1" t="s">
        <v>479</v>
      </c>
      <c r="G117" s="1" t="s">
        <v>472</v>
      </c>
      <c r="H117" s="1" t="s">
        <v>1394</v>
      </c>
      <c r="I117" s="1" t="s">
        <v>874</v>
      </c>
      <c r="J117" s="1" t="s">
        <v>270</v>
      </c>
      <c r="K117" s="1" t="s">
        <v>472</v>
      </c>
      <c r="L117" s="1" t="s">
        <v>472</v>
      </c>
    </row>
    <row r="118" spans="1:12" ht="14.25">
      <c r="A118" s="1" t="s">
        <v>260</v>
      </c>
      <c r="B118" s="1" t="s">
        <v>7797</v>
      </c>
      <c r="C118" s="1" t="s">
        <v>262</v>
      </c>
      <c r="D118" s="1" t="s">
        <v>292</v>
      </c>
      <c r="E118" s="1" t="s">
        <v>292</v>
      </c>
      <c r="F118" s="1" t="s">
        <v>479</v>
      </c>
      <c r="G118" s="1" t="s">
        <v>479</v>
      </c>
      <c r="H118" s="1" t="s">
        <v>1394</v>
      </c>
      <c r="I118" s="1" t="s">
        <v>874</v>
      </c>
      <c r="J118" s="1" t="s">
        <v>276</v>
      </c>
      <c r="K118" s="1" t="s">
        <v>479</v>
      </c>
      <c r="L118" s="1" t="s">
        <v>479</v>
      </c>
    </row>
    <row r="119" spans="1:12" ht="14.25">
      <c r="A119" s="1" t="s">
        <v>260</v>
      </c>
      <c r="B119" s="1" t="s">
        <v>7798</v>
      </c>
      <c r="C119" s="1" t="s">
        <v>262</v>
      </c>
      <c r="D119" s="1" t="s">
        <v>292</v>
      </c>
      <c r="E119" s="1" t="s">
        <v>292</v>
      </c>
      <c r="F119" s="1" t="s">
        <v>479</v>
      </c>
      <c r="G119" s="1" t="s">
        <v>873</v>
      </c>
      <c r="H119" s="1" t="s">
        <v>1394</v>
      </c>
      <c r="I119" s="1" t="s">
        <v>874</v>
      </c>
      <c r="J119" s="1" t="s">
        <v>1971</v>
      </c>
      <c r="K119" s="1" t="s">
        <v>873</v>
      </c>
      <c r="L119" s="1" t="s">
        <v>873</v>
      </c>
    </row>
    <row r="120" spans="1:12" ht="14.25">
      <c r="A120" s="1" t="s">
        <v>260</v>
      </c>
      <c r="B120" s="1" t="s">
        <v>7799</v>
      </c>
      <c r="C120" s="1" t="s">
        <v>262</v>
      </c>
      <c r="D120" s="1" t="s">
        <v>292</v>
      </c>
      <c r="E120" s="1" t="s">
        <v>292</v>
      </c>
      <c r="F120" s="1" t="s">
        <v>479</v>
      </c>
      <c r="G120" s="1" t="s">
        <v>872</v>
      </c>
      <c r="H120" s="1" t="s">
        <v>1394</v>
      </c>
      <c r="I120" s="1" t="s">
        <v>1450</v>
      </c>
      <c r="J120" s="1" t="s">
        <v>270</v>
      </c>
      <c r="K120" s="1" t="s">
        <v>872</v>
      </c>
      <c r="L120" s="1" t="s">
        <v>872</v>
      </c>
    </row>
    <row r="121" spans="1:12" ht="14.25">
      <c r="A121" s="1" t="s">
        <v>260</v>
      </c>
      <c r="B121" s="1" t="s">
        <v>7800</v>
      </c>
      <c r="C121" s="1" t="s">
        <v>262</v>
      </c>
      <c r="D121" s="1" t="s">
        <v>292</v>
      </c>
      <c r="E121" s="1" t="s">
        <v>292</v>
      </c>
      <c r="F121" s="1" t="s">
        <v>479</v>
      </c>
      <c r="G121" s="1" t="s">
        <v>276</v>
      </c>
      <c r="H121" s="1" t="s">
        <v>1394</v>
      </c>
      <c r="I121" s="1" t="s">
        <v>1450</v>
      </c>
      <c r="J121" s="1" t="s">
        <v>276</v>
      </c>
      <c r="K121" s="1" t="s">
        <v>276</v>
      </c>
      <c r="L121" s="1" t="s">
        <v>276</v>
      </c>
    </row>
    <row r="122" spans="1:12" ht="14.25">
      <c r="A122" s="1" t="s">
        <v>260</v>
      </c>
      <c r="B122" s="1" t="s">
        <v>7801</v>
      </c>
      <c r="C122" s="1" t="s">
        <v>262</v>
      </c>
      <c r="D122" s="1" t="s">
        <v>292</v>
      </c>
      <c r="E122" s="1" t="s">
        <v>292</v>
      </c>
      <c r="F122" s="1" t="s">
        <v>479</v>
      </c>
      <c r="G122" s="1" t="s">
        <v>874</v>
      </c>
      <c r="H122" s="1" t="s">
        <v>1394</v>
      </c>
      <c r="I122" s="1" t="s">
        <v>1450</v>
      </c>
      <c r="J122" s="1" t="s">
        <v>1971</v>
      </c>
      <c r="K122" s="1" t="s">
        <v>874</v>
      </c>
      <c r="L122" s="1" t="s">
        <v>874</v>
      </c>
    </row>
    <row r="123" spans="1:12" ht="14.25">
      <c r="A123" s="1" t="s">
        <v>260</v>
      </c>
      <c r="B123" s="1" t="s">
        <v>7802</v>
      </c>
      <c r="C123" s="1" t="s">
        <v>262</v>
      </c>
      <c r="D123" s="1" t="s">
        <v>292</v>
      </c>
      <c r="E123" s="1" t="s">
        <v>292</v>
      </c>
      <c r="F123" s="1" t="s">
        <v>479</v>
      </c>
      <c r="G123" s="1" t="s">
        <v>1450</v>
      </c>
      <c r="H123" s="1" t="s">
        <v>1394</v>
      </c>
      <c r="I123" s="1" t="s">
        <v>277</v>
      </c>
      <c r="J123" s="1" t="s">
        <v>270</v>
      </c>
      <c r="K123" s="1" t="s">
        <v>1450</v>
      </c>
      <c r="L123" s="1" t="s">
        <v>1450</v>
      </c>
    </row>
    <row r="124" spans="1:12" ht="14.25">
      <c r="A124" s="1" t="s">
        <v>260</v>
      </c>
      <c r="B124" s="1" t="s">
        <v>7803</v>
      </c>
      <c r="C124" s="1" t="s">
        <v>262</v>
      </c>
      <c r="D124" s="1" t="s">
        <v>292</v>
      </c>
      <c r="E124" s="1" t="s">
        <v>292</v>
      </c>
      <c r="F124" s="1" t="s">
        <v>479</v>
      </c>
      <c r="G124" s="1" t="s">
        <v>277</v>
      </c>
      <c r="H124" s="1" t="s">
        <v>1394</v>
      </c>
      <c r="I124" s="1" t="s">
        <v>277</v>
      </c>
      <c r="J124" s="1" t="s">
        <v>276</v>
      </c>
      <c r="K124" s="1" t="s">
        <v>277</v>
      </c>
      <c r="L124" s="1" t="s">
        <v>277</v>
      </c>
    </row>
    <row r="125" spans="1:12" ht="14.25">
      <c r="A125" s="1" t="s">
        <v>260</v>
      </c>
      <c r="B125" s="1" t="s">
        <v>7804</v>
      </c>
      <c r="C125" s="1" t="s">
        <v>262</v>
      </c>
      <c r="D125" s="1" t="s">
        <v>292</v>
      </c>
      <c r="E125" s="1" t="s">
        <v>292</v>
      </c>
      <c r="F125" s="1" t="s">
        <v>479</v>
      </c>
      <c r="G125" s="1" t="s">
        <v>714</v>
      </c>
      <c r="H125" s="1" t="s">
        <v>1394</v>
      </c>
      <c r="I125" s="1" t="s">
        <v>277</v>
      </c>
      <c r="J125" s="1" t="s">
        <v>1971</v>
      </c>
      <c r="K125" s="1" t="s">
        <v>714</v>
      </c>
      <c r="L125" s="1" t="s">
        <v>714</v>
      </c>
    </row>
    <row r="126" spans="1:12" ht="14.25">
      <c r="A126" s="1" t="s">
        <v>260</v>
      </c>
      <c r="B126" s="1" t="s">
        <v>7805</v>
      </c>
      <c r="C126" s="1" t="s">
        <v>262</v>
      </c>
      <c r="D126" s="1" t="s">
        <v>298</v>
      </c>
      <c r="E126" s="1" t="s">
        <v>298</v>
      </c>
      <c r="F126" s="1" t="s">
        <v>270</v>
      </c>
      <c r="G126" s="1" t="s">
        <v>270</v>
      </c>
      <c r="H126" s="1" t="s">
        <v>1370</v>
      </c>
      <c r="I126" s="1" t="s">
        <v>276</v>
      </c>
      <c r="J126" s="1" t="s">
        <v>270</v>
      </c>
      <c r="K126" s="1" t="s">
        <v>270</v>
      </c>
      <c r="L126" s="1" t="s">
        <v>270</v>
      </c>
    </row>
    <row r="127" spans="1:12" ht="14.25">
      <c r="A127" s="1" t="s">
        <v>260</v>
      </c>
      <c r="B127" s="1" t="s">
        <v>7806</v>
      </c>
      <c r="C127" s="1" t="s">
        <v>262</v>
      </c>
      <c r="D127" s="1" t="s">
        <v>298</v>
      </c>
      <c r="E127" s="1" t="s">
        <v>298</v>
      </c>
      <c r="F127" s="1" t="s">
        <v>270</v>
      </c>
      <c r="G127" s="1" t="s">
        <v>472</v>
      </c>
      <c r="H127" s="1" t="s">
        <v>1370</v>
      </c>
      <c r="I127" s="1" t="s">
        <v>874</v>
      </c>
      <c r="J127" s="1" t="s">
        <v>270</v>
      </c>
      <c r="K127" s="1" t="s">
        <v>472</v>
      </c>
      <c r="L127" s="1" t="s">
        <v>472</v>
      </c>
    </row>
    <row r="128" spans="1:12" ht="14.25">
      <c r="A128" s="1" t="s">
        <v>260</v>
      </c>
      <c r="B128" s="1" t="s">
        <v>7807</v>
      </c>
      <c r="C128" s="1" t="s">
        <v>262</v>
      </c>
      <c r="D128" s="1" t="s">
        <v>298</v>
      </c>
      <c r="E128" s="1" t="s">
        <v>298</v>
      </c>
      <c r="F128" s="1" t="s">
        <v>270</v>
      </c>
      <c r="G128" s="1" t="s">
        <v>479</v>
      </c>
      <c r="H128" s="1" t="s">
        <v>1370</v>
      </c>
      <c r="I128" s="1" t="s">
        <v>874</v>
      </c>
      <c r="J128" s="1" t="s">
        <v>276</v>
      </c>
      <c r="K128" s="1" t="s">
        <v>479</v>
      </c>
      <c r="L128" s="1" t="s">
        <v>479</v>
      </c>
    </row>
    <row r="129" spans="1:12" ht="14.25">
      <c r="A129" s="1" t="s">
        <v>260</v>
      </c>
      <c r="B129" s="1" t="s">
        <v>7808</v>
      </c>
      <c r="C129" s="1" t="s">
        <v>262</v>
      </c>
      <c r="D129" s="1" t="s">
        <v>298</v>
      </c>
      <c r="E129" s="1" t="s">
        <v>298</v>
      </c>
      <c r="F129" s="1" t="s">
        <v>270</v>
      </c>
      <c r="G129" s="1" t="s">
        <v>873</v>
      </c>
      <c r="H129" s="1" t="s">
        <v>1370</v>
      </c>
      <c r="I129" s="1" t="s">
        <v>874</v>
      </c>
      <c r="J129" s="1" t="s">
        <v>1971</v>
      </c>
      <c r="K129" s="1" t="s">
        <v>873</v>
      </c>
      <c r="L129" s="1" t="s">
        <v>873</v>
      </c>
    </row>
    <row r="130" spans="1:12" ht="14.25">
      <c r="A130" s="1" t="s">
        <v>260</v>
      </c>
      <c r="B130" s="1" t="s">
        <v>7809</v>
      </c>
      <c r="C130" s="1" t="s">
        <v>262</v>
      </c>
      <c r="D130" s="1" t="s">
        <v>298</v>
      </c>
      <c r="E130" s="1" t="s">
        <v>298</v>
      </c>
      <c r="F130" s="1" t="s">
        <v>270</v>
      </c>
      <c r="G130" s="1" t="s">
        <v>872</v>
      </c>
      <c r="H130" s="1" t="s">
        <v>1370</v>
      </c>
      <c r="I130" s="1" t="s">
        <v>1450</v>
      </c>
      <c r="J130" s="1" t="s">
        <v>270</v>
      </c>
      <c r="K130" s="1" t="s">
        <v>872</v>
      </c>
      <c r="L130" s="1" t="s">
        <v>872</v>
      </c>
    </row>
    <row r="131" spans="1:12" ht="14.25">
      <c r="A131" s="1" t="s">
        <v>260</v>
      </c>
      <c r="B131" s="1" t="s">
        <v>7810</v>
      </c>
      <c r="C131" s="1" t="s">
        <v>262</v>
      </c>
      <c r="D131" s="1" t="s">
        <v>298</v>
      </c>
      <c r="E131" s="1" t="s">
        <v>298</v>
      </c>
      <c r="F131" s="1" t="s">
        <v>270</v>
      </c>
      <c r="G131" s="1" t="s">
        <v>276</v>
      </c>
      <c r="H131" s="1" t="s">
        <v>1370</v>
      </c>
      <c r="I131" s="1" t="s">
        <v>1450</v>
      </c>
      <c r="J131" s="1" t="s">
        <v>276</v>
      </c>
      <c r="K131" s="1" t="s">
        <v>276</v>
      </c>
      <c r="L131" s="1" t="s">
        <v>276</v>
      </c>
    </row>
    <row r="132" spans="1:12" ht="14.25">
      <c r="A132" s="1" t="s">
        <v>260</v>
      </c>
      <c r="B132" s="1" t="s">
        <v>7811</v>
      </c>
      <c r="C132" s="1" t="s">
        <v>262</v>
      </c>
      <c r="D132" s="1" t="s">
        <v>298</v>
      </c>
      <c r="E132" s="1" t="s">
        <v>298</v>
      </c>
      <c r="F132" s="1" t="s">
        <v>270</v>
      </c>
      <c r="G132" s="1" t="s">
        <v>874</v>
      </c>
      <c r="H132" s="1" t="s">
        <v>1370</v>
      </c>
      <c r="I132" s="1" t="s">
        <v>1450</v>
      </c>
      <c r="J132" s="1" t="s">
        <v>1971</v>
      </c>
      <c r="K132" s="1" t="s">
        <v>874</v>
      </c>
      <c r="L132" s="1" t="s">
        <v>874</v>
      </c>
    </row>
    <row r="133" spans="1:12" ht="14.25">
      <c r="A133" s="1" t="s">
        <v>260</v>
      </c>
      <c r="B133" s="1" t="s">
        <v>7812</v>
      </c>
      <c r="C133" s="1" t="s">
        <v>262</v>
      </c>
      <c r="D133" s="1" t="s">
        <v>298</v>
      </c>
      <c r="E133" s="1" t="s">
        <v>298</v>
      </c>
      <c r="F133" s="1" t="s">
        <v>270</v>
      </c>
      <c r="G133" s="1" t="s">
        <v>1450</v>
      </c>
      <c r="H133" s="1" t="s">
        <v>1370</v>
      </c>
      <c r="I133" s="1" t="s">
        <v>277</v>
      </c>
      <c r="J133" s="1" t="s">
        <v>270</v>
      </c>
      <c r="K133" s="1" t="s">
        <v>1450</v>
      </c>
      <c r="L133" s="1" t="s">
        <v>1450</v>
      </c>
    </row>
    <row r="134" spans="1:12" ht="14.25">
      <c r="A134" s="1" t="s">
        <v>260</v>
      </c>
      <c r="B134" s="1" t="s">
        <v>7813</v>
      </c>
      <c r="C134" s="1" t="s">
        <v>262</v>
      </c>
      <c r="D134" s="1" t="s">
        <v>298</v>
      </c>
      <c r="E134" s="1" t="s">
        <v>298</v>
      </c>
      <c r="F134" s="1" t="s">
        <v>270</v>
      </c>
      <c r="G134" s="1" t="s">
        <v>277</v>
      </c>
      <c r="H134" s="1" t="s">
        <v>1370</v>
      </c>
      <c r="I134" s="1" t="s">
        <v>277</v>
      </c>
      <c r="J134" s="1" t="s">
        <v>276</v>
      </c>
      <c r="K134" s="1" t="s">
        <v>277</v>
      </c>
      <c r="L134" s="1" t="s">
        <v>277</v>
      </c>
    </row>
    <row r="135" spans="1:12" ht="14.25">
      <c r="A135" s="1" t="s">
        <v>260</v>
      </c>
      <c r="B135" s="1" t="s">
        <v>7814</v>
      </c>
      <c r="C135" s="1" t="s">
        <v>262</v>
      </c>
      <c r="D135" s="1" t="s">
        <v>298</v>
      </c>
      <c r="E135" s="1" t="s">
        <v>298</v>
      </c>
      <c r="F135" s="1" t="s">
        <v>270</v>
      </c>
      <c r="G135" s="1" t="s">
        <v>714</v>
      </c>
      <c r="H135" s="1" t="s">
        <v>1370</v>
      </c>
      <c r="I135" s="1" t="s">
        <v>277</v>
      </c>
      <c r="J135" s="1" t="s">
        <v>1971</v>
      </c>
      <c r="K135" s="1" t="s">
        <v>714</v>
      </c>
      <c r="L135" s="1" t="s">
        <v>714</v>
      </c>
    </row>
    <row r="136" spans="1:12" ht="14.25">
      <c r="A136" s="1" t="s">
        <v>260</v>
      </c>
      <c r="B136" s="1" t="s">
        <v>7815</v>
      </c>
      <c r="C136" s="1" t="s">
        <v>262</v>
      </c>
      <c r="D136" s="1" t="s">
        <v>298</v>
      </c>
      <c r="E136" s="1" t="s">
        <v>298</v>
      </c>
      <c r="F136" s="1" t="s">
        <v>472</v>
      </c>
      <c r="G136" s="1" t="s">
        <v>270</v>
      </c>
      <c r="H136" s="1" t="s">
        <v>1390</v>
      </c>
      <c r="I136" s="1" t="s">
        <v>276</v>
      </c>
      <c r="J136" s="1" t="s">
        <v>270</v>
      </c>
      <c r="K136" s="1" t="s">
        <v>270</v>
      </c>
      <c r="L136" s="1" t="s">
        <v>270</v>
      </c>
    </row>
    <row r="137" spans="1:12" ht="14.25">
      <c r="A137" s="1" t="s">
        <v>260</v>
      </c>
      <c r="B137" s="1" t="s">
        <v>7816</v>
      </c>
      <c r="C137" s="1" t="s">
        <v>262</v>
      </c>
      <c r="D137" s="1" t="s">
        <v>298</v>
      </c>
      <c r="E137" s="1" t="s">
        <v>298</v>
      </c>
      <c r="F137" s="1" t="s">
        <v>472</v>
      </c>
      <c r="G137" s="1" t="s">
        <v>472</v>
      </c>
      <c r="H137" s="1" t="s">
        <v>1390</v>
      </c>
      <c r="I137" s="1" t="s">
        <v>874</v>
      </c>
      <c r="J137" s="1" t="s">
        <v>270</v>
      </c>
      <c r="K137" s="1" t="s">
        <v>472</v>
      </c>
      <c r="L137" s="1" t="s">
        <v>472</v>
      </c>
    </row>
    <row r="138" spans="1:12" ht="14.25">
      <c r="A138" s="1" t="s">
        <v>260</v>
      </c>
      <c r="B138" s="1" t="s">
        <v>7817</v>
      </c>
      <c r="C138" s="1" t="s">
        <v>262</v>
      </c>
      <c r="D138" s="1" t="s">
        <v>298</v>
      </c>
      <c r="E138" s="1" t="s">
        <v>298</v>
      </c>
      <c r="F138" s="1" t="s">
        <v>472</v>
      </c>
      <c r="G138" s="1" t="s">
        <v>479</v>
      </c>
      <c r="H138" s="1" t="s">
        <v>1390</v>
      </c>
      <c r="I138" s="1" t="s">
        <v>874</v>
      </c>
      <c r="J138" s="1" t="s">
        <v>276</v>
      </c>
      <c r="K138" s="1" t="s">
        <v>479</v>
      </c>
      <c r="L138" s="1" t="s">
        <v>479</v>
      </c>
    </row>
    <row r="139" spans="1:12" ht="14.25">
      <c r="A139" s="1" t="s">
        <v>260</v>
      </c>
      <c r="B139" s="1" t="s">
        <v>7818</v>
      </c>
      <c r="C139" s="1" t="s">
        <v>262</v>
      </c>
      <c r="D139" s="1" t="s">
        <v>298</v>
      </c>
      <c r="E139" s="1" t="s">
        <v>298</v>
      </c>
      <c r="F139" s="1" t="s">
        <v>472</v>
      </c>
      <c r="G139" s="1" t="s">
        <v>873</v>
      </c>
      <c r="H139" s="1" t="s">
        <v>1390</v>
      </c>
      <c r="I139" s="1" t="s">
        <v>874</v>
      </c>
      <c r="J139" s="1" t="s">
        <v>1971</v>
      </c>
      <c r="K139" s="1" t="s">
        <v>873</v>
      </c>
      <c r="L139" s="1" t="s">
        <v>873</v>
      </c>
    </row>
    <row r="140" spans="1:12" ht="14.25">
      <c r="A140" s="1" t="s">
        <v>260</v>
      </c>
      <c r="B140" s="1" t="s">
        <v>7819</v>
      </c>
      <c r="C140" s="1" t="s">
        <v>262</v>
      </c>
      <c r="D140" s="1" t="s">
        <v>298</v>
      </c>
      <c r="E140" s="1" t="s">
        <v>298</v>
      </c>
      <c r="F140" s="1" t="s">
        <v>472</v>
      </c>
      <c r="G140" s="1" t="s">
        <v>872</v>
      </c>
      <c r="H140" s="1" t="s">
        <v>1390</v>
      </c>
      <c r="I140" s="1" t="s">
        <v>1450</v>
      </c>
      <c r="J140" s="1" t="s">
        <v>270</v>
      </c>
      <c r="K140" s="1" t="s">
        <v>872</v>
      </c>
      <c r="L140" s="1" t="s">
        <v>872</v>
      </c>
    </row>
    <row r="141" spans="1:12" ht="14.25">
      <c r="A141" s="1" t="s">
        <v>260</v>
      </c>
      <c r="B141" s="1" t="s">
        <v>7820</v>
      </c>
      <c r="C141" s="1" t="s">
        <v>262</v>
      </c>
      <c r="D141" s="1" t="s">
        <v>298</v>
      </c>
      <c r="E141" s="1" t="s">
        <v>298</v>
      </c>
      <c r="F141" s="1" t="s">
        <v>472</v>
      </c>
      <c r="G141" s="1" t="s">
        <v>276</v>
      </c>
      <c r="H141" s="1" t="s">
        <v>1390</v>
      </c>
      <c r="I141" s="1" t="s">
        <v>1450</v>
      </c>
      <c r="J141" s="1" t="s">
        <v>276</v>
      </c>
      <c r="K141" s="1" t="s">
        <v>276</v>
      </c>
      <c r="L141" s="1" t="s">
        <v>276</v>
      </c>
    </row>
    <row r="142" spans="1:12" ht="14.25">
      <c r="A142" s="1" t="s">
        <v>260</v>
      </c>
      <c r="B142" s="1" t="s">
        <v>7821</v>
      </c>
      <c r="C142" s="1" t="s">
        <v>262</v>
      </c>
      <c r="D142" s="1" t="s">
        <v>298</v>
      </c>
      <c r="E142" s="1" t="s">
        <v>298</v>
      </c>
      <c r="F142" s="1" t="s">
        <v>472</v>
      </c>
      <c r="G142" s="1" t="s">
        <v>874</v>
      </c>
      <c r="H142" s="1" t="s">
        <v>1390</v>
      </c>
      <c r="I142" s="1" t="s">
        <v>1450</v>
      </c>
      <c r="J142" s="1" t="s">
        <v>1971</v>
      </c>
      <c r="K142" s="1" t="s">
        <v>874</v>
      </c>
      <c r="L142" s="1" t="s">
        <v>874</v>
      </c>
    </row>
    <row r="143" spans="1:12" ht="14.25">
      <c r="A143" s="1" t="s">
        <v>260</v>
      </c>
      <c r="B143" s="1" t="s">
        <v>7822</v>
      </c>
      <c r="C143" s="1" t="s">
        <v>262</v>
      </c>
      <c r="D143" s="1" t="s">
        <v>298</v>
      </c>
      <c r="E143" s="1" t="s">
        <v>298</v>
      </c>
      <c r="F143" s="1" t="s">
        <v>472</v>
      </c>
      <c r="G143" s="1" t="s">
        <v>1450</v>
      </c>
      <c r="H143" s="1" t="s">
        <v>1390</v>
      </c>
      <c r="I143" s="1" t="s">
        <v>277</v>
      </c>
      <c r="J143" s="1" t="s">
        <v>270</v>
      </c>
      <c r="K143" s="1" t="s">
        <v>1450</v>
      </c>
      <c r="L143" s="1" t="s">
        <v>1450</v>
      </c>
    </row>
    <row r="144" spans="1:12" ht="14.25">
      <c r="A144" s="1" t="s">
        <v>260</v>
      </c>
      <c r="B144" s="1" t="s">
        <v>7823</v>
      </c>
      <c r="C144" s="1" t="s">
        <v>262</v>
      </c>
      <c r="D144" s="1" t="s">
        <v>298</v>
      </c>
      <c r="E144" s="1" t="s">
        <v>298</v>
      </c>
      <c r="F144" s="1" t="s">
        <v>472</v>
      </c>
      <c r="G144" s="1" t="s">
        <v>277</v>
      </c>
      <c r="H144" s="1" t="s">
        <v>1390</v>
      </c>
      <c r="I144" s="1" t="s">
        <v>277</v>
      </c>
      <c r="J144" s="1" t="s">
        <v>276</v>
      </c>
      <c r="K144" s="1" t="s">
        <v>277</v>
      </c>
      <c r="L144" s="1" t="s">
        <v>277</v>
      </c>
    </row>
    <row r="145" spans="1:12" ht="14.25">
      <c r="A145" s="1" t="s">
        <v>260</v>
      </c>
      <c r="B145" s="1" t="s">
        <v>7824</v>
      </c>
      <c r="C145" s="1" t="s">
        <v>262</v>
      </c>
      <c r="D145" s="1" t="s">
        <v>298</v>
      </c>
      <c r="E145" s="1" t="s">
        <v>298</v>
      </c>
      <c r="F145" s="1" t="s">
        <v>472</v>
      </c>
      <c r="G145" s="1" t="s">
        <v>714</v>
      </c>
      <c r="H145" s="1" t="s">
        <v>1390</v>
      </c>
      <c r="I145" s="1" t="s">
        <v>277</v>
      </c>
      <c r="J145" s="1" t="s">
        <v>1971</v>
      </c>
      <c r="K145" s="1" t="s">
        <v>714</v>
      </c>
      <c r="L145" s="1" t="s">
        <v>714</v>
      </c>
    </row>
    <row r="146" spans="1:12" ht="14.25">
      <c r="A146" s="1" t="s">
        <v>260</v>
      </c>
      <c r="B146" s="1" t="s">
        <v>7825</v>
      </c>
      <c r="C146" s="1" t="s">
        <v>262</v>
      </c>
      <c r="D146" s="1" t="s">
        <v>298</v>
      </c>
      <c r="E146" s="1" t="s">
        <v>298</v>
      </c>
      <c r="F146" s="1" t="s">
        <v>479</v>
      </c>
      <c r="G146" s="1" t="s">
        <v>270</v>
      </c>
      <c r="H146" s="1" t="s">
        <v>1394</v>
      </c>
      <c r="I146" s="1" t="s">
        <v>276</v>
      </c>
      <c r="J146" s="1" t="s">
        <v>270</v>
      </c>
      <c r="K146" s="1" t="s">
        <v>270</v>
      </c>
      <c r="L146" s="1" t="s">
        <v>270</v>
      </c>
    </row>
    <row r="147" spans="1:12" ht="14.25">
      <c r="A147" s="1" t="s">
        <v>260</v>
      </c>
      <c r="B147" s="1" t="s">
        <v>7826</v>
      </c>
      <c r="C147" s="1" t="s">
        <v>262</v>
      </c>
      <c r="D147" s="1" t="s">
        <v>298</v>
      </c>
      <c r="E147" s="1" t="s">
        <v>298</v>
      </c>
      <c r="F147" s="1" t="s">
        <v>479</v>
      </c>
      <c r="G147" s="1" t="s">
        <v>472</v>
      </c>
      <c r="H147" s="1" t="s">
        <v>1394</v>
      </c>
      <c r="I147" s="1" t="s">
        <v>874</v>
      </c>
      <c r="J147" s="1" t="s">
        <v>270</v>
      </c>
      <c r="K147" s="1" t="s">
        <v>472</v>
      </c>
      <c r="L147" s="1" t="s">
        <v>472</v>
      </c>
    </row>
    <row r="148" spans="1:12" ht="14.25">
      <c r="A148" s="1" t="s">
        <v>260</v>
      </c>
      <c r="B148" s="1" t="s">
        <v>7827</v>
      </c>
      <c r="C148" s="1" t="s">
        <v>262</v>
      </c>
      <c r="D148" s="1" t="s">
        <v>298</v>
      </c>
      <c r="E148" s="1" t="s">
        <v>298</v>
      </c>
      <c r="F148" s="1" t="s">
        <v>479</v>
      </c>
      <c r="G148" s="1" t="s">
        <v>479</v>
      </c>
      <c r="H148" s="1" t="s">
        <v>1394</v>
      </c>
      <c r="I148" s="1" t="s">
        <v>874</v>
      </c>
      <c r="J148" s="1" t="s">
        <v>276</v>
      </c>
      <c r="K148" s="1" t="s">
        <v>479</v>
      </c>
      <c r="L148" s="1" t="s">
        <v>479</v>
      </c>
    </row>
    <row r="149" spans="1:12" ht="14.25">
      <c r="A149" s="1" t="s">
        <v>260</v>
      </c>
      <c r="B149" s="1" t="s">
        <v>7828</v>
      </c>
      <c r="C149" s="1" t="s">
        <v>262</v>
      </c>
      <c r="D149" s="1" t="s">
        <v>298</v>
      </c>
      <c r="E149" s="1" t="s">
        <v>298</v>
      </c>
      <c r="F149" s="1" t="s">
        <v>479</v>
      </c>
      <c r="G149" s="1" t="s">
        <v>873</v>
      </c>
      <c r="H149" s="1" t="s">
        <v>1394</v>
      </c>
      <c r="I149" s="1" t="s">
        <v>874</v>
      </c>
      <c r="J149" s="1" t="s">
        <v>1971</v>
      </c>
      <c r="K149" s="1" t="s">
        <v>873</v>
      </c>
      <c r="L149" s="1" t="s">
        <v>873</v>
      </c>
    </row>
    <row r="150" spans="1:12" ht="14.25">
      <c r="A150" s="1" t="s">
        <v>260</v>
      </c>
      <c r="B150" s="1" t="s">
        <v>7829</v>
      </c>
      <c r="C150" s="1" t="s">
        <v>262</v>
      </c>
      <c r="D150" s="1" t="s">
        <v>298</v>
      </c>
      <c r="E150" s="1" t="s">
        <v>298</v>
      </c>
      <c r="F150" s="1" t="s">
        <v>479</v>
      </c>
      <c r="G150" s="1" t="s">
        <v>872</v>
      </c>
      <c r="H150" s="1" t="s">
        <v>1394</v>
      </c>
      <c r="I150" s="1" t="s">
        <v>1450</v>
      </c>
      <c r="J150" s="1" t="s">
        <v>270</v>
      </c>
      <c r="K150" s="1" t="s">
        <v>872</v>
      </c>
      <c r="L150" s="1" t="s">
        <v>872</v>
      </c>
    </row>
    <row r="151" spans="1:12" ht="14.25">
      <c r="A151" s="1" t="s">
        <v>260</v>
      </c>
      <c r="B151" s="1" t="s">
        <v>7830</v>
      </c>
      <c r="C151" s="1" t="s">
        <v>262</v>
      </c>
      <c r="D151" s="1" t="s">
        <v>298</v>
      </c>
      <c r="E151" s="1" t="s">
        <v>298</v>
      </c>
      <c r="F151" s="1" t="s">
        <v>479</v>
      </c>
      <c r="G151" s="1" t="s">
        <v>276</v>
      </c>
      <c r="H151" s="1" t="s">
        <v>1394</v>
      </c>
      <c r="I151" s="1" t="s">
        <v>1450</v>
      </c>
      <c r="J151" s="1" t="s">
        <v>276</v>
      </c>
      <c r="K151" s="1" t="s">
        <v>276</v>
      </c>
      <c r="L151" s="1" t="s">
        <v>276</v>
      </c>
    </row>
    <row r="152" spans="1:12" ht="14.25">
      <c r="A152" s="1" t="s">
        <v>260</v>
      </c>
      <c r="B152" s="1" t="s">
        <v>7831</v>
      </c>
      <c r="C152" s="1" t="s">
        <v>262</v>
      </c>
      <c r="D152" s="1" t="s">
        <v>298</v>
      </c>
      <c r="E152" s="1" t="s">
        <v>298</v>
      </c>
      <c r="F152" s="1" t="s">
        <v>479</v>
      </c>
      <c r="G152" s="1" t="s">
        <v>874</v>
      </c>
      <c r="H152" s="1" t="s">
        <v>1394</v>
      </c>
      <c r="I152" s="1" t="s">
        <v>1450</v>
      </c>
      <c r="J152" s="1" t="s">
        <v>1971</v>
      </c>
      <c r="K152" s="1" t="s">
        <v>874</v>
      </c>
      <c r="L152" s="1" t="s">
        <v>874</v>
      </c>
    </row>
    <row r="153" spans="1:12" ht="14.25">
      <c r="A153" s="1" t="s">
        <v>260</v>
      </c>
      <c r="B153" s="1" t="s">
        <v>7832</v>
      </c>
      <c r="C153" s="1" t="s">
        <v>262</v>
      </c>
      <c r="D153" s="1" t="s">
        <v>298</v>
      </c>
      <c r="E153" s="1" t="s">
        <v>298</v>
      </c>
      <c r="F153" s="1" t="s">
        <v>479</v>
      </c>
      <c r="G153" s="1" t="s">
        <v>1450</v>
      </c>
      <c r="H153" s="1" t="s">
        <v>1394</v>
      </c>
      <c r="I153" s="1" t="s">
        <v>277</v>
      </c>
      <c r="J153" s="1" t="s">
        <v>270</v>
      </c>
      <c r="K153" s="1" t="s">
        <v>1450</v>
      </c>
      <c r="L153" s="1" t="s">
        <v>1450</v>
      </c>
    </row>
    <row r="154" spans="1:12" ht="14.25">
      <c r="A154" s="1" t="s">
        <v>260</v>
      </c>
      <c r="B154" s="1" t="s">
        <v>7833</v>
      </c>
      <c r="C154" s="1" t="s">
        <v>262</v>
      </c>
      <c r="D154" s="1" t="s">
        <v>298</v>
      </c>
      <c r="E154" s="1" t="s">
        <v>298</v>
      </c>
      <c r="F154" s="1" t="s">
        <v>479</v>
      </c>
      <c r="G154" s="1" t="s">
        <v>277</v>
      </c>
      <c r="H154" s="1" t="s">
        <v>1394</v>
      </c>
      <c r="I154" s="1" t="s">
        <v>277</v>
      </c>
      <c r="J154" s="1" t="s">
        <v>276</v>
      </c>
      <c r="K154" s="1" t="s">
        <v>277</v>
      </c>
      <c r="L154" s="1" t="s">
        <v>277</v>
      </c>
    </row>
    <row r="155" spans="1:12" ht="14.25">
      <c r="A155" s="1" t="s">
        <v>260</v>
      </c>
      <c r="B155" s="1" t="s">
        <v>7834</v>
      </c>
      <c r="C155" s="1" t="s">
        <v>262</v>
      </c>
      <c r="D155" s="1" t="s">
        <v>298</v>
      </c>
      <c r="E155" s="1" t="s">
        <v>298</v>
      </c>
      <c r="F155" s="1" t="s">
        <v>479</v>
      </c>
      <c r="G155" s="1" t="s">
        <v>714</v>
      </c>
      <c r="H155" s="1" t="s">
        <v>1394</v>
      </c>
      <c r="I155" s="1" t="s">
        <v>277</v>
      </c>
      <c r="J155" s="1" t="s">
        <v>1971</v>
      </c>
      <c r="K155" s="1" t="s">
        <v>714</v>
      </c>
      <c r="L155" s="1" t="s">
        <v>714</v>
      </c>
    </row>
    <row r="156" spans="1:12" ht="14.25">
      <c r="A156" s="1" t="s">
        <v>260</v>
      </c>
      <c r="B156" s="1" t="s">
        <v>7835</v>
      </c>
      <c r="C156" s="1" t="s">
        <v>262</v>
      </c>
      <c r="D156" s="1" t="s">
        <v>304</v>
      </c>
      <c r="E156" s="1" t="s">
        <v>304</v>
      </c>
      <c r="F156" s="1" t="s">
        <v>270</v>
      </c>
      <c r="G156" s="1" t="s">
        <v>270</v>
      </c>
      <c r="H156" s="1" t="s">
        <v>1370</v>
      </c>
      <c r="I156" s="1" t="s">
        <v>276</v>
      </c>
      <c r="J156" s="1" t="s">
        <v>270</v>
      </c>
      <c r="K156" s="1" t="s">
        <v>270</v>
      </c>
      <c r="L156" s="1" t="s">
        <v>270</v>
      </c>
    </row>
    <row r="157" spans="1:12" ht="14.25">
      <c r="A157" s="1" t="s">
        <v>260</v>
      </c>
      <c r="B157" s="1" t="s">
        <v>7836</v>
      </c>
      <c r="C157" s="1" t="s">
        <v>262</v>
      </c>
      <c r="D157" s="1" t="s">
        <v>304</v>
      </c>
      <c r="E157" s="1" t="s">
        <v>304</v>
      </c>
      <c r="F157" s="1" t="s">
        <v>270</v>
      </c>
      <c r="G157" s="1" t="s">
        <v>472</v>
      </c>
      <c r="H157" s="1" t="s">
        <v>1370</v>
      </c>
      <c r="I157" s="1" t="s">
        <v>874</v>
      </c>
      <c r="J157" s="1" t="s">
        <v>270</v>
      </c>
      <c r="K157" s="1" t="s">
        <v>472</v>
      </c>
      <c r="L157" s="1" t="s">
        <v>472</v>
      </c>
    </row>
    <row r="158" spans="1:12" ht="14.25">
      <c r="A158" s="1" t="s">
        <v>260</v>
      </c>
      <c r="B158" s="1" t="s">
        <v>7837</v>
      </c>
      <c r="C158" s="1" t="s">
        <v>262</v>
      </c>
      <c r="D158" s="1" t="s">
        <v>304</v>
      </c>
      <c r="E158" s="1" t="s">
        <v>304</v>
      </c>
      <c r="F158" s="1" t="s">
        <v>270</v>
      </c>
      <c r="G158" s="1" t="s">
        <v>479</v>
      </c>
      <c r="H158" s="1" t="s">
        <v>1370</v>
      </c>
      <c r="I158" s="1" t="s">
        <v>874</v>
      </c>
      <c r="J158" s="1" t="s">
        <v>276</v>
      </c>
      <c r="K158" s="1" t="s">
        <v>479</v>
      </c>
      <c r="L158" s="1" t="s">
        <v>479</v>
      </c>
    </row>
    <row r="159" spans="1:12" ht="14.25">
      <c r="A159" s="1" t="s">
        <v>260</v>
      </c>
      <c r="B159" s="1" t="s">
        <v>7838</v>
      </c>
      <c r="C159" s="1" t="s">
        <v>262</v>
      </c>
      <c r="D159" s="1" t="s">
        <v>304</v>
      </c>
      <c r="E159" s="1" t="s">
        <v>304</v>
      </c>
      <c r="F159" s="1" t="s">
        <v>270</v>
      </c>
      <c r="G159" s="1" t="s">
        <v>873</v>
      </c>
      <c r="H159" s="1" t="s">
        <v>1370</v>
      </c>
      <c r="I159" s="1" t="s">
        <v>874</v>
      </c>
      <c r="J159" s="1" t="s">
        <v>1971</v>
      </c>
      <c r="K159" s="1" t="s">
        <v>873</v>
      </c>
      <c r="L159" s="1" t="s">
        <v>873</v>
      </c>
    </row>
    <row r="160" spans="1:12" ht="14.25">
      <c r="A160" s="1" t="s">
        <v>260</v>
      </c>
      <c r="B160" s="1" t="s">
        <v>7839</v>
      </c>
      <c r="C160" s="1" t="s">
        <v>262</v>
      </c>
      <c r="D160" s="1" t="s">
        <v>304</v>
      </c>
      <c r="E160" s="1" t="s">
        <v>304</v>
      </c>
      <c r="F160" s="1" t="s">
        <v>270</v>
      </c>
      <c r="G160" s="1" t="s">
        <v>872</v>
      </c>
      <c r="H160" s="1" t="s">
        <v>1370</v>
      </c>
      <c r="I160" s="1" t="s">
        <v>1450</v>
      </c>
      <c r="J160" s="1" t="s">
        <v>270</v>
      </c>
      <c r="K160" s="1" t="s">
        <v>872</v>
      </c>
      <c r="L160" s="1" t="s">
        <v>872</v>
      </c>
    </row>
    <row r="161" spans="1:12" ht="14.25">
      <c r="A161" s="1" t="s">
        <v>260</v>
      </c>
      <c r="B161" s="1" t="s">
        <v>7840</v>
      </c>
      <c r="C161" s="1" t="s">
        <v>262</v>
      </c>
      <c r="D161" s="1" t="s">
        <v>304</v>
      </c>
      <c r="E161" s="1" t="s">
        <v>304</v>
      </c>
      <c r="F161" s="1" t="s">
        <v>270</v>
      </c>
      <c r="G161" s="1" t="s">
        <v>276</v>
      </c>
      <c r="H161" s="1" t="s">
        <v>1370</v>
      </c>
      <c r="I161" s="1" t="s">
        <v>1450</v>
      </c>
      <c r="J161" s="1" t="s">
        <v>276</v>
      </c>
      <c r="K161" s="1" t="s">
        <v>276</v>
      </c>
      <c r="L161" s="1" t="s">
        <v>276</v>
      </c>
    </row>
    <row r="162" spans="1:12" ht="14.25">
      <c r="A162" s="1" t="s">
        <v>260</v>
      </c>
      <c r="B162" s="1" t="s">
        <v>7841</v>
      </c>
      <c r="C162" s="1" t="s">
        <v>262</v>
      </c>
      <c r="D162" s="1" t="s">
        <v>304</v>
      </c>
      <c r="E162" s="1" t="s">
        <v>304</v>
      </c>
      <c r="F162" s="1" t="s">
        <v>270</v>
      </c>
      <c r="G162" s="1" t="s">
        <v>874</v>
      </c>
      <c r="H162" s="1" t="s">
        <v>1370</v>
      </c>
      <c r="I162" s="1" t="s">
        <v>1450</v>
      </c>
      <c r="J162" s="1" t="s">
        <v>1971</v>
      </c>
      <c r="K162" s="1" t="s">
        <v>874</v>
      </c>
      <c r="L162" s="1" t="s">
        <v>874</v>
      </c>
    </row>
    <row r="163" spans="1:12" ht="14.25">
      <c r="A163" s="1" t="s">
        <v>260</v>
      </c>
      <c r="B163" s="1" t="s">
        <v>7842</v>
      </c>
      <c r="C163" s="1" t="s">
        <v>262</v>
      </c>
      <c r="D163" s="1" t="s">
        <v>304</v>
      </c>
      <c r="E163" s="1" t="s">
        <v>304</v>
      </c>
      <c r="F163" s="1" t="s">
        <v>270</v>
      </c>
      <c r="G163" s="1" t="s">
        <v>1450</v>
      </c>
      <c r="H163" s="1" t="s">
        <v>1370</v>
      </c>
      <c r="I163" s="1" t="s">
        <v>277</v>
      </c>
      <c r="J163" s="1" t="s">
        <v>270</v>
      </c>
      <c r="K163" s="1" t="s">
        <v>1450</v>
      </c>
      <c r="L163" s="1" t="s">
        <v>1450</v>
      </c>
    </row>
    <row r="164" spans="1:12" ht="14.25">
      <c r="A164" s="1" t="s">
        <v>260</v>
      </c>
      <c r="B164" s="1" t="s">
        <v>7843</v>
      </c>
      <c r="C164" s="1" t="s">
        <v>262</v>
      </c>
      <c r="D164" s="1" t="s">
        <v>304</v>
      </c>
      <c r="E164" s="1" t="s">
        <v>304</v>
      </c>
      <c r="F164" s="1" t="s">
        <v>270</v>
      </c>
      <c r="G164" s="1" t="s">
        <v>277</v>
      </c>
      <c r="H164" s="1" t="s">
        <v>1370</v>
      </c>
      <c r="I164" s="1" t="s">
        <v>277</v>
      </c>
      <c r="J164" s="1" t="s">
        <v>276</v>
      </c>
      <c r="K164" s="1" t="s">
        <v>277</v>
      </c>
      <c r="L164" s="1" t="s">
        <v>277</v>
      </c>
    </row>
    <row r="165" spans="1:12" ht="14.25">
      <c r="A165" s="1" t="s">
        <v>260</v>
      </c>
      <c r="B165" s="1" t="s">
        <v>7844</v>
      </c>
      <c r="C165" s="1" t="s">
        <v>262</v>
      </c>
      <c r="D165" s="1" t="s">
        <v>304</v>
      </c>
      <c r="E165" s="1" t="s">
        <v>304</v>
      </c>
      <c r="F165" s="1" t="s">
        <v>270</v>
      </c>
      <c r="G165" s="1" t="s">
        <v>714</v>
      </c>
      <c r="H165" s="1" t="s">
        <v>1370</v>
      </c>
      <c r="I165" s="1" t="s">
        <v>277</v>
      </c>
      <c r="J165" s="1" t="s">
        <v>1971</v>
      </c>
      <c r="K165" s="1" t="s">
        <v>714</v>
      </c>
      <c r="L165" s="1" t="s">
        <v>714</v>
      </c>
    </row>
    <row r="166" spans="1:12" ht="14.25">
      <c r="A166" s="1" t="s">
        <v>260</v>
      </c>
      <c r="B166" s="1" t="s">
        <v>7845</v>
      </c>
      <c r="C166" s="1" t="s">
        <v>262</v>
      </c>
      <c r="D166" s="1" t="s">
        <v>304</v>
      </c>
      <c r="E166" s="1" t="s">
        <v>304</v>
      </c>
      <c r="F166" s="1" t="s">
        <v>472</v>
      </c>
      <c r="G166" s="1" t="s">
        <v>270</v>
      </c>
      <c r="H166" s="1" t="s">
        <v>1390</v>
      </c>
      <c r="I166" s="1" t="s">
        <v>276</v>
      </c>
      <c r="J166" s="1" t="s">
        <v>270</v>
      </c>
      <c r="K166" s="1" t="s">
        <v>270</v>
      </c>
      <c r="L166" s="1" t="s">
        <v>270</v>
      </c>
    </row>
    <row r="167" spans="1:12" ht="14.25">
      <c r="A167" s="1" t="s">
        <v>260</v>
      </c>
      <c r="B167" s="1" t="s">
        <v>7846</v>
      </c>
      <c r="C167" s="1" t="s">
        <v>262</v>
      </c>
      <c r="D167" s="1" t="s">
        <v>304</v>
      </c>
      <c r="E167" s="1" t="s">
        <v>304</v>
      </c>
      <c r="F167" s="1" t="s">
        <v>472</v>
      </c>
      <c r="G167" s="1" t="s">
        <v>472</v>
      </c>
      <c r="H167" s="1" t="s">
        <v>1390</v>
      </c>
      <c r="I167" s="1" t="s">
        <v>874</v>
      </c>
      <c r="J167" s="1" t="s">
        <v>270</v>
      </c>
      <c r="K167" s="1" t="s">
        <v>472</v>
      </c>
      <c r="L167" s="1" t="s">
        <v>472</v>
      </c>
    </row>
    <row r="168" spans="1:12" ht="14.25">
      <c r="A168" s="1" t="s">
        <v>260</v>
      </c>
      <c r="B168" s="1" t="s">
        <v>7847</v>
      </c>
      <c r="C168" s="1" t="s">
        <v>262</v>
      </c>
      <c r="D168" s="1" t="s">
        <v>304</v>
      </c>
      <c r="E168" s="1" t="s">
        <v>304</v>
      </c>
      <c r="F168" s="1" t="s">
        <v>472</v>
      </c>
      <c r="G168" s="1" t="s">
        <v>479</v>
      </c>
      <c r="H168" s="1" t="s">
        <v>1390</v>
      </c>
      <c r="I168" s="1" t="s">
        <v>874</v>
      </c>
      <c r="J168" s="1" t="s">
        <v>276</v>
      </c>
      <c r="K168" s="1" t="s">
        <v>479</v>
      </c>
      <c r="L168" s="1" t="s">
        <v>479</v>
      </c>
    </row>
    <row r="169" spans="1:12" ht="14.25">
      <c r="A169" s="1" t="s">
        <v>260</v>
      </c>
      <c r="B169" s="1" t="s">
        <v>7848</v>
      </c>
      <c r="C169" s="1" t="s">
        <v>262</v>
      </c>
      <c r="D169" s="1" t="s">
        <v>304</v>
      </c>
      <c r="E169" s="1" t="s">
        <v>304</v>
      </c>
      <c r="F169" s="1" t="s">
        <v>472</v>
      </c>
      <c r="G169" s="1" t="s">
        <v>873</v>
      </c>
      <c r="H169" s="1" t="s">
        <v>1390</v>
      </c>
      <c r="I169" s="1" t="s">
        <v>874</v>
      </c>
      <c r="J169" s="1" t="s">
        <v>1971</v>
      </c>
      <c r="K169" s="1" t="s">
        <v>873</v>
      </c>
      <c r="L169" s="1" t="s">
        <v>873</v>
      </c>
    </row>
    <row r="170" spans="1:12" ht="14.25">
      <c r="A170" s="1" t="s">
        <v>260</v>
      </c>
      <c r="B170" s="1" t="s">
        <v>7849</v>
      </c>
      <c r="C170" s="1" t="s">
        <v>262</v>
      </c>
      <c r="D170" s="1" t="s">
        <v>304</v>
      </c>
      <c r="E170" s="1" t="s">
        <v>304</v>
      </c>
      <c r="F170" s="1" t="s">
        <v>472</v>
      </c>
      <c r="G170" s="1" t="s">
        <v>872</v>
      </c>
      <c r="H170" s="1" t="s">
        <v>1390</v>
      </c>
      <c r="I170" s="1" t="s">
        <v>1450</v>
      </c>
      <c r="J170" s="1" t="s">
        <v>270</v>
      </c>
      <c r="K170" s="1" t="s">
        <v>872</v>
      </c>
      <c r="L170" s="1" t="s">
        <v>872</v>
      </c>
    </row>
    <row r="171" spans="1:12" ht="14.25">
      <c r="A171" s="1" t="s">
        <v>260</v>
      </c>
      <c r="B171" s="1" t="s">
        <v>7850</v>
      </c>
      <c r="C171" s="1" t="s">
        <v>262</v>
      </c>
      <c r="D171" s="1" t="s">
        <v>304</v>
      </c>
      <c r="E171" s="1" t="s">
        <v>304</v>
      </c>
      <c r="F171" s="1" t="s">
        <v>472</v>
      </c>
      <c r="G171" s="1" t="s">
        <v>276</v>
      </c>
      <c r="H171" s="1" t="s">
        <v>1390</v>
      </c>
      <c r="I171" s="1" t="s">
        <v>1450</v>
      </c>
      <c r="J171" s="1" t="s">
        <v>276</v>
      </c>
      <c r="K171" s="1" t="s">
        <v>276</v>
      </c>
      <c r="L171" s="1" t="s">
        <v>276</v>
      </c>
    </row>
    <row r="172" spans="1:12" ht="14.25">
      <c r="A172" s="1" t="s">
        <v>260</v>
      </c>
      <c r="B172" s="1" t="s">
        <v>7851</v>
      </c>
      <c r="C172" s="1" t="s">
        <v>262</v>
      </c>
      <c r="D172" s="1" t="s">
        <v>304</v>
      </c>
      <c r="E172" s="1" t="s">
        <v>304</v>
      </c>
      <c r="F172" s="1" t="s">
        <v>472</v>
      </c>
      <c r="G172" s="1" t="s">
        <v>874</v>
      </c>
      <c r="H172" s="1" t="s">
        <v>1390</v>
      </c>
      <c r="I172" s="1" t="s">
        <v>1450</v>
      </c>
      <c r="J172" s="1" t="s">
        <v>1971</v>
      </c>
      <c r="K172" s="1" t="s">
        <v>874</v>
      </c>
      <c r="L172" s="1" t="s">
        <v>874</v>
      </c>
    </row>
    <row r="173" spans="1:12" ht="14.25">
      <c r="A173" s="1" t="s">
        <v>260</v>
      </c>
      <c r="B173" s="1" t="s">
        <v>7852</v>
      </c>
      <c r="C173" s="1" t="s">
        <v>262</v>
      </c>
      <c r="D173" s="1" t="s">
        <v>304</v>
      </c>
      <c r="E173" s="1" t="s">
        <v>304</v>
      </c>
      <c r="F173" s="1" t="s">
        <v>472</v>
      </c>
      <c r="G173" s="1" t="s">
        <v>1450</v>
      </c>
      <c r="H173" s="1" t="s">
        <v>1390</v>
      </c>
      <c r="I173" s="1" t="s">
        <v>277</v>
      </c>
      <c r="J173" s="1" t="s">
        <v>270</v>
      </c>
      <c r="K173" s="1" t="s">
        <v>1450</v>
      </c>
      <c r="L173" s="1" t="s">
        <v>1450</v>
      </c>
    </row>
    <row r="174" spans="1:12" ht="14.25">
      <c r="A174" s="1" t="s">
        <v>260</v>
      </c>
      <c r="B174" s="1" t="s">
        <v>7853</v>
      </c>
      <c r="C174" s="1" t="s">
        <v>262</v>
      </c>
      <c r="D174" s="1" t="s">
        <v>304</v>
      </c>
      <c r="E174" s="1" t="s">
        <v>304</v>
      </c>
      <c r="F174" s="1" t="s">
        <v>472</v>
      </c>
      <c r="G174" s="1" t="s">
        <v>277</v>
      </c>
      <c r="H174" s="1" t="s">
        <v>1390</v>
      </c>
      <c r="I174" s="1" t="s">
        <v>277</v>
      </c>
      <c r="J174" s="1" t="s">
        <v>276</v>
      </c>
      <c r="K174" s="1" t="s">
        <v>277</v>
      </c>
      <c r="L174" s="1" t="s">
        <v>277</v>
      </c>
    </row>
    <row r="175" spans="1:12" ht="14.25">
      <c r="A175" s="1" t="s">
        <v>260</v>
      </c>
      <c r="B175" s="1" t="s">
        <v>7854</v>
      </c>
      <c r="C175" s="1" t="s">
        <v>262</v>
      </c>
      <c r="D175" s="1" t="s">
        <v>304</v>
      </c>
      <c r="E175" s="1" t="s">
        <v>304</v>
      </c>
      <c r="F175" s="1" t="s">
        <v>472</v>
      </c>
      <c r="G175" s="1" t="s">
        <v>714</v>
      </c>
      <c r="H175" s="1" t="s">
        <v>1390</v>
      </c>
      <c r="I175" s="1" t="s">
        <v>277</v>
      </c>
      <c r="J175" s="1" t="s">
        <v>1971</v>
      </c>
      <c r="K175" s="1" t="s">
        <v>714</v>
      </c>
      <c r="L175" s="1" t="s">
        <v>714</v>
      </c>
    </row>
    <row r="176" spans="1:12" ht="14.25">
      <c r="A176" s="1" t="s">
        <v>260</v>
      </c>
      <c r="B176" s="1" t="s">
        <v>7855</v>
      </c>
      <c r="C176" s="1" t="s">
        <v>262</v>
      </c>
      <c r="D176" s="1" t="s">
        <v>304</v>
      </c>
      <c r="E176" s="1" t="s">
        <v>304</v>
      </c>
      <c r="F176" s="1" t="s">
        <v>479</v>
      </c>
      <c r="G176" s="1" t="s">
        <v>270</v>
      </c>
      <c r="H176" s="1" t="s">
        <v>1394</v>
      </c>
      <c r="I176" s="1" t="s">
        <v>276</v>
      </c>
      <c r="J176" s="1" t="s">
        <v>270</v>
      </c>
      <c r="K176" s="1" t="s">
        <v>270</v>
      </c>
      <c r="L176" s="1" t="s">
        <v>270</v>
      </c>
    </row>
    <row r="177" spans="1:12" ht="14.25">
      <c r="A177" s="1" t="s">
        <v>260</v>
      </c>
      <c r="B177" s="1" t="s">
        <v>7856</v>
      </c>
      <c r="C177" s="1" t="s">
        <v>262</v>
      </c>
      <c r="D177" s="1" t="s">
        <v>304</v>
      </c>
      <c r="E177" s="1" t="s">
        <v>304</v>
      </c>
      <c r="F177" s="1" t="s">
        <v>479</v>
      </c>
      <c r="G177" s="1" t="s">
        <v>472</v>
      </c>
      <c r="H177" s="1" t="s">
        <v>1394</v>
      </c>
      <c r="I177" s="1" t="s">
        <v>874</v>
      </c>
      <c r="J177" s="1" t="s">
        <v>270</v>
      </c>
      <c r="K177" s="1" t="s">
        <v>472</v>
      </c>
      <c r="L177" s="1" t="s">
        <v>472</v>
      </c>
    </row>
    <row r="178" spans="1:12" ht="14.25">
      <c r="A178" s="1" t="s">
        <v>260</v>
      </c>
      <c r="B178" s="1" t="s">
        <v>7857</v>
      </c>
      <c r="C178" s="1" t="s">
        <v>262</v>
      </c>
      <c r="D178" s="1" t="s">
        <v>304</v>
      </c>
      <c r="E178" s="1" t="s">
        <v>304</v>
      </c>
      <c r="F178" s="1" t="s">
        <v>479</v>
      </c>
      <c r="G178" s="1" t="s">
        <v>479</v>
      </c>
      <c r="H178" s="1" t="s">
        <v>1394</v>
      </c>
      <c r="I178" s="1" t="s">
        <v>874</v>
      </c>
      <c r="J178" s="1" t="s">
        <v>276</v>
      </c>
      <c r="K178" s="1" t="s">
        <v>479</v>
      </c>
      <c r="L178" s="1" t="s">
        <v>479</v>
      </c>
    </row>
    <row r="179" spans="1:12" ht="14.25">
      <c r="A179" s="1" t="s">
        <v>260</v>
      </c>
      <c r="B179" s="1" t="s">
        <v>7858</v>
      </c>
      <c r="C179" s="1" t="s">
        <v>262</v>
      </c>
      <c r="D179" s="1" t="s">
        <v>304</v>
      </c>
      <c r="E179" s="1" t="s">
        <v>304</v>
      </c>
      <c r="F179" s="1" t="s">
        <v>479</v>
      </c>
      <c r="G179" s="1" t="s">
        <v>873</v>
      </c>
      <c r="H179" s="1" t="s">
        <v>1394</v>
      </c>
      <c r="I179" s="1" t="s">
        <v>874</v>
      </c>
      <c r="J179" s="1" t="s">
        <v>1971</v>
      </c>
      <c r="K179" s="1" t="s">
        <v>873</v>
      </c>
      <c r="L179" s="1" t="s">
        <v>873</v>
      </c>
    </row>
    <row r="180" spans="1:12" ht="14.25">
      <c r="A180" s="1" t="s">
        <v>260</v>
      </c>
      <c r="B180" s="1" t="s">
        <v>7859</v>
      </c>
      <c r="C180" s="1" t="s">
        <v>262</v>
      </c>
      <c r="D180" s="1" t="s">
        <v>304</v>
      </c>
      <c r="E180" s="1" t="s">
        <v>304</v>
      </c>
      <c r="F180" s="1" t="s">
        <v>479</v>
      </c>
      <c r="G180" s="1" t="s">
        <v>872</v>
      </c>
      <c r="H180" s="1" t="s">
        <v>1394</v>
      </c>
      <c r="I180" s="1" t="s">
        <v>1450</v>
      </c>
      <c r="J180" s="1" t="s">
        <v>270</v>
      </c>
      <c r="K180" s="1" t="s">
        <v>872</v>
      </c>
      <c r="L180" s="1" t="s">
        <v>872</v>
      </c>
    </row>
    <row r="181" spans="1:12" ht="14.25">
      <c r="A181" s="1" t="s">
        <v>260</v>
      </c>
      <c r="B181" s="1" t="s">
        <v>7860</v>
      </c>
      <c r="C181" s="1" t="s">
        <v>262</v>
      </c>
      <c r="D181" s="1" t="s">
        <v>304</v>
      </c>
      <c r="E181" s="1" t="s">
        <v>304</v>
      </c>
      <c r="F181" s="1" t="s">
        <v>479</v>
      </c>
      <c r="G181" s="1" t="s">
        <v>276</v>
      </c>
      <c r="H181" s="1" t="s">
        <v>1394</v>
      </c>
      <c r="I181" s="1" t="s">
        <v>1450</v>
      </c>
      <c r="J181" s="1" t="s">
        <v>276</v>
      </c>
      <c r="K181" s="1" t="s">
        <v>276</v>
      </c>
      <c r="L181" s="1" t="s">
        <v>276</v>
      </c>
    </row>
    <row r="182" spans="1:12" ht="14.25">
      <c r="A182" s="1" t="s">
        <v>260</v>
      </c>
      <c r="B182" s="1" t="s">
        <v>7861</v>
      </c>
      <c r="C182" s="1" t="s">
        <v>262</v>
      </c>
      <c r="D182" s="1" t="s">
        <v>304</v>
      </c>
      <c r="E182" s="1" t="s">
        <v>304</v>
      </c>
      <c r="F182" s="1" t="s">
        <v>479</v>
      </c>
      <c r="G182" s="1" t="s">
        <v>874</v>
      </c>
      <c r="H182" s="1" t="s">
        <v>1394</v>
      </c>
      <c r="I182" s="1" t="s">
        <v>1450</v>
      </c>
      <c r="J182" s="1" t="s">
        <v>1971</v>
      </c>
      <c r="K182" s="1" t="s">
        <v>874</v>
      </c>
      <c r="L182" s="1" t="s">
        <v>874</v>
      </c>
    </row>
    <row r="183" spans="1:12" ht="14.25">
      <c r="A183" s="1" t="s">
        <v>260</v>
      </c>
      <c r="B183" s="1" t="s">
        <v>7862</v>
      </c>
      <c r="C183" s="1" t="s">
        <v>262</v>
      </c>
      <c r="D183" s="1" t="s">
        <v>304</v>
      </c>
      <c r="E183" s="1" t="s">
        <v>304</v>
      </c>
      <c r="F183" s="1" t="s">
        <v>479</v>
      </c>
      <c r="G183" s="1" t="s">
        <v>1450</v>
      </c>
      <c r="H183" s="1" t="s">
        <v>1394</v>
      </c>
      <c r="I183" s="1" t="s">
        <v>277</v>
      </c>
      <c r="J183" s="1" t="s">
        <v>270</v>
      </c>
      <c r="K183" s="1" t="s">
        <v>1450</v>
      </c>
      <c r="L183" s="1" t="s">
        <v>1450</v>
      </c>
    </row>
    <row r="184" spans="1:12" ht="14.25">
      <c r="A184" s="1" t="s">
        <v>260</v>
      </c>
      <c r="B184" s="1" t="s">
        <v>7863</v>
      </c>
      <c r="C184" s="1" t="s">
        <v>262</v>
      </c>
      <c r="D184" s="1" t="s">
        <v>304</v>
      </c>
      <c r="E184" s="1" t="s">
        <v>304</v>
      </c>
      <c r="F184" s="1" t="s">
        <v>479</v>
      </c>
      <c r="G184" s="1" t="s">
        <v>277</v>
      </c>
      <c r="H184" s="1" t="s">
        <v>1394</v>
      </c>
      <c r="I184" s="1" t="s">
        <v>277</v>
      </c>
      <c r="J184" s="1" t="s">
        <v>276</v>
      </c>
      <c r="K184" s="1" t="s">
        <v>277</v>
      </c>
      <c r="L184" s="1" t="s">
        <v>277</v>
      </c>
    </row>
    <row r="185" spans="1:12" ht="14.25">
      <c r="A185" s="1" t="s">
        <v>260</v>
      </c>
      <c r="B185" s="1" t="s">
        <v>7864</v>
      </c>
      <c r="C185" s="1" t="s">
        <v>262</v>
      </c>
      <c r="D185" s="1" t="s">
        <v>304</v>
      </c>
      <c r="E185" s="1" t="s">
        <v>304</v>
      </c>
      <c r="F185" s="1" t="s">
        <v>479</v>
      </c>
      <c r="G185" s="1" t="s">
        <v>714</v>
      </c>
      <c r="H185" s="1" t="s">
        <v>1394</v>
      </c>
      <c r="I185" s="1" t="s">
        <v>277</v>
      </c>
      <c r="J185" s="1" t="s">
        <v>1971</v>
      </c>
      <c r="K185" s="1" t="s">
        <v>714</v>
      </c>
      <c r="L185" s="1" t="s">
        <v>714</v>
      </c>
    </row>
    <row r="186" spans="1:12" ht="14.25">
      <c r="A186" s="1" t="s">
        <v>260</v>
      </c>
      <c r="B186" s="1" t="s">
        <v>7865</v>
      </c>
      <c r="C186" s="1" t="s">
        <v>262</v>
      </c>
      <c r="D186" s="1" t="s">
        <v>310</v>
      </c>
      <c r="E186" s="1" t="s">
        <v>310</v>
      </c>
      <c r="F186" s="1" t="s">
        <v>270</v>
      </c>
      <c r="G186" s="1" t="s">
        <v>270</v>
      </c>
      <c r="H186" s="1" t="s">
        <v>1370</v>
      </c>
      <c r="I186" s="1" t="s">
        <v>276</v>
      </c>
      <c r="J186" s="1" t="s">
        <v>270</v>
      </c>
      <c r="K186" s="1" t="s">
        <v>270</v>
      </c>
      <c r="L186" s="1" t="s">
        <v>270</v>
      </c>
    </row>
    <row r="187" spans="1:12" ht="14.25">
      <c r="A187" s="1" t="s">
        <v>260</v>
      </c>
      <c r="B187" s="1" t="s">
        <v>7866</v>
      </c>
      <c r="C187" s="1" t="s">
        <v>262</v>
      </c>
      <c r="D187" s="1" t="s">
        <v>310</v>
      </c>
      <c r="E187" s="1" t="s">
        <v>310</v>
      </c>
      <c r="F187" s="1" t="s">
        <v>270</v>
      </c>
      <c r="G187" s="1" t="s">
        <v>472</v>
      </c>
      <c r="H187" s="1" t="s">
        <v>1370</v>
      </c>
      <c r="I187" s="1" t="s">
        <v>874</v>
      </c>
      <c r="J187" s="1" t="s">
        <v>270</v>
      </c>
      <c r="K187" s="1" t="s">
        <v>472</v>
      </c>
      <c r="L187" s="1" t="s">
        <v>472</v>
      </c>
    </row>
    <row r="188" spans="1:12" ht="14.25">
      <c r="A188" s="1" t="s">
        <v>260</v>
      </c>
      <c r="B188" s="1" t="s">
        <v>7867</v>
      </c>
      <c r="C188" s="1" t="s">
        <v>262</v>
      </c>
      <c r="D188" s="1" t="s">
        <v>310</v>
      </c>
      <c r="E188" s="1" t="s">
        <v>310</v>
      </c>
      <c r="F188" s="1" t="s">
        <v>270</v>
      </c>
      <c r="G188" s="1" t="s">
        <v>479</v>
      </c>
      <c r="H188" s="1" t="s">
        <v>1370</v>
      </c>
      <c r="I188" s="1" t="s">
        <v>874</v>
      </c>
      <c r="J188" s="1" t="s">
        <v>276</v>
      </c>
      <c r="K188" s="1" t="s">
        <v>479</v>
      </c>
      <c r="L188" s="1" t="s">
        <v>479</v>
      </c>
    </row>
    <row r="189" spans="1:12" ht="14.25">
      <c r="A189" s="1" t="s">
        <v>260</v>
      </c>
      <c r="B189" s="1" t="s">
        <v>7868</v>
      </c>
      <c r="C189" s="1" t="s">
        <v>262</v>
      </c>
      <c r="D189" s="1" t="s">
        <v>310</v>
      </c>
      <c r="E189" s="1" t="s">
        <v>310</v>
      </c>
      <c r="F189" s="1" t="s">
        <v>270</v>
      </c>
      <c r="G189" s="1" t="s">
        <v>873</v>
      </c>
      <c r="H189" s="1" t="s">
        <v>1370</v>
      </c>
      <c r="I189" s="1" t="s">
        <v>874</v>
      </c>
      <c r="J189" s="1" t="s">
        <v>1971</v>
      </c>
      <c r="K189" s="1" t="s">
        <v>873</v>
      </c>
      <c r="L189" s="1" t="s">
        <v>873</v>
      </c>
    </row>
    <row r="190" spans="1:12" ht="14.25">
      <c r="A190" s="1" t="s">
        <v>260</v>
      </c>
      <c r="B190" s="1" t="s">
        <v>7869</v>
      </c>
      <c r="C190" s="1" t="s">
        <v>262</v>
      </c>
      <c r="D190" s="1" t="s">
        <v>310</v>
      </c>
      <c r="E190" s="1" t="s">
        <v>310</v>
      </c>
      <c r="F190" s="1" t="s">
        <v>270</v>
      </c>
      <c r="G190" s="1" t="s">
        <v>872</v>
      </c>
      <c r="H190" s="1" t="s">
        <v>1370</v>
      </c>
      <c r="I190" s="1" t="s">
        <v>1450</v>
      </c>
      <c r="J190" s="1" t="s">
        <v>270</v>
      </c>
      <c r="K190" s="1" t="s">
        <v>872</v>
      </c>
      <c r="L190" s="1" t="s">
        <v>872</v>
      </c>
    </row>
    <row r="191" spans="1:12" ht="14.25">
      <c r="A191" s="1" t="s">
        <v>260</v>
      </c>
      <c r="B191" s="1" t="s">
        <v>7870</v>
      </c>
      <c r="C191" s="1" t="s">
        <v>262</v>
      </c>
      <c r="D191" s="1" t="s">
        <v>310</v>
      </c>
      <c r="E191" s="1" t="s">
        <v>310</v>
      </c>
      <c r="F191" s="1" t="s">
        <v>270</v>
      </c>
      <c r="G191" s="1" t="s">
        <v>276</v>
      </c>
      <c r="H191" s="1" t="s">
        <v>1370</v>
      </c>
      <c r="I191" s="1" t="s">
        <v>1450</v>
      </c>
      <c r="J191" s="1" t="s">
        <v>276</v>
      </c>
      <c r="K191" s="1" t="s">
        <v>276</v>
      </c>
      <c r="L191" s="1" t="s">
        <v>276</v>
      </c>
    </row>
    <row r="192" spans="1:12" ht="14.25">
      <c r="A192" s="1" t="s">
        <v>260</v>
      </c>
      <c r="B192" s="1" t="s">
        <v>7871</v>
      </c>
      <c r="C192" s="1" t="s">
        <v>262</v>
      </c>
      <c r="D192" s="1" t="s">
        <v>310</v>
      </c>
      <c r="E192" s="1" t="s">
        <v>310</v>
      </c>
      <c r="F192" s="1" t="s">
        <v>270</v>
      </c>
      <c r="G192" s="1" t="s">
        <v>874</v>
      </c>
      <c r="H192" s="1" t="s">
        <v>1370</v>
      </c>
      <c r="I192" s="1" t="s">
        <v>1450</v>
      </c>
      <c r="J192" s="1" t="s">
        <v>1971</v>
      </c>
      <c r="K192" s="1" t="s">
        <v>874</v>
      </c>
      <c r="L192" s="1" t="s">
        <v>874</v>
      </c>
    </row>
    <row r="193" spans="1:12" ht="14.25">
      <c r="A193" s="1" t="s">
        <v>260</v>
      </c>
      <c r="B193" s="1" t="s">
        <v>7872</v>
      </c>
      <c r="C193" s="1" t="s">
        <v>262</v>
      </c>
      <c r="D193" s="1" t="s">
        <v>310</v>
      </c>
      <c r="E193" s="1" t="s">
        <v>310</v>
      </c>
      <c r="F193" s="1" t="s">
        <v>270</v>
      </c>
      <c r="G193" s="1" t="s">
        <v>1450</v>
      </c>
      <c r="H193" s="1" t="s">
        <v>1370</v>
      </c>
      <c r="I193" s="1" t="s">
        <v>277</v>
      </c>
      <c r="J193" s="1" t="s">
        <v>270</v>
      </c>
      <c r="K193" s="1" t="s">
        <v>1450</v>
      </c>
      <c r="L193" s="1" t="s">
        <v>1450</v>
      </c>
    </row>
    <row r="194" spans="1:12" ht="14.25">
      <c r="A194" s="1" t="s">
        <v>260</v>
      </c>
      <c r="B194" s="1" t="s">
        <v>7873</v>
      </c>
      <c r="C194" s="1" t="s">
        <v>262</v>
      </c>
      <c r="D194" s="1" t="s">
        <v>310</v>
      </c>
      <c r="E194" s="1" t="s">
        <v>310</v>
      </c>
      <c r="F194" s="1" t="s">
        <v>270</v>
      </c>
      <c r="G194" s="1" t="s">
        <v>277</v>
      </c>
      <c r="H194" s="1" t="s">
        <v>1370</v>
      </c>
      <c r="I194" s="1" t="s">
        <v>277</v>
      </c>
      <c r="J194" s="1" t="s">
        <v>276</v>
      </c>
      <c r="K194" s="1" t="s">
        <v>277</v>
      </c>
      <c r="L194" s="1" t="s">
        <v>277</v>
      </c>
    </row>
    <row r="195" spans="1:12" ht="14.25">
      <c r="A195" s="1" t="s">
        <v>260</v>
      </c>
      <c r="B195" s="1" t="s">
        <v>7874</v>
      </c>
      <c r="C195" s="1" t="s">
        <v>262</v>
      </c>
      <c r="D195" s="1" t="s">
        <v>310</v>
      </c>
      <c r="E195" s="1" t="s">
        <v>310</v>
      </c>
      <c r="F195" s="1" t="s">
        <v>270</v>
      </c>
      <c r="G195" s="1" t="s">
        <v>714</v>
      </c>
      <c r="H195" s="1" t="s">
        <v>1370</v>
      </c>
      <c r="I195" s="1" t="s">
        <v>277</v>
      </c>
      <c r="J195" s="1" t="s">
        <v>1971</v>
      </c>
      <c r="K195" s="1" t="s">
        <v>714</v>
      </c>
      <c r="L195" s="1" t="s">
        <v>714</v>
      </c>
    </row>
    <row r="196" spans="1:12" ht="14.25">
      <c r="A196" s="1" t="s">
        <v>260</v>
      </c>
      <c r="B196" s="1" t="s">
        <v>7875</v>
      </c>
      <c r="C196" s="1" t="s">
        <v>262</v>
      </c>
      <c r="D196" s="1" t="s">
        <v>310</v>
      </c>
      <c r="E196" s="1" t="s">
        <v>310</v>
      </c>
      <c r="F196" s="1" t="s">
        <v>472</v>
      </c>
      <c r="G196" s="1" t="s">
        <v>270</v>
      </c>
      <c r="H196" s="1" t="s">
        <v>1390</v>
      </c>
      <c r="I196" s="1" t="s">
        <v>276</v>
      </c>
      <c r="J196" s="1" t="s">
        <v>270</v>
      </c>
      <c r="K196" s="1" t="s">
        <v>270</v>
      </c>
      <c r="L196" s="1" t="s">
        <v>270</v>
      </c>
    </row>
    <row r="197" spans="1:12" ht="14.25">
      <c r="A197" s="1" t="s">
        <v>260</v>
      </c>
      <c r="B197" s="1" t="s">
        <v>7876</v>
      </c>
      <c r="C197" s="1" t="s">
        <v>262</v>
      </c>
      <c r="D197" s="1" t="s">
        <v>310</v>
      </c>
      <c r="E197" s="1" t="s">
        <v>310</v>
      </c>
      <c r="F197" s="1" t="s">
        <v>472</v>
      </c>
      <c r="G197" s="1" t="s">
        <v>472</v>
      </c>
      <c r="H197" s="1" t="s">
        <v>1390</v>
      </c>
      <c r="I197" s="1" t="s">
        <v>874</v>
      </c>
      <c r="J197" s="1" t="s">
        <v>270</v>
      </c>
      <c r="K197" s="1" t="s">
        <v>472</v>
      </c>
      <c r="L197" s="1" t="s">
        <v>472</v>
      </c>
    </row>
    <row r="198" spans="1:12" ht="14.25">
      <c r="A198" s="1" t="s">
        <v>260</v>
      </c>
      <c r="B198" s="1" t="s">
        <v>7877</v>
      </c>
      <c r="C198" s="1" t="s">
        <v>262</v>
      </c>
      <c r="D198" s="1" t="s">
        <v>310</v>
      </c>
      <c r="E198" s="1" t="s">
        <v>310</v>
      </c>
      <c r="F198" s="1" t="s">
        <v>472</v>
      </c>
      <c r="G198" s="1" t="s">
        <v>479</v>
      </c>
      <c r="H198" s="1" t="s">
        <v>1390</v>
      </c>
      <c r="I198" s="1" t="s">
        <v>874</v>
      </c>
      <c r="J198" s="1" t="s">
        <v>276</v>
      </c>
      <c r="K198" s="1" t="s">
        <v>479</v>
      </c>
      <c r="L198" s="1" t="s">
        <v>479</v>
      </c>
    </row>
    <row r="199" spans="1:12" ht="14.25">
      <c r="A199" s="1" t="s">
        <v>260</v>
      </c>
      <c r="B199" s="1" t="s">
        <v>7878</v>
      </c>
      <c r="C199" s="1" t="s">
        <v>262</v>
      </c>
      <c r="D199" s="1" t="s">
        <v>310</v>
      </c>
      <c r="E199" s="1" t="s">
        <v>310</v>
      </c>
      <c r="F199" s="1" t="s">
        <v>472</v>
      </c>
      <c r="G199" s="1" t="s">
        <v>873</v>
      </c>
      <c r="H199" s="1" t="s">
        <v>1390</v>
      </c>
      <c r="I199" s="1" t="s">
        <v>874</v>
      </c>
      <c r="J199" s="1" t="s">
        <v>1971</v>
      </c>
      <c r="K199" s="1" t="s">
        <v>873</v>
      </c>
      <c r="L199" s="1" t="s">
        <v>873</v>
      </c>
    </row>
    <row r="200" spans="1:12" ht="14.25">
      <c r="A200" s="1" t="s">
        <v>260</v>
      </c>
      <c r="B200" s="1" t="s">
        <v>7879</v>
      </c>
      <c r="C200" s="1" t="s">
        <v>262</v>
      </c>
      <c r="D200" s="1" t="s">
        <v>310</v>
      </c>
      <c r="E200" s="1" t="s">
        <v>310</v>
      </c>
      <c r="F200" s="1" t="s">
        <v>472</v>
      </c>
      <c r="G200" s="1" t="s">
        <v>872</v>
      </c>
      <c r="H200" s="1" t="s">
        <v>1390</v>
      </c>
      <c r="I200" s="1" t="s">
        <v>1450</v>
      </c>
      <c r="J200" s="1" t="s">
        <v>270</v>
      </c>
      <c r="K200" s="1" t="s">
        <v>872</v>
      </c>
      <c r="L200" s="1" t="s">
        <v>872</v>
      </c>
    </row>
    <row r="201" spans="1:12" ht="14.25">
      <c r="A201" s="1" t="s">
        <v>260</v>
      </c>
      <c r="B201" s="1" t="s">
        <v>7880</v>
      </c>
      <c r="C201" s="1" t="s">
        <v>262</v>
      </c>
      <c r="D201" s="1" t="s">
        <v>310</v>
      </c>
      <c r="E201" s="1" t="s">
        <v>310</v>
      </c>
      <c r="F201" s="1" t="s">
        <v>472</v>
      </c>
      <c r="G201" s="1" t="s">
        <v>276</v>
      </c>
      <c r="H201" s="1" t="s">
        <v>1390</v>
      </c>
      <c r="I201" s="1" t="s">
        <v>1450</v>
      </c>
      <c r="J201" s="1" t="s">
        <v>276</v>
      </c>
      <c r="K201" s="1" t="s">
        <v>276</v>
      </c>
      <c r="L201" s="1" t="s">
        <v>276</v>
      </c>
    </row>
    <row r="202" spans="1:12" ht="14.25">
      <c r="A202" s="1" t="s">
        <v>260</v>
      </c>
      <c r="B202" s="1" t="s">
        <v>7881</v>
      </c>
      <c r="C202" s="1" t="s">
        <v>262</v>
      </c>
      <c r="D202" s="1" t="s">
        <v>310</v>
      </c>
      <c r="E202" s="1" t="s">
        <v>310</v>
      </c>
      <c r="F202" s="1" t="s">
        <v>472</v>
      </c>
      <c r="G202" s="1" t="s">
        <v>874</v>
      </c>
      <c r="H202" s="1" t="s">
        <v>1390</v>
      </c>
      <c r="I202" s="1" t="s">
        <v>1450</v>
      </c>
      <c r="J202" s="1" t="s">
        <v>1971</v>
      </c>
      <c r="K202" s="1" t="s">
        <v>874</v>
      </c>
      <c r="L202" s="1" t="s">
        <v>874</v>
      </c>
    </row>
    <row r="203" spans="1:12" ht="14.25">
      <c r="A203" s="1" t="s">
        <v>260</v>
      </c>
      <c r="B203" s="1" t="s">
        <v>7882</v>
      </c>
      <c r="C203" s="1" t="s">
        <v>262</v>
      </c>
      <c r="D203" s="1" t="s">
        <v>310</v>
      </c>
      <c r="E203" s="1" t="s">
        <v>310</v>
      </c>
      <c r="F203" s="1" t="s">
        <v>472</v>
      </c>
      <c r="G203" s="1" t="s">
        <v>1450</v>
      </c>
      <c r="H203" s="1" t="s">
        <v>1390</v>
      </c>
      <c r="I203" s="1" t="s">
        <v>277</v>
      </c>
      <c r="J203" s="1" t="s">
        <v>270</v>
      </c>
      <c r="K203" s="1" t="s">
        <v>1450</v>
      </c>
      <c r="L203" s="1" t="s">
        <v>1450</v>
      </c>
    </row>
    <row r="204" spans="1:12" ht="14.25">
      <c r="A204" s="1" t="s">
        <v>260</v>
      </c>
      <c r="B204" s="1" t="s">
        <v>7883</v>
      </c>
      <c r="C204" s="1" t="s">
        <v>262</v>
      </c>
      <c r="D204" s="1" t="s">
        <v>310</v>
      </c>
      <c r="E204" s="1" t="s">
        <v>310</v>
      </c>
      <c r="F204" s="1" t="s">
        <v>472</v>
      </c>
      <c r="G204" s="1" t="s">
        <v>277</v>
      </c>
      <c r="H204" s="1" t="s">
        <v>1390</v>
      </c>
      <c r="I204" s="1" t="s">
        <v>277</v>
      </c>
      <c r="J204" s="1" t="s">
        <v>276</v>
      </c>
      <c r="K204" s="1" t="s">
        <v>277</v>
      </c>
      <c r="L204" s="1" t="s">
        <v>277</v>
      </c>
    </row>
    <row r="205" spans="1:12" ht="14.25">
      <c r="A205" s="1" t="s">
        <v>260</v>
      </c>
      <c r="B205" s="1" t="s">
        <v>7884</v>
      </c>
      <c r="C205" s="1" t="s">
        <v>262</v>
      </c>
      <c r="D205" s="1" t="s">
        <v>310</v>
      </c>
      <c r="E205" s="1" t="s">
        <v>310</v>
      </c>
      <c r="F205" s="1" t="s">
        <v>472</v>
      </c>
      <c r="G205" s="1" t="s">
        <v>714</v>
      </c>
      <c r="H205" s="1" t="s">
        <v>1390</v>
      </c>
      <c r="I205" s="1" t="s">
        <v>277</v>
      </c>
      <c r="J205" s="1" t="s">
        <v>1971</v>
      </c>
      <c r="K205" s="1" t="s">
        <v>714</v>
      </c>
      <c r="L205" s="1" t="s">
        <v>714</v>
      </c>
    </row>
    <row r="206" spans="1:12" ht="14.25">
      <c r="A206" s="1" t="s">
        <v>260</v>
      </c>
      <c r="B206" s="1" t="s">
        <v>7885</v>
      </c>
      <c r="C206" s="1" t="s">
        <v>262</v>
      </c>
      <c r="D206" s="1" t="s">
        <v>310</v>
      </c>
      <c r="E206" s="1" t="s">
        <v>310</v>
      </c>
      <c r="F206" s="1" t="s">
        <v>479</v>
      </c>
      <c r="G206" s="1" t="s">
        <v>270</v>
      </c>
      <c r="H206" s="1" t="s">
        <v>1394</v>
      </c>
      <c r="I206" s="1" t="s">
        <v>276</v>
      </c>
      <c r="J206" s="1" t="s">
        <v>270</v>
      </c>
      <c r="K206" s="1" t="s">
        <v>270</v>
      </c>
      <c r="L206" s="1" t="s">
        <v>270</v>
      </c>
    </row>
    <row r="207" spans="1:12" ht="14.25">
      <c r="A207" s="1" t="s">
        <v>260</v>
      </c>
      <c r="B207" s="1" t="s">
        <v>7886</v>
      </c>
      <c r="C207" s="1" t="s">
        <v>262</v>
      </c>
      <c r="D207" s="1" t="s">
        <v>310</v>
      </c>
      <c r="E207" s="1" t="s">
        <v>310</v>
      </c>
      <c r="F207" s="1" t="s">
        <v>479</v>
      </c>
      <c r="G207" s="1" t="s">
        <v>472</v>
      </c>
      <c r="H207" s="1" t="s">
        <v>1394</v>
      </c>
      <c r="I207" s="1" t="s">
        <v>874</v>
      </c>
      <c r="J207" s="1" t="s">
        <v>270</v>
      </c>
      <c r="K207" s="1" t="s">
        <v>472</v>
      </c>
      <c r="L207" s="1" t="s">
        <v>472</v>
      </c>
    </row>
    <row r="208" spans="1:12" ht="14.25">
      <c r="A208" s="1" t="s">
        <v>260</v>
      </c>
      <c r="B208" s="1" t="s">
        <v>7887</v>
      </c>
      <c r="C208" s="1" t="s">
        <v>262</v>
      </c>
      <c r="D208" s="1" t="s">
        <v>310</v>
      </c>
      <c r="E208" s="1" t="s">
        <v>310</v>
      </c>
      <c r="F208" s="1" t="s">
        <v>479</v>
      </c>
      <c r="G208" s="1" t="s">
        <v>479</v>
      </c>
      <c r="H208" s="1" t="s">
        <v>1394</v>
      </c>
      <c r="I208" s="1" t="s">
        <v>874</v>
      </c>
      <c r="J208" s="1" t="s">
        <v>276</v>
      </c>
      <c r="K208" s="1" t="s">
        <v>479</v>
      </c>
      <c r="L208" s="1" t="s">
        <v>479</v>
      </c>
    </row>
    <row r="209" spans="1:12" ht="14.25">
      <c r="A209" s="1" t="s">
        <v>260</v>
      </c>
      <c r="B209" s="1" t="s">
        <v>7888</v>
      </c>
      <c r="C209" s="1" t="s">
        <v>262</v>
      </c>
      <c r="D209" s="1" t="s">
        <v>310</v>
      </c>
      <c r="E209" s="1" t="s">
        <v>310</v>
      </c>
      <c r="F209" s="1" t="s">
        <v>479</v>
      </c>
      <c r="G209" s="1" t="s">
        <v>873</v>
      </c>
      <c r="H209" s="1" t="s">
        <v>1394</v>
      </c>
      <c r="I209" s="1" t="s">
        <v>874</v>
      </c>
      <c r="J209" s="1" t="s">
        <v>1971</v>
      </c>
      <c r="K209" s="1" t="s">
        <v>873</v>
      </c>
      <c r="L209" s="1" t="s">
        <v>873</v>
      </c>
    </row>
    <row r="210" spans="1:12" ht="14.25">
      <c r="A210" s="1" t="s">
        <v>260</v>
      </c>
      <c r="B210" s="1" t="s">
        <v>7889</v>
      </c>
      <c r="C210" s="1" t="s">
        <v>262</v>
      </c>
      <c r="D210" s="1" t="s">
        <v>310</v>
      </c>
      <c r="E210" s="1" t="s">
        <v>310</v>
      </c>
      <c r="F210" s="1" t="s">
        <v>479</v>
      </c>
      <c r="G210" s="1" t="s">
        <v>872</v>
      </c>
      <c r="H210" s="1" t="s">
        <v>1394</v>
      </c>
      <c r="I210" s="1" t="s">
        <v>1450</v>
      </c>
      <c r="J210" s="1" t="s">
        <v>270</v>
      </c>
      <c r="K210" s="1" t="s">
        <v>872</v>
      </c>
      <c r="L210" s="1" t="s">
        <v>872</v>
      </c>
    </row>
    <row r="211" spans="1:12" ht="14.25">
      <c r="A211" s="1" t="s">
        <v>260</v>
      </c>
      <c r="B211" s="1" t="s">
        <v>7890</v>
      </c>
      <c r="C211" s="1" t="s">
        <v>262</v>
      </c>
      <c r="D211" s="1" t="s">
        <v>310</v>
      </c>
      <c r="E211" s="1" t="s">
        <v>310</v>
      </c>
      <c r="F211" s="1" t="s">
        <v>479</v>
      </c>
      <c r="G211" s="1" t="s">
        <v>276</v>
      </c>
      <c r="H211" s="1" t="s">
        <v>1394</v>
      </c>
      <c r="I211" s="1" t="s">
        <v>1450</v>
      </c>
      <c r="J211" s="1" t="s">
        <v>276</v>
      </c>
      <c r="K211" s="1" t="s">
        <v>276</v>
      </c>
      <c r="L211" s="1" t="s">
        <v>276</v>
      </c>
    </row>
    <row r="212" spans="1:12" ht="14.25">
      <c r="A212" s="1" t="s">
        <v>260</v>
      </c>
      <c r="B212" s="1" t="s">
        <v>7891</v>
      </c>
      <c r="C212" s="1" t="s">
        <v>262</v>
      </c>
      <c r="D212" s="1" t="s">
        <v>310</v>
      </c>
      <c r="E212" s="1" t="s">
        <v>310</v>
      </c>
      <c r="F212" s="1" t="s">
        <v>479</v>
      </c>
      <c r="G212" s="1" t="s">
        <v>874</v>
      </c>
      <c r="H212" s="1" t="s">
        <v>1394</v>
      </c>
      <c r="I212" s="1" t="s">
        <v>1450</v>
      </c>
      <c r="J212" s="1" t="s">
        <v>1971</v>
      </c>
      <c r="K212" s="1" t="s">
        <v>874</v>
      </c>
      <c r="L212" s="1" t="s">
        <v>874</v>
      </c>
    </row>
    <row r="213" spans="1:12" ht="14.25">
      <c r="A213" s="1" t="s">
        <v>260</v>
      </c>
      <c r="B213" s="1" t="s">
        <v>7892</v>
      </c>
      <c r="C213" s="1" t="s">
        <v>262</v>
      </c>
      <c r="D213" s="1" t="s">
        <v>310</v>
      </c>
      <c r="E213" s="1" t="s">
        <v>310</v>
      </c>
      <c r="F213" s="1" t="s">
        <v>479</v>
      </c>
      <c r="G213" s="1" t="s">
        <v>1450</v>
      </c>
      <c r="H213" s="1" t="s">
        <v>1394</v>
      </c>
      <c r="I213" s="1" t="s">
        <v>277</v>
      </c>
      <c r="J213" s="1" t="s">
        <v>270</v>
      </c>
      <c r="K213" s="1" t="s">
        <v>1450</v>
      </c>
      <c r="L213" s="1" t="s">
        <v>1450</v>
      </c>
    </row>
    <row r="214" spans="1:12" ht="14.25">
      <c r="A214" s="1" t="s">
        <v>260</v>
      </c>
      <c r="B214" s="1" t="s">
        <v>7893</v>
      </c>
      <c r="C214" s="1" t="s">
        <v>262</v>
      </c>
      <c r="D214" s="1" t="s">
        <v>310</v>
      </c>
      <c r="E214" s="1" t="s">
        <v>310</v>
      </c>
      <c r="F214" s="1" t="s">
        <v>479</v>
      </c>
      <c r="G214" s="1" t="s">
        <v>277</v>
      </c>
      <c r="H214" s="1" t="s">
        <v>1394</v>
      </c>
      <c r="I214" s="1" t="s">
        <v>277</v>
      </c>
      <c r="J214" s="1" t="s">
        <v>276</v>
      </c>
      <c r="K214" s="1" t="s">
        <v>277</v>
      </c>
      <c r="L214" s="1" t="s">
        <v>277</v>
      </c>
    </row>
    <row r="215" spans="1:12" ht="14.25">
      <c r="A215" s="1" t="s">
        <v>260</v>
      </c>
      <c r="B215" s="1" t="s">
        <v>7894</v>
      </c>
      <c r="C215" s="1" t="s">
        <v>262</v>
      </c>
      <c r="D215" s="1" t="s">
        <v>310</v>
      </c>
      <c r="E215" s="1" t="s">
        <v>310</v>
      </c>
      <c r="F215" s="1" t="s">
        <v>479</v>
      </c>
      <c r="G215" s="1" t="s">
        <v>714</v>
      </c>
      <c r="H215" s="1" t="s">
        <v>1394</v>
      </c>
      <c r="I215" s="1" t="s">
        <v>277</v>
      </c>
      <c r="J215" s="1" t="s">
        <v>1971</v>
      </c>
      <c r="K215" s="1" t="s">
        <v>714</v>
      </c>
      <c r="L215" s="1" t="s">
        <v>714</v>
      </c>
    </row>
    <row r="216" spans="1:12" ht="14.25">
      <c r="A216" s="1" t="s">
        <v>260</v>
      </c>
      <c r="B216" s="1" t="s">
        <v>7895</v>
      </c>
      <c r="C216" s="1" t="s">
        <v>262</v>
      </c>
      <c r="D216" s="1" t="s">
        <v>316</v>
      </c>
      <c r="E216" s="1" t="s">
        <v>316</v>
      </c>
      <c r="F216" s="1" t="s">
        <v>270</v>
      </c>
      <c r="G216" s="1" t="s">
        <v>270</v>
      </c>
      <c r="H216" s="1" t="s">
        <v>1370</v>
      </c>
      <c r="I216" s="1" t="s">
        <v>276</v>
      </c>
      <c r="J216" s="1" t="s">
        <v>270</v>
      </c>
      <c r="K216" s="1" t="s">
        <v>270</v>
      </c>
      <c r="L216" s="1" t="s">
        <v>270</v>
      </c>
    </row>
    <row r="217" spans="1:12" ht="14.25">
      <c r="A217" s="1" t="s">
        <v>260</v>
      </c>
      <c r="B217" s="1" t="s">
        <v>7896</v>
      </c>
      <c r="C217" s="1" t="s">
        <v>262</v>
      </c>
      <c r="D217" s="1" t="s">
        <v>316</v>
      </c>
      <c r="E217" s="1" t="s">
        <v>316</v>
      </c>
      <c r="F217" s="1" t="s">
        <v>270</v>
      </c>
      <c r="G217" s="1" t="s">
        <v>472</v>
      </c>
      <c r="H217" s="1" t="s">
        <v>1370</v>
      </c>
      <c r="I217" s="1" t="s">
        <v>874</v>
      </c>
      <c r="J217" s="1" t="s">
        <v>270</v>
      </c>
      <c r="K217" s="1" t="s">
        <v>472</v>
      </c>
      <c r="L217" s="1" t="s">
        <v>472</v>
      </c>
    </row>
    <row r="218" spans="1:12" ht="14.25">
      <c r="A218" s="1" t="s">
        <v>260</v>
      </c>
      <c r="B218" s="1" t="s">
        <v>7897</v>
      </c>
      <c r="C218" s="1" t="s">
        <v>262</v>
      </c>
      <c r="D218" s="1" t="s">
        <v>316</v>
      </c>
      <c r="E218" s="1" t="s">
        <v>316</v>
      </c>
      <c r="F218" s="1" t="s">
        <v>270</v>
      </c>
      <c r="G218" s="1" t="s">
        <v>479</v>
      </c>
      <c r="H218" s="1" t="s">
        <v>1370</v>
      </c>
      <c r="I218" s="1" t="s">
        <v>874</v>
      </c>
      <c r="J218" s="1" t="s">
        <v>276</v>
      </c>
      <c r="K218" s="1" t="s">
        <v>479</v>
      </c>
      <c r="L218" s="1" t="s">
        <v>479</v>
      </c>
    </row>
    <row r="219" spans="1:12" ht="14.25">
      <c r="A219" s="1" t="s">
        <v>260</v>
      </c>
      <c r="B219" s="1" t="s">
        <v>7898</v>
      </c>
      <c r="C219" s="1" t="s">
        <v>262</v>
      </c>
      <c r="D219" s="1" t="s">
        <v>316</v>
      </c>
      <c r="E219" s="1" t="s">
        <v>316</v>
      </c>
      <c r="F219" s="1" t="s">
        <v>270</v>
      </c>
      <c r="G219" s="1" t="s">
        <v>873</v>
      </c>
      <c r="H219" s="1" t="s">
        <v>1370</v>
      </c>
      <c r="I219" s="1" t="s">
        <v>874</v>
      </c>
      <c r="J219" s="1" t="s">
        <v>1971</v>
      </c>
      <c r="K219" s="1" t="s">
        <v>873</v>
      </c>
      <c r="L219" s="1" t="s">
        <v>873</v>
      </c>
    </row>
    <row r="220" spans="1:12" ht="14.25">
      <c r="A220" s="1" t="s">
        <v>260</v>
      </c>
      <c r="B220" s="1" t="s">
        <v>7899</v>
      </c>
      <c r="C220" s="1" t="s">
        <v>262</v>
      </c>
      <c r="D220" s="1" t="s">
        <v>316</v>
      </c>
      <c r="E220" s="1" t="s">
        <v>316</v>
      </c>
      <c r="F220" s="1" t="s">
        <v>270</v>
      </c>
      <c r="G220" s="1" t="s">
        <v>872</v>
      </c>
      <c r="H220" s="1" t="s">
        <v>1370</v>
      </c>
      <c r="I220" s="1" t="s">
        <v>1450</v>
      </c>
      <c r="J220" s="1" t="s">
        <v>270</v>
      </c>
      <c r="K220" s="1" t="s">
        <v>872</v>
      </c>
      <c r="L220" s="1" t="s">
        <v>872</v>
      </c>
    </row>
    <row r="221" spans="1:12" ht="14.25">
      <c r="A221" s="1" t="s">
        <v>260</v>
      </c>
      <c r="B221" s="1" t="s">
        <v>7900</v>
      </c>
      <c r="C221" s="1" t="s">
        <v>262</v>
      </c>
      <c r="D221" s="1" t="s">
        <v>316</v>
      </c>
      <c r="E221" s="1" t="s">
        <v>316</v>
      </c>
      <c r="F221" s="1" t="s">
        <v>270</v>
      </c>
      <c r="G221" s="1" t="s">
        <v>276</v>
      </c>
      <c r="H221" s="1" t="s">
        <v>1370</v>
      </c>
      <c r="I221" s="1" t="s">
        <v>1450</v>
      </c>
      <c r="J221" s="1" t="s">
        <v>276</v>
      </c>
      <c r="K221" s="1" t="s">
        <v>276</v>
      </c>
      <c r="L221" s="1" t="s">
        <v>276</v>
      </c>
    </row>
    <row r="222" spans="1:12" ht="14.25">
      <c r="A222" s="1" t="s">
        <v>260</v>
      </c>
      <c r="B222" s="1" t="s">
        <v>7901</v>
      </c>
      <c r="C222" s="1" t="s">
        <v>262</v>
      </c>
      <c r="D222" s="1" t="s">
        <v>316</v>
      </c>
      <c r="E222" s="1" t="s">
        <v>316</v>
      </c>
      <c r="F222" s="1" t="s">
        <v>270</v>
      </c>
      <c r="G222" s="1" t="s">
        <v>874</v>
      </c>
      <c r="H222" s="1" t="s">
        <v>1370</v>
      </c>
      <c r="I222" s="1" t="s">
        <v>1450</v>
      </c>
      <c r="J222" s="1" t="s">
        <v>1971</v>
      </c>
      <c r="K222" s="1" t="s">
        <v>874</v>
      </c>
      <c r="L222" s="1" t="s">
        <v>874</v>
      </c>
    </row>
    <row r="223" spans="1:12" ht="14.25">
      <c r="A223" s="1" t="s">
        <v>260</v>
      </c>
      <c r="B223" s="1" t="s">
        <v>7902</v>
      </c>
      <c r="C223" s="1" t="s">
        <v>262</v>
      </c>
      <c r="D223" s="1" t="s">
        <v>316</v>
      </c>
      <c r="E223" s="1" t="s">
        <v>316</v>
      </c>
      <c r="F223" s="1" t="s">
        <v>270</v>
      </c>
      <c r="G223" s="1" t="s">
        <v>1450</v>
      </c>
      <c r="H223" s="1" t="s">
        <v>1370</v>
      </c>
      <c r="I223" s="1" t="s">
        <v>277</v>
      </c>
      <c r="J223" s="1" t="s">
        <v>270</v>
      </c>
      <c r="K223" s="1" t="s">
        <v>1450</v>
      </c>
      <c r="L223" s="1" t="s">
        <v>1450</v>
      </c>
    </row>
    <row r="224" spans="1:12" ht="14.25">
      <c r="A224" s="1" t="s">
        <v>260</v>
      </c>
      <c r="B224" s="1" t="s">
        <v>7903</v>
      </c>
      <c r="C224" s="1" t="s">
        <v>262</v>
      </c>
      <c r="D224" s="1" t="s">
        <v>316</v>
      </c>
      <c r="E224" s="1" t="s">
        <v>316</v>
      </c>
      <c r="F224" s="1" t="s">
        <v>270</v>
      </c>
      <c r="G224" s="1" t="s">
        <v>277</v>
      </c>
      <c r="H224" s="1" t="s">
        <v>1370</v>
      </c>
      <c r="I224" s="1" t="s">
        <v>277</v>
      </c>
      <c r="J224" s="1" t="s">
        <v>276</v>
      </c>
      <c r="K224" s="1" t="s">
        <v>277</v>
      </c>
      <c r="L224" s="1" t="s">
        <v>277</v>
      </c>
    </row>
    <row r="225" spans="1:12" ht="14.25">
      <c r="A225" s="1" t="s">
        <v>260</v>
      </c>
      <c r="B225" s="1" t="s">
        <v>7904</v>
      </c>
      <c r="C225" s="1" t="s">
        <v>262</v>
      </c>
      <c r="D225" s="1" t="s">
        <v>316</v>
      </c>
      <c r="E225" s="1" t="s">
        <v>316</v>
      </c>
      <c r="F225" s="1" t="s">
        <v>270</v>
      </c>
      <c r="G225" s="1" t="s">
        <v>714</v>
      </c>
      <c r="H225" s="1" t="s">
        <v>1370</v>
      </c>
      <c r="I225" s="1" t="s">
        <v>277</v>
      </c>
      <c r="J225" s="1" t="s">
        <v>1971</v>
      </c>
      <c r="K225" s="1" t="s">
        <v>714</v>
      </c>
      <c r="L225" s="1" t="s">
        <v>714</v>
      </c>
    </row>
    <row r="226" spans="1:12" ht="14.25">
      <c r="A226" s="1" t="s">
        <v>260</v>
      </c>
      <c r="B226" s="1" t="s">
        <v>7905</v>
      </c>
      <c r="C226" s="1" t="s">
        <v>262</v>
      </c>
      <c r="D226" s="1" t="s">
        <v>316</v>
      </c>
      <c r="E226" s="1" t="s">
        <v>316</v>
      </c>
      <c r="F226" s="1" t="s">
        <v>472</v>
      </c>
      <c r="G226" s="1" t="s">
        <v>270</v>
      </c>
      <c r="H226" s="1" t="s">
        <v>1390</v>
      </c>
      <c r="I226" s="1" t="s">
        <v>276</v>
      </c>
      <c r="J226" s="1" t="s">
        <v>270</v>
      </c>
      <c r="K226" s="1" t="s">
        <v>270</v>
      </c>
      <c r="L226" s="1" t="s">
        <v>270</v>
      </c>
    </row>
    <row r="227" spans="1:12" ht="14.25">
      <c r="A227" s="1" t="s">
        <v>260</v>
      </c>
      <c r="B227" s="1" t="s">
        <v>7906</v>
      </c>
      <c r="C227" s="1" t="s">
        <v>262</v>
      </c>
      <c r="D227" s="1" t="s">
        <v>316</v>
      </c>
      <c r="E227" s="1" t="s">
        <v>316</v>
      </c>
      <c r="F227" s="1" t="s">
        <v>472</v>
      </c>
      <c r="G227" s="1" t="s">
        <v>472</v>
      </c>
      <c r="H227" s="1" t="s">
        <v>1390</v>
      </c>
      <c r="I227" s="1" t="s">
        <v>874</v>
      </c>
      <c r="J227" s="1" t="s">
        <v>270</v>
      </c>
      <c r="K227" s="1" t="s">
        <v>472</v>
      </c>
      <c r="L227" s="1" t="s">
        <v>472</v>
      </c>
    </row>
    <row r="228" spans="1:12" ht="14.25">
      <c r="A228" s="1" t="s">
        <v>260</v>
      </c>
      <c r="B228" s="1" t="s">
        <v>7907</v>
      </c>
      <c r="C228" s="1" t="s">
        <v>262</v>
      </c>
      <c r="D228" s="1" t="s">
        <v>316</v>
      </c>
      <c r="E228" s="1" t="s">
        <v>316</v>
      </c>
      <c r="F228" s="1" t="s">
        <v>472</v>
      </c>
      <c r="G228" s="1" t="s">
        <v>479</v>
      </c>
      <c r="H228" s="1" t="s">
        <v>1390</v>
      </c>
      <c r="I228" s="1" t="s">
        <v>874</v>
      </c>
      <c r="J228" s="1" t="s">
        <v>276</v>
      </c>
      <c r="K228" s="1" t="s">
        <v>479</v>
      </c>
      <c r="L228" s="1" t="s">
        <v>479</v>
      </c>
    </row>
    <row r="229" spans="1:12" ht="14.25">
      <c r="A229" s="1" t="s">
        <v>260</v>
      </c>
      <c r="B229" s="1" t="s">
        <v>7908</v>
      </c>
      <c r="C229" s="1" t="s">
        <v>262</v>
      </c>
      <c r="D229" s="1" t="s">
        <v>316</v>
      </c>
      <c r="E229" s="1" t="s">
        <v>316</v>
      </c>
      <c r="F229" s="1" t="s">
        <v>472</v>
      </c>
      <c r="G229" s="1" t="s">
        <v>873</v>
      </c>
      <c r="H229" s="1" t="s">
        <v>1390</v>
      </c>
      <c r="I229" s="1" t="s">
        <v>874</v>
      </c>
      <c r="J229" s="1" t="s">
        <v>1971</v>
      </c>
      <c r="K229" s="1" t="s">
        <v>873</v>
      </c>
      <c r="L229" s="1" t="s">
        <v>873</v>
      </c>
    </row>
    <row r="230" spans="1:12" ht="14.25">
      <c r="A230" s="1" t="s">
        <v>260</v>
      </c>
      <c r="B230" s="1" t="s">
        <v>7909</v>
      </c>
      <c r="C230" s="1" t="s">
        <v>262</v>
      </c>
      <c r="D230" s="1" t="s">
        <v>316</v>
      </c>
      <c r="E230" s="1" t="s">
        <v>316</v>
      </c>
      <c r="F230" s="1" t="s">
        <v>472</v>
      </c>
      <c r="G230" s="1" t="s">
        <v>872</v>
      </c>
      <c r="H230" s="1" t="s">
        <v>1390</v>
      </c>
      <c r="I230" s="1" t="s">
        <v>1450</v>
      </c>
      <c r="J230" s="1" t="s">
        <v>270</v>
      </c>
      <c r="K230" s="1" t="s">
        <v>872</v>
      </c>
      <c r="L230" s="1" t="s">
        <v>872</v>
      </c>
    </row>
    <row r="231" spans="1:12" ht="14.25">
      <c r="A231" s="1" t="s">
        <v>260</v>
      </c>
      <c r="B231" s="1" t="s">
        <v>7910</v>
      </c>
      <c r="C231" s="1" t="s">
        <v>262</v>
      </c>
      <c r="D231" s="1" t="s">
        <v>316</v>
      </c>
      <c r="E231" s="1" t="s">
        <v>316</v>
      </c>
      <c r="F231" s="1" t="s">
        <v>472</v>
      </c>
      <c r="G231" s="1" t="s">
        <v>276</v>
      </c>
      <c r="H231" s="1" t="s">
        <v>1390</v>
      </c>
      <c r="I231" s="1" t="s">
        <v>1450</v>
      </c>
      <c r="J231" s="1" t="s">
        <v>276</v>
      </c>
      <c r="K231" s="1" t="s">
        <v>276</v>
      </c>
      <c r="L231" s="1" t="s">
        <v>276</v>
      </c>
    </row>
    <row r="232" spans="1:12" ht="14.25">
      <c r="A232" s="1" t="s">
        <v>260</v>
      </c>
      <c r="B232" s="1" t="s">
        <v>7911</v>
      </c>
      <c r="C232" s="1" t="s">
        <v>262</v>
      </c>
      <c r="D232" s="1" t="s">
        <v>316</v>
      </c>
      <c r="E232" s="1" t="s">
        <v>316</v>
      </c>
      <c r="F232" s="1" t="s">
        <v>472</v>
      </c>
      <c r="G232" s="1" t="s">
        <v>874</v>
      </c>
      <c r="H232" s="1" t="s">
        <v>1390</v>
      </c>
      <c r="I232" s="1" t="s">
        <v>1450</v>
      </c>
      <c r="J232" s="1" t="s">
        <v>1971</v>
      </c>
      <c r="K232" s="1" t="s">
        <v>874</v>
      </c>
      <c r="L232" s="1" t="s">
        <v>874</v>
      </c>
    </row>
    <row r="233" spans="1:12" ht="14.25">
      <c r="A233" s="1" t="s">
        <v>260</v>
      </c>
      <c r="B233" s="1" t="s">
        <v>7912</v>
      </c>
      <c r="C233" s="1" t="s">
        <v>262</v>
      </c>
      <c r="D233" s="1" t="s">
        <v>316</v>
      </c>
      <c r="E233" s="1" t="s">
        <v>316</v>
      </c>
      <c r="F233" s="1" t="s">
        <v>472</v>
      </c>
      <c r="G233" s="1" t="s">
        <v>1450</v>
      </c>
      <c r="H233" s="1" t="s">
        <v>1390</v>
      </c>
      <c r="I233" s="1" t="s">
        <v>277</v>
      </c>
      <c r="J233" s="1" t="s">
        <v>270</v>
      </c>
      <c r="K233" s="1" t="s">
        <v>1450</v>
      </c>
      <c r="L233" s="1" t="s">
        <v>1450</v>
      </c>
    </row>
    <row r="234" spans="1:12" ht="14.25">
      <c r="A234" s="1" t="s">
        <v>260</v>
      </c>
      <c r="B234" s="1" t="s">
        <v>7913</v>
      </c>
      <c r="C234" s="1" t="s">
        <v>262</v>
      </c>
      <c r="D234" s="1" t="s">
        <v>316</v>
      </c>
      <c r="E234" s="1" t="s">
        <v>316</v>
      </c>
      <c r="F234" s="1" t="s">
        <v>472</v>
      </c>
      <c r="G234" s="1" t="s">
        <v>277</v>
      </c>
      <c r="H234" s="1" t="s">
        <v>1390</v>
      </c>
      <c r="I234" s="1" t="s">
        <v>277</v>
      </c>
      <c r="J234" s="1" t="s">
        <v>276</v>
      </c>
      <c r="K234" s="1" t="s">
        <v>277</v>
      </c>
      <c r="L234" s="1" t="s">
        <v>277</v>
      </c>
    </row>
    <row r="235" spans="1:12" ht="14.25">
      <c r="A235" s="1" t="s">
        <v>260</v>
      </c>
      <c r="B235" s="1" t="s">
        <v>7914</v>
      </c>
      <c r="C235" s="1" t="s">
        <v>262</v>
      </c>
      <c r="D235" s="1" t="s">
        <v>316</v>
      </c>
      <c r="E235" s="1" t="s">
        <v>316</v>
      </c>
      <c r="F235" s="1" t="s">
        <v>472</v>
      </c>
      <c r="G235" s="1" t="s">
        <v>714</v>
      </c>
      <c r="H235" s="1" t="s">
        <v>1390</v>
      </c>
      <c r="I235" s="1" t="s">
        <v>277</v>
      </c>
      <c r="J235" s="1" t="s">
        <v>1971</v>
      </c>
      <c r="K235" s="1" t="s">
        <v>714</v>
      </c>
      <c r="L235" s="1" t="s">
        <v>714</v>
      </c>
    </row>
    <row r="236" spans="1:12" ht="14.25">
      <c r="A236" s="1" t="s">
        <v>260</v>
      </c>
      <c r="B236" s="1" t="s">
        <v>7915</v>
      </c>
      <c r="C236" s="1" t="s">
        <v>262</v>
      </c>
      <c r="D236" s="1" t="s">
        <v>316</v>
      </c>
      <c r="E236" s="1" t="s">
        <v>316</v>
      </c>
      <c r="F236" s="1" t="s">
        <v>479</v>
      </c>
      <c r="G236" s="1" t="s">
        <v>270</v>
      </c>
      <c r="H236" s="1" t="s">
        <v>1394</v>
      </c>
      <c r="I236" s="1" t="s">
        <v>276</v>
      </c>
      <c r="J236" s="1" t="s">
        <v>270</v>
      </c>
      <c r="K236" s="1" t="s">
        <v>270</v>
      </c>
      <c r="L236" s="1" t="s">
        <v>270</v>
      </c>
    </row>
    <row r="237" spans="1:12" ht="14.25">
      <c r="A237" s="1" t="s">
        <v>260</v>
      </c>
      <c r="B237" s="1" t="s">
        <v>7916</v>
      </c>
      <c r="C237" s="1" t="s">
        <v>262</v>
      </c>
      <c r="D237" s="1" t="s">
        <v>316</v>
      </c>
      <c r="E237" s="1" t="s">
        <v>316</v>
      </c>
      <c r="F237" s="1" t="s">
        <v>479</v>
      </c>
      <c r="G237" s="1" t="s">
        <v>472</v>
      </c>
      <c r="H237" s="1" t="s">
        <v>1394</v>
      </c>
      <c r="I237" s="1" t="s">
        <v>874</v>
      </c>
      <c r="J237" s="1" t="s">
        <v>270</v>
      </c>
      <c r="K237" s="1" t="s">
        <v>472</v>
      </c>
      <c r="L237" s="1" t="s">
        <v>472</v>
      </c>
    </row>
    <row r="238" spans="1:12" ht="14.25">
      <c r="A238" s="1" t="s">
        <v>260</v>
      </c>
      <c r="B238" s="1" t="s">
        <v>7917</v>
      </c>
      <c r="C238" s="1" t="s">
        <v>262</v>
      </c>
      <c r="D238" s="1" t="s">
        <v>316</v>
      </c>
      <c r="E238" s="1" t="s">
        <v>316</v>
      </c>
      <c r="F238" s="1" t="s">
        <v>479</v>
      </c>
      <c r="G238" s="1" t="s">
        <v>479</v>
      </c>
      <c r="H238" s="1" t="s">
        <v>1394</v>
      </c>
      <c r="I238" s="1" t="s">
        <v>874</v>
      </c>
      <c r="J238" s="1" t="s">
        <v>276</v>
      </c>
      <c r="K238" s="1" t="s">
        <v>479</v>
      </c>
      <c r="L238" s="1" t="s">
        <v>479</v>
      </c>
    </row>
    <row r="239" spans="1:12" ht="14.25">
      <c r="A239" s="1" t="s">
        <v>260</v>
      </c>
      <c r="B239" s="1" t="s">
        <v>7918</v>
      </c>
      <c r="C239" s="1" t="s">
        <v>262</v>
      </c>
      <c r="D239" s="1" t="s">
        <v>316</v>
      </c>
      <c r="E239" s="1" t="s">
        <v>316</v>
      </c>
      <c r="F239" s="1" t="s">
        <v>479</v>
      </c>
      <c r="G239" s="1" t="s">
        <v>873</v>
      </c>
      <c r="H239" s="1" t="s">
        <v>1394</v>
      </c>
      <c r="I239" s="1" t="s">
        <v>874</v>
      </c>
      <c r="J239" s="1" t="s">
        <v>1971</v>
      </c>
      <c r="K239" s="1" t="s">
        <v>873</v>
      </c>
      <c r="L239" s="1" t="s">
        <v>873</v>
      </c>
    </row>
    <row r="240" spans="1:12" ht="14.25">
      <c r="A240" s="1" t="s">
        <v>260</v>
      </c>
      <c r="B240" s="1" t="s">
        <v>7919</v>
      </c>
      <c r="C240" s="1" t="s">
        <v>262</v>
      </c>
      <c r="D240" s="1" t="s">
        <v>316</v>
      </c>
      <c r="E240" s="1" t="s">
        <v>316</v>
      </c>
      <c r="F240" s="1" t="s">
        <v>479</v>
      </c>
      <c r="G240" s="1" t="s">
        <v>872</v>
      </c>
      <c r="H240" s="1" t="s">
        <v>1394</v>
      </c>
      <c r="I240" s="1" t="s">
        <v>1450</v>
      </c>
      <c r="J240" s="1" t="s">
        <v>270</v>
      </c>
      <c r="K240" s="1" t="s">
        <v>872</v>
      </c>
      <c r="L240" s="1" t="s">
        <v>872</v>
      </c>
    </row>
    <row r="241" spans="1:12" ht="14.25">
      <c r="A241" s="1" t="s">
        <v>260</v>
      </c>
      <c r="B241" s="1" t="s">
        <v>7920</v>
      </c>
      <c r="C241" s="1" t="s">
        <v>262</v>
      </c>
      <c r="D241" s="1" t="s">
        <v>316</v>
      </c>
      <c r="E241" s="1" t="s">
        <v>316</v>
      </c>
      <c r="F241" s="1" t="s">
        <v>479</v>
      </c>
      <c r="G241" s="1" t="s">
        <v>276</v>
      </c>
      <c r="H241" s="1" t="s">
        <v>1394</v>
      </c>
      <c r="I241" s="1" t="s">
        <v>1450</v>
      </c>
      <c r="J241" s="1" t="s">
        <v>276</v>
      </c>
      <c r="K241" s="1" t="s">
        <v>276</v>
      </c>
      <c r="L241" s="1" t="s">
        <v>276</v>
      </c>
    </row>
    <row r="242" spans="1:12" ht="14.25">
      <c r="A242" s="1" t="s">
        <v>260</v>
      </c>
      <c r="B242" s="1" t="s">
        <v>7921</v>
      </c>
      <c r="C242" s="1" t="s">
        <v>262</v>
      </c>
      <c r="D242" s="1" t="s">
        <v>316</v>
      </c>
      <c r="E242" s="1" t="s">
        <v>316</v>
      </c>
      <c r="F242" s="1" t="s">
        <v>479</v>
      </c>
      <c r="G242" s="1" t="s">
        <v>874</v>
      </c>
      <c r="H242" s="1" t="s">
        <v>1394</v>
      </c>
      <c r="I242" s="1" t="s">
        <v>1450</v>
      </c>
      <c r="J242" s="1" t="s">
        <v>1971</v>
      </c>
      <c r="K242" s="1" t="s">
        <v>874</v>
      </c>
      <c r="L242" s="1" t="s">
        <v>874</v>
      </c>
    </row>
    <row r="243" spans="1:12" ht="14.25">
      <c r="A243" s="1" t="s">
        <v>260</v>
      </c>
      <c r="B243" s="1" t="s">
        <v>7922</v>
      </c>
      <c r="C243" s="1" t="s">
        <v>262</v>
      </c>
      <c r="D243" s="1" t="s">
        <v>316</v>
      </c>
      <c r="E243" s="1" t="s">
        <v>316</v>
      </c>
      <c r="F243" s="1" t="s">
        <v>479</v>
      </c>
      <c r="G243" s="1" t="s">
        <v>1450</v>
      </c>
      <c r="H243" s="1" t="s">
        <v>1394</v>
      </c>
      <c r="I243" s="1" t="s">
        <v>277</v>
      </c>
      <c r="J243" s="1" t="s">
        <v>270</v>
      </c>
      <c r="K243" s="1" t="s">
        <v>1450</v>
      </c>
      <c r="L243" s="1" t="s">
        <v>1450</v>
      </c>
    </row>
    <row r="244" spans="1:12" ht="14.25">
      <c r="A244" s="1" t="s">
        <v>260</v>
      </c>
      <c r="B244" s="1" t="s">
        <v>7923</v>
      </c>
      <c r="C244" s="1" t="s">
        <v>262</v>
      </c>
      <c r="D244" s="1" t="s">
        <v>316</v>
      </c>
      <c r="E244" s="1" t="s">
        <v>316</v>
      </c>
      <c r="F244" s="1" t="s">
        <v>479</v>
      </c>
      <c r="G244" s="1" t="s">
        <v>277</v>
      </c>
      <c r="H244" s="1" t="s">
        <v>1394</v>
      </c>
      <c r="I244" s="1" t="s">
        <v>277</v>
      </c>
      <c r="J244" s="1" t="s">
        <v>276</v>
      </c>
      <c r="K244" s="1" t="s">
        <v>277</v>
      </c>
      <c r="L244" s="1" t="s">
        <v>277</v>
      </c>
    </row>
    <row r="245" spans="1:12" ht="14.25">
      <c r="A245" s="1" t="s">
        <v>260</v>
      </c>
      <c r="B245" s="1" t="s">
        <v>7924</v>
      </c>
      <c r="C245" s="1" t="s">
        <v>262</v>
      </c>
      <c r="D245" s="1" t="s">
        <v>316</v>
      </c>
      <c r="E245" s="1" t="s">
        <v>316</v>
      </c>
      <c r="F245" s="1" t="s">
        <v>479</v>
      </c>
      <c r="G245" s="1" t="s">
        <v>714</v>
      </c>
      <c r="H245" s="1" t="s">
        <v>1394</v>
      </c>
      <c r="I245" s="1" t="s">
        <v>277</v>
      </c>
      <c r="J245" s="1" t="s">
        <v>1971</v>
      </c>
      <c r="K245" s="1" t="s">
        <v>714</v>
      </c>
      <c r="L245" s="1" t="s">
        <v>714</v>
      </c>
    </row>
    <row r="246" spans="1:12" ht="14.25">
      <c r="A246" s="1" t="s">
        <v>260</v>
      </c>
      <c r="B246" s="1" t="s">
        <v>7925</v>
      </c>
      <c r="C246" s="1" t="s">
        <v>262</v>
      </c>
      <c r="D246" s="1" t="s">
        <v>322</v>
      </c>
      <c r="E246" s="1" t="s">
        <v>322</v>
      </c>
      <c r="F246" s="1" t="s">
        <v>270</v>
      </c>
      <c r="G246" s="1" t="s">
        <v>270</v>
      </c>
      <c r="H246" s="1" t="s">
        <v>1370</v>
      </c>
      <c r="I246" s="1" t="s">
        <v>276</v>
      </c>
      <c r="J246" s="1" t="s">
        <v>270</v>
      </c>
      <c r="K246" s="1" t="s">
        <v>270</v>
      </c>
      <c r="L246" s="1" t="s">
        <v>270</v>
      </c>
    </row>
    <row r="247" spans="1:12" ht="14.25">
      <c r="A247" s="1" t="s">
        <v>260</v>
      </c>
      <c r="B247" s="1" t="s">
        <v>7926</v>
      </c>
      <c r="C247" s="1" t="s">
        <v>262</v>
      </c>
      <c r="D247" s="1" t="s">
        <v>322</v>
      </c>
      <c r="E247" s="1" t="s">
        <v>322</v>
      </c>
      <c r="F247" s="1" t="s">
        <v>270</v>
      </c>
      <c r="G247" s="1" t="s">
        <v>472</v>
      </c>
      <c r="H247" s="1" t="s">
        <v>1370</v>
      </c>
      <c r="I247" s="1" t="s">
        <v>874</v>
      </c>
      <c r="J247" s="1" t="s">
        <v>270</v>
      </c>
      <c r="K247" s="1" t="s">
        <v>472</v>
      </c>
      <c r="L247" s="1" t="s">
        <v>472</v>
      </c>
    </row>
    <row r="248" spans="1:12" ht="14.25">
      <c r="A248" s="1" t="s">
        <v>260</v>
      </c>
      <c r="B248" s="1" t="s">
        <v>7927</v>
      </c>
      <c r="C248" s="1" t="s">
        <v>262</v>
      </c>
      <c r="D248" s="1" t="s">
        <v>322</v>
      </c>
      <c r="E248" s="1" t="s">
        <v>322</v>
      </c>
      <c r="F248" s="1" t="s">
        <v>270</v>
      </c>
      <c r="G248" s="1" t="s">
        <v>479</v>
      </c>
      <c r="H248" s="1" t="s">
        <v>1370</v>
      </c>
      <c r="I248" s="1" t="s">
        <v>874</v>
      </c>
      <c r="J248" s="1" t="s">
        <v>276</v>
      </c>
      <c r="K248" s="1" t="s">
        <v>479</v>
      </c>
      <c r="L248" s="1" t="s">
        <v>479</v>
      </c>
    </row>
    <row r="249" spans="1:12" ht="14.25">
      <c r="A249" s="1" t="s">
        <v>260</v>
      </c>
      <c r="B249" s="1" t="s">
        <v>7928</v>
      </c>
      <c r="C249" s="1" t="s">
        <v>262</v>
      </c>
      <c r="D249" s="1" t="s">
        <v>322</v>
      </c>
      <c r="E249" s="1" t="s">
        <v>322</v>
      </c>
      <c r="F249" s="1" t="s">
        <v>270</v>
      </c>
      <c r="G249" s="1" t="s">
        <v>873</v>
      </c>
      <c r="H249" s="1" t="s">
        <v>1370</v>
      </c>
      <c r="I249" s="1" t="s">
        <v>874</v>
      </c>
      <c r="J249" s="1" t="s">
        <v>1971</v>
      </c>
      <c r="K249" s="1" t="s">
        <v>873</v>
      </c>
      <c r="L249" s="1" t="s">
        <v>873</v>
      </c>
    </row>
    <row r="250" spans="1:12" ht="14.25">
      <c r="A250" s="1" t="s">
        <v>260</v>
      </c>
      <c r="B250" s="1" t="s">
        <v>7929</v>
      </c>
      <c r="C250" s="1" t="s">
        <v>262</v>
      </c>
      <c r="D250" s="1" t="s">
        <v>322</v>
      </c>
      <c r="E250" s="1" t="s">
        <v>322</v>
      </c>
      <c r="F250" s="1" t="s">
        <v>270</v>
      </c>
      <c r="G250" s="1" t="s">
        <v>872</v>
      </c>
      <c r="H250" s="1" t="s">
        <v>1370</v>
      </c>
      <c r="I250" s="1" t="s">
        <v>1450</v>
      </c>
      <c r="J250" s="1" t="s">
        <v>270</v>
      </c>
      <c r="K250" s="1" t="s">
        <v>872</v>
      </c>
      <c r="L250" s="1" t="s">
        <v>872</v>
      </c>
    </row>
    <row r="251" spans="1:12" ht="14.25">
      <c r="A251" s="1" t="s">
        <v>260</v>
      </c>
      <c r="B251" s="1" t="s">
        <v>7930</v>
      </c>
      <c r="C251" s="1" t="s">
        <v>262</v>
      </c>
      <c r="D251" s="1" t="s">
        <v>322</v>
      </c>
      <c r="E251" s="1" t="s">
        <v>322</v>
      </c>
      <c r="F251" s="1" t="s">
        <v>270</v>
      </c>
      <c r="G251" s="1" t="s">
        <v>276</v>
      </c>
      <c r="H251" s="1" t="s">
        <v>1370</v>
      </c>
      <c r="I251" s="1" t="s">
        <v>1450</v>
      </c>
      <c r="J251" s="1" t="s">
        <v>276</v>
      </c>
      <c r="K251" s="1" t="s">
        <v>276</v>
      </c>
      <c r="L251" s="1" t="s">
        <v>276</v>
      </c>
    </row>
    <row r="252" spans="1:12" ht="14.25">
      <c r="A252" s="1" t="s">
        <v>260</v>
      </c>
      <c r="B252" s="1" t="s">
        <v>7931</v>
      </c>
      <c r="C252" s="1" t="s">
        <v>262</v>
      </c>
      <c r="D252" s="1" t="s">
        <v>322</v>
      </c>
      <c r="E252" s="1" t="s">
        <v>322</v>
      </c>
      <c r="F252" s="1" t="s">
        <v>270</v>
      </c>
      <c r="G252" s="1" t="s">
        <v>874</v>
      </c>
      <c r="H252" s="1" t="s">
        <v>1370</v>
      </c>
      <c r="I252" s="1" t="s">
        <v>1450</v>
      </c>
      <c r="J252" s="1" t="s">
        <v>1971</v>
      </c>
      <c r="K252" s="1" t="s">
        <v>874</v>
      </c>
      <c r="L252" s="1" t="s">
        <v>874</v>
      </c>
    </row>
    <row r="253" spans="1:12" ht="14.25">
      <c r="A253" s="1" t="s">
        <v>260</v>
      </c>
      <c r="B253" s="1" t="s">
        <v>7932</v>
      </c>
      <c r="C253" s="1" t="s">
        <v>262</v>
      </c>
      <c r="D253" s="1" t="s">
        <v>322</v>
      </c>
      <c r="E253" s="1" t="s">
        <v>322</v>
      </c>
      <c r="F253" s="1" t="s">
        <v>270</v>
      </c>
      <c r="G253" s="1" t="s">
        <v>1450</v>
      </c>
      <c r="H253" s="1" t="s">
        <v>1370</v>
      </c>
      <c r="I253" s="1" t="s">
        <v>277</v>
      </c>
      <c r="J253" s="1" t="s">
        <v>270</v>
      </c>
      <c r="K253" s="1" t="s">
        <v>1450</v>
      </c>
      <c r="L253" s="1" t="s">
        <v>1450</v>
      </c>
    </row>
    <row r="254" spans="1:12" ht="14.25">
      <c r="A254" s="1" t="s">
        <v>260</v>
      </c>
      <c r="B254" s="1" t="s">
        <v>7933</v>
      </c>
      <c r="C254" s="1" t="s">
        <v>262</v>
      </c>
      <c r="D254" s="1" t="s">
        <v>322</v>
      </c>
      <c r="E254" s="1" t="s">
        <v>322</v>
      </c>
      <c r="F254" s="1" t="s">
        <v>270</v>
      </c>
      <c r="G254" s="1" t="s">
        <v>277</v>
      </c>
      <c r="H254" s="1" t="s">
        <v>1370</v>
      </c>
      <c r="I254" s="1" t="s">
        <v>277</v>
      </c>
      <c r="J254" s="1" t="s">
        <v>276</v>
      </c>
      <c r="K254" s="1" t="s">
        <v>277</v>
      </c>
      <c r="L254" s="1" t="s">
        <v>277</v>
      </c>
    </row>
    <row r="255" spans="1:12" ht="14.25">
      <c r="A255" s="1" t="s">
        <v>260</v>
      </c>
      <c r="B255" s="1" t="s">
        <v>7934</v>
      </c>
      <c r="C255" s="1" t="s">
        <v>262</v>
      </c>
      <c r="D255" s="1" t="s">
        <v>322</v>
      </c>
      <c r="E255" s="1" t="s">
        <v>322</v>
      </c>
      <c r="F255" s="1" t="s">
        <v>270</v>
      </c>
      <c r="G255" s="1" t="s">
        <v>714</v>
      </c>
      <c r="H255" s="1" t="s">
        <v>1370</v>
      </c>
      <c r="I255" s="1" t="s">
        <v>277</v>
      </c>
      <c r="J255" s="1" t="s">
        <v>1971</v>
      </c>
      <c r="K255" s="1" t="s">
        <v>714</v>
      </c>
      <c r="L255" s="1" t="s">
        <v>714</v>
      </c>
    </row>
    <row r="256" spans="1:12" ht="14.25">
      <c r="A256" s="1" t="s">
        <v>260</v>
      </c>
      <c r="B256" s="1" t="s">
        <v>7935</v>
      </c>
      <c r="C256" s="1" t="s">
        <v>262</v>
      </c>
      <c r="D256" s="1" t="s">
        <v>322</v>
      </c>
      <c r="E256" s="1" t="s">
        <v>322</v>
      </c>
      <c r="F256" s="1" t="s">
        <v>472</v>
      </c>
      <c r="G256" s="1" t="s">
        <v>270</v>
      </c>
      <c r="H256" s="1" t="s">
        <v>1390</v>
      </c>
      <c r="I256" s="1" t="s">
        <v>276</v>
      </c>
      <c r="J256" s="1" t="s">
        <v>270</v>
      </c>
      <c r="K256" s="1" t="s">
        <v>270</v>
      </c>
      <c r="L256" s="1" t="s">
        <v>270</v>
      </c>
    </row>
    <row r="257" spans="1:12" ht="14.25">
      <c r="A257" s="1" t="s">
        <v>260</v>
      </c>
      <c r="B257" s="1" t="s">
        <v>7936</v>
      </c>
      <c r="C257" s="1" t="s">
        <v>262</v>
      </c>
      <c r="D257" s="1" t="s">
        <v>322</v>
      </c>
      <c r="E257" s="1" t="s">
        <v>322</v>
      </c>
      <c r="F257" s="1" t="s">
        <v>472</v>
      </c>
      <c r="G257" s="1" t="s">
        <v>472</v>
      </c>
      <c r="H257" s="1" t="s">
        <v>1390</v>
      </c>
      <c r="I257" s="1" t="s">
        <v>874</v>
      </c>
      <c r="J257" s="1" t="s">
        <v>270</v>
      </c>
      <c r="K257" s="1" t="s">
        <v>472</v>
      </c>
      <c r="L257" s="1" t="s">
        <v>472</v>
      </c>
    </row>
    <row r="258" spans="1:12" ht="14.25">
      <c r="A258" s="1" t="s">
        <v>260</v>
      </c>
      <c r="B258" s="1" t="s">
        <v>7937</v>
      </c>
      <c r="C258" s="1" t="s">
        <v>262</v>
      </c>
      <c r="D258" s="1" t="s">
        <v>322</v>
      </c>
      <c r="E258" s="1" t="s">
        <v>322</v>
      </c>
      <c r="F258" s="1" t="s">
        <v>472</v>
      </c>
      <c r="G258" s="1" t="s">
        <v>479</v>
      </c>
      <c r="H258" s="1" t="s">
        <v>1390</v>
      </c>
      <c r="I258" s="1" t="s">
        <v>874</v>
      </c>
      <c r="J258" s="1" t="s">
        <v>276</v>
      </c>
      <c r="K258" s="1" t="s">
        <v>479</v>
      </c>
      <c r="L258" s="1" t="s">
        <v>479</v>
      </c>
    </row>
    <row r="259" spans="1:12" ht="14.25">
      <c r="A259" s="1" t="s">
        <v>260</v>
      </c>
      <c r="B259" s="1" t="s">
        <v>7938</v>
      </c>
      <c r="C259" s="1" t="s">
        <v>262</v>
      </c>
      <c r="D259" s="1" t="s">
        <v>322</v>
      </c>
      <c r="E259" s="1" t="s">
        <v>322</v>
      </c>
      <c r="F259" s="1" t="s">
        <v>472</v>
      </c>
      <c r="G259" s="1" t="s">
        <v>873</v>
      </c>
      <c r="H259" s="1" t="s">
        <v>1390</v>
      </c>
      <c r="I259" s="1" t="s">
        <v>874</v>
      </c>
      <c r="J259" s="1" t="s">
        <v>1971</v>
      </c>
      <c r="K259" s="1" t="s">
        <v>873</v>
      </c>
      <c r="L259" s="1" t="s">
        <v>873</v>
      </c>
    </row>
    <row r="260" spans="1:12" ht="14.25">
      <c r="A260" s="1" t="s">
        <v>260</v>
      </c>
      <c r="B260" s="1" t="s">
        <v>7939</v>
      </c>
      <c r="C260" s="1" t="s">
        <v>262</v>
      </c>
      <c r="D260" s="1" t="s">
        <v>322</v>
      </c>
      <c r="E260" s="1" t="s">
        <v>322</v>
      </c>
      <c r="F260" s="1" t="s">
        <v>472</v>
      </c>
      <c r="G260" s="1" t="s">
        <v>872</v>
      </c>
      <c r="H260" s="1" t="s">
        <v>1390</v>
      </c>
      <c r="I260" s="1" t="s">
        <v>1450</v>
      </c>
      <c r="J260" s="1" t="s">
        <v>270</v>
      </c>
      <c r="K260" s="1" t="s">
        <v>872</v>
      </c>
      <c r="L260" s="1" t="s">
        <v>872</v>
      </c>
    </row>
    <row r="261" spans="1:12" ht="14.25">
      <c r="A261" s="1" t="s">
        <v>260</v>
      </c>
      <c r="B261" s="1" t="s">
        <v>7940</v>
      </c>
      <c r="C261" s="1" t="s">
        <v>262</v>
      </c>
      <c r="D261" s="1" t="s">
        <v>322</v>
      </c>
      <c r="E261" s="1" t="s">
        <v>322</v>
      </c>
      <c r="F261" s="1" t="s">
        <v>472</v>
      </c>
      <c r="G261" s="1" t="s">
        <v>276</v>
      </c>
      <c r="H261" s="1" t="s">
        <v>1390</v>
      </c>
      <c r="I261" s="1" t="s">
        <v>1450</v>
      </c>
      <c r="J261" s="1" t="s">
        <v>276</v>
      </c>
      <c r="K261" s="1" t="s">
        <v>276</v>
      </c>
      <c r="L261" s="1" t="s">
        <v>276</v>
      </c>
    </row>
    <row r="262" spans="1:12" ht="14.25">
      <c r="A262" s="1" t="s">
        <v>260</v>
      </c>
      <c r="B262" s="1" t="s">
        <v>7941</v>
      </c>
      <c r="C262" s="1" t="s">
        <v>262</v>
      </c>
      <c r="D262" s="1" t="s">
        <v>322</v>
      </c>
      <c r="E262" s="1" t="s">
        <v>322</v>
      </c>
      <c r="F262" s="1" t="s">
        <v>472</v>
      </c>
      <c r="G262" s="1" t="s">
        <v>874</v>
      </c>
      <c r="H262" s="1" t="s">
        <v>1390</v>
      </c>
      <c r="I262" s="1" t="s">
        <v>1450</v>
      </c>
      <c r="J262" s="1" t="s">
        <v>1971</v>
      </c>
      <c r="K262" s="1" t="s">
        <v>874</v>
      </c>
      <c r="L262" s="1" t="s">
        <v>874</v>
      </c>
    </row>
    <row r="263" spans="1:12" ht="14.25">
      <c r="A263" s="1" t="s">
        <v>260</v>
      </c>
      <c r="B263" s="1" t="s">
        <v>7942</v>
      </c>
      <c r="C263" s="1" t="s">
        <v>262</v>
      </c>
      <c r="D263" s="1" t="s">
        <v>322</v>
      </c>
      <c r="E263" s="1" t="s">
        <v>322</v>
      </c>
      <c r="F263" s="1" t="s">
        <v>472</v>
      </c>
      <c r="G263" s="1" t="s">
        <v>1450</v>
      </c>
      <c r="H263" s="1" t="s">
        <v>1390</v>
      </c>
      <c r="I263" s="1" t="s">
        <v>277</v>
      </c>
      <c r="J263" s="1" t="s">
        <v>270</v>
      </c>
      <c r="K263" s="1" t="s">
        <v>1450</v>
      </c>
      <c r="L263" s="1" t="s">
        <v>1450</v>
      </c>
    </row>
    <row r="264" spans="1:12" ht="14.25">
      <c r="A264" s="1" t="s">
        <v>260</v>
      </c>
      <c r="B264" s="1" t="s">
        <v>7943</v>
      </c>
      <c r="C264" s="1" t="s">
        <v>262</v>
      </c>
      <c r="D264" s="1" t="s">
        <v>322</v>
      </c>
      <c r="E264" s="1" t="s">
        <v>322</v>
      </c>
      <c r="F264" s="1" t="s">
        <v>472</v>
      </c>
      <c r="G264" s="1" t="s">
        <v>277</v>
      </c>
      <c r="H264" s="1" t="s">
        <v>1390</v>
      </c>
      <c r="I264" s="1" t="s">
        <v>277</v>
      </c>
      <c r="J264" s="1" t="s">
        <v>276</v>
      </c>
      <c r="K264" s="1" t="s">
        <v>277</v>
      </c>
      <c r="L264" s="1" t="s">
        <v>277</v>
      </c>
    </row>
    <row r="265" spans="1:12" ht="14.25">
      <c r="A265" s="1" t="s">
        <v>260</v>
      </c>
      <c r="B265" s="1" t="s">
        <v>7944</v>
      </c>
      <c r="C265" s="1" t="s">
        <v>262</v>
      </c>
      <c r="D265" s="1" t="s">
        <v>322</v>
      </c>
      <c r="E265" s="1" t="s">
        <v>322</v>
      </c>
      <c r="F265" s="1" t="s">
        <v>472</v>
      </c>
      <c r="G265" s="1" t="s">
        <v>714</v>
      </c>
      <c r="H265" s="1" t="s">
        <v>1390</v>
      </c>
      <c r="I265" s="1" t="s">
        <v>277</v>
      </c>
      <c r="J265" s="1" t="s">
        <v>1971</v>
      </c>
      <c r="K265" s="1" t="s">
        <v>714</v>
      </c>
      <c r="L265" s="1" t="s">
        <v>714</v>
      </c>
    </row>
    <row r="266" spans="1:12" ht="14.25">
      <c r="A266" s="1" t="s">
        <v>260</v>
      </c>
      <c r="B266" s="1" t="s">
        <v>7945</v>
      </c>
      <c r="C266" s="1" t="s">
        <v>262</v>
      </c>
      <c r="D266" s="1" t="s">
        <v>322</v>
      </c>
      <c r="E266" s="1" t="s">
        <v>322</v>
      </c>
      <c r="F266" s="1" t="s">
        <v>479</v>
      </c>
      <c r="G266" s="1" t="s">
        <v>270</v>
      </c>
      <c r="H266" s="1" t="s">
        <v>1394</v>
      </c>
      <c r="I266" s="1" t="s">
        <v>276</v>
      </c>
      <c r="J266" s="1" t="s">
        <v>270</v>
      </c>
      <c r="K266" s="1" t="s">
        <v>270</v>
      </c>
      <c r="L266" s="1" t="s">
        <v>270</v>
      </c>
    </row>
    <row r="267" spans="1:12" ht="14.25">
      <c r="A267" s="1" t="s">
        <v>260</v>
      </c>
      <c r="B267" s="1" t="s">
        <v>7946</v>
      </c>
      <c r="C267" s="1" t="s">
        <v>262</v>
      </c>
      <c r="D267" s="1" t="s">
        <v>322</v>
      </c>
      <c r="E267" s="1" t="s">
        <v>322</v>
      </c>
      <c r="F267" s="1" t="s">
        <v>479</v>
      </c>
      <c r="G267" s="1" t="s">
        <v>472</v>
      </c>
      <c r="H267" s="1" t="s">
        <v>1394</v>
      </c>
      <c r="I267" s="1" t="s">
        <v>874</v>
      </c>
      <c r="J267" s="1" t="s">
        <v>270</v>
      </c>
      <c r="K267" s="1" t="s">
        <v>472</v>
      </c>
      <c r="L267" s="1" t="s">
        <v>472</v>
      </c>
    </row>
    <row r="268" spans="1:12" ht="14.25">
      <c r="A268" s="1" t="s">
        <v>260</v>
      </c>
      <c r="B268" s="1" t="s">
        <v>7947</v>
      </c>
      <c r="C268" s="1" t="s">
        <v>262</v>
      </c>
      <c r="D268" s="1" t="s">
        <v>322</v>
      </c>
      <c r="E268" s="1" t="s">
        <v>322</v>
      </c>
      <c r="F268" s="1" t="s">
        <v>479</v>
      </c>
      <c r="G268" s="1" t="s">
        <v>479</v>
      </c>
      <c r="H268" s="1" t="s">
        <v>1394</v>
      </c>
      <c r="I268" s="1" t="s">
        <v>874</v>
      </c>
      <c r="J268" s="1" t="s">
        <v>276</v>
      </c>
      <c r="K268" s="1" t="s">
        <v>479</v>
      </c>
      <c r="L268" s="1" t="s">
        <v>479</v>
      </c>
    </row>
    <row r="269" spans="1:12" ht="14.25">
      <c r="A269" s="1" t="s">
        <v>260</v>
      </c>
      <c r="B269" s="1" t="s">
        <v>7948</v>
      </c>
      <c r="C269" s="1" t="s">
        <v>262</v>
      </c>
      <c r="D269" s="1" t="s">
        <v>322</v>
      </c>
      <c r="E269" s="1" t="s">
        <v>322</v>
      </c>
      <c r="F269" s="1" t="s">
        <v>479</v>
      </c>
      <c r="G269" s="1" t="s">
        <v>873</v>
      </c>
      <c r="H269" s="1" t="s">
        <v>1394</v>
      </c>
      <c r="I269" s="1" t="s">
        <v>874</v>
      </c>
      <c r="J269" s="1" t="s">
        <v>1971</v>
      </c>
      <c r="K269" s="1" t="s">
        <v>873</v>
      </c>
      <c r="L269" s="1" t="s">
        <v>873</v>
      </c>
    </row>
    <row r="270" spans="1:12" ht="14.25">
      <c r="A270" s="1" t="s">
        <v>260</v>
      </c>
      <c r="B270" s="1" t="s">
        <v>7949</v>
      </c>
      <c r="C270" s="1" t="s">
        <v>262</v>
      </c>
      <c r="D270" s="1" t="s">
        <v>322</v>
      </c>
      <c r="E270" s="1" t="s">
        <v>322</v>
      </c>
      <c r="F270" s="1" t="s">
        <v>479</v>
      </c>
      <c r="G270" s="1" t="s">
        <v>872</v>
      </c>
      <c r="H270" s="1" t="s">
        <v>1394</v>
      </c>
      <c r="I270" s="1" t="s">
        <v>1450</v>
      </c>
      <c r="J270" s="1" t="s">
        <v>270</v>
      </c>
      <c r="K270" s="1" t="s">
        <v>872</v>
      </c>
      <c r="L270" s="1" t="s">
        <v>872</v>
      </c>
    </row>
    <row r="271" spans="1:12" ht="14.25">
      <c r="A271" s="1" t="s">
        <v>260</v>
      </c>
      <c r="B271" s="1" t="s">
        <v>7950</v>
      </c>
      <c r="C271" s="1" t="s">
        <v>262</v>
      </c>
      <c r="D271" s="1" t="s">
        <v>322</v>
      </c>
      <c r="E271" s="1" t="s">
        <v>322</v>
      </c>
      <c r="F271" s="1" t="s">
        <v>479</v>
      </c>
      <c r="G271" s="1" t="s">
        <v>276</v>
      </c>
      <c r="H271" s="1" t="s">
        <v>1394</v>
      </c>
      <c r="I271" s="1" t="s">
        <v>1450</v>
      </c>
      <c r="J271" s="1" t="s">
        <v>276</v>
      </c>
      <c r="K271" s="1" t="s">
        <v>276</v>
      </c>
      <c r="L271" s="1" t="s">
        <v>276</v>
      </c>
    </row>
    <row r="272" spans="1:12" ht="14.25">
      <c r="A272" s="1" t="s">
        <v>260</v>
      </c>
      <c r="B272" s="1" t="s">
        <v>7951</v>
      </c>
      <c r="C272" s="1" t="s">
        <v>262</v>
      </c>
      <c r="D272" s="1" t="s">
        <v>322</v>
      </c>
      <c r="E272" s="1" t="s">
        <v>322</v>
      </c>
      <c r="F272" s="1" t="s">
        <v>479</v>
      </c>
      <c r="G272" s="1" t="s">
        <v>874</v>
      </c>
      <c r="H272" s="1" t="s">
        <v>1394</v>
      </c>
      <c r="I272" s="1" t="s">
        <v>1450</v>
      </c>
      <c r="J272" s="1" t="s">
        <v>1971</v>
      </c>
      <c r="K272" s="1" t="s">
        <v>874</v>
      </c>
      <c r="L272" s="1" t="s">
        <v>874</v>
      </c>
    </row>
    <row r="273" spans="1:12" ht="14.25">
      <c r="A273" s="1" t="s">
        <v>260</v>
      </c>
      <c r="B273" s="1" t="s">
        <v>7952</v>
      </c>
      <c r="C273" s="1" t="s">
        <v>262</v>
      </c>
      <c r="D273" s="1" t="s">
        <v>322</v>
      </c>
      <c r="E273" s="1" t="s">
        <v>322</v>
      </c>
      <c r="F273" s="1" t="s">
        <v>479</v>
      </c>
      <c r="G273" s="1" t="s">
        <v>1450</v>
      </c>
      <c r="H273" s="1" t="s">
        <v>1394</v>
      </c>
      <c r="I273" s="1" t="s">
        <v>277</v>
      </c>
      <c r="J273" s="1" t="s">
        <v>270</v>
      </c>
      <c r="K273" s="1" t="s">
        <v>1450</v>
      </c>
      <c r="L273" s="1" t="s">
        <v>1450</v>
      </c>
    </row>
    <row r="274" spans="1:12" ht="14.25">
      <c r="A274" s="1" t="s">
        <v>260</v>
      </c>
      <c r="B274" s="1" t="s">
        <v>7953</v>
      </c>
      <c r="C274" s="1" t="s">
        <v>262</v>
      </c>
      <c r="D274" s="1" t="s">
        <v>322</v>
      </c>
      <c r="E274" s="1" t="s">
        <v>322</v>
      </c>
      <c r="F274" s="1" t="s">
        <v>479</v>
      </c>
      <c r="G274" s="1" t="s">
        <v>277</v>
      </c>
      <c r="H274" s="1" t="s">
        <v>1394</v>
      </c>
      <c r="I274" s="1" t="s">
        <v>277</v>
      </c>
      <c r="J274" s="1" t="s">
        <v>276</v>
      </c>
      <c r="K274" s="1" t="s">
        <v>277</v>
      </c>
      <c r="L274" s="1" t="s">
        <v>277</v>
      </c>
    </row>
    <row r="275" spans="1:12" ht="14.25">
      <c r="A275" s="1" t="s">
        <v>260</v>
      </c>
      <c r="B275" s="1" t="s">
        <v>7954</v>
      </c>
      <c r="C275" s="1" t="s">
        <v>262</v>
      </c>
      <c r="D275" s="1" t="s">
        <v>322</v>
      </c>
      <c r="E275" s="1" t="s">
        <v>322</v>
      </c>
      <c r="F275" s="1" t="s">
        <v>479</v>
      </c>
      <c r="G275" s="1" t="s">
        <v>714</v>
      </c>
      <c r="H275" s="1" t="s">
        <v>1394</v>
      </c>
      <c r="I275" s="1" t="s">
        <v>277</v>
      </c>
      <c r="J275" s="1" t="s">
        <v>1971</v>
      </c>
      <c r="K275" s="1" t="s">
        <v>714</v>
      </c>
      <c r="L275" s="1" t="s">
        <v>714</v>
      </c>
    </row>
    <row r="276" spans="1:12" ht="14.25">
      <c r="A276" s="1" t="s">
        <v>260</v>
      </c>
      <c r="B276" s="1" t="s">
        <v>7955</v>
      </c>
      <c r="C276" s="1" t="s">
        <v>262</v>
      </c>
      <c r="D276" s="1" t="s">
        <v>328</v>
      </c>
      <c r="E276" s="1" t="s">
        <v>328</v>
      </c>
      <c r="F276" s="1" t="s">
        <v>270</v>
      </c>
      <c r="G276" s="1" t="s">
        <v>270</v>
      </c>
      <c r="H276" s="1" t="s">
        <v>1370</v>
      </c>
      <c r="I276" s="1" t="s">
        <v>276</v>
      </c>
      <c r="J276" s="1" t="s">
        <v>270</v>
      </c>
      <c r="K276" s="1" t="s">
        <v>270</v>
      </c>
      <c r="L276" s="1" t="s">
        <v>270</v>
      </c>
    </row>
    <row r="277" spans="1:12" ht="14.25">
      <c r="A277" s="1" t="s">
        <v>260</v>
      </c>
      <c r="B277" s="1" t="s">
        <v>7956</v>
      </c>
      <c r="C277" s="1" t="s">
        <v>262</v>
      </c>
      <c r="D277" s="1" t="s">
        <v>328</v>
      </c>
      <c r="E277" s="1" t="s">
        <v>328</v>
      </c>
      <c r="F277" s="1" t="s">
        <v>270</v>
      </c>
      <c r="G277" s="1" t="s">
        <v>472</v>
      </c>
      <c r="H277" s="1" t="s">
        <v>1370</v>
      </c>
      <c r="I277" s="1" t="s">
        <v>874</v>
      </c>
      <c r="J277" s="1" t="s">
        <v>270</v>
      </c>
      <c r="K277" s="1" t="s">
        <v>472</v>
      </c>
      <c r="L277" s="1" t="s">
        <v>472</v>
      </c>
    </row>
    <row r="278" spans="1:12" ht="14.25">
      <c r="A278" s="1" t="s">
        <v>260</v>
      </c>
      <c r="B278" s="1" t="s">
        <v>7957</v>
      </c>
      <c r="C278" s="1" t="s">
        <v>262</v>
      </c>
      <c r="D278" s="1" t="s">
        <v>328</v>
      </c>
      <c r="E278" s="1" t="s">
        <v>328</v>
      </c>
      <c r="F278" s="1" t="s">
        <v>270</v>
      </c>
      <c r="G278" s="1" t="s">
        <v>479</v>
      </c>
      <c r="H278" s="1" t="s">
        <v>1370</v>
      </c>
      <c r="I278" s="1" t="s">
        <v>874</v>
      </c>
      <c r="J278" s="1" t="s">
        <v>276</v>
      </c>
      <c r="K278" s="1" t="s">
        <v>479</v>
      </c>
      <c r="L278" s="1" t="s">
        <v>479</v>
      </c>
    </row>
    <row r="279" spans="1:12" ht="14.25">
      <c r="A279" s="1" t="s">
        <v>260</v>
      </c>
      <c r="B279" s="1" t="s">
        <v>7958</v>
      </c>
      <c r="C279" s="1" t="s">
        <v>262</v>
      </c>
      <c r="D279" s="1" t="s">
        <v>328</v>
      </c>
      <c r="E279" s="1" t="s">
        <v>328</v>
      </c>
      <c r="F279" s="1" t="s">
        <v>270</v>
      </c>
      <c r="G279" s="1" t="s">
        <v>873</v>
      </c>
      <c r="H279" s="1" t="s">
        <v>1370</v>
      </c>
      <c r="I279" s="1" t="s">
        <v>874</v>
      </c>
      <c r="J279" s="1" t="s">
        <v>1971</v>
      </c>
      <c r="K279" s="1" t="s">
        <v>873</v>
      </c>
      <c r="L279" s="1" t="s">
        <v>873</v>
      </c>
    </row>
    <row r="280" spans="1:12" ht="14.25">
      <c r="A280" s="1" t="s">
        <v>260</v>
      </c>
      <c r="B280" s="1" t="s">
        <v>7959</v>
      </c>
      <c r="C280" s="1" t="s">
        <v>262</v>
      </c>
      <c r="D280" s="1" t="s">
        <v>328</v>
      </c>
      <c r="E280" s="1" t="s">
        <v>328</v>
      </c>
      <c r="F280" s="1" t="s">
        <v>270</v>
      </c>
      <c r="G280" s="1" t="s">
        <v>872</v>
      </c>
      <c r="H280" s="1" t="s">
        <v>1370</v>
      </c>
      <c r="I280" s="1" t="s">
        <v>1450</v>
      </c>
      <c r="J280" s="1" t="s">
        <v>270</v>
      </c>
      <c r="K280" s="1" t="s">
        <v>872</v>
      </c>
      <c r="L280" s="1" t="s">
        <v>872</v>
      </c>
    </row>
    <row r="281" spans="1:12" ht="14.25">
      <c r="A281" s="1" t="s">
        <v>260</v>
      </c>
      <c r="B281" s="1" t="s">
        <v>7960</v>
      </c>
      <c r="C281" s="1" t="s">
        <v>262</v>
      </c>
      <c r="D281" s="1" t="s">
        <v>328</v>
      </c>
      <c r="E281" s="1" t="s">
        <v>328</v>
      </c>
      <c r="F281" s="1" t="s">
        <v>270</v>
      </c>
      <c r="G281" s="1" t="s">
        <v>276</v>
      </c>
      <c r="H281" s="1" t="s">
        <v>1370</v>
      </c>
      <c r="I281" s="1" t="s">
        <v>1450</v>
      </c>
      <c r="J281" s="1" t="s">
        <v>276</v>
      </c>
      <c r="K281" s="1" t="s">
        <v>276</v>
      </c>
      <c r="L281" s="1" t="s">
        <v>276</v>
      </c>
    </row>
    <row r="282" spans="1:12" ht="14.25">
      <c r="A282" s="1" t="s">
        <v>260</v>
      </c>
      <c r="B282" s="1" t="s">
        <v>7961</v>
      </c>
      <c r="C282" s="1" t="s">
        <v>262</v>
      </c>
      <c r="D282" s="1" t="s">
        <v>328</v>
      </c>
      <c r="E282" s="1" t="s">
        <v>328</v>
      </c>
      <c r="F282" s="1" t="s">
        <v>270</v>
      </c>
      <c r="G282" s="1" t="s">
        <v>874</v>
      </c>
      <c r="H282" s="1" t="s">
        <v>1370</v>
      </c>
      <c r="I282" s="1" t="s">
        <v>1450</v>
      </c>
      <c r="J282" s="1" t="s">
        <v>1971</v>
      </c>
      <c r="K282" s="1" t="s">
        <v>874</v>
      </c>
      <c r="L282" s="1" t="s">
        <v>874</v>
      </c>
    </row>
    <row r="283" spans="1:12" ht="14.25">
      <c r="A283" s="1" t="s">
        <v>260</v>
      </c>
      <c r="B283" s="1" t="s">
        <v>7962</v>
      </c>
      <c r="C283" s="1" t="s">
        <v>262</v>
      </c>
      <c r="D283" s="1" t="s">
        <v>328</v>
      </c>
      <c r="E283" s="1" t="s">
        <v>328</v>
      </c>
      <c r="F283" s="1" t="s">
        <v>270</v>
      </c>
      <c r="G283" s="1" t="s">
        <v>1450</v>
      </c>
      <c r="H283" s="1" t="s">
        <v>1370</v>
      </c>
      <c r="I283" s="1" t="s">
        <v>277</v>
      </c>
      <c r="J283" s="1" t="s">
        <v>270</v>
      </c>
      <c r="K283" s="1" t="s">
        <v>1450</v>
      </c>
      <c r="L283" s="1" t="s">
        <v>1450</v>
      </c>
    </row>
    <row r="284" spans="1:12" ht="14.25">
      <c r="A284" s="1" t="s">
        <v>260</v>
      </c>
      <c r="B284" s="1" t="s">
        <v>7963</v>
      </c>
      <c r="C284" s="1" t="s">
        <v>262</v>
      </c>
      <c r="D284" s="1" t="s">
        <v>328</v>
      </c>
      <c r="E284" s="1" t="s">
        <v>328</v>
      </c>
      <c r="F284" s="1" t="s">
        <v>270</v>
      </c>
      <c r="G284" s="1" t="s">
        <v>277</v>
      </c>
      <c r="H284" s="1" t="s">
        <v>1370</v>
      </c>
      <c r="I284" s="1" t="s">
        <v>277</v>
      </c>
      <c r="J284" s="1" t="s">
        <v>276</v>
      </c>
      <c r="K284" s="1" t="s">
        <v>277</v>
      </c>
      <c r="L284" s="1" t="s">
        <v>277</v>
      </c>
    </row>
    <row r="285" spans="1:12" ht="14.25">
      <c r="A285" s="1" t="s">
        <v>260</v>
      </c>
      <c r="B285" s="1" t="s">
        <v>7964</v>
      </c>
      <c r="C285" s="1" t="s">
        <v>262</v>
      </c>
      <c r="D285" s="1" t="s">
        <v>328</v>
      </c>
      <c r="E285" s="1" t="s">
        <v>328</v>
      </c>
      <c r="F285" s="1" t="s">
        <v>270</v>
      </c>
      <c r="G285" s="1" t="s">
        <v>714</v>
      </c>
      <c r="H285" s="1" t="s">
        <v>1370</v>
      </c>
      <c r="I285" s="1" t="s">
        <v>277</v>
      </c>
      <c r="J285" s="1" t="s">
        <v>1971</v>
      </c>
      <c r="K285" s="1" t="s">
        <v>714</v>
      </c>
      <c r="L285" s="1" t="s">
        <v>714</v>
      </c>
    </row>
    <row r="286" spans="1:12" ht="14.25">
      <c r="A286" s="1" t="s">
        <v>260</v>
      </c>
      <c r="B286" s="1" t="s">
        <v>7965</v>
      </c>
      <c r="C286" s="1" t="s">
        <v>262</v>
      </c>
      <c r="D286" s="1" t="s">
        <v>328</v>
      </c>
      <c r="E286" s="1" t="s">
        <v>328</v>
      </c>
      <c r="F286" s="1" t="s">
        <v>472</v>
      </c>
      <c r="G286" s="1" t="s">
        <v>270</v>
      </c>
      <c r="H286" s="1" t="s">
        <v>1390</v>
      </c>
      <c r="I286" s="1" t="s">
        <v>276</v>
      </c>
      <c r="J286" s="1" t="s">
        <v>270</v>
      </c>
      <c r="K286" s="1" t="s">
        <v>270</v>
      </c>
      <c r="L286" s="1" t="s">
        <v>270</v>
      </c>
    </row>
    <row r="287" spans="1:12" ht="14.25">
      <c r="A287" s="1" t="s">
        <v>260</v>
      </c>
      <c r="B287" s="1" t="s">
        <v>7966</v>
      </c>
      <c r="C287" s="1" t="s">
        <v>262</v>
      </c>
      <c r="D287" s="1" t="s">
        <v>328</v>
      </c>
      <c r="E287" s="1" t="s">
        <v>328</v>
      </c>
      <c r="F287" s="1" t="s">
        <v>472</v>
      </c>
      <c r="G287" s="1" t="s">
        <v>472</v>
      </c>
      <c r="H287" s="1" t="s">
        <v>1390</v>
      </c>
      <c r="I287" s="1" t="s">
        <v>874</v>
      </c>
      <c r="J287" s="1" t="s">
        <v>270</v>
      </c>
      <c r="K287" s="1" t="s">
        <v>472</v>
      </c>
      <c r="L287" s="1" t="s">
        <v>472</v>
      </c>
    </row>
    <row r="288" spans="1:12" ht="14.25">
      <c r="A288" s="1" t="s">
        <v>260</v>
      </c>
      <c r="B288" s="1" t="s">
        <v>7967</v>
      </c>
      <c r="C288" s="1" t="s">
        <v>262</v>
      </c>
      <c r="D288" s="1" t="s">
        <v>328</v>
      </c>
      <c r="E288" s="1" t="s">
        <v>328</v>
      </c>
      <c r="F288" s="1" t="s">
        <v>472</v>
      </c>
      <c r="G288" s="1" t="s">
        <v>479</v>
      </c>
      <c r="H288" s="1" t="s">
        <v>1390</v>
      </c>
      <c r="I288" s="1" t="s">
        <v>874</v>
      </c>
      <c r="J288" s="1" t="s">
        <v>276</v>
      </c>
      <c r="K288" s="1" t="s">
        <v>479</v>
      </c>
      <c r="L288" s="1" t="s">
        <v>479</v>
      </c>
    </row>
    <row r="289" spans="1:12" ht="14.25">
      <c r="A289" s="1" t="s">
        <v>260</v>
      </c>
      <c r="B289" s="1" t="s">
        <v>7968</v>
      </c>
      <c r="C289" s="1" t="s">
        <v>262</v>
      </c>
      <c r="D289" s="1" t="s">
        <v>328</v>
      </c>
      <c r="E289" s="1" t="s">
        <v>328</v>
      </c>
      <c r="F289" s="1" t="s">
        <v>472</v>
      </c>
      <c r="G289" s="1" t="s">
        <v>873</v>
      </c>
      <c r="H289" s="1" t="s">
        <v>1390</v>
      </c>
      <c r="I289" s="1" t="s">
        <v>874</v>
      </c>
      <c r="J289" s="1" t="s">
        <v>1971</v>
      </c>
      <c r="K289" s="1" t="s">
        <v>873</v>
      </c>
      <c r="L289" s="1" t="s">
        <v>873</v>
      </c>
    </row>
    <row r="290" spans="1:12" ht="14.25">
      <c r="A290" s="1" t="s">
        <v>260</v>
      </c>
      <c r="B290" s="1" t="s">
        <v>7969</v>
      </c>
      <c r="C290" s="1" t="s">
        <v>262</v>
      </c>
      <c r="D290" s="1" t="s">
        <v>328</v>
      </c>
      <c r="E290" s="1" t="s">
        <v>328</v>
      </c>
      <c r="F290" s="1" t="s">
        <v>472</v>
      </c>
      <c r="G290" s="1" t="s">
        <v>872</v>
      </c>
      <c r="H290" s="1" t="s">
        <v>1390</v>
      </c>
      <c r="I290" s="1" t="s">
        <v>1450</v>
      </c>
      <c r="J290" s="1" t="s">
        <v>270</v>
      </c>
      <c r="K290" s="1" t="s">
        <v>872</v>
      </c>
      <c r="L290" s="1" t="s">
        <v>872</v>
      </c>
    </row>
    <row r="291" spans="1:12" ht="14.25">
      <c r="A291" s="1" t="s">
        <v>260</v>
      </c>
      <c r="B291" s="1" t="s">
        <v>7970</v>
      </c>
      <c r="C291" s="1" t="s">
        <v>262</v>
      </c>
      <c r="D291" s="1" t="s">
        <v>328</v>
      </c>
      <c r="E291" s="1" t="s">
        <v>328</v>
      </c>
      <c r="F291" s="1" t="s">
        <v>472</v>
      </c>
      <c r="G291" s="1" t="s">
        <v>276</v>
      </c>
      <c r="H291" s="1" t="s">
        <v>1390</v>
      </c>
      <c r="I291" s="1" t="s">
        <v>1450</v>
      </c>
      <c r="J291" s="1" t="s">
        <v>276</v>
      </c>
      <c r="K291" s="1" t="s">
        <v>276</v>
      </c>
      <c r="L291" s="1" t="s">
        <v>276</v>
      </c>
    </row>
    <row r="292" spans="1:12" ht="14.25">
      <c r="A292" s="1" t="s">
        <v>260</v>
      </c>
      <c r="B292" s="1" t="s">
        <v>7971</v>
      </c>
      <c r="C292" s="1" t="s">
        <v>262</v>
      </c>
      <c r="D292" s="1" t="s">
        <v>328</v>
      </c>
      <c r="E292" s="1" t="s">
        <v>328</v>
      </c>
      <c r="F292" s="1" t="s">
        <v>472</v>
      </c>
      <c r="G292" s="1" t="s">
        <v>874</v>
      </c>
      <c r="H292" s="1" t="s">
        <v>1390</v>
      </c>
      <c r="I292" s="1" t="s">
        <v>1450</v>
      </c>
      <c r="J292" s="1" t="s">
        <v>1971</v>
      </c>
      <c r="K292" s="1" t="s">
        <v>874</v>
      </c>
      <c r="L292" s="1" t="s">
        <v>874</v>
      </c>
    </row>
    <row r="293" spans="1:12" ht="14.25">
      <c r="A293" s="1" t="s">
        <v>260</v>
      </c>
      <c r="B293" s="1" t="s">
        <v>7972</v>
      </c>
      <c r="C293" s="1" t="s">
        <v>262</v>
      </c>
      <c r="D293" s="1" t="s">
        <v>328</v>
      </c>
      <c r="E293" s="1" t="s">
        <v>328</v>
      </c>
      <c r="F293" s="1" t="s">
        <v>472</v>
      </c>
      <c r="G293" s="1" t="s">
        <v>1450</v>
      </c>
      <c r="H293" s="1" t="s">
        <v>1390</v>
      </c>
      <c r="I293" s="1" t="s">
        <v>277</v>
      </c>
      <c r="J293" s="1" t="s">
        <v>270</v>
      </c>
      <c r="K293" s="1" t="s">
        <v>1450</v>
      </c>
      <c r="L293" s="1" t="s">
        <v>1450</v>
      </c>
    </row>
    <row r="294" spans="1:12" ht="14.25">
      <c r="A294" s="1" t="s">
        <v>260</v>
      </c>
      <c r="B294" s="1" t="s">
        <v>7973</v>
      </c>
      <c r="C294" s="1" t="s">
        <v>262</v>
      </c>
      <c r="D294" s="1" t="s">
        <v>328</v>
      </c>
      <c r="E294" s="1" t="s">
        <v>328</v>
      </c>
      <c r="F294" s="1" t="s">
        <v>472</v>
      </c>
      <c r="G294" s="1" t="s">
        <v>277</v>
      </c>
      <c r="H294" s="1" t="s">
        <v>1390</v>
      </c>
      <c r="I294" s="1" t="s">
        <v>277</v>
      </c>
      <c r="J294" s="1" t="s">
        <v>276</v>
      </c>
      <c r="K294" s="1" t="s">
        <v>277</v>
      </c>
      <c r="L294" s="1" t="s">
        <v>277</v>
      </c>
    </row>
    <row r="295" spans="1:12" ht="14.25">
      <c r="A295" s="1" t="s">
        <v>260</v>
      </c>
      <c r="B295" s="1" t="s">
        <v>7974</v>
      </c>
      <c r="C295" s="1" t="s">
        <v>262</v>
      </c>
      <c r="D295" s="1" t="s">
        <v>328</v>
      </c>
      <c r="E295" s="1" t="s">
        <v>328</v>
      </c>
      <c r="F295" s="1" t="s">
        <v>472</v>
      </c>
      <c r="G295" s="1" t="s">
        <v>714</v>
      </c>
      <c r="H295" s="1" t="s">
        <v>1390</v>
      </c>
      <c r="I295" s="1" t="s">
        <v>277</v>
      </c>
      <c r="J295" s="1" t="s">
        <v>1971</v>
      </c>
      <c r="K295" s="1" t="s">
        <v>714</v>
      </c>
      <c r="L295" s="1" t="s">
        <v>714</v>
      </c>
    </row>
    <row r="296" spans="1:12" ht="14.25">
      <c r="A296" s="1" t="s">
        <v>260</v>
      </c>
      <c r="B296" s="1" t="s">
        <v>7975</v>
      </c>
      <c r="C296" s="1" t="s">
        <v>262</v>
      </c>
      <c r="D296" s="1" t="s">
        <v>328</v>
      </c>
      <c r="E296" s="1" t="s">
        <v>328</v>
      </c>
      <c r="F296" s="1" t="s">
        <v>479</v>
      </c>
      <c r="G296" s="1" t="s">
        <v>270</v>
      </c>
      <c r="H296" s="1" t="s">
        <v>1394</v>
      </c>
      <c r="I296" s="1" t="s">
        <v>276</v>
      </c>
      <c r="J296" s="1" t="s">
        <v>270</v>
      </c>
      <c r="K296" s="1" t="s">
        <v>270</v>
      </c>
      <c r="L296" s="1" t="s">
        <v>270</v>
      </c>
    </row>
    <row r="297" spans="1:12" ht="14.25">
      <c r="A297" s="1" t="s">
        <v>260</v>
      </c>
      <c r="B297" s="1" t="s">
        <v>7976</v>
      </c>
      <c r="C297" s="1" t="s">
        <v>262</v>
      </c>
      <c r="D297" s="1" t="s">
        <v>328</v>
      </c>
      <c r="E297" s="1" t="s">
        <v>328</v>
      </c>
      <c r="F297" s="1" t="s">
        <v>479</v>
      </c>
      <c r="G297" s="1" t="s">
        <v>472</v>
      </c>
      <c r="H297" s="1" t="s">
        <v>1394</v>
      </c>
      <c r="I297" s="1" t="s">
        <v>874</v>
      </c>
      <c r="J297" s="1" t="s">
        <v>270</v>
      </c>
      <c r="K297" s="1" t="s">
        <v>472</v>
      </c>
      <c r="L297" s="1" t="s">
        <v>472</v>
      </c>
    </row>
    <row r="298" spans="1:12" ht="14.25">
      <c r="A298" s="1" t="s">
        <v>260</v>
      </c>
      <c r="B298" s="1" t="s">
        <v>7977</v>
      </c>
      <c r="C298" s="1" t="s">
        <v>262</v>
      </c>
      <c r="D298" s="1" t="s">
        <v>328</v>
      </c>
      <c r="E298" s="1" t="s">
        <v>328</v>
      </c>
      <c r="F298" s="1" t="s">
        <v>479</v>
      </c>
      <c r="G298" s="1" t="s">
        <v>479</v>
      </c>
      <c r="H298" s="1" t="s">
        <v>1394</v>
      </c>
      <c r="I298" s="1" t="s">
        <v>874</v>
      </c>
      <c r="J298" s="1" t="s">
        <v>276</v>
      </c>
      <c r="K298" s="1" t="s">
        <v>479</v>
      </c>
      <c r="L298" s="1" t="s">
        <v>479</v>
      </c>
    </row>
    <row r="299" spans="1:12" ht="14.25">
      <c r="A299" s="1" t="s">
        <v>260</v>
      </c>
      <c r="B299" s="1" t="s">
        <v>7978</v>
      </c>
      <c r="C299" s="1" t="s">
        <v>262</v>
      </c>
      <c r="D299" s="1" t="s">
        <v>328</v>
      </c>
      <c r="E299" s="1" t="s">
        <v>328</v>
      </c>
      <c r="F299" s="1" t="s">
        <v>479</v>
      </c>
      <c r="G299" s="1" t="s">
        <v>873</v>
      </c>
      <c r="H299" s="1" t="s">
        <v>1394</v>
      </c>
      <c r="I299" s="1" t="s">
        <v>874</v>
      </c>
      <c r="J299" s="1" t="s">
        <v>1971</v>
      </c>
      <c r="K299" s="1" t="s">
        <v>873</v>
      </c>
      <c r="L299" s="1" t="s">
        <v>873</v>
      </c>
    </row>
    <row r="300" spans="1:12" ht="14.25">
      <c r="A300" s="1" t="s">
        <v>260</v>
      </c>
      <c r="B300" s="1" t="s">
        <v>7979</v>
      </c>
      <c r="C300" s="1" t="s">
        <v>262</v>
      </c>
      <c r="D300" s="1" t="s">
        <v>328</v>
      </c>
      <c r="E300" s="1" t="s">
        <v>328</v>
      </c>
      <c r="F300" s="1" t="s">
        <v>479</v>
      </c>
      <c r="G300" s="1" t="s">
        <v>872</v>
      </c>
      <c r="H300" s="1" t="s">
        <v>1394</v>
      </c>
      <c r="I300" s="1" t="s">
        <v>1450</v>
      </c>
      <c r="J300" s="1" t="s">
        <v>270</v>
      </c>
      <c r="K300" s="1" t="s">
        <v>872</v>
      </c>
      <c r="L300" s="1" t="s">
        <v>872</v>
      </c>
    </row>
    <row r="301" spans="1:12" ht="14.25">
      <c r="A301" s="1" t="s">
        <v>260</v>
      </c>
      <c r="B301" s="1" t="s">
        <v>7980</v>
      </c>
      <c r="C301" s="1" t="s">
        <v>262</v>
      </c>
      <c r="D301" s="1" t="s">
        <v>328</v>
      </c>
      <c r="E301" s="1" t="s">
        <v>328</v>
      </c>
      <c r="F301" s="1" t="s">
        <v>479</v>
      </c>
      <c r="G301" s="1" t="s">
        <v>276</v>
      </c>
      <c r="H301" s="1" t="s">
        <v>1394</v>
      </c>
      <c r="I301" s="1" t="s">
        <v>1450</v>
      </c>
      <c r="J301" s="1" t="s">
        <v>276</v>
      </c>
      <c r="K301" s="1" t="s">
        <v>276</v>
      </c>
      <c r="L301" s="1" t="s">
        <v>276</v>
      </c>
    </row>
    <row r="302" spans="1:12" ht="14.25">
      <c r="A302" s="1" t="s">
        <v>260</v>
      </c>
      <c r="B302" s="1" t="s">
        <v>7981</v>
      </c>
      <c r="C302" s="1" t="s">
        <v>262</v>
      </c>
      <c r="D302" s="1" t="s">
        <v>328</v>
      </c>
      <c r="E302" s="1" t="s">
        <v>328</v>
      </c>
      <c r="F302" s="1" t="s">
        <v>479</v>
      </c>
      <c r="G302" s="1" t="s">
        <v>874</v>
      </c>
      <c r="H302" s="1" t="s">
        <v>1394</v>
      </c>
      <c r="I302" s="1" t="s">
        <v>1450</v>
      </c>
      <c r="J302" s="1" t="s">
        <v>1971</v>
      </c>
      <c r="K302" s="1" t="s">
        <v>874</v>
      </c>
      <c r="L302" s="1" t="s">
        <v>874</v>
      </c>
    </row>
    <row r="303" spans="1:12" ht="14.25">
      <c r="A303" s="1" t="s">
        <v>260</v>
      </c>
      <c r="B303" s="1" t="s">
        <v>7982</v>
      </c>
      <c r="C303" s="1" t="s">
        <v>262</v>
      </c>
      <c r="D303" s="1" t="s">
        <v>328</v>
      </c>
      <c r="E303" s="1" t="s">
        <v>328</v>
      </c>
      <c r="F303" s="1" t="s">
        <v>479</v>
      </c>
      <c r="G303" s="1" t="s">
        <v>1450</v>
      </c>
      <c r="H303" s="1" t="s">
        <v>1394</v>
      </c>
      <c r="I303" s="1" t="s">
        <v>277</v>
      </c>
      <c r="J303" s="1" t="s">
        <v>270</v>
      </c>
      <c r="K303" s="1" t="s">
        <v>1450</v>
      </c>
      <c r="L303" s="1" t="s">
        <v>1450</v>
      </c>
    </row>
    <row r="304" spans="1:12" ht="14.25">
      <c r="A304" s="1" t="s">
        <v>260</v>
      </c>
      <c r="B304" s="1" t="s">
        <v>7983</v>
      </c>
      <c r="C304" s="1" t="s">
        <v>262</v>
      </c>
      <c r="D304" s="1" t="s">
        <v>328</v>
      </c>
      <c r="E304" s="1" t="s">
        <v>328</v>
      </c>
      <c r="F304" s="1" t="s">
        <v>479</v>
      </c>
      <c r="G304" s="1" t="s">
        <v>277</v>
      </c>
      <c r="H304" s="1" t="s">
        <v>1394</v>
      </c>
      <c r="I304" s="1" t="s">
        <v>277</v>
      </c>
      <c r="J304" s="1" t="s">
        <v>276</v>
      </c>
      <c r="K304" s="1" t="s">
        <v>277</v>
      </c>
      <c r="L304" s="1" t="s">
        <v>277</v>
      </c>
    </row>
    <row r="305" spans="1:12" ht="14.25">
      <c r="A305" s="1" t="s">
        <v>260</v>
      </c>
      <c r="B305" s="1" t="s">
        <v>7984</v>
      </c>
      <c r="C305" s="1" t="s">
        <v>262</v>
      </c>
      <c r="D305" s="1" t="s">
        <v>328</v>
      </c>
      <c r="E305" s="1" t="s">
        <v>328</v>
      </c>
      <c r="F305" s="1" t="s">
        <v>479</v>
      </c>
      <c r="G305" s="1" t="s">
        <v>714</v>
      </c>
      <c r="H305" s="1" t="s">
        <v>1394</v>
      </c>
      <c r="I305" s="1" t="s">
        <v>277</v>
      </c>
      <c r="J305" s="1" t="s">
        <v>1971</v>
      </c>
      <c r="K305" s="1" t="s">
        <v>714</v>
      </c>
      <c r="L305" s="1" t="s">
        <v>714</v>
      </c>
    </row>
  </sheetData>
  <phoneticPr fontId="3"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1058</v>
      </c>
      <c r="G1" s="4" t="s">
        <v>7985</v>
      </c>
      <c r="H1" s="4" t="s">
        <v>110</v>
      </c>
      <c r="I1" s="4" t="s">
        <v>7986</v>
      </c>
      <c r="J1" s="4" t="s">
        <v>7987</v>
      </c>
      <c r="K1" s="4" t="s">
        <v>7988</v>
      </c>
      <c r="L1" s="4" t="s">
        <v>7989</v>
      </c>
      <c r="M1" s="4" t="s">
        <v>7990</v>
      </c>
    </row>
    <row r="2" spans="1:13" ht="27.95" customHeight="1">
      <c r="A2" s="5" t="s">
        <v>153</v>
      </c>
      <c r="B2" s="5" t="s">
        <v>154</v>
      </c>
      <c r="C2" s="5" t="s">
        <v>155</v>
      </c>
      <c r="D2" s="5" t="s">
        <v>156</v>
      </c>
      <c r="E2" s="5" t="s">
        <v>157</v>
      </c>
      <c r="F2" s="5" t="s">
        <v>1150</v>
      </c>
      <c r="G2" s="5" t="s">
        <v>7991</v>
      </c>
      <c r="H2" s="5" t="s">
        <v>158</v>
      </c>
      <c r="I2" s="5" t="s">
        <v>7992</v>
      </c>
      <c r="J2" s="5" t="s">
        <v>165</v>
      </c>
      <c r="K2" s="5" t="s">
        <v>164</v>
      </c>
      <c r="L2" s="5" t="s">
        <v>7993</v>
      </c>
      <c r="M2" s="5" t="s">
        <v>7994</v>
      </c>
    </row>
    <row r="3" spans="1:13" ht="27.95" customHeight="1">
      <c r="A3" s="6" t="s">
        <v>190</v>
      </c>
      <c r="B3" s="6" t="s">
        <v>191</v>
      </c>
      <c r="C3" s="6" t="s">
        <v>192</v>
      </c>
      <c r="D3" s="6" t="s">
        <v>193</v>
      </c>
      <c r="E3" s="6" t="s">
        <v>194</v>
      </c>
      <c r="F3" s="6" t="s">
        <v>345</v>
      </c>
      <c r="G3" s="6" t="s">
        <v>345</v>
      </c>
      <c r="H3" s="6" t="s">
        <v>195</v>
      </c>
      <c r="I3" s="6" t="s">
        <v>7995</v>
      </c>
      <c r="J3" s="6" t="s">
        <v>7996</v>
      </c>
      <c r="K3" s="6" t="s">
        <v>7997</v>
      </c>
      <c r="L3" s="6" t="s">
        <v>7998</v>
      </c>
      <c r="M3" s="6" t="s">
        <v>441</v>
      </c>
    </row>
    <row r="4" spans="1:13" ht="27.95" customHeight="1">
      <c r="A4" s="7" t="s">
        <v>227</v>
      </c>
      <c r="B4" s="7" t="s">
        <v>228</v>
      </c>
      <c r="C4" s="7" t="s">
        <v>155</v>
      </c>
      <c r="D4" s="7" t="s">
        <v>156</v>
      </c>
      <c r="E4" s="7" t="s">
        <v>229</v>
      </c>
      <c r="F4" s="7" t="s">
        <v>229</v>
      </c>
      <c r="G4" s="7" t="s">
        <v>229</v>
      </c>
      <c r="H4" s="7" t="s">
        <v>230</v>
      </c>
      <c r="I4" s="7" t="s">
        <v>7999</v>
      </c>
      <c r="J4" s="7" t="s">
        <v>8000</v>
      </c>
      <c r="K4" s="7" t="s">
        <v>8001</v>
      </c>
      <c r="L4" s="7" t="s">
        <v>8002</v>
      </c>
      <c r="M4" s="7" t="s">
        <v>8003</v>
      </c>
    </row>
    <row r="5" spans="1:13" ht="27.95" customHeight="1">
      <c r="A5" s="8" t="s">
        <v>254</v>
      </c>
      <c r="B5" s="8" t="s">
        <v>255</v>
      </c>
      <c r="C5" s="8" t="s">
        <v>256</v>
      </c>
      <c r="D5" s="8" t="s">
        <v>256</v>
      </c>
      <c r="E5" s="8" t="s">
        <v>256</v>
      </c>
      <c r="F5" s="8" t="s">
        <v>256</v>
      </c>
      <c r="G5" s="8" t="s">
        <v>256</v>
      </c>
      <c r="H5" s="8" t="s">
        <v>257</v>
      </c>
      <c r="I5" s="8" t="s">
        <v>259</v>
      </c>
      <c r="J5" s="8" t="s">
        <v>255</v>
      </c>
      <c r="K5" s="8" t="s">
        <v>255</v>
      </c>
      <c r="L5" s="8" t="s">
        <v>255</v>
      </c>
      <c r="M5" s="8" t="s">
        <v>255</v>
      </c>
    </row>
  </sheetData>
  <phoneticPr fontId="3"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3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1058</v>
      </c>
      <c r="G1" s="4" t="s">
        <v>8004</v>
      </c>
      <c r="H1" s="4" t="s">
        <v>110</v>
      </c>
      <c r="I1" s="4" t="s">
        <v>8005</v>
      </c>
      <c r="J1" s="4" t="s">
        <v>8006</v>
      </c>
      <c r="K1" s="4" t="s">
        <v>8007</v>
      </c>
    </row>
    <row r="2" spans="1:11" ht="27.95" customHeight="1">
      <c r="A2" s="5" t="s">
        <v>153</v>
      </c>
      <c r="B2" s="5" t="s">
        <v>154</v>
      </c>
      <c r="C2" s="5" t="s">
        <v>155</v>
      </c>
      <c r="D2" s="5" t="s">
        <v>156</v>
      </c>
      <c r="E2" s="5" t="s">
        <v>157</v>
      </c>
      <c r="F2" s="5" t="s">
        <v>1150</v>
      </c>
      <c r="G2" s="5" t="s">
        <v>8008</v>
      </c>
      <c r="H2" s="5" t="s">
        <v>158</v>
      </c>
      <c r="I2" s="5" t="s">
        <v>8009</v>
      </c>
      <c r="J2" s="5" t="s">
        <v>8010</v>
      </c>
      <c r="K2" s="5" t="s">
        <v>8011</v>
      </c>
    </row>
    <row r="3" spans="1:11" ht="27.95" customHeight="1">
      <c r="A3" s="6" t="s">
        <v>190</v>
      </c>
      <c r="B3" s="6" t="s">
        <v>191</v>
      </c>
      <c r="C3" s="6" t="s">
        <v>192</v>
      </c>
      <c r="D3" s="6" t="s">
        <v>193</v>
      </c>
      <c r="E3" s="6" t="s">
        <v>194</v>
      </c>
      <c r="F3" s="6" t="s">
        <v>345</v>
      </c>
      <c r="G3" s="6" t="s">
        <v>345</v>
      </c>
      <c r="H3" s="6" t="s">
        <v>195</v>
      </c>
      <c r="I3" s="6" t="s">
        <v>8012</v>
      </c>
      <c r="J3" s="6" t="s">
        <v>8013</v>
      </c>
      <c r="K3" s="6" t="s">
        <v>2523</v>
      </c>
    </row>
    <row r="4" spans="1:11" ht="27.95" customHeight="1">
      <c r="A4" s="7" t="s">
        <v>227</v>
      </c>
      <c r="B4" s="7" t="s">
        <v>228</v>
      </c>
      <c r="C4" s="7" t="s">
        <v>155</v>
      </c>
      <c r="D4" s="7" t="s">
        <v>156</v>
      </c>
      <c r="E4" s="7" t="s">
        <v>229</v>
      </c>
      <c r="F4" s="7" t="s">
        <v>229</v>
      </c>
      <c r="G4" s="7" t="s">
        <v>229</v>
      </c>
      <c r="H4" s="7" t="s">
        <v>230</v>
      </c>
      <c r="I4" s="7" t="s">
        <v>8014</v>
      </c>
      <c r="J4" s="7" t="s">
        <v>8015</v>
      </c>
      <c r="K4" s="7" t="s">
        <v>8016</v>
      </c>
    </row>
    <row r="5" spans="1:11" ht="27.95" customHeight="1">
      <c r="A5" s="8" t="s">
        <v>254</v>
      </c>
      <c r="B5" s="8" t="s">
        <v>255</v>
      </c>
      <c r="C5" s="8" t="s">
        <v>256</v>
      </c>
      <c r="D5" s="8" t="s">
        <v>256</v>
      </c>
      <c r="E5" s="8" t="s">
        <v>256</v>
      </c>
      <c r="F5" s="8" t="s">
        <v>256</v>
      </c>
      <c r="G5" s="8" t="s">
        <v>256</v>
      </c>
      <c r="H5" s="8" t="s">
        <v>257</v>
      </c>
      <c r="I5" s="8" t="s">
        <v>259</v>
      </c>
      <c r="J5" s="8" t="s">
        <v>259</v>
      </c>
      <c r="K5" s="8" t="s">
        <v>259</v>
      </c>
    </row>
    <row r="6" spans="1:11" ht="14.25">
      <c r="A6" s="1" t="s">
        <v>260</v>
      </c>
      <c r="B6" s="1" t="s">
        <v>8017</v>
      </c>
      <c r="C6" s="1" t="s">
        <v>262</v>
      </c>
      <c r="D6" s="1" t="s">
        <v>263</v>
      </c>
      <c r="E6" s="1" t="s">
        <v>263</v>
      </c>
      <c r="F6" s="1" t="s">
        <v>270</v>
      </c>
      <c r="G6" s="1" t="s">
        <v>270</v>
      </c>
      <c r="H6" s="1" t="s">
        <v>1370</v>
      </c>
      <c r="I6" s="1" t="s">
        <v>269</v>
      </c>
      <c r="J6" s="1" t="s">
        <v>269</v>
      </c>
      <c r="K6" s="1" t="s">
        <v>269</v>
      </c>
    </row>
    <row r="7" spans="1:11" ht="14.25">
      <c r="A7" s="1" t="s">
        <v>260</v>
      </c>
      <c r="B7" s="1" t="s">
        <v>8018</v>
      </c>
      <c r="C7" s="1" t="s">
        <v>262</v>
      </c>
      <c r="D7" s="1" t="s">
        <v>263</v>
      </c>
      <c r="E7" s="1" t="s">
        <v>263</v>
      </c>
      <c r="F7" s="1" t="s">
        <v>472</v>
      </c>
      <c r="G7" s="1" t="s">
        <v>270</v>
      </c>
      <c r="H7" s="1" t="s">
        <v>1390</v>
      </c>
      <c r="I7" s="1" t="s">
        <v>269</v>
      </c>
      <c r="J7" s="1" t="s">
        <v>269</v>
      </c>
      <c r="K7" s="1" t="s">
        <v>269</v>
      </c>
    </row>
    <row r="8" spans="1:11" ht="14.25">
      <c r="A8" s="1" t="s">
        <v>260</v>
      </c>
      <c r="B8" s="1" t="s">
        <v>8019</v>
      </c>
      <c r="C8" s="1" t="s">
        <v>262</v>
      </c>
      <c r="D8" s="1" t="s">
        <v>263</v>
      </c>
      <c r="E8" s="1" t="s">
        <v>263</v>
      </c>
      <c r="F8" s="1" t="s">
        <v>479</v>
      </c>
      <c r="G8" s="1" t="s">
        <v>270</v>
      </c>
      <c r="H8" s="1" t="s">
        <v>1394</v>
      </c>
      <c r="I8" s="1" t="s">
        <v>269</v>
      </c>
      <c r="J8" s="1" t="s">
        <v>269</v>
      </c>
      <c r="K8" s="1" t="s">
        <v>269</v>
      </c>
    </row>
    <row r="9" spans="1:11" ht="14.25">
      <c r="A9" s="1" t="s">
        <v>260</v>
      </c>
      <c r="B9" s="1" t="s">
        <v>8020</v>
      </c>
      <c r="C9" s="1" t="s">
        <v>262</v>
      </c>
      <c r="D9" s="1" t="s">
        <v>280</v>
      </c>
      <c r="E9" s="1" t="s">
        <v>280</v>
      </c>
      <c r="F9" s="1" t="s">
        <v>270</v>
      </c>
      <c r="G9" s="1" t="s">
        <v>270</v>
      </c>
      <c r="H9" s="1" t="s">
        <v>1370</v>
      </c>
      <c r="I9" s="1" t="s">
        <v>269</v>
      </c>
      <c r="J9" s="1" t="s">
        <v>269</v>
      </c>
      <c r="K9" s="1" t="s">
        <v>269</v>
      </c>
    </row>
    <row r="10" spans="1:11" ht="14.25">
      <c r="A10" s="1" t="s">
        <v>260</v>
      </c>
      <c r="B10" s="1" t="s">
        <v>8021</v>
      </c>
      <c r="C10" s="1" t="s">
        <v>262</v>
      </c>
      <c r="D10" s="1" t="s">
        <v>280</v>
      </c>
      <c r="E10" s="1" t="s">
        <v>280</v>
      </c>
      <c r="F10" s="1" t="s">
        <v>472</v>
      </c>
      <c r="G10" s="1" t="s">
        <v>270</v>
      </c>
      <c r="H10" s="1" t="s">
        <v>1390</v>
      </c>
      <c r="I10" s="1" t="s">
        <v>269</v>
      </c>
      <c r="J10" s="1" t="s">
        <v>269</v>
      </c>
      <c r="K10" s="1" t="s">
        <v>269</v>
      </c>
    </row>
    <row r="11" spans="1:11" ht="14.25">
      <c r="A11" s="1" t="s">
        <v>260</v>
      </c>
      <c r="B11" s="1" t="s">
        <v>8022</v>
      </c>
      <c r="C11" s="1" t="s">
        <v>262</v>
      </c>
      <c r="D11" s="1" t="s">
        <v>280</v>
      </c>
      <c r="E11" s="1" t="s">
        <v>280</v>
      </c>
      <c r="F11" s="1" t="s">
        <v>479</v>
      </c>
      <c r="G11" s="1" t="s">
        <v>270</v>
      </c>
      <c r="H11" s="1" t="s">
        <v>1394</v>
      </c>
      <c r="I11" s="1" t="s">
        <v>269</v>
      </c>
      <c r="J11" s="1" t="s">
        <v>269</v>
      </c>
      <c r="K11" s="1" t="s">
        <v>269</v>
      </c>
    </row>
    <row r="12" spans="1:11" ht="14.25">
      <c r="A12" s="1" t="s">
        <v>260</v>
      </c>
      <c r="B12" s="1" t="s">
        <v>8023</v>
      </c>
      <c r="C12" s="1" t="s">
        <v>262</v>
      </c>
      <c r="D12" s="1" t="s">
        <v>286</v>
      </c>
      <c r="E12" s="1" t="s">
        <v>286</v>
      </c>
      <c r="F12" s="1" t="s">
        <v>270</v>
      </c>
      <c r="G12" s="1" t="s">
        <v>270</v>
      </c>
      <c r="H12" s="1" t="s">
        <v>1370</v>
      </c>
      <c r="I12" s="1" t="s">
        <v>269</v>
      </c>
      <c r="J12" s="1" t="s">
        <v>269</v>
      </c>
      <c r="K12" s="1" t="s">
        <v>269</v>
      </c>
    </row>
    <row r="13" spans="1:11" ht="14.25">
      <c r="A13" s="1" t="s">
        <v>260</v>
      </c>
      <c r="B13" s="1" t="s">
        <v>8024</v>
      </c>
      <c r="C13" s="1" t="s">
        <v>262</v>
      </c>
      <c r="D13" s="1" t="s">
        <v>286</v>
      </c>
      <c r="E13" s="1" t="s">
        <v>286</v>
      </c>
      <c r="F13" s="1" t="s">
        <v>472</v>
      </c>
      <c r="G13" s="1" t="s">
        <v>270</v>
      </c>
      <c r="H13" s="1" t="s">
        <v>1390</v>
      </c>
      <c r="I13" s="1" t="s">
        <v>269</v>
      </c>
      <c r="J13" s="1" t="s">
        <v>269</v>
      </c>
      <c r="K13" s="1" t="s">
        <v>269</v>
      </c>
    </row>
    <row r="14" spans="1:11" ht="14.25">
      <c r="A14" s="1" t="s">
        <v>260</v>
      </c>
      <c r="B14" s="1" t="s">
        <v>8025</v>
      </c>
      <c r="C14" s="1" t="s">
        <v>262</v>
      </c>
      <c r="D14" s="1" t="s">
        <v>286</v>
      </c>
      <c r="E14" s="1" t="s">
        <v>286</v>
      </c>
      <c r="F14" s="1" t="s">
        <v>479</v>
      </c>
      <c r="G14" s="1" t="s">
        <v>270</v>
      </c>
      <c r="H14" s="1" t="s">
        <v>1394</v>
      </c>
      <c r="I14" s="1" t="s">
        <v>269</v>
      </c>
      <c r="J14" s="1" t="s">
        <v>269</v>
      </c>
      <c r="K14" s="1" t="s">
        <v>269</v>
      </c>
    </row>
    <row r="15" spans="1:11" ht="14.25">
      <c r="A15" s="1" t="s">
        <v>260</v>
      </c>
      <c r="B15" s="1" t="s">
        <v>8026</v>
      </c>
      <c r="C15" s="1" t="s">
        <v>262</v>
      </c>
      <c r="D15" s="1" t="s">
        <v>292</v>
      </c>
      <c r="E15" s="1" t="s">
        <v>292</v>
      </c>
      <c r="F15" s="1" t="s">
        <v>270</v>
      </c>
      <c r="G15" s="1" t="s">
        <v>270</v>
      </c>
      <c r="H15" s="1" t="s">
        <v>1370</v>
      </c>
      <c r="I15" s="1" t="s">
        <v>269</v>
      </c>
      <c r="J15" s="1" t="s">
        <v>269</v>
      </c>
      <c r="K15" s="1" t="s">
        <v>269</v>
      </c>
    </row>
    <row r="16" spans="1:11" ht="14.25">
      <c r="A16" s="1" t="s">
        <v>260</v>
      </c>
      <c r="B16" s="1" t="s">
        <v>8027</v>
      </c>
      <c r="C16" s="1" t="s">
        <v>262</v>
      </c>
      <c r="D16" s="1" t="s">
        <v>292</v>
      </c>
      <c r="E16" s="1" t="s">
        <v>292</v>
      </c>
      <c r="F16" s="1" t="s">
        <v>472</v>
      </c>
      <c r="G16" s="1" t="s">
        <v>270</v>
      </c>
      <c r="H16" s="1" t="s">
        <v>1390</v>
      </c>
      <c r="I16" s="1" t="s">
        <v>269</v>
      </c>
      <c r="J16" s="1" t="s">
        <v>269</v>
      </c>
      <c r="K16" s="1" t="s">
        <v>269</v>
      </c>
    </row>
    <row r="17" spans="1:11" ht="14.25">
      <c r="A17" s="1" t="s">
        <v>260</v>
      </c>
      <c r="B17" s="1" t="s">
        <v>8028</v>
      </c>
      <c r="C17" s="1" t="s">
        <v>262</v>
      </c>
      <c r="D17" s="1" t="s">
        <v>292</v>
      </c>
      <c r="E17" s="1" t="s">
        <v>292</v>
      </c>
      <c r="F17" s="1" t="s">
        <v>479</v>
      </c>
      <c r="G17" s="1" t="s">
        <v>270</v>
      </c>
      <c r="H17" s="1" t="s">
        <v>1394</v>
      </c>
      <c r="I17" s="1" t="s">
        <v>269</v>
      </c>
      <c r="J17" s="1" t="s">
        <v>269</v>
      </c>
      <c r="K17" s="1" t="s">
        <v>269</v>
      </c>
    </row>
    <row r="18" spans="1:11" ht="14.25">
      <c r="A18" s="1" t="s">
        <v>260</v>
      </c>
      <c r="B18" s="1" t="s">
        <v>8029</v>
      </c>
      <c r="C18" s="1" t="s">
        <v>262</v>
      </c>
      <c r="D18" s="1" t="s">
        <v>298</v>
      </c>
      <c r="E18" s="1" t="s">
        <v>298</v>
      </c>
      <c r="F18" s="1" t="s">
        <v>270</v>
      </c>
      <c r="G18" s="1" t="s">
        <v>270</v>
      </c>
      <c r="H18" s="1" t="s">
        <v>1370</v>
      </c>
      <c r="I18" s="1" t="s">
        <v>269</v>
      </c>
      <c r="J18" s="1" t="s">
        <v>269</v>
      </c>
      <c r="K18" s="1" t="s">
        <v>269</v>
      </c>
    </row>
    <row r="19" spans="1:11" ht="14.25">
      <c r="A19" s="1" t="s">
        <v>260</v>
      </c>
      <c r="B19" s="1" t="s">
        <v>8030</v>
      </c>
      <c r="C19" s="1" t="s">
        <v>262</v>
      </c>
      <c r="D19" s="1" t="s">
        <v>298</v>
      </c>
      <c r="E19" s="1" t="s">
        <v>298</v>
      </c>
      <c r="F19" s="1" t="s">
        <v>472</v>
      </c>
      <c r="G19" s="1" t="s">
        <v>270</v>
      </c>
      <c r="H19" s="1" t="s">
        <v>1390</v>
      </c>
      <c r="I19" s="1" t="s">
        <v>269</v>
      </c>
      <c r="J19" s="1" t="s">
        <v>269</v>
      </c>
      <c r="K19" s="1" t="s">
        <v>269</v>
      </c>
    </row>
    <row r="20" spans="1:11" ht="14.25">
      <c r="A20" s="1" t="s">
        <v>260</v>
      </c>
      <c r="B20" s="1" t="s">
        <v>8031</v>
      </c>
      <c r="C20" s="1" t="s">
        <v>262</v>
      </c>
      <c r="D20" s="1" t="s">
        <v>298</v>
      </c>
      <c r="E20" s="1" t="s">
        <v>298</v>
      </c>
      <c r="F20" s="1" t="s">
        <v>479</v>
      </c>
      <c r="G20" s="1" t="s">
        <v>270</v>
      </c>
      <c r="H20" s="1" t="s">
        <v>1394</v>
      </c>
      <c r="I20" s="1" t="s">
        <v>269</v>
      </c>
      <c r="J20" s="1" t="s">
        <v>269</v>
      </c>
      <c r="K20" s="1" t="s">
        <v>269</v>
      </c>
    </row>
    <row r="21" spans="1:11" ht="14.25">
      <c r="A21" s="1" t="s">
        <v>260</v>
      </c>
      <c r="B21" s="1" t="s">
        <v>8032</v>
      </c>
      <c r="C21" s="1" t="s">
        <v>262</v>
      </c>
      <c r="D21" s="1" t="s">
        <v>304</v>
      </c>
      <c r="E21" s="1" t="s">
        <v>304</v>
      </c>
      <c r="F21" s="1" t="s">
        <v>270</v>
      </c>
      <c r="G21" s="1" t="s">
        <v>270</v>
      </c>
      <c r="H21" s="1" t="s">
        <v>1370</v>
      </c>
      <c r="I21" s="1" t="s">
        <v>269</v>
      </c>
      <c r="J21" s="1" t="s">
        <v>269</v>
      </c>
      <c r="K21" s="1" t="s">
        <v>269</v>
      </c>
    </row>
    <row r="22" spans="1:11" ht="14.25">
      <c r="A22" s="1" t="s">
        <v>260</v>
      </c>
      <c r="B22" s="1" t="s">
        <v>8033</v>
      </c>
      <c r="C22" s="1" t="s">
        <v>262</v>
      </c>
      <c r="D22" s="1" t="s">
        <v>304</v>
      </c>
      <c r="E22" s="1" t="s">
        <v>304</v>
      </c>
      <c r="F22" s="1" t="s">
        <v>472</v>
      </c>
      <c r="G22" s="1" t="s">
        <v>270</v>
      </c>
      <c r="H22" s="1" t="s">
        <v>1390</v>
      </c>
      <c r="I22" s="1" t="s">
        <v>269</v>
      </c>
      <c r="J22" s="1" t="s">
        <v>269</v>
      </c>
      <c r="K22" s="1" t="s">
        <v>269</v>
      </c>
    </row>
    <row r="23" spans="1:11" ht="14.25">
      <c r="A23" s="1" t="s">
        <v>260</v>
      </c>
      <c r="B23" s="1" t="s">
        <v>8034</v>
      </c>
      <c r="C23" s="1" t="s">
        <v>262</v>
      </c>
      <c r="D23" s="1" t="s">
        <v>304</v>
      </c>
      <c r="E23" s="1" t="s">
        <v>304</v>
      </c>
      <c r="F23" s="1" t="s">
        <v>479</v>
      </c>
      <c r="G23" s="1" t="s">
        <v>270</v>
      </c>
      <c r="H23" s="1" t="s">
        <v>1394</v>
      </c>
      <c r="I23" s="1" t="s">
        <v>269</v>
      </c>
      <c r="J23" s="1" t="s">
        <v>269</v>
      </c>
      <c r="K23" s="1" t="s">
        <v>269</v>
      </c>
    </row>
    <row r="24" spans="1:11" ht="14.25">
      <c r="A24" s="1" t="s">
        <v>260</v>
      </c>
      <c r="B24" s="1" t="s">
        <v>8035</v>
      </c>
      <c r="C24" s="1" t="s">
        <v>262</v>
      </c>
      <c r="D24" s="1" t="s">
        <v>310</v>
      </c>
      <c r="E24" s="1" t="s">
        <v>310</v>
      </c>
      <c r="F24" s="1" t="s">
        <v>270</v>
      </c>
      <c r="G24" s="1" t="s">
        <v>270</v>
      </c>
      <c r="H24" s="1" t="s">
        <v>1370</v>
      </c>
      <c r="I24" s="1" t="s">
        <v>269</v>
      </c>
      <c r="J24" s="1" t="s">
        <v>269</v>
      </c>
      <c r="K24" s="1" t="s">
        <v>269</v>
      </c>
    </row>
    <row r="25" spans="1:11" ht="14.25">
      <c r="A25" s="1" t="s">
        <v>260</v>
      </c>
      <c r="B25" s="1" t="s">
        <v>8036</v>
      </c>
      <c r="C25" s="1" t="s">
        <v>262</v>
      </c>
      <c r="D25" s="1" t="s">
        <v>310</v>
      </c>
      <c r="E25" s="1" t="s">
        <v>310</v>
      </c>
      <c r="F25" s="1" t="s">
        <v>472</v>
      </c>
      <c r="G25" s="1" t="s">
        <v>270</v>
      </c>
      <c r="H25" s="1" t="s">
        <v>1390</v>
      </c>
      <c r="I25" s="1" t="s">
        <v>269</v>
      </c>
      <c r="J25" s="1" t="s">
        <v>269</v>
      </c>
      <c r="K25" s="1" t="s">
        <v>269</v>
      </c>
    </row>
    <row r="26" spans="1:11" ht="14.25">
      <c r="A26" s="1" t="s">
        <v>260</v>
      </c>
      <c r="B26" s="1" t="s">
        <v>8037</v>
      </c>
      <c r="C26" s="1" t="s">
        <v>262</v>
      </c>
      <c r="D26" s="1" t="s">
        <v>310</v>
      </c>
      <c r="E26" s="1" t="s">
        <v>310</v>
      </c>
      <c r="F26" s="1" t="s">
        <v>479</v>
      </c>
      <c r="G26" s="1" t="s">
        <v>270</v>
      </c>
      <c r="H26" s="1" t="s">
        <v>1394</v>
      </c>
      <c r="I26" s="1" t="s">
        <v>269</v>
      </c>
      <c r="J26" s="1" t="s">
        <v>269</v>
      </c>
      <c r="K26" s="1" t="s">
        <v>269</v>
      </c>
    </row>
    <row r="27" spans="1:11" ht="14.25">
      <c r="A27" s="1" t="s">
        <v>260</v>
      </c>
      <c r="B27" s="1" t="s">
        <v>8038</v>
      </c>
      <c r="C27" s="1" t="s">
        <v>262</v>
      </c>
      <c r="D27" s="1" t="s">
        <v>316</v>
      </c>
      <c r="E27" s="1" t="s">
        <v>316</v>
      </c>
      <c r="F27" s="1" t="s">
        <v>270</v>
      </c>
      <c r="G27" s="1" t="s">
        <v>270</v>
      </c>
      <c r="H27" s="1" t="s">
        <v>1370</v>
      </c>
      <c r="I27" s="1" t="s">
        <v>269</v>
      </c>
      <c r="J27" s="1" t="s">
        <v>269</v>
      </c>
      <c r="K27" s="1" t="s">
        <v>269</v>
      </c>
    </row>
    <row r="28" spans="1:11" ht="14.25">
      <c r="A28" s="1" t="s">
        <v>260</v>
      </c>
      <c r="B28" s="1" t="s">
        <v>8039</v>
      </c>
      <c r="C28" s="1" t="s">
        <v>262</v>
      </c>
      <c r="D28" s="1" t="s">
        <v>316</v>
      </c>
      <c r="E28" s="1" t="s">
        <v>316</v>
      </c>
      <c r="F28" s="1" t="s">
        <v>472</v>
      </c>
      <c r="G28" s="1" t="s">
        <v>270</v>
      </c>
      <c r="H28" s="1" t="s">
        <v>1390</v>
      </c>
      <c r="I28" s="1" t="s">
        <v>269</v>
      </c>
      <c r="J28" s="1" t="s">
        <v>269</v>
      </c>
      <c r="K28" s="1" t="s">
        <v>269</v>
      </c>
    </row>
    <row r="29" spans="1:11" ht="14.25">
      <c r="A29" s="1" t="s">
        <v>260</v>
      </c>
      <c r="B29" s="1" t="s">
        <v>8040</v>
      </c>
      <c r="C29" s="1" t="s">
        <v>262</v>
      </c>
      <c r="D29" s="1" t="s">
        <v>316</v>
      </c>
      <c r="E29" s="1" t="s">
        <v>316</v>
      </c>
      <c r="F29" s="1" t="s">
        <v>479</v>
      </c>
      <c r="G29" s="1" t="s">
        <v>270</v>
      </c>
      <c r="H29" s="1" t="s">
        <v>1394</v>
      </c>
      <c r="I29" s="1" t="s">
        <v>269</v>
      </c>
      <c r="J29" s="1" t="s">
        <v>269</v>
      </c>
      <c r="K29" s="1" t="s">
        <v>269</v>
      </c>
    </row>
    <row r="30" spans="1:11" ht="14.25">
      <c r="A30" s="1" t="s">
        <v>260</v>
      </c>
      <c r="B30" s="1" t="s">
        <v>8041</v>
      </c>
      <c r="C30" s="1" t="s">
        <v>262</v>
      </c>
      <c r="D30" s="1" t="s">
        <v>322</v>
      </c>
      <c r="E30" s="1" t="s">
        <v>322</v>
      </c>
      <c r="F30" s="1" t="s">
        <v>270</v>
      </c>
      <c r="G30" s="1" t="s">
        <v>270</v>
      </c>
      <c r="H30" s="1" t="s">
        <v>1370</v>
      </c>
      <c r="I30" s="1" t="s">
        <v>269</v>
      </c>
      <c r="J30" s="1" t="s">
        <v>269</v>
      </c>
      <c r="K30" s="1" t="s">
        <v>269</v>
      </c>
    </row>
    <row r="31" spans="1:11" ht="14.25">
      <c r="A31" s="1" t="s">
        <v>260</v>
      </c>
      <c r="B31" s="1" t="s">
        <v>8042</v>
      </c>
      <c r="C31" s="1" t="s">
        <v>262</v>
      </c>
      <c r="D31" s="1" t="s">
        <v>322</v>
      </c>
      <c r="E31" s="1" t="s">
        <v>322</v>
      </c>
      <c r="F31" s="1" t="s">
        <v>472</v>
      </c>
      <c r="G31" s="1" t="s">
        <v>270</v>
      </c>
      <c r="H31" s="1" t="s">
        <v>1390</v>
      </c>
      <c r="I31" s="1" t="s">
        <v>269</v>
      </c>
      <c r="J31" s="1" t="s">
        <v>269</v>
      </c>
      <c r="K31" s="1" t="s">
        <v>269</v>
      </c>
    </row>
    <row r="32" spans="1:11" ht="14.25">
      <c r="A32" s="1" t="s">
        <v>260</v>
      </c>
      <c r="B32" s="1" t="s">
        <v>8043</v>
      </c>
      <c r="C32" s="1" t="s">
        <v>262</v>
      </c>
      <c r="D32" s="1" t="s">
        <v>322</v>
      </c>
      <c r="E32" s="1" t="s">
        <v>322</v>
      </c>
      <c r="F32" s="1" t="s">
        <v>479</v>
      </c>
      <c r="G32" s="1" t="s">
        <v>270</v>
      </c>
      <c r="H32" s="1" t="s">
        <v>1394</v>
      </c>
      <c r="I32" s="1" t="s">
        <v>269</v>
      </c>
      <c r="J32" s="1" t="s">
        <v>269</v>
      </c>
      <c r="K32" s="1" t="s">
        <v>269</v>
      </c>
    </row>
    <row r="33" spans="1:11" ht="14.25">
      <c r="A33" s="1" t="s">
        <v>260</v>
      </c>
      <c r="B33" s="1" t="s">
        <v>8044</v>
      </c>
      <c r="C33" s="1" t="s">
        <v>262</v>
      </c>
      <c r="D33" s="1" t="s">
        <v>328</v>
      </c>
      <c r="E33" s="1" t="s">
        <v>328</v>
      </c>
      <c r="F33" s="1" t="s">
        <v>270</v>
      </c>
      <c r="G33" s="1" t="s">
        <v>270</v>
      </c>
      <c r="H33" s="1" t="s">
        <v>1370</v>
      </c>
      <c r="I33" s="1" t="s">
        <v>269</v>
      </c>
      <c r="J33" s="1" t="s">
        <v>269</v>
      </c>
      <c r="K33" s="1" t="s">
        <v>269</v>
      </c>
    </row>
    <row r="34" spans="1:11" ht="14.25">
      <c r="A34" s="1" t="s">
        <v>260</v>
      </c>
      <c r="B34" s="1" t="s">
        <v>8045</v>
      </c>
      <c r="C34" s="1" t="s">
        <v>262</v>
      </c>
      <c r="D34" s="1" t="s">
        <v>328</v>
      </c>
      <c r="E34" s="1" t="s">
        <v>328</v>
      </c>
      <c r="F34" s="1" t="s">
        <v>472</v>
      </c>
      <c r="G34" s="1" t="s">
        <v>270</v>
      </c>
      <c r="H34" s="1" t="s">
        <v>1390</v>
      </c>
      <c r="I34" s="1" t="s">
        <v>269</v>
      </c>
      <c r="J34" s="1" t="s">
        <v>269</v>
      </c>
      <c r="K34" s="1" t="s">
        <v>269</v>
      </c>
    </row>
    <row r="35" spans="1:11" ht="14.25">
      <c r="A35" s="1" t="s">
        <v>260</v>
      </c>
      <c r="B35" s="1" t="s">
        <v>8046</v>
      </c>
      <c r="C35" s="1" t="s">
        <v>262</v>
      </c>
      <c r="D35" s="1" t="s">
        <v>328</v>
      </c>
      <c r="E35" s="1" t="s">
        <v>328</v>
      </c>
      <c r="F35" s="1" t="s">
        <v>479</v>
      </c>
      <c r="G35" s="1" t="s">
        <v>270</v>
      </c>
      <c r="H35" s="1" t="s">
        <v>1394</v>
      </c>
      <c r="I35" s="1" t="s">
        <v>269</v>
      </c>
      <c r="J35" s="1" t="s">
        <v>269</v>
      </c>
      <c r="K35" s="1" t="s">
        <v>269</v>
      </c>
    </row>
  </sheetData>
  <phoneticPr fontId="3"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O35"/>
  <sheetViews>
    <sheetView workbookViewId="0"/>
  </sheetViews>
  <sheetFormatPr defaultRowHeight="13.5"/>
  <cols>
    <col min="1" max="15" width="20" customWidth="1"/>
  </cols>
  <sheetData>
    <row r="1" spans="1:15" ht="27.95" customHeight="1">
      <c r="A1" s="4" t="s">
        <v>105</v>
      </c>
      <c r="B1" s="4" t="s">
        <v>106</v>
      </c>
      <c r="C1" s="4" t="s">
        <v>107</v>
      </c>
      <c r="D1" s="4" t="s">
        <v>108</v>
      </c>
      <c r="E1" s="4" t="s">
        <v>109</v>
      </c>
      <c r="F1" s="4" t="s">
        <v>1058</v>
      </c>
      <c r="G1" s="4" t="s">
        <v>8047</v>
      </c>
      <c r="H1" s="4" t="s">
        <v>110</v>
      </c>
      <c r="I1" s="4" t="s">
        <v>8048</v>
      </c>
      <c r="J1" s="4" t="s">
        <v>8049</v>
      </c>
      <c r="K1" s="4" t="s">
        <v>8050</v>
      </c>
      <c r="L1" s="4" t="s">
        <v>8051</v>
      </c>
      <c r="M1" s="4" t="s">
        <v>8052</v>
      </c>
      <c r="N1" s="4" t="s">
        <v>8053</v>
      </c>
      <c r="O1" s="4" t="s">
        <v>8054</v>
      </c>
    </row>
    <row r="2" spans="1:15" ht="27.95" customHeight="1">
      <c r="A2" s="5" t="s">
        <v>153</v>
      </c>
      <c r="B2" s="5" t="s">
        <v>154</v>
      </c>
      <c r="C2" s="5" t="s">
        <v>155</v>
      </c>
      <c r="D2" s="5" t="s">
        <v>156</v>
      </c>
      <c r="E2" s="5" t="s">
        <v>157</v>
      </c>
      <c r="F2" s="5" t="s">
        <v>1150</v>
      </c>
      <c r="G2" s="5" t="s">
        <v>8055</v>
      </c>
      <c r="H2" s="5" t="s">
        <v>158</v>
      </c>
      <c r="I2" s="5" t="s">
        <v>8056</v>
      </c>
      <c r="J2" s="5" t="s">
        <v>8057</v>
      </c>
      <c r="K2" s="5" t="s">
        <v>8058</v>
      </c>
      <c r="L2" s="5" t="s">
        <v>8059</v>
      </c>
      <c r="M2" s="5" t="s">
        <v>8060</v>
      </c>
      <c r="N2" s="5" t="s">
        <v>8061</v>
      </c>
      <c r="O2" s="5" t="s">
        <v>8062</v>
      </c>
    </row>
    <row r="3" spans="1:15" ht="27.95" customHeight="1">
      <c r="A3" s="6" t="s">
        <v>190</v>
      </c>
      <c r="B3" s="6" t="s">
        <v>191</v>
      </c>
      <c r="C3" s="6" t="s">
        <v>192</v>
      </c>
      <c r="D3" s="6" t="s">
        <v>193</v>
      </c>
      <c r="E3" s="6" t="s">
        <v>194</v>
      </c>
      <c r="F3" s="6" t="s">
        <v>345</v>
      </c>
      <c r="G3" s="6" t="s">
        <v>345</v>
      </c>
      <c r="H3" s="6" t="s">
        <v>195</v>
      </c>
      <c r="I3" s="6" t="s">
        <v>8063</v>
      </c>
      <c r="J3" s="6" t="s">
        <v>8064</v>
      </c>
      <c r="K3" s="6" t="s">
        <v>8065</v>
      </c>
      <c r="L3" s="6" t="s">
        <v>682</v>
      </c>
      <c r="M3" s="6" t="s">
        <v>674</v>
      </c>
      <c r="N3" s="6" t="s">
        <v>8066</v>
      </c>
      <c r="O3" s="6" t="s">
        <v>8066</v>
      </c>
    </row>
    <row r="4" spans="1:15" ht="27.95" customHeight="1">
      <c r="A4" s="7" t="s">
        <v>227</v>
      </c>
      <c r="B4" s="7" t="s">
        <v>228</v>
      </c>
      <c r="C4" s="7" t="s">
        <v>155</v>
      </c>
      <c r="D4" s="7" t="s">
        <v>156</v>
      </c>
      <c r="E4" s="7" t="s">
        <v>229</v>
      </c>
      <c r="F4" s="7" t="s">
        <v>229</v>
      </c>
      <c r="G4" s="7" t="s">
        <v>229</v>
      </c>
      <c r="H4" s="7" t="s">
        <v>230</v>
      </c>
      <c r="I4" s="7" t="s">
        <v>8067</v>
      </c>
      <c r="J4" s="7" t="s">
        <v>8068</v>
      </c>
      <c r="K4" s="7" t="s">
        <v>8069</v>
      </c>
      <c r="L4" s="7" t="s">
        <v>8070</v>
      </c>
      <c r="M4" s="7" t="s">
        <v>8071</v>
      </c>
      <c r="N4" s="7" t="s">
        <v>8070</v>
      </c>
      <c r="O4" s="7" t="s">
        <v>8072</v>
      </c>
    </row>
    <row r="5" spans="1:15"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row>
    <row r="6" spans="1:15" ht="14.25">
      <c r="A6" s="1" t="s">
        <v>260</v>
      </c>
      <c r="B6" s="1" t="s">
        <v>8073</v>
      </c>
      <c r="C6" s="1" t="s">
        <v>262</v>
      </c>
      <c r="D6" s="1" t="s">
        <v>263</v>
      </c>
      <c r="E6" s="1" t="s">
        <v>263</v>
      </c>
      <c r="F6" s="1" t="s">
        <v>270</v>
      </c>
      <c r="G6" s="1" t="s">
        <v>270</v>
      </c>
      <c r="H6" s="1" t="s">
        <v>1370</v>
      </c>
      <c r="I6" s="1" t="s">
        <v>479</v>
      </c>
      <c r="J6" s="1" t="s">
        <v>269</v>
      </c>
      <c r="K6" s="1" t="s">
        <v>269</v>
      </c>
      <c r="L6" s="1" t="s">
        <v>278</v>
      </c>
      <c r="M6" s="1" t="s">
        <v>712</v>
      </c>
      <c r="N6" s="1" t="s">
        <v>3045</v>
      </c>
      <c r="O6" s="1" t="s">
        <v>3045</v>
      </c>
    </row>
    <row r="7" spans="1:15" ht="14.25">
      <c r="A7" s="1" t="s">
        <v>260</v>
      </c>
      <c r="B7" s="1" t="s">
        <v>8074</v>
      </c>
      <c r="C7" s="1" t="s">
        <v>262</v>
      </c>
      <c r="D7" s="1" t="s">
        <v>263</v>
      </c>
      <c r="E7" s="1" t="s">
        <v>263</v>
      </c>
      <c r="F7" s="1" t="s">
        <v>472</v>
      </c>
      <c r="G7" s="1" t="s">
        <v>270</v>
      </c>
      <c r="H7" s="1" t="s">
        <v>1390</v>
      </c>
      <c r="I7" s="1" t="s">
        <v>479</v>
      </c>
      <c r="J7" s="1" t="s">
        <v>269</v>
      </c>
      <c r="K7" s="1" t="s">
        <v>269</v>
      </c>
      <c r="L7" s="1" t="s">
        <v>278</v>
      </c>
      <c r="M7" s="1" t="s">
        <v>712</v>
      </c>
      <c r="N7" s="1" t="s">
        <v>3045</v>
      </c>
      <c r="O7" s="1" t="s">
        <v>3045</v>
      </c>
    </row>
    <row r="8" spans="1:15" ht="14.25">
      <c r="A8" s="1" t="s">
        <v>260</v>
      </c>
      <c r="B8" s="1" t="s">
        <v>8075</v>
      </c>
      <c r="C8" s="1" t="s">
        <v>262</v>
      </c>
      <c r="D8" s="1" t="s">
        <v>263</v>
      </c>
      <c r="E8" s="1" t="s">
        <v>263</v>
      </c>
      <c r="F8" s="1" t="s">
        <v>479</v>
      </c>
      <c r="G8" s="1" t="s">
        <v>270</v>
      </c>
      <c r="H8" s="1" t="s">
        <v>1394</v>
      </c>
      <c r="I8" s="1" t="s">
        <v>479</v>
      </c>
      <c r="J8" s="1" t="s">
        <v>269</v>
      </c>
      <c r="K8" s="1" t="s">
        <v>269</v>
      </c>
      <c r="L8" s="1" t="s">
        <v>278</v>
      </c>
      <c r="M8" s="1" t="s">
        <v>712</v>
      </c>
      <c r="N8" s="1" t="s">
        <v>3045</v>
      </c>
      <c r="O8" s="1" t="s">
        <v>3045</v>
      </c>
    </row>
    <row r="9" spans="1:15" ht="14.25">
      <c r="A9" s="1" t="s">
        <v>260</v>
      </c>
      <c r="B9" s="1" t="s">
        <v>8076</v>
      </c>
      <c r="C9" s="1" t="s">
        <v>262</v>
      </c>
      <c r="D9" s="1" t="s">
        <v>280</v>
      </c>
      <c r="E9" s="1" t="s">
        <v>280</v>
      </c>
      <c r="F9" s="1" t="s">
        <v>270</v>
      </c>
      <c r="G9" s="1" t="s">
        <v>270</v>
      </c>
      <c r="H9" s="1" t="s">
        <v>1370</v>
      </c>
      <c r="I9" s="1" t="s">
        <v>479</v>
      </c>
      <c r="J9" s="1" t="s">
        <v>269</v>
      </c>
      <c r="K9" s="1" t="s">
        <v>269</v>
      </c>
      <c r="L9" s="1" t="s">
        <v>278</v>
      </c>
      <c r="M9" s="1" t="s">
        <v>712</v>
      </c>
      <c r="N9" s="1" t="s">
        <v>3045</v>
      </c>
      <c r="O9" s="1" t="s">
        <v>3045</v>
      </c>
    </row>
    <row r="10" spans="1:15" ht="14.25">
      <c r="A10" s="1" t="s">
        <v>260</v>
      </c>
      <c r="B10" s="1" t="s">
        <v>8077</v>
      </c>
      <c r="C10" s="1" t="s">
        <v>262</v>
      </c>
      <c r="D10" s="1" t="s">
        <v>280</v>
      </c>
      <c r="E10" s="1" t="s">
        <v>280</v>
      </c>
      <c r="F10" s="1" t="s">
        <v>472</v>
      </c>
      <c r="G10" s="1" t="s">
        <v>270</v>
      </c>
      <c r="H10" s="1" t="s">
        <v>1390</v>
      </c>
      <c r="I10" s="1" t="s">
        <v>479</v>
      </c>
      <c r="J10" s="1" t="s">
        <v>269</v>
      </c>
      <c r="K10" s="1" t="s">
        <v>269</v>
      </c>
      <c r="L10" s="1" t="s">
        <v>278</v>
      </c>
      <c r="M10" s="1" t="s">
        <v>712</v>
      </c>
      <c r="N10" s="1" t="s">
        <v>3045</v>
      </c>
      <c r="O10" s="1" t="s">
        <v>3045</v>
      </c>
    </row>
    <row r="11" spans="1:15" ht="14.25">
      <c r="A11" s="1" t="s">
        <v>260</v>
      </c>
      <c r="B11" s="1" t="s">
        <v>8078</v>
      </c>
      <c r="C11" s="1" t="s">
        <v>262</v>
      </c>
      <c r="D11" s="1" t="s">
        <v>280</v>
      </c>
      <c r="E11" s="1" t="s">
        <v>280</v>
      </c>
      <c r="F11" s="1" t="s">
        <v>479</v>
      </c>
      <c r="G11" s="1" t="s">
        <v>270</v>
      </c>
      <c r="H11" s="1" t="s">
        <v>1394</v>
      </c>
      <c r="I11" s="1" t="s">
        <v>479</v>
      </c>
      <c r="J11" s="1" t="s">
        <v>269</v>
      </c>
      <c r="K11" s="1" t="s">
        <v>269</v>
      </c>
      <c r="L11" s="1" t="s">
        <v>278</v>
      </c>
      <c r="M11" s="1" t="s">
        <v>712</v>
      </c>
      <c r="N11" s="1" t="s">
        <v>3045</v>
      </c>
      <c r="O11" s="1" t="s">
        <v>3045</v>
      </c>
    </row>
    <row r="12" spans="1:15" ht="14.25">
      <c r="A12" s="1" t="s">
        <v>260</v>
      </c>
      <c r="B12" s="1" t="s">
        <v>8079</v>
      </c>
      <c r="C12" s="1" t="s">
        <v>262</v>
      </c>
      <c r="D12" s="1" t="s">
        <v>286</v>
      </c>
      <c r="E12" s="1" t="s">
        <v>286</v>
      </c>
      <c r="F12" s="1" t="s">
        <v>270</v>
      </c>
      <c r="G12" s="1" t="s">
        <v>270</v>
      </c>
      <c r="H12" s="1" t="s">
        <v>1370</v>
      </c>
      <c r="I12" s="1" t="s">
        <v>479</v>
      </c>
      <c r="J12" s="1" t="s">
        <v>269</v>
      </c>
      <c r="K12" s="1" t="s">
        <v>269</v>
      </c>
      <c r="L12" s="1" t="s">
        <v>278</v>
      </c>
      <c r="M12" s="1" t="s">
        <v>712</v>
      </c>
      <c r="N12" s="1" t="s">
        <v>3045</v>
      </c>
      <c r="O12" s="1" t="s">
        <v>3045</v>
      </c>
    </row>
    <row r="13" spans="1:15" ht="14.25">
      <c r="A13" s="1" t="s">
        <v>260</v>
      </c>
      <c r="B13" s="1" t="s">
        <v>8080</v>
      </c>
      <c r="C13" s="1" t="s">
        <v>262</v>
      </c>
      <c r="D13" s="1" t="s">
        <v>286</v>
      </c>
      <c r="E13" s="1" t="s">
        <v>286</v>
      </c>
      <c r="F13" s="1" t="s">
        <v>472</v>
      </c>
      <c r="G13" s="1" t="s">
        <v>270</v>
      </c>
      <c r="H13" s="1" t="s">
        <v>1390</v>
      </c>
      <c r="I13" s="1" t="s">
        <v>479</v>
      </c>
      <c r="J13" s="1" t="s">
        <v>269</v>
      </c>
      <c r="K13" s="1" t="s">
        <v>269</v>
      </c>
      <c r="L13" s="1" t="s">
        <v>278</v>
      </c>
      <c r="M13" s="1" t="s">
        <v>712</v>
      </c>
      <c r="N13" s="1" t="s">
        <v>3045</v>
      </c>
      <c r="O13" s="1" t="s">
        <v>3045</v>
      </c>
    </row>
    <row r="14" spans="1:15" ht="14.25">
      <c r="A14" s="1" t="s">
        <v>260</v>
      </c>
      <c r="B14" s="1" t="s">
        <v>8081</v>
      </c>
      <c r="C14" s="1" t="s">
        <v>262</v>
      </c>
      <c r="D14" s="1" t="s">
        <v>286</v>
      </c>
      <c r="E14" s="1" t="s">
        <v>286</v>
      </c>
      <c r="F14" s="1" t="s">
        <v>479</v>
      </c>
      <c r="G14" s="1" t="s">
        <v>270</v>
      </c>
      <c r="H14" s="1" t="s">
        <v>1394</v>
      </c>
      <c r="I14" s="1" t="s">
        <v>479</v>
      </c>
      <c r="J14" s="1" t="s">
        <v>269</v>
      </c>
      <c r="K14" s="1" t="s">
        <v>269</v>
      </c>
      <c r="L14" s="1" t="s">
        <v>278</v>
      </c>
      <c r="M14" s="1" t="s">
        <v>712</v>
      </c>
      <c r="N14" s="1" t="s">
        <v>3045</v>
      </c>
      <c r="O14" s="1" t="s">
        <v>3045</v>
      </c>
    </row>
    <row r="15" spans="1:15" ht="14.25">
      <c r="A15" s="1" t="s">
        <v>260</v>
      </c>
      <c r="B15" s="1" t="s">
        <v>8082</v>
      </c>
      <c r="C15" s="1" t="s">
        <v>262</v>
      </c>
      <c r="D15" s="1" t="s">
        <v>292</v>
      </c>
      <c r="E15" s="1" t="s">
        <v>292</v>
      </c>
      <c r="F15" s="1" t="s">
        <v>270</v>
      </c>
      <c r="G15" s="1" t="s">
        <v>270</v>
      </c>
      <c r="H15" s="1" t="s">
        <v>1370</v>
      </c>
      <c r="I15" s="1" t="s">
        <v>479</v>
      </c>
      <c r="J15" s="1" t="s">
        <v>269</v>
      </c>
      <c r="K15" s="1" t="s">
        <v>269</v>
      </c>
      <c r="L15" s="1" t="s">
        <v>278</v>
      </c>
      <c r="M15" s="1" t="s">
        <v>712</v>
      </c>
      <c r="N15" s="1" t="s">
        <v>3045</v>
      </c>
      <c r="O15" s="1" t="s">
        <v>3045</v>
      </c>
    </row>
    <row r="16" spans="1:15" ht="14.25">
      <c r="A16" s="1" t="s">
        <v>260</v>
      </c>
      <c r="B16" s="1" t="s">
        <v>8083</v>
      </c>
      <c r="C16" s="1" t="s">
        <v>262</v>
      </c>
      <c r="D16" s="1" t="s">
        <v>292</v>
      </c>
      <c r="E16" s="1" t="s">
        <v>292</v>
      </c>
      <c r="F16" s="1" t="s">
        <v>472</v>
      </c>
      <c r="G16" s="1" t="s">
        <v>270</v>
      </c>
      <c r="H16" s="1" t="s">
        <v>1390</v>
      </c>
      <c r="I16" s="1" t="s">
        <v>479</v>
      </c>
      <c r="J16" s="1" t="s">
        <v>269</v>
      </c>
      <c r="K16" s="1" t="s">
        <v>269</v>
      </c>
      <c r="L16" s="1" t="s">
        <v>278</v>
      </c>
      <c r="M16" s="1" t="s">
        <v>712</v>
      </c>
      <c r="N16" s="1" t="s">
        <v>3045</v>
      </c>
      <c r="O16" s="1" t="s">
        <v>3045</v>
      </c>
    </row>
    <row r="17" spans="1:15" ht="14.25">
      <c r="A17" s="1" t="s">
        <v>260</v>
      </c>
      <c r="B17" s="1" t="s">
        <v>8084</v>
      </c>
      <c r="C17" s="1" t="s">
        <v>262</v>
      </c>
      <c r="D17" s="1" t="s">
        <v>292</v>
      </c>
      <c r="E17" s="1" t="s">
        <v>292</v>
      </c>
      <c r="F17" s="1" t="s">
        <v>479</v>
      </c>
      <c r="G17" s="1" t="s">
        <v>270</v>
      </c>
      <c r="H17" s="1" t="s">
        <v>1394</v>
      </c>
      <c r="I17" s="1" t="s">
        <v>479</v>
      </c>
      <c r="J17" s="1" t="s">
        <v>269</v>
      </c>
      <c r="K17" s="1" t="s">
        <v>269</v>
      </c>
      <c r="L17" s="1" t="s">
        <v>278</v>
      </c>
      <c r="M17" s="1" t="s">
        <v>712</v>
      </c>
      <c r="N17" s="1" t="s">
        <v>3045</v>
      </c>
      <c r="O17" s="1" t="s">
        <v>3045</v>
      </c>
    </row>
    <row r="18" spans="1:15" ht="14.25">
      <c r="A18" s="1" t="s">
        <v>260</v>
      </c>
      <c r="B18" s="1" t="s">
        <v>8085</v>
      </c>
      <c r="C18" s="1" t="s">
        <v>262</v>
      </c>
      <c r="D18" s="1" t="s">
        <v>298</v>
      </c>
      <c r="E18" s="1" t="s">
        <v>298</v>
      </c>
      <c r="F18" s="1" t="s">
        <v>270</v>
      </c>
      <c r="G18" s="1" t="s">
        <v>270</v>
      </c>
      <c r="H18" s="1" t="s">
        <v>1370</v>
      </c>
      <c r="I18" s="1" t="s">
        <v>479</v>
      </c>
      <c r="J18" s="1" t="s">
        <v>269</v>
      </c>
      <c r="K18" s="1" t="s">
        <v>269</v>
      </c>
      <c r="L18" s="1" t="s">
        <v>278</v>
      </c>
      <c r="M18" s="1" t="s">
        <v>712</v>
      </c>
      <c r="N18" s="1" t="s">
        <v>3045</v>
      </c>
      <c r="O18" s="1" t="s">
        <v>3045</v>
      </c>
    </row>
    <row r="19" spans="1:15" ht="14.25">
      <c r="A19" s="1" t="s">
        <v>260</v>
      </c>
      <c r="B19" s="1" t="s">
        <v>8086</v>
      </c>
      <c r="C19" s="1" t="s">
        <v>262</v>
      </c>
      <c r="D19" s="1" t="s">
        <v>298</v>
      </c>
      <c r="E19" s="1" t="s">
        <v>298</v>
      </c>
      <c r="F19" s="1" t="s">
        <v>472</v>
      </c>
      <c r="G19" s="1" t="s">
        <v>270</v>
      </c>
      <c r="H19" s="1" t="s">
        <v>1390</v>
      </c>
      <c r="I19" s="1" t="s">
        <v>479</v>
      </c>
      <c r="J19" s="1" t="s">
        <v>269</v>
      </c>
      <c r="K19" s="1" t="s">
        <v>269</v>
      </c>
      <c r="L19" s="1" t="s">
        <v>278</v>
      </c>
      <c r="M19" s="1" t="s">
        <v>712</v>
      </c>
      <c r="N19" s="1" t="s">
        <v>3045</v>
      </c>
      <c r="O19" s="1" t="s">
        <v>3045</v>
      </c>
    </row>
    <row r="20" spans="1:15" ht="14.25">
      <c r="A20" s="1" t="s">
        <v>260</v>
      </c>
      <c r="B20" s="1" t="s">
        <v>8087</v>
      </c>
      <c r="C20" s="1" t="s">
        <v>262</v>
      </c>
      <c r="D20" s="1" t="s">
        <v>298</v>
      </c>
      <c r="E20" s="1" t="s">
        <v>298</v>
      </c>
      <c r="F20" s="1" t="s">
        <v>479</v>
      </c>
      <c r="G20" s="1" t="s">
        <v>270</v>
      </c>
      <c r="H20" s="1" t="s">
        <v>1394</v>
      </c>
      <c r="I20" s="1" t="s">
        <v>479</v>
      </c>
      <c r="J20" s="1" t="s">
        <v>269</v>
      </c>
      <c r="K20" s="1" t="s">
        <v>269</v>
      </c>
      <c r="L20" s="1" t="s">
        <v>278</v>
      </c>
      <c r="M20" s="1" t="s">
        <v>712</v>
      </c>
      <c r="N20" s="1" t="s">
        <v>3045</v>
      </c>
      <c r="O20" s="1" t="s">
        <v>3045</v>
      </c>
    </row>
    <row r="21" spans="1:15" ht="14.25">
      <c r="A21" s="1" t="s">
        <v>260</v>
      </c>
      <c r="B21" s="1" t="s">
        <v>8088</v>
      </c>
      <c r="C21" s="1" t="s">
        <v>262</v>
      </c>
      <c r="D21" s="1" t="s">
        <v>304</v>
      </c>
      <c r="E21" s="1" t="s">
        <v>304</v>
      </c>
      <c r="F21" s="1" t="s">
        <v>270</v>
      </c>
      <c r="G21" s="1" t="s">
        <v>270</v>
      </c>
      <c r="H21" s="1" t="s">
        <v>1370</v>
      </c>
      <c r="I21" s="1" t="s">
        <v>479</v>
      </c>
      <c r="J21" s="1" t="s">
        <v>269</v>
      </c>
      <c r="K21" s="1" t="s">
        <v>269</v>
      </c>
      <c r="L21" s="1" t="s">
        <v>278</v>
      </c>
      <c r="M21" s="1" t="s">
        <v>712</v>
      </c>
      <c r="N21" s="1" t="s">
        <v>3045</v>
      </c>
      <c r="O21" s="1" t="s">
        <v>3045</v>
      </c>
    </row>
    <row r="22" spans="1:15" ht="14.25">
      <c r="A22" s="1" t="s">
        <v>260</v>
      </c>
      <c r="B22" s="1" t="s">
        <v>8089</v>
      </c>
      <c r="C22" s="1" t="s">
        <v>262</v>
      </c>
      <c r="D22" s="1" t="s">
        <v>304</v>
      </c>
      <c r="E22" s="1" t="s">
        <v>304</v>
      </c>
      <c r="F22" s="1" t="s">
        <v>472</v>
      </c>
      <c r="G22" s="1" t="s">
        <v>270</v>
      </c>
      <c r="H22" s="1" t="s">
        <v>1390</v>
      </c>
      <c r="I22" s="1" t="s">
        <v>479</v>
      </c>
      <c r="J22" s="1" t="s">
        <v>269</v>
      </c>
      <c r="K22" s="1" t="s">
        <v>269</v>
      </c>
      <c r="L22" s="1" t="s">
        <v>278</v>
      </c>
      <c r="M22" s="1" t="s">
        <v>712</v>
      </c>
      <c r="N22" s="1" t="s">
        <v>3045</v>
      </c>
      <c r="O22" s="1" t="s">
        <v>3045</v>
      </c>
    </row>
    <row r="23" spans="1:15" ht="14.25">
      <c r="A23" s="1" t="s">
        <v>260</v>
      </c>
      <c r="B23" s="1" t="s">
        <v>8090</v>
      </c>
      <c r="C23" s="1" t="s">
        <v>262</v>
      </c>
      <c r="D23" s="1" t="s">
        <v>304</v>
      </c>
      <c r="E23" s="1" t="s">
        <v>304</v>
      </c>
      <c r="F23" s="1" t="s">
        <v>479</v>
      </c>
      <c r="G23" s="1" t="s">
        <v>270</v>
      </c>
      <c r="H23" s="1" t="s">
        <v>1394</v>
      </c>
      <c r="I23" s="1" t="s">
        <v>479</v>
      </c>
      <c r="J23" s="1" t="s">
        <v>269</v>
      </c>
      <c r="K23" s="1" t="s">
        <v>269</v>
      </c>
      <c r="L23" s="1" t="s">
        <v>278</v>
      </c>
      <c r="M23" s="1" t="s">
        <v>712</v>
      </c>
      <c r="N23" s="1" t="s">
        <v>3045</v>
      </c>
      <c r="O23" s="1" t="s">
        <v>3045</v>
      </c>
    </row>
    <row r="24" spans="1:15" ht="14.25">
      <c r="A24" s="1" t="s">
        <v>260</v>
      </c>
      <c r="B24" s="1" t="s">
        <v>8091</v>
      </c>
      <c r="C24" s="1" t="s">
        <v>262</v>
      </c>
      <c r="D24" s="1" t="s">
        <v>310</v>
      </c>
      <c r="E24" s="1" t="s">
        <v>310</v>
      </c>
      <c r="F24" s="1" t="s">
        <v>270</v>
      </c>
      <c r="G24" s="1" t="s">
        <v>270</v>
      </c>
      <c r="H24" s="1" t="s">
        <v>1370</v>
      </c>
      <c r="I24" s="1" t="s">
        <v>479</v>
      </c>
      <c r="J24" s="1" t="s">
        <v>269</v>
      </c>
      <c r="K24" s="1" t="s">
        <v>269</v>
      </c>
      <c r="L24" s="1" t="s">
        <v>278</v>
      </c>
      <c r="M24" s="1" t="s">
        <v>712</v>
      </c>
      <c r="N24" s="1" t="s">
        <v>3045</v>
      </c>
      <c r="O24" s="1" t="s">
        <v>3045</v>
      </c>
    </row>
    <row r="25" spans="1:15" ht="14.25">
      <c r="A25" s="1" t="s">
        <v>260</v>
      </c>
      <c r="B25" s="1" t="s">
        <v>8092</v>
      </c>
      <c r="C25" s="1" t="s">
        <v>262</v>
      </c>
      <c r="D25" s="1" t="s">
        <v>310</v>
      </c>
      <c r="E25" s="1" t="s">
        <v>310</v>
      </c>
      <c r="F25" s="1" t="s">
        <v>472</v>
      </c>
      <c r="G25" s="1" t="s">
        <v>270</v>
      </c>
      <c r="H25" s="1" t="s">
        <v>1390</v>
      </c>
      <c r="I25" s="1" t="s">
        <v>479</v>
      </c>
      <c r="J25" s="1" t="s">
        <v>269</v>
      </c>
      <c r="K25" s="1" t="s">
        <v>269</v>
      </c>
      <c r="L25" s="1" t="s">
        <v>278</v>
      </c>
      <c r="M25" s="1" t="s">
        <v>712</v>
      </c>
      <c r="N25" s="1" t="s">
        <v>3045</v>
      </c>
      <c r="O25" s="1" t="s">
        <v>3045</v>
      </c>
    </row>
    <row r="26" spans="1:15" ht="14.25">
      <c r="A26" s="1" t="s">
        <v>260</v>
      </c>
      <c r="B26" s="1" t="s">
        <v>8093</v>
      </c>
      <c r="C26" s="1" t="s">
        <v>262</v>
      </c>
      <c r="D26" s="1" t="s">
        <v>310</v>
      </c>
      <c r="E26" s="1" t="s">
        <v>310</v>
      </c>
      <c r="F26" s="1" t="s">
        <v>479</v>
      </c>
      <c r="G26" s="1" t="s">
        <v>270</v>
      </c>
      <c r="H26" s="1" t="s">
        <v>1394</v>
      </c>
      <c r="I26" s="1" t="s">
        <v>479</v>
      </c>
      <c r="J26" s="1" t="s">
        <v>269</v>
      </c>
      <c r="K26" s="1" t="s">
        <v>269</v>
      </c>
      <c r="L26" s="1" t="s">
        <v>278</v>
      </c>
      <c r="M26" s="1" t="s">
        <v>712</v>
      </c>
      <c r="N26" s="1" t="s">
        <v>3045</v>
      </c>
      <c r="O26" s="1" t="s">
        <v>3045</v>
      </c>
    </row>
    <row r="27" spans="1:15" ht="14.25">
      <c r="A27" s="1" t="s">
        <v>260</v>
      </c>
      <c r="B27" s="1" t="s">
        <v>8094</v>
      </c>
      <c r="C27" s="1" t="s">
        <v>262</v>
      </c>
      <c r="D27" s="1" t="s">
        <v>316</v>
      </c>
      <c r="E27" s="1" t="s">
        <v>316</v>
      </c>
      <c r="F27" s="1" t="s">
        <v>270</v>
      </c>
      <c r="G27" s="1" t="s">
        <v>270</v>
      </c>
      <c r="H27" s="1" t="s">
        <v>1370</v>
      </c>
      <c r="I27" s="1" t="s">
        <v>479</v>
      </c>
      <c r="J27" s="1" t="s">
        <v>269</v>
      </c>
      <c r="K27" s="1" t="s">
        <v>269</v>
      </c>
      <c r="L27" s="1" t="s">
        <v>278</v>
      </c>
      <c r="M27" s="1" t="s">
        <v>712</v>
      </c>
      <c r="N27" s="1" t="s">
        <v>3045</v>
      </c>
      <c r="O27" s="1" t="s">
        <v>3045</v>
      </c>
    </row>
    <row r="28" spans="1:15" ht="14.25">
      <c r="A28" s="1" t="s">
        <v>260</v>
      </c>
      <c r="B28" s="1" t="s">
        <v>8095</v>
      </c>
      <c r="C28" s="1" t="s">
        <v>262</v>
      </c>
      <c r="D28" s="1" t="s">
        <v>316</v>
      </c>
      <c r="E28" s="1" t="s">
        <v>316</v>
      </c>
      <c r="F28" s="1" t="s">
        <v>472</v>
      </c>
      <c r="G28" s="1" t="s">
        <v>270</v>
      </c>
      <c r="H28" s="1" t="s">
        <v>1390</v>
      </c>
      <c r="I28" s="1" t="s">
        <v>479</v>
      </c>
      <c r="J28" s="1" t="s">
        <v>269</v>
      </c>
      <c r="K28" s="1" t="s">
        <v>269</v>
      </c>
      <c r="L28" s="1" t="s">
        <v>278</v>
      </c>
      <c r="M28" s="1" t="s">
        <v>712</v>
      </c>
      <c r="N28" s="1" t="s">
        <v>3045</v>
      </c>
      <c r="O28" s="1" t="s">
        <v>3045</v>
      </c>
    </row>
    <row r="29" spans="1:15" ht="14.25">
      <c r="A29" s="1" t="s">
        <v>260</v>
      </c>
      <c r="B29" s="1" t="s">
        <v>8096</v>
      </c>
      <c r="C29" s="1" t="s">
        <v>262</v>
      </c>
      <c r="D29" s="1" t="s">
        <v>316</v>
      </c>
      <c r="E29" s="1" t="s">
        <v>316</v>
      </c>
      <c r="F29" s="1" t="s">
        <v>479</v>
      </c>
      <c r="G29" s="1" t="s">
        <v>270</v>
      </c>
      <c r="H29" s="1" t="s">
        <v>1394</v>
      </c>
      <c r="I29" s="1" t="s">
        <v>479</v>
      </c>
      <c r="J29" s="1" t="s">
        <v>269</v>
      </c>
      <c r="K29" s="1" t="s">
        <v>269</v>
      </c>
      <c r="L29" s="1" t="s">
        <v>278</v>
      </c>
      <c r="M29" s="1" t="s">
        <v>712</v>
      </c>
      <c r="N29" s="1" t="s">
        <v>3045</v>
      </c>
      <c r="O29" s="1" t="s">
        <v>3045</v>
      </c>
    </row>
    <row r="30" spans="1:15" ht="14.25">
      <c r="A30" s="1" t="s">
        <v>260</v>
      </c>
      <c r="B30" s="1" t="s">
        <v>8097</v>
      </c>
      <c r="C30" s="1" t="s">
        <v>262</v>
      </c>
      <c r="D30" s="1" t="s">
        <v>322</v>
      </c>
      <c r="E30" s="1" t="s">
        <v>322</v>
      </c>
      <c r="F30" s="1" t="s">
        <v>270</v>
      </c>
      <c r="G30" s="1" t="s">
        <v>270</v>
      </c>
      <c r="H30" s="1" t="s">
        <v>1370</v>
      </c>
      <c r="I30" s="1" t="s">
        <v>479</v>
      </c>
      <c r="J30" s="1" t="s">
        <v>269</v>
      </c>
      <c r="K30" s="1" t="s">
        <v>269</v>
      </c>
      <c r="L30" s="1" t="s">
        <v>278</v>
      </c>
      <c r="M30" s="1" t="s">
        <v>712</v>
      </c>
      <c r="N30" s="1" t="s">
        <v>3045</v>
      </c>
      <c r="O30" s="1" t="s">
        <v>3045</v>
      </c>
    </row>
    <row r="31" spans="1:15" ht="14.25">
      <c r="A31" s="1" t="s">
        <v>260</v>
      </c>
      <c r="B31" s="1" t="s">
        <v>8098</v>
      </c>
      <c r="C31" s="1" t="s">
        <v>262</v>
      </c>
      <c r="D31" s="1" t="s">
        <v>322</v>
      </c>
      <c r="E31" s="1" t="s">
        <v>322</v>
      </c>
      <c r="F31" s="1" t="s">
        <v>472</v>
      </c>
      <c r="G31" s="1" t="s">
        <v>270</v>
      </c>
      <c r="H31" s="1" t="s">
        <v>1390</v>
      </c>
      <c r="I31" s="1" t="s">
        <v>479</v>
      </c>
      <c r="J31" s="1" t="s">
        <v>269</v>
      </c>
      <c r="K31" s="1" t="s">
        <v>269</v>
      </c>
      <c r="L31" s="1" t="s">
        <v>278</v>
      </c>
      <c r="M31" s="1" t="s">
        <v>712</v>
      </c>
      <c r="N31" s="1" t="s">
        <v>3045</v>
      </c>
      <c r="O31" s="1" t="s">
        <v>3045</v>
      </c>
    </row>
    <row r="32" spans="1:15" ht="14.25">
      <c r="A32" s="1" t="s">
        <v>260</v>
      </c>
      <c r="B32" s="1" t="s">
        <v>8099</v>
      </c>
      <c r="C32" s="1" t="s">
        <v>262</v>
      </c>
      <c r="D32" s="1" t="s">
        <v>322</v>
      </c>
      <c r="E32" s="1" t="s">
        <v>322</v>
      </c>
      <c r="F32" s="1" t="s">
        <v>479</v>
      </c>
      <c r="G32" s="1" t="s">
        <v>270</v>
      </c>
      <c r="H32" s="1" t="s">
        <v>1394</v>
      </c>
      <c r="I32" s="1" t="s">
        <v>479</v>
      </c>
      <c r="J32" s="1" t="s">
        <v>269</v>
      </c>
      <c r="K32" s="1" t="s">
        <v>269</v>
      </c>
      <c r="L32" s="1" t="s">
        <v>278</v>
      </c>
      <c r="M32" s="1" t="s">
        <v>712</v>
      </c>
      <c r="N32" s="1" t="s">
        <v>3045</v>
      </c>
      <c r="O32" s="1" t="s">
        <v>3045</v>
      </c>
    </row>
    <row r="33" spans="1:15" ht="14.25">
      <c r="A33" s="1" t="s">
        <v>260</v>
      </c>
      <c r="B33" s="1" t="s">
        <v>8100</v>
      </c>
      <c r="C33" s="1" t="s">
        <v>262</v>
      </c>
      <c r="D33" s="1" t="s">
        <v>328</v>
      </c>
      <c r="E33" s="1" t="s">
        <v>328</v>
      </c>
      <c r="F33" s="1" t="s">
        <v>270</v>
      </c>
      <c r="G33" s="1" t="s">
        <v>270</v>
      </c>
      <c r="H33" s="1" t="s">
        <v>1370</v>
      </c>
      <c r="I33" s="1" t="s">
        <v>479</v>
      </c>
      <c r="J33" s="1" t="s">
        <v>269</v>
      </c>
      <c r="K33" s="1" t="s">
        <v>269</v>
      </c>
      <c r="L33" s="1" t="s">
        <v>278</v>
      </c>
      <c r="M33" s="1" t="s">
        <v>712</v>
      </c>
      <c r="N33" s="1" t="s">
        <v>3045</v>
      </c>
      <c r="O33" s="1" t="s">
        <v>3045</v>
      </c>
    </row>
    <row r="34" spans="1:15" ht="14.25">
      <c r="A34" s="1" t="s">
        <v>260</v>
      </c>
      <c r="B34" s="1" t="s">
        <v>8101</v>
      </c>
      <c r="C34" s="1" t="s">
        <v>262</v>
      </c>
      <c r="D34" s="1" t="s">
        <v>328</v>
      </c>
      <c r="E34" s="1" t="s">
        <v>328</v>
      </c>
      <c r="F34" s="1" t="s">
        <v>472</v>
      </c>
      <c r="G34" s="1" t="s">
        <v>270</v>
      </c>
      <c r="H34" s="1" t="s">
        <v>1390</v>
      </c>
      <c r="I34" s="1" t="s">
        <v>479</v>
      </c>
      <c r="J34" s="1" t="s">
        <v>269</v>
      </c>
      <c r="K34" s="1" t="s">
        <v>269</v>
      </c>
      <c r="L34" s="1" t="s">
        <v>278</v>
      </c>
      <c r="M34" s="1" t="s">
        <v>712</v>
      </c>
      <c r="N34" s="1" t="s">
        <v>3045</v>
      </c>
      <c r="O34" s="1" t="s">
        <v>3045</v>
      </c>
    </row>
    <row r="35" spans="1:15" ht="14.25">
      <c r="A35" s="1" t="s">
        <v>260</v>
      </c>
      <c r="B35" s="1" t="s">
        <v>8102</v>
      </c>
      <c r="C35" s="1" t="s">
        <v>262</v>
      </c>
      <c r="D35" s="1" t="s">
        <v>328</v>
      </c>
      <c r="E35" s="1" t="s">
        <v>328</v>
      </c>
      <c r="F35" s="1" t="s">
        <v>479</v>
      </c>
      <c r="G35" s="1" t="s">
        <v>270</v>
      </c>
      <c r="H35" s="1" t="s">
        <v>1394</v>
      </c>
      <c r="I35" s="1" t="s">
        <v>479</v>
      </c>
      <c r="J35" s="1" t="s">
        <v>269</v>
      </c>
      <c r="K35" s="1" t="s">
        <v>269</v>
      </c>
      <c r="L35" s="1" t="s">
        <v>278</v>
      </c>
      <c r="M35" s="1" t="s">
        <v>712</v>
      </c>
      <c r="N35" s="1" t="s">
        <v>3045</v>
      </c>
      <c r="O35" s="1" t="s">
        <v>3045</v>
      </c>
    </row>
  </sheetData>
  <phoneticPr fontId="3"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3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1058</v>
      </c>
      <c r="G1" s="4" t="s">
        <v>8103</v>
      </c>
      <c r="H1" s="4" t="s">
        <v>110</v>
      </c>
      <c r="I1" s="4" t="s">
        <v>8104</v>
      </c>
      <c r="J1" s="4" t="s">
        <v>8105</v>
      </c>
      <c r="K1" s="4" t="s">
        <v>8106</v>
      </c>
    </row>
    <row r="2" spans="1:11" ht="27.95" customHeight="1">
      <c r="A2" s="5" t="s">
        <v>153</v>
      </c>
      <c r="B2" s="5" t="s">
        <v>154</v>
      </c>
      <c r="C2" s="5" t="s">
        <v>155</v>
      </c>
      <c r="D2" s="5" t="s">
        <v>156</v>
      </c>
      <c r="E2" s="5" t="s">
        <v>157</v>
      </c>
      <c r="F2" s="5" t="s">
        <v>1150</v>
      </c>
      <c r="G2" s="5" t="s">
        <v>8107</v>
      </c>
      <c r="H2" s="5" t="s">
        <v>158</v>
      </c>
      <c r="I2" s="5" t="s">
        <v>8108</v>
      </c>
      <c r="J2" s="5" t="s">
        <v>8109</v>
      </c>
      <c r="K2" s="5" t="s">
        <v>8110</v>
      </c>
    </row>
    <row r="3" spans="1:11" ht="27.95" customHeight="1">
      <c r="A3" s="6" t="s">
        <v>190</v>
      </c>
      <c r="B3" s="6" t="s">
        <v>191</v>
      </c>
      <c r="C3" s="6" t="s">
        <v>192</v>
      </c>
      <c r="D3" s="6" t="s">
        <v>193</v>
      </c>
      <c r="E3" s="6" t="s">
        <v>194</v>
      </c>
      <c r="F3" s="6" t="s">
        <v>345</v>
      </c>
      <c r="G3" s="6" t="s">
        <v>345</v>
      </c>
      <c r="H3" s="6" t="s">
        <v>195</v>
      </c>
      <c r="I3" s="6" t="s">
        <v>214</v>
      </c>
      <c r="J3" s="6" t="s">
        <v>8111</v>
      </c>
      <c r="K3" s="6" t="s">
        <v>8112</v>
      </c>
    </row>
    <row r="4" spans="1:11" ht="27.95" customHeight="1">
      <c r="A4" s="7" t="s">
        <v>227</v>
      </c>
      <c r="B4" s="7" t="s">
        <v>228</v>
      </c>
      <c r="C4" s="7" t="s">
        <v>155</v>
      </c>
      <c r="D4" s="7" t="s">
        <v>156</v>
      </c>
      <c r="E4" s="7" t="s">
        <v>229</v>
      </c>
      <c r="F4" s="7" t="s">
        <v>229</v>
      </c>
      <c r="G4" s="7" t="s">
        <v>229</v>
      </c>
      <c r="H4" s="7" t="s">
        <v>230</v>
      </c>
      <c r="I4" s="7" t="s">
        <v>8113</v>
      </c>
      <c r="J4" s="7" t="s">
        <v>8114</v>
      </c>
      <c r="K4" s="7" t="s">
        <v>8115</v>
      </c>
    </row>
    <row r="5" spans="1:11" ht="27.95" customHeight="1">
      <c r="A5" s="8" t="s">
        <v>254</v>
      </c>
      <c r="B5" s="8" t="s">
        <v>255</v>
      </c>
      <c r="C5" s="8" t="s">
        <v>256</v>
      </c>
      <c r="D5" s="8" t="s">
        <v>256</v>
      </c>
      <c r="E5" s="8" t="s">
        <v>256</v>
      </c>
      <c r="F5" s="8" t="s">
        <v>256</v>
      </c>
      <c r="G5" s="8" t="s">
        <v>256</v>
      </c>
      <c r="H5" s="8" t="s">
        <v>257</v>
      </c>
      <c r="I5" s="8" t="s">
        <v>259</v>
      </c>
      <c r="J5" s="8" t="s">
        <v>259</v>
      </c>
      <c r="K5" s="8" t="s">
        <v>259</v>
      </c>
    </row>
    <row r="6" spans="1:11" ht="14.25">
      <c r="A6" s="1" t="s">
        <v>260</v>
      </c>
      <c r="B6" s="1" t="s">
        <v>8116</v>
      </c>
      <c r="C6" s="1" t="s">
        <v>262</v>
      </c>
      <c r="D6" s="1" t="s">
        <v>263</v>
      </c>
      <c r="E6" s="1" t="s">
        <v>263</v>
      </c>
      <c r="F6" s="1" t="s">
        <v>270</v>
      </c>
      <c r="G6" s="1" t="s">
        <v>270</v>
      </c>
      <c r="H6" s="1" t="s">
        <v>1370</v>
      </c>
      <c r="I6" s="1" t="s">
        <v>269</v>
      </c>
      <c r="J6" s="1" t="s">
        <v>270</v>
      </c>
      <c r="K6" s="1" t="s">
        <v>269</v>
      </c>
    </row>
    <row r="7" spans="1:11" ht="14.25">
      <c r="A7" s="1" t="s">
        <v>260</v>
      </c>
      <c r="B7" s="1" t="s">
        <v>8117</v>
      </c>
      <c r="C7" s="1" t="s">
        <v>262</v>
      </c>
      <c r="D7" s="1" t="s">
        <v>263</v>
      </c>
      <c r="E7" s="1" t="s">
        <v>263</v>
      </c>
      <c r="F7" s="1" t="s">
        <v>472</v>
      </c>
      <c r="G7" s="1" t="s">
        <v>270</v>
      </c>
      <c r="H7" s="1" t="s">
        <v>1390</v>
      </c>
      <c r="I7" s="1" t="s">
        <v>269</v>
      </c>
      <c r="J7" s="1" t="s">
        <v>270</v>
      </c>
      <c r="K7" s="1" t="s">
        <v>269</v>
      </c>
    </row>
    <row r="8" spans="1:11" ht="14.25">
      <c r="A8" s="1" t="s">
        <v>260</v>
      </c>
      <c r="B8" s="1" t="s">
        <v>8118</v>
      </c>
      <c r="C8" s="1" t="s">
        <v>262</v>
      </c>
      <c r="D8" s="1" t="s">
        <v>263</v>
      </c>
      <c r="E8" s="1" t="s">
        <v>263</v>
      </c>
      <c r="F8" s="1" t="s">
        <v>479</v>
      </c>
      <c r="G8" s="1" t="s">
        <v>270</v>
      </c>
      <c r="H8" s="1" t="s">
        <v>1394</v>
      </c>
      <c r="I8" s="1" t="s">
        <v>269</v>
      </c>
      <c r="J8" s="1" t="s">
        <v>270</v>
      </c>
      <c r="K8" s="1" t="s">
        <v>269</v>
      </c>
    </row>
    <row r="9" spans="1:11" ht="14.25">
      <c r="A9" s="1" t="s">
        <v>260</v>
      </c>
      <c r="B9" s="1" t="s">
        <v>8119</v>
      </c>
      <c r="C9" s="1" t="s">
        <v>262</v>
      </c>
      <c r="D9" s="1" t="s">
        <v>280</v>
      </c>
      <c r="E9" s="1" t="s">
        <v>280</v>
      </c>
      <c r="F9" s="1" t="s">
        <v>270</v>
      </c>
      <c r="G9" s="1" t="s">
        <v>270</v>
      </c>
      <c r="H9" s="1" t="s">
        <v>1370</v>
      </c>
      <c r="I9" s="1" t="s">
        <v>269</v>
      </c>
      <c r="J9" s="1" t="s">
        <v>270</v>
      </c>
      <c r="K9" s="1" t="s">
        <v>269</v>
      </c>
    </row>
    <row r="10" spans="1:11" ht="14.25">
      <c r="A10" s="1" t="s">
        <v>260</v>
      </c>
      <c r="B10" s="1" t="s">
        <v>8120</v>
      </c>
      <c r="C10" s="1" t="s">
        <v>262</v>
      </c>
      <c r="D10" s="1" t="s">
        <v>280</v>
      </c>
      <c r="E10" s="1" t="s">
        <v>280</v>
      </c>
      <c r="F10" s="1" t="s">
        <v>472</v>
      </c>
      <c r="G10" s="1" t="s">
        <v>270</v>
      </c>
      <c r="H10" s="1" t="s">
        <v>1390</v>
      </c>
      <c r="I10" s="1" t="s">
        <v>269</v>
      </c>
      <c r="J10" s="1" t="s">
        <v>270</v>
      </c>
      <c r="K10" s="1" t="s">
        <v>269</v>
      </c>
    </row>
    <row r="11" spans="1:11" ht="14.25">
      <c r="A11" s="1" t="s">
        <v>260</v>
      </c>
      <c r="B11" s="1" t="s">
        <v>8121</v>
      </c>
      <c r="C11" s="1" t="s">
        <v>262</v>
      </c>
      <c r="D11" s="1" t="s">
        <v>280</v>
      </c>
      <c r="E11" s="1" t="s">
        <v>280</v>
      </c>
      <c r="F11" s="1" t="s">
        <v>479</v>
      </c>
      <c r="G11" s="1" t="s">
        <v>270</v>
      </c>
      <c r="H11" s="1" t="s">
        <v>1394</v>
      </c>
      <c r="I11" s="1" t="s">
        <v>269</v>
      </c>
      <c r="J11" s="1" t="s">
        <v>270</v>
      </c>
      <c r="K11" s="1" t="s">
        <v>269</v>
      </c>
    </row>
    <row r="12" spans="1:11" ht="14.25">
      <c r="A12" s="1" t="s">
        <v>260</v>
      </c>
      <c r="B12" s="1" t="s">
        <v>8122</v>
      </c>
      <c r="C12" s="1" t="s">
        <v>262</v>
      </c>
      <c r="D12" s="1" t="s">
        <v>286</v>
      </c>
      <c r="E12" s="1" t="s">
        <v>286</v>
      </c>
      <c r="F12" s="1" t="s">
        <v>270</v>
      </c>
      <c r="G12" s="1" t="s">
        <v>270</v>
      </c>
      <c r="H12" s="1" t="s">
        <v>1370</v>
      </c>
      <c r="I12" s="1" t="s">
        <v>269</v>
      </c>
      <c r="J12" s="1" t="s">
        <v>270</v>
      </c>
      <c r="K12" s="1" t="s">
        <v>269</v>
      </c>
    </row>
    <row r="13" spans="1:11" ht="14.25">
      <c r="A13" s="1" t="s">
        <v>260</v>
      </c>
      <c r="B13" s="1" t="s">
        <v>8123</v>
      </c>
      <c r="C13" s="1" t="s">
        <v>262</v>
      </c>
      <c r="D13" s="1" t="s">
        <v>286</v>
      </c>
      <c r="E13" s="1" t="s">
        <v>286</v>
      </c>
      <c r="F13" s="1" t="s">
        <v>472</v>
      </c>
      <c r="G13" s="1" t="s">
        <v>270</v>
      </c>
      <c r="H13" s="1" t="s">
        <v>1390</v>
      </c>
      <c r="I13" s="1" t="s">
        <v>269</v>
      </c>
      <c r="J13" s="1" t="s">
        <v>270</v>
      </c>
      <c r="K13" s="1" t="s">
        <v>269</v>
      </c>
    </row>
    <row r="14" spans="1:11" ht="14.25">
      <c r="A14" s="1" t="s">
        <v>260</v>
      </c>
      <c r="B14" s="1" t="s">
        <v>8124</v>
      </c>
      <c r="C14" s="1" t="s">
        <v>262</v>
      </c>
      <c r="D14" s="1" t="s">
        <v>286</v>
      </c>
      <c r="E14" s="1" t="s">
        <v>286</v>
      </c>
      <c r="F14" s="1" t="s">
        <v>479</v>
      </c>
      <c r="G14" s="1" t="s">
        <v>270</v>
      </c>
      <c r="H14" s="1" t="s">
        <v>1394</v>
      </c>
      <c r="I14" s="1" t="s">
        <v>269</v>
      </c>
      <c r="J14" s="1" t="s">
        <v>270</v>
      </c>
      <c r="K14" s="1" t="s">
        <v>269</v>
      </c>
    </row>
    <row r="15" spans="1:11" ht="14.25">
      <c r="A15" s="1" t="s">
        <v>260</v>
      </c>
      <c r="B15" s="1" t="s">
        <v>8125</v>
      </c>
      <c r="C15" s="1" t="s">
        <v>262</v>
      </c>
      <c r="D15" s="1" t="s">
        <v>292</v>
      </c>
      <c r="E15" s="1" t="s">
        <v>292</v>
      </c>
      <c r="F15" s="1" t="s">
        <v>270</v>
      </c>
      <c r="G15" s="1" t="s">
        <v>270</v>
      </c>
      <c r="H15" s="1" t="s">
        <v>1370</v>
      </c>
      <c r="I15" s="1" t="s">
        <v>269</v>
      </c>
      <c r="J15" s="1" t="s">
        <v>270</v>
      </c>
      <c r="K15" s="1" t="s">
        <v>269</v>
      </c>
    </row>
    <row r="16" spans="1:11" ht="14.25">
      <c r="A16" s="1" t="s">
        <v>260</v>
      </c>
      <c r="B16" s="1" t="s">
        <v>8126</v>
      </c>
      <c r="C16" s="1" t="s">
        <v>262</v>
      </c>
      <c r="D16" s="1" t="s">
        <v>292</v>
      </c>
      <c r="E16" s="1" t="s">
        <v>292</v>
      </c>
      <c r="F16" s="1" t="s">
        <v>472</v>
      </c>
      <c r="G16" s="1" t="s">
        <v>270</v>
      </c>
      <c r="H16" s="1" t="s">
        <v>1390</v>
      </c>
      <c r="I16" s="1" t="s">
        <v>269</v>
      </c>
      <c r="J16" s="1" t="s">
        <v>270</v>
      </c>
      <c r="K16" s="1" t="s">
        <v>269</v>
      </c>
    </row>
    <row r="17" spans="1:11" ht="14.25">
      <c r="A17" s="1" t="s">
        <v>260</v>
      </c>
      <c r="B17" s="1" t="s">
        <v>8127</v>
      </c>
      <c r="C17" s="1" t="s">
        <v>262</v>
      </c>
      <c r="D17" s="1" t="s">
        <v>292</v>
      </c>
      <c r="E17" s="1" t="s">
        <v>292</v>
      </c>
      <c r="F17" s="1" t="s">
        <v>479</v>
      </c>
      <c r="G17" s="1" t="s">
        <v>270</v>
      </c>
      <c r="H17" s="1" t="s">
        <v>1394</v>
      </c>
      <c r="I17" s="1" t="s">
        <v>269</v>
      </c>
      <c r="J17" s="1" t="s">
        <v>270</v>
      </c>
      <c r="K17" s="1" t="s">
        <v>269</v>
      </c>
    </row>
    <row r="18" spans="1:11" ht="14.25">
      <c r="A18" s="1" t="s">
        <v>260</v>
      </c>
      <c r="B18" s="1" t="s">
        <v>8128</v>
      </c>
      <c r="C18" s="1" t="s">
        <v>262</v>
      </c>
      <c r="D18" s="1" t="s">
        <v>298</v>
      </c>
      <c r="E18" s="1" t="s">
        <v>298</v>
      </c>
      <c r="F18" s="1" t="s">
        <v>270</v>
      </c>
      <c r="G18" s="1" t="s">
        <v>270</v>
      </c>
      <c r="H18" s="1" t="s">
        <v>1370</v>
      </c>
      <c r="I18" s="1" t="s">
        <v>269</v>
      </c>
      <c r="J18" s="1" t="s">
        <v>270</v>
      </c>
      <c r="K18" s="1" t="s">
        <v>269</v>
      </c>
    </row>
    <row r="19" spans="1:11" ht="14.25">
      <c r="A19" s="1" t="s">
        <v>260</v>
      </c>
      <c r="B19" s="1" t="s">
        <v>8129</v>
      </c>
      <c r="C19" s="1" t="s">
        <v>262</v>
      </c>
      <c r="D19" s="1" t="s">
        <v>298</v>
      </c>
      <c r="E19" s="1" t="s">
        <v>298</v>
      </c>
      <c r="F19" s="1" t="s">
        <v>472</v>
      </c>
      <c r="G19" s="1" t="s">
        <v>270</v>
      </c>
      <c r="H19" s="1" t="s">
        <v>1390</v>
      </c>
      <c r="I19" s="1" t="s">
        <v>269</v>
      </c>
      <c r="J19" s="1" t="s">
        <v>270</v>
      </c>
      <c r="K19" s="1" t="s">
        <v>269</v>
      </c>
    </row>
    <row r="20" spans="1:11" ht="14.25">
      <c r="A20" s="1" t="s">
        <v>260</v>
      </c>
      <c r="B20" s="1" t="s">
        <v>8130</v>
      </c>
      <c r="C20" s="1" t="s">
        <v>262</v>
      </c>
      <c r="D20" s="1" t="s">
        <v>298</v>
      </c>
      <c r="E20" s="1" t="s">
        <v>298</v>
      </c>
      <c r="F20" s="1" t="s">
        <v>479</v>
      </c>
      <c r="G20" s="1" t="s">
        <v>270</v>
      </c>
      <c r="H20" s="1" t="s">
        <v>1394</v>
      </c>
      <c r="I20" s="1" t="s">
        <v>269</v>
      </c>
      <c r="J20" s="1" t="s">
        <v>270</v>
      </c>
      <c r="K20" s="1" t="s">
        <v>269</v>
      </c>
    </row>
    <row r="21" spans="1:11" ht="14.25">
      <c r="A21" s="1" t="s">
        <v>260</v>
      </c>
      <c r="B21" s="1" t="s">
        <v>8131</v>
      </c>
      <c r="C21" s="1" t="s">
        <v>262</v>
      </c>
      <c r="D21" s="1" t="s">
        <v>304</v>
      </c>
      <c r="E21" s="1" t="s">
        <v>304</v>
      </c>
      <c r="F21" s="1" t="s">
        <v>270</v>
      </c>
      <c r="G21" s="1" t="s">
        <v>270</v>
      </c>
      <c r="H21" s="1" t="s">
        <v>1370</v>
      </c>
      <c r="I21" s="1" t="s">
        <v>269</v>
      </c>
      <c r="J21" s="1" t="s">
        <v>270</v>
      </c>
      <c r="K21" s="1" t="s">
        <v>269</v>
      </c>
    </row>
    <row r="22" spans="1:11" ht="14.25">
      <c r="A22" s="1" t="s">
        <v>260</v>
      </c>
      <c r="B22" s="1" t="s">
        <v>8132</v>
      </c>
      <c r="C22" s="1" t="s">
        <v>262</v>
      </c>
      <c r="D22" s="1" t="s">
        <v>304</v>
      </c>
      <c r="E22" s="1" t="s">
        <v>304</v>
      </c>
      <c r="F22" s="1" t="s">
        <v>472</v>
      </c>
      <c r="G22" s="1" t="s">
        <v>270</v>
      </c>
      <c r="H22" s="1" t="s">
        <v>1390</v>
      </c>
      <c r="I22" s="1" t="s">
        <v>269</v>
      </c>
      <c r="J22" s="1" t="s">
        <v>270</v>
      </c>
      <c r="K22" s="1" t="s">
        <v>269</v>
      </c>
    </row>
    <row r="23" spans="1:11" ht="14.25">
      <c r="A23" s="1" t="s">
        <v>260</v>
      </c>
      <c r="B23" s="1" t="s">
        <v>8133</v>
      </c>
      <c r="C23" s="1" t="s">
        <v>262</v>
      </c>
      <c r="D23" s="1" t="s">
        <v>304</v>
      </c>
      <c r="E23" s="1" t="s">
        <v>304</v>
      </c>
      <c r="F23" s="1" t="s">
        <v>479</v>
      </c>
      <c r="G23" s="1" t="s">
        <v>270</v>
      </c>
      <c r="H23" s="1" t="s">
        <v>1394</v>
      </c>
      <c r="I23" s="1" t="s">
        <v>269</v>
      </c>
      <c r="J23" s="1" t="s">
        <v>270</v>
      </c>
      <c r="K23" s="1" t="s">
        <v>269</v>
      </c>
    </row>
    <row r="24" spans="1:11" ht="14.25">
      <c r="A24" s="1" t="s">
        <v>260</v>
      </c>
      <c r="B24" s="1" t="s">
        <v>8134</v>
      </c>
      <c r="C24" s="1" t="s">
        <v>262</v>
      </c>
      <c r="D24" s="1" t="s">
        <v>310</v>
      </c>
      <c r="E24" s="1" t="s">
        <v>310</v>
      </c>
      <c r="F24" s="1" t="s">
        <v>270</v>
      </c>
      <c r="G24" s="1" t="s">
        <v>270</v>
      </c>
      <c r="H24" s="1" t="s">
        <v>1370</v>
      </c>
      <c r="I24" s="1" t="s">
        <v>269</v>
      </c>
      <c r="J24" s="1" t="s">
        <v>270</v>
      </c>
      <c r="K24" s="1" t="s">
        <v>269</v>
      </c>
    </row>
    <row r="25" spans="1:11" ht="14.25">
      <c r="A25" s="1" t="s">
        <v>260</v>
      </c>
      <c r="B25" s="1" t="s">
        <v>8135</v>
      </c>
      <c r="C25" s="1" t="s">
        <v>262</v>
      </c>
      <c r="D25" s="1" t="s">
        <v>310</v>
      </c>
      <c r="E25" s="1" t="s">
        <v>310</v>
      </c>
      <c r="F25" s="1" t="s">
        <v>472</v>
      </c>
      <c r="G25" s="1" t="s">
        <v>270</v>
      </c>
      <c r="H25" s="1" t="s">
        <v>1390</v>
      </c>
      <c r="I25" s="1" t="s">
        <v>269</v>
      </c>
      <c r="J25" s="1" t="s">
        <v>270</v>
      </c>
      <c r="K25" s="1" t="s">
        <v>269</v>
      </c>
    </row>
    <row r="26" spans="1:11" ht="14.25">
      <c r="A26" s="1" t="s">
        <v>260</v>
      </c>
      <c r="B26" s="1" t="s">
        <v>8136</v>
      </c>
      <c r="C26" s="1" t="s">
        <v>262</v>
      </c>
      <c r="D26" s="1" t="s">
        <v>310</v>
      </c>
      <c r="E26" s="1" t="s">
        <v>310</v>
      </c>
      <c r="F26" s="1" t="s">
        <v>479</v>
      </c>
      <c r="G26" s="1" t="s">
        <v>270</v>
      </c>
      <c r="H26" s="1" t="s">
        <v>1394</v>
      </c>
      <c r="I26" s="1" t="s">
        <v>269</v>
      </c>
      <c r="J26" s="1" t="s">
        <v>270</v>
      </c>
      <c r="K26" s="1" t="s">
        <v>269</v>
      </c>
    </row>
    <row r="27" spans="1:11" ht="14.25">
      <c r="A27" s="1" t="s">
        <v>260</v>
      </c>
      <c r="B27" s="1" t="s">
        <v>8137</v>
      </c>
      <c r="C27" s="1" t="s">
        <v>262</v>
      </c>
      <c r="D27" s="1" t="s">
        <v>316</v>
      </c>
      <c r="E27" s="1" t="s">
        <v>316</v>
      </c>
      <c r="F27" s="1" t="s">
        <v>270</v>
      </c>
      <c r="G27" s="1" t="s">
        <v>270</v>
      </c>
      <c r="H27" s="1" t="s">
        <v>1370</v>
      </c>
      <c r="I27" s="1" t="s">
        <v>269</v>
      </c>
      <c r="J27" s="1" t="s">
        <v>270</v>
      </c>
      <c r="K27" s="1" t="s">
        <v>269</v>
      </c>
    </row>
    <row r="28" spans="1:11" ht="14.25">
      <c r="A28" s="1" t="s">
        <v>260</v>
      </c>
      <c r="B28" s="1" t="s">
        <v>8138</v>
      </c>
      <c r="C28" s="1" t="s">
        <v>262</v>
      </c>
      <c r="D28" s="1" t="s">
        <v>316</v>
      </c>
      <c r="E28" s="1" t="s">
        <v>316</v>
      </c>
      <c r="F28" s="1" t="s">
        <v>472</v>
      </c>
      <c r="G28" s="1" t="s">
        <v>270</v>
      </c>
      <c r="H28" s="1" t="s">
        <v>1390</v>
      </c>
      <c r="I28" s="1" t="s">
        <v>269</v>
      </c>
      <c r="J28" s="1" t="s">
        <v>270</v>
      </c>
      <c r="K28" s="1" t="s">
        <v>269</v>
      </c>
    </row>
    <row r="29" spans="1:11" ht="14.25">
      <c r="A29" s="1" t="s">
        <v>260</v>
      </c>
      <c r="B29" s="1" t="s">
        <v>8139</v>
      </c>
      <c r="C29" s="1" t="s">
        <v>262</v>
      </c>
      <c r="D29" s="1" t="s">
        <v>316</v>
      </c>
      <c r="E29" s="1" t="s">
        <v>316</v>
      </c>
      <c r="F29" s="1" t="s">
        <v>479</v>
      </c>
      <c r="G29" s="1" t="s">
        <v>270</v>
      </c>
      <c r="H29" s="1" t="s">
        <v>1394</v>
      </c>
      <c r="I29" s="1" t="s">
        <v>269</v>
      </c>
      <c r="J29" s="1" t="s">
        <v>270</v>
      </c>
      <c r="K29" s="1" t="s">
        <v>269</v>
      </c>
    </row>
    <row r="30" spans="1:11" ht="14.25">
      <c r="A30" s="1" t="s">
        <v>260</v>
      </c>
      <c r="B30" s="1" t="s">
        <v>8140</v>
      </c>
      <c r="C30" s="1" t="s">
        <v>262</v>
      </c>
      <c r="D30" s="1" t="s">
        <v>322</v>
      </c>
      <c r="E30" s="1" t="s">
        <v>322</v>
      </c>
      <c r="F30" s="1" t="s">
        <v>270</v>
      </c>
      <c r="G30" s="1" t="s">
        <v>270</v>
      </c>
      <c r="H30" s="1" t="s">
        <v>1370</v>
      </c>
      <c r="I30" s="1" t="s">
        <v>269</v>
      </c>
      <c r="J30" s="1" t="s">
        <v>270</v>
      </c>
      <c r="K30" s="1" t="s">
        <v>269</v>
      </c>
    </row>
    <row r="31" spans="1:11" ht="14.25">
      <c r="A31" s="1" t="s">
        <v>260</v>
      </c>
      <c r="B31" s="1" t="s">
        <v>8141</v>
      </c>
      <c r="C31" s="1" t="s">
        <v>262</v>
      </c>
      <c r="D31" s="1" t="s">
        <v>322</v>
      </c>
      <c r="E31" s="1" t="s">
        <v>322</v>
      </c>
      <c r="F31" s="1" t="s">
        <v>472</v>
      </c>
      <c r="G31" s="1" t="s">
        <v>270</v>
      </c>
      <c r="H31" s="1" t="s">
        <v>1390</v>
      </c>
      <c r="I31" s="1" t="s">
        <v>269</v>
      </c>
      <c r="J31" s="1" t="s">
        <v>270</v>
      </c>
      <c r="K31" s="1" t="s">
        <v>269</v>
      </c>
    </row>
    <row r="32" spans="1:11" ht="14.25">
      <c r="A32" s="1" t="s">
        <v>260</v>
      </c>
      <c r="B32" s="1" t="s">
        <v>8142</v>
      </c>
      <c r="C32" s="1" t="s">
        <v>262</v>
      </c>
      <c r="D32" s="1" t="s">
        <v>322</v>
      </c>
      <c r="E32" s="1" t="s">
        <v>322</v>
      </c>
      <c r="F32" s="1" t="s">
        <v>479</v>
      </c>
      <c r="G32" s="1" t="s">
        <v>270</v>
      </c>
      <c r="H32" s="1" t="s">
        <v>1394</v>
      </c>
      <c r="I32" s="1" t="s">
        <v>269</v>
      </c>
      <c r="J32" s="1" t="s">
        <v>270</v>
      </c>
      <c r="K32" s="1" t="s">
        <v>269</v>
      </c>
    </row>
    <row r="33" spans="1:11" ht="14.25">
      <c r="A33" s="1" t="s">
        <v>260</v>
      </c>
      <c r="B33" s="1" t="s">
        <v>8143</v>
      </c>
      <c r="C33" s="1" t="s">
        <v>262</v>
      </c>
      <c r="D33" s="1" t="s">
        <v>328</v>
      </c>
      <c r="E33" s="1" t="s">
        <v>328</v>
      </c>
      <c r="F33" s="1" t="s">
        <v>270</v>
      </c>
      <c r="G33" s="1" t="s">
        <v>270</v>
      </c>
      <c r="H33" s="1" t="s">
        <v>1370</v>
      </c>
      <c r="I33" s="1" t="s">
        <v>269</v>
      </c>
      <c r="J33" s="1" t="s">
        <v>270</v>
      </c>
      <c r="K33" s="1" t="s">
        <v>269</v>
      </c>
    </row>
    <row r="34" spans="1:11" ht="14.25">
      <c r="A34" s="1" t="s">
        <v>260</v>
      </c>
      <c r="B34" s="1" t="s">
        <v>8144</v>
      </c>
      <c r="C34" s="1" t="s">
        <v>262</v>
      </c>
      <c r="D34" s="1" t="s">
        <v>328</v>
      </c>
      <c r="E34" s="1" t="s">
        <v>328</v>
      </c>
      <c r="F34" s="1" t="s">
        <v>472</v>
      </c>
      <c r="G34" s="1" t="s">
        <v>270</v>
      </c>
      <c r="H34" s="1" t="s">
        <v>1390</v>
      </c>
      <c r="I34" s="1" t="s">
        <v>269</v>
      </c>
      <c r="J34" s="1" t="s">
        <v>270</v>
      </c>
      <c r="K34" s="1" t="s">
        <v>269</v>
      </c>
    </row>
    <row r="35" spans="1:11" ht="14.25">
      <c r="A35" s="1" t="s">
        <v>260</v>
      </c>
      <c r="B35" s="1" t="s">
        <v>8145</v>
      </c>
      <c r="C35" s="1" t="s">
        <v>262</v>
      </c>
      <c r="D35" s="1" t="s">
        <v>328</v>
      </c>
      <c r="E35" s="1" t="s">
        <v>328</v>
      </c>
      <c r="F35" s="1" t="s">
        <v>479</v>
      </c>
      <c r="G35" s="1" t="s">
        <v>270</v>
      </c>
      <c r="H35" s="1" t="s">
        <v>1394</v>
      </c>
      <c r="I35" s="1" t="s">
        <v>269</v>
      </c>
      <c r="J35" s="1" t="s">
        <v>270</v>
      </c>
      <c r="K35" s="1" t="s">
        <v>269</v>
      </c>
    </row>
  </sheetData>
  <phoneticPr fontId="3"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R35"/>
  <sheetViews>
    <sheetView workbookViewId="0"/>
  </sheetViews>
  <sheetFormatPr defaultRowHeight="13.5"/>
  <cols>
    <col min="1" max="18" width="20" customWidth="1"/>
  </cols>
  <sheetData>
    <row r="1" spans="1:18" ht="27.95" customHeight="1">
      <c r="A1" s="4" t="s">
        <v>105</v>
      </c>
      <c r="B1" s="4" t="s">
        <v>106</v>
      </c>
      <c r="C1" s="4" t="s">
        <v>107</v>
      </c>
      <c r="D1" s="4" t="s">
        <v>108</v>
      </c>
      <c r="E1" s="4" t="s">
        <v>109</v>
      </c>
      <c r="F1" s="4" t="s">
        <v>1058</v>
      </c>
      <c r="G1" s="4" t="s">
        <v>8146</v>
      </c>
      <c r="H1" s="4" t="s">
        <v>110</v>
      </c>
      <c r="I1" s="4" t="s">
        <v>8147</v>
      </c>
      <c r="J1" s="4" t="s">
        <v>8148</v>
      </c>
      <c r="K1" s="4" t="s">
        <v>8149</v>
      </c>
      <c r="L1" s="4" t="s">
        <v>8150</v>
      </c>
      <c r="M1" s="4" t="s">
        <v>8151</v>
      </c>
      <c r="N1" s="4" t="s">
        <v>8152</v>
      </c>
      <c r="O1" s="4" t="s">
        <v>8153</v>
      </c>
      <c r="P1" s="4" t="s">
        <v>8154</v>
      </c>
      <c r="Q1" s="4" t="s">
        <v>8155</v>
      </c>
      <c r="R1" s="4" t="s">
        <v>8156</v>
      </c>
    </row>
    <row r="2" spans="1:18" ht="27.95" customHeight="1">
      <c r="A2" s="5" t="s">
        <v>153</v>
      </c>
      <c r="B2" s="5" t="s">
        <v>154</v>
      </c>
      <c r="C2" s="5" t="s">
        <v>155</v>
      </c>
      <c r="D2" s="5" t="s">
        <v>156</v>
      </c>
      <c r="E2" s="5" t="s">
        <v>157</v>
      </c>
      <c r="F2" s="5" t="s">
        <v>1150</v>
      </c>
      <c r="G2" s="5" t="s">
        <v>8157</v>
      </c>
      <c r="H2" s="5" t="s">
        <v>158</v>
      </c>
      <c r="I2" s="5" t="s">
        <v>8158</v>
      </c>
      <c r="J2" s="5" t="s">
        <v>8159</v>
      </c>
      <c r="K2" s="5" t="s">
        <v>8160</v>
      </c>
      <c r="L2" s="5" t="s">
        <v>8161</v>
      </c>
      <c r="M2" s="5" t="s">
        <v>8162</v>
      </c>
      <c r="N2" s="5" t="s">
        <v>8163</v>
      </c>
      <c r="O2" s="5" t="s">
        <v>8164</v>
      </c>
      <c r="P2" s="5" t="s">
        <v>8165</v>
      </c>
      <c r="Q2" s="5" t="s">
        <v>8166</v>
      </c>
      <c r="R2" s="5" t="s">
        <v>8167</v>
      </c>
    </row>
    <row r="3" spans="1:18" ht="27.95" customHeight="1">
      <c r="A3" s="6" t="s">
        <v>190</v>
      </c>
      <c r="B3" s="6" t="s">
        <v>191</v>
      </c>
      <c r="C3" s="6" t="s">
        <v>192</v>
      </c>
      <c r="D3" s="6" t="s">
        <v>193</v>
      </c>
      <c r="E3" s="6" t="s">
        <v>194</v>
      </c>
      <c r="F3" s="6" t="s">
        <v>345</v>
      </c>
      <c r="G3" s="6" t="s">
        <v>345</v>
      </c>
      <c r="H3" s="6" t="s">
        <v>195</v>
      </c>
      <c r="I3" s="6" t="s">
        <v>214</v>
      </c>
      <c r="J3" s="6" t="s">
        <v>214</v>
      </c>
      <c r="K3" s="6" t="s">
        <v>8168</v>
      </c>
      <c r="L3" s="6" t="s">
        <v>8169</v>
      </c>
      <c r="M3" s="6" t="s">
        <v>8170</v>
      </c>
      <c r="N3" s="6" t="s">
        <v>8171</v>
      </c>
      <c r="O3" s="6" t="s">
        <v>8172</v>
      </c>
      <c r="P3" s="6" t="s">
        <v>8173</v>
      </c>
      <c r="Q3" s="6" t="s">
        <v>8174</v>
      </c>
      <c r="R3" s="6" t="s">
        <v>8175</v>
      </c>
    </row>
    <row r="4" spans="1:18" ht="27.95" customHeight="1">
      <c r="A4" s="7" t="s">
        <v>227</v>
      </c>
      <c r="B4" s="7" t="s">
        <v>228</v>
      </c>
      <c r="C4" s="7" t="s">
        <v>155</v>
      </c>
      <c r="D4" s="7" t="s">
        <v>156</v>
      </c>
      <c r="E4" s="7" t="s">
        <v>229</v>
      </c>
      <c r="F4" s="7" t="s">
        <v>229</v>
      </c>
      <c r="G4" s="7" t="s">
        <v>229</v>
      </c>
      <c r="H4" s="7" t="s">
        <v>230</v>
      </c>
      <c r="I4" s="7" t="s">
        <v>8158</v>
      </c>
      <c r="J4" s="7" t="s">
        <v>8176</v>
      </c>
      <c r="K4" s="7" t="s">
        <v>8177</v>
      </c>
      <c r="L4" s="7" t="s">
        <v>8178</v>
      </c>
      <c r="M4" s="7" t="s">
        <v>8179</v>
      </c>
      <c r="N4" s="7" t="s">
        <v>8180</v>
      </c>
      <c r="O4" s="7" t="s">
        <v>8181</v>
      </c>
      <c r="P4" s="7" t="s">
        <v>8182</v>
      </c>
      <c r="Q4" s="7" t="s">
        <v>8183</v>
      </c>
      <c r="R4" s="7" t="s">
        <v>8184</v>
      </c>
    </row>
    <row r="5" spans="1:18"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row>
    <row r="6" spans="1:18" ht="14.25">
      <c r="A6" s="1" t="s">
        <v>260</v>
      </c>
      <c r="B6" s="1" t="s">
        <v>8185</v>
      </c>
      <c r="C6" s="1" t="s">
        <v>262</v>
      </c>
      <c r="D6" s="1" t="s">
        <v>263</v>
      </c>
      <c r="E6" s="1" t="s">
        <v>263</v>
      </c>
      <c r="F6" s="1" t="s">
        <v>270</v>
      </c>
      <c r="G6" s="1" t="s">
        <v>270</v>
      </c>
      <c r="H6" s="1" t="s">
        <v>1370</v>
      </c>
      <c r="I6" s="1" t="s">
        <v>269</v>
      </c>
      <c r="J6" s="1" t="s">
        <v>269</v>
      </c>
      <c r="K6" s="1" t="s">
        <v>269</v>
      </c>
      <c r="L6" s="1" t="s">
        <v>276</v>
      </c>
      <c r="M6" s="1" t="s">
        <v>269</v>
      </c>
      <c r="N6" s="1" t="s">
        <v>3426</v>
      </c>
      <c r="O6" s="1" t="s">
        <v>270</v>
      </c>
      <c r="P6" s="1" t="s">
        <v>269</v>
      </c>
      <c r="Q6" s="1" t="s">
        <v>479</v>
      </c>
      <c r="R6" s="1" t="s">
        <v>479</v>
      </c>
    </row>
    <row r="7" spans="1:18" ht="14.25">
      <c r="A7" s="1" t="s">
        <v>260</v>
      </c>
      <c r="B7" s="1" t="s">
        <v>8186</v>
      </c>
      <c r="C7" s="1" t="s">
        <v>262</v>
      </c>
      <c r="D7" s="1" t="s">
        <v>263</v>
      </c>
      <c r="E7" s="1" t="s">
        <v>263</v>
      </c>
      <c r="F7" s="1" t="s">
        <v>472</v>
      </c>
      <c r="G7" s="1" t="s">
        <v>270</v>
      </c>
      <c r="H7" s="1" t="s">
        <v>1390</v>
      </c>
      <c r="I7" s="1" t="s">
        <v>269</v>
      </c>
      <c r="J7" s="1" t="s">
        <v>269</v>
      </c>
      <c r="K7" s="1" t="s">
        <v>269</v>
      </c>
      <c r="L7" s="1" t="s">
        <v>276</v>
      </c>
      <c r="M7" s="1" t="s">
        <v>269</v>
      </c>
      <c r="N7" s="1" t="s">
        <v>3426</v>
      </c>
      <c r="O7" s="1" t="s">
        <v>270</v>
      </c>
      <c r="P7" s="1" t="s">
        <v>269</v>
      </c>
      <c r="Q7" s="1" t="s">
        <v>479</v>
      </c>
      <c r="R7" s="1" t="s">
        <v>479</v>
      </c>
    </row>
    <row r="8" spans="1:18" ht="14.25">
      <c r="A8" s="1" t="s">
        <v>260</v>
      </c>
      <c r="B8" s="1" t="s">
        <v>8187</v>
      </c>
      <c r="C8" s="1" t="s">
        <v>262</v>
      </c>
      <c r="D8" s="1" t="s">
        <v>263</v>
      </c>
      <c r="E8" s="1" t="s">
        <v>263</v>
      </c>
      <c r="F8" s="1" t="s">
        <v>479</v>
      </c>
      <c r="G8" s="1" t="s">
        <v>270</v>
      </c>
      <c r="H8" s="1" t="s">
        <v>1394</v>
      </c>
      <c r="I8" s="1" t="s">
        <v>269</v>
      </c>
      <c r="J8" s="1" t="s">
        <v>269</v>
      </c>
      <c r="K8" s="1" t="s">
        <v>269</v>
      </c>
      <c r="L8" s="1" t="s">
        <v>276</v>
      </c>
      <c r="M8" s="1" t="s">
        <v>269</v>
      </c>
      <c r="N8" s="1" t="s">
        <v>3426</v>
      </c>
      <c r="O8" s="1" t="s">
        <v>270</v>
      </c>
      <c r="P8" s="1" t="s">
        <v>269</v>
      </c>
      <c r="Q8" s="1" t="s">
        <v>479</v>
      </c>
      <c r="R8" s="1" t="s">
        <v>479</v>
      </c>
    </row>
    <row r="9" spans="1:18" ht="14.25">
      <c r="A9" s="1" t="s">
        <v>260</v>
      </c>
      <c r="B9" s="1" t="s">
        <v>8188</v>
      </c>
      <c r="C9" s="1" t="s">
        <v>262</v>
      </c>
      <c r="D9" s="1" t="s">
        <v>280</v>
      </c>
      <c r="E9" s="1" t="s">
        <v>280</v>
      </c>
      <c r="F9" s="1" t="s">
        <v>270</v>
      </c>
      <c r="G9" s="1" t="s">
        <v>270</v>
      </c>
      <c r="H9" s="1" t="s">
        <v>1370</v>
      </c>
      <c r="I9" s="1" t="s">
        <v>269</v>
      </c>
      <c r="J9" s="1" t="s">
        <v>269</v>
      </c>
      <c r="K9" s="1" t="s">
        <v>269</v>
      </c>
      <c r="L9" s="1" t="s">
        <v>276</v>
      </c>
      <c r="M9" s="1" t="s">
        <v>269</v>
      </c>
      <c r="N9" s="1" t="s">
        <v>3426</v>
      </c>
      <c r="O9" s="1" t="s">
        <v>270</v>
      </c>
      <c r="P9" s="1" t="s">
        <v>269</v>
      </c>
      <c r="Q9" s="1" t="s">
        <v>479</v>
      </c>
      <c r="R9" s="1" t="s">
        <v>479</v>
      </c>
    </row>
    <row r="10" spans="1:18" ht="14.25">
      <c r="A10" s="1" t="s">
        <v>260</v>
      </c>
      <c r="B10" s="1" t="s">
        <v>8189</v>
      </c>
      <c r="C10" s="1" t="s">
        <v>262</v>
      </c>
      <c r="D10" s="1" t="s">
        <v>280</v>
      </c>
      <c r="E10" s="1" t="s">
        <v>280</v>
      </c>
      <c r="F10" s="1" t="s">
        <v>472</v>
      </c>
      <c r="G10" s="1" t="s">
        <v>270</v>
      </c>
      <c r="H10" s="1" t="s">
        <v>1390</v>
      </c>
      <c r="I10" s="1" t="s">
        <v>269</v>
      </c>
      <c r="J10" s="1" t="s">
        <v>269</v>
      </c>
      <c r="K10" s="1" t="s">
        <v>269</v>
      </c>
      <c r="L10" s="1" t="s">
        <v>276</v>
      </c>
      <c r="M10" s="1" t="s">
        <v>269</v>
      </c>
      <c r="N10" s="1" t="s">
        <v>3426</v>
      </c>
      <c r="O10" s="1" t="s">
        <v>270</v>
      </c>
      <c r="P10" s="1" t="s">
        <v>269</v>
      </c>
      <c r="Q10" s="1" t="s">
        <v>479</v>
      </c>
      <c r="R10" s="1" t="s">
        <v>479</v>
      </c>
    </row>
    <row r="11" spans="1:18" ht="14.25">
      <c r="A11" s="1" t="s">
        <v>260</v>
      </c>
      <c r="B11" s="1" t="s">
        <v>8190</v>
      </c>
      <c r="C11" s="1" t="s">
        <v>262</v>
      </c>
      <c r="D11" s="1" t="s">
        <v>280</v>
      </c>
      <c r="E11" s="1" t="s">
        <v>280</v>
      </c>
      <c r="F11" s="1" t="s">
        <v>479</v>
      </c>
      <c r="G11" s="1" t="s">
        <v>270</v>
      </c>
      <c r="H11" s="1" t="s">
        <v>1394</v>
      </c>
      <c r="I11" s="1" t="s">
        <v>269</v>
      </c>
      <c r="J11" s="1" t="s">
        <v>269</v>
      </c>
      <c r="K11" s="1" t="s">
        <v>269</v>
      </c>
      <c r="L11" s="1" t="s">
        <v>276</v>
      </c>
      <c r="M11" s="1" t="s">
        <v>269</v>
      </c>
      <c r="N11" s="1" t="s">
        <v>3426</v>
      </c>
      <c r="O11" s="1" t="s">
        <v>270</v>
      </c>
      <c r="P11" s="1" t="s">
        <v>269</v>
      </c>
      <c r="Q11" s="1" t="s">
        <v>479</v>
      </c>
      <c r="R11" s="1" t="s">
        <v>479</v>
      </c>
    </row>
    <row r="12" spans="1:18" ht="14.25">
      <c r="A12" s="1" t="s">
        <v>260</v>
      </c>
      <c r="B12" s="1" t="s">
        <v>8191</v>
      </c>
      <c r="C12" s="1" t="s">
        <v>262</v>
      </c>
      <c r="D12" s="1" t="s">
        <v>286</v>
      </c>
      <c r="E12" s="1" t="s">
        <v>286</v>
      </c>
      <c r="F12" s="1" t="s">
        <v>270</v>
      </c>
      <c r="G12" s="1" t="s">
        <v>270</v>
      </c>
      <c r="H12" s="1" t="s">
        <v>1370</v>
      </c>
      <c r="I12" s="1" t="s">
        <v>269</v>
      </c>
      <c r="J12" s="1" t="s">
        <v>269</v>
      </c>
      <c r="K12" s="1" t="s">
        <v>269</v>
      </c>
      <c r="L12" s="1" t="s">
        <v>276</v>
      </c>
      <c r="M12" s="1" t="s">
        <v>269</v>
      </c>
      <c r="N12" s="1" t="s">
        <v>3426</v>
      </c>
      <c r="O12" s="1" t="s">
        <v>270</v>
      </c>
      <c r="P12" s="1" t="s">
        <v>269</v>
      </c>
      <c r="Q12" s="1" t="s">
        <v>479</v>
      </c>
      <c r="R12" s="1" t="s">
        <v>479</v>
      </c>
    </row>
    <row r="13" spans="1:18" ht="14.25">
      <c r="A13" s="1" t="s">
        <v>260</v>
      </c>
      <c r="B13" s="1" t="s">
        <v>8192</v>
      </c>
      <c r="C13" s="1" t="s">
        <v>262</v>
      </c>
      <c r="D13" s="1" t="s">
        <v>286</v>
      </c>
      <c r="E13" s="1" t="s">
        <v>286</v>
      </c>
      <c r="F13" s="1" t="s">
        <v>472</v>
      </c>
      <c r="G13" s="1" t="s">
        <v>270</v>
      </c>
      <c r="H13" s="1" t="s">
        <v>1390</v>
      </c>
      <c r="I13" s="1" t="s">
        <v>269</v>
      </c>
      <c r="J13" s="1" t="s">
        <v>269</v>
      </c>
      <c r="K13" s="1" t="s">
        <v>269</v>
      </c>
      <c r="L13" s="1" t="s">
        <v>276</v>
      </c>
      <c r="M13" s="1" t="s">
        <v>269</v>
      </c>
      <c r="N13" s="1" t="s">
        <v>3426</v>
      </c>
      <c r="O13" s="1" t="s">
        <v>270</v>
      </c>
      <c r="P13" s="1" t="s">
        <v>269</v>
      </c>
      <c r="Q13" s="1" t="s">
        <v>479</v>
      </c>
      <c r="R13" s="1" t="s">
        <v>479</v>
      </c>
    </row>
    <row r="14" spans="1:18" ht="14.25">
      <c r="A14" s="1" t="s">
        <v>260</v>
      </c>
      <c r="B14" s="1" t="s">
        <v>8193</v>
      </c>
      <c r="C14" s="1" t="s">
        <v>262</v>
      </c>
      <c r="D14" s="1" t="s">
        <v>286</v>
      </c>
      <c r="E14" s="1" t="s">
        <v>286</v>
      </c>
      <c r="F14" s="1" t="s">
        <v>479</v>
      </c>
      <c r="G14" s="1" t="s">
        <v>270</v>
      </c>
      <c r="H14" s="1" t="s">
        <v>1394</v>
      </c>
      <c r="I14" s="1" t="s">
        <v>269</v>
      </c>
      <c r="J14" s="1" t="s">
        <v>269</v>
      </c>
      <c r="K14" s="1" t="s">
        <v>269</v>
      </c>
      <c r="L14" s="1" t="s">
        <v>276</v>
      </c>
      <c r="M14" s="1" t="s">
        <v>269</v>
      </c>
      <c r="N14" s="1" t="s">
        <v>3426</v>
      </c>
      <c r="O14" s="1" t="s">
        <v>270</v>
      </c>
      <c r="P14" s="1" t="s">
        <v>269</v>
      </c>
      <c r="Q14" s="1" t="s">
        <v>479</v>
      </c>
      <c r="R14" s="1" t="s">
        <v>479</v>
      </c>
    </row>
    <row r="15" spans="1:18" ht="14.25">
      <c r="A15" s="1" t="s">
        <v>260</v>
      </c>
      <c r="B15" s="1" t="s">
        <v>8194</v>
      </c>
      <c r="C15" s="1" t="s">
        <v>262</v>
      </c>
      <c r="D15" s="1" t="s">
        <v>292</v>
      </c>
      <c r="E15" s="1" t="s">
        <v>292</v>
      </c>
      <c r="F15" s="1" t="s">
        <v>270</v>
      </c>
      <c r="G15" s="1" t="s">
        <v>270</v>
      </c>
      <c r="H15" s="1" t="s">
        <v>1370</v>
      </c>
      <c r="I15" s="1" t="s">
        <v>269</v>
      </c>
      <c r="J15" s="1" t="s">
        <v>269</v>
      </c>
      <c r="K15" s="1" t="s">
        <v>269</v>
      </c>
      <c r="L15" s="1" t="s">
        <v>276</v>
      </c>
      <c r="M15" s="1" t="s">
        <v>269</v>
      </c>
      <c r="N15" s="1" t="s">
        <v>3426</v>
      </c>
      <c r="O15" s="1" t="s">
        <v>270</v>
      </c>
      <c r="P15" s="1" t="s">
        <v>269</v>
      </c>
      <c r="Q15" s="1" t="s">
        <v>479</v>
      </c>
      <c r="R15" s="1" t="s">
        <v>479</v>
      </c>
    </row>
    <row r="16" spans="1:18" ht="14.25">
      <c r="A16" s="1" t="s">
        <v>260</v>
      </c>
      <c r="B16" s="1" t="s">
        <v>8195</v>
      </c>
      <c r="C16" s="1" t="s">
        <v>262</v>
      </c>
      <c r="D16" s="1" t="s">
        <v>292</v>
      </c>
      <c r="E16" s="1" t="s">
        <v>292</v>
      </c>
      <c r="F16" s="1" t="s">
        <v>472</v>
      </c>
      <c r="G16" s="1" t="s">
        <v>270</v>
      </c>
      <c r="H16" s="1" t="s">
        <v>1390</v>
      </c>
      <c r="I16" s="1" t="s">
        <v>269</v>
      </c>
      <c r="J16" s="1" t="s">
        <v>269</v>
      </c>
      <c r="K16" s="1" t="s">
        <v>269</v>
      </c>
      <c r="L16" s="1" t="s">
        <v>276</v>
      </c>
      <c r="M16" s="1" t="s">
        <v>269</v>
      </c>
      <c r="N16" s="1" t="s">
        <v>3426</v>
      </c>
      <c r="O16" s="1" t="s">
        <v>270</v>
      </c>
      <c r="P16" s="1" t="s">
        <v>269</v>
      </c>
      <c r="Q16" s="1" t="s">
        <v>479</v>
      </c>
      <c r="R16" s="1" t="s">
        <v>479</v>
      </c>
    </row>
    <row r="17" spans="1:18" ht="14.25">
      <c r="A17" s="1" t="s">
        <v>260</v>
      </c>
      <c r="B17" s="1" t="s">
        <v>8196</v>
      </c>
      <c r="C17" s="1" t="s">
        <v>262</v>
      </c>
      <c r="D17" s="1" t="s">
        <v>292</v>
      </c>
      <c r="E17" s="1" t="s">
        <v>292</v>
      </c>
      <c r="F17" s="1" t="s">
        <v>479</v>
      </c>
      <c r="G17" s="1" t="s">
        <v>270</v>
      </c>
      <c r="H17" s="1" t="s">
        <v>1394</v>
      </c>
      <c r="I17" s="1" t="s">
        <v>269</v>
      </c>
      <c r="J17" s="1" t="s">
        <v>269</v>
      </c>
      <c r="K17" s="1" t="s">
        <v>269</v>
      </c>
      <c r="L17" s="1" t="s">
        <v>276</v>
      </c>
      <c r="M17" s="1" t="s">
        <v>269</v>
      </c>
      <c r="N17" s="1" t="s">
        <v>3426</v>
      </c>
      <c r="O17" s="1" t="s">
        <v>270</v>
      </c>
      <c r="P17" s="1" t="s">
        <v>269</v>
      </c>
      <c r="Q17" s="1" t="s">
        <v>479</v>
      </c>
      <c r="R17" s="1" t="s">
        <v>479</v>
      </c>
    </row>
    <row r="18" spans="1:18" ht="14.25">
      <c r="A18" s="1" t="s">
        <v>260</v>
      </c>
      <c r="B18" s="1" t="s">
        <v>8197</v>
      </c>
      <c r="C18" s="1" t="s">
        <v>262</v>
      </c>
      <c r="D18" s="1" t="s">
        <v>298</v>
      </c>
      <c r="E18" s="1" t="s">
        <v>298</v>
      </c>
      <c r="F18" s="1" t="s">
        <v>270</v>
      </c>
      <c r="G18" s="1" t="s">
        <v>270</v>
      </c>
      <c r="H18" s="1" t="s">
        <v>1370</v>
      </c>
      <c r="I18" s="1" t="s">
        <v>269</v>
      </c>
      <c r="J18" s="1" t="s">
        <v>269</v>
      </c>
      <c r="K18" s="1" t="s">
        <v>269</v>
      </c>
      <c r="L18" s="1" t="s">
        <v>276</v>
      </c>
      <c r="M18" s="1" t="s">
        <v>269</v>
      </c>
      <c r="N18" s="1" t="s">
        <v>3426</v>
      </c>
      <c r="O18" s="1" t="s">
        <v>270</v>
      </c>
      <c r="P18" s="1" t="s">
        <v>269</v>
      </c>
      <c r="Q18" s="1" t="s">
        <v>479</v>
      </c>
      <c r="R18" s="1" t="s">
        <v>479</v>
      </c>
    </row>
    <row r="19" spans="1:18" ht="14.25">
      <c r="A19" s="1" t="s">
        <v>260</v>
      </c>
      <c r="B19" s="1" t="s">
        <v>8198</v>
      </c>
      <c r="C19" s="1" t="s">
        <v>262</v>
      </c>
      <c r="D19" s="1" t="s">
        <v>298</v>
      </c>
      <c r="E19" s="1" t="s">
        <v>298</v>
      </c>
      <c r="F19" s="1" t="s">
        <v>472</v>
      </c>
      <c r="G19" s="1" t="s">
        <v>270</v>
      </c>
      <c r="H19" s="1" t="s">
        <v>1390</v>
      </c>
      <c r="I19" s="1" t="s">
        <v>269</v>
      </c>
      <c r="J19" s="1" t="s">
        <v>269</v>
      </c>
      <c r="K19" s="1" t="s">
        <v>269</v>
      </c>
      <c r="L19" s="1" t="s">
        <v>276</v>
      </c>
      <c r="M19" s="1" t="s">
        <v>269</v>
      </c>
      <c r="N19" s="1" t="s">
        <v>3426</v>
      </c>
      <c r="O19" s="1" t="s">
        <v>270</v>
      </c>
      <c r="P19" s="1" t="s">
        <v>269</v>
      </c>
      <c r="Q19" s="1" t="s">
        <v>479</v>
      </c>
      <c r="R19" s="1" t="s">
        <v>479</v>
      </c>
    </row>
    <row r="20" spans="1:18" ht="14.25">
      <c r="A20" s="1" t="s">
        <v>260</v>
      </c>
      <c r="B20" s="1" t="s">
        <v>8199</v>
      </c>
      <c r="C20" s="1" t="s">
        <v>262</v>
      </c>
      <c r="D20" s="1" t="s">
        <v>298</v>
      </c>
      <c r="E20" s="1" t="s">
        <v>298</v>
      </c>
      <c r="F20" s="1" t="s">
        <v>479</v>
      </c>
      <c r="G20" s="1" t="s">
        <v>270</v>
      </c>
      <c r="H20" s="1" t="s">
        <v>1394</v>
      </c>
      <c r="I20" s="1" t="s">
        <v>269</v>
      </c>
      <c r="J20" s="1" t="s">
        <v>269</v>
      </c>
      <c r="K20" s="1" t="s">
        <v>269</v>
      </c>
      <c r="L20" s="1" t="s">
        <v>276</v>
      </c>
      <c r="M20" s="1" t="s">
        <v>269</v>
      </c>
      <c r="N20" s="1" t="s">
        <v>3426</v>
      </c>
      <c r="O20" s="1" t="s">
        <v>270</v>
      </c>
      <c r="P20" s="1" t="s">
        <v>269</v>
      </c>
      <c r="Q20" s="1" t="s">
        <v>479</v>
      </c>
      <c r="R20" s="1" t="s">
        <v>479</v>
      </c>
    </row>
    <row r="21" spans="1:18" ht="14.25">
      <c r="A21" s="1" t="s">
        <v>260</v>
      </c>
      <c r="B21" s="1" t="s">
        <v>8200</v>
      </c>
      <c r="C21" s="1" t="s">
        <v>262</v>
      </c>
      <c r="D21" s="1" t="s">
        <v>304</v>
      </c>
      <c r="E21" s="1" t="s">
        <v>304</v>
      </c>
      <c r="F21" s="1" t="s">
        <v>270</v>
      </c>
      <c r="G21" s="1" t="s">
        <v>270</v>
      </c>
      <c r="H21" s="1" t="s">
        <v>1370</v>
      </c>
      <c r="I21" s="1" t="s">
        <v>269</v>
      </c>
      <c r="J21" s="1" t="s">
        <v>269</v>
      </c>
      <c r="K21" s="1" t="s">
        <v>269</v>
      </c>
      <c r="L21" s="1" t="s">
        <v>276</v>
      </c>
      <c r="M21" s="1" t="s">
        <v>269</v>
      </c>
      <c r="N21" s="1" t="s">
        <v>3426</v>
      </c>
      <c r="O21" s="1" t="s">
        <v>270</v>
      </c>
      <c r="P21" s="1" t="s">
        <v>269</v>
      </c>
      <c r="Q21" s="1" t="s">
        <v>479</v>
      </c>
      <c r="R21" s="1" t="s">
        <v>479</v>
      </c>
    </row>
    <row r="22" spans="1:18" ht="14.25">
      <c r="A22" s="1" t="s">
        <v>260</v>
      </c>
      <c r="B22" s="1" t="s">
        <v>8201</v>
      </c>
      <c r="C22" s="1" t="s">
        <v>262</v>
      </c>
      <c r="D22" s="1" t="s">
        <v>304</v>
      </c>
      <c r="E22" s="1" t="s">
        <v>304</v>
      </c>
      <c r="F22" s="1" t="s">
        <v>472</v>
      </c>
      <c r="G22" s="1" t="s">
        <v>270</v>
      </c>
      <c r="H22" s="1" t="s">
        <v>1390</v>
      </c>
      <c r="I22" s="1" t="s">
        <v>269</v>
      </c>
      <c r="J22" s="1" t="s">
        <v>269</v>
      </c>
      <c r="K22" s="1" t="s">
        <v>269</v>
      </c>
      <c r="L22" s="1" t="s">
        <v>276</v>
      </c>
      <c r="M22" s="1" t="s">
        <v>269</v>
      </c>
      <c r="N22" s="1" t="s">
        <v>3426</v>
      </c>
      <c r="O22" s="1" t="s">
        <v>270</v>
      </c>
      <c r="P22" s="1" t="s">
        <v>269</v>
      </c>
      <c r="Q22" s="1" t="s">
        <v>479</v>
      </c>
      <c r="R22" s="1" t="s">
        <v>479</v>
      </c>
    </row>
    <row r="23" spans="1:18" ht="14.25">
      <c r="A23" s="1" t="s">
        <v>260</v>
      </c>
      <c r="B23" s="1" t="s">
        <v>8202</v>
      </c>
      <c r="C23" s="1" t="s">
        <v>262</v>
      </c>
      <c r="D23" s="1" t="s">
        <v>304</v>
      </c>
      <c r="E23" s="1" t="s">
        <v>304</v>
      </c>
      <c r="F23" s="1" t="s">
        <v>479</v>
      </c>
      <c r="G23" s="1" t="s">
        <v>270</v>
      </c>
      <c r="H23" s="1" t="s">
        <v>1394</v>
      </c>
      <c r="I23" s="1" t="s">
        <v>269</v>
      </c>
      <c r="J23" s="1" t="s">
        <v>269</v>
      </c>
      <c r="K23" s="1" t="s">
        <v>269</v>
      </c>
      <c r="L23" s="1" t="s">
        <v>276</v>
      </c>
      <c r="M23" s="1" t="s">
        <v>269</v>
      </c>
      <c r="N23" s="1" t="s">
        <v>3426</v>
      </c>
      <c r="O23" s="1" t="s">
        <v>270</v>
      </c>
      <c r="P23" s="1" t="s">
        <v>269</v>
      </c>
      <c r="Q23" s="1" t="s">
        <v>479</v>
      </c>
      <c r="R23" s="1" t="s">
        <v>479</v>
      </c>
    </row>
    <row r="24" spans="1:18" ht="14.25">
      <c r="A24" s="1" t="s">
        <v>260</v>
      </c>
      <c r="B24" s="1" t="s">
        <v>8203</v>
      </c>
      <c r="C24" s="1" t="s">
        <v>262</v>
      </c>
      <c r="D24" s="1" t="s">
        <v>310</v>
      </c>
      <c r="E24" s="1" t="s">
        <v>310</v>
      </c>
      <c r="F24" s="1" t="s">
        <v>270</v>
      </c>
      <c r="G24" s="1" t="s">
        <v>270</v>
      </c>
      <c r="H24" s="1" t="s">
        <v>1370</v>
      </c>
      <c r="I24" s="1" t="s">
        <v>269</v>
      </c>
      <c r="J24" s="1" t="s">
        <v>269</v>
      </c>
      <c r="K24" s="1" t="s">
        <v>269</v>
      </c>
      <c r="L24" s="1" t="s">
        <v>276</v>
      </c>
      <c r="M24" s="1" t="s">
        <v>269</v>
      </c>
      <c r="N24" s="1" t="s">
        <v>3426</v>
      </c>
      <c r="O24" s="1" t="s">
        <v>270</v>
      </c>
      <c r="P24" s="1" t="s">
        <v>269</v>
      </c>
      <c r="Q24" s="1" t="s">
        <v>479</v>
      </c>
      <c r="R24" s="1" t="s">
        <v>479</v>
      </c>
    </row>
    <row r="25" spans="1:18" ht="14.25">
      <c r="A25" s="1" t="s">
        <v>260</v>
      </c>
      <c r="B25" s="1" t="s">
        <v>8204</v>
      </c>
      <c r="C25" s="1" t="s">
        <v>262</v>
      </c>
      <c r="D25" s="1" t="s">
        <v>310</v>
      </c>
      <c r="E25" s="1" t="s">
        <v>310</v>
      </c>
      <c r="F25" s="1" t="s">
        <v>472</v>
      </c>
      <c r="G25" s="1" t="s">
        <v>270</v>
      </c>
      <c r="H25" s="1" t="s">
        <v>1390</v>
      </c>
      <c r="I25" s="1" t="s">
        <v>269</v>
      </c>
      <c r="J25" s="1" t="s">
        <v>269</v>
      </c>
      <c r="K25" s="1" t="s">
        <v>269</v>
      </c>
      <c r="L25" s="1" t="s">
        <v>276</v>
      </c>
      <c r="M25" s="1" t="s">
        <v>269</v>
      </c>
      <c r="N25" s="1" t="s">
        <v>3426</v>
      </c>
      <c r="O25" s="1" t="s">
        <v>270</v>
      </c>
      <c r="P25" s="1" t="s">
        <v>269</v>
      </c>
      <c r="Q25" s="1" t="s">
        <v>479</v>
      </c>
      <c r="R25" s="1" t="s">
        <v>479</v>
      </c>
    </row>
    <row r="26" spans="1:18" ht="14.25">
      <c r="A26" s="1" t="s">
        <v>260</v>
      </c>
      <c r="B26" s="1" t="s">
        <v>8205</v>
      </c>
      <c r="C26" s="1" t="s">
        <v>262</v>
      </c>
      <c r="D26" s="1" t="s">
        <v>310</v>
      </c>
      <c r="E26" s="1" t="s">
        <v>310</v>
      </c>
      <c r="F26" s="1" t="s">
        <v>479</v>
      </c>
      <c r="G26" s="1" t="s">
        <v>270</v>
      </c>
      <c r="H26" s="1" t="s">
        <v>1394</v>
      </c>
      <c r="I26" s="1" t="s">
        <v>269</v>
      </c>
      <c r="J26" s="1" t="s">
        <v>269</v>
      </c>
      <c r="K26" s="1" t="s">
        <v>269</v>
      </c>
      <c r="L26" s="1" t="s">
        <v>276</v>
      </c>
      <c r="M26" s="1" t="s">
        <v>269</v>
      </c>
      <c r="N26" s="1" t="s">
        <v>3426</v>
      </c>
      <c r="O26" s="1" t="s">
        <v>270</v>
      </c>
      <c r="P26" s="1" t="s">
        <v>269</v>
      </c>
      <c r="Q26" s="1" t="s">
        <v>479</v>
      </c>
      <c r="R26" s="1" t="s">
        <v>479</v>
      </c>
    </row>
    <row r="27" spans="1:18" ht="14.25">
      <c r="A27" s="1" t="s">
        <v>260</v>
      </c>
      <c r="B27" s="1" t="s">
        <v>8206</v>
      </c>
      <c r="C27" s="1" t="s">
        <v>262</v>
      </c>
      <c r="D27" s="1" t="s">
        <v>316</v>
      </c>
      <c r="E27" s="1" t="s">
        <v>316</v>
      </c>
      <c r="F27" s="1" t="s">
        <v>270</v>
      </c>
      <c r="G27" s="1" t="s">
        <v>270</v>
      </c>
      <c r="H27" s="1" t="s">
        <v>1370</v>
      </c>
      <c r="I27" s="1" t="s">
        <v>269</v>
      </c>
      <c r="J27" s="1" t="s">
        <v>269</v>
      </c>
      <c r="K27" s="1" t="s">
        <v>269</v>
      </c>
      <c r="L27" s="1" t="s">
        <v>276</v>
      </c>
      <c r="M27" s="1" t="s">
        <v>269</v>
      </c>
      <c r="N27" s="1" t="s">
        <v>3426</v>
      </c>
      <c r="O27" s="1" t="s">
        <v>270</v>
      </c>
      <c r="P27" s="1" t="s">
        <v>269</v>
      </c>
      <c r="Q27" s="1" t="s">
        <v>479</v>
      </c>
      <c r="R27" s="1" t="s">
        <v>479</v>
      </c>
    </row>
    <row r="28" spans="1:18" ht="14.25">
      <c r="A28" s="1" t="s">
        <v>260</v>
      </c>
      <c r="B28" s="1" t="s">
        <v>8207</v>
      </c>
      <c r="C28" s="1" t="s">
        <v>262</v>
      </c>
      <c r="D28" s="1" t="s">
        <v>316</v>
      </c>
      <c r="E28" s="1" t="s">
        <v>316</v>
      </c>
      <c r="F28" s="1" t="s">
        <v>472</v>
      </c>
      <c r="G28" s="1" t="s">
        <v>270</v>
      </c>
      <c r="H28" s="1" t="s">
        <v>1390</v>
      </c>
      <c r="I28" s="1" t="s">
        <v>269</v>
      </c>
      <c r="J28" s="1" t="s">
        <v>269</v>
      </c>
      <c r="K28" s="1" t="s">
        <v>269</v>
      </c>
      <c r="L28" s="1" t="s">
        <v>276</v>
      </c>
      <c r="M28" s="1" t="s">
        <v>269</v>
      </c>
      <c r="N28" s="1" t="s">
        <v>3426</v>
      </c>
      <c r="O28" s="1" t="s">
        <v>270</v>
      </c>
      <c r="P28" s="1" t="s">
        <v>269</v>
      </c>
      <c r="Q28" s="1" t="s">
        <v>479</v>
      </c>
      <c r="R28" s="1" t="s">
        <v>479</v>
      </c>
    </row>
    <row r="29" spans="1:18" ht="14.25">
      <c r="A29" s="1" t="s">
        <v>260</v>
      </c>
      <c r="B29" s="1" t="s">
        <v>8208</v>
      </c>
      <c r="C29" s="1" t="s">
        <v>262</v>
      </c>
      <c r="D29" s="1" t="s">
        <v>316</v>
      </c>
      <c r="E29" s="1" t="s">
        <v>316</v>
      </c>
      <c r="F29" s="1" t="s">
        <v>479</v>
      </c>
      <c r="G29" s="1" t="s">
        <v>270</v>
      </c>
      <c r="H29" s="1" t="s">
        <v>1394</v>
      </c>
      <c r="I29" s="1" t="s">
        <v>269</v>
      </c>
      <c r="J29" s="1" t="s">
        <v>269</v>
      </c>
      <c r="K29" s="1" t="s">
        <v>269</v>
      </c>
      <c r="L29" s="1" t="s">
        <v>276</v>
      </c>
      <c r="M29" s="1" t="s">
        <v>269</v>
      </c>
      <c r="N29" s="1" t="s">
        <v>3426</v>
      </c>
      <c r="O29" s="1" t="s">
        <v>270</v>
      </c>
      <c r="P29" s="1" t="s">
        <v>269</v>
      </c>
      <c r="Q29" s="1" t="s">
        <v>479</v>
      </c>
      <c r="R29" s="1" t="s">
        <v>479</v>
      </c>
    </row>
    <row r="30" spans="1:18" ht="14.25">
      <c r="A30" s="1" t="s">
        <v>260</v>
      </c>
      <c r="B30" s="1" t="s">
        <v>8209</v>
      </c>
      <c r="C30" s="1" t="s">
        <v>262</v>
      </c>
      <c r="D30" s="1" t="s">
        <v>322</v>
      </c>
      <c r="E30" s="1" t="s">
        <v>322</v>
      </c>
      <c r="F30" s="1" t="s">
        <v>270</v>
      </c>
      <c r="G30" s="1" t="s">
        <v>270</v>
      </c>
      <c r="H30" s="1" t="s">
        <v>1370</v>
      </c>
      <c r="I30" s="1" t="s">
        <v>269</v>
      </c>
      <c r="J30" s="1" t="s">
        <v>269</v>
      </c>
      <c r="K30" s="1" t="s">
        <v>269</v>
      </c>
      <c r="L30" s="1" t="s">
        <v>276</v>
      </c>
      <c r="M30" s="1" t="s">
        <v>269</v>
      </c>
      <c r="N30" s="1" t="s">
        <v>3426</v>
      </c>
      <c r="O30" s="1" t="s">
        <v>270</v>
      </c>
      <c r="P30" s="1" t="s">
        <v>269</v>
      </c>
      <c r="Q30" s="1" t="s">
        <v>479</v>
      </c>
      <c r="R30" s="1" t="s">
        <v>479</v>
      </c>
    </row>
    <row r="31" spans="1:18" ht="14.25">
      <c r="A31" s="1" t="s">
        <v>260</v>
      </c>
      <c r="B31" s="1" t="s">
        <v>8210</v>
      </c>
      <c r="C31" s="1" t="s">
        <v>262</v>
      </c>
      <c r="D31" s="1" t="s">
        <v>322</v>
      </c>
      <c r="E31" s="1" t="s">
        <v>322</v>
      </c>
      <c r="F31" s="1" t="s">
        <v>472</v>
      </c>
      <c r="G31" s="1" t="s">
        <v>270</v>
      </c>
      <c r="H31" s="1" t="s">
        <v>1390</v>
      </c>
      <c r="I31" s="1" t="s">
        <v>269</v>
      </c>
      <c r="J31" s="1" t="s">
        <v>269</v>
      </c>
      <c r="K31" s="1" t="s">
        <v>269</v>
      </c>
      <c r="L31" s="1" t="s">
        <v>276</v>
      </c>
      <c r="M31" s="1" t="s">
        <v>269</v>
      </c>
      <c r="N31" s="1" t="s">
        <v>3426</v>
      </c>
      <c r="O31" s="1" t="s">
        <v>270</v>
      </c>
      <c r="P31" s="1" t="s">
        <v>269</v>
      </c>
      <c r="Q31" s="1" t="s">
        <v>479</v>
      </c>
      <c r="R31" s="1" t="s">
        <v>479</v>
      </c>
    </row>
    <row r="32" spans="1:18" ht="14.25">
      <c r="A32" s="1" t="s">
        <v>260</v>
      </c>
      <c r="B32" s="1" t="s">
        <v>8211</v>
      </c>
      <c r="C32" s="1" t="s">
        <v>262</v>
      </c>
      <c r="D32" s="1" t="s">
        <v>322</v>
      </c>
      <c r="E32" s="1" t="s">
        <v>322</v>
      </c>
      <c r="F32" s="1" t="s">
        <v>479</v>
      </c>
      <c r="G32" s="1" t="s">
        <v>270</v>
      </c>
      <c r="H32" s="1" t="s">
        <v>1394</v>
      </c>
      <c r="I32" s="1" t="s">
        <v>269</v>
      </c>
      <c r="J32" s="1" t="s">
        <v>269</v>
      </c>
      <c r="K32" s="1" t="s">
        <v>269</v>
      </c>
      <c r="L32" s="1" t="s">
        <v>276</v>
      </c>
      <c r="M32" s="1" t="s">
        <v>269</v>
      </c>
      <c r="N32" s="1" t="s">
        <v>3426</v>
      </c>
      <c r="O32" s="1" t="s">
        <v>270</v>
      </c>
      <c r="P32" s="1" t="s">
        <v>269</v>
      </c>
      <c r="Q32" s="1" t="s">
        <v>479</v>
      </c>
      <c r="R32" s="1" t="s">
        <v>479</v>
      </c>
    </row>
    <row r="33" spans="1:18" ht="14.25">
      <c r="A33" s="1" t="s">
        <v>260</v>
      </c>
      <c r="B33" s="1" t="s">
        <v>8212</v>
      </c>
      <c r="C33" s="1" t="s">
        <v>262</v>
      </c>
      <c r="D33" s="1" t="s">
        <v>328</v>
      </c>
      <c r="E33" s="1" t="s">
        <v>328</v>
      </c>
      <c r="F33" s="1" t="s">
        <v>270</v>
      </c>
      <c r="G33" s="1" t="s">
        <v>270</v>
      </c>
      <c r="H33" s="1" t="s">
        <v>1370</v>
      </c>
      <c r="I33" s="1" t="s">
        <v>269</v>
      </c>
      <c r="J33" s="1" t="s">
        <v>269</v>
      </c>
      <c r="K33" s="1" t="s">
        <v>269</v>
      </c>
      <c r="L33" s="1" t="s">
        <v>276</v>
      </c>
      <c r="M33" s="1" t="s">
        <v>269</v>
      </c>
      <c r="N33" s="1" t="s">
        <v>3426</v>
      </c>
      <c r="O33" s="1" t="s">
        <v>270</v>
      </c>
      <c r="P33" s="1" t="s">
        <v>269</v>
      </c>
      <c r="Q33" s="1" t="s">
        <v>479</v>
      </c>
      <c r="R33" s="1" t="s">
        <v>479</v>
      </c>
    </row>
    <row r="34" spans="1:18" ht="14.25">
      <c r="A34" s="1" t="s">
        <v>260</v>
      </c>
      <c r="B34" s="1" t="s">
        <v>8213</v>
      </c>
      <c r="C34" s="1" t="s">
        <v>262</v>
      </c>
      <c r="D34" s="1" t="s">
        <v>328</v>
      </c>
      <c r="E34" s="1" t="s">
        <v>328</v>
      </c>
      <c r="F34" s="1" t="s">
        <v>472</v>
      </c>
      <c r="G34" s="1" t="s">
        <v>270</v>
      </c>
      <c r="H34" s="1" t="s">
        <v>1390</v>
      </c>
      <c r="I34" s="1" t="s">
        <v>269</v>
      </c>
      <c r="J34" s="1" t="s">
        <v>269</v>
      </c>
      <c r="K34" s="1" t="s">
        <v>269</v>
      </c>
      <c r="L34" s="1" t="s">
        <v>276</v>
      </c>
      <c r="M34" s="1" t="s">
        <v>269</v>
      </c>
      <c r="N34" s="1" t="s">
        <v>3426</v>
      </c>
      <c r="O34" s="1" t="s">
        <v>270</v>
      </c>
      <c r="P34" s="1" t="s">
        <v>269</v>
      </c>
      <c r="Q34" s="1" t="s">
        <v>479</v>
      </c>
      <c r="R34" s="1" t="s">
        <v>479</v>
      </c>
    </row>
    <row r="35" spans="1:18" ht="14.25">
      <c r="A35" s="1" t="s">
        <v>260</v>
      </c>
      <c r="B35" s="1" t="s">
        <v>8214</v>
      </c>
      <c r="C35" s="1" t="s">
        <v>262</v>
      </c>
      <c r="D35" s="1" t="s">
        <v>328</v>
      </c>
      <c r="E35" s="1" t="s">
        <v>328</v>
      </c>
      <c r="F35" s="1" t="s">
        <v>479</v>
      </c>
      <c r="G35" s="1" t="s">
        <v>270</v>
      </c>
      <c r="H35" s="1" t="s">
        <v>1394</v>
      </c>
      <c r="I35" s="1" t="s">
        <v>269</v>
      </c>
      <c r="J35" s="1" t="s">
        <v>269</v>
      </c>
      <c r="K35" s="1" t="s">
        <v>269</v>
      </c>
      <c r="L35" s="1" t="s">
        <v>276</v>
      </c>
      <c r="M35" s="1" t="s">
        <v>269</v>
      </c>
      <c r="N35" s="1" t="s">
        <v>3426</v>
      </c>
      <c r="O35" s="1" t="s">
        <v>270</v>
      </c>
      <c r="P35" s="1" t="s">
        <v>269</v>
      </c>
      <c r="Q35" s="1" t="s">
        <v>479</v>
      </c>
      <c r="R35" s="1" t="s">
        <v>479</v>
      </c>
    </row>
  </sheetData>
  <phoneticPr fontId="3"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T35"/>
  <sheetViews>
    <sheetView workbookViewId="0"/>
  </sheetViews>
  <sheetFormatPr defaultRowHeight="13.5"/>
  <cols>
    <col min="1" max="20" width="20" customWidth="1"/>
  </cols>
  <sheetData>
    <row r="1" spans="1:20" ht="27.95" customHeight="1">
      <c r="A1" s="4" t="s">
        <v>105</v>
      </c>
      <c r="B1" s="4" t="s">
        <v>106</v>
      </c>
      <c r="C1" s="4" t="s">
        <v>107</v>
      </c>
      <c r="D1" s="4" t="s">
        <v>108</v>
      </c>
      <c r="E1" s="4" t="s">
        <v>109</v>
      </c>
      <c r="F1" s="4" t="s">
        <v>1058</v>
      </c>
      <c r="G1" s="4" t="s">
        <v>8215</v>
      </c>
      <c r="H1" s="4" t="s">
        <v>110</v>
      </c>
      <c r="I1" s="4" t="s">
        <v>8216</v>
      </c>
      <c r="J1" s="4" t="s">
        <v>8217</v>
      </c>
      <c r="K1" s="4" t="s">
        <v>8218</v>
      </c>
      <c r="L1" s="4" t="s">
        <v>8219</v>
      </c>
      <c r="M1" s="4" t="s">
        <v>8220</v>
      </c>
      <c r="N1" s="4" t="s">
        <v>8221</v>
      </c>
      <c r="O1" s="4" t="s">
        <v>8222</v>
      </c>
      <c r="P1" s="4" t="s">
        <v>8223</v>
      </c>
      <c r="Q1" s="4" t="s">
        <v>8224</v>
      </c>
      <c r="R1" s="4" t="s">
        <v>8225</v>
      </c>
      <c r="S1" s="4" t="s">
        <v>8226</v>
      </c>
      <c r="T1" s="4" t="s">
        <v>8227</v>
      </c>
    </row>
    <row r="2" spans="1:20" ht="27.95" customHeight="1">
      <c r="A2" s="5" t="s">
        <v>153</v>
      </c>
      <c r="B2" s="5" t="s">
        <v>154</v>
      </c>
      <c r="C2" s="5" t="s">
        <v>155</v>
      </c>
      <c r="D2" s="5" t="s">
        <v>156</v>
      </c>
      <c r="E2" s="5" t="s">
        <v>157</v>
      </c>
      <c r="F2" s="5" t="s">
        <v>1150</v>
      </c>
      <c r="G2" s="5" t="s">
        <v>8228</v>
      </c>
      <c r="H2" s="5" t="s">
        <v>158</v>
      </c>
      <c r="I2" s="5" t="s">
        <v>8229</v>
      </c>
      <c r="J2" s="5" t="s">
        <v>8230</v>
      </c>
      <c r="K2" s="5" t="s">
        <v>8231</v>
      </c>
      <c r="L2" s="5" t="s">
        <v>8232</v>
      </c>
      <c r="M2" s="5" t="s">
        <v>8233</v>
      </c>
      <c r="N2" s="5" t="s">
        <v>8234</v>
      </c>
      <c r="O2" s="5" t="s">
        <v>8235</v>
      </c>
      <c r="P2" s="5" t="s">
        <v>8236</v>
      </c>
      <c r="Q2" s="5" t="s">
        <v>8237</v>
      </c>
      <c r="R2" s="5" t="s">
        <v>8238</v>
      </c>
      <c r="S2" s="5" t="s">
        <v>8239</v>
      </c>
      <c r="T2" s="5" t="s">
        <v>8240</v>
      </c>
    </row>
    <row r="3" spans="1:20" ht="27.95" customHeight="1">
      <c r="A3" s="6" t="s">
        <v>190</v>
      </c>
      <c r="B3" s="6" t="s">
        <v>191</v>
      </c>
      <c r="C3" s="6" t="s">
        <v>192</v>
      </c>
      <c r="D3" s="6" t="s">
        <v>193</v>
      </c>
      <c r="E3" s="6" t="s">
        <v>194</v>
      </c>
      <c r="F3" s="6" t="s">
        <v>345</v>
      </c>
      <c r="G3" s="6" t="s">
        <v>345</v>
      </c>
      <c r="H3" s="6" t="s">
        <v>195</v>
      </c>
      <c r="I3" s="6" t="s">
        <v>214</v>
      </c>
      <c r="J3" s="6" t="s">
        <v>8241</v>
      </c>
      <c r="K3" s="6" t="s">
        <v>1830</v>
      </c>
      <c r="L3" s="6" t="s">
        <v>8242</v>
      </c>
      <c r="M3" s="6" t="s">
        <v>8243</v>
      </c>
      <c r="N3" s="6" t="s">
        <v>8244</v>
      </c>
      <c r="O3" s="6" t="s">
        <v>8245</v>
      </c>
      <c r="P3" s="6" t="s">
        <v>8246</v>
      </c>
      <c r="Q3" s="6" t="s">
        <v>8247</v>
      </c>
      <c r="R3" s="6" t="s">
        <v>8248</v>
      </c>
      <c r="S3" s="6" t="s">
        <v>1659</v>
      </c>
      <c r="T3" s="6" t="s">
        <v>8249</v>
      </c>
    </row>
    <row r="4" spans="1:20" ht="27.95" customHeight="1">
      <c r="A4" s="7" t="s">
        <v>227</v>
      </c>
      <c r="B4" s="7" t="s">
        <v>228</v>
      </c>
      <c r="C4" s="7" t="s">
        <v>155</v>
      </c>
      <c r="D4" s="7" t="s">
        <v>156</v>
      </c>
      <c r="E4" s="7" t="s">
        <v>229</v>
      </c>
      <c r="F4" s="7" t="s">
        <v>229</v>
      </c>
      <c r="G4" s="7" t="s">
        <v>229</v>
      </c>
      <c r="H4" s="7" t="s">
        <v>230</v>
      </c>
      <c r="I4" s="7" t="s">
        <v>8250</v>
      </c>
      <c r="J4" s="7" t="s">
        <v>8251</v>
      </c>
      <c r="K4" s="7" t="s">
        <v>8252</v>
      </c>
      <c r="L4" s="7" t="s">
        <v>8253</v>
      </c>
      <c r="M4" s="7" t="s">
        <v>8254</v>
      </c>
      <c r="N4" s="7" t="s">
        <v>8255</v>
      </c>
      <c r="O4" s="7" t="s">
        <v>8256</v>
      </c>
      <c r="P4" s="7" t="s">
        <v>8257</v>
      </c>
      <c r="Q4" s="7" t="s">
        <v>8258</v>
      </c>
      <c r="R4" s="7" t="s">
        <v>8259</v>
      </c>
      <c r="S4" s="7" t="s">
        <v>8260</v>
      </c>
      <c r="T4" s="7" t="s">
        <v>8261</v>
      </c>
    </row>
    <row r="5" spans="1:20"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row>
    <row r="6" spans="1:20" ht="14.25">
      <c r="A6" s="1" t="s">
        <v>260</v>
      </c>
      <c r="B6" s="1" t="s">
        <v>8262</v>
      </c>
      <c r="C6" s="1" t="s">
        <v>262</v>
      </c>
      <c r="D6" s="1" t="s">
        <v>263</v>
      </c>
      <c r="E6" s="1" t="s">
        <v>263</v>
      </c>
      <c r="F6" s="1" t="s">
        <v>270</v>
      </c>
      <c r="G6" s="1" t="s">
        <v>270</v>
      </c>
      <c r="H6" s="1" t="s">
        <v>1370</v>
      </c>
      <c r="I6" s="1" t="s">
        <v>269</v>
      </c>
      <c r="J6" s="1" t="s">
        <v>873</v>
      </c>
      <c r="K6" s="1" t="s">
        <v>472</v>
      </c>
      <c r="L6" s="1" t="s">
        <v>1731</v>
      </c>
      <c r="M6" s="1" t="s">
        <v>472</v>
      </c>
      <c r="N6" s="1" t="s">
        <v>270</v>
      </c>
      <c r="O6" s="1" t="s">
        <v>269</v>
      </c>
      <c r="P6" s="1" t="s">
        <v>270</v>
      </c>
      <c r="Q6" s="1" t="s">
        <v>1732</v>
      </c>
      <c r="R6" s="1" t="s">
        <v>270</v>
      </c>
      <c r="S6" s="1" t="s">
        <v>269</v>
      </c>
      <c r="T6" s="1" t="s">
        <v>479</v>
      </c>
    </row>
    <row r="7" spans="1:20" ht="14.25">
      <c r="A7" s="1" t="s">
        <v>260</v>
      </c>
      <c r="B7" s="1" t="s">
        <v>8263</v>
      </c>
      <c r="C7" s="1" t="s">
        <v>262</v>
      </c>
      <c r="D7" s="1" t="s">
        <v>263</v>
      </c>
      <c r="E7" s="1" t="s">
        <v>263</v>
      </c>
      <c r="F7" s="1" t="s">
        <v>472</v>
      </c>
      <c r="G7" s="1" t="s">
        <v>270</v>
      </c>
      <c r="H7" s="1" t="s">
        <v>1390</v>
      </c>
      <c r="I7" s="1" t="s">
        <v>269</v>
      </c>
      <c r="J7" s="1" t="s">
        <v>873</v>
      </c>
      <c r="K7" s="1" t="s">
        <v>472</v>
      </c>
      <c r="L7" s="1" t="s">
        <v>1731</v>
      </c>
      <c r="M7" s="1" t="s">
        <v>472</v>
      </c>
      <c r="N7" s="1" t="s">
        <v>270</v>
      </c>
      <c r="O7" s="1" t="s">
        <v>269</v>
      </c>
      <c r="P7" s="1" t="s">
        <v>270</v>
      </c>
      <c r="Q7" s="1" t="s">
        <v>1732</v>
      </c>
      <c r="R7" s="1" t="s">
        <v>270</v>
      </c>
      <c r="S7" s="1" t="s">
        <v>269</v>
      </c>
      <c r="T7" s="1" t="s">
        <v>479</v>
      </c>
    </row>
    <row r="8" spans="1:20" ht="14.25">
      <c r="A8" s="1" t="s">
        <v>260</v>
      </c>
      <c r="B8" s="1" t="s">
        <v>8264</v>
      </c>
      <c r="C8" s="1" t="s">
        <v>262</v>
      </c>
      <c r="D8" s="1" t="s">
        <v>263</v>
      </c>
      <c r="E8" s="1" t="s">
        <v>263</v>
      </c>
      <c r="F8" s="1" t="s">
        <v>479</v>
      </c>
      <c r="G8" s="1" t="s">
        <v>270</v>
      </c>
      <c r="H8" s="1" t="s">
        <v>1394</v>
      </c>
      <c r="I8" s="1" t="s">
        <v>269</v>
      </c>
      <c r="J8" s="1" t="s">
        <v>873</v>
      </c>
      <c r="K8" s="1" t="s">
        <v>472</v>
      </c>
      <c r="L8" s="1" t="s">
        <v>1731</v>
      </c>
      <c r="M8" s="1" t="s">
        <v>472</v>
      </c>
      <c r="N8" s="1" t="s">
        <v>270</v>
      </c>
      <c r="O8" s="1" t="s">
        <v>269</v>
      </c>
      <c r="P8" s="1" t="s">
        <v>270</v>
      </c>
      <c r="Q8" s="1" t="s">
        <v>1732</v>
      </c>
      <c r="R8" s="1" t="s">
        <v>270</v>
      </c>
      <c r="S8" s="1" t="s">
        <v>269</v>
      </c>
      <c r="T8" s="1" t="s">
        <v>479</v>
      </c>
    </row>
    <row r="9" spans="1:20" ht="14.25">
      <c r="A9" s="1" t="s">
        <v>260</v>
      </c>
      <c r="B9" s="1" t="s">
        <v>8265</v>
      </c>
      <c r="C9" s="1" t="s">
        <v>262</v>
      </c>
      <c r="D9" s="1" t="s">
        <v>280</v>
      </c>
      <c r="E9" s="1" t="s">
        <v>280</v>
      </c>
      <c r="F9" s="1" t="s">
        <v>270</v>
      </c>
      <c r="G9" s="1" t="s">
        <v>270</v>
      </c>
      <c r="H9" s="1" t="s">
        <v>1370</v>
      </c>
      <c r="I9" s="1" t="s">
        <v>269</v>
      </c>
      <c r="J9" s="1" t="s">
        <v>873</v>
      </c>
      <c r="K9" s="1" t="s">
        <v>472</v>
      </c>
      <c r="L9" s="1" t="s">
        <v>1731</v>
      </c>
      <c r="M9" s="1" t="s">
        <v>472</v>
      </c>
      <c r="N9" s="1" t="s">
        <v>270</v>
      </c>
      <c r="O9" s="1" t="s">
        <v>269</v>
      </c>
      <c r="P9" s="1" t="s">
        <v>270</v>
      </c>
      <c r="Q9" s="1" t="s">
        <v>1732</v>
      </c>
      <c r="R9" s="1" t="s">
        <v>270</v>
      </c>
      <c r="S9" s="1" t="s">
        <v>269</v>
      </c>
      <c r="T9" s="1" t="s">
        <v>479</v>
      </c>
    </row>
    <row r="10" spans="1:20" ht="14.25">
      <c r="A10" s="1" t="s">
        <v>260</v>
      </c>
      <c r="B10" s="1" t="s">
        <v>8266</v>
      </c>
      <c r="C10" s="1" t="s">
        <v>262</v>
      </c>
      <c r="D10" s="1" t="s">
        <v>280</v>
      </c>
      <c r="E10" s="1" t="s">
        <v>280</v>
      </c>
      <c r="F10" s="1" t="s">
        <v>472</v>
      </c>
      <c r="G10" s="1" t="s">
        <v>270</v>
      </c>
      <c r="H10" s="1" t="s">
        <v>1390</v>
      </c>
      <c r="I10" s="1" t="s">
        <v>269</v>
      </c>
      <c r="J10" s="1" t="s">
        <v>873</v>
      </c>
      <c r="K10" s="1" t="s">
        <v>472</v>
      </c>
      <c r="L10" s="1" t="s">
        <v>1731</v>
      </c>
      <c r="M10" s="1" t="s">
        <v>472</v>
      </c>
      <c r="N10" s="1" t="s">
        <v>270</v>
      </c>
      <c r="O10" s="1" t="s">
        <v>269</v>
      </c>
      <c r="P10" s="1" t="s">
        <v>270</v>
      </c>
      <c r="Q10" s="1" t="s">
        <v>1732</v>
      </c>
      <c r="R10" s="1" t="s">
        <v>270</v>
      </c>
      <c r="S10" s="1" t="s">
        <v>269</v>
      </c>
      <c r="T10" s="1" t="s">
        <v>479</v>
      </c>
    </row>
    <row r="11" spans="1:20" ht="14.25">
      <c r="A11" s="1" t="s">
        <v>260</v>
      </c>
      <c r="B11" s="1" t="s">
        <v>8267</v>
      </c>
      <c r="C11" s="1" t="s">
        <v>262</v>
      </c>
      <c r="D11" s="1" t="s">
        <v>280</v>
      </c>
      <c r="E11" s="1" t="s">
        <v>280</v>
      </c>
      <c r="F11" s="1" t="s">
        <v>479</v>
      </c>
      <c r="G11" s="1" t="s">
        <v>270</v>
      </c>
      <c r="H11" s="1" t="s">
        <v>1394</v>
      </c>
      <c r="I11" s="1" t="s">
        <v>269</v>
      </c>
      <c r="J11" s="1" t="s">
        <v>873</v>
      </c>
      <c r="K11" s="1" t="s">
        <v>472</v>
      </c>
      <c r="L11" s="1" t="s">
        <v>1731</v>
      </c>
      <c r="M11" s="1" t="s">
        <v>472</v>
      </c>
      <c r="N11" s="1" t="s">
        <v>270</v>
      </c>
      <c r="O11" s="1" t="s">
        <v>269</v>
      </c>
      <c r="P11" s="1" t="s">
        <v>270</v>
      </c>
      <c r="Q11" s="1" t="s">
        <v>1732</v>
      </c>
      <c r="R11" s="1" t="s">
        <v>270</v>
      </c>
      <c r="S11" s="1" t="s">
        <v>269</v>
      </c>
      <c r="T11" s="1" t="s">
        <v>479</v>
      </c>
    </row>
    <row r="12" spans="1:20" ht="14.25">
      <c r="A12" s="1" t="s">
        <v>260</v>
      </c>
      <c r="B12" s="1" t="s">
        <v>8268</v>
      </c>
      <c r="C12" s="1" t="s">
        <v>262</v>
      </c>
      <c r="D12" s="1" t="s">
        <v>286</v>
      </c>
      <c r="E12" s="1" t="s">
        <v>286</v>
      </c>
      <c r="F12" s="1" t="s">
        <v>270</v>
      </c>
      <c r="G12" s="1" t="s">
        <v>270</v>
      </c>
      <c r="H12" s="1" t="s">
        <v>1370</v>
      </c>
      <c r="I12" s="1" t="s">
        <v>269</v>
      </c>
      <c r="J12" s="1" t="s">
        <v>873</v>
      </c>
      <c r="K12" s="1" t="s">
        <v>472</v>
      </c>
      <c r="L12" s="1" t="s">
        <v>1731</v>
      </c>
      <c r="M12" s="1" t="s">
        <v>472</v>
      </c>
      <c r="N12" s="1" t="s">
        <v>270</v>
      </c>
      <c r="O12" s="1" t="s">
        <v>269</v>
      </c>
      <c r="P12" s="1" t="s">
        <v>270</v>
      </c>
      <c r="Q12" s="1" t="s">
        <v>1732</v>
      </c>
      <c r="R12" s="1" t="s">
        <v>270</v>
      </c>
      <c r="S12" s="1" t="s">
        <v>269</v>
      </c>
      <c r="T12" s="1" t="s">
        <v>479</v>
      </c>
    </row>
    <row r="13" spans="1:20" ht="14.25">
      <c r="A13" s="1" t="s">
        <v>260</v>
      </c>
      <c r="B13" s="1" t="s">
        <v>8269</v>
      </c>
      <c r="C13" s="1" t="s">
        <v>262</v>
      </c>
      <c r="D13" s="1" t="s">
        <v>286</v>
      </c>
      <c r="E13" s="1" t="s">
        <v>286</v>
      </c>
      <c r="F13" s="1" t="s">
        <v>472</v>
      </c>
      <c r="G13" s="1" t="s">
        <v>270</v>
      </c>
      <c r="H13" s="1" t="s">
        <v>1390</v>
      </c>
      <c r="I13" s="1" t="s">
        <v>269</v>
      </c>
      <c r="J13" s="1" t="s">
        <v>873</v>
      </c>
      <c r="K13" s="1" t="s">
        <v>472</v>
      </c>
      <c r="L13" s="1" t="s">
        <v>1731</v>
      </c>
      <c r="M13" s="1" t="s">
        <v>472</v>
      </c>
      <c r="N13" s="1" t="s">
        <v>270</v>
      </c>
      <c r="O13" s="1" t="s">
        <v>269</v>
      </c>
      <c r="P13" s="1" t="s">
        <v>270</v>
      </c>
      <c r="Q13" s="1" t="s">
        <v>1732</v>
      </c>
      <c r="R13" s="1" t="s">
        <v>270</v>
      </c>
      <c r="S13" s="1" t="s">
        <v>269</v>
      </c>
      <c r="T13" s="1" t="s">
        <v>479</v>
      </c>
    </row>
    <row r="14" spans="1:20" ht="14.25">
      <c r="A14" s="1" t="s">
        <v>260</v>
      </c>
      <c r="B14" s="1" t="s">
        <v>8270</v>
      </c>
      <c r="C14" s="1" t="s">
        <v>262</v>
      </c>
      <c r="D14" s="1" t="s">
        <v>286</v>
      </c>
      <c r="E14" s="1" t="s">
        <v>286</v>
      </c>
      <c r="F14" s="1" t="s">
        <v>479</v>
      </c>
      <c r="G14" s="1" t="s">
        <v>270</v>
      </c>
      <c r="H14" s="1" t="s">
        <v>1394</v>
      </c>
      <c r="I14" s="1" t="s">
        <v>269</v>
      </c>
      <c r="J14" s="1" t="s">
        <v>873</v>
      </c>
      <c r="K14" s="1" t="s">
        <v>472</v>
      </c>
      <c r="L14" s="1" t="s">
        <v>1731</v>
      </c>
      <c r="M14" s="1" t="s">
        <v>472</v>
      </c>
      <c r="N14" s="1" t="s">
        <v>270</v>
      </c>
      <c r="O14" s="1" t="s">
        <v>269</v>
      </c>
      <c r="P14" s="1" t="s">
        <v>270</v>
      </c>
      <c r="Q14" s="1" t="s">
        <v>1732</v>
      </c>
      <c r="R14" s="1" t="s">
        <v>270</v>
      </c>
      <c r="S14" s="1" t="s">
        <v>269</v>
      </c>
      <c r="T14" s="1" t="s">
        <v>479</v>
      </c>
    </row>
    <row r="15" spans="1:20" ht="14.25">
      <c r="A15" s="1" t="s">
        <v>260</v>
      </c>
      <c r="B15" s="1" t="s">
        <v>8271</v>
      </c>
      <c r="C15" s="1" t="s">
        <v>262</v>
      </c>
      <c r="D15" s="1" t="s">
        <v>292</v>
      </c>
      <c r="E15" s="1" t="s">
        <v>292</v>
      </c>
      <c r="F15" s="1" t="s">
        <v>270</v>
      </c>
      <c r="G15" s="1" t="s">
        <v>270</v>
      </c>
      <c r="H15" s="1" t="s">
        <v>1370</v>
      </c>
      <c r="I15" s="1" t="s">
        <v>269</v>
      </c>
      <c r="J15" s="1" t="s">
        <v>873</v>
      </c>
      <c r="K15" s="1" t="s">
        <v>472</v>
      </c>
      <c r="L15" s="1" t="s">
        <v>1731</v>
      </c>
      <c r="M15" s="1" t="s">
        <v>472</v>
      </c>
      <c r="N15" s="1" t="s">
        <v>270</v>
      </c>
      <c r="O15" s="1" t="s">
        <v>269</v>
      </c>
      <c r="P15" s="1" t="s">
        <v>270</v>
      </c>
      <c r="Q15" s="1" t="s">
        <v>1732</v>
      </c>
      <c r="R15" s="1" t="s">
        <v>270</v>
      </c>
      <c r="S15" s="1" t="s">
        <v>269</v>
      </c>
      <c r="T15" s="1" t="s">
        <v>479</v>
      </c>
    </row>
    <row r="16" spans="1:20" ht="14.25">
      <c r="A16" s="1" t="s">
        <v>260</v>
      </c>
      <c r="B16" s="1" t="s">
        <v>8272</v>
      </c>
      <c r="C16" s="1" t="s">
        <v>262</v>
      </c>
      <c r="D16" s="1" t="s">
        <v>292</v>
      </c>
      <c r="E16" s="1" t="s">
        <v>292</v>
      </c>
      <c r="F16" s="1" t="s">
        <v>472</v>
      </c>
      <c r="G16" s="1" t="s">
        <v>270</v>
      </c>
      <c r="H16" s="1" t="s">
        <v>1390</v>
      </c>
      <c r="I16" s="1" t="s">
        <v>269</v>
      </c>
      <c r="J16" s="1" t="s">
        <v>873</v>
      </c>
      <c r="K16" s="1" t="s">
        <v>472</v>
      </c>
      <c r="L16" s="1" t="s">
        <v>1731</v>
      </c>
      <c r="M16" s="1" t="s">
        <v>472</v>
      </c>
      <c r="N16" s="1" t="s">
        <v>270</v>
      </c>
      <c r="O16" s="1" t="s">
        <v>269</v>
      </c>
      <c r="P16" s="1" t="s">
        <v>270</v>
      </c>
      <c r="Q16" s="1" t="s">
        <v>1732</v>
      </c>
      <c r="R16" s="1" t="s">
        <v>270</v>
      </c>
      <c r="S16" s="1" t="s">
        <v>269</v>
      </c>
      <c r="T16" s="1" t="s">
        <v>479</v>
      </c>
    </row>
    <row r="17" spans="1:20" ht="14.25">
      <c r="A17" s="1" t="s">
        <v>260</v>
      </c>
      <c r="B17" s="1" t="s">
        <v>8273</v>
      </c>
      <c r="C17" s="1" t="s">
        <v>262</v>
      </c>
      <c r="D17" s="1" t="s">
        <v>292</v>
      </c>
      <c r="E17" s="1" t="s">
        <v>292</v>
      </c>
      <c r="F17" s="1" t="s">
        <v>479</v>
      </c>
      <c r="G17" s="1" t="s">
        <v>270</v>
      </c>
      <c r="H17" s="1" t="s">
        <v>1394</v>
      </c>
      <c r="I17" s="1" t="s">
        <v>269</v>
      </c>
      <c r="J17" s="1" t="s">
        <v>873</v>
      </c>
      <c r="K17" s="1" t="s">
        <v>472</v>
      </c>
      <c r="L17" s="1" t="s">
        <v>1731</v>
      </c>
      <c r="M17" s="1" t="s">
        <v>472</v>
      </c>
      <c r="N17" s="1" t="s">
        <v>270</v>
      </c>
      <c r="O17" s="1" t="s">
        <v>269</v>
      </c>
      <c r="P17" s="1" t="s">
        <v>270</v>
      </c>
      <c r="Q17" s="1" t="s">
        <v>1732</v>
      </c>
      <c r="R17" s="1" t="s">
        <v>270</v>
      </c>
      <c r="S17" s="1" t="s">
        <v>269</v>
      </c>
      <c r="T17" s="1" t="s">
        <v>479</v>
      </c>
    </row>
    <row r="18" spans="1:20" ht="14.25">
      <c r="A18" s="1" t="s">
        <v>260</v>
      </c>
      <c r="B18" s="1" t="s">
        <v>8274</v>
      </c>
      <c r="C18" s="1" t="s">
        <v>262</v>
      </c>
      <c r="D18" s="1" t="s">
        <v>298</v>
      </c>
      <c r="E18" s="1" t="s">
        <v>298</v>
      </c>
      <c r="F18" s="1" t="s">
        <v>270</v>
      </c>
      <c r="G18" s="1" t="s">
        <v>270</v>
      </c>
      <c r="H18" s="1" t="s">
        <v>1370</v>
      </c>
      <c r="I18" s="1" t="s">
        <v>269</v>
      </c>
      <c r="J18" s="1" t="s">
        <v>873</v>
      </c>
      <c r="K18" s="1" t="s">
        <v>472</v>
      </c>
      <c r="L18" s="1" t="s">
        <v>1731</v>
      </c>
      <c r="M18" s="1" t="s">
        <v>472</v>
      </c>
      <c r="N18" s="1" t="s">
        <v>270</v>
      </c>
      <c r="O18" s="1" t="s">
        <v>269</v>
      </c>
      <c r="P18" s="1" t="s">
        <v>270</v>
      </c>
      <c r="Q18" s="1" t="s">
        <v>1732</v>
      </c>
      <c r="R18" s="1" t="s">
        <v>270</v>
      </c>
      <c r="S18" s="1" t="s">
        <v>269</v>
      </c>
      <c r="T18" s="1" t="s">
        <v>479</v>
      </c>
    </row>
    <row r="19" spans="1:20" ht="14.25">
      <c r="A19" s="1" t="s">
        <v>260</v>
      </c>
      <c r="B19" s="1" t="s">
        <v>8275</v>
      </c>
      <c r="C19" s="1" t="s">
        <v>262</v>
      </c>
      <c r="D19" s="1" t="s">
        <v>298</v>
      </c>
      <c r="E19" s="1" t="s">
        <v>298</v>
      </c>
      <c r="F19" s="1" t="s">
        <v>472</v>
      </c>
      <c r="G19" s="1" t="s">
        <v>270</v>
      </c>
      <c r="H19" s="1" t="s">
        <v>1390</v>
      </c>
      <c r="I19" s="1" t="s">
        <v>269</v>
      </c>
      <c r="J19" s="1" t="s">
        <v>873</v>
      </c>
      <c r="K19" s="1" t="s">
        <v>472</v>
      </c>
      <c r="L19" s="1" t="s">
        <v>1731</v>
      </c>
      <c r="M19" s="1" t="s">
        <v>472</v>
      </c>
      <c r="N19" s="1" t="s">
        <v>270</v>
      </c>
      <c r="O19" s="1" t="s">
        <v>269</v>
      </c>
      <c r="P19" s="1" t="s">
        <v>270</v>
      </c>
      <c r="Q19" s="1" t="s">
        <v>1732</v>
      </c>
      <c r="R19" s="1" t="s">
        <v>270</v>
      </c>
      <c r="S19" s="1" t="s">
        <v>269</v>
      </c>
      <c r="T19" s="1" t="s">
        <v>479</v>
      </c>
    </row>
    <row r="20" spans="1:20" ht="14.25">
      <c r="A20" s="1" t="s">
        <v>260</v>
      </c>
      <c r="B20" s="1" t="s">
        <v>8276</v>
      </c>
      <c r="C20" s="1" t="s">
        <v>262</v>
      </c>
      <c r="D20" s="1" t="s">
        <v>298</v>
      </c>
      <c r="E20" s="1" t="s">
        <v>298</v>
      </c>
      <c r="F20" s="1" t="s">
        <v>479</v>
      </c>
      <c r="G20" s="1" t="s">
        <v>270</v>
      </c>
      <c r="H20" s="1" t="s">
        <v>1394</v>
      </c>
      <c r="I20" s="1" t="s">
        <v>269</v>
      </c>
      <c r="J20" s="1" t="s">
        <v>873</v>
      </c>
      <c r="K20" s="1" t="s">
        <v>472</v>
      </c>
      <c r="L20" s="1" t="s">
        <v>1731</v>
      </c>
      <c r="M20" s="1" t="s">
        <v>472</v>
      </c>
      <c r="N20" s="1" t="s">
        <v>270</v>
      </c>
      <c r="O20" s="1" t="s">
        <v>269</v>
      </c>
      <c r="P20" s="1" t="s">
        <v>270</v>
      </c>
      <c r="Q20" s="1" t="s">
        <v>1732</v>
      </c>
      <c r="R20" s="1" t="s">
        <v>270</v>
      </c>
      <c r="S20" s="1" t="s">
        <v>269</v>
      </c>
      <c r="T20" s="1" t="s">
        <v>479</v>
      </c>
    </row>
    <row r="21" spans="1:20" ht="14.25">
      <c r="A21" s="1" t="s">
        <v>260</v>
      </c>
      <c r="B21" s="1" t="s">
        <v>8277</v>
      </c>
      <c r="C21" s="1" t="s">
        <v>262</v>
      </c>
      <c r="D21" s="1" t="s">
        <v>304</v>
      </c>
      <c r="E21" s="1" t="s">
        <v>304</v>
      </c>
      <c r="F21" s="1" t="s">
        <v>270</v>
      </c>
      <c r="G21" s="1" t="s">
        <v>270</v>
      </c>
      <c r="H21" s="1" t="s">
        <v>1370</v>
      </c>
      <c r="I21" s="1" t="s">
        <v>269</v>
      </c>
      <c r="J21" s="1" t="s">
        <v>873</v>
      </c>
      <c r="K21" s="1" t="s">
        <v>472</v>
      </c>
      <c r="L21" s="1" t="s">
        <v>1731</v>
      </c>
      <c r="M21" s="1" t="s">
        <v>472</v>
      </c>
      <c r="N21" s="1" t="s">
        <v>270</v>
      </c>
      <c r="O21" s="1" t="s">
        <v>269</v>
      </c>
      <c r="P21" s="1" t="s">
        <v>270</v>
      </c>
      <c r="Q21" s="1" t="s">
        <v>1732</v>
      </c>
      <c r="R21" s="1" t="s">
        <v>270</v>
      </c>
      <c r="S21" s="1" t="s">
        <v>269</v>
      </c>
      <c r="T21" s="1" t="s">
        <v>479</v>
      </c>
    </row>
    <row r="22" spans="1:20" ht="14.25">
      <c r="A22" s="1" t="s">
        <v>260</v>
      </c>
      <c r="B22" s="1" t="s">
        <v>8278</v>
      </c>
      <c r="C22" s="1" t="s">
        <v>262</v>
      </c>
      <c r="D22" s="1" t="s">
        <v>304</v>
      </c>
      <c r="E22" s="1" t="s">
        <v>304</v>
      </c>
      <c r="F22" s="1" t="s">
        <v>472</v>
      </c>
      <c r="G22" s="1" t="s">
        <v>270</v>
      </c>
      <c r="H22" s="1" t="s">
        <v>1390</v>
      </c>
      <c r="I22" s="1" t="s">
        <v>269</v>
      </c>
      <c r="J22" s="1" t="s">
        <v>873</v>
      </c>
      <c r="K22" s="1" t="s">
        <v>472</v>
      </c>
      <c r="L22" s="1" t="s">
        <v>1731</v>
      </c>
      <c r="M22" s="1" t="s">
        <v>472</v>
      </c>
      <c r="N22" s="1" t="s">
        <v>270</v>
      </c>
      <c r="O22" s="1" t="s">
        <v>269</v>
      </c>
      <c r="P22" s="1" t="s">
        <v>270</v>
      </c>
      <c r="Q22" s="1" t="s">
        <v>1732</v>
      </c>
      <c r="R22" s="1" t="s">
        <v>270</v>
      </c>
      <c r="S22" s="1" t="s">
        <v>269</v>
      </c>
      <c r="T22" s="1" t="s">
        <v>479</v>
      </c>
    </row>
    <row r="23" spans="1:20" ht="14.25">
      <c r="A23" s="1" t="s">
        <v>260</v>
      </c>
      <c r="B23" s="1" t="s">
        <v>8279</v>
      </c>
      <c r="C23" s="1" t="s">
        <v>262</v>
      </c>
      <c r="D23" s="1" t="s">
        <v>304</v>
      </c>
      <c r="E23" s="1" t="s">
        <v>304</v>
      </c>
      <c r="F23" s="1" t="s">
        <v>479</v>
      </c>
      <c r="G23" s="1" t="s">
        <v>270</v>
      </c>
      <c r="H23" s="1" t="s">
        <v>1394</v>
      </c>
      <c r="I23" s="1" t="s">
        <v>269</v>
      </c>
      <c r="J23" s="1" t="s">
        <v>873</v>
      </c>
      <c r="K23" s="1" t="s">
        <v>472</v>
      </c>
      <c r="L23" s="1" t="s">
        <v>1731</v>
      </c>
      <c r="M23" s="1" t="s">
        <v>472</v>
      </c>
      <c r="N23" s="1" t="s">
        <v>270</v>
      </c>
      <c r="O23" s="1" t="s">
        <v>269</v>
      </c>
      <c r="P23" s="1" t="s">
        <v>270</v>
      </c>
      <c r="Q23" s="1" t="s">
        <v>1732</v>
      </c>
      <c r="R23" s="1" t="s">
        <v>270</v>
      </c>
      <c r="S23" s="1" t="s">
        <v>269</v>
      </c>
      <c r="T23" s="1" t="s">
        <v>479</v>
      </c>
    </row>
    <row r="24" spans="1:20" ht="14.25">
      <c r="A24" s="1" t="s">
        <v>260</v>
      </c>
      <c r="B24" s="1" t="s">
        <v>8280</v>
      </c>
      <c r="C24" s="1" t="s">
        <v>262</v>
      </c>
      <c r="D24" s="1" t="s">
        <v>310</v>
      </c>
      <c r="E24" s="1" t="s">
        <v>310</v>
      </c>
      <c r="F24" s="1" t="s">
        <v>270</v>
      </c>
      <c r="G24" s="1" t="s">
        <v>270</v>
      </c>
      <c r="H24" s="1" t="s">
        <v>1370</v>
      </c>
      <c r="I24" s="1" t="s">
        <v>269</v>
      </c>
      <c r="J24" s="1" t="s">
        <v>873</v>
      </c>
      <c r="K24" s="1" t="s">
        <v>472</v>
      </c>
      <c r="L24" s="1" t="s">
        <v>1731</v>
      </c>
      <c r="M24" s="1" t="s">
        <v>472</v>
      </c>
      <c r="N24" s="1" t="s">
        <v>270</v>
      </c>
      <c r="O24" s="1" t="s">
        <v>269</v>
      </c>
      <c r="P24" s="1" t="s">
        <v>270</v>
      </c>
      <c r="Q24" s="1" t="s">
        <v>1732</v>
      </c>
      <c r="R24" s="1" t="s">
        <v>270</v>
      </c>
      <c r="S24" s="1" t="s">
        <v>269</v>
      </c>
      <c r="T24" s="1" t="s">
        <v>479</v>
      </c>
    </row>
    <row r="25" spans="1:20" ht="14.25">
      <c r="A25" s="1" t="s">
        <v>260</v>
      </c>
      <c r="B25" s="1" t="s">
        <v>8281</v>
      </c>
      <c r="C25" s="1" t="s">
        <v>262</v>
      </c>
      <c r="D25" s="1" t="s">
        <v>310</v>
      </c>
      <c r="E25" s="1" t="s">
        <v>310</v>
      </c>
      <c r="F25" s="1" t="s">
        <v>472</v>
      </c>
      <c r="G25" s="1" t="s">
        <v>270</v>
      </c>
      <c r="H25" s="1" t="s">
        <v>1390</v>
      </c>
      <c r="I25" s="1" t="s">
        <v>269</v>
      </c>
      <c r="J25" s="1" t="s">
        <v>873</v>
      </c>
      <c r="K25" s="1" t="s">
        <v>472</v>
      </c>
      <c r="L25" s="1" t="s">
        <v>1731</v>
      </c>
      <c r="M25" s="1" t="s">
        <v>472</v>
      </c>
      <c r="N25" s="1" t="s">
        <v>270</v>
      </c>
      <c r="O25" s="1" t="s">
        <v>269</v>
      </c>
      <c r="P25" s="1" t="s">
        <v>270</v>
      </c>
      <c r="Q25" s="1" t="s">
        <v>1732</v>
      </c>
      <c r="R25" s="1" t="s">
        <v>270</v>
      </c>
      <c r="S25" s="1" t="s">
        <v>269</v>
      </c>
      <c r="T25" s="1" t="s">
        <v>479</v>
      </c>
    </row>
    <row r="26" spans="1:20" ht="14.25">
      <c r="A26" s="1" t="s">
        <v>260</v>
      </c>
      <c r="B26" s="1" t="s">
        <v>8282</v>
      </c>
      <c r="C26" s="1" t="s">
        <v>262</v>
      </c>
      <c r="D26" s="1" t="s">
        <v>310</v>
      </c>
      <c r="E26" s="1" t="s">
        <v>310</v>
      </c>
      <c r="F26" s="1" t="s">
        <v>479</v>
      </c>
      <c r="G26" s="1" t="s">
        <v>270</v>
      </c>
      <c r="H26" s="1" t="s">
        <v>1394</v>
      </c>
      <c r="I26" s="1" t="s">
        <v>269</v>
      </c>
      <c r="J26" s="1" t="s">
        <v>873</v>
      </c>
      <c r="K26" s="1" t="s">
        <v>472</v>
      </c>
      <c r="L26" s="1" t="s">
        <v>1731</v>
      </c>
      <c r="M26" s="1" t="s">
        <v>472</v>
      </c>
      <c r="N26" s="1" t="s">
        <v>270</v>
      </c>
      <c r="O26" s="1" t="s">
        <v>269</v>
      </c>
      <c r="P26" s="1" t="s">
        <v>270</v>
      </c>
      <c r="Q26" s="1" t="s">
        <v>1732</v>
      </c>
      <c r="R26" s="1" t="s">
        <v>270</v>
      </c>
      <c r="S26" s="1" t="s">
        <v>269</v>
      </c>
      <c r="T26" s="1" t="s">
        <v>479</v>
      </c>
    </row>
    <row r="27" spans="1:20" ht="14.25">
      <c r="A27" s="1" t="s">
        <v>260</v>
      </c>
      <c r="B27" s="1" t="s">
        <v>8283</v>
      </c>
      <c r="C27" s="1" t="s">
        <v>262</v>
      </c>
      <c r="D27" s="1" t="s">
        <v>316</v>
      </c>
      <c r="E27" s="1" t="s">
        <v>316</v>
      </c>
      <c r="F27" s="1" t="s">
        <v>270</v>
      </c>
      <c r="G27" s="1" t="s">
        <v>270</v>
      </c>
      <c r="H27" s="1" t="s">
        <v>1370</v>
      </c>
      <c r="I27" s="1" t="s">
        <v>269</v>
      </c>
      <c r="J27" s="1" t="s">
        <v>873</v>
      </c>
      <c r="K27" s="1" t="s">
        <v>472</v>
      </c>
      <c r="L27" s="1" t="s">
        <v>1731</v>
      </c>
      <c r="M27" s="1" t="s">
        <v>472</v>
      </c>
      <c r="N27" s="1" t="s">
        <v>270</v>
      </c>
      <c r="O27" s="1" t="s">
        <v>269</v>
      </c>
      <c r="P27" s="1" t="s">
        <v>270</v>
      </c>
      <c r="Q27" s="1" t="s">
        <v>1732</v>
      </c>
      <c r="R27" s="1" t="s">
        <v>270</v>
      </c>
      <c r="S27" s="1" t="s">
        <v>269</v>
      </c>
      <c r="T27" s="1" t="s">
        <v>479</v>
      </c>
    </row>
    <row r="28" spans="1:20" ht="14.25">
      <c r="A28" s="1" t="s">
        <v>260</v>
      </c>
      <c r="B28" s="1" t="s">
        <v>8284</v>
      </c>
      <c r="C28" s="1" t="s">
        <v>262</v>
      </c>
      <c r="D28" s="1" t="s">
        <v>316</v>
      </c>
      <c r="E28" s="1" t="s">
        <v>316</v>
      </c>
      <c r="F28" s="1" t="s">
        <v>472</v>
      </c>
      <c r="G28" s="1" t="s">
        <v>270</v>
      </c>
      <c r="H28" s="1" t="s">
        <v>1390</v>
      </c>
      <c r="I28" s="1" t="s">
        <v>269</v>
      </c>
      <c r="J28" s="1" t="s">
        <v>873</v>
      </c>
      <c r="K28" s="1" t="s">
        <v>472</v>
      </c>
      <c r="L28" s="1" t="s">
        <v>1731</v>
      </c>
      <c r="M28" s="1" t="s">
        <v>472</v>
      </c>
      <c r="N28" s="1" t="s">
        <v>270</v>
      </c>
      <c r="O28" s="1" t="s">
        <v>269</v>
      </c>
      <c r="P28" s="1" t="s">
        <v>270</v>
      </c>
      <c r="Q28" s="1" t="s">
        <v>1732</v>
      </c>
      <c r="R28" s="1" t="s">
        <v>270</v>
      </c>
      <c r="S28" s="1" t="s">
        <v>269</v>
      </c>
      <c r="T28" s="1" t="s">
        <v>479</v>
      </c>
    </row>
    <row r="29" spans="1:20" ht="14.25">
      <c r="A29" s="1" t="s">
        <v>260</v>
      </c>
      <c r="B29" s="1" t="s">
        <v>8285</v>
      </c>
      <c r="C29" s="1" t="s">
        <v>262</v>
      </c>
      <c r="D29" s="1" t="s">
        <v>316</v>
      </c>
      <c r="E29" s="1" t="s">
        <v>316</v>
      </c>
      <c r="F29" s="1" t="s">
        <v>479</v>
      </c>
      <c r="G29" s="1" t="s">
        <v>270</v>
      </c>
      <c r="H29" s="1" t="s">
        <v>1394</v>
      </c>
      <c r="I29" s="1" t="s">
        <v>269</v>
      </c>
      <c r="J29" s="1" t="s">
        <v>873</v>
      </c>
      <c r="K29" s="1" t="s">
        <v>472</v>
      </c>
      <c r="L29" s="1" t="s">
        <v>1731</v>
      </c>
      <c r="M29" s="1" t="s">
        <v>472</v>
      </c>
      <c r="N29" s="1" t="s">
        <v>270</v>
      </c>
      <c r="O29" s="1" t="s">
        <v>269</v>
      </c>
      <c r="P29" s="1" t="s">
        <v>270</v>
      </c>
      <c r="Q29" s="1" t="s">
        <v>1732</v>
      </c>
      <c r="R29" s="1" t="s">
        <v>270</v>
      </c>
      <c r="S29" s="1" t="s">
        <v>269</v>
      </c>
      <c r="T29" s="1" t="s">
        <v>479</v>
      </c>
    </row>
    <row r="30" spans="1:20" ht="14.25">
      <c r="A30" s="1" t="s">
        <v>260</v>
      </c>
      <c r="B30" s="1" t="s">
        <v>8286</v>
      </c>
      <c r="C30" s="1" t="s">
        <v>262</v>
      </c>
      <c r="D30" s="1" t="s">
        <v>322</v>
      </c>
      <c r="E30" s="1" t="s">
        <v>322</v>
      </c>
      <c r="F30" s="1" t="s">
        <v>270</v>
      </c>
      <c r="G30" s="1" t="s">
        <v>270</v>
      </c>
      <c r="H30" s="1" t="s">
        <v>1370</v>
      </c>
      <c r="I30" s="1" t="s">
        <v>269</v>
      </c>
      <c r="J30" s="1" t="s">
        <v>873</v>
      </c>
      <c r="K30" s="1" t="s">
        <v>472</v>
      </c>
      <c r="L30" s="1" t="s">
        <v>1731</v>
      </c>
      <c r="M30" s="1" t="s">
        <v>472</v>
      </c>
      <c r="N30" s="1" t="s">
        <v>270</v>
      </c>
      <c r="O30" s="1" t="s">
        <v>269</v>
      </c>
      <c r="P30" s="1" t="s">
        <v>270</v>
      </c>
      <c r="Q30" s="1" t="s">
        <v>1732</v>
      </c>
      <c r="R30" s="1" t="s">
        <v>270</v>
      </c>
      <c r="S30" s="1" t="s">
        <v>269</v>
      </c>
      <c r="T30" s="1" t="s">
        <v>479</v>
      </c>
    </row>
    <row r="31" spans="1:20" ht="14.25">
      <c r="A31" s="1" t="s">
        <v>260</v>
      </c>
      <c r="B31" s="1" t="s">
        <v>8287</v>
      </c>
      <c r="C31" s="1" t="s">
        <v>262</v>
      </c>
      <c r="D31" s="1" t="s">
        <v>322</v>
      </c>
      <c r="E31" s="1" t="s">
        <v>322</v>
      </c>
      <c r="F31" s="1" t="s">
        <v>472</v>
      </c>
      <c r="G31" s="1" t="s">
        <v>270</v>
      </c>
      <c r="H31" s="1" t="s">
        <v>1390</v>
      </c>
      <c r="I31" s="1" t="s">
        <v>269</v>
      </c>
      <c r="J31" s="1" t="s">
        <v>873</v>
      </c>
      <c r="K31" s="1" t="s">
        <v>472</v>
      </c>
      <c r="L31" s="1" t="s">
        <v>1731</v>
      </c>
      <c r="M31" s="1" t="s">
        <v>472</v>
      </c>
      <c r="N31" s="1" t="s">
        <v>270</v>
      </c>
      <c r="O31" s="1" t="s">
        <v>269</v>
      </c>
      <c r="P31" s="1" t="s">
        <v>270</v>
      </c>
      <c r="Q31" s="1" t="s">
        <v>1732</v>
      </c>
      <c r="R31" s="1" t="s">
        <v>270</v>
      </c>
      <c r="S31" s="1" t="s">
        <v>269</v>
      </c>
      <c r="T31" s="1" t="s">
        <v>479</v>
      </c>
    </row>
    <row r="32" spans="1:20" ht="14.25">
      <c r="A32" s="1" t="s">
        <v>260</v>
      </c>
      <c r="B32" s="1" t="s">
        <v>8288</v>
      </c>
      <c r="C32" s="1" t="s">
        <v>262</v>
      </c>
      <c r="D32" s="1" t="s">
        <v>322</v>
      </c>
      <c r="E32" s="1" t="s">
        <v>322</v>
      </c>
      <c r="F32" s="1" t="s">
        <v>479</v>
      </c>
      <c r="G32" s="1" t="s">
        <v>270</v>
      </c>
      <c r="H32" s="1" t="s">
        <v>1394</v>
      </c>
      <c r="I32" s="1" t="s">
        <v>269</v>
      </c>
      <c r="J32" s="1" t="s">
        <v>873</v>
      </c>
      <c r="K32" s="1" t="s">
        <v>472</v>
      </c>
      <c r="L32" s="1" t="s">
        <v>1731</v>
      </c>
      <c r="M32" s="1" t="s">
        <v>472</v>
      </c>
      <c r="N32" s="1" t="s">
        <v>270</v>
      </c>
      <c r="O32" s="1" t="s">
        <v>269</v>
      </c>
      <c r="P32" s="1" t="s">
        <v>270</v>
      </c>
      <c r="Q32" s="1" t="s">
        <v>1732</v>
      </c>
      <c r="R32" s="1" t="s">
        <v>270</v>
      </c>
      <c r="S32" s="1" t="s">
        <v>269</v>
      </c>
      <c r="T32" s="1" t="s">
        <v>479</v>
      </c>
    </row>
    <row r="33" spans="1:20" ht="14.25">
      <c r="A33" s="1" t="s">
        <v>260</v>
      </c>
      <c r="B33" s="1" t="s">
        <v>8289</v>
      </c>
      <c r="C33" s="1" t="s">
        <v>262</v>
      </c>
      <c r="D33" s="1" t="s">
        <v>328</v>
      </c>
      <c r="E33" s="1" t="s">
        <v>328</v>
      </c>
      <c r="F33" s="1" t="s">
        <v>270</v>
      </c>
      <c r="G33" s="1" t="s">
        <v>270</v>
      </c>
      <c r="H33" s="1" t="s">
        <v>1370</v>
      </c>
      <c r="I33" s="1" t="s">
        <v>269</v>
      </c>
      <c r="J33" s="1" t="s">
        <v>873</v>
      </c>
      <c r="K33" s="1" t="s">
        <v>472</v>
      </c>
      <c r="L33" s="1" t="s">
        <v>1731</v>
      </c>
      <c r="M33" s="1" t="s">
        <v>472</v>
      </c>
      <c r="N33" s="1" t="s">
        <v>270</v>
      </c>
      <c r="O33" s="1" t="s">
        <v>269</v>
      </c>
      <c r="P33" s="1" t="s">
        <v>270</v>
      </c>
      <c r="Q33" s="1" t="s">
        <v>1732</v>
      </c>
      <c r="R33" s="1" t="s">
        <v>270</v>
      </c>
      <c r="S33" s="1" t="s">
        <v>269</v>
      </c>
      <c r="T33" s="1" t="s">
        <v>479</v>
      </c>
    </row>
    <row r="34" spans="1:20" ht="14.25">
      <c r="A34" s="1" t="s">
        <v>260</v>
      </c>
      <c r="B34" s="1" t="s">
        <v>8290</v>
      </c>
      <c r="C34" s="1" t="s">
        <v>262</v>
      </c>
      <c r="D34" s="1" t="s">
        <v>328</v>
      </c>
      <c r="E34" s="1" t="s">
        <v>328</v>
      </c>
      <c r="F34" s="1" t="s">
        <v>472</v>
      </c>
      <c r="G34" s="1" t="s">
        <v>270</v>
      </c>
      <c r="H34" s="1" t="s">
        <v>1390</v>
      </c>
      <c r="I34" s="1" t="s">
        <v>269</v>
      </c>
      <c r="J34" s="1" t="s">
        <v>873</v>
      </c>
      <c r="K34" s="1" t="s">
        <v>472</v>
      </c>
      <c r="L34" s="1" t="s">
        <v>1731</v>
      </c>
      <c r="M34" s="1" t="s">
        <v>472</v>
      </c>
      <c r="N34" s="1" t="s">
        <v>270</v>
      </c>
      <c r="O34" s="1" t="s">
        <v>269</v>
      </c>
      <c r="P34" s="1" t="s">
        <v>270</v>
      </c>
      <c r="Q34" s="1" t="s">
        <v>1732</v>
      </c>
      <c r="R34" s="1" t="s">
        <v>270</v>
      </c>
      <c r="S34" s="1" t="s">
        <v>269</v>
      </c>
      <c r="T34" s="1" t="s">
        <v>479</v>
      </c>
    </row>
    <row r="35" spans="1:20" ht="14.25">
      <c r="A35" s="1" t="s">
        <v>260</v>
      </c>
      <c r="B35" s="1" t="s">
        <v>8291</v>
      </c>
      <c r="C35" s="1" t="s">
        <v>262</v>
      </c>
      <c r="D35" s="1" t="s">
        <v>328</v>
      </c>
      <c r="E35" s="1" t="s">
        <v>328</v>
      </c>
      <c r="F35" s="1" t="s">
        <v>479</v>
      </c>
      <c r="G35" s="1" t="s">
        <v>270</v>
      </c>
      <c r="H35" s="1" t="s">
        <v>1394</v>
      </c>
      <c r="I35" s="1" t="s">
        <v>269</v>
      </c>
      <c r="J35" s="1" t="s">
        <v>873</v>
      </c>
      <c r="K35" s="1" t="s">
        <v>472</v>
      </c>
      <c r="L35" s="1" t="s">
        <v>1731</v>
      </c>
      <c r="M35" s="1" t="s">
        <v>472</v>
      </c>
      <c r="N35" s="1" t="s">
        <v>270</v>
      </c>
      <c r="O35" s="1" t="s">
        <v>269</v>
      </c>
      <c r="P35" s="1" t="s">
        <v>270</v>
      </c>
      <c r="Q35" s="1" t="s">
        <v>1732</v>
      </c>
      <c r="R35" s="1" t="s">
        <v>270</v>
      </c>
      <c r="S35" s="1" t="s">
        <v>269</v>
      </c>
      <c r="T35" s="1" t="s">
        <v>479</v>
      </c>
    </row>
  </sheetData>
  <phoneticPr fontId="3"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W545"/>
  <sheetViews>
    <sheetView workbookViewId="0"/>
  </sheetViews>
  <sheetFormatPr defaultRowHeight="13.5"/>
  <cols>
    <col min="1" max="23" width="20" customWidth="1"/>
  </cols>
  <sheetData>
    <row r="1" spans="1:23" ht="27.95" customHeight="1">
      <c r="A1" s="4" t="s">
        <v>105</v>
      </c>
      <c r="B1" s="4" t="s">
        <v>106</v>
      </c>
      <c r="C1" s="4" t="s">
        <v>107</v>
      </c>
      <c r="D1" s="4" t="s">
        <v>108</v>
      </c>
      <c r="E1" s="4" t="s">
        <v>109</v>
      </c>
      <c r="F1" s="4" t="s">
        <v>1058</v>
      </c>
      <c r="G1" s="4" t="s">
        <v>8292</v>
      </c>
      <c r="H1" s="4" t="s">
        <v>110</v>
      </c>
      <c r="I1" s="4" t="s">
        <v>8293</v>
      </c>
      <c r="J1" s="4" t="s">
        <v>8294</v>
      </c>
      <c r="K1" s="4" t="s">
        <v>8295</v>
      </c>
      <c r="L1" s="4" t="s">
        <v>8296</v>
      </c>
      <c r="M1" s="4" t="s">
        <v>8297</v>
      </c>
      <c r="N1" s="4" t="s">
        <v>8298</v>
      </c>
      <c r="O1" s="4" t="s">
        <v>8299</v>
      </c>
      <c r="P1" s="4" t="s">
        <v>8300</v>
      </c>
      <c r="Q1" s="4" t="s">
        <v>8301</v>
      </c>
      <c r="R1" s="4" t="s">
        <v>8302</v>
      </c>
      <c r="S1" s="4" t="s">
        <v>8303</v>
      </c>
      <c r="T1" s="4" t="s">
        <v>8304</v>
      </c>
      <c r="U1" s="4" t="s">
        <v>8305</v>
      </c>
      <c r="V1" s="4" t="s">
        <v>6702</v>
      </c>
      <c r="W1" s="4" t="s">
        <v>8306</v>
      </c>
    </row>
    <row r="2" spans="1:23" ht="27.95" customHeight="1">
      <c r="A2" s="5" t="s">
        <v>153</v>
      </c>
      <c r="B2" s="5" t="s">
        <v>154</v>
      </c>
      <c r="C2" s="5" t="s">
        <v>155</v>
      </c>
      <c r="D2" s="5" t="s">
        <v>156</v>
      </c>
      <c r="E2" s="5" t="s">
        <v>157</v>
      </c>
      <c r="F2" s="5" t="s">
        <v>1150</v>
      </c>
      <c r="G2" s="5" t="s">
        <v>8307</v>
      </c>
      <c r="H2" s="5" t="s">
        <v>158</v>
      </c>
      <c r="I2" s="5" t="s">
        <v>6716</v>
      </c>
      <c r="J2" s="5" t="s">
        <v>6718</v>
      </c>
      <c r="K2" s="5" t="s">
        <v>8308</v>
      </c>
      <c r="L2" s="5" t="s">
        <v>8309</v>
      </c>
      <c r="M2" s="5" t="s">
        <v>8310</v>
      </c>
      <c r="N2" s="5" t="s">
        <v>8311</v>
      </c>
      <c r="O2" s="5" t="s">
        <v>8312</v>
      </c>
      <c r="P2" s="5" t="s">
        <v>8313</v>
      </c>
      <c r="Q2" s="5" t="s">
        <v>8314</v>
      </c>
      <c r="R2" s="5" t="s">
        <v>8315</v>
      </c>
      <c r="S2" s="5" t="s">
        <v>8316</v>
      </c>
      <c r="T2" s="5" t="s">
        <v>8317</v>
      </c>
      <c r="U2" s="5" t="s">
        <v>8318</v>
      </c>
      <c r="V2" s="5" t="s">
        <v>6717</v>
      </c>
      <c r="W2" s="5" t="s">
        <v>6730</v>
      </c>
    </row>
    <row r="3" spans="1:23" ht="27.95" customHeight="1">
      <c r="A3" s="6" t="s">
        <v>190</v>
      </c>
      <c r="B3" s="6" t="s">
        <v>191</v>
      </c>
      <c r="C3" s="6" t="s">
        <v>192</v>
      </c>
      <c r="D3" s="6" t="s">
        <v>193</v>
      </c>
      <c r="E3" s="6" t="s">
        <v>194</v>
      </c>
      <c r="F3" s="6" t="s">
        <v>345</v>
      </c>
      <c r="G3" s="6" t="s">
        <v>345</v>
      </c>
      <c r="H3" s="6" t="s">
        <v>195</v>
      </c>
      <c r="I3" s="6" t="s">
        <v>6731</v>
      </c>
      <c r="J3" s="6" t="s">
        <v>1673</v>
      </c>
      <c r="K3" s="6" t="s">
        <v>6734</v>
      </c>
      <c r="L3" s="6" t="s">
        <v>8319</v>
      </c>
      <c r="M3" s="6" t="s">
        <v>1669</v>
      </c>
      <c r="N3" s="6" t="s">
        <v>1669</v>
      </c>
      <c r="O3" s="6" t="s">
        <v>6736</v>
      </c>
      <c r="P3" s="6" t="s">
        <v>6737</v>
      </c>
      <c r="Q3" s="6" t="s">
        <v>6737</v>
      </c>
      <c r="R3" s="6" t="s">
        <v>6737</v>
      </c>
      <c r="S3" s="6" t="s">
        <v>6737</v>
      </c>
      <c r="T3" s="6" t="s">
        <v>6737</v>
      </c>
      <c r="U3" s="6" t="s">
        <v>6737</v>
      </c>
      <c r="V3" s="6" t="s">
        <v>6732</v>
      </c>
      <c r="W3" s="6" t="s">
        <v>6737</v>
      </c>
    </row>
    <row r="4" spans="1:23" ht="27.95" customHeight="1">
      <c r="A4" s="7" t="s">
        <v>227</v>
      </c>
      <c r="B4" s="7" t="s">
        <v>228</v>
      </c>
      <c r="C4" s="7" t="s">
        <v>155</v>
      </c>
      <c r="D4" s="7" t="s">
        <v>156</v>
      </c>
      <c r="E4" s="7" t="s">
        <v>229</v>
      </c>
      <c r="F4" s="7" t="s">
        <v>229</v>
      </c>
      <c r="G4" s="7" t="s">
        <v>229</v>
      </c>
      <c r="H4" s="7" t="s">
        <v>230</v>
      </c>
      <c r="I4" s="7" t="s">
        <v>8320</v>
      </c>
      <c r="J4" s="7" t="s">
        <v>6718</v>
      </c>
      <c r="K4" s="7" t="s">
        <v>8321</v>
      </c>
      <c r="L4" s="7" t="s">
        <v>8322</v>
      </c>
      <c r="M4" s="7" t="s">
        <v>8323</v>
      </c>
      <c r="N4" s="7" t="s">
        <v>8324</v>
      </c>
      <c r="O4" s="7" t="s">
        <v>8325</v>
      </c>
      <c r="P4" s="7" t="s">
        <v>8326</v>
      </c>
      <c r="Q4" s="7" t="s">
        <v>8327</v>
      </c>
      <c r="R4" s="7" t="s">
        <v>8328</v>
      </c>
      <c r="S4" s="7" t="s">
        <v>8329</v>
      </c>
      <c r="T4" s="7" t="s">
        <v>8330</v>
      </c>
      <c r="U4" s="7" t="s">
        <v>8331</v>
      </c>
      <c r="V4" s="7" t="s">
        <v>6739</v>
      </c>
      <c r="W4" s="7" t="s">
        <v>6752</v>
      </c>
    </row>
    <row r="5" spans="1:23"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row>
    <row r="6" spans="1:23" ht="14.25">
      <c r="A6" s="1" t="s">
        <v>260</v>
      </c>
      <c r="B6" s="1" t="s">
        <v>8332</v>
      </c>
      <c r="C6" s="1" t="s">
        <v>262</v>
      </c>
      <c r="D6" s="1" t="s">
        <v>263</v>
      </c>
      <c r="E6" s="1" t="s">
        <v>263</v>
      </c>
      <c r="F6" s="1" t="s">
        <v>270</v>
      </c>
      <c r="G6" s="1" t="s">
        <v>270</v>
      </c>
      <c r="H6" s="1" t="s">
        <v>1370</v>
      </c>
      <c r="I6" s="1" t="s">
        <v>270</v>
      </c>
      <c r="J6" s="1" t="s">
        <v>270</v>
      </c>
      <c r="K6" s="1" t="s">
        <v>6754</v>
      </c>
      <c r="L6" s="1" t="s">
        <v>270</v>
      </c>
      <c r="M6" s="1" t="s">
        <v>6755</v>
      </c>
      <c r="N6" s="1" t="s">
        <v>6755</v>
      </c>
      <c r="O6" s="1" t="s">
        <v>6755</v>
      </c>
      <c r="P6" s="1" t="s">
        <v>6755</v>
      </c>
      <c r="Q6" s="1" t="s">
        <v>6755</v>
      </c>
      <c r="R6" s="1" t="s">
        <v>6755</v>
      </c>
      <c r="S6" s="1" t="s">
        <v>6755</v>
      </c>
      <c r="T6" s="1" t="s">
        <v>6755</v>
      </c>
      <c r="U6" s="1" t="s">
        <v>6755</v>
      </c>
      <c r="V6" s="1" t="s">
        <v>270</v>
      </c>
      <c r="W6" s="1" t="s">
        <v>6755</v>
      </c>
    </row>
    <row r="7" spans="1:23" ht="14.25">
      <c r="A7" s="1" t="s">
        <v>260</v>
      </c>
      <c r="B7" s="1" t="s">
        <v>8333</v>
      </c>
      <c r="C7" s="1" t="s">
        <v>262</v>
      </c>
      <c r="D7" s="1" t="s">
        <v>263</v>
      </c>
      <c r="E7" s="1" t="s">
        <v>263</v>
      </c>
      <c r="F7" s="1" t="s">
        <v>270</v>
      </c>
      <c r="G7" s="1" t="s">
        <v>472</v>
      </c>
      <c r="H7" s="1" t="s">
        <v>1370</v>
      </c>
      <c r="I7" s="1" t="s">
        <v>472</v>
      </c>
      <c r="J7" s="1" t="s">
        <v>270</v>
      </c>
      <c r="K7" s="1" t="s">
        <v>6757</v>
      </c>
      <c r="L7" s="1" t="s">
        <v>269</v>
      </c>
      <c r="M7" s="1" t="s">
        <v>1740</v>
      </c>
      <c r="N7" s="1" t="s">
        <v>1740</v>
      </c>
      <c r="O7" s="1" t="s">
        <v>1740</v>
      </c>
      <c r="P7" s="1" t="s">
        <v>1740</v>
      </c>
      <c r="Q7" s="1" t="s">
        <v>6755</v>
      </c>
      <c r="R7" s="1" t="s">
        <v>1740</v>
      </c>
      <c r="S7" s="1" t="s">
        <v>6755</v>
      </c>
      <c r="T7" s="1" t="s">
        <v>6755</v>
      </c>
      <c r="U7" s="1" t="s">
        <v>6755</v>
      </c>
      <c r="V7" s="1" t="s">
        <v>270</v>
      </c>
      <c r="W7" s="1" t="s">
        <v>6755</v>
      </c>
    </row>
    <row r="8" spans="1:23" ht="14.25">
      <c r="A8" s="1" t="s">
        <v>260</v>
      </c>
      <c r="B8" s="1" t="s">
        <v>8334</v>
      </c>
      <c r="C8" s="1" t="s">
        <v>262</v>
      </c>
      <c r="D8" s="1" t="s">
        <v>263</v>
      </c>
      <c r="E8" s="1" t="s">
        <v>263</v>
      </c>
      <c r="F8" s="1" t="s">
        <v>270</v>
      </c>
      <c r="G8" s="1" t="s">
        <v>479</v>
      </c>
      <c r="H8" s="1" t="s">
        <v>1370</v>
      </c>
      <c r="I8" s="1" t="s">
        <v>479</v>
      </c>
      <c r="J8" s="1" t="s">
        <v>270</v>
      </c>
      <c r="K8" s="1" t="s">
        <v>6759</v>
      </c>
      <c r="L8" s="1" t="s">
        <v>269</v>
      </c>
      <c r="M8" s="1" t="s">
        <v>1740</v>
      </c>
      <c r="N8" s="1" t="s">
        <v>1740</v>
      </c>
      <c r="O8" s="1" t="s">
        <v>1740</v>
      </c>
      <c r="P8" s="1" t="s">
        <v>1740</v>
      </c>
      <c r="Q8" s="1" t="s">
        <v>6755</v>
      </c>
      <c r="R8" s="1" t="s">
        <v>1740</v>
      </c>
      <c r="S8" s="1" t="s">
        <v>6755</v>
      </c>
      <c r="T8" s="1" t="s">
        <v>6755</v>
      </c>
      <c r="U8" s="1" t="s">
        <v>6755</v>
      </c>
      <c r="V8" s="1" t="s">
        <v>270</v>
      </c>
      <c r="W8" s="1" t="s">
        <v>6755</v>
      </c>
    </row>
    <row r="9" spans="1:23" ht="14.25">
      <c r="A9" s="1" t="s">
        <v>260</v>
      </c>
      <c r="B9" s="1" t="s">
        <v>8335</v>
      </c>
      <c r="C9" s="1" t="s">
        <v>262</v>
      </c>
      <c r="D9" s="1" t="s">
        <v>263</v>
      </c>
      <c r="E9" s="1" t="s">
        <v>263</v>
      </c>
      <c r="F9" s="1" t="s">
        <v>270</v>
      </c>
      <c r="G9" s="1" t="s">
        <v>873</v>
      </c>
      <c r="H9" s="1" t="s">
        <v>1370</v>
      </c>
      <c r="I9" s="1" t="s">
        <v>873</v>
      </c>
      <c r="J9" s="1" t="s">
        <v>270</v>
      </c>
      <c r="K9" s="1" t="s">
        <v>6761</v>
      </c>
      <c r="L9" s="1" t="s">
        <v>269</v>
      </c>
      <c r="M9" s="1" t="s">
        <v>1740</v>
      </c>
      <c r="N9" s="1" t="s">
        <v>1740</v>
      </c>
      <c r="O9" s="1" t="s">
        <v>1740</v>
      </c>
      <c r="P9" s="1" t="s">
        <v>1740</v>
      </c>
      <c r="Q9" s="1" t="s">
        <v>6755</v>
      </c>
      <c r="R9" s="1" t="s">
        <v>1740</v>
      </c>
      <c r="S9" s="1" t="s">
        <v>6755</v>
      </c>
      <c r="T9" s="1" t="s">
        <v>6755</v>
      </c>
      <c r="U9" s="1" t="s">
        <v>6755</v>
      </c>
      <c r="V9" s="1" t="s">
        <v>270</v>
      </c>
      <c r="W9" s="1" t="s">
        <v>6755</v>
      </c>
    </row>
    <row r="10" spans="1:23" ht="14.25">
      <c r="A10" s="1" t="s">
        <v>260</v>
      </c>
      <c r="B10" s="1" t="s">
        <v>8336</v>
      </c>
      <c r="C10" s="1" t="s">
        <v>262</v>
      </c>
      <c r="D10" s="1" t="s">
        <v>263</v>
      </c>
      <c r="E10" s="1" t="s">
        <v>263</v>
      </c>
      <c r="F10" s="1" t="s">
        <v>270</v>
      </c>
      <c r="G10" s="1" t="s">
        <v>872</v>
      </c>
      <c r="H10" s="1" t="s">
        <v>1370</v>
      </c>
      <c r="I10" s="1" t="s">
        <v>872</v>
      </c>
      <c r="J10" s="1" t="s">
        <v>270</v>
      </c>
      <c r="K10" s="1" t="s">
        <v>6763</v>
      </c>
      <c r="L10" s="1" t="s">
        <v>269</v>
      </c>
      <c r="M10" s="1" t="s">
        <v>1740</v>
      </c>
      <c r="N10" s="1" t="s">
        <v>1740</v>
      </c>
      <c r="O10" s="1" t="s">
        <v>1740</v>
      </c>
      <c r="P10" s="1" t="s">
        <v>1740</v>
      </c>
      <c r="Q10" s="1" t="s">
        <v>6755</v>
      </c>
      <c r="R10" s="1" t="s">
        <v>1740</v>
      </c>
      <c r="S10" s="1" t="s">
        <v>6755</v>
      </c>
      <c r="T10" s="1" t="s">
        <v>6755</v>
      </c>
      <c r="U10" s="1" t="s">
        <v>6755</v>
      </c>
      <c r="V10" s="1" t="s">
        <v>270</v>
      </c>
      <c r="W10" s="1" t="s">
        <v>6755</v>
      </c>
    </row>
    <row r="11" spans="1:23" ht="14.25">
      <c r="A11" s="1" t="s">
        <v>260</v>
      </c>
      <c r="B11" s="1" t="s">
        <v>8337</v>
      </c>
      <c r="C11" s="1" t="s">
        <v>262</v>
      </c>
      <c r="D11" s="1" t="s">
        <v>263</v>
      </c>
      <c r="E11" s="1" t="s">
        <v>263</v>
      </c>
      <c r="F11" s="1" t="s">
        <v>270</v>
      </c>
      <c r="G11" s="1" t="s">
        <v>276</v>
      </c>
      <c r="H11" s="1" t="s">
        <v>1370</v>
      </c>
      <c r="I11" s="1" t="s">
        <v>276</v>
      </c>
      <c r="J11" s="1" t="s">
        <v>270</v>
      </c>
      <c r="K11" s="1" t="s">
        <v>6765</v>
      </c>
      <c r="L11" s="1" t="s">
        <v>269</v>
      </c>
      <c r="M11" s="1" t="s">
        <v>1740</v>
      </c>
      <c r="N11" s="1" t="s">
        <v>1740</v>
      </c>
      <c r="O11" s="1" t="s">
        <v>1740</v>
      </c>
      <c r="P11" s="1" t="s">
        <v>6755</v>
      </c>
      <c r="Q11" s="1" t="s">
        <v>6755</v>
      </c>
      <c r="R11" s="1" t="s">
        <v>6755</v>
      </c>
      <c r="S11" s="1" t="s">
        <v>6755</v>
      </c>
      <c r="T11" s="1" t="s">
        <v>6755</v>
      </c>
      <c r="U11" s="1" t="s">
        <v>6755</v>
      </c>
      <c r="V11" s="1" t="s">
        <v>270</v>
      </c>
      <c r="W11" s="1" t="s">
        <v>6755</v>
      </c>
    </row>
    <row r="12" spans="1:23" ht="14.25">
      <c r="A12" s="1" t="s">
        <v>260</v>
      </c>
      <c r="B12" s="1" t="s">
        <v>8338</v>
      </c>
      <c r="C12" s="1" t="s">
        <v>262</v>
      </c>
      <c r="D12" s="1" t="s">
        <v>263</v>
      </c>
      <c r="E12" s="1" t="s">
        <v>263</v>
      </c>
      <c r="F12" s="1" t="s">
        <v>270</v>
      </c>
      <c r="G12" s="1" t="s">
        <v>874</v>
      </c>
      <c r="H12" s="1" t="s">
        <v>1370</v>
      </c>
      <c r="I12" s="1" t="s">
        <v>874</v>
      </c>
      <c r="J12" s="1" t="s">
        <v>270</v>
      </c>
      <c r="K12" s="1" t="s">
        <v>6767</v>
      </c>
      <c r="L12" s="1" t="s">
        <v>269</v>
      </c>
      <c r="M12" s="1" t="s">
        <v>1740</v>
      </c>
      <c r="N12" s="1" t="s">
        <v>1740</v>
      </c>
      <c r="O12" s="1" t="s">
        <v>1740</v>
      </c>
      <c r="P12" s="1" t="s">
        <v>6755</v>
      </c>
      <c r="Q12" s="1" t="s">
        <v>6755</v>
      </c>
      <c r="R12" s="1" t="s">
        <v>6755</v>
      </c>
      <c r="S12" s="1" t="s">
        <v>6755</v>
      </c>
      <c r="T12" s="1" t="s">
        <v>6755</v>
      </c>
      <c r="U12" s="1" t="s">
        <v>6755</v>
      </c>
      <c r="V12" s="1" t="s">
        <v>270</v>
      </c>
      <c r="W12" s="1" t="s">
        <v>6755</v>
      </c>
    </row>
    <row r="13" spans="1:23" ht="14.25">
      <c r="A13" s="1" t="s">
        <v>260</v>
      </c>
      <c r="B13" s="1" t="s">
        <v>8339</v>
      </c>
      <c r="C13" s="1" t="s">
        <v>262</v>
      </c>
      <c r="D13" s="1" t="s">
        <v>263</v>
      </c>
      <c r="E13" s="1" t="s">
        <v>263</v>
      </c>
      <c r="F13" s="1" t="s">
        <v>270</v>
      </c>
      <c r="G13" s="1" t="s">
        <v>1450</v>
      </c>
      <c r="H13" s="1" t="s">
        <v>1370</v>
      </c>
      <c r="I13" s="1" t="s">
        <v>1450</v>
      </c>
      <c r="J13" s="1" t="s">
        <v>270</v>
      </c>
      <c r="K13" s="1" t="s">
        <v>6769</v>
      </c>
      <c r="L13" s="1" t="s">
        <v>269</v>
      </c>
      <c r="M13" s="1" t="s">
        <v>1740</v>
      </c>
      <c r="N13" s="1" t="s">
        <v>1740</v>
      </c>
      <c r="O13" s="1" t="s">
        <v>1740</v>
      </c>
      <c r="P13" s="1" t="s">
        <v>6755</v>
      </c>
      <c r="Q13" s="1" t="s">
        <v>6755</v>
      </c>
      <c r="R13" s="1" t="s">
        <v>6755</v>
      </c>
      <c r="S13" s="1" t="s">
        <v>6755</v>
      </c>
      <c r="T13" s="1" t="s">
        <v>6755</v>
      </c>
      <c r="U13" s="1" t="s">
        <v>6755</v>
      </c>
      <c r="V13" s="1" t="s">
        <v>270</v>
      </c>
      <c r="W13" s="1" t="s">
        <v>6755</v>
      </c>
    </row>
    <row r="14" spans="1:23" ht="14.25">
      <c r="A14" s="1" t="s">
        <v>260</v>
      </c>
      <c r="B14" s="1" t="s">
        <v>8340</v>
      </c>
      <c r="C14" s="1" t="s">
        <v>262</v>
      </c>
      <c r="D14" s="1" t="s">
        <v>263</v>
      </c>
      <c r="E14" s="1" t="s">
        <v>263</v>
      </c>
      <c r="F14" s="1" t="s">
        <v>270</v>
      </c>
      <c r="G14" s="1" t="s">
        <v>277</v>
      </c>
      <c r="H14" s="1" t="s">
        <v>1370</v>
      </c>
      <c r="I14" s="1" t="s">
        <v>277</v>
      </c>
      <c r="J14" s="1" t="s">
        <v>270</v>
      </c>
      <c r="K14" s="1" t="s">
        <v>6771</v>
      </c>
      <c r="L14" s="1" t="s">
        <v>269</v>
      </c>
      <c r="M14" s="1" t="s">
        <v>1740</v>
      </c>
      <c r="N14" s="1" t="s">
        <v>1740</v>
      </c>
      <c r="O14" s="1" t="s">
        <v>1740</v>
      </c>
      <c r="P14" s="1" t="s">
        <v>6755</v>
      </c>
      <c r="Q14" s="1" t="s">
        <v>6755</v>
      </c>
      <c r="R14" s="1" t="s">
        <v>6755</v>
      </c>
      <c r="S14" s="1" t="s">
        <v>6755</v>
      </c>
      <c r="T14" s="1" t="s">
        <v>6755</v>
      </c>
      <c r="U14" s="1" t="s">
        <v>6755</v>
      </c>
      <c r="V14" s="1" t="s">
        <v>270</v>
      </c>
      <c r="W14" s="1" t="s">
        <v>6755</v>
      </c>
    </row>
    <row r="15" spans="1:23" ht="14.25">
      <c r="A15" s="1" t="s">
        <v>260</v>
      </c>
      <c r="B15" s="1" t="s">
        <v>8341</v>
      </c>
      <c r="C15" s="1" t="s">
        <v>262</v>
      </c>
      <c r="D15" s="1" t="s">
        <v>263</v>
      </c>
      <c r="E15" s="1" t="s">
        <v>263</v>
      </c>
      <c r="F15" s="1" t="s">
        <v>270</v>
      </c>
      <c r="G15" s="1" t="s">
        <v>714</v>
      </c>
      <c r="H15" s="1" t="s">
        <v>1370</v>
      </c>
      <c r="I15" s="1" t="s">
        <v>270</v>
      </c>
      <c r="J15" s="1" t="s">
        <v>270</v>
      </c>
      <c r="K15" s="1" t="s">
        <v>6754</v>
      </c>
      <c r="L15" s="1" t="s">
        <v>270</v>
      </c>
      <c r="M15" s="1" t="s">
        <v>6755</v>
      </c>
      <c r="N15" s="1" t="s">
        <v>6755</v>
      </c>
      <c r="O15" s="1" t="s">
        <v>6755</v>
      </c>
      <c r="P15" s="1" t="s">
        <v>6755</v>
      </c>
      <c r="Q15" s="1" t="s">
        <v>6755</v>
      </c>
      <c r="R15" s="1" t="s">
        <v>6755</v>
      </c>
      <c r="S15" s="1" t="s">
        <v>6755</v>
      </c>
      <c r="T15" s="1" t="s">
        <v>6755</v>
      </c>
      <c r="U15" s="1" t="s">
        <v>6755</v>
      </c>
      <c r="V15" s="1" t="s">
        <v>269</v>
      </c>
      <c r="W15" s="1" t="s">
        <v>6755</v>
      </c>
    </row>
    <row r="16" spans="1:23" ht="14.25">
      <c r="A16" s="1" t="s">
        <v>260</v>
      </c>
      <c r="B16" s="1" t="s">
        <v>8342</v>
      </c>
      <c r="C16" s="1" t="s">
        <v>262</v>
      </c>
      <c r="D16" s="1" t="s">
        <v>263</v>
      </c>
      <c r="E16" s="1" t="s">
        <v>263</v>
      </c>
      <c r="F16" s="1" t="s">
        <v>270</v>
      </c>
      <c r="G16" s="1" t="s">
        <v>1971</v>
      </c>
      <c r="H16" s="1" t="s">
        <v>1370</v>
      </c>
      <c r="I16" s="1" t="s">
        <v>472</v>
      </c>
      <c r="J16" s="1" t="s">
        <v>270</v>
      </c>
      <c r="K16" s="1" t="s">
        <v>6757</v>
      </c>
      <c r="L16" s="1" t="s">
        <v>269</v>
      </c>
      <c r="M16" s="1" t="s">
        <v>1740</v>
      </c>
      <c r="N16" s="1" t="s">
        <v>1740</v>
      </c>
      <c r="O16" s="1" t="s">
        <v>1740</v>
      </c>
      <c r="P16" s="1" t="s">
        <v>1740</v>
      </c>
      <c r="Q16" s="1" t="s">
        <v>6755</v>
      </c>
      <c r="R16" s="1" t="s">
        <v>1740</v>
      </c>
      <c r="S16" s="1" t="s">
        <v>6755</v>
      </c>
      <c r="T16" s="1" t="s">
        <v>6755</v>
      </c>
      <c r="U16" s="1" t="s">
        <v>6755</v>
      </c>
      <c r="V16" s="1" t="s">
        <v>269</v>
      </c>
      <c r="W16" s="1" t="s">
        <v>6755</v>
      </c>
    </row>
    <row r="17" spans="1:23" ht="14.25">
      <c r="A17" s="1" t="s">
        <v>260</v>
      </c>
      <c r="B17" s="1" t="s">
        <v>8343</v>
      </c>
      <c r="C17" s="1" t="s">
        <v>262</v>
      </c>
      <c r="D17" s="1" t="s">
        <v>263</v>
      </c>
      <c r="E17" s="1" t="s">
        <v>263</v>
      </c>
      <c r="F17" s="1" t="s">
        <v>270</v>
      </c>
      <c r="G17" s="1" t="s">
        <v>1729</v>
      </c>
      <c r="H17" s="1" t="s">
        <v>1370</v>
      </c>
      <c r="I17" s="1" t="s">
        <v>479</v>
      </c>
      <c r="J17" s="1" t="s">
        <v>270</v>
      </c>
      <c r="K17" s="1" t="s">
        <v>6759</v>
      </c>
      <c r="L17" s="1" t="s">
        <v>269</v>
      </c>
      <c r="M17" s="1" t="s">
        <v>1740</v>
      </c>
      <c r="N17" s="1" t="s">
        <v>1740</v>
      </c>
      <c r="O17" s="1" t="s">
        <v>1740</v>
      </c>
      <c r="P17" s="1" t="s">
        <v>1740</v>
      </c>
      <c r="Q17" s="1" t="s">
        <v>6755</v>
      </c>
      <c r="R17" s="1" t="s">
        <v>1740</v>
      </c>
      <c r="S17" s="1" t="s">
        <v>6755</v>
      </c>
      <c r="T17" s="1" t="s">
        <v>6755</v>
      </c>
      <c r="U17" s="1" t="s">
        <v>6755</v>
      </c>
      <c r="V17" s="1" t="s">
        <v>269</v>
      </c>
      <c r="W17" s="1" t="s">
        <v>6755</v>
      </c>
    </row>
    <row r="18" spans="1:23" ht="14.25">
      <c r="A18" s="1" t="s">
        <v>260</v>
      </c>
      <c r="B18" s="1" t="s">
        <v>8344</v>
      </c>
      <c r="C18" s="1" t="s">
        <v>262</v>
      </c>
      <c r="D18" s="1" t="s">
        <v>263</v>
      </c>
      <c r="E18" s="1" t="s">
        <v>263</v>
      </c>
      <c r="F18" s="1" t="s">
        <v>270</v>
      </c>
      <c r="G18" s="1" t="s">
        <v>2793</v>
      </c>
      <c r="H18" s="1" t="s">
        <v>1370</v>
      </c>
      <c r="I18" s="1" t="s">
        <v>873</v>
      </c>
      <c r="J18" s="1" t="s">
        <v>270</v>
      </c>
      <c r="K18" s="1" t="s">
        <v>6761</v>
      </c>
      <c r="L18" s="1" t="s">
        <v>269</v>
      </c>
      <c r="M18" s="1" t="s">
        <v>1740</v>
      </c>
      <c r="N18" s="1" t="s">
        <v>1740</v>
      </c>
      <c r="O18" s="1" t="s">
        <v>1740</v>
      </c>
      <c r="P18" s="1" t="s">
        <v>1740</v>
      </c>
      <c r="Q18" s="1" t="s">
        <v>6755</v>
      </c>
      <c r="R18" s="1" t="s">
        <v>1740</v>
      </c>
      <c r="S18" s="1" t="s">
        <v>6755</v>
      </c>
      <c r="T18" s="1" t="s">
        <v>6755</v>
      </c>
      <c r="U18" s="1" t="s">
        <v>6755</v>
      </c>
      <c r="V18" s="1" t="s">
        <v>269</v>
      </c>
      <c r="W18" s="1" t="s">
        <v>6755</v>
      </c>
    </row>
    <row r="19" spans="1:23" ht="14.25">
      <c r="A19" s="1" t="s">
        <v>260</v>
      </c>
      <c r="B19" s="1" t="s">
        <v>8345</v>
      </c>
      <c r="C19" s="1" t="s">
        <v>262</v>
      </c>
      <c r="D19" s="1" t="s">
        <v>263</v>
      </c>
      <c r="E19" s="1" t="s">
        <v>263</v>
      </c>
      <c r="F19" s="1" t="s">
        <v>270</v>
      </c>
      <c r="G19" s="1" t="s">
        <v>2755</v>
      </c>
      <c r="H19" s="1" t="s">
        <v>1370</v>
      </c>
      <c r="I19" s="1" t="s">
        <v>872</v>
      </c>
      <c r="J19" s="1" t="s">
        <v>270</v>
      </c>
      <c r="K19" s="1" t="s">
        <v>6763</v>
      </c>
      <c r="L19" s="1" t="s">
        <v>269</v>
      </c>
      <c r="M19" s="1" t="s">
        <v>1740</v>
      </c>
      <c r="N19" s="1" t="s">
        <v>1740</v>
      </c>
      <c r="O19" s="1" t="s">
        <v>1740</v>
      </c>
      <c r="P19" s="1" t="s">
        <v>1740</v>
      </c>
      <c r="Q19" s="1" t="s">
        <v>6755</v>
      </c>
      <c r="R19" s="1" t="s">
        <v>1740</v>
      </c>
      <c r="S19" s="1" t="s">
        <v>6755</v>
      </c>
      <c r="T19" s="1" t="s">
        <v>6755</v>
      </c>
      <c r="U19" s="1" t="s">
        <v>6755</v>
      </c>
      <c r="V19" s="1" t="s">
        <v>269</v>
      </c>
      <c r="W19" s="1" t="s">
        <v>6755</v>
      </c>
    </row>
    <row r="20" spans="1:23" ht="14.25">
      <c r="A20" s="1" t="s">
        <v>260</v>
      </c>
      <c r="B20" s="1" t="s">
        <v>8346</v>
      </c>
      <c r="C20" s="1" t="s">
        <v>262</v>
      </c>
      <c r="D20" s="1" t="s">
        <v>263</v>
      </c>
      <c r="E20" s="1" t="s">
        <v>263</v>
      </c>
      <c r="F20" s="1" t="s">
        <v>270</v>
      </c>
      <c r="G20" s="1" t="s">
        <v>713</v>
      </c>
      <c r="H20" s="1" t="s">
        <v>1370</v>
      </c>
      <c r="I20" s="1" t="s">
        <v>276</v>
      </c>
      <c r="J20" s="1" t="s">
        <v>270</v>
      </c>
      <c r="K20" s="1" t="s">
        <v>6765</v>
      </c>
      <c r="L20" s="1" t="s">
        <v>269</v>
      </c>
      <c r="M20" s="1" t="s">
        <v>1740</v>
      </c>
      <c r="N20" s="1" t="s">
        <v>1740</v>
      </c>
      <c r="O20" s="1" t="s">
        <v>1740</v>
      </c>
      <c r="P20" s="1" t="s">
        <v>6755</v>
      </c>
      <c r="Q20" s="1" t="s">
        <v>6755</v>
      </c>
      <c r="R20" s="1" t="s">
        <v>6755</v>
      </c>
      <c r="S20" s="1" t="s">
        <v>6755</v>
      </c>
      <c r="T20" s="1" t="s">
        <v>6755</v>
      </c>
      <c r="U20" s="1" t="s">
        <v>6755</v>
      </c>
      <c r="V20" s="1" t="s">
        <v>269</v>
      </c>
      <c r="W20" s="1" t="s">
        <v>6755</v>
      </c>
    </row>
    <row r="21" spans="1:23" ht="14.25">
      <c r="A21" s="1" t="s">
        <v>260</v>
      </c>
      <c r="B21" s="1" t="s">
        <v>8347</v>
      </c>
      <c r="C21" s="1" t="s">
        <v>262</v>
      </c>
      <c r="D21" s="1" t="s">
        <v>263</v>
      </c>
      <c r="E21" s="1" t="s">
        <v>263</v>
      </c>
      <c r="F21" s="1" t="s">
        <v>270</v>
      </c>
      <c r="G21" s="1" t="s">
        <v>1731</v>
      </c>
      <c r="H21" s="1" t="s">
        <v>1370</v>
      </c>
      <c r="I21" s="1" t="s">
        <v>874</v>
      </c>
      <c r="J21" s="1" t="s">
        <v>270</v>
      </c>
      <c r="K21" s="1" t="s">
        <v>6767</v>
      </c>
      <c r="L21" s="1" t="s">
        <v>269</v>
      </c>
      <c r="M21" s="1" t="s">
        <v>1740</v>
      </c>
      <c r="N21" s="1" t="s">
        <v>1740</v>
      </c>
      <c r="O21" s="1" t="s">
        <v>1740</v>
      </c>
      <c r="P21" s="1" t="s">
        <v>6755</v>
      </c>
      <c r="Q21" s="1" t="s">
        <v>6755</v>
      </c>
      <c r="R21" s="1" t="s">
        <v>6755</v>
      </c>
      <c r="S21" s="1" t="s">
        <v>6755</v>
      </c>
      <c r="T21" s="1" t="s">
        <v>6755</v>
      </c>
      <c r="U21" s="1" t="s">
        <v>6755</v>
      </c>
      <c r="V21" s="1" t="s">
        <v>269</v>
      </c>
      <c r="W21" s="1" t="s">
        <v>6755</v>
      </c>
    </row>
    <row r="22" spans="1:23" ht="14.25">
      <c r="A22" s="1" t="s">
        <v>260</v>
      </c>
      <c r="B22" s="1" t="s">
        <v>8348</v>
      </c>
      <c r="C22" s="1" t="s">
        <v>262</v>
      </c>
      <c r="D22" s="1" t="s">
        <v>263</v>
      </c>
      <c r="E22" s="1" t="s">
        <v>263</v>
      </c>
      <c r="F22" s="1" t="s">
        <v>270</v>
      </c>
      <c r="G22" s="1" t="s">
        <v>2913</v>
      </c>
      <c r="H22" s="1" t="s">
        <v>1370</v>
      </c>
      <c r="I22" s="1" t="s">
        <v>1450</v>
      </c>
      <c r="J22" s="1" t="s">
        <v>270</v>
      </c>
      <c r="K22" s="1" t="s">
        <v>6769</v>
      </c>
      <c r="L22" s="1" t="s">
        <v>269</v>
      </c>
      <c r="M22" s="1" t="s">
        <v>1740</v>
      </c>
      <c r="N22" s="1" t="s">
        <v>1740</v>
      </c>
      <c r="O22" s="1" t="s">
        <v>1740</v>
      </c>
      <c r="P22" s="1" t="s">
        <v>6755</v>
      </c>
      <c r="Q22" s="1" t="s">
        <v>6755</v>
      </c>
      <c r="R22" s="1" t="s">
        <v>6755</v>
      </c>
      <c r="S22" s="1" t="s">
        <v>6755</v>
      </c>
      <c r="T22" s="1" t="s">
        <v>6755</v>
      </c>
      <c r="U22" s="1" t="s">
        <v>6755</v>
      </c>
      <c r="V22" s="1" t="s">
        <v>269</v>
      </c>
      <c r="W22" s="1" t="s">
        <v>6755</v>
      </c>
    </row>
    <row r="23" spans="1:23" ht="14.25">
      <c r="A23" s="1" t="s">
        <v>260</v>
      </c>
      <c r="B23" s="1" t="s">
        <v>8349</v>
      </c>
      <c r="C23" s="1" t="s">
        <v>262</v>
      </c>
      <c r="D23" s="1" t="s">
        <v>263</v>
      </c>
      <c r="E23" s="1" t="s">
        <v>263</v>
      </c>
      <c r="F23" s="1" t="s">
        <v>270</v>
      </c>
      <c r="G23" s="1" t="s">
        <v>2796</v>
      </c>
      <c r="H23" s="1" t="s">
        <v>1370</v>
      </c>
      <c r="I23" s="1" t="s">
        <v>277</v>
      </c>
      <c r="J23" s="1" t="s">
        <v>270</v>
      </c>
      <c r="K23" s="1" t="s">
        <v>6771</v>
      </c>
      <c r="L23" s="1" t="s">
        <v>269</v>
      </c>
      <c r="M23" s="1" t="s">
        <v>1740</v>
      </c>
      <c r="N23" s="1" t="s">
        <v>1740</v>
      </c>
      <c r="O23" s="1" t="s">
        <v>1740</v>
      </c>
      <c r="P23" s="1" t="s">
        <v>6755</v>
      </c>
      <c r="Q23" s="1" t="s">
        <v>6755</v>
      </c>
      <c r="R23" s="1" t="s">
        <v>6755</v>
      </c>
      <c r="S23" s="1" t="s">
        <v>6755</v>
      </c>
      <c r="T23" s="1" t="s">
        <v>6755</v>
      </c>
      <c r="U23" s="1" t="s">
        <v>6755</v>
      </c>
      <c r="V23" s="1" t="s">
        <v>269</v>
      </c>
      <c r="W23" s="1" t="s">
        <v>6755</v>
      </c>
    </row>
    <row r="24" spans="1:23" ht="14.25">
      <c r="A24" s="1" t="s">
        <v>260</v>
      </c>
      <c r="B24" s="1" t="s">
        <v>8350</v>
      </c>
      <c r="C24" s="1" t="s">
        <v>262</v>
      </c>
      <c r="D24" s="1" t="s">
        <v>263</v>
      </c>
      <c r="E24" s="1" t="s">
        <v>263</v>
      </c>
      <c r="F24" s="1" t="s">
        <v>472</v>
      </c>
      <c r="G24" s="1" t="s">
        <v>270</v>
      </c>
      <c r="H24" s="1" t="s">
        <v>1390</v>
      </c>
      <c r="I24" s="1" t="s">
        <v>270</v>
      </c>
      <c r="J24" s="1" t="s">
        <v>270</v>
      </c>
      <c r="K24" s="1" t="s">
        <v>6754</v>
      </c>
      <c r="L24" s="1" t="s">
        <v>270</v>
      </c>
      <c r="M24" s="1" t="s">
        <v>6755</v>
      </c>
      <c r="N24" s="1" t="s">
        <v>6755</v>
      </c>
      <c r="O24" s="1" t="s">
        <v>6755</v>
      </c>
      <c r="P24" s="1" t="s">
        <v>6755</v>
      </c>
      <c r="Q24" s="1" t="s">
        <v>6755</v>
      </c>
      <c r="R24" s="1" t="s">
        <v>6755</v>
      </c>
      <c r="S24" s="1" t="s">
        <v>6755</v>
      </c>
      <c r="T24" s="1" t="s">
        <v>6755</v>
      </c>
      <c r="U24" s="1" t="s">
        <v>6755</v>
      </c>
      <c r="V24" s="1" t="s">
        <v>270</v>
      </c>
      <c r="W24" s="1" t="s">
        <v>6755</v>
      </c>
    </row>
    <row r="25" spans="1:23" ht="14.25">
      <c r="A25" s="1" t="s">
        <v>260</v>
      </c>
      <c r="B25" s="1" t="s">
        <v>8351</v>
      </c>
      <c r="C25" s="1" t="s">
        <v>262</v>
      </c>
      <c r="D25" s="1" t="s">
        <v>263</v>
      </c>
      <c r="E25" s="1" t="s">
        <v>263</v>
      </c>
      <c r="F25" s="1" t="s">
        <v>472</v>
      </c>
      <c r="G25" s="1" t="s">
        <v>472</v>
      </c>
      <c r="H25" s="1" t="s">
        <v>1390</v>
      </c>
      <c r="I25" s="1" t="s">
        <v>472</v>
      </c>
      <c r="J25" s="1" t="s">
        <v>270</v>
      </c>
      <c r="K25" s="1" t="s">
        <v>6757</v>
      </c>
      <c r="L25" s="1" t="s">
        <v>269</v>
      </c>
      <c r="M25" s="1" t="s">
        <v>1740</v>
      </c>
      <c r="N25" s="1" t="s">
        <v>1740</v>
      </c>
      <c r="O25" s="1" t="s">
        <v>1740</v>
      </c>
      <c r="P25" s="1" t="s">
        <v>1740</v>
      </c>
      <c r="Q25" s="1" t="s">
        <v>6755</v>
      </c>
      <c r="R25" s="1" t="s">
        <v>1740</v>
      </c>
      <c r="S25" s="1" t="s">
        <v>6755</v>
      </c>
      <c r="T25" s="1" t="s">
        <v>6755</v>
      </c>
      <c r="U25" s="1" t="s">
        <v>6755</v>
      </c>
      <c r="V25" s="1" t="s">
        <v>270</v>
      </c>
      <c r="W25" s="1" t="s">
        <v>6755</v>
      </c>
    </row>
    <row r="26" spans="1:23" ht="14.25">
      <c r="A26" s="1" t="s">
        <v>260</v>
      </c>
      <c r="B26" s="1" t="s">
        <v>8352</v>
      </c>
      <c r="C26" s="1" t="s">
        <v>262</v>
      </c>
      <c r="D26" s="1" t="s">
        <v>263</v>
      </c>
      <c r="E26" s="1" t="s">
        <v>263</v>
      </c>
      <c r="F26" s="1" t="s">
        <v>472</v>
      </c>
      <c r="G26" s="1" t="s">
        <v>479</v>
      </c>
      <c r="H26" s="1" t="s">
        <v>1390</v>
      </c>
      <c r="I26" s="1" t="s">
        <v>479</v>
      </c>
      <c r="J26" s="1" t="s">
        <v>270</v>
      </c>
      <c r="K26" s="1" t="s">
        <v>6759</v>
      </c>
      <c r="L26" s="1" t="s">
        <v>269</v>
      </c>
      <c r="M26" s="1" t="s">
        <v>1740</v>
      </c>
      <c r="N26" s="1" t="s">
        <v>1740</v>
      </c>
      <c r="O26" s="1" t="s">
        <v>1740</v>
      </c>
      <c r="P26" s="1" t="s">
        <v>1740</v>
      </c>
      <c r="Q26" s="1" t="s">
        <v>6755</v>
      </c>
      <c r="R26" s="1" t="s">
        <v>1740</v>
      </c>
      <c r="S26" s="1" t="s">
        <v>6755</v>
      </c>
      <c r="T26" s="1" t="s">
        <v>6755</v>
      </c>
      <c r="U26" s="1" t="s">
        <v>6755</v>
      </c>
      <c r="V26" s="1" t="s">
        <v>270</v>
      </c>
      <c r="W26" s="1" t="s">
        <v>6755</v>
      </c>
    </row>
    <row r="27" spans="1:23" ht="14.25">
      <c r="A27" s="1" t="s">
        <v>260</v>
      </c>
      <c r="B27" s="1" t="s">
        <v>8353</v>
      </c>
      <c r="C27" s="1" t="s">
        <v>262</v>
      </c>
      <c r="D27" s="1" t="s">
        <v>263</v>
      </c>
      <c r="E27" s="1" t="s">
        <v>263</v>
      </c>
      <c r="F27" s="1" t="s">
        <v>472</v>
      </c>
      <c r="G27" s="1" t="s">
        <v>873</v>
      </c>
      <c r="H27" s="1" t="s">
        <v>1390</v>
      </c>
      <c r="I27" s="1" t="s">
        <v>873</v>
      </c>
      <c r="J27" s="1" t="s">
        <v>270</v>
      </c>
      <c r="K27" s="1" t="s">
        <v>6761</v>
      </c>
      <c r="L27" s="1" t="s">
        <v>269</v>
      </c>
      <c r="M27" s="1" t="s">
        <v>1740</v>
      </c>
      <c r="N27" s="1" t="s">
        <v>1740</v>
      </c>
      <c r="O27" s="1" t="s">
        <v>1740</v>
      </c>
      <c r="P27" s="1" t="s">
        <v>1740</v>
      </c>
      <c r="Q27" s="1" t="s">
        <v>6755</v>
      </c>
      <c r="R27" s="1" t="s">
        <v>1740</v>
      </c>
      <c r="S27" s="1" t="s">
        <v>6755</v>
      </c>
      <c r="T27" s="1" t="s">
        <v>6755</v>
      </c>
      <c r="U27" s="1" t="s">
        <v>6755</v>
      </c>
      <c r="V27" s="1" t="s">
        <v>270</v>
      </c>
      <c r="W27" s="1" t="s">
        <v>6755</v>
      </c>
    </row>
    <row r="28" spans="1:23" ht="14.25">
      <c r="A28" s="1" t="s">
        <v>260</v>
      </c>
      <c r="B28" s="1" t="s">
        <v>8354</v>
      </c>
      <c r="C28" s="1" t="s">
        <v>262</v>
      </c>
      <c r="D28" s="1" t="s">
        <v>263</v>
      </c>
      <c r="E28" s="1" t="s">
        <v>263</v>
      </c>
      <c r="F28" s="1" t="s">
        <v>472</v>
      </c>
      <c r="G28" s="1" t="s">
        <v>872</v>
      </c>
      <c r="H28" s="1" t="s">
        <v>1390</v>
      </c>
      <c r="I28" s="1" t="s">
        <v>872</v>
      </c>
      <c r="J28" s="1" t="s">
        <v>270</v>
      </c>
      <c r="K28" s="1" t="s">
        <v>6763</v>
      </c>
      <c r="L28" s="1" t="s">
        <v>269</v>
      </c>
      <c r="M28" s="1" t="s">
        <v>1740</v>
      </c>
      <c r="N28" s="1" t="s">
        <v>1740</v>
      </c>
      <c r="O28" s="1" t="s">
        <v>1740</v>
      </c>
      <c r="P28" s="1" t="s">
        <v>1740</v>
      </c>
      <c r="Q28" s="1" t="s">
        <v>6755</v>
      </c>
      <c r="R28" s="1" t="s">
        <v>1740</v>
      </c>
      <c r="S28" s="1" t="s">
        <v>6755</v>
      </c>
      <c r="T28" s="1" t="s">
        <v>6755</v>
      </c>
      <c r="U28" s="1" t="s">
        <v>6755</v>
      </c>
      <c r="V28" s="1" t="s">
        <v>270</v>
      </c>
      <c r="W28" s="1" t="s">
        <v>6755</v>
      </c>
    </row>
    <row r="29" spans="1:23" ht="14.25">
      <c r="A29" s="1" t="s">
        <v>260</v>
      </c>
      <c r="B29" s="1" t="s">
        <v>8355</v>
      </c>
      <c r="C29" s="1" t="s">
        <v>262</v>
      </c>
      <c r="D29" s="1" t="s">
        <v>263</v>
      </c>
      <c r="E29" s="1" t="s">
        <v>263</v>
      </c>
      <c r="F29" s="1" t="s">
        <v>472</v>
      </c>
      <c r="G29" s="1" t="s">
        <v>276</v>
      </c>
      <c r="H29" s="1" t="s">
        <v>1390</v>
      </c>
      <c r="I29" s="1" t="s">
        <v>276</v>
      </c>
      <c r="J29" s="1" t="s">
        <v>270</v>
      </c>
      <c r="K29" s="1" t="s">
        <v>6765</v>
      </c>
      <c r="L29" s="1" t="s">
        <v>269</v>
      </c>
      <c r="M29" s="1" t="s">
        <v>1740</v>
      </c>
      <c r="N29" s="1" t="s">
        <v>1740</v>
      </c>
      <c r="O29" s="1" t="s">
        <v>1740</v>
      </c>
      <c r="P29" s="1" t="s">
        <v>6755</v>
      </c>
      <c r="Q29" s="1" t="s">
        <v>6755</v>
      </c>
      <c r="R29" s="1" t="s">
        <v>6755</v>
      </c>
      <c r="S29" s="1" t="s">
        <v>6755</v>
      </c>
      <c r="T29" s="1" t="s">
        <v>6755</v>
      </c>
      <c r="U29" s="1" t="s">
        <v>6755</v>
      </c>
      <c r="V29" s="1" t="s">
        <v>270</v>
      </c>
      <c r="W29" s="1" t="s">
        <v>6755</v>
      </c>
    </row>
    <row r="30" spans="1:23" ht="14.25">
      <c r="A30" s="1" t="s">
        <v>260</v>
      </c>
      <c r="B30" s="1" t="s">
        <v>8356</v>
      </c>
      <c r="C30" s="1" t="s">
        <v>262</v>
      </c>
      <c r="D30" s="1" t="s">
        <v>263</v>
      </c>
      <c r="E30" s="1" t="s">
        <v>263</v>
      </c>
      <c r="F30" s="1" t="s">
        <v>472</v>
      </c>
      <c r="G30" s="1" t="s">
        <v>874</v>
      </c>
      <c r="H30" s="1" t="s">
        <v>1390</v>
      </c>
      <c r="I30" s="1" t="s">
        <v>874</v>
      </c>
      <c r="J30" s="1" t="s">
        <v>270</v>
      </c>
      <c r="K30" s="1" t="s">
        <v>6767</v>
      </c>
      <c r="L30" s="1" t="s">
        <v>269</v>
      </c>
      <c r="M30" s="1" t="s">
        <v>1740</v>
      </c>
      <c r="N30" s="1" t="s">
        <v>1740</v>
      </c>
      <c r="O30" s="1" t="s">
        <v>1740</v>
      </c>
      <c r="P30" s="1" t="s">
        <v>6755</v>
      </c>
      <c r="Q30" s="1" t="s">
        <v>6755</v>
      </c>
      <c r="R30" s="1" t="s">
        <v>6755</v>
      </c>
      <c r="S30" s="1" t="s">
        <v>6755</v>
      </c>
      <c r="T30" s="1" t="s">
        <v>6755</v>
      </c>
      <c r="U30" s="1" t="s">
        <v>6755</v>
      </c>
      <c r="V30" s="1" t="s">
        <v>270</v>
      </c>
      <c r="W30" s="1" t="s">
        <v>6755</v>
      </c>
    </row>
    <row r="31" spans="1:23" ht="14.25">
      <c r="A31" s="1" t="s">
        <v>260</v>
      </c>
      <c r="B31" s="1" t="s">
        <v>8357</v>
      </c>
      <c r="C31" s="1" t="s">
        <v>262</v>
      </c>
      <c r="D31" s="1" t="s">
        <v>263</v>
      </c>
      <c r="E31" s="1" t="s">
        <v>263</v>
      </c>
      <c r="F31" s="1" t="s">
        <v>472</v>
      </c>
      <c r="G31" s="1" t="s">
        <v>1450</v>
      </c>
      <c r="H31" s="1" t="s">
        <v>1390</v>
      </c>
      <c r="I31" s="1" t="s">
        <v>1450</v>
      </c>
      <c r="J31" s="1" t="s">
        <v>270</v>
      </c>
      <c r="K31" s="1" t="s">
        <v>6769</v>
      </c>
      <c r="L31" s="1" t="s">
        <v>269</v>
      </c>
      <c r="M31" s="1" t="s">
        <v>1740</v>
      </c>
      <c r="N31" s="1" t="s">
        <v>1740</v>
      </c>
      <c r="O31" s="1" t="s">
        <v>1740</v>
      </c>
      <c r="P31" s="1" t="s">
        <v>6755</v>
      </c>
      <c r="Q31" s="1" t="s">
        <v>6755</v>
      </c>
      <c r="R31" s="1" t="s">
        <v>6755</v>
      </c>
      <c r="S31" s="1" t="s">
        <v>6755</v>
      </c>
      <c r="T31" s="1" t="s">
        <v>6755</v>
      </c>
      <c r="U31" s="1" t="s">
        <v>6755</v>
      </c>
      <c r="V31" s="1" t="s">
        <v>270</v>
      </c>
      <c r="W31" s="1" t="s">
        <v>6755</v>
      </c>
    </row>
    <row r="32" spans="1:23" ht="14.25">
      <c r="A32" s="1" t="s">
        <v>260</v>
      </c>
      <c r="B32" s="1" t="s">
        <v>8358</v>
      </c>
      <c r="C32" s="1" t="s">
        <v>262</v>
      </c>
      <c r="D32" s="1" t="s">
        <v>263</v>
      </c>
      <c r="E32" s="1" t="s">
        <v>263</v>
      </c>
      <c r="F32" s="1" t="s">
        <v>472</v>
      </c>
      <c r="G32" s="1" t="s">
        <v>277</v>
      </c>
      <c r="H32" s="1" t="s">
        <v>1390</v>
      </c>
      <c r="I32" s="1" t="s">
        <v>277</v>
      </c>
      <c r="J32" s="1" t="s">
        <v>270</v>
      </c>
      <c r="K32" s="1" t="s">
        <v>6771</v>
      </c>
      <c r="L32" s="1" t="s">
        <v>269</v>
      </c>
      <c r="M32" s="1" t="s">
        <v>1740</v>
      </c>
      <c r="N32" s="1" t="s">
        <v>1740</v>
      </c>
      <c r="O32" s="1" t="s">
        <v>1740</v>
      </c>
      <c r="P32" s="1" t="s">
        <v>6755</v>
      </c>
      <c r="Q32" s="1" t="s">
        <v>6755</v>
      </c>
      <c r="R32" s="1" t="s">
        <v>6755</v>
      </c>
      <c r="S32" s="1" t="s">
        <v>6755</v>
      </c>
      <c r="T32" s="1" t="s">
        <v>6755</v>
      </c>
      <c r="U32" s="1" t="s">
        <v>6755</v>
      </c>
      <c r="V32" s="1" t="s">
        <v>270</v>
      </c>
      <c r="W32" s="1" t="s">
        <v>6755</v>
      </c>
    </row>
    <row r="33" spans="1:23" ht="14.25">
      <c r="A33" s="1" t="s">
        <v>260</v>
      </c>
      <c r="B33" s="1" t="s">
        <v>8359</v>
      </c>
      <c r="C33" s="1" t="s">
        <v>262</v>
      </c>
      <c r="D33" s="1" t="s">
        <v>263</v>
      </c>
      <c r="E33" s="1" t="s">
        <v>263</v>
      </c>
      <c r="F33" s="1" t="s">
        <v>472</v>
      </c>
      <c r="G33" s="1" t="s">
        <v>714</v>
      </c>
      <c r="H33" s="1" t="s">
        <v>1390</v>
      </c>
      <c r="I33" s="1" t="s">
        <v>270</v>
      </c>
      <c r="J33" s="1" t="s">
        <v>270</v>
      </c>
      <c r="K33" s="1" t="s">
        <v>6754</v>
      </c>
      <c r="L33" s="1" t="s">
        <v>270</v>
      </c>
      <c r="M33" s="1" t="s">
        <v>6755</v>
      </c>
      <c r="N33" s="1" t="s">
        <v>6755</v>
      </c>
      <c r="O33" s="1" t="s">
        <v>6755</v>
      </c>
      <c r="P33" s="1" t="s">
        <v>6755</v>
      </c>
      <c r="Q33" s="1" t="s">
        <v>6755</v>
      </c>
      <c r="R33" s="1" t="s">
        <v>6755</v>
      </c>
      <c r="S33" s="1" t="s">
        <v>6755</v>
      </c>
      <c r="T33" s="1" t="s">
        <v>6755</v>
      </c>
      <c r="U33" s="1" t="s">
        <v>6755</v>
      </c>
      <c r="V33" s="1" t="s">
        <v>269</v>
      </c>
      <c r="W33" s="1" t="s">
        <v>6755</v>
      </c>
    </row>
    <row r="34" spans="1:23" ht="14.25">
      <c r="A34" s="1" t="s">
        <v>260</v>
      </c>
      <c r="B34" s="1" t="s">
        <v>8360</v>
      </c>
      <c r="C34" s="1" t="s">
        <v>262</v>
      </c>
      <c r="D34" s="1" t="s">
        <v>263</v>
      </c>
      <c r="E34" s="1" t="s">
        <v>263</v>
      </c>
      <c r="F34" s="1" t="s">
        <v>472</v>
      </c>
      <c r="G34" s="1" t="s">
        <v>1971</v>
      </c>
      <c r="H34" s="1" t="s">
        <v>1390</v>
      </c>
      <c r="I34" s="1" t="s">
        <v>472</v>
      </c>
      <c r="J34" s="1" t="s">
        <v>270</v>
      </c>
      <c r="K34" s="1" t="s">
        <v>6757</v>
      </c>
      <c r="L34" s="1" t="s">
        <v>269</v>
      </c>
      <c r="M34" s="1" t="s">
        <v>1740</v>
      </c>
      <c r="N34" s="1" t="s">
        <v>1740</v>
      </c>
      <c r="O34" s="1" t="s">
        <v>1740</v>
      </c>
      <c r="P34" s="1" t="s">
        <v>1740</v>
      </c>
      <c r="Q34" s="1" t="s">
        <v>6755</v>
      </c>
      <c r="R34" s="1" t="s">
        <v>1740</v>
      </c>
      <c r="S34" s="1" t="s">
        <v>6755</v>
      </c>
      <c r="T34" s="1" t="s">
        <v>6755</v>
      </c>
      <c r="U34" s="1" t="s">
        <v>6755</v>
      </c>
      <c r="V34" s="1" t="s">
        <v>269</v>
      </c>
      <c r="W34" s="1" t="s">
        <v>6755</v>
      </c>
    </row>
    <row r="35" spans="1:23" ht="14.25">
      <c r="A35" s="1" t="s">
        <v>260</v>
      </c>
      <c r="B35" s="1" t="s">
        <v>8361</v>
      </c>
      <c r="C35" s="1" t="s">
        <v>262</v>
      </c>
      <c r="D35" s="1" t="s">
        <v>263</v>
      </c>
      <c r="E35" s="1" t="s">
        <v>263</v>
      </c>
      <c r="F35" s="1" t="s">
        <v>472</v>
      </c>
      <c r="G35" s="1" t="s">
        <v>1729</v>
      </c>
      <c r="H35" s="1" t="s">
        <v>1390</v>
      </c>
      <c r="I35" s="1" t="s">
        <v>479</v>
      </c>
      <c r="J35" s="1" t="s">
        <v>270</v>
      </c>
      <c r="K35" s="1" t="s">
        <v>6759</v>
      </c>
      <c r="L35" s="1" t="s">
        <v>269</v>
      </c>
      <c r="M35" s="1" t="s">
        <v>1740</v>
      </c>
      <c r="N35" s="1" t="s">
        <v>1740</v>
      </c>
      <c r="O35" s="1" t="s">
        <v>1740</v>
      </c>
      <c r="P35" s="1" t="s">
        <v>1740</v>
      </c>
      <c r="Q35" s="1" t="s">
        <v>6755</v>
      </c>
      <c r="R35" s="1" t="s">
        <v>1740</v>
      </c>
      <c r="S35" s="1" t="s">
        <v>6755</v>
      </c>
      <c r="T35" s="1" t="s">
        <v>6755</v>
      </c>
      <c r="U35" s="1" t="s">
        <v>6755</v>
      </c>
      <c r="V35" s="1" t="s">
        <v>269</v>
      </c>
      <c r="W35" s="1" t="s">
        <v>6755</v>
      </c>
    </row>
    <row r="36" spans="1:23" ht="14.25">
      <c r="A36" s="1" t="s">
        <v>260</v>
      </c>
      <c r="B36" s="1" t="s">
        <v>8362</v>
      </c>
      <c r="C36" s="1" t="s">
        <v>262</v>
      </c>
      <c r="D36" s="1" t="s">
        <v>263</v>
      </c>
      <c r="E36" s="1" t="s">
        <v>263</v>
      </c>
      <c r="F36" s="1" t="s">
        <v>472</v>
      </c>
      <c r="G36" s="1" t="s">
        <v>2793</v>
      </c>
      <c r="H36" s="1" t="s">
        <v>1390</v>
      </c>
      <c r="I36" s="1" t="s">
        <v>873</v>
      </c>
      <c r="J36" s="1" t="s">
        <v>270</v>
      </c>
      <c r="K36" s="1" t="s">
        <v>6761</v>
      </c>
      <c r="L36" s="1" t="s">
        <v>269</v>
      </c>
      <c r="M36" s="1" t="s">
        <v>1740</v>
      </c>
      <c r="N36" s="1" t="s">
        <v>1740</v>
      </c>
      <c r="O36" s="1" t="s">
        <v>1740</v>
      </c>
      <c r="P36" s="1" t="s">
        <v>1740</v>
      </c>
      <c r="Q36" s="1" t="s">
        <v>6755</v>
      </c>
      <c r="R36" s="1" t="s">
        <v>1740</v>
      </c>
      <c r="S36" s="1" t="s">
        <v>6755</v>
      </c>
      <c r="T36" s="1" t="s">
        <v>6755</v>
      </c>
      <c r="U36" s="1" t="s">
        <v>6755</v>
      </c>
      <c r="V36" s="1" t="s">
        <v>269</v>
      </c>
      <c r="W36" s="1" t="s">
        <v>6755</v>
      </c>
    </row>
    <row r="37" spans="1:23" ht="14.25">
      <c r="A37" s="1" t="s">
        <v>260</v>
      </c>
      <c r="B37" s="1" t="s">
        <v>8363</v>
      </c>
      <c r="C37" s="1" t="s">
        <v>262</v>
      </c>
      <c r="D37" s="1" t="s">
        <v>263</v>
      </c>
      <c r="E37" s="1" t="s">
        <v>263</v>
      </c>
      <c r="F37" s="1" t="s">
        <v>472</v>
      </c>
      <c r="G37" s="1" t="s">
        <v>2755</v>
      </c>
      <c r="H37" s="1" t="s">
        <v>1390</v>
      </c>
      <c r="I37" s="1" t="s">
        <v>872</v>
      </c>
      <c r="J37" s="1" t="s">
        <v>270</v>
      </c>
      <c r="K37" s="1" t="s">
        <v>6763</v>
      </c>
      <c r="L37" s="1" t="s">
        <v>269</v>
      </c>
      <c r="M37" s="1" t="s">
        <v>1740</v>
      </c>
      <c r="N37" s="1" t="s">
        <v>1740</v>
      </c>
      <c r="O37" s="1" t="s">
        <v>1740</v>
      </c>
      <c r="P37" s="1" t="s">
        <v>1740</v>
      </c>
      <c r="Q37" s="1" t="s">
        <v>6755</v>
      </c>
      <c r="R37" s="1" t="s">
        <v>1740</v>
      </c>
      <c r="S37" s="1" t="s">
        <v>6755</v>
      </c>
      <c r="T37" s="1" t="s">
        <v>6755</v>
      </c>
      <c r="U37" s="1" t="s">
        <v>6755</v>
      </c>
      <c r="V37" s="1" t="s">
        <v>269</v>
      </c>
      <c r="W37" s="1" t="s">
        <v>6755</v>
      </c>
    </row>
    <row r="38" spans="1:23" ht="14.25">
      <c r="A38" s="1" t="s">
        <v>260</v>
      </c>
      <c r="B38" s="1" t="s">
        <v>8364</v>
      </c>
      <c r="C38" s="1" t="s">
        <v>262</v>
      </c>
      <c r="D38" s="1" t="s">
        <v>263</v>
      </c>
      <c r="E38" s="1" t="s">
        <v>263</v>
      </c>
      <c r="F38" s="1" t="s">
        <v>472</v>
      </c>
      <c r="G38" s="1" t="s">
        <v>713</v>
      </c>
      <c r="H38" s="1" t="s">
        <v>1390</v>
      </c>
      <c r="I38" s="1" t="s">
        <v>276</v>
      </c>
      <c r="J38" s="1" t="s">
        <v>270</v>
      </c>
      <c r="K38" s="1" t="s">
        <v>6765</v>
      </c>
      <c r="L38" s="1" t="s">
        <v>269</v>
      </c>
      <c r="M38" s="1" t="s">
        <v>1740</v>
      </c>
      <c r="N38" s="1" t="s">
        <v>1740</v>
      </c>
      <c r="O38" s="1" t="s">
        <v>1740</v>
      </c>
      <c r="P38" s="1" t="s">
        <v>6755</v>
      </c>
      <c r="Q38" s="1" t="s">
        <v>6755</v>
      </c>
      <c r="R38" s="1" t="s">
        <v>6755</v>
      </c>
      <c r="S38" s="1" t="s">
        <v>6755</v>
      </c>
      <c r="T38" s="1" t="s">
        <v>6755</v>
      </c>
      <c r="U38" s="1" t="s">
        <v>6755</v>
      </c>
      <c r="V38" s="1" t="s">
        <v>269</v>
      </c>
      <c r="W38" s="1" t="s">
        <v>6755</v>
      </c>
    </row>
    <row r="39" spans="1:23" ht="14.25">
      <c r="A39" s="1" t="s">
        <v>260</v>
      </c>
      <c r="B39" s="1" t="s">
        <v>8365</v>
      </c>
      <c r="C39" s="1" t="s">
        <v>262</v>
      </c>
      <c r="D39" s="1" t="s">
        <v>263</v>
      </c>
      <c r="E39" s="1" t="s">
        <v>263</v>
      </c>
      <c r="F39" s="1" t="s">
        <v>472</v>
      </c>
      <c r="G39" s="1" t="s">
        <v>1731</v>
      </c>
      <c r="H39" s="1" t="s">
        <v>1390</v>
      </c>
      <c r="I39" s="1" t="s">
        <v>874</v>
      </c>
      <c r="J39" s="1" t="s">
        <v>270</v>
      </c>
      <c r="K39" s="1" t="s">
        <v>6767</v>
      </c>
      <c r="L39" s="1" t="s">
        <v>269</v>
      </c>
      <c r="M39" s="1" t="s">
        <v>1740</v>
      </c>
      <c r="N39" s="1" t="s">
        <v>1740</v>
      </c>
      <c r="O39" s="1" t="s">
        <v>1740</v>
      </c>
      <c r="P39" s="1" t="s">
        <v>6755</v>
      </c>
      <c r="Q39" s="1" t="s">
        <v>6755</v>
      </c>
      <c r="R39" s="1" t="s">
        <v>6755</v>
      </c>
      <c r="S39" s="1" t="s">
        <v>6755</v>
      </c>
      <c r="T39" s="1" t="s">
        <v>6755</v>
      </c>
      <c r="U39" s="1" t="s">
        <v>6755</v>
      </c>
      <c r="V39" s="1" t="s">
        <v>269</v>
      </c>
      <c r="W39" s="1" t="s">
        <v>6755</v>
      </c>
    </row>
    <row r="40" spans="1:23" ht="14.25">
      <c r="A40" s="1" t="s">
        <v>260</v>
      </c>
      <c r="B40" s="1" t="s">
        <v>8366</v>
      </c>
      <c r="C40" s="1" t="s">
        <v>262</v>
      </c>
      <c r="D40" s="1" t="s">
        <v>263</v>
      </c>
      <c r="E40" s="1" t="s">
        <v>263</v>
      </c>
      <c r="F40" s="1" t="s">
        <v>472</v>
      </c>
      <c r="G40" s="1" t="s">
        <v>2913</v>
      </c>
      <c r="H40" s="1" t="s">
        <v>1390</v>
      </c>
      <c r="I40" s="1" t="s">
        <v>1450</v>
      </c>
      <c r="J40" s="1" t="s">
        <v>270</v>
      </c>
      <c r="K40" s="1" t="s">
        <v>6769</v>
      </c>
      <c r="L40" s="1" t="s">
        <v>269</v>
      </c>
      <c r="M40" s="1" t="s">
        <v>1740</v>
      </c>
      <c r="N40" s="1" t="s">
        <v>1740</v>
      </c>
      <c r="O40" s="1" t="s">
        <v>1740</v>
      </c>
      <c r="P40" s="1" t="s">
        <v>6755</v>
      </c>
      <c r="Q40" s="1" t="s">
        <v>6755</v>
      </c>
      <c r="R40" s="1" t="s">
        <v>6755</v>
      </c>
      <c r="S40" s="1" t="s">
        <v>6755</v>
      </c>
      <c r="T40" s="1" t="s">
        <v>6755</v>
      </c>
      <c r="U40" s="1" t="s">
        <v>6755</v>
      </c>
      <c r="V40" s="1" t="s">
        <v>269</v>
      </c>
      <c r="W40" s="1" t="s">
        <v>6755</v>
      </c>
    </row>
    <row r="41" spans="1:23" ht="14.25">
      <c r="A41" s="1" t="s">
        <v>260</v>
      </c>
      <c r="B41" s="1" t="s">
        <v>8367</v>
      </c>
      <c r="C41" s="1" t="s">
        <v>262</v>
      </c>
      <c r="D41" s="1" t="s">
        <v>263</v>
      </c>
      <c r="E41" s="1" t="s">
        <v>263</v>
      </c>
      <c r="F41" s="1" t="s">
        <v>472</v>
      </c>
      <c r="G41" s="1" t="s">
        <v>2796</v>
      </c>
      <c r="H41" s="1" t="s">
        <v>1390</v>
      </c>
      <c r="I41" s="1" t="s">
        <v>277</v>
      </c>
      <c r="J41" s="1" t="s">
        <v>270</v>
      </c>
      <c r="K41" s="1" t="s">
        <v>6771</v>
      </c>
      <c r="L41" s="1" t="s">
        <v>269</v>
      </c>
      <c r="M41" s="1" t="s">
        <v>1740</v>
      </c>
      <c r="N41" s="1" t="s">
        <v>1740</v>
      </c>
      <c r="O41" s="1" t="s">
        <v>1740</v>
      </c>
      <c r="P41" s="1" t="s">
        <v>6755</v>
      </c>
      <c r="Q41" s="1" t="s">
        <v>6755</v>
      </c>
      <c r="R41" s="1" t="s">
        <v>6755</v>
      </c>
      <c r="S41" s="1" t="s">
        <v>6755</v>
      </c>
      <c r="T41" s="1" t="s">
        <v>6755</v>
      </c>
      <c r="U41" s="1" t="s">
        <v>6755</v>
      </c>
      <c r="V41" s="1" t="s">
        <v>269</v>
      </c>
      <c r="W41" s="1" t="s">
        <v>6755</v>
      </c>
    </row>
    <row r="42" spans="1:23" ht="14.25">
      <c r="A42" s="1" t="s">
        <v>260</v>
      </c>
      <c r="B42" s="1" t="s">
        <v>8368</v>
      </c>
      <c r="C42" s="1" t="s">
        <v>262</v>
      </c>
      <c r="D42" s="1" t="s">
        <v>263</v>
      </c>
      <c r="E42" s="1" t="s">
        <v>263</v>
      </c>
      <c r="F42" s="1" t="s">
        <v>479</v>
      </c>
      <c r="G42" s="1" t="s">
        <v>270</v>
      </c>
      <c r="H42" s="1" t="s">
        <v>1394</v>
      </c>
      <c r="I42" s="1" t="s">
        <v>270</v>
      </c>
      <c r="J42" s="1" t="s">
        <v>270</v>
      </c>
      <c r="K42" s="1" t="s">
        <v>6754</v>
      </c>
      <c r="L42" s="1" t="s">
        <v>270</v>
      </c>
      <c r="M42" s="1" t="s">
        <v>6755</v>
      </c>
      <c r="N42" s="1" t="s">
        <v>6755</v>
      </c>
      <c r="O42" s="1" t="s">
        <v>6755</v>
      </c>
      <c r="P42" s="1" t="s">
        <v>6755</v>
      </c>
      <c r="Q42" s="1" t="s">
        <v>6755</v>
      </c>
      <c r="R42" s="1" t="s">
        <v>6755</v>
      </c>
      <c r="S42" s="1" t="s">
        <v>6755</v>
      </c>
      <c r="T42" s="1" t="s">
        <v>6755</v>
      </c>
      <c r="U42" s="1" t="s">
        <v>6755</v>
      </c>
      <c r="V42" s="1" t="s">
        <v>270</v>
      </c>
      <c r="W42" s="1" t="s">
        <v>6755</v>
      </c>
    </row>
    <row r="43" spans="1:23" ht="14.25">
      <c r="A43" s="1" t="s">
        <v>260</v>
      </c>
      <c r="B43" s="1" t="s">
        <v>8369</v>
      </c>
      <c r="C43" s="1" t="s">
        <v>262</v>
      </c>
      <c r="D43" s="1" t="s">
        <v>263</v>
      </c>
      <c r="E43" s="1" t="s">
        <v>263</v>
      </c>
      <c r="F43" s="1" t="s">
        <v>479</v>
      </c>
      <c r="G43" s="1" t="s">
        <v>472</v>
      </c>
      <c r="H43" s="1" t="s">
        <v>1394</v>
      </c>
      <c r="I43" s="1" t="s">
        <v>472</v>
      </c>
      <c r="J43" s="1" t="s">
        <v>270</v>
      </c>
      <c r="K43" s="1" t="s">
        <v>6757</v>
      </c>
      <c r="L43" s="1" t="s">
        <v>269</v>
      </c>
      <c r="M43" s="1" t="s">
        <v>1740</v>
      </c>
      <c r="N43" s="1" t="s">
        <v>1740</v>
      </c>
      <c r="O43" s="1" t="s">
        <v>1740</v>
      </c>
      <c r="P43" s="1" t="s">
        <v>1740</v>
      </c>
      <c r="Q43" s="1" t="s">
        <v>6755</v>
      </c>
      <c r="R43" s="1" t="s">
        <v>1740</v>
      </c>
      <c r="S43" s="1" t="s">
        <v>6755</v>
      </c>
      <c r="T43" s="1" t="s">
        <v>6755</v>
      </c>
      <c r="U43" s="1" t="s">
        <v>6755</v>
      </c>
      <c r="V43" s="1" t="s">
        <v>270</v>
      </c>
      <c r="W43" s="1" t="s">
        <v>6755</v>
      </c>
    </row>
    <row r="44" spans="1:23" ht="14.25">
      <c r="A44" s="1" t="s">
        <v>260</v>
      </c>
      <c r="B44" s="1" t="s">
        <v>8370</v>
      </c>
      <c r="C44" s="1" t="s">
        <v>262</v>
      </c>
      <c r="D44" s="1" t="s">
        <v>263</v>
      </c>
      <c r="E44" s="1" t="s">
        <v>263</v>
      </c>
      <c r="F44" s="1" t="s">
        <v>479</v>
      </c>
      <c r="G44" s="1" t="s">
        <v>479</v>
      </c>
      <c r="H44" s="1" t="s">
        <v>1394</v>
      </c>
      <c r="I44" s="1" t="s">
        <v>479</v>
      </c>
      <c r="J44" s="1" t="s">
        <v>270</v>
      </c>
      <c r="K44" s="1" t="s">
        <v>6759</v>
      </c>
      <c r="L44" s="1" t="s">
        <v>269</v>
      </c>
      <c r="M44" s="1" t="s">
        <v>1740</v>
      </c>
      <c r="N44" s="1" t="s">
        <v>1740</v>
      </c>
      <c r="O44" s="1" t="s">
        <v>1740</v>
      </c>
      <c r="P44" s="1" t="s">
        <v>1740</v>
      </c>
      <c r="Q44" s="1" t="s">
        <v>6755</v>
      </c>
      <c r="R44" s="1" t="s">
        <v>1740</v>
      </c>
      <c r="S44" s="1" t="s">
        <v>6755</v>
      </c>
      <c r="T44" s="1" t="s">
        <v>6755</v>
      </c>
      <c r="U44" s="1" t="s">
        <v>6755</v>
      </c>
      <c r="V44" s="1" t="s">
        <v>270</v>
      </c>
      <c r="W44" s="1" t="s">
        <v>6755</v>
      </c>
    </row>
    <row r="45" spans="1:23" ht="14.25">
      <c r="A45" s="1" t="s">
        <v>260</v>
      </c>
      <c r="B45" s="1" t="s">
        <v>8371</v>
      </c>
      <c r="C45" s="1" t="s">
        <v>262</v>
      </c>
      <c r="D45" s="1" t="s">
        <v>263</v>
      </c>
      <c r="E45" s="1" t="s">
        <v>263</v>
      </c>
      <c r="F45" s="1" t="s">
        <v>479</v>
      </c>
      <c r="G45" s="1" t="s">
        <v>873</v>
      </c>
      <c r="H45" s="1" t="s">
        <v>1394</v>
      </c>
      <c r="I45" s="1" t="s">
        <v>873</v>
      </c>
      <c r="J45" s="1" t="s">
        <v>270</v>
      </c>
      <c r="K45" s="1" t="s">
        <v>6761</v>
      </c>
      <c r="L45" s="1" t="s">
        <v>269</v>
      </c>
      <c r="M45" s="1" t="s">
        <v>1740</v>
      </c>
      <c r="N45" s="1" t="s">
        <v>1740</v>
      </c>
      <c r="O45" s="1" t="s">
        <v>1740</v>
      </c>
      <c r="P45" s="1" t="s">
        <v>1740</v>
      </c>
      <c r="Q45" s="1" t="s">
        <v>6755</v>
      </c>
      <c r="R45" s="1" t="s">
        <v>1740</v>
      </c>
      <c r="S45" s="1" t="s">
        <v>6755</v>
      </c>
      <c r="T45" s="1" t="s">
        <v>6755</v>
      </c>
      <c r="U45" s="1" t="s">
        <v>6755</v>
      </c>
      <c r="V45" s="1" t="s">
        <v>270</v>
      </c>
      <c r="W45" s="1" t="s">
        <v>6755</v>
      </c>
    </row>
    <row r="46" spans="1:23" ht="14.25">
      <c r="A46" s="1" t="s">
        <v>260</v>
      </c>
      <c r="B46" s="1" t="s">
        <v>8372</v>
      </c>
      <c r="C46" s="1" t="s">
        <v>262</v>
      </c>
      <c r="D46" s="1" t="s">
        <v>263</v>
      </c>
      <c r="E46" s="1" t="s">
        <v>263</v>
      </c>
      <c r="F46" s="1" t="s">
        <v>479</v>
      </c>
      <c r="G46" s="1" t="s">
        <v>872</v>
      </c>
      <c r="H46" s="1" t="s">
        <v>1394</v>
      </c>
      <c r="I46" s="1" t="s">
        <v>872</v>
      </c>
      <c r="J46" s="1" t="s">
        <v>270</v>
      </c>
      <c r="K46" s="1" t="s">
        <v>6763</v>
      </c>
      <c r="L46" s="1" t="s">
        <v>269</v>
      </c>
      <c r="M46" s="1" t="s">
        <v>1740</v>
      </c>
      <c r="N46" s="1" t="s">
        <v>1740</v>
      </c>
      <c r="O46" s="1" t="s">
        <v>1740</v>
      </c>
      <c r="P46" s="1" t="s">
        <v>1740</v>
      </c>
      <c r="Q46" s="1" t="s">
        <v>6755</v>
      </c>
      <c r="R46" s="1" t="s">
        <v>1740</v>
      </c>
      <c r="S46" s="1" t="s">
        <v>6755</v>
      </c>
      <c r="T46" s="1" t="s">
        <v>6755</v>
      </c>
      <c r="U46" s="1" t="s">
        <v>6755</v>
      </c>
      <c r="V46" s="1" t="s">
        <v>270</v>
      </c>
      <c r="W46" s="1" t="s">
        <v>6755</v>
      </c>
    </row>
    <row r="47" spans="1:23" ht="14.25">
      <c r="A47" s="1" t="s">
        <v>260</v>
      </c>
      <c r="B47" s="1" t="s">
        <v>8373</v>
      </c>
      <c r="C47" s="1" t="s">
        <v>262</v>
      </c>
      <c r="D47" s="1" t="s">
        <v>263</v>
      </c>
      <c r="E47" s="1" t="s">
        <v>263</v>
      </c>
      <c r="F47" s="1" t="s">
        <v>479</v>
      </c>
      <c r="G47" s="1" t="s">
        <v>276</v>
      </c>
      <c r="H47" s="1" t="s">
        <v>1394</v>
      </c>
      <c r="I47" s="1" t="s">
        <v>276</v>
      </c>
      <c r="J47" s="1" t="s">
        <v>270</v>
      </c>
      <c r="K47" s="1" t="s">
        <v>6765</v>
      </c>
      <c r="L47" s="1" t="s">
        <v>269</v>
      </c>
      <c r="M47" s="1" t="s">
        <v>1740</v>
      </c>
      <c r="N47" s="1" t="s">
        <v>1740</v>
      </c>
      <c r="O47" s="1" t="s">
        <v>1740</v>
      </c>
      <c r="P47" s="1" t="s">
        <v>6755</v>
      </c>
      <c r="Q47" s="1" t="s">
        <v>6755</v>
      </c>
      <c r="R47" s="1" t="s">
        <v>6755</v>
      </c>
      <c r="S47" s="1" t="s">
        <v>6755</v>
      </c>
      <c r="T47" s="1" t="s">
        <v>6755</v>
      </c>
      <c r="U47" s="1" t="s">
        <v>6755</v>
      </c>
      <c r="V47" s="1" t="s">
        <v>270</v>
      </c>
      <c r="W47" s="1" t="s">
        <v>6755</v>
      </c>
    </row>
    <row r="48" spans="1:23" ht="14.25">
      <c r="A48" s="1" t="s">
        <v>260</v>
      </c>
      <c r="B48" s="1" t="s">
        <v>8374</v>
      </c>
      <c r="C48" s="1" t="s">
        <v>262</v>
      </c>
      <c r="D48" s="1" t="s">
        <v>263</v>
      </c>
      <c r="E48" s="1" t="s">
        <v>263</v>
      </c>
      <c r="F48" s="1" t="s">
        <v>479</v>
      </c>
      <c r="G48" s="1" t="s">
        <v>874</v>
      </c>
      <c r="H48" s="1" t="s">
        <v>1394</v>
      </c>
      <c r="I48" s="1" t="s">
        <v>874</v>
      </c>
      <c r="J48" s="1" t="s">
        <v>270</v>
      </c>
      <c r="K48" s="1" t="s">
        <v>6767</v>
      </c>
      <c r="L48" s="1" t="s">
        <v>269</v>
      </c>
      <c r="M48" s="1" t="s">
        <v>1740</v>
      </c>
      <c r="N48" s="1" t="s">
        <v>1740</v>
      </c>
      <c r="O48" s="1" t="s">
        <v>1740</v>
      </c>
      <c r="P48" s="1" t="s">
        <v>6755</v>
      </c>
      <c r="Q48" s="1" t="s">
        <v>6755</v>
      </c>
      <c r="R48" s="1" t="s">
        <v>6755</v>
      </c>
      <c r="S48" s="1" t="s">
        <v>6755</v>
      </c>
      <c r="T48" s="1" t="s">
        <v>6755</v>
      </c>
      <c r="U48" s="1" t="s">
        <v>6755</v>
      </c>
      <c r="V48" s="1" t="s">
        <v>270</v>
      </c>
      <c r="W48" s="1" t="s">
        <v>6755</v>
      </c>
    </row>
    <row r="49" spans="1:23" ht="14.25">
      <c r="A49" s="1" t="s">
        <v>260</v>
      </c>
      <c r="B49" s="1" t="s">
        <v>8375</v>
      </c>
      <c r="C49" s="1" t="s">
        <v>262</v>
      </c>
      <c r="D49" s="1" t="s">
        <v>263</v>
      </c>
      <c r="E49" s="1" t="s">
        <v>263</v>
      </c>
      <c r="F49" s="1" t="s">
        <v>479</v>
      </c>
      <c r="G49" s="1" t="s">
        <v>1450</v>
      </c>
      <c r="H49" s="1" t="s">
        <v>1394</v>
      </c>
      <c r="I49" s="1" t="s">
        <v>1450</v>
      </c>
      <c r="J49" s="1" t="s">
        <v>270</v>
      </c>
      <c r="K49" s="1" t="s">
        <v>6769</v>
      </c>
      <c r="L49" s="1" t="s">
        <v>269</v>
      </c>
      <c r="M49" s="1" t="s">
        <v>1740</v>
      </c>
      <c r="N49" s="1" t="s">
        <v>1740</v>
      </c>
      <c r="O49" s="1" t="s">
        <v>1740</v>
      </c>
      <c r="P49" s="1" t="s">
        <v>6755</v>
      </c>
      <c r="Q49" s="1" t="s">
        <v>6755</v>
      </c>
      <c r="R49" s="1" t="s">
        <v>6755</v>
      </c>
      <c r="S49" s="1" t="s">
        <v>6755</v>
      </c>
      <c r="T49" s="1" t="s">
        <v>6755</v>
      </c>
      <c r="U49" s="1" t="s">
        <v>6755</v>
      </c>
      <c r="V49" s="1" t="s">
        <v>270</v>
      </c>
      <c r="W49" s="1" t="s">
        <v>6755</v>
      </c>
    </row>
    <row r="50" spans="1:23" ht="14.25">
      <c r="A50" s="1" t="s">
        <v>260</v>
      </c>
      <c r="B50" s="1" t="s">
        <v>8376</v>
      </c>
      <c r="C50" s="1" t="s">
        <v>262</v>
      </c>
      <c r="D50" s="1" t="s">
        <v>263</v>
      </c>
      <c r="E50" s="1" t="s">
        <v>263</v>
      </c>
      <c r="F50" s="1" t="s">
        <v>479</v>
      </c>
      <c r="G50" s="1" t="s">
        <v>277</v>
      </c>
      <c r="H50" s="1" t="s">
        <v>1394</v>
      </c>
      <c r="I50" s="1" t="s">
        <v>277</v>
      </c>
      <c r="J50" s="1" t="s">
        <v>270</v>
      </c>
      <c r="K50" s="1" t="s">
        <v>6771</v>
      </c>
      <c r="L50" s="1" t="s">
        <v>269</v>
      </c>
      <c r="M50" s="1" t="s">
        <v>1740</v>
      </c>
      <c r="N50" s="1" t="s">
        <v>1740</v>
      </c>
      <c r="O50" s="1" t="s">
        <v>1740</v>
      </c>
      <c r="P50" s="1" t="s">
        <v>6755</v>
      </c>
      <c r="Q50" s="1" t="s">
        <v>6755</v>
      </c>
      <c r="R50" s="1" t="s">
        <v>6755</v>
      </c>
      <c r="S50" s="1" t="s">
        <v>6755</v>
      </c>
      <c r="T50" s="1" t="s">
        <v>6755</v>
      </c>
      <c r="U50" s="1" t="s">
        <v>6755</v>
      </c>
      <c r="V50" s="1" t="s">
        <v>270</v>
      </c>
      <c r="W50" s="1" t="s">
        <v>6755</v>
      </c>
    </row>
    <row r="51" spans="1:23" ht="14.25">
      <c r="A51" s="1" t="s">
        <v>260</v>
      </c>
      <c r="B51" s="1" t="s">
        <v>8377</v>
      </c>
      <c r="C51" s="1" t="s">
        <v>262</v>
      </c>
      <c r="D51" s="1" t="s">
        <v>263</v>
      </c>
      <c r="E51" s="1" t="s">
        <v>263</v>
      </c>
      <c r="F51" s="1" t="s">
        <v>479</v>
      </c>
      <c r="G51" s="1" t="s">
        <v>714</v>
      </c>
      <c r="H51" s="1" t="s">
        <v>1394</v>
      </c>
      <c r="I51" s="1" t="s">
        <v>270</v>
      </c>
      <c r="J51" s="1" t="s">
        <v>270</v>
      </c>
      <c r="K51" s="1" t="s">
        <v>6754</v>
      </c>
      <c r="L51" s="1" t="s">
        <v>270</v>
      </c>
      <c r="M51" s="1" t="s">
        <v>6755</v>
      </c>
      <c r="N51" s="1" t="s">
        <v>6755</v>
      </c>
      <c r="O51" s="1" t="s">
        <v>6755</v>
      </c>
      <c r="P51" s="1" t="s">
        <v>6755</v>
      </c>
      <c r="Q51" s="1" t="s">
        <v>6755</v>
      </c>
      <c r="R51" s="1" t="s">
        <v>6755</v>
      </c>
      <c r="S51" s="1" t="s">
        <v>6755</v>
      </c>
      <c r="T51" s="1" t="s">
        <v>6755</v>
      </c>
      <c r="U51" s="1" t="s">
        <v>6755</v>
      </c>
      <c r="V51" s="1" t="s">
        <v>269</v>
      </c>
      <c r="W51" s="1" t="s">
        <v>6755</v>
      </c>
    </row>
    <row r="52" spans="1:23" ht="14.25">
      <c r="A52" s="1" t="s">
        <v>260</v>
      </c>
      <c r="B52" s="1" t="s">
        <v>8378</v>
      </c>
      <c r="C52" s="1" t="s">
        <v>262</v>
      </c>
      <c r="D52" s="1" t="s">
        <v>263</v>
      </c>
      <c r="E52" s="1" t="s">
        <v>263</v>
      </c>
      <c r="F52" s="1" t="s">
        <v>479</v>
      </c>
      <c r="G52" s="1" t="s">
        <v>1971</v>
      </c>
      <c r="H52" s="1" t="s">
        <v>1394</v>
      </c>
      <c r="I52" s="1" t="s">
        <v>472</v>
      </c>
      <c r="J52" s="1" t="s">
        <v>270</v>
      </c>
      <c r="K52" s="1" t="s">
        <v>6757</v>
      </c>
      <c r="L52" s="1" t="s">
        <v>269</v>
      </c>
      <c r="M52" s="1" t="s">
        <v>1740</v>
      </c>
      <c r="N52" s="1" t="s">
        <v>1740</v>
      </c>
      <c r="O52" s="1" t="s">
        <v>1740</v>
      </c>
      <c r="P52" s="1" t="s">
        <v>1740</v>
      </c>
      <c r="Q52" s="1" t="s">
        <v>6755</v>
      </c>
      <c r="R52" s="1" t="s">
        <v>1740</v>
      </c>
      <c r="S52" s="1" t="s">
        <v>6755</v>
      </c>
      <c r="T52" s="1" t="s">
        <v>6755</v>
      </c>
      <c r="U52" s="1" t="s">
        <v>6755</v>
      </c>
      <c r="V52" s="1" t="s">
        <v>269</v>
      </c>
      <c r="W52" s="1" t="s">
        <v>6755</v>
      </c>
    </row>
    <row r="53" spans="1:23" ht="14.25">
      <c r="A53" s="1" t="s">
        <v>260</v>
      </c>
      <c r="B53" s="1" t="s">
        <v>8379</v>
      </c>
      <c r="C53" s="1" t="s">
        <v>262</v>
      </c>
      <c r="D53" s="1" t="s">
        <v>263</v>
      </c>
      <c r="E53" s="1" t="s">
        <v>263</v>
      </c>
      <c r="F53" s="1" t="s">
        <v>479</v>
      </c>
      <c r="G53" s="1" t="s">
        <v>1729</v>
      </c>
      <c r="H53" s="1" t="s">
        <v>1394</v>
      </c>
      <c r="I53" s="1" t="s">
        <v>479</v>
      </c>
      <c r="J53" s="1" t="s">
        <v>270</v>
      </c>
      <c r="K53" s="1" t="s">
        <v>6759</v>
      </c>
      <c r="L53" s="1" t="s">
        <v>269</v>
      </c>
      <c r="M53" s="1" t="s">
        <v>1740</v>
      </c>
      <c r="N53" s="1" t="s">
        <v>1740</v>
      </c>
      <c r="O53" s="1" t="s">
        <v>1740</v>
      </c>
      <c r="P53" s="1" t="s">
        <v>1740</v>
      </c>
      <c r="Q53" s="1" t="s">
        <v>6755</v>
      </c>
      <c r="R53" s="1" t="s">
        <v>1740</v>
      </c>
      <c r="S53" s="1" t="s">
        <v>6755</v>
      </c>
      <c r="T53" s="1" t="s">
        <v>6755</v>
      </c>
      <c r="U53" s="1" t="s">
        <v>6755</v>
      </c>
      <c r="V53" s="1" t="s">
        <v>269</v>
      </c>
      <c r="W53" s="1" t="s">
        <v>6755</v>
      </c>
    </row>
    <row r="54" spans="1:23" ht="14.25">
      <c r="A54" s="1" t="s">
        <v>260</v>
      </c>
      <c r="B54" s="1" t="s">
        <v>8380</v>
      </c>
      <c r="C54" s="1" t="s">
        <v>262</v>
      </c>
      <c r="D54" s="1" t="s">
        <v>263</v>
      </c>
      <c r="E54" s="1" t="s">
        <v>263</v>
      </c>
      <c r="F54" s="1" t="s">
        <v>479</v>
      </c>
      <c r="G54" s="1" t="s">
        <v>2793</v>
      </c>
      <c r="H54" s="1" t="s">
        <v>1394</v>
      </c>
      <c r="I54" s="1" t="s">
        <v>873</v>
      </c>
      <c r="J54" s="1" t="s">
        <v>270</v>
      </c>
      <c r="K54" s="1" t="s">
        <v>6761</v>
      </c>
      <c r="L54" s="1" t="s">
        <v>269</v>
      </c>
      <c r="M54" s="1" t="s">
        <v>1740</v>
      </c>
      <c r="N54" s="1" t="s">
        <v>1740</v>
      </c>
      <c r="O54" s="1" t="s">
        <v>1740</v>
      </c>
      <c r="P54" s="1" t="s">
        <v>1740</v>
      </c>
      <c r="Q54" s="1" t="s">
        <v>6755</v>
      </c>
      <c r="R54" s="1" t="s">
        <v>1740</v>
      </c>
      <c r="S54" s="1" t="s">
        <v>6755</v>
      </c>
      <c r="T54" s="1" t="s">
        <v>6755</v>
      </c>
      <c r="U54" s="1" t="s">
        <v>6755</v>
      </c>
      <c r="V54" s="1" t="s">
        <v>269</v>
      </c>
      <c r="W54" s="1" t="s">
        <v>6755</v>
      </c>
    </row>
    <row r="55" spans="1:23" ht="14.25">
      <c r="A55" s="1" t="s">
        <v>260</v>
      </c>
      <c r="B55" s="1" t="s">
        <v>8381</v>
      </c>
      <c r="C55" s="1" t="s">
        <v>262</v>
      </c>
      <c r="D55" s="1" t="s">
        <v>263</v>
      </c>
      <c r="E55" s="1" t="s">
        <v>263</v>
      </c>
      <c r="F55" s="1" t="s">
        <v>479</v>
      </c>
      <c r="G55" s="1" t="s">
        <v>2755</v>
      </c>
      <c r="H55" s="1" t="s">
        <v>1394</v>
      </c>
      <c r="I55" s="1" t="s">
        <v>872</v>
      </c>
      <c r="J55" s="1" t="s">
        <v>270</v>
      </c>
      <c r="K55" s="1" t="s">
        <v>6763</v>
      </c>
      <c r="L55" s="1" t="s">
        <v>269</v>
      </c>
      <c r="M55" s="1" t="s">
        <v>1740</v>
      </c>
      <c r="N55" s="1" t="s">
        <v>1740</v>
      </c>
      <c r="O55" s="1" t="s">
        <v>1740</v>
      </c>
      <c r="P55" s="1" t="s">
        <v>1740</v>
      </c>
      <c r="Q55" s="1" t="s">
        <v>6755</v>
      </c>
      <c r="R55" s="1" t="s">
        <v>1740</v>
      </c>
      <c r="S55" s="1" t="s">
        <v>6755</v>
      </c>
      <c r="T55" s="1" t="s">
        <v>6755</v>
      </c>
      <c r="U55" s="1" t="s">
        <v>6755</v>
      </c>
      <c r="V55" s="1" t="s">
        <v>269</v>
      </c>
      <c r="W55" s="1" t="s">
        <v>6755</v>
      </c>
    </row>
    <row r="56" spans="1:23" ht="14.25">
      <c r="A56" s="1" t="s">
        <v>260</v>
      </c>
      <c r="B56" s="1" t="s">
        <v>8382</v>
      </c>
      <c r="C56" s="1" t="s">
        <v>262</v>
      </c>
      <c r="D56" s="1" t="s">
        <v>263</v>
      </c>
      <c r="E56" s="1" t="s">
        <v>263</v>
      </c>
      <c r="F56" s="1" t="s">
        <v>479</v>
      </c>
      <c r="G56" s="1" t="s">
        <v>713</v>
      </c>
      <c r="H56" s="1" t="s">
        <v>1394</v>
      </c>
      <c r="I56" s="1" t="s">
        <v>276</v>
      </c>
      <c r="J56" s="1" t="s">
        <v>270</v>
      </c>
      <c r="K56" s="1" t="s">
        <v>6765</v>
      </c>
      <c r="L56" s="1" t="s">
        <v>269</v>
      </c>
      <c r="M56" s="1" t="s">
        <v>1740</v>
      </c>
      <c r="N56" s="1" t="s">
        <v>1740</v>
      </c>
      <c r="O56" s="1" t="s">
        <v>1740</v>
      </c>
      <c r="P56" s="1" t="s">
        <v>6755</v>
      </c>
      <c r="Q56" s="1" t="s">
        <v>6755</v>
      </c>
      <c r="R56" s="1" t="s">
        <v>6755</v>
      </c>
      <c r="S56" s="1" t="s">
        <v>6755</v>
      </c>
      <c r="T56" s="1" t="s">
        <v>6755</v>
      </c>
      <c r="U56" s="1" t="s">
        <v>6755</v>
      </c>
      <c r="V56" s="1" t="s">
        <v>269</v>
      </c>
      <c r="W56" s="1" t="s">
        <v>6755</v>
      </c>
    </row>
    <row r="57" spans="1:23" ht="14.25">
      <c r="A57" s="1" t="s">
        <v>260</v>
      </c>
      <c r="B57" s="1" t="s">
        <v>8383</v>
      </c>
      <c r="C57" s="1" t="s">
        <v>262</v>
      </c>
      <c r="D57" s="1" t="s">
        <v>263</v>
      </c>
      <c r="E57" s="1" t="s">
        <v>263</v>
      </c>
      <c r="F57" s="1" t="s">
        <v>479</v>
      </c>
      <c r="G57" s="1" t="s">
        <v>1731</v>
      </c>
      <c r="H57" s="1" t="s">
        <v>1394</v>
      </c>
      <c r="I57" s="1" t="s">
        <v>874</v>
      </c>
      <c r="J57" s="1" t="s">
        <v>270</v>
      </c>
      <c r="K57" s="1" t="s">
        <v>6767</v>
      </c>
      <c r="L57" s="1" t="s">
        <v>269</v>
      </c>
      <c r="M57" s="1" t="s">
        <v>1740</v>
      </c>
      <c r="N57" s="1" t="s">
        <v>1740</v>
      </c>
      <c r="O57" s="1" t="s">
        <v>1740</v>
      </c>
      <c r="P57" s="1" t="s">
        <v>6755</v>
      </c>
      <c r="Q57" s="1" t="s">
        <v>6755</v>
      </c>
      <c r="R57" s="1" t="s">
        <v>6755</v>
      </c>
      <c r="S57" s="1" t="s">
        <v>6755</v>
      </c>
      <c r="T57" s="1" t="s">
        <v>6755</v>
      </c>
      <c r="U57" s="1" t="s">
        <v>6755</v>
      </c>
      <c r="V57" s="1" t="s">
        <v>269</v>
      </c>
      <c r="W57" s="1" t="s">
        <v>6755</v>
      </c>
    </row>
    <row r="58" spans="1:23" ht="14.25">
      <c r="A58" s="1" t="s">
        <v>260</v>
      </c>
      <c r="B58" s="1" t="s">
        <v>8384</v>
      </c>
      <c r="C58" s="1" t="s">
        <v>262</v>
      </c>
      <c r="D58" s="1" t="s">
        <v>263</v>
      </c>
      <c r="E58" s="1" t="s">
        <v>263</v>
      </c>
      <c r="F58" s="1" t="s">
        <v>479</v>
      </c>
      <c r="G58" s="1" t="s">
        <v>2913</v>
      </c>
      <c r="H58" s="1" t="s">
        <v>1394</v>
      </c>
      <c r="I58" s="1" t="s">
        <v>1450</v>
      </c>
      <c r="J58" s="1" t="s">
        <v>270</v>
      </c>
      <c r="K58" s="1" t="s">
        <v>6769</v>
      </c>
      <c r="L58" s="1" t="s">
        <v>269</v>
      </c>
      <c r="M58" s="1" t="s">
        <v>1740</v>
      </c>
      <c r="N58" s="1" t="s">
        <v>1740</v>
      </c>
      <c r="O58" s="1" t="s">
        <v>1740</v>
      </c>
      <c r="P58" s="1" t="s">
        <v>6755</v>
      </c>
      <c r="Q58" s="1" t="s">
        <v>6755</v>
      </c>
      <c r="R58" s="1" t="s">
        <v>6755</v>
      </c>
      <c r="S58" s="1" t="s">
        <v>6755</v>
      </c>
      <c r="T58" s="1" t="s">
        <v>6755</v>
      </c>
      <c r="U58" s="1" t="s">
        <v>6755</v>
      </c>
      <c r="V58" s="1" t="s">
        <v>269</v>
      </c>
      <c r="W58" s="1" t="s">
        <v>6755</v>
      </c>
    </row>
    <row r="59" spans="1:23" ht="14.25">
      <c r="A59" s="1" t="s">
        <v>260</v>
      </c>
      <c r="B59" s="1" t="s">
        <v>8385</v>
      </c>
      <c r="C59" s="1" t="s">
        <v>262</v>
      </c>
      <c r="D59" s="1" t="s">
        <v>263</v>
      </c>
      <c r="E59" s="1" t="s">
        <v>263</v>
      </c>
      <c r="F59" s="1" t="s">
        <v>479</v>
      </c>
      <c r="G59" s="1" t="s">
        <v>2796</v>
      </c>
      <c r="H59" s="1" t="s">
        <v>1394</v>
      </c>
      <c r="I59" s="1" t="s">
        <v>277</v>
      </c>
      <c r="J59" s="1" t="s">
        <v>270</v>
      </c>
      <c r="K59" s="1" t="s">
        <v>6771</v>
      </c>
      <c r="L59" s="1" t="s">
        <v>269</v>
      </c>
      <c r="M59" s="1" t="s">
        <v>1740</v>
      </c>
      <c r="N59" s="1" t="s">
        <v>1740</v>
      </c>
      <c r="O59" s="1" t="s">
        <v>1740</v>
      </c>
      <c r="P59" s="1" t="s">
        <v>6755</v>
      </c>
      <c r="Q59" s="1" t="s">
        <v>6755</v>
      </c>
      <c r="R59" s="1" t="s">
        <v>6755</v>
      </c>
      <c r="S59" s="1" t="s">
        <v>6755</v>
      </c>
      <c r="T59" s="1" t="s">
        <v>6755</v>
      </c>
      <c r="U59" s="1" t="s">
        <v>6755</v>
      </c>
      <c r="V59" s="1" t="s">
        <v>269</v>
      </c>
      <c r="W59" s="1" t="s">
        <v>6755</v>
      </c>
    </row>
    <row r="60" spans="1:23" ht="14.25">
      <c r="A60" s="1" t="s">
        <v>260</v>
      </c>
      <c r="B60" s="1" t="s">
        <v>8386</v>
      </c>
      <c r="C60" s="1" t="s">
        <v>262</v>
      </c>
      <c r="D60" s="1" t="s">
        <v>280</v>
      </c>
      <c r="E60" s="1" t="s">
        <v>280</v>
      </c>
      <c r="F60" s="1" t="s">
        <v>270</v>
      </c>
      <c r="G60" s="1" t="s">
        <v>270</v>
      </c>
      <c r="H60" s="1" t="s">
        <v>1370</v>
      </c>
      <c r="I60" s="1" t="s">
        <v>270</v>
      </c>
      <c r="J60" s="1" t="s">
        <v>270</v>
      </c>
      <c r="K60" s="1" t="s">
        <v>6754</v>
      </c>
      <c r="L60" s="1" t="s">
        <v>270</v>
      </c>
      <c r="M60" s="1" t="s">
        <v>6755</v>
      </c>
      <c r="N60" s="1" t="s">
        <v>6755</v>
      </c>
      <c r="O60" s="1" t="s">
        <v>6755</v>
      </c>
      <c r="P60" s="1" t="s">
        <v>6755</v>
      </c>
      <c r="Q60" s="1" t="s">
        <v>6755</v>
      </c>
      <c r="R60" s="1" t="s">
        <v>6755</v>
      </c>
      <c r="S60" s="1" t="s">
        <v>6755</v>
      </c>
      <c r="T60" s="1" t="s">
        <v>6755</v>
      </c>
      <c r="U60" s="1" t="s">
        <v>6755</v>
      </c>
      <c r="V60" s="1" t="s">
        <v>270</v>
      </c>
      <c r="W60" s="1" t="s">
        <v>6755</v>
      </c>
    </row>
    <row r="61" spans="1:23" ht="14.25">
      <c r="A61" s="1" t="s">
        <v>260</v>
      </c>
      <c r="B61" s="1" t="s">
        <v>8387</v>
      </c>
      <c r="C61" s="1" t="s">
        <v>262</v>
      </c>
      <c r="D61" s="1" t="s">
        <v>280</v>
      </c>
      <c r="E61" s="1" t="s">
        <v>280</v>
      </c>
      <c r="F61" s="1" t="s">
        <v>270</v>
      </c>
      <c r="G61" s="1" t="s">
        <v>472</v>
      </c>
      <c r="H61" s="1" t="s">
        <v>1370</v>
      </c>
      <c r="I61" s="1" t="s">
        <v>472</v>
      </c>
      <c r="J61" s="1" t="s">
        <v>270</v>
      </c>
      <c r="K61" s="1" t="s">
        <v>6757</v>
      </c>
      <c r="L61" s="1" t="s">
        <v>269</v>
      </c>
      <c r="M61" s="1" t="s">
        <v>1740</v>
      </c>
      <c r="N61" s="1" t="s">
        <v>1740</v>
      </c>
      <c r="O61" s="1" t="s">
        <v>1740</v>
      </c>
      <c r="P61" s="1" t="s">
        <v>1740</v>
      </c>
      <c r="Q61" s="1" t="s">
        <v>6755</v>
      </c>
      <c r="R61" s="1" t="s">
        <v>1740</v>
      </c>
      <c r="S61" s="1" t="s">
        <v>6755</v>
      </c>
      <c r="T61" s="1" t="s">
        <v>6755</v>
      </c>
      <c r="U61" s="1" t="s">
        <v>6755</v>
      </c>
      <c r="V61" s="1" t="s">
        <v>270</v>
      </c>
      <c r="W61" s="1" t="s">
        <v>6755</v>
      </c>
    </row>
    <row r="62" spans="1:23" ht="14.25">
      <c r="A62" s="1" t="s">
        <v>260</v>
      </c>
      <c r="B62" s="1" t="s">
        <v>8388</v>
      </c>
      <c r="C62" s="1" t="s">
        <v>262</v>
      </c>
      <c r="D62" s="1" t="s">
        <v>280</v>
      </c>
      <c r="E62" s="1" t="s">
        <v>280</v>
      </c>
      <c r="F62" s="1" t="s">
        <v>270</v>
      </c>
      <c r="G62" s="1" t="s">
        <v>479</v>
      </c>
      <c r="H62" s="1" t="s">
        <v>1370</v>
      </c>
      <c r="I62" s="1" t="s">
        <v>479</v>
      </c>
      <c r="J62" s="1" t="s">
        <v>270</v>
      </c>
      <c r="K62" s="1" t="s">
        <v>6759</v>
      </c>
      <c r="L62" s="1" t="s">
        <v>269</v>
      </c>
      <c r="M62" s="1" t="s">
        <v>1740</v>
      </c>
      <c r="N62" s="1" t="s">
        <v>1740</v>
      </c>
      <c r="O62" s="1" t="s">
        <v>1740</v>
      </c>
      <c r="P62" s="1" t="s">
        <v>1740</v>
      </c>
      <c r="Q62" s="1" t="s">
        <v>6755</v>
      </c>
      <c r="R62" s="1" t="s">
        <v>1740</v>
      </c>
      <c r="S62" s="1" t="s">
        <v>6755</v>
      </c>
      <c r="T62" s="1" t="s">
        <v>6755</v>
      </c>
      <c r="U62" s="1" t="s">
        <v>6755</v>
      </c>
      <c r="V62" s="1" t="s">
        <v>270</v>
      </c>
      <c r="W62" s="1" t="s">
        <v>6755</v>
      </c>
    </row>
    <row r="63" spans="1:23" ht="14.25">
      <c r="A63" s="1" t="s">
        <v>260</v>
      </c>
      <c r="B63" s="1" t="s">
        <v>8389</v>
      </c>
      <c r="C63" s="1" t="s">
        <v>262</v>
      </c>
      <c r="D63" s="1" t="s">
        <v>280</v>
      </c>
      <c r="E63" s="1" t="s">
        <v>280</v>
      </c>
      <c r="F63" s="1" t="s">
        <v>270</v>
      </c>
      <c r="G63" s="1" t="s">
        <v>873</v>
      </c>
      <c r="H63" s="1" t="s">
        <v>1370</v>
      </c>
      <c r="I63" s="1" t="s">
        <v>873</v>
      </c>
      <c r="J63" s="1" t="s">
        <v>270</v>
      </c>
      <c r="K63" s="1" t="s">
        <v>6761</v>
      </c>
      <c r="L63" s="1" t="s">
        <v>269</v>
      </c>
      <c r="M63" s="1" t="s">
        <v>1740</v>
      </c>
      <c r="N63" s="1" t="s">
        <v>1740</v>
      </c>
      <c r="O63" s="1" t="s">
        <v>1740</v>
      </c>
      <c r="P63" s="1" t="s">
        <v>1740</v>
      </c>
      <c r="Q63" s="1" t="s">
        <v>6755</v>
      </c>
      <c r="R63" s="1" t="s">
        <v>1740</v>
      </c>
      <c r="S63" s="1" t="s">
        <v>6755</v>
      </c>
      <c r="T63" s="1" t="s">
        <v>6755</v>
      </c>
      <c r="U63" s="1" t="s">
        <v>6755</v>
      </c>
      <c r="V63" s="1" t="s">
        <v>270</v>
      </c>
      <c r="W63" s="1" t="s">
        <v>6755</v>
      </c>
    </row>
    <row r="64" spans="1:23" ht="14.25">
      <c r="A64" s="1" t="s">
        <v>260</v>
      </c>
      <c r="B64" s="1" t="s">
        <v>8390</v>
      </c>
      <c r="C64" s="1" t="s">
        <v>262</v>
      </c>
      <c r="D64" s="1" t="s">
        <v>280</v>
      </c>
      <c r="E64" s="1" t="s">
        <v>280</v>
      </c>
      <c r="F64" s="1" t="s">
        <v>270</v>
      </c>
      <c r="G64" s="1" t="s">
        <v>872</v>
      </c>
      <c r="H64" s="1" t="s">
        <v>1370</v>
      </c>
      <c r="I64" s="1" t="s">
        <v>872</v>
      </c>
      <c r="J64" s="1" t="s">
        <v>270</v>
      </c>
      <c r="K64" s="1" t="s">
        <v>6763</v>
      </c>
      <c r="L64" s="1" t="s">
        <v>269</v>
      </c>
      <c r="M64" s="1" t="s">
        <v>1740</v>
      </c>
      <c r="N64" s="1" t="s">
        <v>1740</v>
      </c>
      <c r="O64" s="1" t="s">
        <v>1740</v>
      </c>
      <c r="P64" s="1" t="s">
        <v>1740</v>
      </c>
      <c r="Q64" s="1" t="s">
        <v>6755</v>
      </c>
      <c r="R64" s="1" t="s">
        <v>1740</v>
      </c>
      <c r="S64" s="1" t="s">
        <v>6755</v>
      </c>
      <c r="T64" s="1" t="s">
        <v>6755</v>
      </c>
      <c r="U64" s="1" t="s">
        <v>6755</v>
      </c>
      <c r="V64" s="1" t="s">
        <v>270</v>
      </c>
      <c r="W64" s="1" t="s">
        <v>6755</v>
      </c>
    </row>
    <row r="65" spans="1:23" ht="14.25">
      <c r="A65" s="1" t="s">
        <v>260</v>
      </c>
      <c r="B65" s="1" t="s">
        <v>8391</v>
      </c>
      <c r="C65" s="1" t="s">
        <v>262</v>
      </c>
      <c r="D65" s="1" t="s">
        <v>280</v>
      </c>
      <c r="E65" s="1" t="s">
        <v>280</v>
      </c>
      <c r="F65" s="1" t="s">
        <v>270</v>
      </c>
      <c r="G65" s="1" t="s">
        <v>276</v>
      </c>
      <c r="H65" s="1" t="s">
        <v>1370</v>
      </c>
      <c r="I65" s="1" t="s">
        <v>276</v>
      </c>
      <c r="J65" s="1" t="s">
        <v>270</v>
      </c>
      <c r="K65" s="1" t="s">
        <v>6765</v>
      </c>
      <c r="L65" s="1" t="s">
        <v>269</v>
      </c>
      <c r="M65" s="1" t="s">
        <v>1740</v>
      </c>
      <c r="N65" s="1" t="s">
        <v>1740</v>
      </c>
      <c r="O65" s="1" t="s">
        <v>1740</v>
      </c>
      <c r="P65" s="1" t="s">
        <v>6755</v>
      </c>
      <c r="Q65" s="1" t="s">
        <v>6755</v>
      </c>
      <c r="R65" s="1" t="s">
        <v>6755</v>
      </c>
      <c r="S65" s="1" t="s">
        <v>6755</v>
      </c>
      <c r="T65" s="1" t="s">
        <v>6755</v>
      </c>
      <c r="U65" s="1" t="s">
        <v>6755</v>
      </c>
      <c r="V65" s="1" t="s">
        <v>270</v>
      </c>
      <c r="W65" s="1" t="s">
        <v>6755</v>
      </c>
    </row>
    <row r="66" spans="1:23" ht="14.25">
      <c r="A66" s="1" t="s">
        <v>260</v>
      </c>
      <c r="B66" s="1" t="s">
        <v>8392</v>
      </c>
      <c r="C66" s="1" t="s">
        <v>262</v>
      </c>
      <c r="D66" s="1" t="s">
        <v>280</v>
      </c>
      <c r="E66" s="1" t="s">
        <v>280</v>
      </c>
      <c r="F66" s="1" t="s">
        <v>270</v>
      </c>
      <c r="G66" s="1" t="s">
        <v>874</v>
      </c>
      <c r="H66" s="1" t="s">
        <v>1370</v>
      </c>
      <c r="I66" s="1" t="s">
        <v>874</v>
      </c>
      <c r="J66" s="1" t="s">
        <v>270</v>
      </c>
      <c r="K66" s="1" t="s">
        <v>6767</v>
      </c>
      <c r="L66" s="1" t="s">
        <v>269</v>
      </c>
      <c r="M66" s="1" t="s">
        <v>1740</v>
      </c>
      <c r="N66" s="1" t="s">
        <v>1740</v>
      </c>
      <c r="O66" s="1" t="s">
        <v>1740</v>
      </c>
      <c r="P66" s="1" t="s">
        <v>6755</v>
      </c>
      <c r="Q66" s="1" t="s">
        <v>6755</v>
      </c>
      <c r="R66" s="1" t="s">
        <v>6755</v>
      </c>
      <c r="S66" s="1" t="s">
        <v>6755</v>
      </c>
      <c r="T66" s="1" t="s">
        <v>6755</v>
      </c>
      <c r="U66" s="1" t="s">
        <v>6755</v>
      </c>
      <c r="V66" s="1" t="s">
        <v>270</v>
      </c>
      <c r="W66" s="1" t="s">
        <v>6755</v>
      </c>
    </row>
    <row r="67" spans="1:23" ht="14.25">
      <c r="A67" s="1" t="s">
        <v>260</v>
      </c>
      <c r="B67" s="1" t="s">
        <v>8393</v>
      </c>
      <c r="C67" s="1" t="s">
        <v>262</v>
      </c>
      <c r="D67" s="1" t="s">
        <v>280</v>
      </c>
      <c r="E67" s="1" t="s">
        <v>280</v>
      </c>
      <c r="F67" s="1" t="s">
        <v>270</v>
      </c>
      <c r="G67" s="1" t="s">
        <v>1450</v>
      </c>
      <c r="H67" s="1" t="s">
        <v>1370</v>
      </c>
      <c r="I67" s="1" t="s">
        <v>1450</v>
      </c>
      <c r="J67" s="1" t="s">
        <v>270</v>
      </c>
      <c r="K67" s="1" t="s">
        <v>6769</v>
      </c>
      <c r="L67" s="1" t="s">
        <v>269</v>
      </c>
      <c r="M67" s="1" t="s">
        <v>1740</v>
      </c>
      <c r="N67" s="1" t="s">
        <v>1740</v>
      </c>
      <c r="O67" s="1" t="s">
        <v>1740</v>
      </c>
      <c r="P67" s="1" t="s">
        <v>6755</v>
      </c>
      <c r="Q67" s="1" t="s">
        <v>6755</v>
      </c>
      <c r="R67" s="1" t="s">
        <v>6755</v>
      </c>
      <c r="S67" s="1" t="s">
        <v>6755</v>
      </c>
      <c r="T67" s="1" t="s">
        <v>6755</v>
      </c>
      <c r="U67" s="1" t="s">
        <v>6755</v>
      </c>
      <c r="V67" s="1" t="s">
        <v>270</v>
      </c>
      <c r="W67" s="1" t="s">
        <v>6755</v>
      </c>
    </row>
    <row r="68" spans="1:23" ht="14.25">
      <c r="A68" s="1" t="s">
        <v>260</v>
      </c>
      <c r="B68" s="1" t="s">
        <v>8394</v>
      </c>
      <c r="C68" s="1" t="s">
        <v>262</v>
      </c>
      <c r="D68" s="1" t="s">
        <v>280</v>
      </c>
      <c r="E68" s="1" t="s">
        <v>280</v>
      </c>
      <c r="F68" s="1" t="s">
        <v>270</v>
      </c>
      <c r="G68" s="1" t="s">
        <v>277</v>
      </c>
      <c r="H68" s="1" t="s">
        <v>1370</v>
      </c>
      <c r="I68" s="1" t="s">
        <v>277</v>
      </c>
      <c r="J68" s="1" t="s">
        <v>270</v>
      </c>
      <c r="K68" s="1" t="s">
        <v>6771</v>
      </c>
      <c r="L68" s="1" t="s">
        <v>269</v>
      </c>
      <c r="M68" s="1" t="s">
        <v>1740</v>
      </c>
      <c r="N68" s="1" t="s">
        <v>1740</v>
      </c>
      <c r="O68" s="1" t="s">
        <v>1740</v>
      </c>
      <c r="P68" s="1" t="s">
        <v>6755</v>
      </c>
      <c r="Q68" s="1" t="s">
        <v>6755</v>
      </c>
      <c r="R68" s="1" t="s">
        <v>6755</v>
      </c>
      <c r="S68" s="1" t="s">
        <v>6755</v>
      </c>
      <c r="T68" s="1" t="s">
        <v>6755</v>
      </c>
      <c r="U68" s="1" t="s">
        <v>6755</v>
      </c>
      <c r="V68" s="1" t="s">
        <v>270</v>
      </c>
      <c r="W68" s="1" t="s">
        <v>6755</v>
      </c>
    </row>
    <row r="69" spans="1:23" ht="14.25">
      <c r="A69" s="1" t="s">
        <v>260</v>
      </c>
      <c r="B69" s="1" t="s">
        <v>8395</v>
      </c>
      <c r="C69" s="1" t="s">
        <v>262</v>
      </c>
      <c r="D69" s="1" t="s">
        <v>280</v>
      </c>
      <c r="E69" s="1" t="s">
        <v>280</v>
      </c>
      <c r="F69" s="1" t="s">
        <v>270</v>
      </c>
      <c r="G69" s="1" t="s">
        <v>714</v>
      </c>
      <c r="H69" s="1" t="s">
        <v>1370</v>
      </c>
      <c r="I69" s="1" t="s">
        <v>270</v>
      </c>
      <c r="J69" s="1" t="s">
        <v>270</v>
      </c>
      <c r="K69" s="1" t="s">
        <v>6754</v>
      </c>
      <c r="L69" s="1" t="s">
        <v>270</v>
      </c>
      <c r="M69" s="1" t="s">
        <v>6755</v>
      </c>
      <c r="N69" s="1" t="s">
        <v>6755</v>
      </c>
      <c r="O69" s="1" t="s">
        <v>6755</v>
      </c>
      <c r="P69" s="1" t="s">
        <v>6755</v>
      </c>
      <c r="Q69" s="1" t="s">
        <v>6755</v>
      </c>
      <c r="R69" s="1" t="s">
        <v>6755</v>
      </c>
      <c r="S69" s="1" t="s">
        <v>6755</v>
      </c>
      <c r="T69" s="1" t="s">
        <v>6755</v>
      </c>
      <c r="U69" s="1" t="s">
        <v>6755</v>
      </c>
      <c r="V69" s="1" t="s">
        <v>269</v>
      </c>
      <c r="W69" s="1" t="s">
        <v>6755</v>
      </c>
    </row>
    <row r="70" spans="1:23" ht="14.25">
      <c r="A70" s="1" t="s">
        <v>260</v>
      </c>
      <c r="B70" s="1" t="s">
        <v>8396</v>
      </c>
      <c r="C70" s="1" t="s">
        <v>262</v>
      </c>
      <c r="D70" s="1" t="s">
        <v>280</v>
      </c>
      <c r="E70" s="1" t="s">
        <v>280</v>
      </c>
      <c r="F70" s="1" t="s">
        <v>270</v>
      </c>
      <c r="G70" s="1" t="s">
        <v>1971</v>
      </c>
      <c r="H70" s="1" t="s">
        <v>1370</v>
      </c>
      <c r="I70" s="1" t="s">
        <v>472</v>
      </c>
      <c r="J70" s="1" t="s">
        <v>270</v>
      </c>
      <c r="K70" s="1" t="s">
        <v>6757</v>
      </c>
      <c r="L70" s="1" t="s">
        <v>269</v>
      </c>
      <c r="M70" s="1" t="s">
        <v>1740</v>
      </c>
      <c r="N70" s="1" t="s">
        <v>1740</v>
      </c>
      <c r="O70" s="1" t="s">
        <v>1740</v>
      </c>
      <c r="P70" s="1" t="s">
        <v>1740</v>
      </c>
      <c r="Q70" s="1" t="s">
        <v>6755</v>
      </c>
      <c r="R70" s="1" t="s">
        <v>1740</v>
      </c>
      <c r="S70" s="1" t="s">
        <v>6755</v>
      </c>
      <c r="T70" s="1" t="s">
        <v>6755</v>
      </c>
      <c r="U70" s="1" t="s">
        <v>6755</v>
      </c>
      <c r="V70" s="1" t="s">
        <v>269</v>
      </c>
      <c r="W70" s="1" t="s">
        <v>6755</v>
      </c>
    </row>
    <row r="71" spans="1:23" ht="14.25">
      <c r="A71" s="1" t="s">
        <v>260</v>
      </c>
      <c r="B71" s="1" t="s">
        <v>8397</v>
      </c>
      <c r="C71" s="1" t="s">
        <v>262</v>
      </c>
      <c r="D71" s="1" t="s">
        <v>280</v>
      </c>
      <c r="E71" s="1" t="s">
        <v>280</v>
      </c>
      <c r="F71" s="1" t="s">
        <v>270</v>
      </c>
      <c r="G71" s="1" t="s">
        <v>1729</v>
      </c>
      <c r="H71" s="1" t="s">
        <v>1370</v>
      </c>
      <c r="I71" s="1" t="s">
        <v>479</v>
      </c>
      <c r="J71" s="1" t="s">
        <v>270</v>
      </c>
      <c r="K71" s="1" t="s">
        <v>6759</v>
      </c>
      <c r="L71" s="1" t="s">
        <v>269</v>
      </c>
      <c r="M71" s="1" t="s">
        <v>1740</v>
      </c>
      <c r="N71" s="1" t="s">
        <v>1740</v>
      </c>
      <c r="O71" s="1" t="s">
        <v>1740</v>
      </c>
      <c r="P71" s="1" t="s">
        <v>1740</v>
      </c>
      <c r="Q71" s="1" t="s">
        <v>6755</v>
      </c>
      <c r="R71" s="1" t="s">
        <v>1740</v>
      </c>
      <c r="S71" s="1" t="s">
        <v>6755</v>
      </c>
      <c r="T71" s="1" t="s">
        <v>6755</v>
      </c>
      <c r="U71" s="1" t="s">
        <v>6755</v>
      </c>
      <c r="V71" s="1" t="s">
        <v>269</v>
      </c>
      <c r="W71" s="1" t="s">
        <v>6755</v>
      </c>
    </row>
    <row r="72" spans="1:23" ht="14.25">
      <c r="A72" s="1" t="s">
        <v>260</v>
      </c>
      <c r="B72" s="1" t="s">
        <v>8398</v>
      </c>
      <c r="C72" s="1" t="s">
        <v>262</v>
      </c>
      <c r="D72" s="1" t="s">
        <v>280</v>
      </c>
      <c r="E72" s="1" t="s">
        <v>280</v>
      </c>
      <c r="F72" s="1" t="s">
        <v>270</v>
      </c>
      <c r="G72" s="1" t="s">
        <v>2793</v>
      </c>
      <c r="H72" s="1" t="s">
        <v>1370</v>
      </c>
      <c r="I72" s="1" t="s">
        <v>873</v>
      </c>
      <c r="J72" s="1" t="s">
        <v>270</v>
      </c>
      <c r="K72" s="1" t="s">
        <v>6761</v>
      </c>
      <c r="L72" s="1" t="s">
        <v>269</v>
      </c>
      <c r="M72" s="1" t="s">
        <v>1740</v>
      </c>
      <c r="N72" s="1" t="s">
        <v>1740</v>
      </c>
      <c r="O72" s="1" t="s">
        <v>1740</v>
      </c>
      <c r="P72" s="1" t="s">
        <v>1740</v>
      </c>
      <c r="Q72" s="1" t="s">
        <v>6755</v>
      </c>
      <c r="R72" s="1" t="s">
        <v>1740</v>
      </c>
      <c r="S72" s="1" t="s">
        <v>6755</v>
      </c>
      <c r="T72" s="1" t="s">
        <v>6755</v>
      </c>
      <c r="U72" s="1" t="s">
        <v>6755</v>
      </c>
      <c r="V72" s="1" t="s">
        <v>269</v>
      </c>
      <c r="W72" s="1" t="s">
        <v>6755</v>
      </c>
    </row>
    <row r="73" spans="1:23" ht="14.25">
      <c r="A73" s="1" t="s">
        <v>260</v>
      </c>
      <c r="B73" s="1" t="s">
        <v>8399</v>
      </c>
      <c r="C73" s="1" t="s">
        <v>262</v>
      </c>
      <c r="D73" s="1" t="s">
        <v>280</v>
      </c>
      <c r="E73" s="1" t="s">
        <v>280</v>
      </c>
      <c r="F73" s="1" t="s">
        <v>270</v>
      </c>
      <c r="G73" s="1" t="s">
        <v>2755</v>
      </c>
      <c r="H73" s="1" t="s">
        <v>1370</v>
      </c>
      <c r="I73" s="1" t="s">
        <v>872</v>
      </c>
      <c r="J73" s="1" t="s">
        <v>270</v>
      </c>
      <c r="K73" s="1" t="s">
        <v>6763</v>
      </c>
      <c r="L73" s="1" t="s">
        <v>269</v>
      </c>
      <c r="M73" s="1" t="s">
        <v>1740</v>
      </c>
      <c r="N73" s="1" t="s">
        <v>1740</v>
      </c>
      <c r="O73" s="1" t="s">
        <v>1740</v>
      </c>
      <c r="P73" s="1" t="s">
        <v>1740</v>
      </c>
      <c r="Q73" s="1" t="s">
        <v>6755</v>
      </c>
      <c r="R73" s="1" t="s">
        <v>1740</v>
      </c>
      <c r="S73" s="1" t="s">
        <v>6755</v>
      </c>
      <c r="T73" s="1" t="s">
        <v>6755</v>
      </c>
      <c r="U73" s="1" t="s">
        <v>6755</v>
      </c>
      <c r="V73" s="1" t="s">
        <v>269</v>
      </c>
      <c r="W73" s="1" t="s">
        <v>6755</v>
      </c>
    </row>
    <row r="74" spans="1:23" ht="14.25">
      <c r="A74" s="1" t="s">
        <v>260</v>
      </c>
      <c r="B74" s="1" t="s">
        <v>8400</v>
      </c>
      <c r="C74" s="1" t="s">
        <v>262</v>
      </c>
      <c r="D74" s="1" t="s">
        <v>280</v>
      </c>
      <c r="E74" s="1" t="s">
        <v>280</v>
      </c>
      <c r="F74" s="1" t="s">
        <v>270</v>
      </c>
      <c r="G74" s="1" t="s">
        <v>713</v>
      </c>
      <c r="H74" s="1" t="s">
        <v>1370</v>
      </c>
      <c r="I74" s="1" t="s">
        <v>276</v>
      </c>
      <c r="J74" s="1" t="s">
        <v>270</v>
      </c>
      <c r="K74" s="1" t="s">
        <v>6765</v>
      </c>
      <c r="L74" s="1" t="s">
        <v>269</v>
      </c>
      <c r="M74" s="1" t="s">
        <v>1740</v>
      </c>
      <c r="N74" s="1" t="s">
        <v>1740</v>
      </c>
      <c r="O74" s="1" t="s">
        <v>1740</v>
      </c>
      <c r="P74" s="1" t="s">
        <v>6755</v>
      </c>
      <c r="Q74" s="1" t="s">
        <v>6755</v>
      </c>
      <c r="R74" s="1" t="s">
        <v>6755</v>
      </c>
      <c r="S74" s="1" t="s">
        <v>6755</v>
      </c>
      <c r="T74" s="1" t="s">
        <v>6755</v>
      </c>
      <c r="U74" s="1" t="s">
        <v>6755</v>
      </c>
      <c r="V74" s="1" t="s">
        <v>269</v>
      </c>
      <c r="W74" s="1" t="s">
        <v>6755</v>
      </c>
    </row>
    <row r="75" spans="1:23" ht="14.25">
      <c r="A75" s="1" t="s">
        <v>260</v>
      </c>
      <c r="B75" s="1" t="s">
        <v>8401</v>
      </c>
      <c r="C75" s="1" t="s">
        <v>262</v>
      </c>
      <c r="D75" s="1" t="s">
        <v>280</v>
      </c>
      <c r="E75" s="1" t="s">
        <v>280</v>
      </c>
      <c r="F75" s="1" t="s">
        <v>270</v>
      </c>
      <c r="G75" s="1" t="s">
        <v>1731</v>
      </c>
      <c r="H75" s="1" t="s">
        <v>1370</v>
      </c>
      <c r="I75" s="1" t="s">
        <v>874</v>
      </c>
      <c r="J75" s="1" t="s">
        <v>270</v>
      </c>
      <c r="K75" s="1" t="s">
        <v>6767</v>
      </c>
      <c r="L75" s="1" t="s">
        <v>269</v>
      </c>
      <c r="M75" s="1" t="s">
        <v>1740</v>
      </c>
      <c r="N75" s="1" t="s">
        <v>1740</v>
      </c>
      <c r="O75" s="1" t="s">
        <v>1740</v>
      </c>
      <c r="P75" s="1" t="s">
        <v>6755</v>
      </c>
      <c r="Q75" s="1" t="s">
        <v>6755</v>
      </c>
      <c r="R75" s="1" t="s">
        <v>6755</v>
      </c>
      <c r="S75" s="1" t="s">
        <v>6755</v>
      </c>
      <c r="T75" s="1" t="s">
        <v>6755</v>
      </c>
      <c r="U75" s="1" t="s">
        <v>6755</v>
      </c>
      <c r="V75" s="1" t="s">
        <v>269</v>
      </c>
      <c r="W75" s="1" t="s">
        <v>6755</v>
      </c>
    </row>
    <row r="76" spans="1:23" ht="14.25">
      <c r="A76" s="1" t="s">
        <v>260</v>
      </c>
      <c r="B76" s="1" t="s">
        <v>8402</v>
      </c>
      <c r="C76" s="1" t="s">
        <v>262</v>
      </c>
      <c r="D76" s="1" t="s">
        <v>280</v>
      </c>
      <c r="E76" s="1" t="s">
        <v>280</v>
      </c>
      <c r="F76" s="1" t="s">
        <v>270</v>
      </c>
      <c r="G76" s="1" t="s">
        <v>2913</v>
      </c>
      <c r="H76" s="1" t="s">
        <v>1370</v>
      </c>
      <c r="I76" s="1" t="s">
        <v>1450</v>
      </c>
      <c r="J76" s="1" t="s">
        <v>270</v>
      </c>
      <c r="K76" s="1" t="s">
        <v>6769</v>
      </c>
      <c r="L76" s="1" t="s">
        <v>269</v>
      </c>
      <c r="M76" s="1" t="s">
        <v>1740</v>
      </c>
      <c r="N76" s="1" t="s">
        <v>1740</v>
      </c>
      <c r="O76" s="1" t="s">
        <v>1740</v>
      </c>
      <c r="P76" s="1" t="s">
        <v>6755</v>
      </c>
      <c r="Q76" s="1" t="s">
        <v>6755</v>
      </c>
      <c r="R76" s="1" t="s">
        <v>6755</v>
      </c>
      <c r="S76" s="1" t="s">
        <v>6755</v>
      </c>
      <c r="T76" s="1" t="s">
        <v>6755</v>
      </c>
      <c r="U76" s="1" t="s">
        <v>6755</v>
      </c>
      <c r="V76" s="1" t="s">
        <v>269</v>
      </c>
      <c r="W76" s="1" t="s">
        <v>6755</v>
      </c>
    </row>
    <row r="77" spans="1:23" ht="14.25">
      <c r="A77" s="1" t="s">
        <v>260</v>
      </c>
      <c r="B77" s="1" t="s">
        <v>8403</v>
      </c>
      <c r="C77" s="1" t="s">
        <v>262</v>
      </c>
      <c r="D77" s="1" t="s">
        <v>280</v>
      </c>
      <c r="E77" s="1" t="s">
        <v>280</v>
      </c>
      <c r="F77" s="1" t="s">
        <v>270</v>
      </c>
      <c r="G77" s="1" t="s">
        <v>2796</v>
      </c>
      <c r="H77" s="1" t="s">
        <v>1370</v>
      </c>
      <c r="I77" s="1" t="s">
        <v>277</v>
      </c>
      <c r="J77" s="1" t="s">
        <v>270</v>
      </c>
      <c r="K77" s="1" t="s">
        <v>6771</v>
      </c>
      <c r="L77" s="1" t="s">
        <v>269</v>
      </c>
      <c r="M77" s="1" t="s">
        <v>1740</v>
      </c>
      <c r="N77" s="1" t="s">
        <v>1740</v>
      </c>
      <c r="O77" s="1" t="s">
        <v>1740</v>
      </c>
      <c r="P77" s="1" t="s">
        <v>6755</v>
      </c>
      <c r="Q77" s="1" t="s">
        <v>6755</v>
      </c>
      <c r="R77" s="1" t="s">
        <v>6755</v>
      </c>
      <c r="S77" s="1" t="s">
        <v>6755</v>
      </c>
      <c r="T77" s="1" t="s">
        <v>6755</v>
      </c>
      <c r="U77" s="1" t="s">
        <v>6755</v>
      </c>
      <c r="V77" s="1" t="s">
        <v>269</v>
      </c>
      <c r="W77" s="1" t="s">
        <v>6755</v>
      </c>
    </row>
    <row r="78" spans="1:23" ht="14.25">
      <c r="A78" s="1" t="s">
        <v>260</v>
      </c>
      <c r="B78" s="1" t="s">
        <v>8404</v>
      </c>
      <c r="C78" s="1" t="s">
        <v>262</v>
      </c>
      <c r="D78" s="1" t="s">
        <v>280</v>
      </c>
      <c r="E78" s="1" t="s">
        <v>280</v>
      </c>
      <c r="F78" s="1" t="s">
        <v>472</v>
      </c>
      <c r="G78" s="1" t="s">
        <v>270</v>
      </c>
      <c r="H78" s="1" t="s">
        <v>1390</v>
      </c>
      <c r="I78" s="1" t="s">
        <v>270</v>
      </c>
      <c r="J78" s="1" t="s">
        <v>270</v>
      </c>
      <c r="K78" s="1" t="s">
        <v>6754</v>
      </c>
      <c r="L78" s="1" t="s">
        <v>270</v>
      </c>
      <c r="M78" s="1" t="s">
        <v>6755</v>
      </c>
      <c r="N78" s="1" t="s">
        <v>6755</v>
      </c>
      <c r="O78" s="1" t="s">
        <v>6755</v>
      </c>
      <c r="P78" s="1" t="s">
        <v>6755</v>
      </c>
      <c r="Q78" s="1" t="s">
        <v>6755</v>
      </c>
      <c r="R78" s="1" t="s">
        <v>6755</v>
      </c>
      <c r="S78" s="1" t="s">
        <v>6755</v>
      </c>
      <c r="T78" s="1" t="s">
        <v>6755</v>
      </c>
      <c r="U78" s="1" t="s">
        <v>6755</v>
      </c>
      <c r="V78" s="1" t="s">
        <v>270</v>
      </c>
      <c r="W78" s="1" t="s">
        <v>6755</v>
      </c>
    </row>
    <row r="79" spans="1:23" ht="14.25">
      <c r="A79" s="1" t="s">
        <v>260</v>
      </c>
      <c r="B79" s="1" t="s">
        <v>8405</v>
      </c>
      <c r="C79" s="1" t="s">
        <v>262</v>
      </c>
      <c r="D79" s="1" t="s">
        <v>280</v>
      </c>
      <c r="E79" s="1" t="s">
        <v>280</v>
      </c>
      <c r="F79" s="1" t="s">
        <v>472</v>
      </c>
      <c r="G79" s="1" t="s">
        <v>472</v>
      </c>
      <c r="H79" s="1" t="s">
        <v>1390</v>
      </c>
      <c r="I79" s="1" t="s">
        <v>472</v>
      </c>
      <c r="J79" s="1" t="s">
        <v>270</v>
      </c>
      <c r="K79" s="1" t="s">
        <v>6757</v>
      </c>
      <c r="L79" s="1" t="s">
        <v>269</v>
      </c>
      <c r="M79" s="1" t="s">
        <v>1740</v>
      </c>
      <c r="N79" s="1" t="s">
        <v>1740</v>
      </c>
      <c r="O79" s="1" t="s">
        <v>1740</v>
      </c>
      <c r="P79" s="1" t="s">
        <v>1740</v>
      </c>
      <c r="Q79" s="1" t="s">
        <v>6755</v>
      </c>
      <c r="R79" s="1" t="s">
        <v>1740</v>
      </c>
      <c r="S79" s="1" t="s">
        <v>6755</v>
      </c>
      <c r="T79" s="1" t="s">
        <v>6755</v>
      </c>
      <c r="U79" s="1" t="s">
        <v>6755</v>
      </c>
      <c r="V79" s="1" t="s">
        <v>270</v>
      </c>
      <c r="W79" s="1" t="s">
        <v>6755</v>
      </c>
    </row>
    <row r="80" spans="1:23" ht="14.25">
      <c r="A80" s="1" t="s">
        <v>260</v>
      </c>
      <c r="B80" s="1" t="s">
        <v>8406</v>
      </c>
      <c r="C80" s="1" t="s">
        <v>262</v>
      </c>
      <c r="D80" s="1" t="s">
        <v>280</v>
      </c>
      <c r="E80" s="1" t="s">
        <v>280</v>
      </c>
      <c r="F80" s="1" t="s">
        <v>472</v>
      </c>
      <c r="G80" s="1" t="s">
        <v>479</v>
      </c>
      <c r="H80" s="1" t="s">
        <v>1390</v>
      </c>
      <c r="I80" s="1" t="s">
        <v>479</v>
      </c>
      <c r="J80" s="1" t="s">
        <v>270</v>
      </c>
      <c r="K80" s="1" t="s">
        <v>6759</v>
      </c>
      <c r="L80" s="1" t="s">
        <v>269</v>
      </c>
      <c r="M80" s="1" t="s">
        <v>1740</v>
      </c>
      <c r="N80" s="1" t="s">
        <v>1740</v>
      </c>
      <c r="O80" s="1" t="s">
        <v>1740</v>
      </c>
      <c r="P80" s="1" t="s">
        <v>1740</v>
      </c>
      <c r="Q80" s="1" t="s">
        <v>6755</v>
      </c>
      <c r="R80" s="1" t="s">
        <v>1740</v>
      </c>
      <c r="S80" s="1" t="s">
        <v>6755</v>
      </c>
      <c r="T80" s="1" t="s">
        <v>6755</v>
      </c>
      <c r="U80" s="1" t="s">
        <v>6755</v>
      </c>
      <c r="V80" s="1" t="s">
        <v>270</v>
      </c>
      <c r="W80" s="1" t="s">
        <v>6755</v>
      </c>
    </row>
    <row r="81" spans="1:23" ht="14.25">
      <c r="A81" s="1" t="s">
        <v>260</v>
      </c>
      <c r="B81" s="1" t="s">
        <v>8407</v>
      </c>
      <c r="C81" s="1" t="s">
        <v>262</v>
      </c>
      <c r="D81" s="1" t="s">
        <v>280</v>
      </c>
      <c r="E81" s="1" t="s">
        <v>280</v>
      </c>
      <c r="F81" s="1" t="s">
        <v>472</v>
      </c>
      <c r="G81" s="1" t="s">
        <v>873</v>
      </c>
      <c r="H81" s="1" t="s">
        <v>1390</v>
      </c>
      <c r="I81" s="1" t="s">
        <v>873</v>
      </c>
      <c r="J81" s="1" t="s">
        <v>270</v>
      </c>
      <c r="K81" s="1" t="s">
        <v>6761</v>
      </c>
      <c r="L81" s="1" t="s">
        <v>269</v>
      </c>
      <c r="M81" s="1" t="s">
        <v>1740</v>
      </c>
      <c r="N81" s="1" t="s">
        <v>1740</v>
      </c>
      <c r="O81" s="1" t="s">
        <v>1740</v>
      </c>
      <c r="P81" s="1" t="s">
        <v>1740</v>
      </c>
      <c r="Q81" s="1" t="s">
        <v>6755</v>
      </c>
      <c r="R81" s="1" t="s">
        <v>1740</v>
      </c>
      <c r="S81" s="1" t="s">
        <v>6755</v>
      </c>
      <c r="T81" s="1" t="s">
        <v>6755</v>
      </c>
      <c r="U81" s="1" t="s">
        <v>6755</v>
      </c>
      <c r="V81" s="1" t="s">
        <v>270</v>
      </c>
      <c r="W81" s="1" t="s">
        <v>6755</v>
      </c>
    </row>
    <row r="82" spans="1:23" ht="14.25">
      <c r="A82" s="1" t="s">
        <v>260</v>
      </c>
      <c r="B82" s="1" t="s">
        <v>8408</v>
      </c>
      <c r="C82" s="1" t="s">
        <v>262</v>
      </c>
      <c r="D82" s="1" t="s">
        <v>280</v>
      </c>
      <c r="E82" s="1" t="s">
        <v>280</v>
      </c>
      <c r="F82" s="1" t="s">
        <v>472</v>
      </c>
      <c r="G82" s="1" t="s">
        <v>872</v>
      </c>
      <c r="H82" s="1" t="s">
        <v>1390</v>
      </c>
      <c r="I82" s="1" t="s">
        <v>872</v>
      </c>
      <c r="J82" s="1" t="s">
        <v>270</v>
      </c>
      <c r="K82" s="1" t="s">
        <v>6763</v>
      </c>
      <c r="L82" s="1" t="s">
        <v>269</v>
      </c>
      <c r="M82" s="1" t="s">
        <v>1740</v>
      </c>
      <c r="N82" s="1" t="s">
        <v>1740</v>
      </c>
      <c r="O82" s="1" t="s">
        <v>1740</v>
      </c>
      <c r="P82" s="1" t="s">
        <v>1740</v>
      </c>
      <c r="Q82" s="1" t="s">
        <v>6755</v>
      </c>
      <c r="R82" s="1" t="s">
        <v>1740</v>
      </c>
      <c r="S82" s="1" t="s">
        <v>6755</v>
      </c>
      <c r="T82" s="1" t="s">
        <v>6755</v>
      </c>
      <c r="U82" s="1" t="s">
        <v>6755</v>
      </c>
      <c r="V82" s="1" t="s">
        <v>270</v>
      </c>
      <c r="W82" s="1" t="s">
        <v>6755</v>
      </c>
    </row>
    <row r="83" spans="1:23" ht="14.25">
      <c r="A83" s="1" t="s">
        <v>260</v>
      </c>
      <c r="B83" s="1" t="s">
        <v>8409</v>
      </c>
      <c r="C83" s="1" t="s">
        <v>262</v>
      </c>
      <c r="D83" s="1" t="s">
        <v>280</v>
      </c>
      <c r="E83" s="1" t="s">
        <v>280</v>
      </c>
      <c r="F83" s="1" t="s">
        <v>472</v>
      </c>
      <c r="G83" s="1" t="s">
        <v>276</v>
      </c>
      <c r="H83" s="1" t="s">
        <v>1390</v>
      </c>
      <c r="I83" s="1" t="s">
        <v>276</v>
      </c>
      <c r="J83" s="1" t="s">
        <v>270</v>
      </c>
      <c r="K83" s="1" t="s">
        <v>6765</v>
      </c>
      <c r="L83" s="1" t="s">
        <v>269</v>
      </c>
      <c r="M83" s="1" t="s">
        <v>1740</v>
      </c>
      <c r="N83" s="1" t="s">
        <v>1740</v>
      </c>
      <c r="O83" s="1" t="s">
        <v>1740</v>
      </c>
      <c r="P83" s="1" t="s">
        <v>6755</v>
      </c>
      <c r="Q83" s="1" t="s">
        <v>6755</v>
      </c>
      <c r="R83" s="1" t="s">
        <v>6755</v>
      </c>
      <c r="S83" s="1" t="s">
        <v>6755</v>
      </c>
      <c r="T83" s="1" t="s">
        <v>6755</v>
      </c>
      <c r="U83" s="1" t="s">
        <v>6755</v>
      </c>
      <c r="V83" s="1" t="s">
        <v>270</v>
      </c>
      <c r="W83" s="1" t="s">
        <v>6755</v>
      </c>
    </row>
    <row r="84" spans="1:23" ht="14.25">
      <c r="A84" s="1" t="s">
        <v>260</v>
      </c>
      <c r="B84" s="1" t="s">
        <v>8410</v>
      </c>
      <c r="C84" s="1" t="s">
        <v>262</v>
      </c>
      <c r="D84" s="1" t="s">
        <v>280</v>
      </c>
      <c r="E84" s="1" t="s">
        <v>280</v>
      </c>
      <c r="F84" s="1" t="s">
        <v>472</v>
      </c>
      <c r="G84" s="1" t="s">
        <v>874</v>
      </c>
      <c r="H84" s="1" t="s">
        <v>1390</v>
      </c>
      <c r="I84" s="1" t="s">
        <v>874</v>
      </c>
      <c r="J84" s="1" t="s">
        <v>270</v>
      </c>
      <c r="K84" s="1" t="s">
        <v>6767</v>
      </c>
      <c r="L84" s="1" t="s">
        <v>269</v>
      </c>
      <c r="M84" s="1" t="s">
        <v>1740</v>
      </c>
      <c r="N84" s="1" t="s">
        <v>1740</v>
      </c>
      <c r="O84" s="1" t="s">
        <v>1740</v>
      </c>
      <c r="P84" s="1" t="s">
        <v>6755</v>
      </c>
      <c r="Q84" s="1" t="s">
        <v>6755</v>
      </c>
      <c r="R84" s="1" t="s">
        <v>6755</v>
      </c>
      <c r="S84" s="1" t="s">
        <v>6755</v>
      </c>
      <c r="T84" s="1" t="s">
        <v>6755</v>
      </c>
      <c r="U84" s="1" t="s">
        <v>6755</v>
      </c>
      <c r="V84" s="1" t="s">
        <v>270</v>
      </c>
      <c r="W84" s="1" t="s">
        <v>6755</v>
      </c>
    </row>
    <row r="85" spans="1:23" ht="14.25">
      <c r="A85" s="1" t="s">
        <v>260</v>
      </c>
      <c r="B85" s="1" t="s">
        <v>8411</v>
      </c>
      <c r="C85" s="1" t="s">
        <v>262</v>
      </c>
      <c r="D85" s="1" t="s">
        <v>280</v>
      </c>
      <c r="E85" s="1" t="s">
        <v>280</v>
      </c>
      <c r="F85" s="1" t="s">
        <v>472</v>
      </c>
      <c r="G85" s="1" t="s">
        <v>1450</v>
      </c>
      <c r="H85" s="1" t="s">
        <v>1390</v>
      </c>
      <c r="I85" s="1" t="s">
        <v>1450</v>
      </c>
      <c r="J85" s="1" t="s">
        <v>270</v>
      </c>
      <c r="K85" s="1" t="s">
        <v>6769</v>
      </c>
      <c r="L85" s="1" t="s">
        <v>269</v>
      </c>
      <c r="M85" s="1" t="s">
        <v>1740</v>
      </c>
      <c r="N85" s="1" t="s">
        <v>1740</v>
      </c>
      <c r="O85" s="1" t="s">
        <v>1740</v>
      </c>
      <c r="P85" s="1" t="s">
        <v>6755</v>
      </c>
      <c r="Q85" s="1" t="s">
        <v>6755</v>
      </c>
      <c r="R85" s="1" t="s">
        <v>6755</v>
      </c>
      <c r="S85" s="1" t="s">
        <v>6755</v>
      </c>
      <c r="T85" s="1" t="s">
        <v>6755</v>
      </c>
      <c r="U85" s="1" t="s">
        <v>6755</v>
      </c>
      <c r="V85" s="1" t="s">
        <v>270</v>
      </c>
      <c r="W85" s="1" t="s">
        <v>6755</v>
      </c>
    </row>
    <row r="86" spans="1:23" ht="14.25">
      <c r="A86" s="1" t="s">
        <v>260</v>
      </c>
      <c r="B86" s="1" t="s">
        <v>8412</v>
      </c>
      <c r="C86" s="1" t="s">
        <v>262</v>
      </c>
      <c r="D86" s="1" t="s">
        <v>280</v>
      </c>
      <c r="E86" s="1" t="s">
        <v>280</v>
      </c>
      <c r="F86" s="1" t="s">
        <v>472</v>
      </c>
      <c r="G86" s="1" t="s">
        <v>277</v>
      </c>
      <c r="H86" s="1" t="s">
        <v>1390</v>
      </c>
      <c r="I86" s="1" t="s">
        <v>277</v>
      </c>
      <c r="J86" s="1" t="s">
        <v>270</v>
      </c>
      <c r="K86" s="1" t="s">
        <v>6771</v>
      </c>
      <c r="L86" s="1" t="s">
        <v>269</v>
      </c>
      <c r="M86" s="1" t="s">
        <v>1740</v>
      </c>
      <c r="N86" s="1" t="s">
        <v>1740</v>
      </c>
      <c r="O86" s="1" t="s">
        <v>1740</v>
      </c>
      <c r="P86" s="1" t="s">
        <v>6755</v>
      </c>
      <c r="Q86" s="1" t="s">
        <v>6755</v>
      </c>
      <c r="R86" s="1" t="s">
        <v>6755</v>
      </c>
      <c r="S86" s="1" t="s">
        <v>6755</v>
      </c>
      <c r="T86" s="1" t="s">
        <v>6755</v>
      </c>
      <c r="U86" s="1" t="s">
        <v>6755</v>
      </c>
      <c r="V86" s="1" t="s">
        <v>270</v>
      </c>
      <c r="W86" s="1" t="s">
        <v>6755</v>
      </c>
    </row>
    <row r="87" spans="1:23" ht="14.25">
      <c r="A87" s="1" t="s">
        <v>260</v>
      </c>
      <c r="B87" s="1" t="s">
        <v>8413</v>
      </c>
      <c r="C87" s="1" t="s">
        <v>262</v>
      </c>
      <c r="D87" s="1" t="s">
        <v>280</v>
      </c>
      <c r="E87" s="1" t="s">
        <v>280</v>
      </c>
      <c r="F87" s="1" t="s">
        <v>472</v>
      </c>
      <c r="G87" s="1" t="s">
        <v>714</v>
      </c>
      <c r="H87" s="1" t="s">
        <v>1390</v>
      </c>
      <c r="I87" s="1" t="s">
        <v>270</v>
      </c>
      <c r="J87" s="1" t="s">
        <v>270</v>
      </c>
      <c r="K87" s="1" t="s">
        <v>6754</v>
      </c>
      <c r="L87" s="1" t="s">
        <v>270</v>
      </c>
      <c r="M87" s="1" t="s">
        <v>6755</v>
      </c>
      <c r="N87" s="1" t="s">
        <v>6755</v>
      </c>
      <c r="O87" s="1" t="s">
        <v>6755</v>
      </c>
      <c r="P87" s="1" t="s">
        <v>6755</v>
      </c>
      <c r="Q87" s="1" t="s">
        <v>6755</v>
      </c>
      <c r="R87" s="1" t="s">
        <v>6755</v>
      </c>
      <c r="S87" s="1" t="s">
        <v>6755</v>
      </c>
      <c r="T87" s="1" t="s">
        <v>6755</v>
      </c>
      <c r="U87" s="1" t="s">
        <v>6755</v>
      </c>
      <c r="V87" s="1" t="s">
        <v>269</v>
      </c>
      <c r="W87" s="1" t="s">
        <v>6755</v>
      </c>
    </row>
    <row r="88" spans="1:23" ht="14.25">
      <c r="A88" s="1" t="s">
        <v>260</v>
      </c>
      <c r="B88" s="1" t="s">
        <v>8414</v>
      </c>
      <c r="C88" s="1" t="s">
        <v>262</v>
      </c>
      <c r="D88" s="1" t="s">
        <v>280</v>
      </c>
      <c r="E88" s="1" t="s">
        <v>280</v>
      </c>
      <c r="F88" s="1" t="s">
        <v>472</v>
      </c>
      <c r="G88" s="1" t="s">
        <v>1971</v>
      </c>
      <c r="H88" s="1" t="s">
        <v>1390</v>
      </c>
      <c r="I88" s="1" t="s">
        <v>472</v>
      </c>
      <c r="J88" s="1" t="s">
        <v>270</v>
      </c>
      <c r="K88" s="1" t="s">
        <v>6757</v>
      </c>
      <c r="L88" s="1" t="s">
        <v>269</v>
      </c>
      <c r="M88" s="1" t="s">
        <v>1740</v>
      </c>
      <c r="N88" s="1" t="s">
        <v>1740</v>
      </c>
      <c r="O88" s="1" t="s">
        <v>1740</v>
      </c>
      <c r="P88" s="1" t="s">
        <v>1740</v>
      </c>
      <c r="Q88" s="1" t="s">
        <v>6755</v>
      </c>
      <c r="R88" s="1" t="s">
        <v>1740</v>
      </c>
      <c r="S88" s="1" t="s">
        <v>6755</v>
      </c>
      <c r="T88" s="1" t="s">
        <v>6755</v>
      </c>
      <c r="U88" s="1" t="s">
        <v>6755</v>
      </c>
      <c r="V88" s="1" t="s">
        <v>269</v>
      </c>
      <c r="W88" s="1" t="s">
        <v>6755</v>
      </c>
    </row>
    <row r="89" spans="1:23" ht="14.25">
      <c r="A89" s="1" t="s">
        <v>260</v>
      </c>
      <c r="B89" s="1" t="s">
        <v>8415</v>
      </c>
      <c r="C89" s="1" t="s">
        <v>262</v>
      </c>
      <c r="D89" s="1" t="s">
        <v>280</v>
      </c>
      <c r="E89" s="1" t="s">
        <v>280</v>
      </c>
      <c r="F89" s="1" t="s">
        <v>472</v>
      </c>
      <c r="G89" s="1" t="s">
        <v>1729</v>
      </c>
      <c r="H89" s="1" t="s">
        <v>1390</v>
      </c>
      <c r="I89" s="1" t="s">
        <v>479</v>
      </c>
      <c r="J89" s="1" t="s">
        <v>270</v>
      </c>
      <c r="K89" s="1" t="s">
        <v>6759</v>
      </c>
      <c r="L89" s="1" t="s">
        <v>269</v>
      </c>
      <c r="M89" s="1" t="s">
        <v>1740</v>
      </c>
      <c r="N89" s="1" t="s">
        <v>1740</v>
      </c>
      <c r="O89" s="1" t="s">
        <v>1740</v>
      </c>
      <c r="P89" s="1" t="s">
        <v>1740</v>
      </c>
      <c r="Q89" s="1" t="s">
        <v>6755</v>
      </c>
      <c r="R89" s="1" t="s">
        <v>1740</v>
      </c>
      <c r="S89" s="1" t="s">
        <v>6755</v>
      </c>
      <c r="T89" s="1" t="s">
        <v>6755</v>
      </c>
      <c r="U89" s="1" t="s">
        <v>6755</v>
      </c>
      <c r="V89" s="1" t="s">
        <v>269</v>
      </c>
      <c r="W89" s="1" t="s">
        <v>6755</v>
      </c>
    </row>
    <row r="90" spans="1:23" ht="14.25">
      <c r="A90" s="1" t="s">
        <v>260</v>
      </c>
      <c r="B90" s="1" t="s">
        <v>8416</v>
      </c>
      <c r="C90" s="1" t="s">
        <v>262</v>
      </c>
      <c r="D90" s="1" t="s">
        <v>280</v>
      </c>
      <c r="E90" s="1" t="s">
        <v>280</v>
      </c>
      <c r="F90" s="1" t="s">
        <v>472</v>
      </c>
      <c r="G90" s="1" t="s">
        <v>2793</v>
      </c>
      <c r="H90" s="1" t="s">
        <v>1390</v>
      </c>
      <c r="I90" s="1" t="s">
        <v>873</v>
      </c>
      <c r="J90" s="1" t="s">
        <v>270</v>
      </c>
      <c r="K90" s="1" t="s">
        <v>6761</v>
      </c>
      <c r="L90" s="1" t="s">
        <v>269</v>
      </c>
      <c r="M90" s="1" t="s">
        <v>1740</v>
      </c>
      <c r="N90" s="1" t="s">
        <v>1740</v>
      </c>
      <c r="O90" s="1" t="s">
        <v>1740</v>
      </c>
      <c r="P90" s="1" t="s">
        <v>1740</v>
      </c>
      <c r="Q90" s="1" t="s">
        <v>6755</v>
      </c>
      <c r="R90" s="1" t="s">
        <v>1740</v>
      </c>
      <c r="S90" s="1" t="s">
        <v>6755</v>
      </c>
      <c r="T90" s="1" t="s">
        <v>6755</v>
      </c>
      <c r="U90" s="1" t="s">
        <v>6755</v>
      </c>
      <c r="V90" s="1" t="s">
        <v>269</v>
      </c>
      <c r="W90" s="1" t="s">
        <v>6755</v>
      </c>
    </row>
    <row r="91" spans="1:23" ht="14.25">
      <c r="A91" s="1" t="s">
        <v>260</v>
      </c>
      <c r="B91" s="1" t="s">
        <v>8417</v>
      </c>
      <c r="C91" s="1" t="s">
        <v>262</v>
      </c>
      <c r="D91" s="1" t="s">
        <v>280</v>
      </c>
      <c r="E91" s="1" t="s">
        <v>280</v>
      </c>
      <c r="F91" s="1" t="s">
        <v>472</v>
      </c>
      <c r="G91" s="1" t="s">
        <v>2755</v>
      </c>
      <c r="H91" s="1" t="s">
        <v>1390</v>
      </c>
      <c r="I91" s="1" t="s">
        <v>872</v>
      </c>
      <c r="J91" s="1" t="s">
        <v>270</v>
      </c>
      <c r="K91" s="1" t="s">
        <v>6763</v>
      </c>
      <c r="L91" s="1" t="s">
        <v>269</v>
      </c>
      <c r="M91" s="1" t="s">
        <v>1740</v>
      </c>
      <c r="N91" s="1" t="s">
        <v>1740</v>
      </c>
      <c r="O91" s="1" t="s">
        <v>1740</v>
      </c>
      <c r="P91" s="1" t="s">
        <v>1740</v>
      </c>
      <c r="Q91" s="1" t="s">
        <v>6755</v>
      </c>
      <c r="R91" s="1" t="s">
        <v>1740</v>
      </c>
      <c r="S91" s="1" t="s">
        <v>6755</v>
      </c>
      <c r="T91" s="1" t="s">
        <v>6755</v>
      </c>
      <c r="U91" s="1" t="s">
        <v>6755</v>
      </c>
      <c r="V91" s="1" t="s">
        <v>269</v>
      </c>
      <c r="W91" s="1" t="s">
        <v>6755</v>
      </c>
    </row>
    <row r="92" spans="1:23" ht="14.25">
      <c r="A92" s="1" t="s">
        <v>260</v>
      </c>
      <c r="B92" s="1" t="s">
        <v>8418</v>
      </c>
      <c r="C92" s="1" t="s">
        <v>262</v>
      </c>
      <c r="D92" s="1" t="s">
        <v>280</v>
      </c>
      <c r="E92" s="1" t="s">
        <v>280</v>
      </c>
      <c r="F92" s="1" t="s">
        <v>472</v>
      </c>
      <c r="G92" s="1" t="s">
        <v>713</v>
      </c>
      <c r="H92" s="1" t="s">
        <v>1390</v>
      </c>
      <c r="I92" s="1" t="s">
        <v>276</v>
      </c>
      <c r="J92" s="1" t="s">
        <v>270</v>
      </c>
      <c r="K92" s="1" t="s">
        <v>6765</v>
      </c>
      <c r="L92" s="1" t="s">
        <v>269</v>
      </c>
      <c r="M92" s="1" t="s">
        <v>1740</v>
      </c>
      <c r="N92" s="1" t="s">
        <v>1740</v>
      </c>
      <c r="O92" s="1" t="s">
        <v>1740</v>
      </c>
      <c r="P92" s="1" t="s">
        <v>6755</v>
      </c>
      <c r="Q92" s="1" t="s">
        <v>6755</v>
      </c>
      <c r="R92" s="1" t="s">
        <v>6755</v>
      </c>
      <c r="S92" s="1" t="s">
        <v>6755</v>
      </c>
      <c r="T92" s="1" t="s">
        <v>6755</v>
      </c>
      <c r="U92" s="1" t="s">
        <v>6755</v>
      </c>
      <c r="V92" s="1" t="s">
        <v>269</v>
      </c>
      <c r="W92" s="1" t="s">
        <v>6755</v>
      </c>
    </row>
    <row r="93" spans="1:23" ht="14.25">
      <c r="A93" s="1" t="s">
        <v>260</v>
      </c>
      <c r="B93" s="1" t="s">
        <v>8419</v>
      </c>
      <c r="C93" s="1" t="s">
        <v>262</v>
      </c>
      <c r="D93" s="1" t="s">
        <v>280</v>
      </c>
      <c r="E93" s="1" t="s">
        <v>280</v>
      </c>
      <c r="F93" s="1" t="s">
        <v>472</v>
      </c>
      <c r="G93" s="1" t="s">
        <v>1731</v>
      </c>
      <c r="H93" s="1" t="s">
        <v>1390</v>
      </c>
      <c r="I93" s="1" t="s">
        <v>874</v>
      </c>
      <c r="J93" s="1" t="s">
        <v>270</v>
      </c>
      <c r="K93" s="1" t="s">
        <v>6767</v>
      </c>
      <c r="L93" s="1" t="s">
        <v>269</v>
      </c>
      <c r="M93" s="1" t="s">
        <v>1740</v>
      </c>
      <c r="N93" s="1" t="s">
        <v>1740</v>
      </c>
      <c r="O93" s="1" t="s">
        <v>1740</v>
      </c>
      <c r="P93" s="1" t="s">
        <v>6755</v>
      </c>
      <c r="Q93" s="1" t="s">
        <v>6755</v>
      </c>
      <c r="R93" s="1" t="s">
        <v>6755</v>
      </c>
      <c r="S93" s="1" t="s">
        <v>6755</v>
      </c>
      <c r="T93" s="1" t="s">
        <v>6755</v>
      </c>
      <c r="U93" s="1" t="s">
        <v>6755</v>
      </c>
      <c r="V93" s="1" t="s">
        <v>269</v>
      </c>
      <c r="W93" s="1" t="s">
        <v>6755</v>
      </c>
    </row>
    <row r="94" spans="1:23" ht="14.25">
      <c r="A94" s="1" t="s">
        <v>260</v>
      </c>
      <c r="B94" s="1" t="s">
        <v>8420</v>
      </c>
      <c r="C94" s="1" t="s">
        <v>262</v>
      </c>
      <c r="D94" s="1" t="s">
        <v>280</v>
      </c>
      <c r="E94" s="1" t="s">
        <v>280</v>
      </c>
      <c r="F94" s="1" t="s">
        <v>472</v>
      </c>
      <c r="G94" s="1" t="s">
        <v>2913</v>
      </c>
      <c r="H94" s="1" t="s">
        <v>1390</v>
      </c>
      <c r="I94" s="1" t="s">
        <v>1450</v>
      </c>
      <c r="J94" s="1" t="s">
        <v>270</v>
      </c>
      <c r="K94" s="1" t="s">
        <v>6769</v>
      </c>
      <c r="L94" s="1" t="s">
        <v>269</v>
      </c>
      <c r="M94" s="1" t="s">
        <v>1740</v>
      </c>
      <c r="N94" s="1" t="s">
        <v>1740</v>
      </c>
      <c r="O94" s="1" t="s">
        <v>1740</v>
      </c>
      <c r="P94" s="1" t="s">
        <v>6755</v>
      </c>
      <c r="Q94" s="1" t="s">
        <v>6755</v>
      </c>
      <c r="R94" s="1" t="s">
        <v>6755</v>
      </c>
      <c r="S94" s="1" t="s">
        <v>6755</v>
      </c>
      <c r="T94" s="1" t="s">
        <v>6755</v>
      </c>
      <c r="U94" s="1" t="s">
        <v>6755</v>
      </c>
      <c r="V94" s="1" t="s">
        <v>269</v>
      </c>
      <c r="W94" s="1" t="s">
        <v>6755</v>
      </c>
    </row>
    <row r="95" spans="1:23" ht="14.25">
      <c r="A95" s="1" t="s">
        <v>260</v>
      </c>
      <c r="B95" s="1" t="s">
        <v>8421</v>
      </c>
      <c r="C95" s="1" t="s">
        <v>262</v>
      </c>
      <c r="D95" s="1" t="s">
        <v>280</v>
      </c>
      <c r="E95" s="1" t="s">
        <v>280</v>
      </c>
      <c r="F95" s="1" t="s">
        <v>472</v>
      </c>
      <c r="G95" s="1" t="s">
        <v>2796</v>
      </c>
      <c r="H95" s="1" t="s">
        <v>1390</v>
      </c>
      <c r="I95" s="1" t="s">
        <v>277</v>
      </c>
      <c r="J95" s="1" t="s">
        <v>270</v>
      </c>
      <c r="K95" s="1" t="s">
        <v>6771</v>
      </c>
      <c r="L95" s="1" t="s">
        <v>269</v>
      </c>
      <c r="M95" s="1" t="s">
        <v>1740</v>
      </c>
      <c r="N95" s="1" t="s">
        <v>1740</v>
      </c>
      <c r="O95" s="1" t="s">
        <v>1740</v>
      </c>
      <c r="P95" s="1" t="s">
        <v>6755</v>
      </c>
      <c r="Q95" s="1" t="s">
        <v>6755</v>
      </c>
      <c r="R95" s="1" t="s">
        <v>6755</v>
      </c>
      <c r="S95" s="1" t="s">
        <v>6755</v>
      </c>
      <c r="T95" s="1" t="s">
        <v>6755</v>
      </c>
      <c r="U95" s="1" t="s">
        <v>6755</v>
      </c>
      <c r="V95" s="1" t="s">
        <v>269</v>
      </c>
      <c r="W95" s="1" t="s">
        <v>6755</v>
      </c>
    </row>
    <row r="96" spans="1:23" ht="14.25">
      <c r="A96" s="1" t="s">
        <v>260</v>
      </c>
      <c r="B96" s="1" t="s">
        <v>8422</v>
      </c>
      <c r="C96" s="1" t="s">
        <v>262</v>
      </c>
      <c r="D96" s="1" t="s">
        <v>280</v>
      </c>
      <c r="E96" s="1" t="s">
        <v>280</v>
      </c>
      <c r="F96" s="1" t="s">
        <v>479</v>
      </c>
      <c r="G96" s="1" t="s">
        <v>270</v>
      </c>
      <c r="H96" s="1" t="s">
        <v>1394</v>
      </c>
      <c r="I96" s="1" t="s">
        <v>270</v>
      </c>
      <c r="J96" s="1" t="s">
        <v>270</v>
      </c>
      <c r="K96" s="1" t="s">
        <v>6754</v>
      </c>
      <c r="L96" s="1" t="s">
        <v>270</v>
      </c>
      <c r="M96" s="1" t="s">
        <v>6755</v>
      </c>
      <c r="N96" s="1" t="s">
        <v>6755</v>
      </c>
      <c r="O96" s="1" t="s">
        <v>6755</v>
      </c>
      <c r="P96" s="1" t="s">
        <v>6755</v>
      </c>
      <c r="Q96" s="1" t="s">
        <v>6755</v>
      </c>
      <c r="R96" s="1" t="s">
        <v>6755</v>
      </c>
      <c r="S96" s="1" t="s">
        <v>6755</v>
      </c>
      <c r="T96" s="1" t="s">
        <v>6755</v>
      </c>
      <c r="U96" s="1" t="s">
        <v>6755</v>
      </c>
      <c r="V96" s="1" t="s">
        <v>270</v>
      </c>
      <c r="W96" s="1" t="s">
        <v>6755</v>
      </c>
    </row>
    <row r="97" spans="1:23" ht="14.25">
      <c r="A97" s="1" t="s">
        <v>260</v>
      </c>
      <c r="B97" s="1" t="s">
        <v>8423</v>
      </c>
      <c r="C97" s="1" t="s">
        <v>262</v>
      </c>
      <c r="D97" s="1" t="s">
        <v>280</v>
      </c>
      <c r="E97" s="1" t="s">
        <v>280</v>
      </c>
      <c r="F97" s="1" t="s">
        <v>479</v>
      </c>
      <c r="G97" s="1" t="s">
        <v>472</v>
      </c>
      <c r="H97" s="1" t="s">
        <v>1394</v>
      </c>
      <c r="I97" s="1" t="s">
        <v>472</v>
      </c>
      <c r="J97" s="1" t="s">
        <v>270</v>
      </c>
      <c r="K97" s="1" t="s">
        <v>6757</v>
      </c>
      <c r="L97" s="1" t="s">
        <v>269</v>
      </c>
      <c r="M97" s="1" t="s">
        <v>1740</v>
      </c>
      <c r="N97" s="1" t="s">
        <v>1740</v>
      </c>
      <c r="O97" s="1" t="s">
        <v>1740</v>
      </c>
      <c r="P97" s="1" t="s">
        <v>1740</v>
      </c>
      <c r="Q97" s="1" t="s">
        <v>6755</v>
      </c>
      <c r="R97" s="1" t="s">
        <v>1740</v>
      </c>
      <c r="S97" s="1" t="s">
        <v>6755</v>
      </c>
      <c r="T97" s="1" t="s">
        <v>6755</v>
      </c>
      <c r="U97" s="1" t="s">
        <v>6755</v>
      </c>
      <c r="V97" s="1" t="s">
        <v>270</v>
      </c>
      <c r="W97" s="1" t="s">
        <v>6755</v>
      </c>
    </row>
    <row r="98" spans="1:23" ht="14.25">
      <c r="A98" s="1" t="s">
        <v>260</v>
      </c>
      <c r="B98" s="1" t="s">
        <v>8424</v>
      </c>
      <c r="C98" s="1" t="s">
        <v>262</v>
      </c>
      <c r="D98" s="1" t="s">
        <v>280</v>
      </c>
      <c r="E98" s="1" t="s">
        <v>280</v>
      </c>
      <c r="F98" s="1" t="s">
        <v>479</v>
      </c>
      <c r="G98" s="1" t="s">
        <v>479</v>
      </c>
      <c r="H98" s="1" t="s">
        <v>1394</v>
      </c>
      <c r="I98" s="1" t="s">
        <v>479</v>
      </c>
      <c r="J98" s="1" t="s">
        <v>270</v>
      </c>
      <c r="K98" s="1" t="s">
        <v>6759</v>
      </c>
      <c r="L98" s="1" t="s">
        <v>269</v>
      </c>
      <c r="M98" s="1" t="s">
        <v>1740</v>
      </c>
      <c r="N98" s="1" t="s">
        <v>1740</v>
      </c>
      <c r="O98" s="1" t="s">
        <v>1740</v>
      </c>
      <c r="P98" s="1" t="s">
        <v>1740</v>
      </c>
      <c r="Q98" s="1" t="s">
        <v>6755</v>
      </c>
      <c r="R98" s="1" t="s">
        <v>1740</v>
      </c>
      <c r="S98" s="1" t="s">
        <v>6755</v>
      </c>
      <c r="T98" s="1" t="s">
        <v>6755</v>
      </c>
      <c r="U98" s="1" t="s">
        <v>6755</v>
      </c>
      <c r="V98" s="1" t="s">
        <v>270</v>
      </c>
      <c r="W98" s="1" t="s">
        <v>6755</v>
      </c>
    </row>
    <row r="99" spans="1:23" ht="14.25">
      <c r="A99" s="1" t="s">
        <v>260</v>
      </c>
      <c r="B99" s="1" t="s">
        <v>8425</v>
      </c>
      <c r="C99" s="1" t="s">
        <v>262</v>
      </c>
      <c r="D99" s="1" t="s">
        <v>280</v>
      </c>
      <c r="E99" s="1" t="s">
        <v>280</v>
      </c>
      <c r="F99" s="1" t="s">
        <v>479</v>
      </c>
      <c r="G99" s="1" t="s">
        <v>873</v>
      </c>
      <c r="H99" s="1" t="s">
        <v>1394</v>
      </c>
      <c r="I99" s="1" t="s">
        <v>873</v>
      </c>
      <c r="J99" s="1" t="s">
        <v>270</v>
      </c>
      <c r="K99" s="1" t="s">
        <v>6761</v>
      </c>
      <c r="L99" s="1" t="s">
        <v>269</v>
      </c>
      <c r="M99" s="1" t="s">
        <v>1740</v>
      </c>
      <c r="N99" s="1" t="s">
        <v>1740</v>
      </c>
      <c r="O99" s="1" t="s">
        <v>1740</v>
      </c>
      <c r="P99" s="1" t="s">
        <v>1740</v>
      </c>
      <c r="Q99" s="1" t="s">
        <v>6755</v>
      </c>
      <c r="R99" s="1" t="s">
        <v>1740</v>
      </c>
      <c r="S99" s="1" t="s">
        <v>6755</v>
      </c>
      <c r="T99" s="1" t="s">
        <v>6755</v>
      </c>
      <c r="U99" s="1" t="s">
        <v>6755</v>
      </c>
      <c r="V99" s="1" t="s">
        <v>270</v>
      </c>
      <c r="W99" s="1" t="s">
        <v>6755</v>
      </c>
    </row>
    <row r="100" spans="1:23" ht="14.25">
      <c r="A100" s="1" t="s">
        <v>260</v>
      </c>
      <c r="B100" s="1" t="s">
        <v>8426</v>
      </c>
      <c r="C100" s="1" t="s">
        <v>262</v>
      </c>
      <c r="D100" s="1" t="s">
        <v>280</v>
      </c>
      <c r="E100" s="1" t="s">
        <v>280</v>
      </c>
      <c r="F100" s="1" t="s">
        <v>479</v>
      </c>
      <c r="G100" s="1" t="s">
        <v>872</v>
      </c>
      <c r="H100" s="1" t="s">
        <v>1394</v>
      </c>
      <c r="I100" s="1" t="s">
        <v>872</v>
      </c>
      <c r="J100" s="1" t="s">
        <v>270</v>
      </c>
      <c r="K100" s="1" t="s">
        <v>6763</v>
      </c>
      <c r="L100" s="1" t="s">
        <v>269</v>
      </c>
      <c r="M100" s="1" t="s">
        <v>1740</v>
      </c>
      <c r="N100" s="1" t="s">
        <v>1740</v>
      </c>
      <c r="O100" s="1" t="s">
        <v>1740</v>
      </c>
      <c r="P100" s="1" t="s">
        <v>1740</v>
      </c>
      <c r="Q100" s="1" t="s">
        <v>6755</v>
      </c>
      <c r="R100" s="1" t="s">
        <v>1740</v>
      </c>
      <c r="S100" s="1" t="s">
        <v>6755</v>
      </c>
      <c r="T100" s="1" t="s">
        <v>6755</v>
      </c>
      <c r="U100" s="1" t="s">
        <v>6755</v>
      </c>
      <c r="V100" s="1" t="s">
        <v>270</v>
      </c>
      <c r="W100" s="1" t="s">
        <v>6755</v>
      </c>
    </row>
    <row r="101" spans="1:23" ht="14.25">
      <c r="A101" s="1" t="s">
        <v>260</v>
      </c>
      <c r="B101" s="1" t="s">
        <v>8427</v>
      </c>
      <c r="C101" s="1" t="s">
        <v>262</v>
      </c>
      <c r="D101" s="1" t="s">
        <v>280</v>
      </c>
      <c r="E101" s="1" t="s">
        <v>280</v>
      </c>
      <c r="F101" s="1" t="s">
        <v>479</v>
      </c>
      <c r="G101" s="1" t="s">
        <v>276</v>
      </c>
      <c r="H101" s="1" t="s">
        <v>1394</v>
      </c>
      <c r="I101" s="1" t="s">
        <v>276</v>
      </c>
      <c r="J101" s="1" t="s">
        <v>270</v>
      </c>
      <c r="K101" s="1" t="s">
        <v>6765</v>
      </c>
      <c r="L101" s="1" t="s">
        <v>269</v>
      </c>
      <c r="M101" s="1" t="s">
        <v>1740</v>
      </c>
      <c r="N101" s="1" t="s">
        <v>1740</v>
      </c>
      <c r="O101" s="1" t="s">
        <v>1740</v>
      </c>
      <c r="P101" s="1" t="s">
        <v>6755</v>
      </c>
      <c r="Q101" s="1" t="s">
        <v>6755</v>
      </c>
      <c r="R101" s="1" t="s">
        <v>6755</v>
      </c>
      <c r="S101" s="1" t="s">
        <v>6755</v>
      </c>
      <c r="T101" s="1" t="s">
        <v>6755</v>
      </c>
      <c r="U101" s="1" t="s">
        <v>6755</v>
      </c>
      <c r="V101" s="1" t="s">
        <v>270</v>
      </c>
      <c r="W101" s="1" t="s">
        <v>6755</v>
      </c>
    </row>
    <row r="102" spans="1:23" ht="14.25">
      <c r="A102" s="1" t="s">
        <v>260</v>
      </c>
      <c r="B102" s="1" t="s">
        <v>8428</v>
      </c>
      <c r="C102" s="1" t="s">
        <v>262</v>
      </c>
      <c r="D102" s="1" t="s">
        <v>280</v>
      </c>
      <c r="E102" s="1" t="s">
        <v>280</v>
      </c>
      <c r="F102" s="1" t="s">
        <v>479</v>
      </c>
      <c r="G102" s="1" t="s">
        <v>874</v>
      </c>
      <c r="H102" s="1" t="s">
        <v>1394</v>
      </c>
      <c r="I102" s="1" t="s">
        <v>874</v>
      </c>
      <c r="J102" s="1" t="s">
        <v>270</v>
      </c>
      <c r="K102" s="1" t="s">
        <v>6767</v>
      </c>
      <c r="L102" s="1" t="s">
        <v>269</v>
      </c>
      <c r="M102" s="1" t="s">
        <v>1740</v>
      </c>
      <c r="N102" s="1" t="s">
        <v>1740</v>
      </c>
      <c r="O102" s="1" t="s">
        <v>1740</v>
      </c>
      <c r="P102" s="1" t="s">
        <v>6755</v>
      </c>
      <c r="Q102" s="1" t="s">
        <v>6755</v>
      </c>
      <c r="R102" s="1" t="s">
        <v>6755</v>
      </c>
      <c r="S102" s="1" t="s">
        <v>6755</v>
      </c>
      <c r="T102" s="1" t="s">
        <v>6755</v>
      </c>
      <c r="U102" s="1" t="s">
        <v>6755</v>
      </c>
      <c r="V102" s="1" t="s">
        <v>270</v>
      </c>
      <c r="W102" s="1" t="s">
        <v>6755</v>
      </c>
    </row>
    <row r="103" spans="1:23" ht="14.25">
      <c r="A103" s="1" t="s">
        <v>260</v>
      </c>
      <c r="B103" s="1" t="s">
        <v>8429</v>
      </c>
      <c r="C103" s="1" t="s">
        <v>262</v>
      </c>
      <c r="D103" s="1" t="s">
        <v>280</v>
      </c>
      <c r="E103" s="1" t="s">
        <v>280</v>
      </c>
      <c r="F103" s="1" t="s">
        <v>479</v>
      </c>
      <c r="G103" s="1" t="s">
        <v>1450</v>
      </c>
      <c r="H103" s="1" t="s">
        <v>1394</v>
      </c>
      <c r="I103" s="1" t="s">
        <v>1450</v>
      </c>
      <c r="J103" s="1" t="s">
        <v>270</v>
      </c>
      <c r="K103" s="1" t="s">
        <v>6769</v>
      </c>
      <c r="L103" s="1" t="s">
        <v>269</v>
      </c>
      <c r="M103" s="1" t="s">
        <v>1740</v>
      </c>
      <c r="N103" s="1" t="s">
        <v>1740</v>
      </c>
      <c r="O103" s="1" t="s">
        <v>1740</v>
      </c>
      <c r="P103" s="1" t="s">
        <v>6755</v>
      </c>
      <c r="Q103" s="1" t="s">
        <v>6755</v>
      </c>
      <c r="R103" s="1" t="s">
        <v>6755</v>
      </c>
      <c r="S103" s="1" t="s">
        <v>6755</v>
      </c>
      <c r="T103" s="1" t="s">
        <v>6755</v>
      </c>
      <c r="U103" s="1" t="s">
        <v>6755</v>
      </c>
      <c r="V103" s="1" t="s">
        <v>270</v>
      </c>
      <c r="W103" s="1" t="s">
        <v>6755</v>
      </c>
    </row>
    <row r="104" spans="1:23" ht="14.25">
      <c r="A104" s="1" t="s">
        <v>260</v>
      </c>
      <c r="B104" s="1" t="s">
        <v>8430</v>
      </c>
      <c r="C104" s="1" t="s">
        <v>262</v>
      </c>
      <c r="D104" s="1" t="s">
        <v>280</v>
      </c>
      <c r="E104" s="1" t="s">
        <v>280</v>
      </c>
      <c r="F104" s="1" t="s">
        <v>479</v>
      </c>
      <c r="G104" s="1" t="s">
        <v>277</v>
      </c>
      <c r="H104" s="1" t="s">
        <v>1394</v>
      </c>
      <c r="I104" s="1" t="s">
        <v>277</v>
      </c>
      <c r="J104" s="1" t="s">
        <v>270</v>
      </c>
      <c r="K104" s="1" t="s">
        <v>6771</v>
      </c>
      <c r="L104" s="1" t="s">
        <v>269</v>
      </c>
      <c r="M104" s="1" t="s">
        <v>1740</v>
      </c>
      <c r="N104" s="1" t="s">
        <v>1740</v>
      </c>
      <c r="O104" s="1" t="s">
        <v>1740</v>
      </c>
      <c r="P104" s="1" t="s">
        <v>6755</v>
      </c>
      <c r="Q104" s="1" t="s">
        <v>6755</v>
      </c>
      <c r="R104" s="1" t="s">
        <v>6755</v>
      </c>
      <c r="S104" s="1" t="s">
        <v>6755</v>
      </c>
      <c r="T104" s="1" t="s">
        <v>6755</v>
      </c>
      <c r="U104" s="1" t="s">
        <v>6755</v>
      </c>
      <c r="V104" s="1" t="s">
        <v>270</v>
      </c>
      <c r="W104" s="1" t="s">
        <v>6755</v>
      </c>
    </row>
    <row r="105" spans="1:23" ht="14.25">
      <c r="A105" s="1" t="s">
        <v>260</v>
      </c>
      <c r="B105" s="1" t="s">
        <v>8431</v>
      </c>
      <c r="C105" s="1" t="s">
        <v>262</v>
      </c>
      <c r="D105" s="1" t="s">
        <v>280</v>
      </c>
      <c r="E105" s="1" t="s">
        <v>280</v>
      </c>
      <c r="F105" s="1" t="s">
        <v>479</v>
      </c>
      <c r="G105" s="1" t="s">
        <v>714</v>
      </c>
      <c r="H105" s="1" t="s">
        <v>1394</v>
      </c>
      <c r="I105" s="1" t="s">
        <v>270</v>
      </c>
      <c r="J105" s="1" t="s">
        <v>270</v>
      </c>
      <c r="K105" s="1" t="s">
        <v>6754</v>
      </c>
      <c r="L105" s="1" t="s">
        <v>270</v>
      </c>
      <c r="M105" s="1" t="s">
        <v>6755</v>
      </c>
      <c r="N105" s="1" t="s">
        <v>6755</v>
      </c>
      <c r="O105" s="1" t="s">
        <v>6755</v>
      </c>
      <c r="P105" s="1" t="s">
        <v>6755</v>
      </c>
      <c r="Q105" s="1" t="s">
        <v>6755</v>
      </c>
      <c r="R105" s="1" t="s">
        <v>6755</v>
      </c>
      <c r="S105" s="1" t="s">
        <v>6755</v>
      </c>
      <c r="T105" s="1" t="s">
        <v>6755</v>
      </c>
      <c r="U105" s="1" t="s">
        <v>6755</v>
      </c>
      <c r="V105" s="1" t="s">
        <v>269</v>
      </c>
      <c r="W105" s="1" t="s">
        <v>6755</v>
      </c>
    </row>
    <row r="106" spans="1:23" ht="14.25">
      <c r="A106" s="1" t="s">
        <v>260</v>
      </c>
      <c r="B106" s="1" t="s">
        <v>8432</v>
      </c>
      <c r="C106" s="1" t="s">
        <v>262</v>
      </c>
      <c r="D106" s="1" t="s">
        <v>280</v>
      </c>
      <c r="E106" s="1" t="s">
        <v>280</v>
      </c>
      <c r="F106" s="1" t="s">
        <v>479</v>
      </c>
      <c r="G106" s="1" t="s">
        <v>1971</v>
      </c>
      <c r="H106" s="1" t="s">
        <v>1394</v>
      </c>
      <c r="I106" s="1" t="s">
        <v>472</v>
      </c>
      <c r="J106" s="1" t="s">
        <v>270</v>
      </c>
      <c r="K106" s="1" t="s">
        <v>6757</v>
      </c>
      <c r="L106" s="1" t="s">
        <v>269</v>
      </c>
      <c r="M106" s="1" t="s">
        <v>1740</v>
      </c>
      <c r="N106" s="1" t="s">
        <v>1740</v>
      </c>
      <c r="O106" s="1" t="s">
        <v>1740</v>
      </c>
      <c r="P106" s="1" t="s">
        <v>1740</v>
      </c>
      <c r="Q106" s="1" t="s">
        <v>6755</v>
      </c>
      <c r="R106" s="1" t="s">
        <v>1740</v>
      </c>
      <c r="S106" s="1" t="s">
        <v>6755</v>
      </c>
      <c r="T106" s="1" t="s">
        <v>6755</v>
      </c>
      <c r="U106" s="1" t="s">
        <v>6755</v>
      </c>
      <c r="V106" s="1" t="s">
        <v>269</v>
      </c>
      <c r="W106" s="1" t="s">
        <v>6755</v>
      </c>
    </row>
    <row r="107" spans="1:23" ht="14.25">
      <c r="A107" s="1" t="s">
        <v>260</v>
      </c>
      <c r="B107" s="1" t="s">
        <v>8433</v>
      </c>
      <c r="C107" s="1" t="s">
        <v>262</v>
      </c>
      <c r="D107" s="1" t="s">
        <v>280</v>
      </c>
      <c r="E107" s="1" t="s">
        <v>280</v>
      </c>
      <c r="F107" s="1" t="s">
        <v>479</v>
      </c>
      <c r="G107" s="1" t="s">
        <v>1729</v>
      </c>
      <c r="H107" s="1" t="s">
        <v>1394</v>
      </c>
      <c r="I107" s="1" t="s">
        <v>479</v>
      </c>
      <c r="J107" s="1" t="s">
        <v>270</v>
      </c>
      <c r="K107" s="1" t="s">
        <v>6759</v>
      </c>
      <c r="L107" s="1" t="s">
        <v>269</v>
      </c>
      <c r="M107" s="1" t="s">
        <v>1740</v>
      </c>
      <c r="N107" s="1" t="s">
        <v>1740</v>
      </c>
      <c r="O107" s="1" t="s">
        <v>1740</v>
      </c>
      <c r="P107" s="1" t="s">
        <v>1740</v>
      </c>
      <c r="Q107" s="1" t="s">
        <v>6755</v>
      </c>
      <c r="R107" s="1" t="s">
        <v>1740</v>
      </c>
      <c r="S107" s="1" t="s">
        <v>6755</v>
      </c>
      <c r="T107" s="1" t="s">
        <v>6755</v>
      </c>
      <c r="U107" s="1" t="s">
        <v>6755</v>
      </c>
      <c r="V107" s="1" t="s">
        <v>269</v>
      </c>
      <c r="W107" s="1" t="s">
        <v>6755</v>
      </c>
    </row>
    <row r="108" spans="1:23" ht="14.25">
      <c r="A108" s="1" t="s">
        <v>260</v>
      </c>
      <c r="B108" s="1" t="s">
        <v>8434</v>
      </c>
      <c r="C108" s="1" t="s">
        <v>262</v>
      </c>
      <c r="D108" s="1" t="s">
        <v>280</v>
      </c>
      <c r="E108" s="1" t="s">
        <v>280</v>
      </c>
      <c r="F108" s="1" t="s">
        <v>479</v>
      </c>
      <c r="G108" s="1" t="s">
        <v>2793</v>
      </c>
      <c r="H108" s="1" t="s">
        <v>1394</v>
      </c>
      <c r="I108" s="1" t="s">
        <v>873</v>
      </c>
      <c r="J108" s="1" t="s">
        <v>270</v>
      </c>
      <c r="K108" s="1" t="s">
        <v>6761</v>
      </c>
      <c r="L108" s="1" t="s">
        <v>269</v>
      </c>
      <c r="M108" s="1" t="s">
        <v>1740</v>
      </c>
      <c r="N108" s="1" t="s">
        <v>1740</v>
      </c>
      <c r="O108" s="1" t="s">
        <v>1740</v>
      </c>
      <c r="P108" s="1" t="s">
        <v>1740</v>
      </c>
      <c r="Q108" s="1" t="s">
        <v>6755</v>
      </c>
      <c r="R108" s="1" t="s">
        <v>1740</v>
      </c>
      <c r="S108" s="1" t="s">
        <v>6755</v>
      </c>
      <c r="T108" s="1" t="s">
        <v>6755</v>
      </c>
      <c r="U108" s="1" t="s">
        <v>6755</v>
      </c>
      <c r="V108" s="1" t="s">
        <v>269</v>
      </c>
      <c r="W108" s="1" t="s">
        <v>6755</v>
      </c>
    </row>
    <row r="109" spans="1:23" ht="14.25">
      <c r="A109" s="1" t="s">
        <v>260</v>
      </c>
      <c r="B109" s="1" t="s">
        <v>8435</v>
      </c>
      <c r="C109" s="1" t="s">
        <v>262</v>
      </c>
      <c r="D109" s="1" t="s">
        <v>280</v>
      </c>
      <c r="E109" s="1" t="s">
        <v>280</v>
      </c>
      <c r="F109" s="1" t="s">
        <v>479</v>
      </c>
      <c r="G109" s="1" t="s">
        <v>2755</v>
      </c>
      <c r="H109" s="1" t="s">
        <v>1394</v>
      </c>
      <c r="I109" s="1" t="s">
        <v>872</v>
      </c>
      <c r="J109" s="1" t="s">
        <v>270</v>
      </c>
      <c r="K109" s="1" t="s">
        <v>6763</v>
      </c>
      <c r="L109" s="1" t="s">
        <v>269</v>
      </c>
      <c r="M109" s="1" t="s">
        <v>1740</v>
      </c>
      <c r="N109" s="1" t="s">
        <v>1740</v>
      </c>
      <c r="O109" s="1" t="s">
        <v>1740</v>
      </c>
      <c r="P109" s="1" t="s">
        <v>1740</v>
      </c>
      <c r="Q109" s="1" t="s">
        <v>6755</v>
      </c>
      <c r="R109" s="1" t="s">
        <v>1740</v>
      </c>
      <c r="S109" s="1" t="s">
        <v>6755</v>
      </c>
      <c r="T109" s="1" t="s">
        <v>6755</v>
      </c>
      <c r="U109" s="1" t="s">
        <v>6755</v>
      </c>
      <c r="V109" s="1" t="s">
        <v>269</v>
      </c>
      <c r="W109" s="1" t="s">
        <v>6755</v>
      </c>
    </row>
    <row r="110" spans="1:23" ht="14.25">
      <c r="A110" s="1" t="s">
        <v>260</v>
      </c>
      <c r="B110" s="1" t="s">
        <v>8436</v>
      </c>
      <c r="C110" s="1" t="s">
        <v>262</v>
      </c>
      <c r="D110" s="1" t="s">
        <v>280</v>
      </c>
      <c r="E110" s="1" t="s">
        <v>280</v>
      </c>
      <c r="F110" s="1" t="s">
        <v>479</v>
      </c>
      <c r="G110" s="1" t="s">
        <v>713</v>
      </c>
      <c r="H110" s="1" t="s">
        <v>1394</v>
      </c>
      <c r="I110" s="1" t="s">
        <v>276</v>
      </c>
      <c r="J110" s="1" t="s">
        <v>270</v>
      </c>
      <c r="K110" s="1" t="s">
        <v>6765</v>
      </c>
      <c r="L110" s="1" t="s">
        <v>269</v>
      </c>
      <c r="M110" s="1" t="s">
        <v>1740</v>
      </c>
      <c r="N110" s="1" t="s">
        <v>1740</v>
      </c>
      <c r="O110" s="1" t="s">
        <v>1740</v>
      </c>
      <c r="P110" s="1" t="s">
        <v>6755</v>
      </c>
      <c r="Q110" s="1" t="s">
        <v>6755</v>
      </c>
      <c r="R110" s="1" t="s">
        <v>6755</v>
      </c>
      <c r="S110" s="1" t="s">
        <v>6755</v>
      </c>
      <c r="T110" s="1" t="s">
        <v>6755</v>
      </c>
      <c r="U110" s="1" t="s">
        <v>6755</v>
      </c>
      <c r="V110" s="1" t="s">
        <v>269</v>
      </c>
      <c r="W110" s="1" t="s">
        <v>6755</v>
      </c>
    </row>
    <row r="111" spans="1:23" ht="14.25">
      <c r="A111" s="1" t="s">
        <v>260</v>
      </c>
      <c r="B111" s="1" t="s">
        <v>8437</v>
      </c>
      <c r="C111" s="1" t="s">
        <v>262</v>
      </c>
      <c r="D111" s="1" t="s">
        <v>280</v>
      </c>
      <c r="E111" s="1" t="s">
        <v>280</v>
      </c>
      <c r="F111" s="1" t="s">
        <v>479</v>
      </c>
      <c r="G111" s="1" t="s">
        <v>1731</v>
      </c>
      <c r="H111" s="1" t="s">
        <v>1394</v>
      </c>
      <c r="I111" s="1" t="s">
        <v>874</v>
      </c>
      <c r="J111" s="1" t="s">
        <v>270</v>
      </c>
      <c r="K111" s="1" t="s">
        <v>6767</v>
      </c>
      <c r="L111" s="1" t="s">
        <v>269</v>
      </c>
      <c r="M111" s="1" t="s">
        <v>1740</v>
      </c>
      <c r="N111" s="1" t="s">
        <v>1740</v>
      </c>
      <c r="O111" s="1" t="s">
        <v>1740</v>
      </c>
      <c r="P111" s="1" t="s">
        <v>6755</v>
      </c>
      <c r="Q111" s="1" t="s">
        <v>6755</v>
      </c>
      <c r="R111" s="1" t="s">
        <v>6755</v>
      </c>
      <c r="S111" s="1" t="s">
        <v>6755</v>
      </c>
      <c r="T111" s="1" t="s">
        <v>6755</v>
      </c>
      <c r="U111" s="1" t="s">
        <v>6755</v>
      </c>
      <c r="V111" s="1" t="s">
        <v>269</v>
      </c>
      <c r="W111" s="1" t="s">
        <v>6755</v>
      </c>
    </row>
    <row r="112" spans="1:23" ht="14.25">
      <c r="A112" s="1" t="s">
        <v>260</v>
      </c>
      <c r="B112" s="1" t="s">
        <v>8438</v>
      </c>
      <c r="C112" s="1" t="s">
        <v>262</v>
      </c>
      <c r="D112" s="1" t="s">
        <v>280</v>
      </c>
      <c r="E112" s="1" t="s">
        <v>280</v>
      </c>
      <c r="F112" s="1" t="s">
        <v>479</v>
      </c>
      <c r="G112" s="1" t="s">
        <v>2913</v>
      </c>
      <c r="H112" s="1" t="s">
        <v>1394</v>
      </c>
      <c r="I112" s="1" t="s">
        <v>1450</v>
      </c>
      <c r="J112" s="1" t="s">
        <v>270</v>
      </c>
      <c r="K112" s="1" t="s">
        <v>6769</v>
      </c>
      <c r="L112" s="1" t="s">
        <v>269</v>
      </c>
      <c r="M112" s="1" t="s">
        <v>1740</v>
      </c>
      <c r="N112" s="1" t="s">
        <v>1740</v>
      </c>
      <c r="O112" s="1" t="s">
        <v>1740</v>
      </c>
      <c r="P112" s="1" t="s">
        <v>6755</v>
      </c>
      <c r="Q112" s="1" t="s">
        <v>6755</v>
      </c>
      <c r="R112" s="1" t="s">
        <v>6755</v>
      </c>
      <c r="S112" s="1" t="s">
        <v>6755</v>
      </c>
      <c r="T112" s="1" t="s">
        <v>6755</v>
      </c>
      <c r="U112" s="1" t="s">
        <v>6755</v>
      </c>
      <c r="V112" s="1" t="s">
        <v>269</v>
      </c>
      <c r="W112" s="1" t="s">
        <v>6755</v>
      </c>
    </row>
    <row r="113" spans="1:23" ht="14.25">
      <c r="A113" s="1" t="s">
        <v>260</v>
      </c>
      <c r="B113" s="1" t="s">
        <v>8439</v>
      </c>
      <c r="C113" s="1" t="s">
        <v>262</v>
      </c>
      <c r="D113" s="1" t="s">
        <v>280</v>
      </c>
      <c r="E113" s="1" t="s">
        <v>280</v>
      </c>
      <c r="F113" s="1" t="s">
        <v>479</v>
      </c>
      <c r="G113" s="1" t="s">
        <v>2796</v>
      </c>
      <c r="H113" s="1" t="s">
        <v>1394</v>
      </c>
      <c r="I113" s="1" t="s">
        <v>277</v>
      </c>
      <c r="J113" s="1" t="s">
        <v>270</v>
      </c>
      <c r="K113" s="1" t="s">
        <v>6771</v>
      </c>
      <c r="L113" s="1" t="s">
        <v>269</v>
      </c>
      <c r="M113" s="1" t="s">
        <v>1740</v>
      </c>
      <c r="N113" s="1" t="s">
        <v>1740</v>
      </c>
      <c r="O113" s="1" t="s">
        <v>1740</v>
      </c>
      <c r="P113" s="1" t="s">
        <v>6755</v>
      </c>
      <c r="Q113" s="1" t="s">
        <v>6755</v>
      </c>
      <c r="R113" s="1" t="s">
        <v>6755</v>
      </c>
      <c r="S113" s="1" t="s">
        <v>6755</v>
      </c>
      <c r="T113" s="1" t="s">
        <v>6755</v>
      </c>
      <c r="U113" s="1" t="s">
        <v>6755</v>
      </c>
      <c r="V113" s="1" t="s">
        <v>269</v>
      </c>
      <c r="W113" s="1" t="s">
        <v>6755</v>
      </c>
    </row>
    <row r="114" spans="1:23" ht="14.25">
      <c r="A114" s="1" t="s">
        <v>260</v>
      </c>
      <c r="B114" s="1" t="s">
        <v>8440</v>
      </c>
      <c r="C114" s="1" t="s">
        <v>262</v>
      </c>
      <c r="D114" s="1" t="s">
        <v>286</v>
      </c>
      <c r="E114" s="1" t="s">
        <v>286</v>
      </c>
      <c r="F114" s="1" t="s">
        <v>270</v>
      </c>
      <c r="G114" s="1" t="s">
        <v>270</v>
      </c>
      <c r="H114" s="1" t="s">
        <v>1370</v>
      </c>
      <c r="I114" s="1" t="s">
        <v>270</v>
      </c>
      <c r="J114" s="1" t="s">
        <v>270</v>
      </c>
      <c r="K114" s="1" t="s">
        <v>6754</v>
      </c>
      <c r="L114" s="1" t="s">
        <v>270</v>
      </c>
      <c r="M114" s="1" t="s">
        <v>6755</v>
      </c>
      <c r="N114" s="1" t="s">
        <v>6755</v>
      </c>
      <c r="O114" s="1" t="s">
        <v>6755</v>
      </c>
      <c r="P114" s="1" t="s">
        <v>6755</v>
      </c>
      <c r="Q114" s="1" t="s">
        <v>6755</v>
      </c>
      <c r="R114" s="1" t="s">
        <v>6755</v>
      </c>
      <c r="S114" s="1" t="s">
        <v>6755</v>
      </c>
      <c r="T114" s="1" t="s">
        <v>6755</v>
      </c>
      <c r="U114" s="1" t="s">
        <v>6755</v>
      </c>
      <c r="V114" s="1" t="s">
        <v>270</v>
      </c>
      <c r="W114" s="1" t="s">
        <v>6755</v>
      </c>
    </row>
    <row r="115" spans="1:23" ht="14.25">
      <c r="A115" s="1" t="s">
        <v>260</v>
      </c>
      <c r="B115" s="1" t="s">
        <v>8441</v>
      </c>
      <c r="C115" s="1" t="s">
        <v>262</v>
      </c>
      <c r="D115" s="1" t="s">
        <v>286</v>
      </c>
      <c r="E115" s="1" t="s">
        <v>286</v>
      </c>
      <c r="F115" s="1" t="s">
        <v>270</v>
      </c>
      <c r="G115" s="1" t="s">
        <v>472</v>
      </c>
      <c r="H115" s="1" t="s">
        <v>1370</v>
      </c>
      <c r="I115" s="1" t="s">
        <v>472</v>
      </c>
      <c r="J115" s="1" t="s">
        <v>270</v>
      </c>
      <c r="K115" s="1" t="s">
        <v>6757</v>
      </c>
      <c r="L115" s="1" t="s">
        <v>269</v>
      </c>
      <c r="M115" s="1" t="s">
        <v>1740</v>
      </c>
      <c r="N115" s="1" t="s">
        <v>1740</v>
      </c>
      <c r="O115" s="1" t="s">
        <v>1740</v>
      </c>
      <c r="P115" s="1" t="s">
        <v>1740</v>
      </c>
      <c r="Q115" s="1" t="s">
        <v>6755</v>
      </c>
      <c r="R115" s="1" t="s">
        <v>1740</v>
      </c>
      <c r="S115" s="1" t="s">
        <v>6755</v>
      </c>
      <c r="T115" s="1" t="s">
        <v>6755</v>
      </c>
      <c r="U115" s="1" t="s">
        <v>6755</v>
      </c>
      <c r="V115" s="1" t="s">
        <v>270</v>
      </c>
      <c r="W115" s="1" t="s">
        <v>6755</v>
      </c>
    </row>
    <row r="116" spans="1:23" ht="14.25">
      <c r="A116" s="1" t="s">
        <v>260</v>
      </c>
      <c r="B116" s="1" t="s">
        <v>8442</v>
      </c>
      <c r="C116" s="1" t="s">
        <v>262</v>
      </c>
      <c r="D116" s="1" t="s">
        <v>286</v>
      </c>
      <c r="E116" s="1" t="s">
        <v>286</v>
      </c>
      <c r="F116" s="1" t="s">
        <v>270</v>
      </c>
      <c r="G116" s="1" t="s">
        <v>479</v>
      </c>
      <c r="H116" s="1" t="s">
        <v>1370</v>
      </c>
      <c r="I116" s="1" t="s">
        <v>479</v>
      </c>
      <c r="J116" s="1" t="s">
        <v>270</v>
      </c>
      <c r="K116" s="1" t="s">
        <v>6759</v>
      </c>
      <c r="L116" s="1" t="s">
        <v>269</v>
      </c>
      <c r="M116" s="1" t="s">
        <v>1740</v>
      </c>
      <c r="N116" s="1" t="s">
        <v>1740</v>
      </c>
      <c r="O116" s="1" t="s">
        <v>1740</v>
      </c>
      <c r="P116" s="1" t="s">
        <v>1740</v>
      </c>
      <c r="Q116" s="1" t="s">
        <v>6755</v>
      </c>
      <c r="R116" s="1" t="s">
        <v>1740</v>
      </c>
      <c r="S116" s="1" t="s">
        <v>6755</v>
      </c>
      <c r="T116" s="1" t="s">
        <v>6755</v>
      </c>
      <c r="U116" s="1" t="s">
        <v>6755</v>
      </c>
      <c r="V116" s="1" t="s">
        <v>270</v>
      </c>
      <c r="W116" s="1" t="s">
        <v>6755</v>
      </c>
    </row>
    <row r="117" spans="1:23" ht="14.25">
      <c r="A117" s="1" t="s">
        <v>260</v>
      </c>
      <c r="B117" s="1" t="s">
        <v>8443</v>
      </c>
      <c r="C117" s="1" t="s">
        <v>262</v>
      </c>
      <c r="D117" s="1" t="s">
        <v>286</v>
      </c>
      <c r="E117" s="1" t="s">
        <v>286</v>
      </c>
      <c r="F117" s="1" t="s">
        <v>270</v>
      </c>
      <c r="G117" s="1" t="s">
        <v>873</v>
      </c>
      <c r="H117" s="1" t="s">
        <v>1370</v>
      </c>
      <c r="I117" s="1" t="s">
        <v>873</v>
      </c>
      <c r="J117" s="1" t="s">
        <v>270</v>
      </c>
      <c r="K117" s="1" t="s">
        <v>6761</v>
      </c>
      <c r="L117" s="1" t="s">
        <v>269</v>
      </c>
      <c r="M117" s="1" t="s">
        <v>1740</v>
      </c>
      <c r="N117" s="1" t="s">
        <v>1740</v>
      </c>
      <c r="O117" s="1" t="s">
        <v>1740</v>
      </c>
      <c r="P117" s="1" t="s">
        <v>1740</v>
      </c>
      <c r="Q117" s="1" t="s">
        <v>6755</v>
      </c>
      <c r="R117" s="1" t="s">
        <v>1740</v>
      </c>
      <c r="S117" s="1" t="s">
        <v>6755</v>
      </c>
      <c r="T117" s="1" t="s">
        <v>6755</v>
      </c>
      <c r="U117" s="1" t="s">
        <v>6755</v>
      </c>
      <c r="V117" s="1" t="s">
        <v>270</v>
      </c>
      <c r="W117" s="1" t="s">
        <v>6755</v>
      </c>
    </row>
    <row r="118" spans="1:23" ht="14.25">
      <c r="A118" s="1" t="s">
        <v>260</v>
      </c>
      <c r="B118" s="1" t="s">
        <v>8444</v>
      </c>
      <c r="C118" s="1" t="s">
        <v>262</v>
      </c>
      <c r="D118" s="1" t="s">
        <v>286</v>
      </c>
      <c r="E118" s="1" t="s">
        <v>286</v>
      </c>
      <c r="F118" s="1" t="s">
        <v>270</v>
      </c>
      <c r="G118" s="1" t="s">
        <v>872</v>
      </c>
      <c r="H118" s="1" t="s">
        <v>1370</v>
      </c>
      <c r="I118" s="1" t="s">
        <v>872</v>
      </c>
      <c r="J118" s="1" t="s">
        <v>270</v>
      </c>
      <c r="K118" s="1" t="s">
        <v>6763</v>
      </c>
      <c r="L118" s="1" t="s">
        <v>269</v>
      </c>
      <c r="M118" s="1" t="s">
        <v>1740</v>
      </c>
      <c r="N118" s="1" t="s">
        <v>1740</v>
      </c>
      <c r="O118" s="1" t="s">
        <v>1740</v>
      </c>
      <c r="P118" s="1" t="s">
        <v>1740</v>
      </c>
      <c r="Q118" s="1" t="s">
        <v>6755</v>
      </c>
      <c r="R118" s="1" t="s">
        <v>1740</v>
      </c>
      <c r="S118" s="1" t="s">
        <v>6755</v>
      </c>
      <c r="T118" s="1" t="s">
        <v>6755</v>
      </c>
      <c r="U118" s="1" t="s">
        <v>6755</v>
      </c>
      <c r="V118" s="1" t="s">
        <v>270</v>
      </c>
      <c r="W118" s="1" t="s">
        <v>6755</v>
      </c>
    </row>
    <row r="119" spans="1:23" ht="14.25">
      <c r="A119" s="1" t="s">
        <v>260</v>
      </c>
      <c r="B119" s="1" t="s">
        <v>8445</v>
      </c>
      <c r="C119" s="1" t="s">
        <v>262</v>
      </c>
      <c r="D119" s="1" t="s">
        <v>286</v>
      </c>
      <c r="E119" s="1" t="s">
        <v>286</v>
      </c>
      <c r="F119" s="1" t="s">
        <v>270</v>
      </c>
      <c r="G119" s="1" t="s">
        <v>276</v>
      </c>
      <c r="H119" s="1" t="s">
        <v>1370</v>
      </c>
      <c r="I119" s="1" t="s">
        <v>276</v>
      </c>
      <c r="J119" s="1" t="s">
        <v>270</v>
      </c>
      <c r="K119" s="1" t="s">
        <v>6765</v>
      </c>
      <c r="L119" s="1" t="s">
        <v>269</v>
      </c>
      <c r="M119" s="1" t="s">
        <v>1740</v>
      </c>
      <c r="N119" s="1" t="s">
        <v>1740</v>
      </c>
      <c r="O119" s="1" t="s">
        <v>1740</v>
      </c>
      <c r="P119" s="1" t="s">
        <v>6755</v>
      </c>
      <c r="Q119" s="1" t="s">
        <v>6755</v>
      </c>
      <c r="R119" s="1" t="s">
        <v>6755</v>
      </c>
      <c r="S119" s="1" t="s">
        <v>6755</v>
      </c>
      <c r="T119" s="1" t="s">
        <v>6755</v>
      </c>
      <c r="U119" s="1" t="s">
        <v>6755</v>
      </c>
      <c r="V119" s="1" t="s">
        <v>270</v>
      </c>
      <c r="W119" s="1" t="s">
        <v>6755</v>
      </c>
    </row>
    <row r="120" spans="1:23" ht="14.25">
      <c r="A120" s="1" t="s">
        <v>260</v>
      </c>
      <c r="B120" s="1" t="s">
        <v>8446</v>
      </c>
      <c r="C120" s="1" t="s">
        <v>262</v>
      </c>
      <c r="D120" s="1" t="s">
        <v>286</v>
      </c>
      <c r="E120" s="1" t="s">
        <v>286</v>
      </c>
      <c r="F120" s="1" t="s">
        <v>270</v>
      </c>
      <c r="G120" s="1" t="s">
        <v>874</v>
      </c>
      <c r="H120" s="1" t="s">
        <v>1370</v>
      </c>
      <c r="I120" s="1" t="s">
        <v>874</v>
      </c>
      <c r="J120" s="1" t="s">
        <v>270</v>
      </c>
      <c r="K120" s="1" t="s">
        <v>6767</v>
      </c>
      <c r="L120" s="1" t="s">
        <v>269</v>
      </c>
      <c r="M120" s="1" t="s">
        <v>1740</v>
      </c>
      <c r="N120" s="1" t="s">
        <v>1740</v>
      </c>
      <c r="O120" s="1" t="s">
        <v>1740</v>
      </c>
      <c r="P120" s="1" t="s">
        <v>6755</v>
      </c>
      <c r="Q120" s="1" t="s">
        <v>6755</v>
      </c>
      <c r="R120" s="1" t="s">
        <v>6755</v>
      </c>
      <c r="S120" s="1" t="s">
        <v>6755</v>
      </c>
      <c r="T120" s="1" t="s">
        <v>6755</v>
      </c>
      <c r="U120" s="1" t="s">
        <v>6755</v>
      </c>
      <c r="V120" s="1" t="s">
        <v>270</v>
      </c>
      <c r="W120" s="1" t="s">
        <v>6755</v>
      </c>
    </row>
    <row r="121" spans="1:23" ht="14.25">
      <c r="A121" s="1" t="s">
        <v>260</v>
      </c>
      <c r="B121" s="1" t="s">
        <v>8447</v>
      </c>
      <c r="C121" s="1" t="s">
        <v>262</v>
      </c>
      <c r="D121" s="1" t="s">
        <v>286</v>
      </c>
      <c r="E121" s="1" t="s">
        <v>286</v>
      </c>
      <c r="F121" s="1" t="s">
        <v>270</v>
      </c>
      <c r="G121" s="1" t="s">
        <v>1450</v>
      </c>
      <c r="H121" s="1" t="s">
        <v>1370</v>
      </c>
      <c r="I121" s="1" t="s">
        <v>1450</v>
      </c>
      <c r="J121" s="1" t="s">
        <v>270</v>
      </c>
      <c r="K121" s="1" t="s">
        <v>6769</v>
      </c>
      <c r="L121" s="1" t="s">
        <v>269</v>
      </c>
      <c r="M121" s="1" t="s">
        <v>1740</v>
      </c>
      <c r="N121" s="1" t="s">
        <v>1740</v>
      </c>
      <c r="O121" s="1" t="s">
        <v>1740</v>
      </c>
      <c r="P121" s="1" t="s">
        <v>6755</v>
      </c>
      <c r="Q121" s="1" t="s">
        <v>6755</v>
      </c>
      <c r="R121" s="1" t="s">
        <v>6755</v>
      </c>
      <c r="S121" s="1" t="s">
        <v>6755</v>
      </c>
      <c r="T121" s="1" t="s">
        <v>6755</v>
      </c>
      <c r="U121" s="1" t="s">
        <v>6755</v>
      </c>
      <c r="V121" s="1" t="s">
        <v>270</v>
      </c>
      <c r="W121" s="1" t="s">
        <v>6755</v>
      </c>
    </row>
    <row r="122" spans="1:23" ht="14.25">
      <c r="A122" s="1" t="s">
        <v>260</v>
      </c>
      <c r="B122" s="1" t="s">
        <v>8448</v>
      </c>
      <c r="C122" s="1" t="s">
        <v>262</v>
      </c>
      <c r="D122" s="1" t="s">
        <v>286</v>
      </c>
      <c r="E122" s="1" t="s">
        <v>286</v>
      </c>
      <c r="F122" s="1" t="s">
        <v>270</v>
      </c>
      <c r="G122" s="1" t="s">
        <v>277</v>
      </c>
      <c r="H122" s="1" t="s">
        <v>1370</v>
      </c>
      <c r="I122" s="1" t="s">
        <v>277</v>
      </c>
      <c r="J122" s="1" t="s">
        <v>270</v>
      </c>
      <c r="K122" s="1" t="s">
        <v>6771</v>
      </c>
      <c r="L122" s="1" t="s">
        <v>269</v>
      </c>
      <c r="M122" s="1" t="s">
        <v>1740</v>
      </c>
      <c r="N122" s="1" t="s">
        <v>1740</v>
      </c>
      <c r="O122" s="1" t="s">
        <v>1740</v>
      </c>
      <c r="P122" s="1" t="s">
        <v>6755</v>
      </c>
      <c r="Q122" s="1" t="s">
        <v>6755</v>
      </c>
      <c r="R122" s="1" t="s">
        <v>6755</v>
      </c>
      <c r="S122" s="1" t="s">
        <v>6755</v>
      </c>
      <c r="T122" s="1" t="s">
        <v>6755</v>
      </c>
      <c r="U122" s="1" t="s">
        <v>6755</v>
      </c>
      <c r="V122" s="1" t="s">
        <v>270</v>
      </c>
      <c r="W122" s="1" t="s">
        <v>6755</v>
      </c>
    </row>
    <row r="123" spans="1:23" ht="14.25">
      <c r="A123" s="1" t="s">
        <v>260</v>
      </c>
      <c r="B123" s="1" t="s">
        <v>8449</v>
      </c>
      <c r="C123" s="1" t="s">
        <v>262</v>
      </c>
      <c r="D123" s="1" t="s">
        <v>286</v>
      </c>
      <c r="E123" s="1" t="s">
        <v>286</v>
      </c>
      <c r="F123" s="1" t="s">
        <v>270</v>
      </c>
      <c r="G123" s="1" t="s">
        <v>714</v>
      </c>
      <c r="H123" s="1" t="s">
        <v>1370</v>
      </c>
      <c r="I123" s="1" t="s">
        <v>270</v>
      </c>
      <c r="J123" s="1" t="s">
        <v>270</v>
      </c>
      <c r="K123" s="1" t="s">
        <v>6754</v>
      </c>
      <c r="L123" s="1" t="s">
        <v>270</v>
      </c>
      <c r="M123" s="1" t="s">
        <v>6755</v>
      </c>
      <c r="N123" s="1" t="s">
        <v>6755</v>
      </c>
      <c r="O123" s="1" t="s">
        <v>6755</v>
      </c>
      <c r="P123" s="1" t="s">
        <v>6755</v>
      </c>
      <c r="Q123" s="1" t="s">
        <v>6755</v>
      </c>
      <c r="R123" s="1" t="s">
        <v>6755</v>
      </c>
      <c r="S123" s="1" t="s">
        <v>6755</v>
      </c>
      <c r="T123" s="1" t="s">
        <v>6755</v>
      </c>
      <c r="U123" s="1" t="s">
        <v>6755</v>
      </c>
      <c r="V123" s="1" t="s">
        <v>269</v>
      </c>
      <c r="W123" s="1" t="s">
        <v>6755</v>
      </c>
    </row>
    <row r="124" spans="1:23" ht="14.25">
      <c r="A124" s="1" t="s">
        <v>260</v>
      </c>
      <c r="B124" s="1" t="s">
        <v>8450</v>
      </c>
      <c r="C124" s="1" t="s">
        <v>262</v>
      </c>
      <c r="D124" s="1" t="s">
        <v>286</v>
      </c>
      <c r="E124" s="1" t="s">
        <v>286</v>
      </c>
      <c r="F124" s="1" t="s">
        <v>270</v>
      </c>
      <c r="G124" s="1" t="s">
        <v>1971</v>
      </c>
      <c r="H124" s="1" t="s">
        <v>1370</v>
      </c>
      <c r="I124" s="1" t="s">
        <v>472</v>
      </c>
      <c r="J124" s="1" t="s">
        <v>270</v>
      </c>
      <c r="K124" s="1" t="s">
        <v>6757</v>
      </c>
      <c r="L124" s="1" t="s">
        <v>269</v>
      </c>
      <c r="M124" s="1" t="s">
        <v>1740</v>
      </c>
      <c r="N124" s="1" t="s">
        <v>1740</v>
      </c>
      <c r="O124" s="1" t="s">
        <v>1740</v>
      </c>
      <c r="P124" s="1" t="s">
        <v>1740</v>
      </c>
      <c r="Q124" s="1" t="s">
        <v>6755</v>
      </c>
      <c r="R124" s="1" t="s">
        <v>1740</v>
      </c>
      <c r="S124" s="1" t="s">
        <v>6755</v>
      </c>
      <c r="T124" s="1" t="s">
        <v>6755</v>
      </c>
      <c r="U124" s="1" t="s">
        <v>6755</v>
      </c>
      <c r="V124" s="1" t="s">
        <v>269</v>
      </c>
      <c r="W124" s="1" t="s">
        <v>6755</v>
      </c>
    </row>
    <row r="125" spans="1:23" ht="14.25">
      <c r="A125" s="1" t="s">
        <v>260</v>
      </c>
      <c r="B125" s="1" t="s">
        <v>8451</v>
      </c>
      <c r="C125" s="1" t="s">
        <v>262</v>
      </c>
      <c r="D125" s="1" t="s">
        <v>286</v>
      </c>
      <c r="E125" s="1" t="s">
        <v>286</v>
      </c>
      <c r="F125" s="1" t="s">
        <v>270</v>
      </c>
      <c r="G125" s="1" t="s">
        <v>1729</v>
      </c>
      <c r="H125" s="1" t="s">
        <v>1370</v>
      </c>
      <c r="I125" s="1" t="s">
        <v>479</v>
      </c>
      <c r="J125" s="1" t="s">
        <v>270</v>
      </c>
      <c r="K125" s="1" t="s">
        <v>6759</v>
      </c>
      <c r="L125" s="1" t="s">
        <v>269</v>
      </c>
      <c r="M125" s="1" t="s">
        <v>1740</v>
      </c>
      <c r="N125" s="1" t="s">
        <v>1740</v>
      </c>
      <c r="O125" s="1" t="s">
        <v>1740</v>
      </c>
      <c r="P125" s="1" t="s">
        <v>1740</v>
      </c>
      <c r="Q125" s="1" t="s">
        <v>6755</v>
      </c>
      <c r="R125" s="1" t="s">
        <v>1740</v>
      </c>
      <c r="S125" s="1" t="s">
        <v>6755</v>
      </c>
      <c r="T125" s="1" t="s">
        <v>6755</v>
      </c>
      <c r="U125" s="1" t="s">
        <v>6755</v>
      </c>
      <c r="V125" s="1" t="s">
        <v>269</v>
      </c>
      <c r="W125" s="1" t="s">
        <v>6755</v>
      </c>
    </row>
    <row r="126" spans="1:23" ht="14.25">
      <c r="A126" s="1" t="s">
        <v>260</v>
      </c>
      <c r="B126" s="1" t="s">
        <v>8452</v>
      </c>
      <c r="C126" s="1" t="s">
        <v>262</v>
      </c>
      <c r="D126" s="1" t="s">
        <v>286</v>
      </c>
      <c r="E126" s="1" t="s">
        <v>286</v>
      </c>
      <c r="F126" s="1" t="s">
        <v>270</v>
      </c>
      <c r="G126" s="1" t="s">
        <v>2793</v>
      </c>
      <c r="H126" s="1" t="s">
        <v>1370</v>
      </c>
      <c r="I126" s="1" t="s">
        <v>873</v>
      </c>
      <c r="J126" s="1" t="s">
        <v>270</v>
      </c>
      <c r="K126" s="1" t="s">
        <v>6761</v>
      </c>
      <c r="L126" s="1" t="s">
        <v>269</v>
      </c>
      <c r="M126" s="1" t="s">
        <v>1740</v>
      </c>
      <c r="N126" s="1" t="s">
        <v>1740</v>
      </c>
      <c r="O126" s="1" t="s">
        <v>1740</v>
      </c>
      <c r="P126" s="1" t="s">
        <v>1740</v>
      </c>
      <c r="Q126" s="1" t="s">
        <v>6755</v>
      </c>
      <c r="R126" s="1" t="s">
        <v>1740</v>
      </c>
      <c r="S126" s="1" t="s">
        <v>6755</v>
      </c>
      <c r="T126" s="1" t="s">
        <v>6755</v>
      </c>
      <c r="U126" s="1" t="s">
        <v>6755</v>
      </c>
      <c r="V126" s="1" t="s">
        <v>269</v>
      </c>
      <c r="W126" s="1" t="s">
        <v>6755</v>
      </c>
    </row>
    <row r="127" spans="1:23" ht="14.25">
      <c r="A127" s="1" t="s">
        <v>260</v>
      </c>
      <c r="B127" s="1" t="s">
        <v>8453</v>
      </c>
      <c r="C127" s="1" t="s">
        <v>262</v>
      </c>
      <c r="D127" s="1" t="s">
        <v>286</v>
      </c>
      <c r="E127" s="1" t="s">
        <v>286</v>
      </c>
      <c r="F127" s="1" t="s">
        <v>270</v>
      </c>
      <c r="G127" s="1" t="s">
        <v>2755</v>
      </c>
      <c r="H127" s="1" t="s">
        <v>1370</v>
      </c>
      <c r="I127" s="1" t="s">
        <v>872</v>
      </c>
      <c r="J127" s="1" t="s">
        <v>270</v>
      </c>
      <c r="K127" s="1" t="s">
        <v>6763</v>
      </c>
      <c r="L127" s="1" t="s">
        <v>269</v>
      </c>
      <c r="M127" s="1" t="s">
        <v>1740</v>
      </c>
      <c r="N127" s="1" t="s">
        <v>1740</v>
      </c>
      <c r="O127" s="1" t="s">
        <v>1740</v>
      </c>
      <c r="P127" s="1" t="s">
        <v>1740</v>
      </c>
      <c r="Q127" s="1" t="s">
        <v>6755</v>
      </c>
      <c r="R127" s="1" t="s">
        <v>1740</v>
      </c>
      <c r="S127" s="1" t="s">
        <v>6755</v>
      </c>
      <c r="T127" s="1" t="s">
        <v>6755</v>
      </c>
      <c r="U127" s="1" t="s">
        <v>6755</v>
      </c>
      <c r="V127" s="1" t="s">
        <v>269</v>
      </c>
      <c r="W127" s="1" t="s">
        <v>6755</v>
      </c>
    </row>
    <row r="128" spans="1:23" ht="14.25">
      <c r="A128" s="1" t="s">
        <v>260</v>
      </c>
      <c r="B128" s="1" t="s">
        <v>8454</v>
      </c>
      <c r="C128" s="1" t="s">
        <v>262</v>
      </c>
      <c r="D128" s="1" t="s">
        <v>286</v>
      </c>
      <c r="E128" s="1" t="s">
        <v>286</v>
      </c>
      <c r="F128" s="1" t="s">
        <v>270</v>
      </c>
      <c r="G128" s="1" t="s">
        <v>713</v>
      </c>
      <c r="H128" s="1" t="s">
        <v>1370</v>
      </c>
      <c r="I128" s="1" t="s">
        <v>276</v>
      </c>
      <c r="J128" s="1" t="s">
        <v>270</v>
      </c>
      <c r="K128" s="1" t="s">
        <v>6765</v>
      </c>
      <c r="L128" s="1" t="s">
        <v>269</v>
      </c>
      <c r="M128" s="1" t="s">
        <v>1740</v>
      </c>
      <c r="N128" s="1" t="s">
        <v>1740</v>
      </c>
      <c r="O128" s="1" t="s">
        <v>1740</v>
      </c>
      <c r="P128" s="1" t="s">
        <v>6755</v>
      </c>
      <c r="Q128" s="1" t="s">
        <v>6755</v>
      </c>
      <c r="R128" s="1" t="s">
        <v>6755</v>
      </c>
      <c r="S128" s="1" t="s">
        <v>6755</v>
      </c>
      <c r="T128" s="1" t="s">
        <v>6755</v>
      </c>
      <c r="U128" s="1" t="s">
        <v>6755</v>
      </c>
      <c r="V128" s="1" t="s">
        <v>269</v>
      </c>
      <c r="W128" s="1" t="s">
        <v>6755</v>
      </c>
    </row>
    <row r="129" spans="1:23" ht="14.25">
      <c r="A129" s="1" t="s">
        <v>260</v>
      </c>
      <c r="B129" s="1" t="s">
        <v>8455</v>
      </c>
      <c r="C129" s="1" t="s">
        <v>262</v>
      </c>
      <c r="D129" s="1" t="s">
        <v>286</v>
      </c>
      <c r="E129" s="1" t="s">
        <v>286</v>
      </c>
      <c r="F129" s="1" t="s">
        <v>270</v>
      </c>
      <c r="G129" s="1" t="s">
        <v>1731</v>
      </c>
      <c r="H129" s="1" t="s">
        <v>1370</v>
      </c>
      <c r="I129" s="1" t="s">
        <v>874</v>
      </c>
      <c r="J129" s="1" t="s">
        <v>270</v>
      </c>
      <c r="K129" s="1" t="s">
        <v>6767</v>
      </c>
      <c r="L129" s="1" t="s">
        <v>269</v>
      </c>
      <c r="M129" s="1" t="s">
        <v>1740</v>
      </c>
      <c r="N129" s="1" t="s">
        <v>1740</v>
      </c>
      <c r="O129" s="1" t="s">
        <v>1740</v>
      </c>
      <c r="P129" s="1" t="s">
        <v>6755</v>
      </c>
      <c r="Q129" s="1" t="s">
        <v>6755</v>
      </c>
      <c r="R129" s="1" t="s">
        <v>6755</v>
      </c>
      <c r="S129" s="1" t="s">
        <v>6755</v>
      </c>
      <c r="T129" s="1" t="s">
        <v>6755</v>
      </c>
      <c r="U129" s="1" t="s">
        <v>6755</v>
      </c>
      <c r="V129" s="1" t="s">
        <v>269</v>
      </c>
      <c r="W129" s="1" t="s">
        <v>6755</v>
      </c>
    </row>
    <row r="130" spans="1:23" ht="14.25">
      <c r="A130" s="1" t="s">
        <v>260</v>
      </c>
      <c r="B130" s="1" t="s">
        <v>8456</v>
      </c>
      <c r="C130" s="1" t="s">
        <v>262</v>
      </c>
      <c r="D130" s="1" t="s">
        <v>286</v>
      </c>
      <c r="E130" s="1" t="s">
        <v>286</v>
      </c>
      <c r="F130" s="1" t="s">
        <v>270</v>
      </c>
      <c r="G130" s="1" t="s">
        <v>2913</v>
      </c>
      <c r="H130" s="1" t="s">
        <v>1370</v>
      </c>
      <c r="I130" s="1" t="s">
        <v>1450</v>
      </c>
      <c r="J130" s="1" t="s">
        <v>270</v>
      </c>
      <c r="K130" s="1" t="s">
        <v>6769</v>
      </c>
      <c r="L130" s="1" t="s">
        <v>269</v>
      </c>
      <c r="M130" s="1" t="s">
        <v>1740</v>
      </c>
      <c r="N130" s="1" t="s">
        <v>1740</v>
      </c>
      <c r="O130" s="1" t="s">
        <v>1740</v>
      </c>
      <c r="P130" s="1" t="s">
        <v>6755</v>
      </c>
      <c r="Q130" s="1" t="s">
        <v>6755</v>
      </c>
      <c r="R130" s="1" t="s">
        <v>6755</v>
      </c>
      <c r="S130" s="1" t="s">
        <v>6755</v>
      </c>
      <c r="T130" s="1" t="s">
        <v>6755</v>
      </c>
      <c r="U130" s="1" t="s">
        <v>6755</v>
      </c>
      <c r="V130" s="1" t="s">
        <v>269</v>
      </c>
      <c r="W130" s="1" t="s">
        <v>6755</v>
      </c>
    </row>
    <row r="131" spans="1:23" ht="14.25">
      <c r="A131" s="1" t="s">
        <v>260</v>
      </c>
      <c r="B131" s="1" t="s">
        <v>8457</v>
      </c>
      <c r="C131" s="1" t="s">
        <v>262</v>
      </c>
      <c r="D131" s="1" t="s">
        <v>286</v>
      </c>
      <c r="E131" s="1" t="s">
        <v>286</v>
      </c>
      <c r="F131" s="1" t="s">
        <v>270</v>
      </c>
      <c r="G131" s="1" t="s">
        <v>2796</v>
      </c>
      <c r="H131" s="1" t="s">
        <v>1370</v>
      </c>
      <c r="I131" s="1" t="s">
        <v>277</v>
      </c>
      <c r="J131" s="1" t="s">
        <v>270</v>
      </c>
      <c r="K131" s="1" t="s">
        <v>6771</v>
      </c>
      <c r="L131" s="1" t="s">
        <v>269</v>
      </c>
      <c r="M131" s="1" t="s">
        <v>1740</v>
      </c>
      <c r="N131" s="1" t="s">
        <v>1740</v>
      </c>
      <c r="O131" s="1" t="s">
        <v>1740</v>
      </c>
      <c r="P131" s="1" t="s">
        <v>6755</v>
      </c>
      <c r="Q131" s="1" t="s">
        <v>6755</v>
      </c>
      <c r="R131" s="1" t="s">
        <v>6755</v>
      </c>
      <c r="S131" s="1" t="s">
        <v>6755</v>
      </c>
      <c r="T131" s="1" t="s">
        <v>6755</v>
      </c>
      <c r="U131" s="1" t="s">
        <v>6755</v>
      </c>
      <c r="V131" s="1" t="s">
        <v>269</v>
      </c>
      <c r="W131" s="1" t="s">
        <v>6755</v>
      </c>
    </row>
    <row r="132" spans="1:23" ht="14.25">
      <c r="A132" s="1" t="s">
        <v>260</v>
      </c>
      <c r="B132" s="1" t="s">
        <v>8458</v>
      </c>
      <c r="C132" s="1" t="s">
        <v>262</v>
      </c>
      <c r="D132" s="1" t="s">
        <v>286</v>
      </c>
      <c r="E132" s="1" t="s">
        <v>286</v>
      </c>
      <c r="F132" s="1" t="s">
        <v>472</v>
      </c>
      <c r="G132" s="1" t="s">
        <v>270</v>
      </c>
      <c r="H132" s="1" t="s">
        <v>1390</v>
      </c>
      <c r="I132" s="1" t="s">
        <v>270</v>
      </c>
      <c r="J132" s="1" t="s">
        <v>270</v>
      </c>
      <c r="K132" s="1" t="s">
        <v>6754</v>
      </c>
      <c r="L132" s="1" t="s">
        <v>270</v>
      </c>
      <c r="M132" s="1" t="s">
        <v>6755</v>
      </c>
      <c r="N132" s="1" t="s">
        <v>6755</v>
      </c>
      <c r="O132" s="1" t="s">
        <v>6755</v>
      </c>
      <c r="P132" s="1" t="s">
        <v>6755</v>
      </c>
      <c r="Q132" s="1" t="s">
        <v>6755</v>
      </c>
      <c r="R132" s="1" t="s">
        <v>6755</v>
      </c>
      <c r="S132" s="1" t="s">
        <v>6755</v>
      </c>
      <c r="T132" s="1" t="s">
        <v>6755</v>
      </c>
      <c r="U132" s="1" t="s">
        <v>6755</v>
      </c>
      <c r="V132" s="1" t="s">
        <v>270</v>
      </c>
      <c r="W132" s="1" t="s">
        <v>6755</v>
      </c>
    </row>
    <row r="133" spans="1:23" ht="14.25">
      <c r="A133" s="1" t="s">
        <v>260</v>
      </c>
      <c r="B133" s="1" t="s">
        <v>8459</v>
      </c>
      <c r="C133" s="1" t="s">
        <v>262</v>
      </c>
      <c r="D133" s="1" t="s">
        <v>286</v>
      </c>
      <c r="E133" s="1" t="s">
        <v>286</v>
      </c>
      <c r="F133" s="1" t="s">
        <v>472</v>
      </c>
      <c r="G133" s="1" t="s">
        <v>472</v>
      </c>
      <c r="H133" s="1" t="s">
        <v>1390</v>
      </c>
      <c r="I133" s="1" t="s">
        <v>472</v>
      </c>
      <c r="J133" s="1" t="s">
        <v>270</v>
      </c>
      <c r="K133" s="1" t="s">
        <v>6757</v>
      </c>
      <c r="L133" s="1" t="s">
        <v>269</v>
      </c>
      <c r="M133" s="1" t="s">
        <v>1740</v>
      </c>
      <c r="N133" s="1" t="s">
        <v>1740</v>
      </c>
      <c r="O133" s="1" t="s">
        <v>1740</v>
      </c>
      <c r="P133" s="1" t="s">
        <v>1740</v>
      </c>
      <c r="Q133" s="1" t="s">
        <v>6755</v>
      </c>
      <c r="R133" s="1" t="s">
        <v>1740</v>
      </c>
      <c r="S133" s="1" t="s">
        <v>6755</v>
      </c>
      <c r="T133" s="1" t="s">
        <v>6755</v>
      </c>
      <c r="U133" s="1" t="s">
        <v>6755</v>
      </c>
      <c r="V133" s="1" t="s">
        <v>270</v>
      </c>
      <c r="W133" s="1" t="s">
        <v>6755</v>
      </c>
    </row>
    <row r="134" spans="1:23" ht="14.25">
      <c r="A134" s="1" t="s">
        <v>260</v>
      </c>
      <c r="B134" s="1" t="s">
        <v>8460</v>
      </c>
      <c r="C134" s="1" t="s">
        <v>262</v>
      </c>
      <c r="D134" s="1" t="s">
        <v>286</v>
      </c>
      <c r="E134" s="1" t="s">
        <v>286</v>
      </c>
      <c r="F134" s="1" t="s">
        <v>472</v>
      </c>
      <c r="G134" s="1" t="s">
        <v>479</v>
      </c>
      <c r="H134" s="1" t="s">
        <v>1390</v>
      </c>
      <c r="I134" s="1" t="s">
        <v>479</v>
      </c>
      <c r="J134" s="1" t="s">
        <v>270</v>
      </c>
      <c r="K134" s="1" t="s">
        <v>6759</v>
      </c>
      <c r="L134" s="1" t="s">
        <v>269</v>
      </c>
      <c r="M134" s="1" t="s">
        <v>1740</v>
      </c>
      <c r="N134" s="1" t="s">
        <v>1740</v>
      </c>
      <c r="O134" s="1" t="s">
        <v>1740</v>
      </c>
      <c r="P134" s="1" t="s">
        <v>1740</v>
      </c>
      <c r="Q134" s="1" t="s">
        <v>6755</v>
      </c>
      <c r="R134" s="1" t="s">
        <v>1740</v>
      </c>
      <c r="S134" s="1" t="s">
        <v>6755</v>
      </c>
      <c r="T134" s="1" t="s">
        <v>6755</v>
      </c>
      <c r="U134" s="1" t="s">
        <v>6755</v>
      </c>
      <c r="V134" s="1" t="s">
        <v>270</v>
      </c>
      <c r="W134" s="1" t="s">
        <v>6755</v>
      </c>
    </row>
    <row r="135" spans="1:23" ht="14.25">
      <c r="A135" s="1" t="s">
        <v>260</v>
      </c>
      <c r="B135" s="1" t="s">
        <v>8461</v>
      </c>
      <c r="C135" s="1" t="s">
        <v>262</v>
      </c>
      <c r="D135" s="1" t="s">
        <v>286</v>
      </c>
      <c r="E135" s="1" t="s">
        <v>286</v>
      </c>
      <c r="F135" s="1" t="s">
        <v>472</v>
      </c>
      <c r="G135" s="1" t="s">
        <v>873</v>
      </c>
      <c r="H135" s="1" t="s">
        <v>1390</v>
      </c>
      <c r="I135" s="1" t="s">
        <v>873</v>
      </c>
      <c r="J135" s="1" t="s">
        <v>270</v>
      </c>
      <c r="K135" s="1" t="s">
        <v>6761</v>
      </c>
      <c r="L135" s="1" t="s">
        <v>269</v>
      </c>
      <c r="M135" s="1" t="s">
        <v>1740</v>
      </c>
      <c r="N135" s="1" t="s">
        <v>1740</v>
      </c>
      <c r="O135" s="1" t="s">
        <v>1740</v>
      </c>
      <c r="P135" s="1" t="s">
        <v>1740</v>
      </c>
      <c r="Q135" s="1" t="s">
        <v>6755</v>
      </c>
      <c r="R135" s="1" t="s">
        <v>1740</v>
      </c>
      <c r="S135" s="1" t="s">
        <v>6755</v>
      </c>
      <c r="T135" s="1" t="s">
        <v>6755</v>
      </c>
      <c r="U135" s="1" t="s">
        <v>6755</v>
      </c>
      <c r="V135" s="1" t="s">
        <v>270</v>
      </c>
      <c r="W135" s="1" t="s">
        <v>6755</v>
      </c>
    </row>
    <row r="136" spans="1:23" ht="14.25">
      <c r="A136" s="1" t="s">
        <v>260</v>
      </c>
      <c r="B136" s="1" t="s">
        <v>8462</v>
      </c>
      <c r="C136" s="1" t="s">
        <v>262</v>
      </c>
      <c r="D136" s="1" t="s">
        <v>286</v>
      </c>
      <c r="E136" s="1" t="s">
        <v>286</v>
      </c>
      <c r="F136" s="1" t="s">
        <v>472</v>
      </c>
      <c r="G136" s="1" t="s">
        <v>872</v>
      </c>
      <c r="H136" s="1" t="s">
        <v>1390</v>
      </c>
      <c r="I136" s="1" t="s">
        <v>872</v>
      </c>
      <c r="J136" s="1" t="s">
        <v>270</v>
      </c>
      <c r="K136" s="1" t="s">
        <v>6763</v>
      </c>
      <c r="L136" s="1" t="s">
        <v>269</v>
      </c>
      <c r="M136" s="1" t="s">
        <v>1740</v>
      </c>
      <c r="N136" s="1" t="s">
        <v>1740</v>
      </c>
      <c r="O136" s="1" t="s">
        <v>1740</v>
      </c>
      <c r="P136" s="1" t="s">
        <v>1740</v>
      </c>
      <c r="Q136" s="1" t="s">
        <v>6755</v>
      </c>
      <c r="R136" s="1" t="s">
        <v>1740</v>
      </c>
      <c r="S136" s="1" t="s">
        <v>6755</v>
      </c>
      <c r="T136" s="1" t="s">
        <v>6755</v>
      </c>
      <c r="U136" s="1" t="s">
        <v>6755</v>
      </c>
      <c r="V136" s="1" t="s">
        <v>270</v>
      </c>
      <c r="W136" s="1" t="s">
        <v>6755</v>
      </c>
    </row>
    <row r="137" spans="1:23" ht="14.25">
      <c r="A137" s="1" t="s">
        <v>260</v>
      </c>
      <c r="B137" s="1" t="s">
        <v>8463</v>
      </c>
      <c r="C137" s="1" t="s">
        <v>262</v>
      </c>
      <c r="D137" s="1" t="s">
        <v>286</v>
      </c>
      <c r="E137" s="1" t="s">
        <v>286</v>
      </c>
      <c r="F137" s="1" t="s">
        <v>472</v>
      </c>
      <c r="G137" s="1" t="s">
        <v>276</v>
      </c>
      <c r="H137" s="1" t="s">
        <v>1390</v>
      </c>
      <c r="I137" s="1" t="s">
        <v>276</v>
      </c>
      <c r="J137" s="1" t="s">
        <v>270</v>
      </c>
      <c r="K137" s="1" t="s">
        <v>6765</v>
      </c>
      <c r="L137" s="1" t="s">
        <v>269</v>
      </c>
      <c r="M137" s="1" t="s">
        <v>1740</v>
      </c>
      <c r="N137" s="1" t="s">
        <v>1740</v>
      </c>
      <c r="O137" s="1" t="s">
        <v>1740</v>
      </c>
      <c r="P137" s="1" t="s">
        <v>6755</v>
      </c>
      <c r="Q137" s="1" t="s">
        <v>6755</v>
      </c>
      <c r="R137" s="1" t="s">
        <v>6755</v>
      </c>
      <c r="S137" s="1" t="s">
        <v>6755</v>
      </c>
      <c r="T137" s="1" t="s">
        <v>6755</v>
      </c>
      <c r="U137" s="1" t="s">
        <v>6755</v>
      </c>
      <c r="V137" s="1" t="s">
        <v>270</v>
      </c>
      <c r="W137" s="1" t="s">
        <v>6755</v>
      </c>
    </row>
    <row r="138" spans="1:23" ht="14.25">
      <c r="A138" s="1" t="s">
        <v>260</v>
      </c>
      <c r="B138" s="1" t="s">
        <v>8464</v>
      </c>
      <c r="C138" s="1" t="s">
        <v>262</v>
      </c>
      <c r="D138" s="1" t="s">
        <v>286</v>
      </c>
      <c r="E138" s="1" t="s">
        <v>286</v>
      </c>
      <c r="F138" s="1" t="s">
        <v>472</v>
      </c>
      <c r="G138" s="1" t="s">
        <v>874</v>
      </c>
      <c r="H138" s="1" t="s">
        <v>1390</v>
      </c>
      <c r="I138" s="1" t="s">
        <v>874</v>
      </c>
      <c r="J138" s="1" t="s">
        <v>270</v>
      </c>
      <c r="K138" s="1" t="s">
        <v>6767</v>
      </c>
      <c r="L138" s="1" t="s">
        <v>269</v>
      </c>
      <c r="M138" s="1" t="s">
        <v>1740</v>
      </c>
      <c r="N138" s="1" t="s">
        <v>1740</v>
      </c>
      <c r="O138" s="1" t="s">
        <v>1740</v>
      </c>
      <c r="P138" s="1" t="s">
        <v>6755</v>
      </c>
      <c r="Q138" s="1" t="s">
        <v>6755</v>
      </c>
      <c r="R138" s="1" t="s">
        <v>6755</v>
      </c>
      <c r="S138" s="1" t="s">
        <v>6755</v>
      </c>
      <c r="T138" s="1" t="s">
        <v>6755</v>
      </c>
      <c r="U138" s="1" t="s">
        <v>6755</v>
      </c>
      <c r="V138" s="1" t="s">
        <v>270</v>
      </c>
      <c r="W138" s="1" t="s">
        <v>6755</v>
      </c>
    </row>
    <row r="139" spans="1:23" ht="14.25">
      <c r="A139" s="1" t="s">
        <v>260</v>
      </c>
      <c r="B139" s="1" t="s">
        <v>8465</v>
      </c>
      <c r="C139" s="1" t="s">
        <v>262</v>
      </c>
      <c r="D139" s="1" t="s">
        <v>286</v>
      </c>
      <c r="E139" s="1" t="s">
        <v>286</v>
      </c>
      <c r="F139" s="1" t="s">
        <v>472</v>
      </c>
      <c r="G139" s="1" t="s">
        <v>1450</v>
      </c>
      <c r="H139" s="1" t="s">
        <v>1390</v>
      </c>
      <c r="I139" s="1" t="s">
        <v>1450</v>
      </c>
      <c r="J139" s="1" t="s">
        <v>270</v>
      </c>
      <c r="K139" s="1" t="s">
        <v>6769</v>
      </c>
      <c r="L139" s="1" t="s">
        <v>269</v>
      </c>
      <c r="M139" s="1" t="s">
        <v>1740</v>
      </c>
      <c r="N139" s="1" t="s">
        <v>1740</v>
      </c>
      <c r="O139" s="1" t="s">
        <v>1740</v>
      </c>
      <c r="P139" s="1" t="s">
        <v>6755</v>
      </c>
      <c r="Q139" s="1" t="s">
        <v>6755</v>
      </c>
      <c r="R139" s="1" t="s">
        <v>6755</v>
      </c>
      <c r="S139" s="1" t="s">
        <v>6755</v>
      </c>
      <c r="T139" s="1" t="s">
        <v>6755</v>
      </c>
      <c r="U139" s="1" t="s">
        <v>6755</v>
      </c>
      <c r="V139" s="1" t="s">
        <v>270</v>
      </c>
      <c r="W139" s="1" t="s">
        <v>6755</v>
      </c>
    </row>
    <row r="140" spans="1:23" ht="14.25">
      <c r="A140" s="1" t="s">
        <v>260</v>
      </c>
      <c r="B140" s="1" t="s">
        <v>8466</v>
      </c>
      <c r="C140" s="1" t="s">
        <v>262</v>
      </c>
      <c r="D140" s="1" t="s">
        <v>286</v>
      </c>
      <c r="E140" s="1" t="s">
        <v>286</v>
      </c>
      <c r="F140" s="1" t="s">
        <v>472</v>
      </c>
      <c r="G140" s="1" t="s">
        <v>277</v>
      </c>
      <c r="H140" s="1" t="s">
        <v>1390</v>
      </c>
      <c r="I140" s="1" t="s">
        <v>277</v>
      </c>
      <c r="J140" s="1" t="s">
        <v>270</v>
      </c>
      <c r="K140" s="1" t="s">
        <v>6771</v>
      </c>
      <c r="L140" s="1" t="s">
        <v>269</v>
      </c>
      <c r="M140" s="1" t="s">
        <v>1740</v>
      </c>
      <c r="N140" s="1" t="s">
        <v>1740</v>
      </c>
      <c r="O140" s="1" t="s">
        <v>1740</v>
      </c>
      <c r="P140" s="1" t="s">
        <v>6755</v>
      </c>
      <c r="Q140" s="1" t="s">
        <v>6755</v>
      </c>
      <c r="R140" s="1" t="s">
        <v>6755</v>
      </c>
      <c r="S140" s="1" t="s">
        <v>6755</v>
      </c>
      <c r="T140" s="1" t="s">
        <v>6755</v>
      </c>
      <c r="U140" s="1" t="s">
        <v>6755</v>
      </c>
      <c r="V140" s="1" t="s">
        <v>270</v>
      </c>
      <c r="W140" s="1" t="s">
        <v>6755</v>
      </c>
    </row>
    <row r="141" spans="1:23" ht="14.25">
      <c r="A141" s="1" t="s">
        <v>260</v>
      </c>
      <c r="B141" s="1" t="s">
        <v>8467</v>
      </c>
      <c r="C141" s="1" t="s">
        <v>262</v>
      </c>
      <c r="D141" s="1" t="s">
        <v>286</v>
      </c>
      <c r="E141" s="1" t="s">
        <v>286</v>
      </c>
      <c r="F141" s="1" t="s">
        <v>472</v>
      </c>
      <c r="G141" s="1" t="s">
        <v>714</v>
      </c>
      <c r="H141" s="1" t="s">
        <v>1390</v>
      </c>
      <c r="I141" s="1" t="s">
        <v>270</v>
      </c>
      <c r="J141" s="1" t="s">
        <v>270</v>
      </c>
      <c r="K141" s="1" t="s">
        <v>6754</v>
      </c>
      <c r="L141" s="1" t="s">
        <v>270</v>
      </c>
      <c r="M141" s="1" t="s">
        <v>6755</v>
      </c>
      <c r="N141" s="1" t="s">
        <v>6755</v>
      </c>
      <c r="O141" s="1" t="s">
        <v>6755</v>
      </c>
      <c r="P141" s="1" t="s">
        <v>6755</v>
      </c>
      <c r="Q141" s="1" t="s">
        <v>6755</v>
      </c>
      <c r="R141" s="1" t="s">
        <v>6755</v>
      </c>
      <c r="S141" s="1" t="s">
        <v>6755</v>
      </c>
      <c r="T141" s="1" t="s">
        <v>6755</v>
      </c>
      <c r="U141" s="1" t="s">
        <v>6755</v>
      </c>
      <c r="V141" s="1" t="s">
        <v>269</v>
      </c>
      <c r="W141" s="1" t="s">
        <v>6755</v>
      </c>
    </row>
    <row r="142" spans="1:23" ht="14.25">
      <c r="A142" s="1" t="s">
        <v>260</v>
      </c>
      <c r="B142" s="1" t="s">
        <v>8468</v>
      </c>
      <c r="C142" s="1" t="s">
        <v>262</v>
      </c>
      <c r="D142" s="1" t="s">
        <v>286</v>
      </c>
      <c r="E142" s="1" t="s">
        <v>286</v>
      </c>
      <c r="F142" s="1" t="s">
        <v>472</v>
      </c>
      <c r="G142" s="1" t="s">
        <v>1971</v>
      </c>
      <c r="H142" s="1" t="s">
        <v>1390</v>
      </c>
      <c r="I142" s="1" t="s">
        <v>472</v>
      </c>
      <c r="J142" s="1" t="s">
        <v>270</v>
      </c>
      <c r="K142" s="1" t="s">
        <v>6757</v>
      </c>
      <c r="L142" s="1" t="s">
        <v>269</v>
      </c>
      <c r="M142" s="1" t="s">
        <v>1740</v>
      </c>
      <c r="N142" s="1" t="s">
        <v>1740</v>
      </c>
      <c r="O142" s="1" t="s">
        <v>1740</v>
      </c>
      <c r="P142" s="1" t="s">
        <v>1740</v>
      </c>
      <c r="Q142" s="1" t="s">
        <v>6755</v>
      </c>
      <c r="R142" s="1" t="s">
        <v>1740</v>
      </c>
      <c r="S142" s="1" t="s">
        <v>6755</v>
      </c>
      <c r="T142" s="1" t="s">
        <v>6755</v>
      </c>
      <c r="U142" s="1" t="s">
        <v>6755</v>
      </c>
      <c r="V142" s="1" t="s">
        <v>269</v>
      </c>
      <c r="W142" s="1" t="s">
        <v>6755</v>
      </c>
    </row>
    <row r="143" spans="1:23" ht="14.25">
      <c r="A143" s="1" t="s">
        <v>260</v>
      </c>
      <c r="B143" s="1" t="s">
        <v>8469</v>
      </c>
      <c r="C143" s="1" t="s">
        <v>262</v>
      </c>
      <c r="D143" s="1" t="s">
        <v>286</v>
      </c>
      <c r="E143" s="1" t="s">
        <v>286</v>
      </c>
      <c r="F143" s="1" t="s">
        <v>472</v>
      </c>
      <c r="G143" s="1" t="s">
        <v>1729</v>
      </c>
      <c r="H143" s="1" t="s">
        <v>1390</v>
      </c>
      <c r="I143" s="1" t="s">
        <v>479</v>
      </c>
      <c r="J143" s="1" t="s">
        <v>270</v>
      </c>
      <c r="K143" s="1" t="s">
        <v>6759</v>
      </c>
      <c r="L143" s="1" t="s">
        <v>269</v>
      </c>
      <c r="M143" s="1" t="s">
        <v>1740</v>
      </c>
      <c r="N143" s="1" t="s">
        <v>1740</v>
      </c>
      <c r="O143" s="1" t="s">
        <v>1740</v>
      </c>
      <c r="P143" s="1" t="s">
        <v>1740</v>
      </c>
      <c r="Q143" s="1" t="s">
        <v>6755</v>
      </c>
      <c r="R143" s="1" t="s">
        <v>1740</v>
      </c>
      <c r="S143" s="1" t="s">
        <v>6755</v>
      </c>
      <c r="T143" s="1" t="s">
        <v>6755</v>
      </c>
      <c r="U143" s="1" t="s">
        <v>6755</v>
      </c>
      <c r="V143" s="1" t="s">
        <v>269</v>
      </c>
      <c r="W143" s="1" t="s">
        <v>6755</v>
      </c>
    </row>
    <row r="144" spans="1:23" ht="14.25">
      <c r="A144" s="1" t="s">
        <v>260</v>
      </c>
      <c r="B144" s="1" t="s">
        <v>8470</v>
      </c>
      <c r="C144" s="1" t="s">
        <v>262</v>
      </c>
      <c r="D144" s="1" t="s">
        <v>286</v>
      </c>
      <c r="E144" s="1" t="s">
        <v>286</v>
      </c>
      <c r="F144" s="1" t="s">
        <v>472</v>
      </c>
      <c r="G144" s="1" t="s">
        <v>2793</v>
      </c>
      <c r="H144" s="1" t="s">
        <v>1390</v>
      </c>
      <c r="I144" s="1" t="s">
        <v>873</v>
      </c>
      <c r="J144" s="1" t="s">
        <v>270</v>
      </c>
      <c r="K144" s="1" t="s">
        <v>6761</v>
      </c>
      <c r="L144" s="1" t="s">
        <v>269</v>
      </c>
      <c r="M144" s="1" t="s">
        <v>1740</v>
      </c>
      <c r="N144" s="1" t="s">
        <v>1740</v>
      </c>
      <c r="O144" s="1" t="s">
        <v>1740</v>
      </c>
      <c r="P144" s="1" t="s">
        <v>1740</v>
      </c>
      <c r="Q144" s="1" t="s">
        <v>6755</v>
      </c>
      <c r="R144" s="1" t="s">
        <v>1740</v>
      </c>
      <c r="S144" s="1" t="s">
        <v>6755</v>
      </c>
      <c r="T144" s="1" t="s">
        <v>6755</v>
      </c>
      <c r="U144" s="1" t="s">
        <v>6755</v>
      </c>
      <c r="V144" s="1" t="s">
        <v>269</v>
      </c>
      <c r="W144" s="1" t="s">
        <v>6755</v>
      </c>
    </row>
    <row r="145" spans="1:23" ht="14.25">
      <c r="A145" s="1" t="s">
        <v>260</v>
      </c>
      <c r="B145" s="1" t="s">
        <v>8471</v>
      </c>
      <c r="C145" s="1" t="s">
        <v>262</v>
      </c>
      <c r="D145" s="1" t="s">
        <v>286</v>
      </c>
      <c r="E145" s="1" t="s">
        <v>286</v>
      </c>
      <c r="F145" s="1" t="s">
        <v>472</v>
      </c>
      <c r="G145" s="1" t="s">
        <v>2755</v>
      </c>
      <c r="H145" s="1" t="s">
        <v>1390</v>
      </c>
      <c r="I145" s="1" t="s">
        <v>872</v>
      </c>
      <c r="J145" s="1" t="s">
        <v>270</v>
      </c>
      <c r="K145" s="1" t="s">
        <v>6763</v>
      </c>
      <c r="L145" s="1" t="s">
        <v>269</v>
      </c>
      <c r="M145" s="1" t="s">
        <v>1740</v>
      </c>
      <c r="N145" s="1" t="s">
        <v>1740</v>
      </c>
      <c r="O145" s="1" t="s">
        <v>1740</v>
      </c>
      <c r="P145" s="1" t="s">
        <v>1740</v>
      </c>
      <c r="Q145" s="1" t="s">
        <v>6755</v>
      </c>
      <c r="R145" s="1" t="s">
        <v>1740</v>
      </c>
      <c r="S145" s="1" t="s">
        <v>6755</v>
      </c>
      <c r="T145" s="1" t="s">
        <v>6755</v>
      </c>
      <c r="U145" s="1" t="s">
        <v>6755</v>
      </c>
      <c r="V145" s="1" t="s">
        <v>269</v>
      </c>
      <c r="W145" s="1" t="s">
        <v>6755</v>
      </c>
    </row>
    <row r="146" spans="1:23" ht="14.25">
      <c r="A146" s="1" t="s">
        <v>260</v>
      </c>
      <c r="B146" s="1" t="s">
        <v>8472</v>
      </c>
      <c r="C146" s="1" t="s">
        <v>262</v>
      </c>
      <c r="D146" s="1" t="s">
        <v>286</v>
      </c>
      <c r="E146" s="1" t="s">
        <v>286</v>
      </c>
      <c r="F146" s="1" t="s">
        <v>472</v>
      </c>
      <c r="G146" s="1" t="s">
        <v>713</v>
      </c>
      <c r="H146" s="1" t="s">
        <v>1390</v>
      </c>
      <c r="I146" s="1" t="s">
        <v>276</v>
      </c>
      <c r="J146" s="1" t="s">
        <v>270</v>
      </c>
      <c r="K146" s="1" t="s">
        <v>6765</v>
      </c>
      <c r="L146" s="1" t="s">
        <v>269</v>
      </c>
      <c r="M146" s="1" t="s">
        <v>1740</v>
      </c>
      <c r="N146" s="1" t="s">
        <v>1740</v>
      </c>
      <c r="O146" s="1" t="s">
        <v>1740</v>
      </c>
      <c r="P146" s="1" t="s">
        <v>6755</v>
      </c>
      <c r="Q146" s="1" t="s">
        <v>6755</v>
      </c>
      <c r="R146" s="1" t="s">
        <v>6755</v>
      </c>
      <c r="S146" s="1" t="s">
        <v>6755</v>
      </c>
      <c r="T146" s="1" t="s">
        <v>6755</v>
      </c>
      <c r="U146" s="1" t="s">
        <v>6755</v>
      </c>
      <c r="V146" s="1" t="s">
        <v>269</v>
      </c>
      <c r="W146" s="1" t="s">
        <v>6755</v>
      </c>
    </row>
    <row r="147" spans="1:23" ht="14.25">
      <c r="A147" s="1" t="s">
        <v>260</v>
      </c>
      <c r="B147" s="1" t="s">
        <v>8473</v>
      </c>
      <c r="C147" s="1" t="s">
        <v>262</v>
      </c>
      <c r="D147" s="1" t="s">
        <v>286</v>
      </c>
      <c r="E147" s="1" t="s">
        <v>286</v>
      </c>
      <c r="F147" s="1" t="s">
        <v>472</v>
      </c>
      <c r="G147" s="1" t="s">
        <v>1731</v>
      </c>
      <c r="H147" s="1" t="s">
        <v>1390</v>
      </c>
      <c r="I147" s="1" t="s">
        <v>874</v>
      </c>
      <c r="J147" s="1" t="s">
        <v>270</v>
      </c>
      <c r="K147" s="1" t="s">
        <v>6767</v>
      </c>
      <c r="L147" s="1" t="s">
        <v>269</v>
      </c>
      <c r="M147" s="1" t="s">
        <v>1740</v>
      </c>
      <c r="N147" s="1" t="s">
        <v>1740</v>
      </c>
      <c r="O147" s="1" t="s">
        <v>1740</v>
      </c>
      <c r="P147" s="1" t="s">
        <v>6755</v>
      </c>
      <c r="Q147" s="1" t="s">
        <v>6755</v>
      </c>
      <c r="R147" s="1" t="s">
        <v>6755</v>
      </c>
      <c r="S147" s="1" t="s">
        <v>6755</v>
      </c>
      <c r="T147" s="1" t="s">
        <v>6755</v>
      </c>
      <c r="U147" s="1" t="s">
        <v>6755</v>
      </c>
      <c r="V147" s="1" t="s">
        <v>269</v>
      </c>
      <c r="W147" s="1" t="s">
        <v>6755</v>
      </c>
    </row>
    <row r="148" spans="1:23" ht="14.25">
      <c r="A148" s="1" t="s">
        <v>260</v>
      </c>
      <c r="B148" s="1" t="s">
        <v>8474</v>
      </c>
      <c r="C148" s="1" t="s">
        <v>262</v>
      </c>
      <c r="D148" s="1" t="s">
        <v>286</v>
      </c>
      <c r="E148" s="1" t="s">
        <v>286</v>
      </c>
      <c r="F148" s="1" t="s">
        <v>472</v>
      </c>
      <c r="G148" s="1" t="s">
        <v>2913</v>
      </c>
      <c r="H148" s="1" t="s">
        <v>1390</v>
      </c>
      <c r="I148" s="1" t="s">
        <v>1450</v>
      </c>
      <c r="J148" s="1" t="s">
        <v>270</v>
      </c>
      <c r="K148" s="1" t="s">
        <v>6769</v>
      </c>
      <c r="L148" s="1" t="s">
        <v>269</v>
      </c>
      <c r="M148" s="1" t="s">
        <v>1740</v>
      </c>
      <c r="N148" s="1" t="s">
        <v>1740</v>
      </c>
      <c r="O148" s="1" t="s">
        <v>1740</v>
      </c>
      <c r="P148" s="1" t="s">
        <v>6755</v>
      </c>
      <c r="Q148" s="1" t="s">
        <v>6755</v>
      </c>
      <c r="R148" s="1" t="s">
        <v>6755</v>
      </c>
      <c r="S148" s="1" t="s">
        <v>6755</v>
      </c>
      <c r="T148" s="1" t="s">
        <v>6755</v>
      </c>
      <c r="U148" s="1" t="s">
        <v>6755</v>
      </c>
      <c r="V148" s="1" t="s">
        <v>269</v>
      </c>
      <c r="W148" s="1" t="s">
        <v>6755</v>
      </c>
    </row>
    <row r="149" spans="1:23" ht="14.25">
      <c r="A149" s="1" t="s">
        <v>260</v>
      </c>
      <c r="B149" s="1" t="s">
        <v>8475</v>
      </c>
      <c r="C149" s="1" t="s">
        <v>262</v>
      </c>
      <c r="D149" s="1" t="s">
        <v>286</v>
      </c>
      <c r="E149" s="1" t="s">
        <v>286</v>
      </c>
      <c r="F149" s="1" t="s">
        <v>472</v>
      </c>
      <c r="G149" s="1" t="s">
        <v>2796</v>
      </c>
      <c r="H149" s="1" t="s">
        <v>1390</v>
      </c>
      <c r="I149" s="1" t="s">
        <v>277</v>
      </c>
      <c r="J149" s="1" t="s">
        <v>270</v>
      </c>
      <c r="K149" s="1" t="s">
        <v>6771</v>
      </c>
      <c r="L149" s="1" t="s">
        <v>269</v>
      </c>
      <c r="M149" s="1" t="s">
        <v>1740</v>
      </c>
      <c r="N149" s="1" t="s">
        <v>1740</v>
      </c>
      <c r="O149" s="1" t="s">
        <v>1740</v>
      </c>
      <c r="P149" s="1" t="s">
        <v>6755</v>
      </c>
      <c r="Q149" s="1" t="s">
        <v>6755</v>
      </c>
      <c r="R149" s="1" t="s">
        <v>6755</v>
      </c>
      <c r="S149" s="1" t="s">
        <v>6755</v>
      </c>
      <c r="T149" s="1" t="s">
        <v>6755</v>
      </c>
      <c r="U149" s="1" t="s">
        <v>6755</v>
      </c>
      <c r="V149" s="1" t="s">
        <v>269</v>
      </c>
      <c r="W149" s="1" t="s">
        <v>6755</v>
      </c>
    </row>
    <row r="150" spans="1:23" ht="14.25">
      <c r="A150" s="1" t="s">
        <v>260</v>
      </c>
      <c r="B150" s="1" t="s">
        <v>8476</v>
      </c>
      <c r="C150" s="1" t="s">
        <v>262</v>
      </c>
      <c r="D150" s="1" t="s">
        <v>286</v>
      </c>
      <c r="E150" s="1" t="s">
        <v>286</v>
      </c>
      <c r="F150" s="1" t="s">
        <v>479</v>
      </c>
      <c r="G150" s="1" t="s">
        <v>270</v>
      </c>
      <c r="H150" s="1" t="s">
        <v>1394</v>
      </c>
      <c r="I150" s="1" t="s">
        <v>270</v>
      </c>
      <c r="J150" s="1" t="s">
        <v>270</v>
      </c>
      <c r="K150" s="1" t="s">
        <v>6754</v>
      </c>
      <c r="L150" s="1" t="s">
        <v>270</v>
      </c>
      <c r="M150" s="1" t="s">
        <v>6755</v>
      </c>
      <c r="N150" s="1" t="s">
        <v>6755</v>
      </c>
      <c r="O150" s="1" t="s">
        <v>6755</v>
      </c>
      <c r="P150" s="1" t="s">
        <v>6755</v>
      </c>
      <c r="Q150" s="1" t="s">
        <v>6755</v>
      </c>
      <c r="R150" s="1" t="s">
        <v>6755</v>
      </c>
      <c r="S150" s="1" t="s">
        <v>6755</v>
      </c>
      <c r="T150" s="1" t="s">
        <v>6755</v>
      </c>
      <c r="U150" s="1" t="s">
        <v>6755</v>
      </c>
      <c r="V150" s="1" t="s">
        <v>270</v>
      </c>
      <c r="W150" s="1" t="s">
        <v>6755</v>
      </c>
    </row>
    <row r="151" spans="1:23" ht="14.25">
      <c r="A151" s="1" t="s">
        <v>260</v>
      </c>
      <c r="B151" s="1" t="s">
        <v>8477</v>
      </c>
      <c r="C151" s="1" t="s">
        <v>262</v>
      </c>
      <c r="D151" s="1" t="s">
        <v>286</v>
      </c>
      <c r="E151" s="1" t="s">
        <v>286</v>
      </c>
      <c r="F151" s="1" t="s">
        <v>479</v>
      </c>
      <c r="G151" s="1" t="s">
        <v>472</v>
      </c>
      <c r="H151" s="1" t="s">
        <v>1394</v>
      </c>
      <c r="I151" s="1" t="s">
        <v>472</v>
      </c>
      <c r="J151" s="1" t="s">
        <v>270</v>
      </c>
      <c r="K151" s="1" t="s">
        <v>6757</v>
      </c>
      <c r="L151" s="1" t="s">
        <v>269</v>
      </c>
      <c r="M151" s="1" t="s">
        <v>1740</v>
      </c>
      <c r="N151" s="1" t="s">
        <v>1740</v>
      </c>
      <c r="O151" s="1" t="s">
        <v>1740</v>
      </c>
      <c r="P151" s="1" t="s">
        <v>1740</v>
      </c>
      <c r="Q151" s="1" t="s">
        <v>6755</v>
      </c>
      <c r="R151" s="1" t="s">
        <v>1740</v>
      </c>
      <c r="S151" s="1" t="s">
        <v>6755</v>
      </c>
      <c r="T151" s="1" t="s">
        <v>6755</v>
      </c>
      <c r="U151" s="1" t="s">
        <v>6755</v>
      </c>
      <c r="V151" s="1" t="s">
        <v>270</v>
      </c>
      <c r="W151" s="1" t="s">
        <v>6755</v>
      </c>
    </row>
    <row r="152" spans="1:23" ht="14.25">
      <c r="A152" s="1" t="s">
        <v>260</v>
      </c>
      <c r="B152" s="1" t="s">
        <v>8478</v>
      </c>
      <c r="C152" s="1" t="s">
        <v>262</v>
      </c>
      <c r="D152" s="1" t="s">
        <v>286</v>
      </c>
      <c r="E152" s="1" t="s">
        <v>286</v>
      </c>
      <c r="F152" s="1" t="s">
        <v>479</v>
      </c>
      <c r="G152" s="1" t="s">
        <v>479</v>
      </c>
      <c r="H152" s="1" t="s">
        <v>1394</v>
      </c>
      <c r="I152" s="1" t="s">
        <v>479</v>
      </c>
      <c r="J152" s="1" t="s">
        <v>270</v>
      </c>
      <c r="K152" s="1" t="s">
        <v>6759</v>
      </c>
      <c r="L152" s="1" t="s">
        <v>269</v>
      </c>
      <c r="M152" s="1" t="s">
        <v>1740</v>
      </c>
      <c r="N152" s="1" t="s">
        <v>1740</v>
      </c>
      <c r="O152" s="1" t="s">
        <v>1740</v>
      </c>
      <c r="P152" s="1" t="s">
        <v>1740</v>
      </c>
      <c r="Q152" s="1" t="s">
        <v>6755</v>
      </c>
      <c r="R152" s="1" t="s">
        <v>1740</v>
      </c>
      <c r="S152" s="1" t="s">
        <v>6755</v>
      </c>
      <c r="T152" s="1" t="s">
        <v>6755</v>
      </c>
      <c r="U152" s="1" t="s">
        <v>6755</v>
      </c>
      <c r="V152" s="1" t="s">
        <v>270</v>
      </c>
      <c r="W152" s="1" t="s">
        <v>6755</v>
      </c>
    </row>
    <row r="153" spans="1:23" ht="14.25">
      <c r="A153" s="1" t="s">
        <v>260</v>
      </c>
      <c r="B153" s="1" t="s">
        <v>8479</v>
      </c>
      <c r="C153" s="1" t="s">
        <v>262</v>
      </c>
      <c r="D153" s="1" t="s">
        <v>286</v>
      </c>
      <c r="E153" s="1" t="s">
        <v>286</v>
      </c>
      <c r="F153" s="1" t="s">
        <v>479</v>
      </c>
      <c r="G153" s="1" t="s">
        <v>873</v>
      </c>
      <c r="H153" s="1" t="s">
        <v>1394</v>
      </c>
      <c r="I153" s="1" t="s">
        <v>873</v>
      </c>
      <c r="J153" s="1" t="s">
        <v>270</v>
      </c>
      <c r="K153" s="1" t="s">
        <v>6761</v>
      </c>
      <c r="L153" s="1" t="s">
        <v>269</v>
      </c>
      <c r="M153" s="1" t="s">
        <v>1740</v>
      </c>
      <c r="N153" s="1" t="s">
        <v>1740</v>
      </c>
      <c r="O153" s="1" t="s">
        <v>1740</v>
      </c>
      <c r="P153" s="1" t="s">
        <v>1740</v>
      </c>
      <c r="Q153" s="1" t="s">
        <v>6755</v>
      </c>
      <c r="R153" s="1" t="s">
        <v>1740</v>
      </c>
      <c r="S153" s="1" t="s">
        <v>6755</v>
      </c>
      <c r="T153" s="1" t="s">
        <v>6755</v>
      </c>
      <c r="U153" s="1" t="s">
        <v>6755</v>
      </c>
      <c r="V153" s="1" t="s">
        <v>270</v>
      </c>
      <c r="W153" s="1" t="s">
        <v>6755</v>
      </c>
    </row>
    <row r="154" spans="1:23" ht="14.25">
      <c r="A154" s="1" t="s">
        <v>260</v>
      </c>
      <c r="B154" s="1" t="s">
        <v>8480</v>
      </c>
      <c r="C154" s="1" t="s">
        <v>262</v>
      </c>
      <c r="D154" s="1" t="s">
        <v>286</v>
      </c>
      <c r="E154" s="1" t="s">
        <v>286</v>
      </c>
      <c r="F154" s="1" t="s">
        <v>479</v>
      </c>
      <c r="G154" s="1" t="s">
        <v>872</v>
      </c>
      <c r="H154" s="1" t="s">
        <v>1394</v>
      </c>
      <c r="I154" s="1" t="s">
        <v>872</v>
      </c>
      <c r="J154" s="1" t="s">
        <v>270</v>
      </c>
      <c r="K154" s="1" t="s">
        <v>6763</v>
      </c>
      <c r="L154" s="1" t="s">
        <v>269</v>
      </c>
      <c r="M154" s="1" t="s">
        <v>1740</v>
      </c>
      <c r="N154" s="1" t="s">
        <v>1740</v>
      </c>
      <c r="O154" s="1" t="s">
        <v>1740</v>
      </c>
      <c r="P154" s="1" t="s">
        <v>1740</v>
      </c>
      <c r="Q154" s="1" t="s">
        <v>6755</v>
      </c>
      <c r="R154" s="1" t="s">
        <v>1740</v>
      </c>
      <c r="S154" s="1" t="s">
        <v>6755</v>
      </c>
      <c r="T154" s="1" t="s">
        <v>6755</v>
      </c>
      <c r="U154" s="1" t="s">
        <v>6755</v>
      </c>
      <c r="V154" s="1" t="s">
        <v>270</v>
      </c>
      <c r="W154" s="1" t="s">
        <v>6755</v>
      </c>
    </row>
    <row r="155" spans="1:23" ht="14.25">
      <c r="A155" s="1" t="s">
        <v>260</v>
      </c>
      <c r="B155" s="1" t="s">
        <v>8481</v>
      </c>
      <c r="C155" s="1" t="s">
        <v>262</v>
      </c>
      <c r="D155" s="1" t="s">
        <v>286</v>
      </c>
      <c r="E155" s="1" t="s">
        <v>286</v>
      </c>
      <c r="F155" s="1" t="s">
        <v>479</v>
      </c>
      <c r="G155" s="1" t="s">
        <v>276</v>
      </c>
      <c r="H155" s="1" t="s">
        <v>1394</v>
      </c>
      <c r="I155" s="1" t="s">
        <v>276</v>
      </c>
      <c r="J155" s="1" t="s">
        <v>270</v>
      </c>
      <c r="K155" s="1" t="s">
        <v>6765</v>
      </c>
      <c r="L155" s="1" t="s">
        <v>269</v>
      </c>
      <c r="M155" s="1" t="s">
        <v>1740</v>
      </c>
      <c r="N155" s="1" t="s">
        <v>1740</v>
      </c>
      <c r="O155" s="1" t="s">
        <v>1740</v>
      </c>
      <c r="P155" s="1" t="s">
        <v>6755</v>
      </c>
      <c r="Q155" s="1" t="s">
        <v>6755</v>
      </c>
      <c r="R155" s="1" t="s">
        <v>6755</v>
      </c>
      <c r="S155" s="1" t="s">
        <v>6755</v>
      </c>
      <c r="T155" s="1" t="s">
        <v>6755</v>
      </c>
      <c r="U155" s="1" t="s">
        <v>6755</v>
      </c>
      <c r="V155" s="1" t="s">
        <v>270</v>
      </c>
      <c r="W155" s="1" t="s">
        <v>6755</v>
      </c>
    </row>
    <row r="156" spans="1:23" ht="14.25">
      <c r="A156" s="1" t="s">
        <v>260</v>
      </c>
      <c r="B156" s="1" t="s">
        <v>8482</v>
      </c>
      <c r="C156" s="1" t="s">
        <v>262</v>
      </c>
      <c r="D156" s="1" t="s">
        <v>286</v>
      </c>
      <c r="E156" s="1" t="s">
        <v>286</v>
      </c>
      <c r="F156" s="1" t="s">
        <v>479</v>
      </c>
      <c r="G156" s="1" t="s">
        <v>874</v>
      </c>
      <c r="H156" s="1" t="s">
        <v>1394</v>
      </c>
      <c r="I156" s="1" t="s">
        <v>874</v>
      </c>
      <c r="J156" s="1" t="s">
        <v>270</v>
      </c>
      <c r="K156" s="1" t="s">
        <v>6767</v>
      </c>
      <c r="L156" s="1" t="s">
        <v>269</v>
      </c>
      <c r="M156" s="1" t="s">
        <v>1740</v>
      </c>
      <c r="N156" s="1" t="s">
        <v>1740</v>
      </c>
      <c r="O156" s="1" t="s">
        <v>1740</v>
      </c>
      <c r="P156" s="1" t="s">
        <v>6755</v>
      </c>
      <c r="Q156" s="1" t="s">
        <v>6755</v>
      </c>
      <c r="R156" s="1" t="s">
        <v>6755</v>
      </c>
      <c r="S156" s="1" t="s">
        <v>6755</v>
      </c>
      <c r="T156" s="1" t="s">
        <v>6755</v>
      </c>
      <c r="U156" s="1" t="s">
        <v>6755</v>
      </c>
      <c r="V156" s="1" t="s">
        <v>270</v>
      </c>
      <c r="W156" s="1" t="s">
        <v>6755</v>
      </c>
    </row>
    <row r="157" spans="1:23" ht="14.25">
      <c r="A157" s="1" t="s">
        <v>260</v>
      </c>
      <c r="B157" s="1" t="s">
        <v>8483</v>
      </c>
      <c r="C157" s="1" t="s">
        <v>262</v>
      </c>
      <c r="D157" s="1" t="s">
        <v>286</v>
      </c>
      <c r="E157" s="1" t="s">
        <v>286</v>
      </c>
      <c r="F157" s="1" t="s">
        <v>479</v>
      </c>
      <c r="G157" s="1" t="s">
        <v>1450</v>
      </c>
      <c r="H157" s="1" t="s">
        <v>1394</v>
      </c>
      <c r="I157" s="1" t="s">
        <v>1450</v>
      </c>
      <c r="J157" s="1" t="s">
        <v>270</v>
      </c>
      <c r="K157" s="1" t="s">
        <v>6769</v>
      </c>
      <c r="L157" s="1" t="s">
        <v>269</v>
      </c>
      <c r="M157" s="1" t="s">
        <v>1740</v>
      </c>
      <c r="N157" s="1" t="s">
        <v>1740</v>
      </c>
      <c r="O157" s="1" t="s">
        <v>1740</v>
      </c>
      <c r="P157" s="1" t="s">
        <v>6755</v>
      </c>
      <c r="Q157" s="1" t="s">
        <v>6755</v>
      </c>
      <c r="R157" s="1" t="s">
        <v>6755</v>
      </c>
      <c r="S157" s="1" t="s">
        <v>6755</v>
      </c>
      <c r="T157" s="1" t="s">
        <v>6755</v>
      </c>
      <c r="U157" s="1" t="s">
        <v>6755</v>
      </c>
      <c r="V157" s="1" t="s">
        <v>270</v>
      </c>
      <c r="W157" s="1" t="s">
        <v>6755</v>
      </c>
    </row>
    <row r="158" spans="1:23" ht="14.25">
      <c r="A158" s="1" t="s">
        <v>260</v>
      </c>
      <c r="B158" s="1" t="s">
        <v>8484</v>
      </c>
      <c r="C158" s="1" t="s">
        <v>262</v>
      </c>
      <c r="D158" s="1" t="s">
        <v>286</v>
      </c>
      <c r="E158" s="1" t="s">
        <v>286</v>
      </c>
      <c r="F158" s="1" t="s">
        <v>479</v>
      </c>
      <c r="G158" s="1" t="s">
        <v>277</v>
      </c>
      <c r="H158" s="1" t="s">
        <v>1394</v>
      </c>
      <c r="I158" s="1" t="s">
        <v>277</v>
      </c>
      <c r="J158" s="1" t="s">
        <v>270</v>
      </c>
      <c r="K158" s="1" t="s">
        <v>6771</v>
      </c>
      <c r="L158" s="1" t="s">
        <v>269</v>
      </c>
      <c r="M158" s="1" t="s">
        <v>1740</v>
      </c>
      <c r="N158" s="1" t="s">
        <v>1740</v>
      </c>
      <c r="O158" s="1" t="s">
        <v>1740</v>
      </c>
      <c r="P158" s="1" t="s">
        <v>6755</v>
      </c>
      <c r="Q158" s="1" t="s">
        <v>6755</v>
      </c>
      <c r="R158" s="1" t="s">
        <v>6755</v>
      </c>
      <c r="S158" s="1" t="s">
        <v>6755</v>
      </c>
      <c r="T158" s="1" t="s">
        <v>6755</v>
      </c>
      <c r="U158" s="1" t="s">
        <v>6755</v>
      </c>
      <c r="V158" s="1" t="s">
        <v>270</v>
      </c>
      <c r="W158" s="1" t="s">
        <v>6755</v>
      </c>
    </row>
    <row r="159" spans="1:23" ht="14.25">
      <c r="A159" s="1" t="s">
        <v>260</v>
      </c>
      <c r="B159" s="1" t="s">
        <v>8485</v>
      </c>
      <c r="C159" s="1" t="s">
        <v>262</v>
      </c>
      <c r="D159" s="1" t="s">
        <v>286</v>
      </c>
      <c r="E159" s="1" t="s">
        <v>286</v>
      </c>
      <c r="F159" s="1" t="s">
        <v>479</v>
      </c>
      <c r="G159" s="1" t="s">
        <v>714</v>
      </c>
      <c r="H159" s="1" t="s">
        <v>1394</v>
      </c>
      <c r="I159" s="1" t="s">
        <v>270</v>
      </c>
      <c r="J159" s="1" t="s">
        <v>270</v>
      </c>
      <c r="K159" s="1" t="s">
        <v>6754</v>
      </c>
      <c r="L159" s="1" t="s">
        <v>270</v>
      </c>
      <c r="M159" s="1" t="s">
        <v>6755</v>
      </c>
      <c r="N159" s="1" t="s">
        <v>6755</v>
      </c>
      <c r="O159" s="1" t="s">
        <v>6755</v>
      </c>
      <c r="P159" s="1" t="s">
        <v>6755</v>
      </c>
      <c r="Q159" s="1" t="s">
        <v>6755</v>
      </c>
      <c r="R159" s="1" t="s">
        <v>6755</v>
      </c>
      <c r="S159" s="1" t="s">
        <v>6755</v>
      </c>
      <c r="T159" s="1" t="s">
        <v>6755</v>
      </c>
      <c r="U159" s="1" t="s">
        <v>6755</v>
      </c>
      <c r="V159" s="1" t="s">
        <v>269</v>
      </c>
      <c r="W159" s="1" t="s">
        <v>6755</v>
      </c>
    </row>
    <row r="160" spans="1:23" ht="14.25">
      <c r="A160" s="1" t="s">
        <v>260</v>
      </c>
      <c r="B160" s="1" t="s">
        <v>8486</v>
      </c>
      <c r="C160" s="1" t="s">
        <v>262</v>
      </c>
      <c r="D160" s="1" t="s">
        <v>286</v>
      </c>
      <c r="E160" s="1" t="s">
        <v>286</v>
      </c>
      <c r="F160" s="1" t="s">
        <v>479</v>
      </c>
      <c r="G160" s="1" t="s">
        <v>1971</v>
      </c>
      <c r="H160" s="1" t="s">
        <v>1394</v>
      </c>
      <c r="I160" s="1" t="s">
        <v>472</v>
      </c>
      <c r="J160" s="1" t="s">
        <v>270</v>
      </c>
      <c r="K160" s="1" t="s">
        <v>6757</v>
      </c>
      <c r="L160" s="1" t="s">
        <v>269</v>
      </c>
      <c r="M160" s="1" t="s">
        <v>1740</v>
      </c>
      <c r="N160" s="1" t="s">
        <v>1740</v>
      </c>
      <c r="O160" s="1" t="s">
        <v>1740</v>
      </c>
      <c r="P160" s="1" t="s">
        <v>1740</v>
      </c>
      <c r="Q160" s="1" t="s">
        <v>6755</v>
      </c>
      <c r="R160" s="1" t="s">
        <v>1740</v>
      </c>
      <c r="S160" s="1" t="s">
        <v>6755</v>
      </c>
      <c r="T160" s="1" t="s">
        <v>6755</v>
      </c>
      <c r="U160" s="1" t="s">
        <v>6755</v>
      </c>
      <c r="V160" s="1" t="s">
        <v>269</v>
      </c>
      <c r="W160" s="1" t="s">
        <v>6755</v>
      </c>
    </row>
    <row r="161" spans="1:23" ht="14.25">
      <c r="A161" s="1" t="s">
        <v>260</v>
      </c>
      <c r="B161" s="1" t="s">
        <v>8487</v>
      </c>
      <c r="C161" s="1" t="s">
        <v>262</v>
      </c>
      <c r="D161" s="1" t="s">
        <v>286</v>
      </c>
      <c r="E161" s="1" t="s">
        <v>286</v>
      </c>
      <c r="F161" s="1" t="s">
        <v>479</v>
      </c>
      <c r="G161" s="1" t="s">
        <v>1729</v>
      </c>
      <c r="H161" s="1" t="s">
        <v>1394</v>
      </c>
      <c r="I161" s="1" t="s">
        <v>479</v>
      </c>
      <c r="J161" s="1" t="s">
        <v>270</v>
      </c>
      <c r="K161" s="1" t="s">
        <v>6759</v>
      </c>
      <c r="L161" s="1" t="s">
        <v>269</v>
      </c>
      <c r="M161" s="1" t="s">
        <v>1740</v>
      </c>
      <c r="N161" s="1" t="s">
        <v>1740</v>
      </c>
      <c r="O161" s="1" t="s">
        <v>1740</v>
      </c>
      <c r="P161" s="1" t="s">
        <v>1740</v>
      </c>
      <c r="Q161" s="1" t="s">
        <v>6755</v>
      </c>
      <c r="R161" s="1" t="s">
        <v>1740</v>
      </c>
      <c r="S161" s="1" t="s">
        <v>6755</v>
      </c>
      <c r="T161" s="1" t="s">
        <v>6755</v>
      </c>
      <c r="U161" s="1" t="s">
        <v>6755</v>
      </c>
      <c r="V161" s="1" t="s">
        <v>269</v>
      </c>
      <c r="W161" s="1" t="s">
        <v>6755</v>
      </c>
    </row>
    <row r="162" spans="1:23" ht="14.25">
      <c r="A162" s="1" t="s">
        <v>260</v>
      </c>
      <c r="B162" s="1" t="s">
        <v>8488</v>
      </c>
      <c r="C162" s="1" t="s">
        <v>262</v>
      </c>
      <c r="D162" s="1" t="s">
        <v>286</v>
      </c>
      <c r="E162" s="1" t="s">
        <v>286</v>
      </c>
      <c r="F162" s="1" t="s">
        <v>479</v>
      </c>
      <c r="G162" s="1" t="s">
        <v>2793</v>
      </c>
      <c r="H162" s="1" t="s">
        <v>1394</v>
      </c>
      <c r="I162" s="1" t="s">
        <v>873</v>
      </c>
      <c r="J162" s="1" t="s">
        <v>270</v>
      </c>
      <c r="K162" s="1" t="s">
        <v>6761</v>
      </c>
      <c r="L162" s="1" t="s">
        <v>269</v>
      </c>
      <c r="M162" s="1" t="s">
        <v>1740</v>
      </c>
      <c r="N162" s="1" t="s">
        <v>1740</v>
      </c>
      <c r="O162" s="1" t="s">
        <v>1740</v>
      </c>
      <c r="P162" s="1" t="s">
        <v>1740</v>
      </c>
      <c r="Q162" s="1" t="s">
        <v>6755</v>
      </c>
      <c r="R162" s="1" t="s">
        <v>1740</v>
      </c>
      <c r="S162" s="1" t="s">
        <v>6755</v>
      </c>
      <c r="T162" s="1" t="s">
        <v>6755</v>
      </c>
      <c r="U162" s="1" t="s">
        <v>6755</v>
      </c>
      <c r="V162" s="1" t="s">
        <v>269</v>
      </c>
      <c r="W162" s="1" t="s">
        <v>6755</v>
      </c>
    </row>
    <row r="163" spans="1:23" ht="14.25">
      <c r="A163" s="1" t="s">
        <v>260</v>
      </c>
      <c r="B163" s="1" t="s">
        <v>8489</v>
      </c>
      <c r="C163" s="1" t="s">
        <v>262</v>
      </c>
      <c r="D163" s="1" t="s">
        <v>286</v>
      </c>
      <c r="E163" s="1" t="s">
        <v>286</v>
      </c>
      <c r="F163" s="1" t="s">
        <v>479</v>
      </c>
      <c r="G163" s="1" t="s">
        <v>2755</v>
      </c>
      <c r="H163" s="1" t="s">
        <v>1394</v>
      </c>
      <c r="I163" s="1" t="s">
        <v>872</v>
      </c>
      <c r="J163" s="1" t="s">
        <v>270</v>
      </c>
      <c r="K163" s="1" t="s">
        <v>6763</v>
      </c>
      <c r="L163" s="1" t="s">
        <v>269</v>
      </c>
      <c r="M163" s="1" t="s">
        <v>1740</v>
      </c>
      <c r="N163" s="1" t="s">
        <v>1740</v>
      </c>
      <c r="O163" s="1" t="s">
        <v>1740</v>
      </c>
      <c r="P163" s="1" t="s">
        <v>1740</v>
      </c>
      <c r="Q163" s="1" t="s">
        <v>6755</v>
      </c>
      <c r="R163" s="1" t="s">
        <v>1740</v>
      </c>
      <c r="S163" s="1" t="s">
        <v>6755</v>
      </c>
      <c r="T163" s="1" t="s">
        <v>6755</v>
      </c>
      <c r="U163" s="1" t="s">
        <v>6755</v>
      </c>
      <c r="V163" s="1" t="s">
        <v>269</v>
      </c>
      <c r="W163" s="1" t="s">
        <v>6755</v>
      </c>
    </row>
    <row r="164" spans="1:23" ht="14.25">
      <c r="A164" s="1" t="s">
        <v>260</v>
      </c>
      <c r="B164" s="1" t="s">
        <v>8490</v>
      </c>
      <c r="C164" s="1" t="s">
        <v>262</v>
      </c>
      <c r="D164" s="1" t="s">
        <v>286</v>
      </c>
      <c r="E164" s="1" t="s">
        <v>286</v>
      </c>
      <c r="F164" s="1" t="s">
        <v>479</v>
      </c>
      <c r="G164" s="1" t="s">
        <v>713</v>
      </c>
      <c r="H164" s="1" t="s">
        <v>1394</v>
      </c>
      <c r="I164" s="1" t="s">
        <v>276</v>
      </c>
      <c r="J164" s="1" t="s">
        <v>270</v>
      </c>
      <c r="K164" s="1" t="s">
        <v>6765</v>
      </c>
      <c r="L164" s="1" t="s">
        <v>269</v>
      </c>
      <c r="M164" s="1" t="s">
        <v>1740</v>
      </c>
      <c r="N164" s="1" t="s">
        <v>1740</v>
      </c>
      <c r="O164" s="1" t="s">
        <v>1740</v>
      </c>
      <c r="P164" s="1" t="s">
        <v>6755</v>
      </c>
      <c r="Q164" s="1" t="s">
        <v>6755</v>
      </c>
      <c r="R164" s="1" t="s">
        <v>6755</v>
      </c>
      <c r="S164" s="1" t="s">
        <v>6755</v>
      </c>
      <c r="T164" s="1" t="s">
        <v>6755</v>
      </c>
      <c r="U164" s="1" t="s">
        <v>6755</v>
      </c>
      <c r="V164" s="1" t="s">
        <v>269</v>
      </c>
      <c r="W164" s="1" t="s">
        <v>6755</v>
      </c>
    </row>
    <row r="165" spans="1:23" ht="14.25">
      <c r="A165" s="1" t="s">
        <v>260</v>
      </c>
      <c r="B165" s="1" t="s">
        <v>8491</v>
      </c>
      <c r="C165" s="1" t="s">
        <v>262</v>
      </c>
      <c r="D165" s="1" t="s">
        <v>286</v>
      </c>
      <c r="E165" s="1" t="s">
        <v>286</v>
      </c>
      <c r="F165" s="1" t="s">
        <v>479</v>
      </c>
      <c r="G165" s="1" t="s">
        <v>1731</v>
      </c>
      <c r="H165" s="1" t="s">
        <v>1394</v>
      </c>
      <c r="I165" s="1" t="s">
        <v>874</v>
      </c>
      <c r="J165" s="1" t="s">
        <v>270</v>
      </c>
      <c r="K165" s="1" t="s">
        <v>6767</v>
      </c>
      <c r="L165" s="1" t="s">
        <v>269</v>
      </c>
      <c r="M165" s="1" t="s">
        <v>1740</v>
      </c>
      <c r="N165" s="1" t="s">
        <v>1740</v>
      </c>
      <c r="O165" s="1" t="s">
        <v>1740</v>
      </c>
      <c r="P165" s="1" t="s">
        <v>6755</v>
      </c>
      <c r="Q165" s="1" t="s">
        <v>6755</v>
      </c>
      <c r="R165" s="1" t="s">
        <v>6755</v>
      </c>
      <c r="S165" s="1" t="s">
        <v>6755</v>
      </c>
      <c r="T165" s="1" t="s">
        <v>6755</v>
      </c>
      <c r="U165" s="1" t="s">
        <v>6755</v>
      </c>
      <c r="V165" s="1" t="s">
        <v>269</v>
      </c>
      <c r="W165" s="1" t="s">
        <v>6755</v>
      </c>
    </row>
    <row r="166" spans="1:23" ht="14.25">
      <c r="A166" s="1" t="s">
        <v>260</v>
      </c>
      <c r="B166" s="1" t="s">
        <v>8492</v>
      </c>
      <c r="C166" s="1" t="s">
        <v>262</v>
      </c>
      <c r="D166" s="1" t="s">
        <v>286</v>
      </c>
      <c r="E166" s="1" t="s">
        <v>286</v>
      </c>
      <c r="F166" s="1" t="s">
        <v>479</v>
      </c>
      <c r="G166" s="1" t="s">
        <v>2913</v>
      </c>
      <c r="H166" s="1" t="s">
        <v>1394</v>
      </c>
      <c r="I166" s="1" t="s">
        <v>1450</v>
      </c>
      <c r="J166" s="1" t="s">
        <v>270</v>
      </c>
      <c r="K166" s="1" t="s">
        <v>6769</v>
      </c>
      <c r="L166" s="1" t="s">
        <v>269</v>
      </c>
      <c r="M166" s="1" t="s">
        <v>1740</v>
      </c>
      <c r="N166" s="1" t="s">
        <v>1740</v>
      </c>
      <c r="O166" s="1" t="s">
        <v>1740</v>
      </c>
      <c r="P166" s="1" t="s">
        <v>6755</v>
      </c>
      <c r="Q166" s="1" t="s">
        <v>6755</v>
      </c>
      <c r="R166" s="1" t="s">
        <v>6755</v>
      </c>
      <c r="S166" s="1" t="s">
        <v>6755</v>
      </c>
      <c r="T166" s="1" t="s">
        <v>6755</v>
      </c>
      <c r="U166" s="1" t="s">
        <v>6755</v>
      </c>
      <c r="V166" s="1" t="s">
        <v>269</v>
      </c>
      <c r="W166" s="1" t="s">
        <v>6755</v>
      </c>
    </row>
    <row r="167" spans="1:23" ht="14.25">
      <c r="A167" s="1" t="s">
        <v>260</v>
      </c>
      <c r="B167" s="1" t="s">
        <v>8493</v>
      </c>
      <c r="C167" s="1" t="s">
        <v>262</v>
      </c>
      <c r="D167" s="1" t="s">
        <v>286</v>
      </c>
      <c r="E167" s="1" t="s">
        <v>286</v>
      </c>
      <c r="F167" s="1" t="s">
        <v>479</v>
      </c>
      <c r="G167" s="1" t="s">
        <v>2796</v>
      </c>
      <c r="H167" s="1" t="s">
        <v>1394</v>
      </c>
      <c r="I167" s="1" t="s">
        <v>277</v>
      </c>
      <c r="J167" s="1" t="s">
        <v>270</v>
      </c>
      <c r="K167" s="1" t="s">
        <v>6771</v>
      </c>
      <c r="L167" s="1" t="s">
        <v>269</v>
      </c>
      <c r="M167" s="1" t="s">
        <v>1740</v>
      </c>
      <c r="N167" s="1" t="s">
        <v>1740</v>
      </c>
      <c r="O167" s="1" t="s">
        <v>1740</v>
      </c>
      <c r="P167" s="1" t="s">
        <v>6755</v>
      </c>
      <c r="Q167" s="1" t="s">
        <v>6755</v>
      </c>
      <c r="R167" s="1" t="s">
        <v>6755</v>
      </c>
      <c r="S167" s="1" t="s">
        <v>6755</v>
      </c>
      <c r="T167" s="1" t="s">
        <v>6755</v>
      </c>
      <c r="U167" s="1" t="s">
        <v>6755</v>
      </c>
      <c r="V167" s="1" t="s">
        <v>269</v>
      </c>
      <c r="W167" s="1" t="s">
        <v>6755</v>
      </c>
    </row>
    <row r="168" spans="1:23" ht="14.25">
      <c r="A168" s="1" t="s">
        <v>260</v>
      </c>
      <c r="B168" s="1" t="s">
        <v>8494</v>
      </c>
      <c r="C168" s="1" t="s">
        <v>262</v>
      </c>
      <c r="D168" s="1" t="s">
        <v>292</v>
      </c>
      <c r="E168" s="1" t="s">
        <v>292</v>
      </c>
      <c r="F168" s="1" t="s">
        <v>270</v>
      </c>
      <c r="G168" s="1" t="s">
        <v>270</v>
      </c>
      <c r="H168" s="1" t="s">
        <v>1370</v>
      </c>
      <c r="I168" s="1" t="s">
        <v>270</v>
      </c>
      <c r="J168" s="1" t="s">
        <v>270</v>
      </c>
      <c r="K168" s="1" t="s">
        <v>6754</v>
      </c>
      <c r="L168" s="1" t="s">
        <v>270</v>
      </c>
      <c r="M168" s="1" t="s">
        <v>6755</v>
      </c>
      <c r="N168" s="1" t="s">
        <v>6755</v>
      </c>
      <c r="O168" s="1" t="s">
        <v>6755</v>
      </c>
      <c r="P168" s="1" t="s">
        <v>6755</v>
      </c>
      <c r="Q168" s="1" t="s">
        <v>6755</v>
      </c>
      <c r="R168" s="1" t="s">
        <v>6755</v>
      </c>
      <c r="S168" s="1" t="s">
        <v>6755</v>
      </c>
      <c r="T168" s="1" t="s">
        <v>6755</v>
      </c>
      <c r="U168" s="1" t="s">
        <v>6755</v>
      </c>
      <c r="V168" s="1" t="s">
        <v>270</v>
      </c>
      <c r="W168" s="1" t="s">
        <v>6755</v>
      </c>
    </row>
    <row r="169" spans="1:23" ht="14.25">
      <c r="A169" s="1" t="s">
        <v>260</v>
      </c>
      <c r="B169" s="1" t="s">
        <v>8495</v>
      </c>
      <c r="C169" s="1" t="s">
        <v>262</v>
      </c>
      <c r="D169" s="1" t="s">
        <v>292</v>
      </c>
      <c r="E169" s="1" t="s">
        <v>292</v>
      </c>
      <c r="F169" s="1" t="s">
        <v>270</v>
      </c>
      <c r="G169" s="1" t="s">
        <v>472</v>
      </c>
      <c r="H169" s="1" t="s">
        <v>1370</v>
      </c>
      <c r="I169" s="1" t="s">
        <v>472</v>
      </c>
      <c r="J169" s="1" t="s">
        <v>270</v>
      </c>
      <c r="K169" s="1" t="s">
        <v>6757</v>
      </c>
      <c r="L169" s="1" t="s">
        <v>269</v>
      </c>
      <c r="M169" s="1" t="s">
        <v>1740</v>
      </c>
      <c r="N169" s="1" t="s">
        <v>1740</v>
      </c>
      <c r="O169" s="1" t="s">
        <v>1740</v>
      </c>
      <c r="P169" s="1" t="s">
        <v>1740</v>
      </c>
      <c r="Q169" s="1" t="s">
        <v>6755</v>
      </c>
      <c r="R169" s="1" t="s">
        <v>1740</v>
      </c>
      <c r="S169" s="1" t="s">
        <v>6755</v>
      </c>
      <c r="T169" s="1" t="s">
        <v>6755</v>
      </c>
      <c r="U169" s="1" t="s">
        <v>6755</v>
      </c>
      <c r="V169" s="1" t="s">
        <v>270</v>
      </c>
      <c r="W169" s="1" t="s">
        <v>6755</v>
      </c>
    </row>
    <row r="170" spans="1:23" ht="14.25">
      <c r="A170" s="1" t="s">
        <v>260</v>
      </c>
      <c r="B170" s="1" t="s">
        <v>8496</v>
      </c>
      <c r="C170" s="1" t="s">
        <v>262</v>
      </c>
      <c r="D170" s="1" t="s">
        <v>292</v>
      </c>
      <c r="E170" s="1" t="s">
        <v>292</v>
      </c>
      <c r="F170" s="1" t="s">
        <v>270</v>
      </c>
      <c r="G170" s="1" t="s">
        <v>479</v>
      </c>
      <c r="H170" s="1" t="s">
        <v>1370</v>
      </c>
      <c r="I170" s="1" t="s">
        <v>479</v>
      </c>
      <c r="J170" s="1" t="s">
        <v>270</v>
      </c>
      <c r="K170" s="1" t="s">
        <v>6759</v>
      </c>
      <c r="L170" s="1" t="s">
        <v>269</v>
      </c>
      <c r="M170" s="1" t="s">
        <v>1740</v>
      </c>
      <c r="N170" s="1" t="s">
        <v>1740</v>
      </c>
      <c r="O170" s="1" t="s">
        <v>1740</v>
      </c>
      <c r="P170" s="1" t="s">
        <v>1740</v>
      </c>
      <c r="Q170" s="1" t="s">
        <v>6755</v>
      </c>
      <c r="R170" s="1" t="s">
        <v>1740</v>
      </c>
      <c r="S170" s="1" t="s">
        <v>6755</v>
      </c>
      <c r="T170" s="1" t="s">
        <v>6755</v>
      </c>
      <c r="U170" s="1" t="s">
        <v>6755</v>
      </c>
      <c r="V170" s="1" t="s">
        <v>270</v>
      </c>
      <c r="W170" s="1" t="s">
        <v>6755</v>
      </c>
    </row>
    <row r="171" spans="1:23" ht="14.25">
      <c r="A171" s="1" t="s">
        <v>260</v>
      </c>
      <c r="B171" s="1" t="s">
        <v>8497</v>
      </c>
      <c r="C171" s="1" t="s">
        <v>262</v>
      </c>
      <c r="D171" s="1" t="s">
        <v>292</v>
      </c>
      <c r="E171" s="1" t="s">
        <v>292</v>
      </c>
      <c r="F171" s="1" t="s">
        <v>270</v>
      </c>
      <c r="G171" s="1" t="s">
        <v>873</v>
      </c>
      <c r="H171" s="1" t="s">
        <v>1370</v>
      </c>
      <c r="I171" s="1" t="s">
        <v>873</v>
      </c>
      <c r="J171" s="1" t="s">
        <v>270</v>
      </c>
      <c r="K171" s="1" t="s">
        <v>6761</v>
      </c>
      <c r="L171" s="1" t="s">
        <v>269</v>
      </c>
      <c r="M171" s="1" t="s">
        <v>1740</v>
      </c>
      <c r="N171" s="1" t="s">
        <v>1740</v>
      </c>
      <c r="O171" s="1" t="s">
        <v>1740</v>
      </c>
      <c r="P171" s="1" t="s">
        <v>1740</v>
      </c>
      <c r="Q171" s="1" t="s">
        <v>6755</v>
      </c>
      <c r="R171" s="1" t="s">
        <v>1740</v>
      </c>
      <c r="S171" s="1" t="s">
        <v>6755</v>
      </c>
      <c r="T171" s="1" t="s">
        <v>6755</v>
      </c>
      <c r="U171" s="1" t="s">
        <v>6755</v>
      </c>
      <c r="V171" s="1" t="s">
        <v>270</v>
      </c>
      <c r="W171" s="1" t="s">
        <v>6755</v>
      </c>
    </row>
    <row r="172" spans="1:23" ht="14.25">
      <c r="A172" s="1" t="s">
        <v>260</v>
      </c>
      <c r="B172" s="1" t="s">
        <v>8498</v>
      </c>
      <c r="C172" s="1" t="s">
        <v>262</v>
      </c>
      <c r="D172" s="1" t="s">
        <v>292</v>
      </c>
      <c r="E172" s="1" t="s">
        <v>292</v>
      </c>
      <c r="F172" s="1" t="s">
        <v>270</v>
      </c>
      <c r="G172" s="1" t="s">
        <v>872</v>
      </c>
      <c r="H172" s="1" t="s">
        <v>1370</v>
      </c>
      <c r="I172" s="1" t="s">
        <v>872</v>
      </c>
      <c r="J172" s="1" t="s">
        <v>270</v>
      </c>
      <c r="K172" s="1" t="s">
        <v>6763</v>
      </c>
      <c r="L172" s="1" t="s">
        <v>269</v>
      </c>
      <c r="M172" s="1" t="s">
        <v>1740</v>
      </c>
      <c r="N172" s="1" t="s">
        <v>1740</v>
      </c>
      <c r="O172" s="1" t="s">
        <v>1740</v>
      </c>
      <c r="P172" s="1" t="s">
        <v>1740</v>
      </c>
      <c r="Q172" s="1" t="s">
        <v>6755</v>
      </c>
      <c r="R172" s="1" t="s">
        <v>1740</v>
      </c>
      <c r="S172" s="1" t="s">
        <v>6755</v>
      </c>
      <c r="T172" s="1" t="s">
        <v>6755</v>
      </c>
      <c r="U172" s="1" t="s">
        <v>6755</v>
      </c>
      <c r="V172" s="1" t="s">
        <v>270</v>
      </c>
      <c r="W172" s="1" t="s">
        <v>6755</v>
      </c>
    </row>
    <row r="173" spans="1:23" ht="14.25">
      <c r="A173" s="1" t="s">
        <v>260</v>
      </c>
      <c r="B173" s="1" t="s">
        <v>8499</v>
      </c>
      <c r="C173" s="1" t="s">
        <v>262</v>
      </c>
      <c r="D173" s="1" t="s">
        <v>292</v>
      </c>
      <c r="E173" s="1" t="s">
        <v>292</v>
      </c>
      <c r="F173" s="1" t="s">
        <v>270</v>
      </c>
      <c r="G173" s="1" t="s">
        <v>276</v>
      </c>
      <c r="H173" s="1" t="s">
        <v>1370</v>
      </c>
      <c r="I173" s="1" t="s">
        <v>276</v>
      </c>
      <c r="J173" s="1" t="s">
        <v>270</v>
      </c>
      <c r="K173" s="1" t="s">
        <v>6765</v>
      </c>
      <c r="L173" s="1" t="s">
        <v>269</v>
      </c>
      <c r="M173" s="1" t="s">
        <v>1740</v>
      </c>
      <c r="N173" s="1" t="s">
        <v>1740</v>
      </c>
      <c r="O173" s="1" t="s">
        <v>1740</v>
      </c>
      <c r="P173" s="1" t="s">
        <v>6755</v>
      </c>
      <c r="Q173" s="1" t="s">
        <v>6755</v>
      </c>
      <c r="R173" s="1" t="s">
        <v>6755</v>
      </c>
      <c r="S173" s="1" t="s">
        <v>6755</v>
      </c>
      <c r="T173" s="1" t="s">
        <v>6755</v>
      </c>
      <c r="U173" s="1" t="s">
        <v>6755</v>
      </c>
      <c r="V173" s="1" t="s">
        <v>270</v>
      </c>
      <c r="W173" s="1" t="s">
        <v>6755</v>
      </c>
    </row>
    <row r="174" spans="1:23" ht="14.25">
      <c r="A174" s="1" t="s">
        <v>260</v>
      </c>
      <c r="B174" s="1" t="s">
        <v>8500</v>
      </c>
      <c r="C174" s="1" t="s">
        <v>262</v>
      </c>
      <c r="D174" s="1" t="s">
        <v>292</v>
      </c>
      <c r="E174" s="1" t="s">
        <v>292</v>
      </c>
      <c r="F174" s="1" t="s">
        <v>270</v>
      </c>
      <c r="G174" s="1" t="s">
        <v>874</v>
      </c>
      <c r="H174" s="1" t="s">
        <v>1370</v>
      </c>
      <c r="I174" s="1" t="s">
        <v>874</v>
      </c>
      <c r="J174" s="1" t="s">
        <v>270</v>
      </c>
      <c r="K174" s="1" t="s">
        <v>6767</v>
      </c>
      <c r="L174" s="1" t="s">
        <v>269</v>
      </c>
      <c r="M174" s="1" t="s">
        <v>1740</v>
      </c>
      <c r="N174" s="1" t="s">
        <v>1740</v>
      </c>
      <c r="O174" s="1" t="s">
        <v>1740</v>
      </c>
      <c r="P174" s="1" t="s">
        <v>6755</v>
      </c>
      <c r="Q174" s="1" t="s">
        <v>6755</v>
      </c>
      <c r="R174" s="1" t="s">
        <v>6755</v>
      </c>
      <c r="S174" s="1" t="s">
        <v>6755</v>
      </c>
      <c r="T174" s="1" t="s">
        <v>6755</v>
      </c>
      <c r="U174" s="1" t="s">
        <v>6755</v>
      </c>
      <c r="V174" s="1" t="s">
        <v>270</v>
      </c>
      <c r="W174" s="1" t="s">
        <v>6755</v>
      </c>
    </row>
    <row r="175" spans="1:23" ht="14.25">
      <c r="A175" s="1" t="s">
        <v>260</v>
      </c>
      <c r="B175" s="1" t="s">
        <v>8501</v>
      </c>
      <c r="C175" s="1" t="s">
        <v>262</v>
      </c>
      <c r="D175" s="1" t="s">
        <v>292</v>
      </c>
      <c r="E175" s="1" t="s">
        <v>292</v>
      </c>
      <c r="F175" s="1" t="s">
        <v>270</v>
      </c>
      <c r="G175" s="1" t="s">
        <v>1450</v>
      </c>
      <c r="H175" s="1" t="s">
        <v>1370</v>
      </c>
      <c r="I175" s="1" t="s">
        <v>1450</v>
      </c>
      <c r="J175" s="1" t="s">
        <v>270</v>
      </c>
      <c r="K175" s="1" t="s">
        <v>6769</v>
      </c>
      <c r="L175" s="1" t="s">
        <v>269</v>
      </c>
      <c r="M175" s="1" t="s">
        <v>1740</v>
      </c>
      <c r="N175" s="1" t="s">
        <v>1740</v>
      </c>
      <c r="O175" s="1" t="s">
        <v>1740</v>
      </c>
      <c r="P175" s="1" t="s">
        <v>6755</v>
      </c>
      <c r="Q175" s="1" t="s">
        <v>6755</v>
      </c>
      <c r="R175" s="1" t="s">
        <v>6755</v>
      </c>
      <c r="S175" s="1" t="s">
        <v>6755</v>
      </c>
      <c r="T175" s="1" t="s">
        <v>6755</v>
      </c>
      <c r="U175" s="1" t="s">
        <v>6755</v>
      </c>
      <c r="V175" s="1" t="s">
        <v>270</v>
      </c>
      <c r="W175" s="1" t="s">
        <v>6755</v>
      </c>
    </row>
    <row r="176" spans="1:23" ht="14.25">
      <c r="A176" s="1" t="s">
        <v>260</v>
      </c>
      <c r="B176" s="1" t="s">
        <v>8502</v>
      </c>
      <c r="C176" s="1" t="s">
        <v>262</v>
      </c>
      <c r="D176" s="1" t="s">
        <v>292</v>
      </c>
      <c r="E176" s="1" t="s">
        <v>292</v>
      </c>
      <c r="F176" s="1" t="s">
        <v>270</v>
      </c>
      <c r="G176" s="1" t="s">
        <v>277</v>
      </c>
      <c r="H176" s="1" t="s">
        <v>1370</v>
      </c>
      <c r="I176" s="1" t="s">
        <v>277</v>
      </c>
      <c r="J176" s="1" t="s">
        <v>270</v>
      </c>
      <c r="K176" s="1" t="s">
        <v>6771</v>
      </c>
      <c r="L176" s="1" t="s">
        <v>269</v>
      </c>
      <c r="M176" s="1" t="s">
        <v>1740</v>
      </c>
      <c r="N176" s="1" t="s">
        <v>1740</v>
      </c>
      <c r="O176" s="1" t="s">
        <v>1740</v>
      </c>
      <c r="P176" s="1" t="s">
        <v>6755</v>
      </c>
      <c r="Q176" s="1" t="s">
        <v>6755</v>
      </c>
      <c r="R176" s="1" t="s">
        <v>6755</v>
      </c>
      <c r="S176" s="1" t="s">
        <v>6755</v>
      </c>
      <c r="T176" s="1" t="s">
        <v>6755</v>
      </c>
      <c r="U176" s="1" t="s">
        <v>6755</v>
      </c>
      <c r="V176" s="1" t="s">
        <v>270</v>
      </c>
      <c r="W176" s="1" t="s">
        <v>6755</v>
      </c>
    </row>
    <row r="177" spans="1:23" ht="14.25">
      <c r="A177" s="1" t="s">
        <v>260</v>
      </c>
      <c r="B177" s="1" t="s">
        <v>8503</v>
      </c>
      <c r="C177" s="1" t="s">
        <v>262</v>
      </c>
      <c r="D177" s="1" t="s">
        <v>292</v>
      </c>
      <c r="E177" s="1" t="s">
        <v>292</v>
      </c>
      <c r="F177" s="1" t="s">
        <v>270</v>
      </c>
      <c r="G177" s="1" t="s">
        <v>714</v>
      </c>
      <c r="H177" s="1" t="s">
        <v>1370</v>
      </c>
      <c r="I177" s="1" t="s">
        <v>270</v>
      </c>
      <c r="J177" s="1" t="s">
        <v>270</v>
      </c>
      <c r="K177" s="1" t="s">
        <v>6754</v>
      </c>
      <c r="L177" s="1" t="s">
        <v>270</v>
      </c>
      <c r="M177" s="1" t="s">
        <v>6755</v>
      </c>
      <c r="N177" s="1" t="s">
        <v>6755</v>
      </c>
      <c r="O177" s="1" t="s">
        <v>6755</v>
      </c>
      <c r="P177" s="1" t="s">
        <v>6755</v>
      </c>
      <c r="Q177" s="1" t="s">
        <v>6755</v>
      </c>
      <c r="R177" s="1" t="s">
        <v>6755</v>
      </c>
      <c r="S177" s="1" t="s">
        <v>6755</v>
      </c>
      <c r="T177" s="1" t="s">
        <v>6755</v>
      </c>
      <c r="U177" s="1" t="s">
        <v>6755</v>
      </c>
      <c r="V177" s="1" t="s">
        <v>269</v>
      </c>
      <c r="W177" s="1" t="s">
        <v>6755</v>
      </c>
    </row>
    <row r="178" spans="1:23" ht="14.25">
      <c r="A178" s="1" t="s">
        <v>260</v>
      </c>
      <c r="B178" s="1" t="s">
        <v>8504</v>
      </c>
      <c r="C178" s="1" t="s">
        <v>262</v>
      </c>
      <c r="D178" s="1" t="s">
        <v>292</v>
      </c>
      <c r="E178" s="1" t="s">
        <v>292</v>
      </c>
      <c r="F178" s="1" t="s">
        <v>270</v>
      </c>
      <c r="G178" s="1" t="s">
        <v>1971</v>
      </c>
      <c r="H178" s="1" t="s">
        <v>1370</v>
      </c>
      <c r="I178" s="1" t="s">
        <v>472</v>
      </c>
      <c r="J178" s="1" t="s">
        <v>270</v>
      </c>
      <c r="K178" s="1" t="s">
        <v>6757</v>
      </c>
      <c r="L178" s="1" t="s">
        <v>269</v>
      </c>
      <c r="M178" s="1" t="s">
        <v>1740</v>
      </c>
      <c r="N178" s="1" t="s">
        <v>1740</v>
      </c>
      <c r="O178" s="1" t="s">
        <v>1740</v>
      </c>
      <c r="P178" s="1" t="s">
        <v>1740</v>
      </c>
      <c r="Q178" s="1" t="s">
        <v>6755</v>
      </c>
      <c r="R178" s="1" t="s">
        <v>1740</v>
      </c>
      <c r="S178" s="1" t="s">
        <v>6755</v>
      </c>
      <c r="T178" s="1" t="s">
        <v>6755</v>
      </c>
      <c r="U178" s="1" t="s">
        <v>6755</v>
      </c>
      <c r="V178" s="1" t="s">
        <v>269</v>
      </c>
      <c r="W178" s="1" t="s">
        <v>6755</v>
      </c>
    </row>
    <row r="179" spans="1:23" ht="14.25">
      <c r="A179" s="1" t="s">
        <v>260</v>
      </c>
      <c r="B179" s="1" t="s">
        <v>8505</v>
      </c>
      <c r="C179" s="1" t="s">
        <v>262</v>
      </c>
      <c r="D179" s="1" t="s">
        <v>292</v>
      </c>
      <c r="E179" s="1" t="s">
        <v>292</v>
      </c>
      <c r="F179" s="1" t="s">
        <v>270</v>
      </c>
      <c r="G179" s="1" t="s">
        <v>1729</v>
      </c>
      <c r="H179" s="1" t="s">
        <v>1370</v>
      </c>
      <c r="I179" s="1" t="s">
        <v>479</v>
      </c>
      <c r="J179" s="1" t="s">
        <v>270</v>
      </c>
      <c r="K179" s="1" t="s">
        <v>6759</v>
      </c>
      <c r="L179" s="1" t="s">
        <v>269</v>
      </c>
      <c r="M179" s="1" t="s">
        <v>1740</v>
      </c>
      <c r="N179" s="1" t="s">
        <v>1740</v>
      </c>
      <c r="O179" s="1" t="s">
        <v>1740</v>
      </c>
      <c r="P179" s="1" t="s">
        <v>1740</v>
      </c>
      <c r="Q179" s="1" t="s">
        <v>6755</v>
      </c>
      <c r="R179" s="1" t="s">
        <v>1740</v>
      </c>
      <c r="S179" s="1" t="s">
        <v>6755</v>
      </c>
      <c r="T179" s="1" t="s">
        <v>6755</v>
      </c>
      <c r="U179" s="1" t="s">
        <v>6755</v>
      </c>
      <c r="V179" s="1" t="s">
        <v>269</v>
      </c>
      <c r="W179" s="1" t="s">
        <v>6755</v>
      </c>
    </row>
    <row r="180" spans="1:23" ht="14.25">
      <c r="A180" s="1" t="s">
        <v>260</v>
      </c>
      <c r="B180" s="1" t="s">
        <v>8506</v>
      </c>
      <c r="C180" s="1" t="s">
        <v>262</v>
      </c>
      <c r="D180" s="1" t="s">
        <v>292</v>
      </c>
      <c r="E180" s="1" t="s">
        <v>292</v>
      </c>
      <c r="F180" s="1" t="s">
        <v>270</v>
      </c>
      <c r="G180" s="1" t="s">
        <v>2793</v>
      </c>
      <c r="H180" s="1" t="s">
        <v>1370</v>
      </c>
      <c r="I180" s="1" t="s">
        <v>873</v>
      </c>
      <c r="J180" s="1" t="s">
        <v>270</v>
      </c>
      <c r="K180" s="1" t="s">
        <v>6761</v>
      </c>
      <c r="L180" s="1" t="s">
        <v>269</v>
      </c>
      <c r="M180" s="1" t="s">
        <v>1740</v>
      </c>
      <c r="N180" s="1" t="s">
        <v>1740</v>
      </c>
      <c r="O180" s="1" t="s">
        <v>1740</v>
      </c>
      <c r="P180" s="1" t="s">
        <v>1740</v>
      </c>
      <c r="Q180" s="1" t="s">
        <v>6755</v>
      </c>
      <c r="R180" s="1" t="s">
        <v>1740</v>
      </c>
      <c r="S180" s="1" t="s">
        <v>6755</v>
      </c>
      <c r="T180" s="1" t="s">
        <v>6755</v>
      </c>
      <c r="U180" s="1" t="s">
        <v>6755</v>
      </c>
      <c r="V180" s="1" t="s">
        <v>269</v>
      </c>
      <c r="W180" s="1" t="s">
        <v>6755</v>
      </c>
    </row>
    <row r="181" spans="1:23" ht="14.25">
      <c r="A181" s="1" t="s">
        <v>260</v>
      </c>
      <c r="B181" s="1" t="s">
        <v>8507</v>
      </c>
      <c r="C181" s="1" t="s">
        <v>262</v>
      </c>
      <c r="D181" s="1" t="s">
        <v>292</v>
      </c>
      <c r="E181" s="1" t="s">
        <v>292</v>
      </c>
      <c r="F181" s="1" t="s">
        <v>270</v>
      </c>
      <c r="G181" s="1" t="s">
        <v>2755</v>
      </c>
      <c r="H181" s="1" t="s">
        <v>1370</v>
      </c>
      <c r="I181" s="1" t="s">
        <v>872</v>
      </c>
      <c r="J181" s="1" t="s">
        <v>270</v>
      </c>
      <c r="K181" s="1" t="s">
        <v>6763</v>
      </c>
      <c r="L181" s="1" t="s">
        <v>269</v>
      </c>
      <c r="M181" s="1" t="s">
        <v>1740</v>
      </c>
      <c r="N181" s="1" t="s">
        <v>1740</v>
      </c>
      <c r="O181" s="1" t="s">
        <v>1740</v>
      </c>
      <c r="P181" s="1" t="s">
        <v>1740</v>
      </c>
      <c r="Q181" s="1" t="s">
        <v>6755</v>
      </c>
      <c r="R181" s="1" t="s">
        <v>1740</v>
      </c>
      <c r="S181" s="1" t="s">
        <v>6755</v>
      </c>
      <c r="T181" s="1" t="s">
        <v>6755</v>
      </c>
      <c r="U181" s="1" t="s">
        <v>6755</v>
      </c>
      <c r="V181" s="1" t="s">
        <v>269</v>
      </c>
      <c r="W181" s="1" t="s">
        <v>6755</v>
      </c>
    </row>
    <row r="182" spans="1:23" ht="14.25">
      <c r="A182" s="1" t="s">
        <v>260</v>
      </c>
      <c r="B182" s="1" t="s">
        <v>8508</v>
      </c>
      <c r="C182" s="1" t="s">
        <v>262</v>
      </c>
      <c r="D182" s="1" t="s">
        <v>292</v>
      </c>
      <c r="E182" s="1" t="s">
        <v>292</v>
      </c>
      <c r="F182" s="1" t="s">
        <v>270</v>
      </c>
      <c r="G182" s="1" t="s">
        <v>713</v>
      </c>
      <c r="H182" s="1" t="s">
        <v>1370</v>
      </c>
      <c r="I182" s="1" t="s">
        <v>276</v>
      </c>
      <c r="J182" s="1" t="s">
        <v>270</v>
      </c>
      <c r="K182" s="1" t="s">
        <v>6765</v>
      </c>
      <c r="L182" s="1" t="s">
        <v>269</v>
      </c>
      <c r="M182" s="1" t="s">
        <v>1740</v>
      </c>
      <c r="N182" s="1" t="s">
        <v>1740</v>
      </c>
      <c r="O182" s="1" t="s">
        <v>1740</v>
      </c>
      <c r="P182" s="1" t="s">
        <v>6755</v>
      </c>
      <c r="Q182" s="1" t="s">
        <v>6755</v>
      </c>
      <c r="R182" s="1" t="s">
        <v>6755</v>
      </c>
      <c r="S182" s="1" t="s">
        <v>6755</v>
      </c>
      <c r="T182" s="1" t="s">
        <v>6755</v>
      </c>
      <c r="U182" s="1" t="s">
        <v>6755</v>
      </c>
      <c r="V182" s="1" t="s">
        <v>269</v>
      </c>
      <c r="W182" s="1" t="s">
        <v>6755</v>
      </c>
    </row>
    <row r="183" spans="1:23" ht="14.25">
      <c r="A183" s="1" t="s">
        <v>260</v>
      </c>
      <c r="B183" s="1" t="s">
        <v>8509</v>
      </c>
      <c r="C183" s="1" t="s">
        <v>262</v>
      </c>
      <c r="D183" s="1" t="s">
        <v>292</v>
      </c>
      <c r="E183" s="1" t="s">
        <v>292</v>
      </c>
      <c r="F183" s="1" t="s">
        <v>270</v>
      </c>
      <c r="G183" s="1" t="s">
        <v>1731</v>
      </c>
      <c r="H183" s="1" t="s">
        <v>1370</v>
      </c>
      <c r="I183" s="1" t="s">
        <v>874</v>
      </c>
      <c r="J183" s="1" t="s">
        <v>270</v>
      </c>
      <c r="K183" s="1" t="s">
        <v>6767</v>
      </c>
      <c r="L183" s="1" t="s">
        <v>269</v>
      </c>
      <c r="M183" s="1" t="s">
        <v>1740</v>
      </c>
      <c r="N183" s="1" t="s">
        <v>1740</v>
      </c>
      <c r="O183" s="1" t="s">
        <v>1740</v>
      </c>
      <c r="P183" s="1" t="s">
        <v>6755</v>
      </c>
      <c r="Q183" s="1" t="s">
        <v>6755</v>
      </c>
      <c r="R183" s="1" t="s">
        <v>6755</v>
      </c>
      <c r="S183" s="1" t="s">
        <v>6755</v>
      </c>
      <c r="T183" s="1" t="s">
        <v>6755</v>
      </c>
      <c r="U183" s="1" t="s">
        <v>6755</v>
      </c>
      <c r="V183" s="1" t="s">
        <v>269</v>
      </c>
      <c r="W183" s="1" t="s">
        <v>6755</v>
      </c>
    </row>
    <row r="184" spans="1:23" ht="14.25">
      <c r="A184" s="1" t="s">
        <v>260</v>
      </c>
      <c r="B184" s="1" t="s">
        <v>8510</v>
      </c>
      <c r="C184" s="1" t="s">
        <v>262</v>
      </c>
      <c r="D184" s="1" t="s">
        <v>292</v>
      </c>
      <c r="E184" s="1" t="s">
        <v>292</v>
      </c>
      <c r="F184" s="1" t="s">
        <v>270</v>
      </c>
      <c r="G184" s="1" t="s">
        <v>2913</v>
      </c>
      <c r="H184" s="1" t="s">
        <v>1370</v>
      </c>
      <c r="I184" s="1" t="s">
        <v>1450</v>
      </c>
      <c r="J184" s="1" t="s">
        <v>270</v>
      </c>
      <c r="K184" s="1" t="s">
        <v>6769</v>
      </c>
      <c r="L184" s="1" t="s">
        <v>269</v>
      </c>
      <c r="M184" s="1" t="s">
        <v>1740</v>
      </c>
      <c r="N184" s="1" t="s">
        <v>1740</v>
      </c>
      <c r="O184" s="1" t="s">
        <v>1740</v>
      </c>
      <c r="P184" s="1" t="s">
        <v>6755</v>
      </c>
      <c r="Q184" s="1" t="s">
        <v>6755</v>
      </c>
      <c r="R184" s="1" t="s">
        <v>6755</v>
      </c>
      <c r="S184" s="1" t="s">
        <v>6755</v>
      </c>
      <c r="T184" s="1" t="s">
        <v>6755</v>
      </c>
      <c r="U184" s="1" t="s">
        <v>6755</v>
      </c>
      <c r="V184" s="1" t="s">
        <v>269</v>
      </c>
      <c r="W184" s="1" t="s">
        <v>6755</v>
      </c>
    </row>
    <row r="185" spans="1:23" ht="14.25">
      <c r="A185" s="1" t="s">
        <v>260</v>
      </c>
      <c r="B185" s="1" t="s">
        <v>8511</v>
      </c>
      <c r="C185" s="1" t="s">
        <v>262</v>
      </c>
      <c r="D185" s="1" t="s">
        <v>292</v>
      </c>
      <c r="E185" s="1" t="s">
        <v>292</v>
      </c>
      <c r="F185" s="1" t="s">
        <v>270</v>
      </c>
      <c r="G185" s="1" t="s">
        <v>2796</v>
      </c>
      <c r="H185" s="1" t="s">
        <v>1370</v>
      </c>
      <c r="I185" s="1" t="s">
        <v>277</v>
      </c>
      <c r="J185" s="1" t="s">
        <v>270</v>
      </c>
      <c r="K185" s="1" t="s">
        <v>6771</v>
      </c>
      <c r="L185" s="1" t="s">
        <v>269</v>
      </c>
      <c r="M185" s="1" t="s">
        <v>1740</v>
      </c>
      <c r="N185" s="1" t="s">
        <v>1740</v>
      </c>
      <c r="O185" s="1" t="s">
        <v>1740</v>
      </c>
      <c r="P185" s="1" t="s">
        <v>6755</v>
      </c>
      <c r="Q185" s="1" t="s">
        <v>6755</v>
      </c>
      <c r="R185" s="1" t="s">
        <v>6755</v>
      </c>
      <c r="S185" s="1" t="s">
        <v>6755</v>
      </c>
      <c r="T185" s="1" t="s">
        <v>6755</v>
      </c>
      <c r="U185" s="1" t="s">
        <v>6755</v>
      </c>
      <c r="V185" s="1" t="s">
        <v>269</v>
      </c>
      <c r="W185" s="1" t="s">
        <v>6755</v>
      </c>
    </row>
    <row r="186" spans="1:23" ht="14.25">
      <c r="A186" s="1" t="s">
        <v>260</v>
      </c>
      <c r="B186" s="1" t="s">
        <v>8512</v>
      </c>
      <c r="C186" s="1" t="s">
        <v>262</v>
      </c>
      <c r="D186" s="1" t="s">
        <v>292</v>
      </c>
      <c r="E186" s="1" t="s">
        <v>292</v>
      </c>
      <c r="F186" s="1" t="s">
        <v>472</v>
      </c>
      <c r="G186" s="1" t="s">
        <v>270</v>
      </c>
      <c r="H186" s="1" t="s">
        <v>1390</v>
      </c>
      <c r="I186" s="1" t="s">
        <v>270</v>
      </c>
      <c r="J186" s="1" t="s">
        <v>270</v>
      </c>
      <c r="K186" s="1" t="s">
        <v>6754</v>
      </c>
      <c r="L186" s="1" t="s">
        <v>270</v>
      </c>
      <c r="M186" s="1" t="s">
        <v>6755</v>
      </c>
      <c r="N186" s="1" t="s">
        <v>6755</v>
      </c>
      <c r="O186" s="1" t="s">
        <v>6755</v>
      </c>
      <c r="P186" s="1" t="s">
        <v>6755</v>
      </c>
      <c r="Q186" s="1" t="s">
        <v>6755</v>
      </c>
      <c r="R186" s="1" t="s">
        <v>6755</v>
      </c>
      <c r="S186" s="1" t="s">
        <v>6755</v>
      </c>
      <c r="T186" s="1" t="s">
        <v>6755</v>
      </c>
      <c r="U186" s="1" t="s">
        <v>6755</v>
      </c>
      <c r="V186" s="1" t="s">
        <v>270</v>
      </c>
      <c r="W186" s="1" t="s">
        <v>6755</v>
      </c>
    </row>
    <row r="187" spans="1:23" ht="14.25">
      <c r="A187" s="1" t="s">
        <v>260</v>
      </c>
      <c r="B187" s="1" t="s">
        <v>8513</v>
      </c>
      <c r="C187" s="1" t="s">
        <v>262</v>
      </c>
      <c r="D187" s="1" t="s">
        <v>292</v>
      </c>
      <c r="E187" s="1" t="s">
        <v>292</v>
      </c>
      <c r="F187" s="1" t="s">
        <v>472</v>
      </c>
      <c r="G187" s="1" t="s">
        <v>472</v>
      </c>
      <c r="H187" s="1" t="s">
        <v>1390</v>
      </c>
      <c r="I187" s="1" t="s">
        <v>472</v>
      </c>
      <c r="J187" s="1" t="s">
        <v>270</v>
      </c>
      <c r="K187" s="1" t="s">
        <v>6757</v>
      </c>
      <c r="L187" s="1" t="s">
        <v>269</v>
      </c>
      <c r="M187" s="1" t="s">
        <v>1740</v>
      </c>
      <c r="N187" s="1" t="s">
        <v>1740</v>
      </c>
      <c r="O187" s="1" t="s">
        <v>1740</v>
      </c>
      <c r="P187" s="1" t="s">
        <v>1740</v>
      </c>
      <c r="Q187" s="1" t="s">
        <v>6755</v>
      </c>
      <c r="R187" s="1" t="s">
        <v>1740</v>
      </c>
      <c r="S187" s="1" t="s">
        <v>6755</v>
      </c>
      <c r="T187" s="1" t="s">
        <v>6755</v>
      </c>
      <c r="U187" s="1" t="s">
        <v>6755</v>
      </c>
      <c r="V187" s="1" t="s">
        <v>270</v>
      </c>
      <c r="W187" s="1" t="s">
        <v>6755</v>
      </c>
    </row>
    <row r="188" spans="1:23" ht="14.25">
      <c r="A188" s="1" t="s">
        <v>260</v>
      </c>
      <c r="B188" s="1" t="s">
        <v>8514</v>
      </c>
      <c r="C188" s="1" t="s">
        <v>262</v>
      </c>
      <c r="D188" s="1" t="s">
        <v>292</v>
      </c>
      <c r="E188" s="1" t="s">
        <v>292</v>
      </c>
      <c r="F188" s="1" t="s">
        <v>472</v>
      </c>
      <c r="G188" s="1" t="s">
        <v>479</v>
      </c>
      <c r="H188" s="1" t="s">
        <v>1390</v>
      </c>
      <c r="I188" s="1" t="s">
        <v>479</v>
      </c>
      <c r="J188" s="1" t="s">
        <v>270</v>
      </c>
      <c r="K188" s="1" t="s">
        <v>6759</v>
      </c>
      <c r="L188" s="1" t="s">
        <v>269</v>
      </c>
      <c r="M188" s="1" t="s">
        <v>1740</v>
      </c>
      <c r="N188" s="1" t="s">
        <v>1740</v>
      </c>
      <c r="O188" s="1" t="s">
        <v>1740</v>
      </c>
      <c r="P188" s="1" t="s">
        <v>1740</v>
      </c>
      <c r="Q188" s="1" t="s">
        <v>6755</v>
      </c>
      <c r="R188" s="1" t="s">
        <v>1740</v>
      </c>
      <c r="S188" s="1" t="s">
        <v>6755</v>
      </c>
      <c r="T188" s="1" t="s">
        <v>6755</v>
      </c>
      <c r="U188" s="1" t="s">
        <v>6755</v>
      </c>
      <c r="V188" s="1" t="s">
        <v>270</v>
      </c>
      <c r="W188" s="1" t="s">
        <v>6755</v>
      </c>
    </row>
    <row r="189" spans="1:23" ht="14.25">
      <c r="A189" s="1" t="s">
        <v>260</v>
      </c>
      <c r="B189" s="1" t="s">
        <v>8515</v>
      </c>
      <c r="C189" s="1" t="s">
        <v>262</v>
      </c>
      <c r="D189" s="1" t="s">
        <v>292</v>
      </c>
      <c r="E189" s="1" t="s">
        <v>292</v>
      </c>
      <c r="F189" s="1" t="s">
        <v>472</v>
      </c>
      <c r="G189" s="1" t="s">
        <v>873</v>
      </c>
      <c r="H189" s="1" t="s">
        <v>1390</v>
      </c>
      <c r="I189" s="1" t="s">
        <v>873</v>
      </c>
      <c r="J189" s="1" t="s">
        <v>270</v>
      </c>
      <c r="K189" s="1" t="s">
        <v>6761</v>
      </c>
      <c r="L189" s="1" t="s">
        <v>269</v>
      </c>
      <c r="M189" s="1" t="s">
        <v>1740</v>
      </c>
      <c r="N189" s="1" t="s">
        <v>1740</v>
      </c>
      <c r="O189" s="1" t="s">
        <v>1740</v>
      </c>
      <c r="P189" s="1" t="s">
        <v>1740</v>
      </c>
      <c r="Q189" s="1" t="s">
        <v>6755</v>
      </c>
      <c r="R189" s="1" t="s">
        <v>1740</v>
      </c>
      <c r="S189" s="1" t="s">
        <v>6755</v>
      </c>
      <c r="T189" s="1" t="s">
        <v>6755</v>
      </c>
      <c r="U189" s="1" t="s">
        <v>6755</v>
      </c>
      <c r="V189" s="1" t="s">
        <v>270</v>
      </c>
      <c r="W189" s="1" t="s">
        <v>6755</v>
      </c>
    </row>
    <row r="190" spans="1:23" ht="14.25">
      <c r="A190" s="1" t="s">
        <v>260</v>
      </c>
      <c r="B190" s="1" t="s">
        <v>8516</v>
      </c>
      <c r="C190" s="1" t="s">
        <v>262</v>
      </c>
      <c r="D190" s="1" t="s">
        <v>292</v>
      </c>
      <c r="E190" s="1" t="s">
        <v>292</v>
      </c>
      <c r="F190" s="1" t="s">
        <v>472</v>
      </c>
      <c r="G190" s="1" t="s">
        <v>872</v>
      </c>
      <c r="H190" s="1" t="s">
        <v>1390</v>
      </c>
      <c r="I190" s="1" t="s">
        <v>872</v>
      </c>
      <c r="J190" s="1" t="s">
        <v>270</v>
      </c>
      <c r="K190" s="1" t="s">
        <v>6763</v>
      </c>
      <c r="L190" s="1" t="s">
        <v>269</v>
      </c>
      <c r="M190" s="1" t="s">
        <v>1740</v>
      </c>
      <c r="N190" s="1" t="s">
        <v>1740</v>
      </c>
      <c r="O190" s="1" t="s">
        <v>1740</v>
      </c>
      <c r="P190" s="1" t="s">
        <v>1740</v>
      </c>
      <c r="Q190" s="1" t="s">
        <v>6755</v>
      </c>
      <c r="R190" s="1" t="s">
        <v>1740</v>
      </c>
      <c r="S190" s="1" t="s">
        <v>6755</v>
      </c>
      <c r="T190" s="1" t="s">
        <v>6755</v>
      </c>
      <c r="U190" s="1" t="s">
        <v>6755</v>
      </c>
      <c r="V190" s="1" t="s">
        <v>270</v>
      </c>
      <c r="W190" s="1" t="s">
        <v>6755</v>
      </c>
    </row>
    <row r="191" spans="1:23" ht="14.25">
      <c r="A191" s="1" t="s">
        <v>260</v>
      </c>
      <c r="B191" s="1" t="s">
        <v>8517</v>
      </c>
      <c r="C191" s="1" t="s">
        <v>262</v>
      </c>
      <c r="D191" s="1" t="s">
        <v>292</v>
      </c>
      <c r="E191" s="1" t="s">
        <v>292</v>
      </c>
      <c r="F191" s="1" t="s">
        <v>472</v>
      </c>
      <c r="G191" s="1" t="s">
        <v>276</v>
      </c>
      <c r="H191" s="1" t="s">
        <v>1390</v>
      </c>
      <c r="I191" s="1" t="s">
        <v>276</v>
      </c>
      <c r="J191" s="1" t="s">
        <v>270</v>
      </c>
      <c r="K191" s="1" t="s">
        <v>6765</v>
      </c>
      <c r="L191" s="1" t="s">
        <v>269</v>
      </c>
      <c r="M191" s="1" t="s">
        <v>1740</v>
      </c>
      <c r="N191" s="1" t="s">
        <v>1740</v>
      </c>
      <c r="O191" s="1" t="s">
        <v>1740</v>
      </c>
      <c r="P191" s="1" t="s">
        <v>6755</v>
      </c>
      <c r="Q191" s="1" t="s">
        <v>6755</v>
      </c>
      <c r="R191" s="1" t="s">
        <v>6755</v>
      </c>
      <c r="S191" s="1" t="s">
        <v>6755</v>
      </c>
      <c r="T191" s="1" t="s">
        <v>6755</v>
      </c>
      <c r="U191" s="1" t="s">
        <v>6755</v>
      </c>
      <c r="V191" s="1" t="s">
        <v>270</v>
      </c>
      <c r="W191" s="1" t="s">
        <v>6755</v>
      </c>
    </row>
    <row r="192" spans="1:23" ht="14.25">
      <c r="A192" s="1" t="s">
        <v>260</v>
      </c>
      <c r="B192" s="1" t="s">
        <v>8518</v>
      </c>
      <c r="C192" s="1" t="s">
        <v>262</v>
      </c>
      <c r="D192" s="1" t="s">
        <v>292</v>
      </c>
      <c r="E192" s="1" t="s">
        <v>292</v>
      </c>
      <c r="F192" s="1" t="s">
        <v>472</v>
      </c>
      <c r="G192" s="1" t="s">
        <v>874</v>
      </c>
      <c r="H192" s="1" t="s">
        <v>1390</v>
      </c>
      <c r="I192" s="1" t="s">
        <v>874</v>
      </c>
      <c r="J192" s="1" t="s">
        <v>270</v>
      </c>
      <c r="K192" s="1" t="s">
        <v>6767</v>
      </c>
      <c r="L192" s="1" t="s">
        <v>269</v>
      </c>
      <c r="M192" s="1" t="s">
        <v>1740</v>
      </c>
      <c r="N192" s="1" t="s">
        <v>1740</v>
      </c>
      <c r="O192" s="1" t="s">
        <v>1740</v>
      </c>
      <c r="P192" s="1" t="s">
        <v>6755</v>
      </c>
      <c r="Q192" s="1" t="s">
        <v>6755</v>
      </c>
      <c r="R192" s="1" t="s">
        <v>6755</v>
      </c>
      <c r="S192" s="1" t="s">
        <v>6755</v>
      </c>
      <c r="T192" s="1" t="s">
        <v>6755</v>
      </c>
      <c r="U192" s="1" t="s">
        <v>6755</v>
      </c>
      <c r="V192" s="1" t="s">
        <v>270</v>
      </c>
      <c r="W192" s="1" t="s">
        <v>6755</v>
      </c>
    </row>
    <row r="193" spans="1:23" ht="14.25">
      <c r="A193" s="1" t="s">
        <v>260</v>
      </c>
      <c r="B193" s="1" t="s">
        <v>8519</v>
      </c>
      <c r="C193" s="1" t="s">
        <v>262</v>
      </c>
      <c r="D193" s="1" t="s">
        <v>292</v>
      </c>
      <c r="E193" s="1" t="s">
        <v>292</v>
      </c>
      <c r="F193" s="1" t="s">
        <v>472</v>
      </c>
      <c r="G193" s="1" t="s">
        <v>1450</v>
      </c>
      <c r="H193" s="1" t="s">
        <v>1390</v>
      </c>
      <c r="I193" s="1" t="s">
        <v>1450</v>
      </c>
      <c r="J193" s="1" t="s">
        <v>270</v>
      </c>
      <c r="K193" s="1" t="s">
        <v>6769</v>
      </c>
      <c r="L193" s="1" t="s">
        <v>269</v>
      </c>
      <c r="M193" s="1" t="s">
        <v>1740</v>
      </c>
      <c r="N193" s="1" t="s">
        <v>1740</v>
      </c>
      <c r="O193" s="1" t="s">
        <v>1740</v>
      </c>
      <c r="P193" s="1" t="s">
        <v>6755</v>
      </c>
      <c r="Q193" s="1" t="s">
        <v>6755</v>
      </c>
      <c r="R193" s="1" t="s">
        <v>6755</v>
      </c>
      <c r="S193" s="1" t="s">
        <v>6755</v>
      </c>
      <c r="T193" s="1" t="s">
        <v>6755</v>
      </c>
      <c r="U193" s="1" t="s">
        <v>6755</v>
      </c>
      <c r="V193" s="1" t="s">
        <v>270</v>
      </c>
      <c r="W193" s="1" t="s">
        <v>6755</v>
      </c>
    </row>
    <row r="194" spans="1:23" ht="14.25">
      <c r="A194" s="1" t="s">
        <v>260</v>
      </c>
      <c r="B194" s="1" t="s">
        <v>8520</v>
      </c>
      <c r="C194" s="1" t="s">
        <v>262</v>
      </c>
      <c r="D194" s="1" t="s">
        <v>292</v>
      </c>
      <c r="E194" s="1" t="s">
        <v>292</v>
      </c>
      <c r="F194" s="1" t="s">
        <v>472</v>
      </c>
      <c r="G194" s="1" t="s">
        <v>277</v>
      </c>
      <c r="H194" s="1" t="s">
        <v>1390</v>
      </c>
      <c r="I194" s="1" t="s">
        <v>277</v>
      </c>
      <c r="J194" s="1" t="s">
        <v>270</v>
      </c>
      <c r="K194" s="1" t="s">
        <v>6771</v>
      </c>
      <c r="L194" s="1" t="s">
        <v>269</v>
      </c>
      <c r="M194" s="1" t="s">
        <v>1740</v>
      </c>
      <c r="N194" s="1" t="s">
        <v>1740</v>
      </c>
      <c r="O194" s="1" t="s">
        <v>1740</v>
      </c>
      <c r="P194" s="1" t="s">
        <v>6755</v>
      </c>
      <c r="Q194" s="1" t="s">
        <v>6755</v>
      </c>
      <c r="R194" s="1" t="s">
        <v>6755</v>
      </c>
      <c r="S194" s="1" t="s">
        <v>6755</v>
      </c>
      <c r="T194" s="1" t="s">
        <v>6755</v>
      </c>
      <c r="U194" s="1" t="s">
        <v>6755</v>
      </c>
      <c r="V194" s="1" t="s">
        <v>270</v>
      </c>
      <c r="W194" s="1" t="s">
        <v>6755</v>
      </c>
    </row>
    <row r="195" spans="1:23" ht="14.25">
      <c r="A195" s="1" t="s">
        <v>260</v>
      </c>
      <c r="B195" s="1" t="s">
        <v>8521</v>
      </c>
      <c r="C195" s="1" t="s">
        <v>262</v>
      </c>
      <c r="D195" s="1" t="s">
        <v>292</v>
      </c>
      <c r="E195" s="1" t="s">
        <v>292</v>
      </c>
      <c r="F195" s="1" t="s">
        <v>472</v>
      </c>
      <c r="G195" s="1" t="s">
        <v>714</v>
      </c>
      <c r="H195" s="1" t="s">
        <v>1390</v>
      </c>
      <c r="I195" s="1" t="s">
        <v>270</v>
      </c>
      <c r="J195" s="1" t="s">
        <v>270</v>
      </c>
      <c r="K195" s="1" t="s">
        <v>6754</v>
      </c>
      <c r="L195" s="1" t="s">
        <v>270</v>
      </c>
      <c r="M195" s="1" t="s">
        <v>6755</v>
      </c>
      <c r="N195" s="1" t="s">
        <v>6755</v>
      </c>
      <c r="O195" s="1" t="s">
        <v>6755</v>
      </c>
      <c r="P195" s="1" t="s">
        <v>6755</v>
      </c>
      <c r="Q195" s="1" t="s">
        <v>6755</v>
      </c>
      <c r="R195" s="1" t="s">
        <v>6755</v>
      </c>
      <c r="S195" s="1" t="s">
        <v>6755</v>
      </c>
      <c r="T195" s="1" t="s">
        <v>6755</v>
      </c>
      <c r="U195" s="1" t="s">
        <v>6755</v>
      </c>
      <c r="V195" s="1" t="s">
        <v>269</v>
      </c>
      <c r="W195" s="1" t="s">
        <v>6755</v>
      </c>
    </row>
    <row r="196" spans="1:23" ht="14.25">
      <c r="A196" s="1" t="s">
        <v>260</v>
      </c>
      <c r="B196" s="1" t="s">
        <v>8522</v>
      </c>
      <c r="C196" s="1" t="s">
        <v>262</v>
      </c>
      <c r="D196" s="1" t="s">
        <v>292</v>
      </c>
      <c r="E196" s="1" t="s">
        <v>292</v>
      </c>
      <c r="F196" s="1" t="s">
        <v>472</v>
      </c>
      <c r="G196" s="1" t="s">
        <v>1971</v>
      </c>
      <c r="H196" s="1" t="s">
        <v>1390</v>
      </c>
      <c r="I196" s="1" t="s">
        <v>472</v>
      </c>
      <c r="J196" s="1" t="s">
        <v>270</v>
      </c>
      <c r="K196" s="1" t="s">
        <v>6757</v>
      </c>
      <c r="L196" s="1" t="s">
        <v>269</v>
      </c>
      <c r="M196" s="1" t="s">
        <v>1740</v>
      </c>
      <c r="N196" s="1" t="s">
        <v>1740</v>
      </c>
      <c r="O196" s="1" t="s">
        <v>1740</v>
      </c>
      <c r="P196" s="1" t="s">
        <v>1740</v>
      </c>
      <c r="Q196" s="1" t="s">
        <v>6755</v>
      </c>
      <c r="R196" s="1" t="s">
        <v>1740</v>
      </c>
      <c r="S196" s="1" t="s">
        <v>6755</v>
      </c>
      <c r="T196" s="1" t="s">
        <v>6755</v>
      </c>
      <c r="U196" s="1" t="s">
        <v>6755</v>
      </c>
      <c r="V196" s="1" t="s">
        <v>269</v>
      </c>
      <c r="W196" s="1" t="s">
        <v>6755</v>
      </c>
    </row>
    <row r="197" spans="1:23" ht="14.25">
      <c r="A197" s="1" t="s">
        <v>260</v>
      </c>
      <c r="B197" s="1" t="s">
        <v>8523</v>
      </c>
      <c r="C197" s="1" t="s">
        <v>262</v>
      </c>
      <c r="D197" s="1" t="s">
        <v>292</v>
      </c>
      <c r="E197" s="1" t="s">
        <v>292</v>
      </c>
      <c r="F197" s="1" t="s">
        <v>472</v>
      </c>
      <c r="G197" s="1" t="s">
        <v>1729</v>
      </c>
      <c r="H197" s="1" t="s">
        <v>1390</v>
      </c>
      <c r="I197" s="1" t="s">
        <v>479</v>
      </c>
      <c r="J197" s="1" t="s">
        <v>270</v>
      </c>
      <c r="K197" s="1" t="s">
        <v>6759</v>
      </c>
      <c r="L197" s="1" t="s">
        <v>269</v>
      </c>
      <c r="M197" s="1" t="s">
        <v>1740</v>
      </c>
      <c r="N197" s="1" t="s">
        <v>1740</v>
      </c>
      <c r="O197" s="1" t="s">
        <v>1740</v>
      </c>
      <c r="P197" s="1" t="s">
        <v>1740</v>
      </c>
      <c r="Q197" s="1" t="s">
        <v>6755</v>
      </c>
      <c r="R197" s="1" t="s">
        <v>1740</v>
      </c>
      <c r="S197" s="1" t="s">
        <v>6755</v>
      </c>
      <c r="T197" s="1" t="s">
        <v>6755</v>
      </c>
      <c r="U197" s="1" t="s">
        <v>6755</v>
      </c>
      <c r="V197" s="1" t="s">
        <v>269</v>
      </c>
      <c r="W197" s="1" t="s">
        <v>6755</v>
      </c>
    </row>
    <row r="198" spans="1:23" ht="14.25">
      <c r="A198" s="1" t="s">
        <v>260</v>
      </c>
      <c r="B198" s="1" t="s">
        <v>8524</v>
      </c>
      <c r="C198" s="1" t="s">
        <v>262</v>
      </c>
      <c r="D198" s="1" t="s">
        <v>292</v>
      </c>
      <c r="E198" s="1" t="s">
        <v>292</v>
      </c>
      <c r="F198" s="1" t="s">
        <v>472</v>
      </c>
      <c r="G198" s="1" t="s">
        <v>2793</v>
      </c>
      <c r="H198" s="1" t="s">
        <v>1390</v>
      </c>
      <c r="I198" s="1" t="s">
        <v>873</v>
      </c>
      <c r="J198" s="1" t="s">
        <v>270</v>
      </c>
      <c r="K198" s="1" t="s">
        <v>6761</v>
      </c>
      <c r="L198" s="1" t="s">
        <v>269</v>
      </c>
      <c r="M198" s="1" t="s">
        <v>1740</v>
      </c>
      <c r="N198" s="1" t="s">
        <v>1740</v>
      </c>
      <c r="O198" s="1" t="s">
        <v>1740</v>
      </c>
      <c r="P198" s="1" t="s">
        <v>1740</v>
      </c>
      <c r="Q198" s="1" t="s">
        <v>6755</v>
      </c>
      <c r="R198" s="1" t="s">
        <v>1740</v>
      </c>
      <c r="S198" s="1" t="s">
        <v>6755</v>
      </c>
      <c r="T198" s="1" t="s">
        <v>6755</v>
      </c>
      <c r="U198" s="1" t="s">
        <v>6755</v>
      </c>
      <c r="V198" s="1" t="s">
        <v>269</v>
      </c>
      <c r="W198" s="1" t="s">
        <v>6755</v>
      </c>
    </row>
    <row r="199" spans="1:23" ht="14.25">
      <c r="A199" s="1" t="s">
        <v>260</v>
      </c>
      <c r="B199" s="1" t="s">
        <v>8525</v>
      </c>
      <c r="C199" s="1" t="s">
        <v>262</v>
      </c>
      <c r="D199" s="1" t="s">
        <v>292</v>
      </c>
      <c r="E199" s="1" t="s">
        <v>292</v>
      </c>
      <c r="F199" s="1" t="s">
        <v>472</v>
      </c>
      <c r="G199" s="1" t="s">
        <v>2755</v>
      </c>
      <c r="H199" s="1" t="s">
        <v>1390</v>
      </c>
      <c r="I199" s="1" t="s">
        <v>872</v>
      </c>
      <c r="J199" s="1" t="s">
        <v>270</v>
      </c>
      <c r="K199" s="1" t="s">
        <v>6763</v>
      </c>
      <c r="L199" s="1" t="s">
        <v>269</v>
      </c>
      <c r="M199" s="1" t="s">
        <v>1740</v>
      </c>
      <c r="N199" s="1" t="s">
        <v>1740</v>
      </c>
      <c r="O199" s="1" t="s">
        <v>1740</v>
      </c>
      <c r="P199" s="1" t="s">
        <v>1740</v>
      </c>
      <c r="Q199" s="1" t="s">
        <v>6755</v>
      </c>
      <c r="R199" s="1" t="s">
        <v>1740</v>
      </c>
      <c r="S199" s="1" t="s">
        <v>6755</v>
      </c>
      <c r="T199" s="1" t="s">
        <v>6755</v>
      </c>
      <c r="U199" s="1" t="s">
        <v>6755</v>
      </c>
      <c r="V199" s="1" t="s">
        <v>269</v>
      </c>
      <c r="W199" s="1" t="s">
        <v>6755</v>
      </c>
    </row>
    <row r="200" spans="1:23" ht="14.25">
      <c r="A200" s="1" t="s">
        <v>260</v>
      </c>
      <c r="B200" s="1" t="s">
        <v>8526</v>
      </c>
      <c r="C200" s="1" t="s">
        <v>262</v>
      </c>
      <c r="D200" s="1" t="s">
        <v>292</v>
      </c>
      <c r="E200" s="1" t="s">
        <v>292</v>
      </c>
      <c r="F200" s="1" t="s">
        <v>472</v>
      </c>
      <c r="G200" s="1" t="s">
        <v>713</v>
      </c>
      <c r="H200" s="1" t="s">
        <v>1390</v>
      </c>
      <c r="I200" s="1" t="s">
        <v>276</v>
      </c>
      <c r="J200" s="1" t="s">
        <v>270</v>
      </c>
      <c r="K200" s="1" t="s">
        <v>6765</v>
      </c>
      <c r="L200" s="1" t="s">
        <v>269</v>
      </c>
      <c r="M200" s="1" t="s">
        <v>1740</v>
      </c>
      <c r="N200" s="1" t="s">
        <v>1740</v>
      </c>
      <c r="O200" s="1" t="s">
        <v>1740</v>
      </c>
      <c r="P200" s="1" t="s">
        <v>6755</v>
      </c>
      <c r="Q200" s="1" t="s">
        <v>6755</v>
      </c>
      <c r="R200" s="1" t="s">
        <v>6755</v>
      </c>
      <c r="S200" s="1" t="s">
        <v>6755</v>
      </c>
      <c r="T200" s="1" t="s">
        <v>6755</v>
      </c>
      <c r="U200" s="1" t="s">
        <v>6755</v>
      </c>
      <c r="V200" s="1" t="s">
        <v>269</v>
      </c>
      <c r="W200" s="1" t="s">
        <v>6755</v>
      </c>
    </row>
    <row r="201" spans="1:23" ht="14.25">
      <c r="A201" s="1" t="s">
        <v>260</v>
      </c>
      <c r="B201" s="1" t="s">
        <v>8527</v>
      </c>
      <c r="C201" s="1" t="s">
        <v>262</v>
      </c>
      <c r="D201" s="1" t="s">
        <v>292</v>
      </c>
      <c r="E201" s="1" t="s">
        <v>292</v>
      </c>
      <c r="F201" s="1" t="s">
        <v>472</v>
      </c>
      <c r="G201" s="1" t="s">
        <v>1731</v>
      </c>
      <c r="H201" s="1" t="s">
        <v>1390</v>
      </c>
      <c r="I201" s="1" t="s">
        <v>874</v>
      </c>
      <c r="J201" s="1" t="s">
        <v>270</v>
      </c>
      <c r="K201" s="1" t="s">
        <v>6767</v>
      </c>
      <c r="L201" s="1" t="s">
        <v>269</v>
      </c>
      <c r="M201" s="1" t="s">
        <v>1740</v>
      </c>
      <c r="N201" s="1" t="s">
        <v>1740</v>
      </c>
      <c r="O201" s="1" t="s">
        <v>1740</v>
      </c>
      <c r="P201" s="1" t="s">
        <v>6755</v>
      </c>
      <c r="Q201" s="1" t="s">
        <v>6755</v>
      </c>
      <c r="R201" s="1" t="s">
        <v>6755</v>
      </c>
      <c r="S201" s="1" t="s">
        <v>6755</v>
      </c>
      <c r="T201" s="1" t="s">
        <v>6755</v>
      </c>
      <c r="U201" s="1" t="s">
        <v>6755</v>
      </c>
      <c r="V201" s="1" t="s">
        <v>269</v>
      </c>
      <c r="W201" s="1" t="s">
        <v>6755</v>
      </c>
    </row>
    <row r="202" spans="1:23" ht="14.25">
      <c r="A202" s="1" t="s">
        <v>260</v>
      </c>
      <c r="B202" s="1" t="s">
        <v>8528</v>
      </c>
      <c r="C202" s="1" t="s">
        <v>262</v>
      </c>
      <c r="D202" s="1" t="s">
        <v>292</v>
      </c>
      <c r="E202" s="1" t="s">
        <v>292</v>
      </c>
      <c r="F202" s="1" t="s">
        <v>472</v>
      </c>
      <c r="G202" s="1" t="s">
        <v>2913</v>
      </c>
      <c r="H202" s="1" t="s">
        <v>1390</v>
      </c>
      <c r="I202" s="1" t="s">
        <v>1450</v>
      </c>
      <c r="J202" s="1" t="s">
        <v>270</v>
      </c>
      <c r="K202" s="1" t="s">
        <v>6769</v>
      </c>
      <c r="L202" s="1" t="s">
        <v>269</v>
      </c>
      <c r="M202" s="1" t="s">
        <v>1740</v>
      </c>
      <c r="N202" s="1" t="s">
        <v>1740</v>
      </c>
      <c r="O202" s="1" t="s">
        <v>1740</v>
      </c>
      <c r="P202" s="1" t="s">
        <v>6755</v>
      </c>
      <c r="Q202" s="1" t="s">
        <v>6755</v>
      </c>
      <c r="R202" s="1" t="s">
        <v>6755</v>
      </c>
      <c r="S202" s="1" t="s">
        <v>6755</v>
      </c>
      <c r="T202" s="1" t="s">
        <v>6755</v>
      </c>
      <c r="U202" s="1" t="s">
        <v>6755</v>
      </c>
      <c r="V202" s="1" t="s">
        <v>269</v>
      </c>
      <c r="W202" s="1" t="s">
        <v>6755</v>
      </c>
    </row>
    <row r="203" spans="1:23" ht="14.25">
      <c r="A203" s="1" t="s">
        <v>260</v>
      </c>
      <c r="B203" s="1" t="s">
        <v>8529</v>
      </c>
      <c r="C203" s="1" t="s">
        <v>262</v>
      </c>
      <c r="D203" s="1" t="s">
        <v>292</v>
      </c>
      <c r="E203" s="1" t="s">
        <v>292</v>
      </c>
      <c r="F203" s="1" t="s">
        <v>472</v>
      </c>
      <c r="G203" s="1" t="s">
        <v>2796</v>
      </c>
      <c r="H203" s="1" t="s">
        <v>1390</v>
      </c>
      <c r="I203" s="1" t="s">
        <v>277</v>
      </c>
      <c r="J203" s="1" t="s">
        <v>270</v>
      </c>
      <c r="K203" s="1" t="s">
        <v>6771</v>
      </c>
      <c r="L203" s="1" t="s">
        <v>269</v>
      </c>
      <c r="M203" s="1" t="s">
        <v>1740</v>
      </c>
      <c r="N203" s="1" t="s">
        <v>1740</v>
      </c>
      <c r="O203" s="1" t="s">
        <v>1740</v>
      </c>
      <c r="P203" s="1" t="s">
        <v>6755</v>
      </c>
      <c r="Q203" s="1" t="s">
        <v>6755</v>
      </c>
      <c r="R203" s="1" t="s">
        <v>6755</v>
      </c>
      <c r="S203" s="1" t="s">
        <v>6755</v>
      </c>
      <c r="T203" s="1" t="s">
        <v>6755</v>
      </c>
      <c r="U203" s="1" t="s">
        <v>6755</v>
      </c>
      <c r="V203" s="1" t="s">
        <v>269</v>
      </c>
      <c r="W203" s="1" t="s">
        <v>6755</v>
      </c>
    </row>
    <row r="204" spans="1:23" ht="14.25">
      <c r="A204" s="1" t="s">
        <v>260</v>
      </c>
      <c r="B204" s="1" t="s">
        <v>8530</v>
      </c>
      <c r="C204" s="1" t="s">
        <v>262</v>
      </c>
      <c r="D204" s="1" t="s">
        <v>292</v>
      </c>
      <c r="E204" s="1" t="s">
        <v>292</v>
      </c>
      <c r="F204" s="1" t="s">
        <v>479</v>
      </c>
      <c r="G204" s="1" t="s">
        <v>270</v>
      </c>
      <c r="H204" s="1" t="s">
        <v>1394</v>
      </c>
      <c r="I204" s="1" t="s">
        <v>270</v>
      </c>
      <c r="J204" s="1" t="s">
        <v>270</v>
      </c>
      <c r="K204" s="1" t="s">
        <v>6754</v>
      </c>
      <c r="L204" s="1" t="s">
        <v>270</v>
      </c>
      <c r="M204" s="1" t="s">
        <v>6755</v>
      </c>
      <c r="N204" s="1" t="s">
        <v>6755</v>
      </c>
      <c r="O204" s="1" t="s">
        <v>6755</v>
      </c>
      <c r="P204" s="1" t="s">
        <v>6755</v>
      </c>
      <c r="Q204" s="1" t="s">
        <v>6755</v>
      </c>
      <c r="R204" s="1" t="s">
        <v>6755</v>
      </c>
      <c r="S204" s="1" t="s">
        <v>6755</v>
      </c>
      <c r="T204" s="1" t="s">
        <v>6755</v>
      </c>
      <c r="U204" s="1" t="s">
        <v>6755</v>
      </c>
      <c r="V204" s="1" t="s">
        <v>270</v>
      </c>
      <c r="W204" s="1" t="s">
        <v>6755</v>
      </c>
    </row>
    <row r="205" spans="1:23" ht="14.25">
      <c r="A205" s="1" t="s">
        <v>260</v>
      </c>
      <c r="B205" s="1" t="s">
        <v>8531</v>
      </c>
      <c r="C205" s="1" t="s">
        <v>262</v>
      </c>
      <c r="D205" s="1" t="s">
        <v>292</v>
      </c>
      <c r="E205" s="1" t="s">
        <v>292</v>
      </c>
      <c r="F205" s="1" t="s">
        <v>479</v>
      </c>
      <c r="G205" s="1" t="s">
        <v>472</v>
      </c>
      <c r="H205" s="1" t="s">
        <v>1394</v>
      </c>
      <c r="I205" s="1" t="s">
        <v>472</v>
      </c>
      <c r="J205" s="1" t="s">
        <v>270</v>
      </c>
      <c r="K205" s="1" t="s">
        <v>6757</v>
      </c>
      <c r="L205" s="1" t="s">
        <v>269</v>
      </c>
      <c r="M205" s="1" t="s">
        <v>1740</v>
      </c>
      <c r="N205" s="1" t="s">
        <v>1740</v>
      </c>
      <c r="O205" s="1" t="s">
        <v>1740</v>
      </c>
      <c r="P205" s="1" t="s">
        <v>1740</v>
      </c>
      <c r="Q205" s="1" t="s">
        <v>6755</v>
      </c>
      <c r="R205" s="1" t="s">
        <v>1740</v>
      </c>
      <c r="S205" s="1" t="s">
        <v>6755</v>
      </c>
      <c r="T205" s="1" t="s">
        <v>6755</v>
      </c>
      <c r="U205" s="1" t="s">
        <v>6755</v>
      </c>
      <c r="V205" s="1" t="s">
        <v>270</v>
      </c>
      <c r="W205" s="1" t="s">
        <v>6755</v>
      </c>
    </row>
    <row r="206" spans="1:23" ht="14.25">
      <c r="A206" s="1" t="s">
        <v>260</v>
      </c>
      <c r="B206" s="1" t="s">
        <v>8532</v>
      </c>
      <c r="C206" s="1" t="s">
        <v>262</v>
      </c>
      <c r="D206" s="1" t="s">
        <v>292</v>
      </c>
      <c r="E206" s="1" t="s">
        <v>292</v>
      </c>
      <c r="F206" s="1" t="s">
        <v>479</v>
      </c>
      <c r="G206" s="1" t="s">
        <v>479</v>
      </c>
      <c r="H206" s="1" t="s">
        <v>1394</v>
      </c>
      <c r="I206" s="1" t="s">
        <v>479</v>
      </c>
      <c r="J206" s="1" t="s">
        <v>270</v>
      </c>
      <c r="K206" s="1" t="s">
        <v>6759</v>
      </c>
      <c r="L206" s="1" t="s">
        <v>269</v>
      </c>
      <c r="M206" s="1" t="s">
        <v>1740</v>
      </c>
      <c r="N206" s="1" t="s">
        <v>1740</v>
      </c>
      <c r="O206" s="1" t="s">
        <v>1740</v>
      </c>
      <c r="P206" s="1" t="s">
        <v>1740</v>
      </c>
      <c r="Q206" s="1" t="s">
        <v>6755</v>
      </c>
      <c r="R206" s="1" t="s">
        <v>1740</v>
      </c>
      <c r="S206" s="1" t="s">
        <v>6755</v>
      </c>
      <c r="T206" s="1" t="s">
        <v>6755</v>
      </c>
      <c r="U206" s="1" t="s">
        <v>6755</v>
      </c>
      <c r="V206" s="1" t="s">
        <v>270</v>
      </c>
      <c r="W206" s="1" t="s">
        <v>6755</v>
      </c>
    </row>
    <row r="207" spans="1:23" ht="14.25">
      <c r="A207" s="1" t="s">
        <v>260</v>
      </c>
      <c r="B207" s="1" t="s">
        <v>8533</v>
      </c>
      <c r="C207" s="1" t="s">
        <v>262</v>
      </c>
      <c r="D207" s="1" t="s">
        <v>292</v>
      </c>
      <c r="E207" s="1" t="s">
        <v>292</v>
      </c>
      <c r="F207" s="1" t="s">
        <v>479</v>
      </c>
      <c r="G207" s="1" t="s">
        <v>873</v>
      </c>
      <c r="H207" s="1" t="s">
        <v>1394</v>
      </c>
      <c r="I207" s="1" t="s">
        <v>873</v>
      </c>
      <c r="J207" s="1" t="s">
        <v>270</v>
      </c>
      <c r="K207" s="1" t="s">
        <v>6761</v>
      </c>
      <c r="L207" s="1" t="s">
        <v>269</v>
      </c>
      <c r="M207" s="1" t="s">
        <v>1740</v>
      </c>
      <c r="N207" s="1" t="s">
        <v>1740</v>
      </c>
      <c r="O207" s="1" t="s">
        <v>1740</v>
      </c>
      <c r="P207" s="1" t="s">
        <v>1740</v>
      </c>
      <c r="Q207" s="1" t="s">
        <v>6755</v>
      </c>
      <c r="R207" s="1" t="s">
        <v>1740</v>
      </c>
      <c r="S207" s="1" t="s">
        <v>6755</v>
      </c>
      <c r="T207" s="1" t="s">
        <v>6755</v>
      </c>
      <c r="U207" s="1" t="s">
        <v>6755</v>
      </c>
      <c r="V207" s="1" t="s">
        <v>270</v>
      </c>
      <c r="W207" s="1" t="s">
        <v>6755</v>
      </c>
    </row>
    <row r="208" spans="1:23" ht="14.25">
      <c r="A208" s="1" t="s">
        <v>260</v>
      </c>
      <c r="B208" s="1" t="s">
        <v>8534</v>
      </c>
      <c r="C208" s="1" t="s">
        <v>262</v>
      </c>
      <c r="D208" s="1" t="s">
        <v>292</v>
      </c>
      <c r="E208" s="1" t="s">
        <v>292</v>
      </c>
      <c r="F208" s="1" t="s">
        <v>479</v>
      </c>
      <c r="G208" s="1" t="s">
        <v>872</v>
      </c>
      <c r="H208" s="1" t="s">
        <v>1394</v>
      </c>
      <c r="I208" s="1" t="s">
        <v>872</v>
      </c>
      <c r="J208" s="1" t="s">
        <v>270</v>
      </c>
      <c r="K208" s="1" t="s">
        <v>6763</v>
      </c>
      <c r="L208" s="1" t="s">
        <v>269</v>
      </c>
      <c r="M208" s="1" t="s">
        <v>1740</v>
      </c>
      <c r="N208" s="1" t="s">
        <v>1740</v>
      </c>
      <c r="O208" s="1" t="s">
        <v>1740</v>
      </c>
      <c r="P208" s="1" t="s">
        <v>1740</v>
      </c>
      <c r="Q208" s="1" t="s">
        <v>6755</v>
      </c>
      <c r="R208" s="1" t="s">
        <v>1740</v>
      </c>
      <c r="S208" s="1" t="s">
        <v>6755</v>
      </c>
      <c r="T208" s="1" t="s">
        <v>6755</v>
      </c>
      <c r="U208" s="1" t="s">
        <v>6755</v>
      </c>
      <c r="V208" s="1" t="s">
        <v>270</v>
      </c>
      <c r="W208" s="1" t="s">
        <v>6755</v>
      </c>
    </row>
    <row r="209" spans="1:23" ht="14.25">
      <c r="A209" s="1" t="s">
        <v>260</v>
      </c>
      <c r="B209" s="1" t="s">
        <v>8535</v>
      </c>
      <c r="C209" s="1" t="s">
        <v>262</v>
      </c>
      <c r="D209" s="1" t="s">
        <v>292</v>
      </c>
      <c r="E209" s="1" t="s">
        <v>292</v>
      </c>
      <c r="F209" s="1" t="s">
        <v>479</v>
      </c>
      <c r="G209" s="1" t="s">
        <v>276</v>
      </c>
      <c r="H209" s="1" t="s">
        <v>1394</v>
      </c>
      <c r="I209" s="1" t="s">
        <v>276</v>
      </c>
      <c r="J209" s="1" t="s">
        <v>270</v>
      </c>
      <c r="K209" s="1" t="s">
        <v>6765</v>
      </c>
      <c r="L209" s="1" t="s">
        <v>269</v>
      </c>
      <c r="M209" s="1" t="s">
        <v>1740</v>
      </c>
      <c r="N209" s="1" t="s">
        <v>1740</v>
      </c>
      <c r="O209" s="1" t="s">
        <v>1740</v>
      </c>
      <c r="P209" s="1" t="s">
        <v>6755</v>
      </c>
      <c r="Q209" s="1" t="s">
        <v>6755</v>
      </c>
      <c r="R209" s="1" t="s">
        <v>6755</v>
      </c>
      <c r="S209" s="1" t="s">
        <v>6755</v>
      </c>
      <c r="T209" s="1" t="s">
        <v>6755</v>
      </c>
      <c r="U209" s="1" t="s">
        <v>6755</v>
      </c>
      <c r="V209" s="1" t="s">
        <v>270</v>
      </c>
      <c r="W209" s="1" t="s">
        <v>6755</v>
      </c>
    </row>
    <row r="210" spans="1:23" ht="14.25">
      <c r="A210" s="1" t="s">
        <v>260</v>
      </c>
      <c r="B210" s="1" t="s">
        <v>8536</v>
      </c>
      <c r="C210" s="1" t="s">
        <v>262</v>
      </c>
      <c r="D210" s="1" t="s">
        <v>292</v>
      </c>
      <c r="E210" s="1" t="s">
        <v>292</v>
      </c>
      <c r="F210" s="1" t="s">
        <v>479</v>
      </c>
      <c r="G210" s="1" t="s">
        <v>874</v>
      </c>
      <c r="H210" s="1" t="s">
        <v>1394</v>
      </c>
      <c r="I210" s="1" t="s">
        <v>874</v>
      </c>
      <c r="J210" s="1" t="s">
        <v>270</v>
      </c>
      <c r="K210" s="1" t="s">
        <v>6767</v>
      </c>
      <c r="L210" s="1" t="s">
        <v>269</v>
      </c>
      <c r="M210" s="1" t="s">
        <v>1740</v>
      </c>
      <c r="N210" s="1" t="s">
        <v>1740</v>
      </c>
      <c r="O210" s="1" t="s">
        <v>1740</v>
      </c>
      <c r="P210" s="1" t="s">
        <v>6755</v>
      </c>
      <c r="Q210" s="1" t="s">
        <v>6755</v>
      </c>
      <c r="R210" s="1" t="s">
        <v>6755</v>
      </c>
      <c r="S210" s="1" t="s">
        <v>6755</v>
      </c>
      <c r="T210" s="1" t="s">
        <v>6755</v>
      </c>
      <c r="U210" s="1" t="s">
        <v>6755</v>
      </c>
      <c r="V210" s="1" t="s">
        <v>270</v>
      </c>
      <c r="W210" s="1" t="s">
        <v>6755</v>
      </c>
    </row>
    <row r="211" spans="1:23" ht="14.25">
      <c r="A211" s="1" t="s">
        <v>260</v>
      </c>
      <c r="B211" s="1" t="s">
        <v>8537</v>
      </c>
      <c r="C211" s="1" t="s">
        <v>262</v>
      </c>
      <c r="D211" s="1" t="s">
        <v>292</v>
      </c>
      <c r="E211" s="1" t="s">
        <v>292</v>
      </c>
      <c r="F211" s="1" t="s">
        <v>479</v>
      </c>
      <c r="G211" s="1" t="s">
        <v>1450</v>
      </c>
      <c r="H211" s="1" t="s">
        <v>1394</v>
      </c>
      <c r="I211" s="1" t="s">
        <v>1450</v>
      </c>
      <c r="J211" s="1" t="s">
        <v>270</v>
      </c>
      <c r="K211" s="1" t="s">
        <v>6769</v>
      </c>
      <c r="L211" s="1" t="s">
        <v>269</v>
      </c>
      <c r="M211" s="1" t="s">
        <v>1740</v>
      </c>
      <c r="N211" s="1" t="s">
        <v>1740</v>
      </c>
      <c r="O211" s="1" t="s">
        <v>1740</v>
      </c>
      <c r="P211" s="1" t="s">
        <v>6755</v>
      </c>
      <c r="Q211" s="1" t="s">
        <v>6755</v>
      </c>
      <c r="R211" s="1" t="s">
        <v>6755</v>
      </c>
      <c r="S211" s="1" t="s">
        <v>6755</v>
      </c>
      <c r="T211" s="1" t="s">
        <v>6755</v>
      </c>
      <c r="U211" s="1" t="s">
        <v>6755</v>
      </c>
      <c r="V211" s="1" t="s">
        <v>270</v>
      </c>
      <c r="W211" s="1" t="s">
        <v>6755</v>
      </c>
    </row>
    <row r="212" spans="1:23" ht="14.25">
      <c r="A212" s="1" t="s">
        <v>260</v>
      </c>
      <c r="B212" s="1" t="s">
        <v>8538</v>
      </c>
      <c r="C212" s="1" t="s">
        <v>262</v>
      </c>
      <c r="D212" s="1" t="s">
        <v>292</v>
      </c>
      <c r="E212" s="1" t="s">
        <v>292</v>
      </c>
      <c r="F212" s="1" t="s">
        <v>479</v>
      </c>
      <c r="G212" s="1" t="s">
        <v>277</v>
      </c>
      <c r="H212" s="1" t="s">
        <v>1394</v>
      </c>
      <c r="I212" s="1" t="s">
        <v>277</v>
      </c>
      <c r="J212" s="1" t="s">
        <v>270</v>
      </c>
      <c r="K212" s="1" t="s">
        <v>6771</v>
      </c>
      <c r="L212" s="1" t="s">
        <v>269</v>
      </c>
      <c r="M212" s="1" t="s">
        <v>1740</v>
      </c>
      <c r="N212" s="1" t="s">
        <v>1740</v>
      </c>
      <c r="O212" s="1" t="s">
        <v>1740</v>
      </c>
      <c r="P212" s="1" t="s">
        <v>6755</v>
      </c>
      <c r="Q212" s="1" t="s">
        <v>6755</v>
      </c>
      <c r="R212" s="1" t="s">
        <v>6755</v>
      </c>
      <c r="S212" s="1" t="s">
        <v>6755</v>
      </c>
      <c r="T212" s="1" t="s">
        <v>6755</v>
      </c>
      <c r="U212" s="1" t="s">
        <v>6755</v>
      </c>
      <c r="V212" s="1" t="s">
        <v>270</v>
      </c>
      <c r="W212" s="1" t="s">
        <v>6755</v>
      </c>
    </row>
    <row r="213" spans="1:23" ht="14.25">
      <c r="A213" s="1" t="s">
        <v>260</v>
      </c>
      <c r="B213" s="1" t="s">
        <v>8539</v>
      </c>
      <c r="C213" s="1" t="s">
        <v>262</v>
      </c>
      <c r="D213" s="1" t="s">
        <v>292</v>
      </c>
      <c r="E213" s="1" t="s">
        <v>292</v>
      </c>
      <c r="F213" s="1" t="s">
        <v>479</v>
      </c>
      <c r="G213" s="1" t="s">
        <v>714</v>
      </c>
      <c r="H213" s="1" t="s">
        <v>1394</v>
      </c>
      <c r="I213" s="1" t="s">
        <v>270</v>
      </c>
      <c r="J213" s="1" t="s">
        <v>270</v>
      </c>
      <c r="K213" s="1" t="s">
        <v>6754</v>
      </c>
      <c r="L213" s="1" t="s">
        <v>270</v>
      </c>
      <c r="M213" s="1" t="s">
        <v>6755</v>
      </c>
      <c r="N213" s="1" t="s">
        <v>6755</v>
      </c>
      <c r="O213" s="1" t="s">
        <v>6755</v>
      </c>
      <c r="P213" s="1" t="s">
        <v>6755</v>
      </c>
      <c r="Q213" s="1" t="s">
        <v>6755</v>
      </c>
      <c r="R213" s="1" t="s">
        <v>6755</v>
      </c>
      <c r="S213" s="1" t="s">
        <v>6755</v>
      </c>
      <c r="T213" s="1" t="s">
        <v>6755</v>
      </c>
      <c r="U213" s="1" t="s">
        <v>6755</v>
      </c>
      <c r="V213" s="1" t="s">
        <v>269</v>
      </c>
      <c r="W213" s="1" t="s">
        <v>6755</v>
      </c>
    </row>
    <row r="214" spans="1:23" ht="14.25">
      <c r="A214" s="1" t="s">
        <v>260</v>
      </c>
      <c r="B214" s="1" t="s">
        <v>8540</v>
      </c>
      <c r="C214" s="1" t="s">
        <v>262</v>
      </c>
      <c r="D214" s="1" t="s">
        <v>292</v>
      </c>
      <c r="E214" s="1" t="s">
        <v>292</v>
      </c>
      <c r="F214" s="1" t="s">
        <v>479</v>
      </c>
      <c r="G214" s="1" t="s">
        <v>1971</v>
      </c>
      <c r="H214" s="1" t="s">
        <v>1394</v>
      </c>
      <c r="I214" s="1" t="s">
        <v>472</v>
      </c>
      <c r="J214" s="1" t="s">
        <v>270</v>
      </c>
      <c r="K214" s="1" t="s">
        <v>6757</v>
      </c>
      <c r="L214" s="1" t="s">
        <v>269</v>
      </c>
      <c r="M214" s="1" t="s">
        <v>1740</v>
      </c>
      <c r="N214" s="1" t="s">
        <v>1740</v>
      </c>
      <c r="O214" s="1" t="s">
        <v>1740</v>
      </c>
      <c r="P214" s="1" t="s">
        <v>1740</v>
      </c>
      <c r="Q214" s="1" t="s">
        <v>6755</v>
      </c>
      <c r="R214" s="1" t="s">
        <v>1740</v>
      </c>
      <c r="S214" s="1" t="s">
        <v>6755</v>
      </c>
      <c r="T214" s="1" t="s">
        <v>6755</v>
      </c>
      <c r="U214" s="1" t="s">
        <v>6755</v>
      </c>
      <c r="V214" s="1" t="s">
        <v>269</v>
      </c>
      <c r="W214" s="1" t="s">
        <v>6755</v>
      </c>
    </row>
    <row r="215" spans="1:23" ht="14.25">
      <c r="A215" s="1" t="s">
        <v>260</v>
      </c>
      <c r="B215" s="1" t="s">
        <v>8541</v>
      </c>
      <c r="C215" s="1" t="s">
        <v>262</v>
      </c>
      <c r="D215" s="1" t="s">
        <v>292</v>
      </c>
      <c r="E215" s="1" t="s">
        <v>292</v>
      </c>
      <c r="F215" s="1" t="s">
        <v>479</v>
      </c>
      <c r="G215" s="1" t="s">
        <v>1729</v>
      </c>
      <c r="H215" s="1" t="s">
        <v>1394</v>
      </c>
      <c r="I215" s="1" t="s">
        <v>479</v>
      </c>
      <c r="J215" s="1" t="s">
        <v>270</v>
      </c>
      <c r="K215" s="1" t="s">
        <v>6759</v>
      </c>
      <c r="L215" s="1" t="s">
        <v>269</v>
      </c>
      <c r="M215" s="1" t="s">
        <v>1740</v>
      </c>
      <c r="N215" s="1" t="s">
        <v>1740</v>
      </c>
      <c r="O215" s="1" t="s">
        <v>1740</v>
      </c>
      <c r="P215" s="1" t="s">
        <v>1740</v>
      </c>
      <c r="Q215" s="1" t="s">
        <v>6755</v>
      </c>
      <c r="R215" s="1" t="s">
        <v>1740</v>
      </c>
      <c r="S215" s="1" t="s">
        <v>6755</v>
      </c>
      <c r="T215" s="1" t="s">
        <v>6755</v>
      </c>
      <c r="U215" s="1" t="s">
        <v>6755</v>
      </c>
      <c r="V215" s="1" t="s">
        <v>269</v>
      </c>
      <c r="W215" s="1" t="s">
        <v>6755</v>
      </c>
    </row>
    <row r="216" spans="1:23" ht="14.25">
      <c r="A216" s="1" t="s">
        <v>260</v>
      </c>
      <c r="B216" s="1" t="s">
        <v>8542</v>
      </c>
      <c r="C216" s="1" t="s">
        <v>262</v>
      </c>
      <c r="D216" s="1" t="s">
        <v>292</v>
      </c>
      <c r="E216" s="1" t="s">
        <v>292</v>
      </c>
      <c r="F216" s="1" t="s">
        <v>479</v>
      </c>
      <c r="G216" s="1" t="s">
        <v>2793</v>
      </c>
      <c r="H216" s="1" t="s">
        <v>1394</v>
      </c>
      <c r="I216" s="1" t="s">
        <v>873</v>
      </c>
      <c r="J216" s="1" t="s">
        <v>270</v>
      </c>
      <c r="K216" s="1" t="s">
        <v>6761</v>
      </c>
      <c r="L216" s="1" t="s">
        <v>269</v>
      </c>
      <c r="M216" s="1" t="s">
        <v>1740</v>
      </c>
      <c r="N216" s="1" t="s">
        <v>1740</v>
      </c>
      <c r="O216" s="1" t="s">
        <v>1740</v>
      </c>
      <c r="P216" s="1" t="s">
        <v>1740</v>
      </c>
      <c r="Q216" s="1" t="s">
        <v>6755</v>
      </c>
      <c r="R216" s="1" t="s">
        <v>1740</v>
      </c>
      <c r="S216" s="1" t="s">
        <v>6755</v>
      </c>
      <c r="T216" s="1" t="s">
        <v>6755</v>
      </c>
      <c r="U216" s="1" t="s">
        <v>6755</v>
      </c>
      <c r="V216" s="1" t="s">
        <v>269</v>
      </c>
      <c r="W216" s="1" t="s">
        <v>6755</v>
      </c>
    </row>
    <row r="217" spans="1:23" ht="14.25">
      <c r="A217" s="1" t="s">
        <v>260</v>
      </c>
      <c r="B217" s="1" t="s">
        <v>8543</v>
      </c>
      <c r="C217" s="1" t="s">
        <v>262</v>
      </c>
      <c r="D217" s="1" t="s">
        <v>292</v>
      </c>
      <c r="E217" s="1" t="s">
        <v>292</v>
      </c>
      <c r="F217" s="1" t="s">
        <v>479</v>
      </c>
      <c r="G217" s="1" t="s">
        <v>2755</v>
      </c>
      <c r="H217" s="1" t="s">
        <v>1394</v>
      </c>
      <c r="I217" s="1" t="s">
        <v>872</v>
      </c>
      <c r="J217" s="1" t="s">
        <v>270</v>
      </c>
      <c r="K217" s="1" t="s">
        <v>6763</v>
      </c>
      <c r="L217" s="1" t="s">
        <v>269</v>
      </c>
      <c r="M217" s="1" t="s">
        <v>1740</v>
      </c>
      <c r="N217" s="1" t="s">
        <v>1740</v>
      </c>
      <c r="O217" s="1" t="s">
        <v>1740</v>
      </c>
      <c r="P217" s="1" t="s">
        <v>1740</v>
      </c>
      <c r="Q217" s="1" t="s">
        <v>6755</v>
      </c>
      <c r="R217" s="1" t="s">
        <v>1740</v>
      </c>
      <c r="S217" s="1" t="s">
        <v>6755</v>
      </c>
      <c r="T217" s="1" t="s">
        <v>6755</v>
      </c>
      <c r="U217" s="1" t="s">
        <v>6755</v>
      </c>
      <c r="V217" s="1" t="s">
        <v>269</v>
      </c>
      <c r="W217" s="1" t="s">
        <v>6755</v>
      </c>
    </row>
    <row r="218" spans="1:23" ht="14.25">
      <c r="A218" s="1" t="s">
        <v>260</v>
      </c>
      <c r="B218" s="1" t="s">
        <v>8544</v>
      </c>
      <c r="C218" s="1" t="s">
        <v>262</v>
      </c>
      <c r="D218" s="1" t="s">
        <v>292</v>
      </c>
      <c r="E218" s="1" t="s">
        <v>292</v>
      </c>
      <c r="F218" s="1" t="s">
        <v>479</v>
      </c>
      <c r="G218" s="1" t="s">
        <v>713</v>
      </c>
      <c r="H218" s="1" t="s">
        <v>1394</v>
      </c>
      <c r="I218" s="1" t="s">
        <v>276</v>
      </c>
      <c r="J218" s="1" t="s">
        <v>270</v>
      </c>
      <c r="K218" s="1" t="s">
        <v>6765</v>
      </c>
      <c r="L218" s="1" t="s">
        <v>269</v>
      </c>
      <c r="M218" s="1" t="s">
        <v>1740</v>
      </c>
      <c r="N218" s="1" t="s">
        <v>1740</v>
      </c>
      <c r="O218" s="1" t="s">
        <v>1740</v>
      </c>
      <c r="P218" s="1" t="s">
        <v>6755</v>
      </c>
      <c r="Q218" s="1" t="s">
        <v>6755</v>
      </c>
      <c r="R218" s="1" t="s">
        <v>6755</v>
      </c>
      <c r="S218" s="1" t="s">
        <v>6755</v>
      </c>
      <c r="T218" s="1" t="s">
        <v>6755</v>
      </c>
      <c r="U218" s="1" t="s">
        <v>6755</v>
      </c>
      <c r="V218" s="1" t="s">
        <v>269</v>
      </c>
      <c r="W218" s="1" t="s">
        <v>6755</v>
      </c>
    </row>
    <row r="219" spans="1:23" ht="14.25">
      <c r="A219" s="1" t="s">
        <v>260</v>
      </c>
      <c r="B219" s="1" t="s">
        <v>8545</v>
      </c>
      <c r="C219" s="1" t="s">
        <v>262</v>
      </c>
      <c r="D219" s="1" t="s">
        <v>292</v>
      </c>
      <c r="E219" s="1" t="s">
        <v>292</v>
      </c>
      <c r="F219" s="1" t="s">
        <v>479</v>
      </c>
      <c r="G219" s="1" t="s">
        <v>1731</v>
      </c>
      <c r="H219" s="1" t="s">
        <v>1394</v>
      </c>
      <c r="I219" s="1" t="s">
        <v>874</v>
      </c>
      <c r="J219" s="1" t="s">
        <v>270</v>
      </c>
      <c r="K219" s="1" t="s">
        <v>6767</v>
      </c>
      <c r="L219" s="1" t="s">
        <v>269</v>
      </c>
      <c r="M219" s="1" t="s">
        <v>1740</v>
      </c>
      <c r="N219" s="1" t="s">
        <v>1740</v>
      </c>
      <c r="O219" s="1" t="s">
        <v>1740</v>
      </c>
      <c r="P219" s="1" t="s">
        <v>6755</v>
      </c>
      <c r="Q219" s="1" t="s">
        <v>6755</v>
      </c>
      <c r="R219" s="1" t="s">
        <v>6755</v>
      </c>
      <c r="S219" s="1" t="s">
        <v>6755</v>
      </c>
      <c r="T219" s="1" t="s">
        <v>6755</v>
      </c>
      <c r="U219" s="1" t="s">
        <v>6755</v>
      </c>
      <c r="V219" s="1" t="s">
        <v>269</v>
      </c>
      <c r="W219" s="1" t="s">
        <v>6755</v>
      </c>
    </row>
    <row r="220" spans="1:23" ht="14.25">
      <c r="A220" s="1" t="s">
        <v>260</v>
      </c>
      <c r="B220" s="1" t="s">
        <v>8546</v>
      </c>
      <c r="C220" s="1" t="s">
        <v>262</v>
      </c>
      <c r="D220" s="1" t="s">
        <v>292</v>
      </c>
      <c r="E220" s="1" t="s">
        <v>292</v>
      </c>
      <c r="F220" s="1" t="s">
        <v>479</v>
      </c>
      <c r="G220" s="1" t="s">
        <v>2913</v>
      </c>
      <c r="H220" s="1" t="s">
        <v>1394</v>
      </c>
      <c r="I220" s="1" t="s">
        <v>1450</v>
      </c>
      <c r="J220" s="1" t="s">
        <v>270</v>
      </c>
      <c r="K220" s="1" t="s">
        <v>6769</v>
      </c>
      <c r="L220" s="1" t="s">
        <v>269</v>
      </c>
      <c r="M220" s="1" t="s">
        <v>1740</v>
      </c>
      <c r="N220" s="1" t="s">
        <v>1740</v>
      </c>
      <c r="O220" s="1" t="s">
        <v>1740</v>
      </c>
      <c r="P220" s="1" t="s">
        <v>6755</v>
      </c>
      <c r="Q220" s="1" t="s">
        <v>6755</v>
      </c>
      <c r="R220" s="1" t="s">
        <v>6755</v>
      </c>
      <c r="S220" s="1" t="s">
        <v>6755</v>
      </c>
      <c r="T220" s="1" t="s">
        <v>6755</v>
      </c>
      <c r="U220" s="1" t="s">
        <v>6755</v>
      </c>
      <c r="V220" s="1" t="s">
        <v>269</v>
      </c>
      <c r="W220" s="1" t="s">
        <v>6755</v>
      </c>
    </row>
    <row r="221" spans="1:23" ht="14.25">
      <c r="A221" s="1" t="s">
        <v>260</v>
      </c>
      <c r="B221" s="1" t="s">
        <v>8547</v>
      </c>
      <c r="C221" s="1" t="s">
        <v>262</v>
      </c>
      <c r="D221" s="1" t="s">
        <v>292</v>
      </c>
      <c r="E221" s="1" t="s">
        <v>292</v>
      </c>
      <c r="F221" s="1" t="s">
        <v>479</v>
      </c>
      <c r="G221" s="1" t="s">
        <v>2796</v>
      </c>
      <c r="H221" s="1" t="s">
        <v>1394</v>
      </c>
      <c r="I221" s="1" t="s">
        <v>277</v>
      </c>
      <c r="J221" s="1" t="s">
        <v>270</v>
      </c>
      <c r="K221" s="1" t="s">
        <v>6771</v>
      </c>
      <c r="L221" s="1" t="s">
        <v>269</v>
      </c>
      <c r="M221" s="1" t="s">
        <v>1740</v>
      </c>
      <c r="N221" s="1" t="s">
        <v>1740</v>
      </c>
      <c r="O221" s="1" t="s">
        <v>1740</v>
      </c>
      <c r="P221" s="1" t="s">
        <v>6755</v>
      </c>
      <c r="Q221" s="1" t="s">
        <v>6755</v>
      </c>
      <c r="R221" s="1" t="s">
        <v>6755</v>
      </c>
      <c r="S221" s="1" t="s">
        <v>6755</v>
      </c>
      <c r="T221" s="1" t="s">
        <v>6755</v>
      </c>
      <c r="U221" s="1" t="s">
        <v>6755</v>
      </c>
      <c r="V221" s="1" t="s">
        <v>269</v>
      </c>
      <c r="W221" s="1" t="s">
        <v>6755</v>
      </c>
    </row>
    <row r="222" spans="1:23" ht="14.25">
      <c r="A222" s="1" t="s">
        <v>260</v>
      </c>
      <c r="B222" s="1" t="s">
        <v>8548</v>
      </c>
      <c r="C222" s="1" t="s">
        <v>262</v>
      </c>
      <c r="D222" s="1" t="s">
        <v>298</v>
      </c>
      <c r="E222" s="1" t="s">
        <v>298</v>
      </c>
      <c r="F222" s="1" t="s">
        <v>270</v>
      </c>
      <c r="G222" s="1" t="s">
        <v>270</v>
      </c>
      <c r="H222" s="1" t="s">
        <v>1370</v>
      </c>
      <c r="I222" s="1" t="s">
        <v>270</v>
      </c>
      <c r="J222" s="1" t="s">
        <v>270</v>
      </c>
      <c r="K222" s="1" t="s">
        <v>6754</v>
      </c>
      <c r="L222" s="1" t="s">
        <v>270</v>
      </c>
      <c r="M222" s="1" t="s">
        <v>6755</v>
      </c>
      <c r="N222" s="1" t="s">
        <v>6755</v>
      </c>
      <c r="O222" s="1" t="s">
        <v>6755</v>
      </c>
      <c r="P222" s="1" t="s">
        <v>6755</v>
      </c>
      <c r="Q222" s="1" t="s">
        <v>6755</v>
      </c>
      <c r="R222" s="1" t="s">
        <v>6755</v>
      </c>
      <c r="S222" s="1" t="s">
        <v>6755</v>
      </c>
      <c r="T222" s="1" t="s">
        <v>6755</v>
      </c>
      <c r="U222" s="1" t="s">
        <v>6755</v>
      </c>
      <c r="V222" s="1" t="s">
        <v>270</v>
      </c>
      <c r="W222" s="1" t="s">
        <v>6755</v>
      </c>
    </row>
    <row r="223" spans="1:23" ht="14.25">
      <c r="A223" s="1" t="s">
        <v>260</v>
      </c>
      <c r="B223" s="1" t="s">
        <v>8549</v>
      </c>
      <c r="C223" s="1" t="s">
        <v>262</v>
      </c>
      <c r="D223" s="1" t="s">
        <v>298</v>
      </c>
      <c r="E223" s="1" t="s">
        <v>298</v>
      </c>
      <c r="F223" s="1" t="s">
        <v>270</v>
      </c>
      <c r="G223" s="1" t="s">
        <v>472</v>
      </c>
      <c r="H223" s="1" t="s">
        <v>1370</v>
      </c>
      <c r="I223" s="1" t="s">
        <v>472</v>
      </c>
      <c r="J223" s="1" t="s">
        <v>270</v>
      </c>
      <c r="K223" s="1" t="s">
        <v>6757</v>
      </c>
      <c r="L223" s="1" t="s">
        <v>269</v>
      </c>
      <c r="M223" s="1" t="s">
        <v>1740</v>
      </c>
      <c r="N223" s="1" t="s">
        <v>1740</v>
      </c>
      <c r="O223" s="1" t="s">
        <v>1740</v>
      </c>
      <c r="P223" s="1" t="s">
        <v>1740</v>
      </c>
      <c r="Q223" s="1" t="s">
        <v>6755</v>
      </c>
      <c r="R223" s="1" t="s">
        <v>1740</v>
      </c>
      <c r="S223" s="1" t="s">
        <v>6755</v>
      </c>
      <c r="T223" s="1" t="s">
        <v>6755</v>
      </c>
      <c r="U223" s="1" t="s">
        <v>6755</v>
      </c>
      <c r="V223" s="1" t="s">
        <v>270</v>
      </c>
      <c r="W223" s="1" t="s">
        <v>6755</v>
      </c>
    </row>
    <row r="224" spans="1:23" ht="14.25">
      <c r="A224" s="1" t="s">
        <v>260</v>
      </c>
      <c r="B224" s="1" t="s">
        <v>8550</v>
      </c>
      <c r="C224" s="1" t="s">
        <v>262</v>
      </c>
      <c r="D224" s="1" t="s">
        <v>298</v>
      </c>
      <c r="E224" s="1" t="s">
        <v>298</v>
      </c>
      <c r="F224" s="1" t="s">
        <v>270</v>
      </c>
      <c r="G224" s="1" t="s">
        <v>479</v>
      </c>
      <c r="H224" s="1" t="s">
        <v>1370</v>
      </c>
      <c r="I224" s="1" t="s">
        <v>479</v>
      </c>
      <c r="J224" s="1" t="s">
        <v>270</v>
      </c>
      <c r="K224" s="1" t="s">
        <v>6759</v>
      </c>
      <c r="L224" s="1" t="s">
        <v>269</v>
      </c>
      <c r="M224" s="1" t="s">
        <v>1740</v>
      </c>
      <c r="N224" s="1" t="s">
        <v>1740</v>
      </c>
      <c r="O224" s="1" t="s">
        <v>1740</v>
      </c>
      <c r="P224" s="1" t="s">
        <v>1740</v>
      </c>
      <c r="Q224" s="1" t="s">
        <v>6755</v>
      </c>
      <c r="R224" s="1" t="s">
        <v>1740</v>
      </c>
      <c r="S224" s="1" t="s">
        <v>6755</v>
      </c>
      <c r="T224" s="1" t="s">
        <v>6755</v>
      </c>
      <c r="U224" s="1" t="s">
        <v>6755</v>
      </c>
      <c r="V224" s="1" t="s">
        <v>270</v>
      </c>
      <c r="W224" s="1" t="s">
        <v>6755</v>
      </c>
    </row>
    <row r="225" spans="1:23" ht="14.25">
      <c r="A225" s="1" t="s">
        <v>260</v>
      </c>
      <c r="B225" s="1" t="s">
        <v>8551</v>
      </c>
      <c r="C225" s="1" t="s">
        <v>262</v>
      </c>
      <c r="D225" s="1" t="s">
        <v>298</v>
      </c>
      <c r="E225" s="1" t="s">
        <v>298</v>
      </c>
      <c r="F225" s="1" t="s">
        <v>270</v>
      </c>
      <c r="G225" s="1" t="s">
        <v>873</v>
      </c>
      <c r="H225" s="1" t="s">
        <v>1370</v>
      </c>
      <c r="I225" s="1" t="s">
        <v>873</v>
      </c>
      <c r="J225" s="1" t="s">
        <v>270</v>
      </c>
      <c r="K225" s="1" t="s">
        <v>6761</v>
      </c>
      <c r="L225" s="1" t="s">
        <v>269</v>
      </c>
      <c r="M225" s="1" t="s">
        <v>1740</v>
      </c>
      <c r="N225" s="1" t="s">
        <v>1740</v>
      </c>
      <c r="O225" s="1" t="s">
        <v>1740</v>
      </c>
      <c r="P225" s="1" t="s">
        <v>1740</v>
      </c>
      <c r="Q225" s="1" t="s">
        <v>6755</v>
      </c>
      <c r="R225" s="1" t="s">
        <v>1740</v>
      </c>
      <c r="S225" s="1" t="s">
        <v>6755</v>
      </c>
      <c r="T225" s="1" t="s">
        <v>6755</v>
      </c>
      <c r="U225" s="1" t="s">
        <v>6755</v>
      </c>
      <c r="V225" s="1" t="s">
        <v>270</v>
      </c>
      <c r="W225" s="1" t="s">
        <v>6755</v>
      </c>
    </row>
    <row r="226" spans="1:23" ht="14.25">
      <c r="A226" s="1" t="s">
        <v>260</v>
      </c>
      <c r="B226" s="1" t="s">
        <v>8552</v>
      </c>
      <c r="C226" s="1" t="s">
        <v>262</v>
      </c>
      <c r="D226" s="1" t="s">
        <v>298</v>
      </c>
      <c r="E226" s="1" t="s">
        <v>298</v>
      </c>
      <c r="F226" s="1" t="s">
        <v>270</v>
      </c>
      <c r="G226" s="1" t="s">
        <v>872</v>
      </c>
      <c r="H226" s="1" t="s">
        <v>1370</v>
      </c>
      <c r="I226" s="1" t="s">
        <v>872</v>
      </c>
      <c r="J226" s="1" t="s">
        <v>270</v>
      </c>
      <c r="K226" s="1" t="s">
        <v>6763</v>
      </c>
      <c r="L226" s="1" t="s">
        <v>269</v>
      </c>
      <c r="M226" s="1" t="s">
        <v>1740</v>
      </c>
      <c r="N226" s="1" t="s">
        <v>1740</v>
      </c>
      <c r="O226" s="1" t="s">
        <v>1740</v>
      </c>
      <c r="P226" s="1" t="s">
        <v>1740</v>
      </c>
      <c r="Q226" s="1" t="s">
        <v>6755</v>
      </c>
      <c r="R226" s="1" t="s">
        <v>1740</v>
      </c>
      <c r="S226" s="1" t="s">
        <v>6755</v>
      </c>
      <c r="T226" s="1" t="s">
        <v>6755</v>
      </c>
      <c r="U226" s="1" t="s">
        <v>6755</v>
      </c>
      <c r="V226" s="1" t="s">
        <v>270</v>
      </c>
      <c r="W226" s="1" t="s">
        <v>6755</v>
      </c>
    </row>
    <row r="227" spans="1:23" ht="14.25">
      <c r="A227" s="1" t="s">
        <v>260</v>
      </c>
      <c r="B227" s="1" t="s">
        <v>8553</v>
      </c>
      <c r="C227" s="1" t="s">
        <v>262</v>
      </c>
      <c r="D227" s="1" t="s">
        <v>298</v>
      </c>
      <c r="E227" s="1" t="s">
        <v>298</v>
      </c>
      <c r="F227" s="1" t="s">
        <v>270</v>
      </c>
      <c r="G227" s="1" t="s">
        <v>276</v>
      </c>
      <c r="H227" s="1" t="s">
        <v>1370</v>
      </c>
      <c r="I227" s="1" t="s">
        <v>276</v>
      </c>
      <c r="J227" s="1" t="s">
        <v>270</v>
      </c>
      <c r="K227" s="1" t="s">
        <v>6765</v>
      </c>
      <c r="L227" s="1" t="s">
        <v>269</v>
      </c>
      <c r="M227" s="1" t="s">
        <v>1740</v>
      </c>
      <c r="N227" s="1" t="s">
        <v>1740</v>
      </c>
      <c r="O227" s="1" t="s">
        <v>1740</v>
      </c>
      <c r="P227" s="1" t="s">
        <v>6755</v>
      </c>
      <c r="Q227" s="1" t="s">
        <v>6755</v>
      </c>
      <c r="R227" s="1" t="s">
        <v>6755</v>
      </c>
      <c r="S227" s="1" t="s">
        <v>6755</v>
      </c>
      <c r="T227" s="1" t="s">
        <v>6755</v>
      </c>
      <c r="U227" s="1" t="s">
        <v>6755</v>
      </c>
      <c r="V227" s="1" t="s">
        <v>270</v>
      </c>
      <c r="W227" s="1" t="s">
        <v>6755</v>
      </c>
    </row>
    <row r="228" spans="1:23" ht="14.25">
      <c r="A228" s="1" t="s">
        <v>260</v>
      </c>
      <c r="B228" s="1" t="s">
        <v>8554</v>
      </c>
      <c r="C228" s="1" t="s">
        <v>262</v>
      </c>
      <c r="D228" s="1" t="s">
        <v>298</v>
      </c>
      <c r="E228" s="1" t="s">
        <v>298</v>
      </c>
      <c r="F228" s="1" t="s">
        <v>270</v>
      </c>
      <c r="G228" s="1" t="s">
        <v>874</v>
      </c>
      <c r="H228" s="1" t="s">
        <v>1370</v>
      </c>
      <c r="I228" s="1" t="s">
        <v>874</v>
      </c>
      <c r="J228" s="1" t="s">
        <v>270</v>
      </c>
      <c r="K228" s="1" t="s">
        <v>6767</v>
      </c>
      <c r="L228" s="1" t="s">
        <v>269</v>
      </c>
      <c r="M228" s="1" t="s">
        <v>1740</v>
      </c>
      <c r="N228" s="1" t="s">
        <v>1740</v>
      </c>
      <c r="O228" s="1" t="s">
        <v>1740</v>
      </c>
      <c r="P228" s="1" t="s">
        <v>6755</v>
      </c>
      <c r="Q228" s="1" t="s">
        <v>6755</v>
      </c>
      <c r="R228" s="1" t="s">
        <v>6755</v>
      </c>
      <c r="S228" s="1" t="s">
        <v>6755</v>
      </c>
      <c r="T228" s="1" t="s">
        <v>6755</v>
      </c>
      <c r="U228" s="1" t="s">
        <v>6755</v>
      </c>
      <c r="V228" s="1" t="s">
        <v>270</v>
      </c>
      <c r="W228" s="1" t="s">
        <v>6755</v>
      </c>
    </row>
    <row r="229" spans="1:23" ht="14.25">
      <c r="A229" s="1" t="s">
        <v>260</v>
      </c>
      <c r="B229" s="1" t="s">
        <v>8555</v>
      </c>
      <c r="C229" s="1" t="s">
        <v>262</v>
      </c>
      <c r="D229" s="1" t="s">
        <v>298</v>
      </c>
      <c r="E229" s="1" t="s">
        <v>298</v>
      </c>
      <c r="F229" s="1" t="s">
        <v>270</v>
      </c>
      <c r="G229" s="1" t="s">
        <v>1450</v>
      </c>
      <c r="H229" s="1" t="s">
        <v>1370</v>
      </c>
      <c r="I229" s="1" t="s">
        <v>1450</v>
      </c>
      <c r="J229" s="1" t="s">
        <v>270</v>
      </c>
      <c r="K229" s="1" t="s">
        <v>6769</v>
      </c>
      <c r="L229" s="1" t="s">
        <v>269</v>
      </c>
      <c r="M229" s="1" t="s">
        <v>1740</v>
      </c>
      <c r="N229" s="1" t="s">
        <v>1740</v>
      </c>
      <c r="O229" s="1" t="s">
        <v>1740</v>
      </c>
      <c r="P229" s="1" t="s">
        <v>6755</v>
      </c>
      <c r="Q229" s="1" t="s">
        <v>6755</v>
      </c>
      <c r="R229" s="1" t="s">
        <v>6755</v>
      </c>
      <c r="S229" s="1" t="s">
        <v>6755</v>
      </c>
      <c r="T229" s="1" t="s">
        <v>6755</v>
      </c>
      <c r="U229" s="1" t="s">
        <v>6755</v>
      </c>
      <c r="V229" s="1" t="s">
        <v>270</v>
      </c>
      <c r="W229" s="1" t="s">
        <v>6755</v>
      </c>
    </row>
    <row r="230" spans="1:23" ht="14.25">
      <c r="A230" s="1" t="s">
        <v>260</v>
      </c>
      <c r="B230" s="1" t="s">
        <v>8556</v>
      </c>
      <c r="C230" s="1" t="s">
        <v>262</v>
      </c>
      <c r="D230" s="1" t="s">
        <v>298</v>
      </c>
      <c r="E230" s="1" t="s">
        <v>298</v>
      </c>
      <c r="F230" s="1" t="s">
        <v>270</v>
      </c>
      <c r="G230" s="1" t="s">
        <v>277</v>
      </c>
      <c r="H230" s="1" t="s">
        <v>1370</v>
      </c>
      <c r="I230" s="1" t="s">
        <v>277</v>
      </c>
      <c r="J230" s="1" t="s">
        <v>270</v>
      </c>
      <c r="K230" s="1" t="s">
        <v>6771</v>
      </c>
      <c r="L230" s="1" t="s">
        <v>269</v>
      </c>
      <c r="M230" s="1" t="s">
        <v>1740</v>
      </c>
      <c r="N230" s="1" t="s">
        <v>1740</v>
      </c>
      <c r="O230" s="1" t="s">
        <v>1740</v>
      </c>
      <c r="P230" s="1" t="s">
        <v>6755</v>
      </c>
      <c r="Q230" s="1" t="s">
        <v>6755</v>
      </c>
      <c r="R230" s="1" t="s">
        <v>6755</v>
      </c>
      <c r="S230" s="1" t="s">
        <v>6755</v>
      </c>
      <c r="T230" s="1" t="s">
        <v>6755</v>
      </c>
      <c r="U230" s="1" t="s">
        <v>6755</v>
      </c>
      <c r="V230" s="1" t="s">
        <v>270</v>
      </c>
      <c r="W230" s="1" t="s">
        <v>6755</v>
      </c>
    </row>
    <row r="231" spans="1:23" ht="14.25">
      <c r="A231" s="1" t="s">
        <v>260</v>
      </c>
      <c r="B231" s="1" t="s">
        <v>8557</v>
      </c>
      <c r="C231" s="1" t="s">
        <v>262</v>
      </c>
      <c r="D231" s="1" t="s">
        <v>298</v>
      </c>
      <c r="E231" s="1" t="s">
        <v>298</v>
      </c>
      <c r="F231" s="1" t="s">
        <v>270</v>
      </c>
      <c r="G231" s="1" t="s">
        <v>714</v>
      </c>
      <c r="H231" s="1" t="s">
        <v>1370</v>
      </c>
      <c r="I231" s="1" t="s">
        <v>270</v>
      </c>
      <c r="J231" s="1" t="s">
        <v>270</v>
      </c>
      <c r="K231" s="1" t="s">
        <v>6754</v>
      </c>
      <c r="L231" s="1" t="s">
        <v>270</v>
      </c>
      <c r="M231" s="1" t="s">
        <v>6755</v>
      </c>
      <c r="N231" s="1" t="s">
        <v>6755</v>
      </c>
      <c r="O231" s="1" t="s">
        <v>6755</v>
      </c>
      <c r="P231" s="1" t="s">
        <v>6755</v>
      </c>
      <c r="Q231" s="1" t="s">
        <v>6755</v>
      </c>
      <c r="R231" s="1" t="s">
        <v>6755</v>
      </c>
      <c r="S231" s="1" t="s">
        <v>6755</v>
      </c>
      <c r="T231" s="1" t="s">
        <v>6755</v>
      </c>
      <c r="U231" s="1" t="s">
        <v>6755</v>
      </c>
      <c r="V231" s="1" t="s">
        <v>269</v>
      </c>
      <c r="W231" s="1" t="s">
        <v>6755</v>
      </c>
    </row>
    <row r="232" spans="1:23" ht="14.25">
      <c r="A232" s="1" t="s">
        <v>260</v>
      </c>
      <c r="B232" s="1" t="s">
        <v>8558</v>
      </c>
      <c r="C232" s="1" t="s">
        <v>262</v>
      </c>
      <c r="D232" s="1" t="s">
        <v>298</v>
      </c>
      <c r="E232" s="1" t="s">
        <v>298</v>
      </c>
      <c r="F232" s="1" t="s">
        <v>270</v>
      </c>
      <c r="G232" s="1" t="s">
        <v>1971</v>
      </c>
      <c r="H232" s="1" t="s">
        <v>1370</v>
      </c>
      <c r="I232" s="1" t="s">
        <v>472</v>
      </c>
      <c r="J232" s="1" t="s">
        <v>270</v>
      </c>
      <c r="K232" s="1" t="s">
        <v>6757</v>
      </c>
      <c r="L232" s="1" t="s">
        <v>269</v>
      </c>
      <c r="M232" s="1" t="s">
        <v>1740</v>
      </c>
      <c r="N232" s="1" t="s">
        <v>1740</v>
      </c>
      <c r="O232" s="1" t="s">
        <v>1740</v>
      </c>
      <c r="P232" s="1" t="s">
        <v>1740</v>
      </c>
      <c r="Q232" s="1" t="s">
        <v>6755</v>
      </c>
      <c r="R232" s="1" t="s">
        <v>1740</v>
      </c>
      <c r="S232" s="1" t="s">
        <v>6755</v>
      </c>
      <c r="T232" s="1" t="s">
        <v>6755</v>
      </c>
      <c r="U232" s="1" t="s">
        <v>6755</v>
      </c>
      <c r="V232" s="1" t="s">
        <v>269</v>
      </c>
      <c r="W232" s="1" t="s">
        <v>6755</v>
      </c>
    </row>
    <row r="233" spans="1:23" ht="14.25">
      <c r="A233" s="1" t="s">
        <v>260</v>
      </c>
      <c r="B233" s="1" t="s">
        <v>8559</v>
      </c>
      <c r="C233" s="1" t="s">
        <v>262</v>
      </c>
      <c r="D233" s="1" t="s">
        <v>298</v>
      </c>
      <c r="E233" s="1" t="s">
        <v>298</v>
      </c>
      <c r="F233" s="1" t="s">
        <v>270</v>
      </c>
      <c r="G233" s="1" t="s">
        <v>1729</v>
      </c>
      <c r="H233" s="1" t="s">
        <v>1370</v>
      </c>
      <c r="I233" s="1" t="s">
        <v>479</v>
      </c>
      <c r="J233" s="1" t="s">
        <v>270</v>
      </c>
      <c r="K233" s="1" t="s">
        <v>6759</v>
      </c>
      <c r="L233" s="1" t="s">
        <v>269</v>
      </c>
      <c r="M233" s="1" t="s">
        <v>1740</v>
      </c>
      <c r="N233" s="1" t="s">
        <v>1740</v>
      </c>
      <c r="O233" s="1" t="s">
        <v>1740</v>
      </c>
      <c r="P233" s="1" t="s">
        <v>1740</v>
      </c>
      <c r="Q233" s="1" t="s">
        <v>6755</v>
      </c>
      <c r="R233" s="1" t="s">
        <v>1740</v>
      </c>
      <c r="S233" s="1" t="s">
        <v>6755</v>
      </c>
      <c r="T233" s="1" t="s">
        <v>6755</v>
      </c>
      <c r="U233" s="1" t="s">
        <v>6755</v>
      </c>
      <c r="V233" s="1" t="s">
        <v>269</v>
      </c>
      <c r="W233" s="1" t="s">
        <v>6755</v>
      </c>
    </row>
    <row r="234" spans="1:23" ht="14.25">
      <c r="A234" s="1" t="s">
        <v>260</v>
      </c>
      <c r="B234" s="1" t="s">
        <v>8560</v>
      </c>
      <c r="C234" s="1" t="s">
        <v>262</v>
      </c>
      <c r="D234" s="1" t="s">
        <v>298</v>
      </c>
      <c r="E234" s="1" t="s">
        <v>298</v>
      </c>
      <c r="F234" s="1" t="s">
        <v>270</v>
      </c>
      <c r="G234" s="1" t="s">
        <v>2793</v>
      </c>
      <c r="H234" s="1" t="s">
        <v>1370</v>
      </c>
      <c r="I234" s="1" t="s">
        <v>873</v>
      </c>
      <c r="J234" s="1" t="s">
        <v>270</v>
      </c>
      <c r="K234" s="1" t="s">
        <v>6761</v>
      </c>
      <c r="L234" s="1" t="s">
        <v>269</v>
      </c>
      <c r="M234" s="1" t="s">
        <v>1740</v>
      </c>
      <c r="N234" s="1" t="s">
        <v>1740</v>
      </c>
      <c r="O234" s="1" t="s">
        <v>1740</v>
      </c>
      <c r="P234" s="1" t="s">
        <v>1740</v>
      </c>
      <c r="Q234" s="1" t="s">
        <v>6755</v>
      </c>
      <c r="R234" s="1" t="s">
        <v>1740</v>
      </c>
      <c r="S234" s="1" t="s">
        <v>6755</v>
      </c>
      <c r="T234" s="1" t="s">
        <v>6755</v>
      </c>
      <c r="U234" s="1" t="s">
        <v>6755</v>
      </c>
      <c r="V234" s="1" t="s">
        <v>269</v>
      </c>
      <c r="W234" s="1" t="s">
        <v>6755</v>
      </c>
    </row>
    <row r="235" spans="1:23" ht="14.25">
      <c r="A235" s="1" t="s">
        <v>260</v>
      </c>
      <c r="B235" s="1" t="s">
        <v>8561</v>
      </c>
      <c r="C235" s="1" t="s">
        <v>262</v>
      </c>
      <c r="D235" s="1" t="s">
        <v>298</v>
      </c>
      <c r="E235" s="1" t="s">
        <v>298</v>
      </c>
      <c r="F235" s="1" t="s">
        <v>270</v>
      </c>
      <c r="G235" s="1" t="s">
        <v>2755</v>
      </c>
      <c r="H235" s="1" t="s">
        <v>1370</v>
      </c>
      <c r="I235" s="1" t="s">
        <v>872</v>
      </c>
      <c r="J235" s="1" t="s">
        <v>270</v>
      </c>
      <c r="K235" s="1" t="s">
        <v>6763</v>
      </c>
      <c r="L235" s="1" t="s">
        <v>269</v>
      </c>
      <c r="M235" s="1" t="s">
        <v>1740</v>
      </c>
      <c r="N235" s="1" t="s">
        <v>1740</v>
      </c>
      <c r="O235" s="1" t="s">
        <v>1740</v>
      </c>
      <c r="P235" s="1" t="s">
        <v>1740</v>
      </c>
      <c r="Q235" s="1" t="s">
        <v>6755</v>
      </c>
      <c r="R235" s="1" t="s">
        <v>1740</v>
      </c>
      <c r="S235" s="1" t="s">
        <v>6755</v>
      </c>
      <c r="T235" s="1" t="s">
        <v>6755</v>
      </c>
      <c r="U235" s="1" t="s">
        <v>6755</v>
      </c>
      <c r="V235" s="1" t="s">
        <v>269</v>
      </c>
      <c r="W235" s="1" t="s">
        <v>6755</v>
      </c>
    </row>
    <row r="236" spans="1:23" ht="14.25">
      <c r="A236" s="1" t="s">
        <v>260</v>
      </c>
      <c r="B236" s="1" t="s">
        <v>8562</v>
      </c>
      <c r="C236" s="1" t="s">
        <v>262</v>
      </c>
      <c r="D236" s="1" t="s">
        <v>298</v>
      </c>
      <c r="E236" s="1" t="s">
        <v>298</v>
      </c>
      <c r="F236" s="1" t="s">
        <v>270</v>
      </c>
      <c r="G236" s="1" t="s">
        <v>713</v>
      </c>
      <c r="H236" s="1" t="s">
        <v>1370</v>
      </c>
      <c r="I236" s="1" t="s">
        <v>276</v>
      </c>
      <c r="J236" s="1" t="s">
        <v>270</v>
      </c>
      <c r="K236" s="1" t="s">
        <v>6765</v>
      </c>
      <c r="L236" s="1" t="s">
        <v>269</v>
      </c>
      <c r="M236" s="1" t="s">
        <v>1740</v>
      </c>
      <c r="N236" s="1" t="s">
        <v>1740</v>
      </c>
      <c r="O236" s="1" t="s">
        <v>1740</v>
      </c>
      <c r="P236" s="1" t="s">
        <v>6755</v>
      </c>
      <c r="Q236" s="1" t="s">
        <v>6755</v>
      </c>
      <c r="R236" s="1" t="s">
        <v>6755</v>
      </c>
      <c r="S236" s="1" t="s">
        <v>6755</v>
      </c>
      <c r="T236" s="1" t="s">
        <v>6755</v>
      </c>
      <c r="U236" s="1" t="s">
        <v>6755</v>
      </c>
      <c r="V236" s="1" t="s">
        <v>269</v>
      </c>
      <c r="W236" s="1" t="s">
        <v>6755</v>
      </c>
    </row>
    <row r="237" spans="1:23" ht="14.25">
      <c r="A237" s="1" t="s">
        <v>260</v>
      </c>
      <c r="B237" s="1" t="s">
        <v>8563</v>
      </c>
      <c r="C237" s="1" t="s">
        <v>262</v>
      </c>
      <c r="D237" s="1" t="s">
        <v>298</v>
      </c>
      <c r="E237" s="1" t="s">
        <v>298</v>
      </c>
      <c r="F237" s="1" t="s">
        <v>270</v>
      </c>
      <c r="G237" s="1" t="s">
        <v>1731</v>
      </c>
      <c r="H237" s="1" t="s">
        <v>1370</v>
      </c>
      <c r="I237" s="1" t="s">
        <v>874</v>
      </c>
      <c r="J237" s="1" t="s">
        <v>270</v>
      </c>
      <c r="K237" s="1" t="s">
        <v>6767</v>
      </c>
      <c r="L237" s="1" t="s">
        <v>269</v>
      </c>
      <c r="M237" s="1" t="s">
        <v>1740</v>
      </c>
      <c r="N237" s="1" t="s">
        <v>1740</v>
      </c>
      <c r="O237" s="1" t="s">
        <v>1740</v>
      </c>
      <c r="P237" s="1" t="s">
        <v>6755</v>
      </c>
      <c r="Q237" s="1" t="s">
        <v>6755</v>
      </c>
      <c r="R237" s="1" t="s">
        <v>6755</v>
      </c>
      <c r="S237" s="1" t="s">
        <v>6755</v>
      </c>
      <c r="T237" s="1" t="s">
        <v>6755</v>
      </c>
      <c r="U237" s="1" t="s">
        <v>6755</v>
      </c>
      <c r="V237" s="1" t="s">
        <v>269</v>
      </c>
      <c r="W237" s="1" t="s">
        <v>6755</v>
      </c>
    </row>
    <row r="238" spans="1:23" ht="14.25">
      <c r="A238" s="1" t="s">
        <v>260</v>
      </c>
      <c r="B238" s="1" t="s">
        <v>8564</v>
      </c>
      <c r="C238" s="1" t="s">
        <v>262</v>
      </c>
      <c r="D238" s="1" t="s">
        <v>298</v>
      </c>
      <c r="E238" s="1" t="s">
        <v>298</v>
      </c>
      <c r="F238" s="1" t="s">
        <v>270</v>
      </c>
      <c r="G238" s="1" t="s">
        <v>2913</v>
      </c>
      <c r="H238" s="1" t="s">
        <v>1370</v>
      </c>
      <c r="I238" s="1" t="s">
        <v>1450</v>
      </c>
      <c r="J238" s="1" t="s">
        <v>270</v>
      </c>
      <c r="K238" s="1" t="s">
        <v>6769</v>
      </c>
      <c r="L238" s="1" t="s">
        <v>269</v>
      </c>
      <c r="M238" s="1" t="s">
        <v>1740</v>
      </c>
      <c r="N238" s="1" t="s">
        <v>1740</v>
      </c>
      <c r="O238" s="1" t="s">
        <v>1740</v>
      </c>
      <c r="P238" s="1" t="s">
        <v>6755</v>
      </c>
      <c r="Q238" s="1" t="s">
        <v>6755</v>
      </c>
      <c r="R238" s="1" t="s">
        <v>6755</v>
      </c>
      <c r="S238" s="1" t="s">
        <v>6755</v>
      </c>
      <c r="T238" s="1" t="s">
        <v>6755</v>
      </c>
      <c r="U238" s="1" t="s">
        <v>6755</v>
      </c>
      <c r="V238" s="1" t="s">
        <v>269</v>
      </c>
      <c r="W238" s="1" t="s">
        <v>6755</v>
      </c>
    </row>
    <row r="239" spans="1:23" ht="14.25">
      <c r="A239" s="1" t="s">
        <v>260</v>
      </c>
      <c r="B239" s="1" t="s">
        <v>8565</v>
      </c>
      <c r="C239" s="1" t="s">
        <v>262</v>
      </c>
      <c r="D239" s="1" t="s">
        <v>298</v>
      </c>
      <c r="E239" s="1" t="s">
        <v>298</v>
      </c>
      <c r="F239" s="1" t="s">
        <v>270</v>
      </c>
      <c r="G239" s="1" t="s">
        <v>2796</v>
      </c>
      <c r="H239" s="1" t="s">
        <v>1370</v>
      </c>
      <c r="I239" s="1" t="s">
        <v>277</v>
      </c>
      <c r="J239" s="1" t="s">
        <v>270</v>
      </c>
      <c r="K239" s="1" t="s">
        <v>6771</v>
      </c>
      <c r="L239" s="1" t="s">
        <v>269</v>
      </c>
      <c r="M239" s="1" t="s">
        <v>1740</v>
      </c>
      <c r="N239" s="1" t="s">
        <v>1740</v>
      </c>
      <c r="O239" s="1" t="s">
        <v>1740</v>
      </c>
      <c r="P239" s="1" t="s">
        <v>6755</v>
      </c>
      <c r="Q239" s="1" t="s">
        <v>6755</v>
      </c>
      <c r="R239" s="1" t="s">
        <v>6755</v>
      </c>
      <c r="S239" s="1" t="s">
        <v>6755</v>
      </c>
      <c r="T239" s="1" t="s">
        <v>6755</v>
      </c>
      <c r="U239" s="1" t="s">
        <v>6755</v>
      </c>
      <c r="V239" s="1" t="s">
        <v>269</v>
      </c>
      <c r="W239" s="1" t="s">
        <v>6755</v>
      </c>
    </row>
    <row r="240" spans="1:23" ht="14.25">
      <c r="A240" s="1" t="s">
        <v>260</v>
      </c>
      <c r="B240" s="1" t="s">
        <v>8566</v>
      </c>
      <c r="C240" s="1" t="s">
        <v>262</v>
      </c>
      <c r="D240" s="1" t="s">
        <v>298</v>
      </c>
      <c r="E240" s="1" t="s">
        <v>298</v>
      </c>
      <c r="F240" s="1" t="s">
        <v>472</v>
      </c>
      <c r="G240" s="1" t="s">
        <v>270</v>
      </c>
      <c r="H240" s="1" t="s">
        <v>1390</v>
      </c>
      <c r="I240" s="1" t="s">
        <v>270</v>
      </c>
      <c r="J240" s="1" t="s">
        <v>270</v>
      </c>
      <c r="K240" s="1" t="s">
        <v>6754</v>
      </c>
      <c r="L240" s="1" t="s">
        <v>270</v>
      </c>
      <c r="M240" s="1" t="s">
        <v>6755</v>
      </c>
      <c r="N240" s="1" t="s">
        <v>6755</v>
      </c>
      <c r="O240" s="1" t="s">
        <v>6755</v>
      </c>
      <c r="P240" s="1" t="s">
        <v>6755</v>
      </c>
      <c r="Q240" s="1" t="s">
        <v>6755</v>
      </c>
      <c r="R240" s="1" t="s">
        <v>6755</v>
      </c>
      <c r="S240" s="1" t="s">
        <v>6755</v>
      </c>
      <c r="T240" s="1" t="s">
        <v>6755</v>
      </c>
      <c r="U240" s="1" t="s">
        <v>6755</v>
      </c>
      <c r="V240" s="1" t="s">
        <v>270</v>
      </c>
      <c r="W240" s="1" t="s">
        <v>6755</v>
      </c>
    </row>
    <row r="241" spans="1:23" ht="14.25">
      <c r="A241" s="1" t="s">
        <v>260</v>
      </c>
      <c r="B241" s="1" t="s">
        <v>8567</v>
      </c>
      <c r="C241" s="1" t="s">
        <v>262</v>
      </c>
      <c r="D241" s="1" t="s">
        <v>298</v>
      </c>
      <c r="E241" s="1" t="s">
        <v>298</v>
      </c>
      <c r="F241" s="1" t="s">
        <v>472</v>
      </c>
      <c r="G241" s="1" t="s">
        <v>472</v>
      </c>
      <c r="H241" s="1" t="s">
        <v>1390</v>
      </c>
      <c r="I241" s="1" t="s">
        <v>472</v>
      </c>
      <c r="J241" s="1" t="s">
        <v>270</v>
      </c>
      <c r="K241" s="1" t="s">
        <v>6757</v>
      </c>
      <c r="L241" s="1" t="s">
        <v>269</v>
      </c>
      <c r="M241" s="1" t="s">
        <v>1740</v>
      </c>
      <c r="N241" s="1" t="s">
        <v>1740</v>
      </c>
      <c r="O241" s="1" t="s">
        <v>1740</v>
      </c>
      <c r="P241" s="1" t="s">
        <v>1740</v>
      </c>
      <c r="Q241" s="1" t="s">
        <v>6755</v>
      </c>
      <c r="R241" s="1" t="s">
        <v>1740</v>
      </c>
      <c r="S241" s="1" t="s">
        <v>6755</v>
      </c>
      <c r="T241" s="1" t="s">
        <v>6755</v>
      </c>
      <c r="U241" s="1" t="s">
        <v>6755</v>
      </c>
      <c r="V241" s="1" t="s">
        <v>270</v>
      </c>
      <c r="W241" s="1" t="s">
        <v>6755</v>
      </c>
    </row>
    <row r="242" spans="1:23" ht="14.25">
      <c r="A242" s="1" t="s">
        <v>260</v>
      </c>
      <c r="B242" s="1" t="s">
        <v>8568</v>
      </c>
      <c r="C242" s="1" t="s">
        <v>262</v>
      </c>
      <c r="D242" s="1" t="s">
        <v>298</v>
      </c>
      <c r="E242" s="1" t="s">
        <v>298</v>
      </c>
      <c r="F242" s="1" t="s">
        <v>472</v>
      </c>
      <c r="G242" s="1" t="s">
        <v>479</v>
      </c>
      <c r="H242" s="1" t="s">
        <v>1390</v>
      </c>
      <c r="I242" s="1" t="s">
        <v>479</v>
      </c>
      <c r="J242" s="1" t="s">
        <v>270</v>
      </c>
      <c r="K242" s="1" t="s">
        <v>6759</v>
      </c>
      <c r="L242" s="1" t="s">
        <v>269</v>
      </c>
      <c r="M242" s="1" t="s">
        <v>1740</v>
      </c>
      <c r="N242" s="1" t="s">
        <v>1740</v>
      </c>
      <c r="O242" s="1" t="s">
        <v>1740</v>
      </c>
      <c r="P242" s="1" t="s">
        <v>1740</v>
      </c>
      <c r="Q242" s="1" t="s">
        <v>6755</v>
      </c>
      <c r="R242" s="1" t="s">
        <v>1740</v>
      </c>
      <c r="S242" s="1" t="s">
        <v>6755</v>
      </c>
      <c r="T242" s="1" t="s">
        <v>6755</v>
      </c>
      <c r="U242" s="1" t="s">
        <v>6755</v>
      </c>
      <c r="V242" s="1" t="s">
        <v>270</v>
      </c>
      <c r="W242" s="1" t="s">
        <v>6755</v>
      </c>
    </row>
    <row r="243" spans="1:23" ht="14.25">
      <c r="A243" s="1" t="s">
        <v>260</v>
      </c>
      <c r="B243" s="1" t="s">
        <v>8569</v>
      </c>
      <c r="C243" s="1" t="s">
        <v>262</v>
      </c>
      <c r="D243" s="1" t="s">
        <v>298</v>
      </c>
      <c r="E243" s="1" t="s">
        <v>298</v>
      </c>
      <c r="F243" s="1" t="s">
        <v>472</v>
      </c>
      <c r="G243" s="1" t="s">
        <v>873</v>
      </c>
      <c r="H243" s="1" t="s">
        <v>1390</v>
      </c>
      <c r="I243" s="1" t="s">
        <v>873</v>
      </c>
      <c r="J243" s="1" t="s">
        <v>270</v>
      </c>
      <c r="K243" s="1" t="s">
        <v>6761</v>
      </c>
      <c r="L243" s="1" t="s">
        <v>269</v>
      </c>
      <c r="M243" s="1" t="s">
        <v>1740</v>
      </c>
      <c r="N243" s="1" t="s">
        <v>1740</v>
      </c>
      <c r="O243" s="1" t="s">
        <v>1740</v>
      </c>
      <c r="P243" s="1" t="s">
        <v>1740</v>
      </c>
      <c r="Q243" s="1" t="s">
        <v>6755</v>
      </c>
      <c r="R243" s="1" t="s">
        <v>1740</v>
      </c>
      <c r="S243" s="1" t="s">
        <v>6755</v>
      </c>
      <c r="T243" s="1" t="s">
        <v>6755</v>
      </c>
      <c r="U243" s="1" t="s">
        <v>6755</v>
      </c>
      <c r="V243" s="1" t="s">
        <v>270</v>
      </c>
      <c r="W243" s="1" t="s">
        <v>6755</v>
      </c>
    </row>
    <row r="244" spans="1:23" ht="14.25">
      <c r="A244" s="1" t="s">
        <v>260</v>
      </c>
      <c r="B244" s="1" t="s">
        <v>8570</v>
      </c>
      <c r="C244" s="1" t="s">
        <v>262</v>
      </c>
      <c r="D244" s="1" t="s">
        <v>298</v>
      </c>
      <c r="E244" s="1" t="s">
        <v>298</v>
      </c>
      <c r="F244" s="1" t="s">
        <v>472</v>
      </c>
      <c r="G244" s="1" t="s">
        <v>872</v>
      </c>
      <c r="H244" s="1" t="s">
        <v>1390</v>
      </c>
      <c r="I244" s="1" t="s">
        <v>872</v>
      </c>
      <c r="J244" s="1" t="s">
        <v>270</v>
      </c>
      <c r="K244" s="1" t="s">
        <v>6763</v>
      </c>
      <c r="L244" s="1" t="s">
        <v>269</v>
      </c>
      <c r="M244" s="1" t="s">
        <v>1740</v>
      </c>
      <c r="N244" s="1" t="s">
        <v>1740</v>
      </c>
      <c r="O244" s="1" t="s">
        <v>1740</v>
      </c>
      <c r="P244" s="1" t="s">
        <v>1740</v>
      </c>
      <c r="Q244" s="1" t="s">
        <v>6755</v>
      </c>
      <c r="R244" s="1" t="s">
        <v>1740</v>
      </c>
      <c r="S244" s="1" t="s">
        <v>6755</v>
      </c>
      <c r="T244" s="1" t="s">
        <v>6755</v>
      </c>
      <c r="U244" s="1" t="s">
        <v>6755</v>
      </c>
      <c r="V244" s="1" t="s">
        <v>270</v>
      </c>
      <c r="W244" s="1" t="s">
        <v>6755</v>
      </c>
    </row>
    <row r="245" spans="1:23" ht="14.25">
      <c r="A245" s="1" t="s">
        <v>260</v>
      </c>
      <c r="B245" s="1" t="s">
        <v>8571</v>
      </c>
      <c r="C245" s="1" t="s">
        <v>262</v>
      </c>
      <c r="D245" s="1" t="s">
        <v>298</v>
      </c>
      <c r="E245" s="1" t="s">
        <v>298</v>
      </c>
      <c r="F245" s="1" t="s">
        <v>472</v>
      </c>
      <c r="G245" s="1" t="s">
        <v>276</v>
      </c>
      <c r="H245" s="1" t="s">
        <v>1390</v>
      </c>
      <c r="I245" s="1" t="s">
        <v>276</v>
      </c>
      <c r="J245" s="1" t="s">
        <v>270</v>
      </c>
      <c r="K245" s="1" t="s">
        <v>6765</v>
      </c>
      <c r="L245" s="1" t="s">
        <v>269</v>
      </c>
      <c r="M245" s="1" t="s">
        <v>1740</v>
      </c>
      <c r="N245" s="1" t="s">
        <v>1740</v>
      </c>
      <c r="O245" s="1" t="s">
        <v>1740</v>
      </c>
      <c r="P245" s="1" t="s">
        <v>6755</v>
      </c>
      <c r="Q245" s="1" t="s">
        <v>6755</v>
      </c>
      <c r="R245" s="1" t="s">
        <v>6755</v>
      </c>
      <c r="S245" s="1" t="s">
        <v>6755</v>
      </c>
      <c r="T245" s="1" t="s">
        <v>6755</v>
      </c>
      <c r="U245" s="1" t="s">
        <v>6755</v>
      </c>
      <c r="V245" s="1" t="s">
        <v>270</v>
      </c>
      <c r="W245" s="1" t="s">
        <v>6755</v>
      </c>
    </row>
    <row r="246" spans="1:23" ht="14.25">
      <c r="A246" s="1" t="s">
        <v>260</v>
      </c>
      <c r="B246" s="1" t="s">
        <v>8572</v>
      </c>
      <c r="C246" s="1" t="s">
        <v>262</v>
      </c>
      <c r="D246" s="1" t="s">
        <v>298</v>
      </c>
      <c r="E246" s="1" t="s">
        <v>298</v>
      </c>
      <c r="F246" s="1" t="s">
        <v>472</v>
      </c>
      <c r="G246" s="1" t="s">
        <v>874</v>
      </c>
      <c r="H246" s="1" t="s">
        <v>1390</v>
      </c>
      <c r="I246" s="1" t="s">
        <v>874</v>
      </c>
      <c r="J246" s="1" t="s">
        <v>270</v>
      </c>
      <c r="K246" s="1" t="s">
        <v>6767</v>
      </c>
      <c r="L246" s="1" t="s">
        <v>269</v>
      </c>
      <c r="M246" s="1" t="s">
        <v>1740</v>
      </c>
      <c r="N246" s="1" t="s">
        <v>1740</v>
      </c>
      <c r="O246" s="1" t="s">
        <v>1740</v>
      </c>
      <c r="P246" s="1" t="s">
        <v>6755</v>
      </c>
      <c r="Q246" s="1" t="s">
        <v>6755</v>
      </c>
      <c r="R246" s="1" t="s">
        <v>6755</v>
      </c>
      <c r="S246" s="1" t="s">
        <v>6755</v>
      </c>
      <c r="T246" s="1" t="s">
        <v>6755</v>
      </c>
      <c r="U246" s="1" t="s">
        <v>6755</v>
      </c>
      <c r="V246" s="1" t="s">
        <v>270</v>
      </c>
      <c r="W246" s="1" t="s">
        <v>6755</v>
      </c>
    </row>
    <row r="247" spans="1:23" ht="14.25">
      <c r="A247" s="1" t="s">
        <v>260</v>
      </c>
      <c r="B247" s="1" t="s">
        <v>8573</v>
      </c>
      <c r="C247" s="1" t="s">
        <v>262</v>
      </c>
      <c r="D247" s="1" t="s">
        <v>298</v>
      </c>
      <c r="E247" s="1" t="s">
        <v>298</v>
      </c>
      <c r="F247" s="1" t="s">
        <v>472</v>
      </c>
      <c r="G247" s="1" t="s">
        <v>1450</v>
      </c>
      <c r="H247" s="1" t="s">
        <v>1390</v>
      </c>
      <c r="I247" s="1" t="s">
        <v>1450</v>
      </c>
      <c r="J247" s="1" t="s">
        <v>270</v>
      </c>
      <c r="K247" s="1" t="s">
        <v>6769</v>
      </c>
      <c r="L247" s="1" t="s">
        <v>269</v>
      </c>
      <c r="M247" s="1" t="s">
        <v>1740</v>
      </c>
      <c r="N247" s="1" t="s">
        <v>1740</v>
      </c>
      <c r="O247" s="1" t="s">
        <v>1740</v>
      </c>
      <c r="P247" s="1" t="s">
        <v>6755</v>
      </c>
      <c r="Q247" s="1" t="s">
        <v>6755</v>
      </c>
      <c r="R247" s="1" t="s">
        <v>6755</v>
      </c>
      <c r="S247" s="1" t="s">
        <v>6755</v>
      </c>
      <c r="T247" s="1" t="s">
        <v>6755</v>
      </c>
      <c r="U247" s="1" t="s">
        <v>6755</v>
      </c>
      <c r="V247" s="1" t="s">
        <v>270</v>
      </c>
      <c r="W247" s="1" t="s">
        <v>6755</v>
      </c>
    </row>
    <row r="248" spans="1:23" ht="14.25">
      <c r="A248" s="1" t="s">
        <v>260</v>
      </c>
      <c r="B248" s="1" t="s">
        <v>8574</v>
      </c>
      <c r="C248" s="1" t="s">
        <v>262</v>
      </c>
      <c r="D248" s="1" t="s">
        <v>298</v>
      </c>
      <c r="E248" s="1" t="s">
        <v>298</v>
      </c>
      <c r="F248" s="1" t="s">
        <v>472</v>
      </c>
      <c r="G248" s="1" t="s">
        <v>277</v>
      </c>
      <c r="H248" s="1" t="s">
        <v>1390</v>
      </c>
      <c r="I248" s="1" t="s">
        <v>277</v>
      </c>
      <c r="J248" s="1" t="s">
        <v>270</v>
      </c>
      <c r="K248" s="1" t="s">
        <v>6771</v>
      </c>
      <c r="L248" s="1" t="s">
        <v>269</v>
      </c>
      <c r="M248" s="1" t="s">
        <v>1740</v>
      </c>
      <c r="N248" s="1" t="s">
        <v>1740</v>
      </c>
      <c r="O248" s="1" t="s">
        <v>1740</v>
      </c>
      <c r="P248" s="1" t="s">
        <v>6755</v>
      </c>
      <c r="Q248" s="1" t="s">
        <v>6755</v>
      </c>
      <c r="R248" s="1" t="s">
        <v>6755</v>
      </c>
      <c r="S248" s="1" t="s">
        <v>6755</v>
      </c>
      <c r="T248" s="1" t="s">
        <v>6755</v>
      </c>
      <c r="U248" s="1" t="s">
        <v>6755</v>
      </c>
      <c r="V248" s="1" t="s">
        <v>270</v>
      </c>
      <c r="W248" s="1" t="s">
        <v>6755</v>
      </c>
    </row>
    <row r="249" spans="1:23" ht="14.25">
      <c r="A249" s="1" t="s">
        <v>260</v>
      </c>
      <c r="B249" s="1" t="s">
        <v>8575</v>
      </c>
      <c r="C249" s="1" t="s">
        <v>262</v>
      </c>
      <c r="D249" s="1" t="s">
        <v>298</v>
      </c>
      <c r="E249" s="1" t="s">
        <v>298</v>
      </c>
      <c r="F249" s="1" t="s">
        <v>472</v>
      </c>
      <c r="G249" s="1" t="s">
        <v>714</v>
      </c>
      <c r="H249" s="1" t="s">
        <v>1390</v>
      </c>
      <c r="I249" s="1" t="s">
        <v>270</v>
      </c>
      <c r="J249" s="1" t="s">
        <v>270</v>
      </c>
      <c r="K249" s="1" t="s">
        <v>6754</v>
      </c>
      <c r="L249" s="1" t="s">
        <v>270</v>
      </c>
      <c r="M249" s="1" t="s">
        <v>6755</v>
      </c>
      <c r="N249" s="1" t="s">
        <v>6755</v>
      </c>
      <c r="O249" s="1" t="s">
        <v>6755</v>
      </c>
      <c r="P249" s="1" t="s">
        <v>6755</v>
      </c>
      <c r="Q249" s="1" t="s">
        <v>6755</v>
      </c>
      <c r="R249" s="1" t="s">
        <v>6755</v>
      </c>
      <c r="S249" s="1" t="s">
        <v>6755</v>
      </c>
      <c r="T249" s="1" t="s">
        <v>6755</v>
      </c>
      <c r="U249" s="1" t="s">
        <v>6755</v>
      </c>
      <c r="V249" s="1" t="s">
        <v>269</v>
      </c>
      <c r="W249" s="1" t="s">
        <v>6755</v>
      </c>
    </row>
    <row r="250" spans="1:23" ht="14.25">
      <c r="A250" s="1" t="s">
        <v>260</v>
      </c>
      <c r="B250" s="1" t="s">
        <v>8576</v>
      </c>
      <c r="C250" s="1" t="s">
        <v>262</v>
      </c>
      <c r="D250" s="1" t="s">
        <v>298</v>
      </c>
      <c r="E250" s="1" t="s">
        <v>298</v>
      </c>
      <c r="F250" s="1" t="s">
        <v>472</v>
      </c>
      <c r="G250" s="1" t="s">
        <v>1971</v>
      </c>
      <c r="H250" s="1" t="s">
        <v>1390</v>
      </c>
      <c r="I250" s="1" t="s">
        <v>472</v>
      </c>
      <c r="J250" s="1" t="s">
        <v>270</v>
      </c>
      <c r="K250" s="1" t="s">
        <v>6757</v>
      </c>
      <c r="L250" s="1" t="s">
        <v>269</v>
      </c>
      <c r="M250" s="1" t="s">
        <v>1740</v>
      </c>
      <c r="N250" s="1" t="s">
        <v>1740</v>
      </c>
      <c r="O250" s="1" t="s">
        <v>1740</v>
      </c>
      <c r="P250" s="1" t="s">
        <v>1740</v>
      </c>
      <c r="Q250" s="1" t="s">
        <v>6755</v>
      </c>
      <c r="R250" s="1" t="s">
        <v>1740</v>
      </c>
      <c r="S250" s="1" t="s">
        <v>6755</v>
      </c>
      <c r="T250" s="1" t="s">
        <v>6755</v>
      </c>
      <c r="U250" s="1" t="s">
        <v>6755</v>
      </c>
      <c r="V250" s="1" t="s">
        <v>269</v>
      </c>
      <c r="W250" s="1" t="s">
        <v>6755</v>
      </c>
    </row>
    <row r="251" spans="1:23" ht="14.25">
      <c r="A251" s="1" t="s">
        <v>260</v>
      </c>
      <c r="B251" s="1" t="s">
        <v>8577</v>
      </c>
      <c r="C251" s="1" t="s">
        <v>262</v>
      </c>
      <c r="D251" s="1" t="s">
        <v>298</v>
      </c>
      <c r="E251" s="1" t="s">
        <v>298</v>
      </c>
      <c r="F251" s="1" t="s">
        <v>472</v>
      </c>
      <c r="G251" s="1" t="s">
        <v>1729</v>
      </c>
      <c r="H251" s="1" t="s">
        <v>1390</v>
      </c>
      <c r="I251" s="1" t="s">
        <v>479</v>
      </c>
      <c r="J251" s="1" t="s">
        <v>270</v>
      </c>
      <c r="K251" s="1" t="s">
        <v>6759</v>
      </c>
      <c r="L251" s="1" t="s">
        <v>269</v>
      </c>
      <c r="M251" s="1" t="s">
        <v>1740</v>
      </c>
      <c r="N251" s="1" t="s">
        <v>1740</v>
      </c>
      <c r="O251" s="1" t="s">
        <v>1740</v>
      </c>
      <c r="P251" s="1" t="s">
        <v>1740</v>
      </c>
      <c r="Q251" s="1" t="s">
        <v>6755</v>
      </c>
      <c r="R251" s="1" t="s">
        <v>1740</v>
      </c>
      <c r="S251" s="1" t="s">
        <v>6755</v>
      </c>
      <c r="T251" s="1" t="s">
        <v>6755</v>
      </c>
      <c r="U251" s="1" t="s">
        <v>6755</v>
      </c>
      <c r="V251" s="1" t="s">
        <v>269</v>
      </c>
      <c r="W251" s="1" t="s">
        <v>6755</v>
      </c>
    </row>
    <row r="252" spans="1:23" ht="14.25">
      <c r="A252" s="1" t="s">
        <v>260</v>
      </c>
      <c r="B252" s="1" t="s">
        <v>8578</v>
      </c>
      <c r="C252" s="1" t="s">
        <v>262</v>
      </c>
      <c r="D252" s="1" t="s">
        <v>298</v>
      </c>
      <c r="E252" s="1" t="s">
        <v>298</v>
      </c>
      <c r="F252" s="1" t="s">
        <v>472</v>
      </c>
      <c r="G252" s="1" t="s">
        <v>2793</v>
      </c>
      <c r="H252" s="1" t="s">
        <v>1390</v>
      </c>
      <c r="I252" s="1" t="s">
        <v>873</v>
      </c>
      <c r="J252" s="1" t="s">
        <v>270</v>
      </c>
      <c r="K252" s="1" t="s">
        <v>6761</v>
      </c>
      <c r="L252" s="1" t="s">
        <v>269</v>
      </c>
      <c r="M252" s="1" t="s">
        <v>1740</v>
      </c>
      <c r="N252" s="1" t="s">
        <v>1740</v>
      </c>
      <c r="O252" s="1" t="s">
        <v>1740</v>
      </c>
      <c r="P252" s="1" t="s">
        <v>1740</v>
      </c>
      <c r="Q252" s="1" t="s">
        <v>6755</v>
      </c>
      <c r="R252" s="1" t="s">
        <v>1740</v>
      </c>
      <c r="S252" s="1" t="s">
        <v>6755</v>
      </c>
      <c r="T252" s="1" t="s">
        <v>6755</v>
      </c>
      <c r="U252" s="1" t="s">
        <v>6755</v>
      </c>
      <c r="V252" s="1" t="s">
        <v>269</v>
      </c>
      <c r="W252" s="1" t="s">
        <v>6755</v>
      </c>
    </row>
    <row r="253" spans="1:23" ht="14.25">
      <c r="A253" s="1" t="s">
        <v>260</v>
      </c>
      <c r="B253" s="1" t="s">
        <v>8579</v>
      </c>
      <c r="C253" s="1" t="s">
        <v>262</v>
      </c>
      <c r="D253" s="1" t="s">
        <v>298</v>
      </c>
      <c r="E253" s="1" t="s">
        <v>298</v>
      </c>
      <c r="F253" s="1" t="s">
        <v>472</v>
      </c>
      <c r="G253" s="1" t="s">
        <v>2755</v>
      </c>
      <c r="H253" s="1" t="s">
        <v>1390</v>
      </c>
      <c r="I253" s="1" t="s">
        <v>872</v>
      </c>
      <c r="J253" s="1" t="s">
        <v>270</v>
      </c>
      <c r="K253" s="1" t="s">
        <v>6763</v>
      </c>
      <c r="L253" s="1" t="s">
        <v>269</v>
      </c>
      <c r="M253" s="1" t="s">
        <v>1740</v>
      </c>
      <c r="N253" s="1" t="s">
        <v>1740</v>
      </c>
      <c r="O253" s="1" t="s">
        <v>1740</v>
      </c>
      <c r="P253" s="1" t="s">
        <v>1740</v>
      </c>
      <c r="Q253" s="1" t="s">
        <v>6755</v>
      </c>
      <c r="R253" s="1" t="s">
        <v>1740</v>
      </c>
      <c r="S253" s="1" t="s">
        <v>6755</v>
      </c>
      <c r="T253" s="1" t="s">
        <v>6755</v>
      </c>
      <c r="U253" s="1" t="s">
        <v>6755</v>
      </c>
      <c r="V253" s="1" t="s">
        <v>269</v>
      </c>
      <c r="W253" s="1" t="s">
        <v>6755</v>
      </c>
    </row>
    <row r="254" spans="1:23" ht="14.25">
      <c r="A254" s="1" t="s">
        <v>260</v>
      </c>
      <c r="B254" s="1" t="s">
        <v>8580</v>
      </c>
      <c r="C254" s="1" t="s">
        <v>262</v>
      </c>
      <c r="D254" s="1" t="s">
        <v>298</v>
      </c>
      <c r="E254" s="1" t="s">
        <v>298</v>
      </c>
      <c r="F254" s="1" t="s">
        <v>472</v>
      </c>
      <c r="G254" s="1" t="s">
        <v>713</v>
      </c>
      <c r="H254" s="1" t="s">
        <v>1390</v>
      </c>
      <c r="I254" s="1" t="s">
        <v>276</v>
      </c>
      <c r="J254" s="1" t="s">
        <v>270</v>
      </c>
      <c r="K254" s="1" t="s">
        <v>6765</v>
      </c>
      <c r="L254" s="1" t="s">
        <v>269</v>
      </c>
      <c r="M254" s="1" t="s">
        <v>1740</v>
      </c>
      <c r="N254" s="1" t="s">
        <v>1740</v>
      </c>
      <c r="O254" s="1" t="s">
        <v>1740</v>
      </c>
      <c r="P254" s="1" t="s">
        <v>6755</v>
      </c>
      <c r="Q254" s="1" t="s">
        <v>6755</v>
      </c>
      <c r="R254" s="1" t="s">
        <v>6755</v>
      </c>
      <c r="S254" s="1" t="s">
        <v>6755</v>
      </c>
      <c r="T254" s="1" t="s">
        <v>6755</v>
      </c>
      <c r="U254" s="1" t="s">
        <v>6755</v>
      </c>
      <c r="V254" s="1" t="s">
        <v>269</v>
      </c>
      <c r="W254" s="1" t="s">
        <v>6755</v>
      </c>
    </row>
    <row r="255" spans="1:23" ht="14.25">
      <c r="A255" s="1" t="s">
        <v>260</v>
      </c>
      <c r="B255" s="1" t="s">
        <v>8581</v>
      </c>
      <c r="C255" s="1" t="s">
        <v>262</v>
      </c>
      <c r="D255" s="1" t="s">
        <v>298</v>
      </c>
      <c r="E255" s="1" t="s">
        <v>298</v>
      </c>
      <c r="F255" s="1" t="s">
        <v>472</v>
      </c>
      <c r="G255" s="1" t="s">
        <v>1731</v>
      </c>
      <c r="H255" s="1" t="s">
        <v>1390</v>
      </c>
      <c r="I255" s="1" t="s">
        <v>874</v>
      </c>
      <c r="J255" s="1" t="s">
        <v>270</v>
      </c>
      <c r="K255" s="1" t="s">
        <v>6767</v>
      </c>
      <c r="L255" s="1" t="s">
        <v>269</v>
      </c>
      <c r="M255" s="1" t="s">
        <v>1740</v>
      </c>
      <c r="N255" s="1" t="s">
        <v>1740</v>
      </c>
      <c r="O255" s="1" t="s">
        <v>1740</v>
      </c>
      <c r="P255" s="1" t="s">
        <v>6755</v>
      </c>
      <c r="Q255" s="1" t="s">
        <v>6755</v>
      </c>
      <c r="R255" s="1" t="s">
        <v>6755</v>
      </c>
      <c r="S255" s="1" t="s">
        <v>6755</v>
      </c>
      <c r="T255" s="1" t="s">
        <v>6755</v>
      </c>
      <c r="U255" s="1" t="s">
        <v>6755</v>
      </c>
      <c r="V255" s="1" t="s">
        <v>269</v>
      </c>
      <c r="W255" s="1" t="s">
        <v>6755</v>
      </c>
    </row>
    <row r="256" spans="1:23" ht="14.25">
      <c r="A256" s="1" t="s">
        <v>260</v>
      </c>
      <c r="B256" s="1" t="s">
        <v>8582</v>
      </c>
      <c r="C256" s="1" t="s">
        <v>262</v>
      </c>
      <c r="D256" s="1" t="s">
        <v>298</v>
      </c>
      <c r="E256" s="1" t="s">
        <v>298</v>
      </c>
      <c r="F256" s="1" t="s">
        <v>472</v>
      </c>
      <c r="G256" s="1" t="s">
        <v>2913</v>
      </c>
      <c r="H256" s="1" t="s">
        <v>1390</v>
      </c>
      <c r="I256" s="1" t="s">
        <v>1450</v>
      </c>
      <c r="J256" s="1" t="s">
        <v>270</v>
      </c>
      <c r="K256" s="1" t="s">
        <v>6769</v>
      </c>
      <c r="L256" s="1" t="s">
        <v>269</v>
      </c>
      <c r="M256" s="1" t="s">
        <v>1740</v>
      </c>
      <c r="N256" s="1" t="s">
        <v>1740</v>
      </c>
      <c r="O256" s="1" t="s">
        <v>1740</v>
      </c>
      <c r="P256" s="1" t="s">
        <v>6755</v>
      </c>
      <c r="Q256" s="1" t="s">
        <v>6755</v>
      </c>
      <c r="R256" s="1" t="s">
        <v>6755</v>
      </c>
      <c r="S256" s="1" t="s">
        <v>6755</v>
      </c>
      <c r="T256" s="1" t="s">
        <v>6755</v>
      </c>
      <c r="U256" s="1" t="s">
        <v>6755</v>
      </c>
      <c r="V256" s="1" t="s">
        <v>269</v>
      </c>
      <c r="W256" s="1" t="s">
        <v>6755</v>
      </c>
    </row>
    <row r="257" spans="1:23" ht="14.25">
      <c r="A257" s="1" t="s">
        <v>260</v>
      </c>
      <c r="B257" s="1" t="s">
        <v>8583</v>
      </c>
      <c r="C257" s="1" t="s">
        <v>262</v>
      </c>
      <c r="D257" s="1" t="s">
        <v>298</v>
      </c>
      <c r="E257" s="1" t="s">
        <v>298</v>
      </c>
      <c r="F257" s="1" t="s">
        <v>472</v>
      </c>
      <c r="G257" s="1" t="s">
        <v>2796</v>
      </c>
      <c r="H257" s="1" t="s">
        <v>1390</v>
      </c>
      <c r="I257" s="1" t="s">
        <v>277</v>
      </c>
      <c r="J257" s="1" t="s">
        <v>270</v>
      </c>
      <c r="K257" s="1" t="s">
        <v>6771</v>
      </c>
      <c r="L257" s="1" t="s">
        <v>269</v>
      </c>
      <c r="M257" s="1" t="s">
        <v>1740</v>
      </c>
      <c r="N257" s="1" t="s">
        <v>1740</v>
      </c>
      <c r="O257" s="1" t="s">
        <v>1740</v>
      </c>
      <c r="P257" s="1" t="s">
        <v>6755</v>
      </c>
      <c r="Q257" s="1" t="s">
        <v>6755</v>
      </c>
      <c r="R257" s="1" t="s">
        <v>6755</v>
      </c>
      <c r="S257" s="1" t="s">
        <v>6755</v>
      </c>
      <c r="T257" s="1" t="s">
        <v>6755</v>
      </c>
      <c r="U257" s="1" t="s">
        <v>6755</v>
      </c>
      <c r="V257" s="1" t="s">
        <v>269</v>
      </c>
      <c r="W257" s="1" t="s">
        <v>6755</v>
      </c>
    </row>
    <row r="258" spans="1:23" ht="14.25">
      <c r="A258" s="1" t="s">
        <v>260</v>
      </c>
      <c r="B258" s="1" t="s">
        <v>8584</v>
      </c>
      <c r="C258" s="1" t="s">
        <v>262</v>
      </c>
      <c r="D258" s="1" t="s">
        <v>298</v>
      </c>
      <c r="E258" s="1" t="s">
        <v>298</v>
      </c>
      <c r="F258" s="1" t="s">
        <v>479</v>
      </c>
      <c r="G258" s="1" t="s">
        <v>270</v>
      </c>
      <c r="H258" s="1" t="s">
        <v>1394</v>
      </c>
      <c r="I258" s="1" t="s">
        <v>270</v>
      </c>
      <c r="J258" s="1" t="s">
        <v>270</v>
      </c>
      <c r="K258" s="1" t="s">
        <v>6754</v>
      </c>
      <c r="L258" s="1" t="s">
        <v>270</v>
      </c>
      <c r="M258" s="1" t="s">
        <v>6755</v>
      </c>
      <c r="N258" s="1" t="s">
        <v>6755</v>
      </c>
      <c r="O258" s="1" t="s">
        <v>6755</v>
      </c>
      <c r="P258" s="1" t="s">
        <v>6755</v>
      </c>
      <c r="Q258" s="1" t="s">
        <v>6755</v>
      </c>
      <c r="R258" s="1" t="s">
        <v>6755</v>
      </c>
      <c r="S258" s="1" t="s">
        <v>6755</v>
      </c>
      <c r="T258" s="1" t="s">
        <v>6755</v>
      </c>
      <c r="U258" s="1" t="s">
        <v>6755</v>
      </c>
      <c r="V258" s="1" t="s">
        <v>270</v>
      </c>
      <c r="W258" s="1" t="s">
        <v>6755</v>
      </c>
    </row>
    <row r="259" spans="1:23" ht="14.25">
      <c r="A259" s="1" t="s">
        <v>260</v>
      </c>
      <c r="B259" s="1" t="s">
        <v>8585</v>
      </c>
      <c r="C259" s="1" t="s">
        <v>262</v>
      </c>
      <c r="D259" s="1" t="s">
        <v>298</v>
      </c>
      <c r="E259" s="1" t="s">
        <v>298</v>
      </c>
      <c r="F259" s="1" t="s">
        <v>479</v>
      </c>
      <c r="G259" s="1" t="s">
        <v>472</v>
      </c>
      <c r="H259" s="1" t="s">
        <v>1394</v>
      </c>
      <c r="I259" s="1" t="s">
        <v>472</v>
      </c>
      <c r="J259" s="1" t="s">
        <v>270</v>
      </c>
      <c r="K259" s="1" t="s">
        <v>6757</v>
      </c>
      <c r="L259" s="1" t="s">
        <v>269</v>
      </c>
      <c r="M259" s="1" t="s">
        <v>1740</v>
      </c>
      <c r="N259" s="1" t="s">
        <v>1740</v>
      </c>
      <c r="O259" s="1" t="s">
        <v>1740</v>
      </c>
      <c r="P259" s="1" t="s">
        <v>1740</v>
      </c>
      <c r="Q259" s="1" t="s">
        <v>6755</v>
      </c>
      <c r="R259" s="1" t="s">
        <v>1740</v>
      </c>
      <c r="S259" s="1" t="s">
        <v>6755</v>
      </c>
      <c r="T259" s="1" t="s">
        <v>6755</v>
      </c>
      <c r="U259" s="1" t="s">
        <v>6755</v>
      </c>
      <c r="V259" s="1" t="s">
        <v>270</v>
      </c>
      <c r="W259" s="1" t="s">
        <v>6755</v>
      </c>
    </row>
    <row r="260" spans="1:23" ht="14.25">
      <c r="A260" s="1" t="s">
        <v>260</v>
      </c>
      <c r="B260" s="1" t="s">
        <v>8586</v>
      </c>
      <c r="C260" s="1" t="s">
        <v>262</v>
      </c>
      <c r="D260" s="1" t="s">
        <v>298</v>
      </c>
      <c r="E260" s="1" t="s">
        <v>298</v>
      </c>
      <c r="F260" s="1" t="s">
        <v>479</v>
      </c>
      <c r="G260" s="1" t="s">
        <v>479</v>
      </c>
      <c r="H260" s="1" t="s">
        <v>1394</v>
      </c>
      <c r="I260" s="1" t="s">
        <v>479</v>
      </c>
      <c r="J260" s="1" t="s">
        <v>270</v>
      </c>
      <c r="K260" s="1" t="s">
        <v>6759</v>
      </c>
      <c r="L260" s="1" t="s">
        <v>269</v>
      </c>
      <c r="M260" s="1" t="s">
        <v>1740</v>
      </c>
      <c r="N260" s="1" t="s">
        <v>1740</v>
      </c>
      <c r="O260" s="1" t="s">
        <v>1740</v>
      </c>
      <c r="P260" s="1" t="s">
        <v>1740</v>
      </c>
      <c r="Q260" s="1" t="s">
        <v>6755</v>
      </c>
      <c r="R260" s="1" t="s">
        <v>1740</v>
      </c>
      <c r="S260" s="1" t="s">
        <v>6755</v>
      </c>
      <c r="T260" s="1" t="s">
        <v>6755</v>
      </c>
      <c r="U260" s="1" t="s">
        <v>6755</v>
      </c>
      <c r="V260" s="1" t="s">
        <v>270</v>
      </c>
      <c r="W260" s="1" t="s">
        <v>6755</v>
      </c>
    </row>
    <row r="261" spans="1:23" ht="14.25">
      <c r="A261" s="1" t="s">
        <v>260</v>
      </c>
      <c r="B261" s="1" t="s">
        <v>8587</v>
      </c>
      <c r="C261" s="1" t="s">
        <v>262</v>
      </c>
      <c r="D261" s="1" t="s">
        <v>298</v>
      </c>
      <c r="E261" s="1" t="s">
        <v>298</v>
      </c>
      <c r="F261" s="1" t="s">
        <v>479</v>
      </c>
      <c r="G261" s="1" t="s">
        <v>873</v>
      </c>
      <c r="H261" s="1" t="s">
        <v>1394</v>
      </c>
      <c r="I261" s="1" t="s">
        <v>873</v>
      </c>
      <c r="J261" s="1" t="s">
        <v>270</v>
      </c>
      <c r="K261" s="1" t="s">
        <v>6761</v>
      </c>
      <c r="L261" s="1" t="s">
        <v>269</v>
      </c>
      <c r="M261" s="1" t="s">
        <v>1740</v>
      </c>
      <c r="N261" s="1" t="s">
        <v>1740</v>
      </c>
      <c r="O261" s="1" t="s">
        <v>1740</v>
      </c>
      <c r="P261" s="1" t="s">
        <v>1740</v>
      </c>
      <c r="Q261" s="1" t="s">
        <v>6755</v>
      </c>
      <c r="R261" s="1" t="s">
        <v>1740</v>
      </c>
      <c r="S261" s="1" t="s">
        <v>6755</v>
      </c>
      <c r="T261" s="1" t="s">
        <v>6755</v>
      </c>
      <c r="U261" s="1" t="s">
        <v>6755</v>
      </c>
      <c r="V261" s="1" t="s">
        <v>270</v>
      </c>
      <c r="W261" s="1" t="s">
        <v>6755</v>
      </c>
    </row>
    <row r="262" spans="1:23" ht="14.25">
      <c r="A262" s="1" t="s">
        <v>260</v>
      </c>
      <c r="B262" s="1" t="s">
        <v>8588</v>
      </c>
      <c r="C262" s="1" t="s">
        <v>262</v>
      </c>
      <c r="D262" s="1" t="s">
        <v>298</v>
      </c>
      <c r="E262" s="1" t="s">
        <v>298</v>
      </c>
      <c r="F262" s="1" t="s">
        <v>479</v>
      </c>
      <c r="G262" s="1" t="s">
        <v>872</v>
      </c>
      <c r="H262" s="1" t="s">
        <v>1394</v>
      </c>
      <c r="I262" s="1" t="s">
        <v>872</v>
      </c>
      <c r="J262" s="1" t="s">
        <v>270</v>
      </c>
      <c r="K262" s="1" t="s">
        <v>6763</v>
      </c>
      <c r="L262" s="1" t="s">
        <v>269</v>
      </c>
      <c r="M262" s="1" t="s">
        <v>1740</v>
      </c>
      <c r="N262" s="1" t="s">
        <v>1740</v>
      </c>
      <c r="O262" s="1" t="s">
        <v>1740</v>
      </c>
      <c r="P262" s="1" t="s">
        <v>1740</v>
      </c>
      <c r="Q262" s="1" t="s">
        <v>6755</v>
      </c>
      <c r="R262" s="1" t="s">
        <v>1740</v>
      </c>
      <c r="S262" s="1" t="s">
        <v>6755</v>
      </c>
      <c r="T262" s="1" t="s">
        <v>6755</v>
      </c>
      <c r="U262" s="1" t="s">
        <v>6755</v>
      </c>
      <c r="V262" s="1" t="s">
        <v>270</v>
      </c>
      <c r="W262" s="1" t="s">
        <v>6755</v>
      </c>
    </row>
    <row r="263" spans="1:23" ht="14.25">
      <c r="A263" s="1" t="s">
        <v>260</v>
      </c>
      <c r="B263" s="1" t="s">
        <v>8589</v>
      </c>
      <c r="C263" s="1" t="s">
        <v>262</v>
      </c>
      <c r="D263" s="1" t="s">
        <v>298</v>
      </c>
      <c r="E263" s="1" t="s">
        <v>298</v>
      </c>
      <c r="F263" s="1" t="s">
        <v>479</v>
      </c>
      <c r="G263" s="1" t="s">
        <v>276</v>
      </c>
      <c r="H263" s="1" t="s">
        <v>1394</v>
      </c>
      <c r="I263" s="1" t="s">
        <v>276</v>
      </c>
      <c r="J263" s="1" t="s">
        <v>270</v>
      </c>
      <c r="K263" s="1" t="s">
        <v>6765</v>
      </c>
      <c r="L263" s="1" t="s">
        <v>269</v>
      </c>
      <c r="M263" s="1" t="s">
        <v>1740</v>
      </c>
      <c r="N263" s="1" t="s">
        <v>1740</v>
      </c>
      <c r="O263" s="1" t="s">
        <v>1740</v>
      </c>
      <c r="P263" s="1" t="s">
        <v>6755</v>
      </c>
      <c r="Q263" s="1" t="s">
        <v>6755</v>
      </c>
      <c r="R263" s="1" t="s">
        <v>6755</v>
      </c>
      <c r="S263" s="1" t="s">
        <v>6755</v>
      </c>
      <c r="T263" s="1" t="s">
        <v>6755</v>
      </c>
      <c r="U263" s="1" t="s">
        <v>6755</v>
      </c>
      <c r="V263" s="1" t="s">
        <v>270</v>
      </c>
      <c r="W263" s="1" t="s">
        <v>6755</v>
      </c>
    </row>
    <row r="264" spans="1:23" ht="14.25">
      <c r="A264" s="1" t="s">
        <v>260</v>
      </c>
      <c r="B264" s="1" t="s">
        <v>8590</v>
      </c>
      <c r="C264" s="1" t="s">
        <v>262</v>
      </c>
      <c r="D264" s="1" t="s">
        <v>298</v>
      </c>
      <c r="E264" s="1" t="s">
        <v>298</v>
      </c>
      <c r="F264" s="1" t="s">
        <v>479</v>
      </c>
      <c r="G264" s="1" t="s">
        <v>874</v>
      </c>
      <c r="H264" s="1" t="s">
        <v>1394</v>
      </c>
      <c r="I264" s="1" t="s">
        <v>874</v>
      </c>
      <c r="J264" s="1" t="s">
        <v>270</v>
      </c>
      <c r="K264" s="1" t="s">
        <v>6767</v>
      </c>
      <c r="L264" s="1" t="s">
        <v>269</v>
      </c>
      <c r="M264" s="1" t="s">
        <v>1740</v>
      </c>
      <c r="N264" s="1" t="s">
        <v>1740</v>
      </c>
      <c r="O264" s="1" t="s">
        <v>1740</v>
      </c>
      <c r="P264" s="1" t="s">
        <v>6755</v>
      </c>
      <c r="Q264" s="1" t="s">
        <v>6755</v>
      </c>
      <c r="R264" s="1" t="s">
        <v>6755</v>
      </c>
      <c r="S264" s="1" t="s">
        <v>6755</v>
      </c>
      <c r="T264" s="1" t="s">
        <v>6755</v>
      </c>
      <c r="U264" s="1" t="s">
        <v>6755</v>
      </c>
      <c r="V264" s="1" t="s">
        <v>270</v>
      </c>
      <c r="W264" s="1" t="s">
        <v>6755</v>
      </c>
    </row>
    <row r="265" spans="1:23" ht="14.25">
      <c r="A265" s="1" t="s">
        <v>260</v>
      </c>
      <c r="B265" s="1" t="s">
        <v>8591</v>
      </c>
      <c r="C265" s="1" t="s">
        <v>262</v>
      </c>
      <c r="D265" s="1" t="s">
        <v>298</v>
      </c>
      <c r="E265" s="1" t="s">
        <v>298</v>
      </c>
      <c r="F265" s="1" t="s">
        <v>479</v>
      </c>
      <c r="G265" s="1" t="s">
        <v>1450</v>
      </c>
      <c r="H265" s="1" t="s">
        <v>1394</v>
      </c>
      <c r="I265" s="1" t="s">
        <v>1450</v>
      </c>
      <c r="J265" s="1" t="s">
        <v>270</v>
      </c>
      <c r="K265" s="1" t="s">
        <v>6769</v>
      </c>
      <c r="L265" s="1" t="s">
        <v>269</v>
      </c>
      <c r="M265" s="1" t="s">
        <v>1740</v>
      </c>
      <c r="N265" s="1" t="s">
        <v>1740</v>
      </c>
      <c r="O265" s="1" t="s">
        <v>1740</v>
      </c>
      <c r="P265" s="1" t="s">
        <v>6755</v>
      </c>
      <c r="Q265" s="1" t="s">
        <v>6755</v>
      </c>
      <c r="R265" s="1" t="s">
        <v>6755</v>
      </c>
      <c r="S265" s="1" t="s">
        <v>6755</v>
      </c>
      <c r="T265" s="1" t="s">
        <v>6755</v>
      </c>
      <c r="U265" s="1" t="s">
        <v>6755</v>
      </c>
      <c r="V265" s="1" t="s">
        <v>270</v>
      </c>
      <c r="W265" s="1" t="s">
        <v>6755</v>
      </c>
    </row>
    <row r="266" spans="1:23" ht="14.25">
      <c r="A266" s="1" t="s">
        <v>260</v>
      </c>
      <c r="B266" s="1" t="s">
        <v>8592</v>
      </c>
      <c r="C266" s="1" t="s">
        <v>262</v>
      </c>
      <c r="D266" s="1" t="s">
        <v>298</v>
      </c>
      <c r="E266" s="1" t="s">
        <v>298</v>
      </c>
      <c r="F266" s="1" t="s">
        <v>479</v>
      </c>
      <c r="G266" s="1" t="s">
        <v>277</v>
      </c>
      <c r="H266" s="1" t="s">
        <v>1394</v>
      </c>
      <c r="I266" s="1" t="s">
        <v>277</v>
      </c>
      <c r="J266" s="1" t="s">
        <v>270</v>
      </c>
      <c r="K266" s="1" t="s">
        <v>6771</v>
      </c>
      <c r="L266" s="1" t="s">
        <v>269</v>
      </c>
      <c r="M266" s="1" t="s">
        <v>1740</v>
      </c>
      <c r="N266" s="1" t="s">
        <v>1740</v>
      </c>
      <c r="O266" s="1" t="s">
        <v>1740</v>
      </c>
      <c r="P266" s="1" t="s">
        <v>6755</v>
      </c>
      <c r="Q266" s="1" t="s">
        <v>6755</v>
      </c>
      <c r="R266" s="1" t="s">
        <v>6755</v>
      </c>
      <c r="S266" s="1" t="s">
        <v>6755</v>
      </c>
      <c r="T266" s="1" t="s">
        <v>6755</v>
      </c>
      <c r="U266" s="1" t="s">
        <v>6755</v>
      </c>
      <c r="V266" s="1" t="s">
        <v>270</v>
      </c>
      <c r="W266" s="1" t="s">
        <v>6755</v>
      </c>
    </row>
    <row r="267" spans="1:23" ht="14.25">
      <c r="A267" s="1" t="s">
        <v>260</v>
      </c>
      <c r="B267" s="1" t="s">
        <v>8593</v>
      </c>
      <c r="C267" s="1" t="s">
        <v>262</v>
      </c>
      <c r="D267" s="1" t="s">
        <v>298</v>
      </c>
      <c r="E267" s="1" t="s">
        <v>298</v>
      </c>
      <c r="F267" s="1" t="s">
        <v>479</v>
      </c>
      <c r="G267" s="1" t="s">
        <v>714</v>
      </c>
      <c r="H267" s="1" t="s">
        <v>1394</v>
      </c>
      <c r="I267" s="1" t="s">
        <v>270</v>
      </c>
      <c r="J267" s="1" t="s">
        <v>270</v>
      </c>
      <c r="K267" s="1" t="s">
        <v>6754</v>
      </c>
      <c r="L267" s="1" t="s">
        <v>270</v>
      </c>
      <c r="M267" s="1" t="s">
        <v>6755</v>
      </c>
      <c r="N267" s="1" t="s">
        <v>6755</v>
      </c>
      <c r="O267" s="1" t="s">
        <v>6755</v>
      </c>
      <c r="P267" s="1" t="s">
        <v>6755</v>
      </c>
      <c r="Q267" s="1" t="s">
        <v>6755</v>
      </c>
      <c r="R267" s="1" t="s">
        <v>6755</v>
      </c>
      <c r="S267" s="1" t="s">
        <v>6755</v>
      </c>
      <c r="T267" s="1" t="s">
        <v>6755</v>
      </c>
      <c r="U267" s="1" t="s">
        <v>6755</v>
      </c>
      <c r="V267" s="1" t="s">
        <v>269</v>
      </c>
      <c r="W267" s="1" t="s">
        <v>6755</v>
      </c>
    </row>
    <row r="268" spans="1:23" ht="14.25">
      <c r="A268" s="1" t="s">
        <v>260</v>
      </c>
      <c r="B268" s="1" t="s">
        <v>8594</v>
      </c>
      <c r="C268" s="1" t="s">
        <v>262</v>
      </c>
      <c r="D268" s="1" t="s">
        <v>298</v>
      </c>
      <c r="E268" s="1" t="s">
        <v>298</v>
      </c>
      <c r="F268" s="1" t="s">
        <v>479</v>
      </c>
      <c r="G268" s="1" t="s">
        <v>1971</v>
      </c>
      <c r="H268" s="1" t="s">
        <v>1394</v>
      </c>
      <c r="I268" s="1" t="s">
        <v>472</v>
      </c>
      <c r="J268" s="1" t="s">
        <v>270</v>
      </c>
      <c r="K268" s="1" t="s">
        <v>6757</v>
      </c>
      <c r="L268" s="1" t="s">
        <v>269</v>
      </c>
      <c r="M268" s="1" t="s">
        <v>1740</v>
      </c>
      <c r="N268" s="1" t="s">
        <v>1740</v>
      </c>
      <c r="O268" s="1" t="s">
        <v>1740</v>
      </c>
      <c r="P268" s="1" t="s">
        <v>1740</v>
      </c>
      <c r="Q268" s="1" t="s">
        <v>6755</v>
      </c>
      <c r="R268" s="1" t="s">
        <v>1740</v>
      </c>
      <c r="S268" s="1" t="s">
        <v>6755</v>
      </c>
      <c r="T268" s="1" t="s">
        <v>6755</v>
      </c>
      <c r="U268" s="1" t="s">
        <v>6755</v>
      </c>
      <c r="V268" s="1" t="s">
        <v>269</v>
      </c>
      <c r="W268" s="1" t="s">
        <v>6755</v>
      </c>
    </row>
    <row r="269" spans="1:23" ht="14.25">
      <c r="A269" s="1" t="s">
        <v>260</v>
      </c>
      <c r="B269" s="1" t="s">
        <v>8595</v>
      </c>
      <c r="C269" s="1" t="s">
        <v>262</v>
      </c>
      <c r="D269" s="1" t="s">
        <v>298</v>
      </c>
      <c r="E269" s="1" t="s">
        <v>298</v>
      </c>
      <c r="F269" s="1" t="s">
        <v>479</v>
      </c>
      <c r="G269" s="1" t="s">
        <v>1729</v>
      </c>
      <c r="H269" s="1" t="s">
        <v>1394</v>
      </c>
      <c r="I269" s="1" t="s">
        <v>479</v>
      </c>
      <c r="J269" s="1" t="s">
        <v>270</v>
      </c>
      <c r="K269" s="1" t="s">
        <v>6759</v>
      </c>
      <c r="L269" s="1" t="s">
        <v>269</v>
      </c>
      <c r="M269" s="1" t="s">
        <v>1740</v>
      </c>
      <c r="N269" s="1" t="s">
        <v>1740</v>
      </c>
      <c r="O269" s="1" t="s">
        <v>1740</v>
      </c>
      <c r="P269" s="1" t="s">
        <v>1740</v>
      </c>
      <c r="Q269" s="1" t="s">
        <v>6755</v>
      </c>
      <c r="R269" s="1" t="s">
        <v>1740</v>
      </c>
      <c r="S269" s="1" t="s">
        <v>6755</v>
      </c>
      <c r="T269" s="1" t="s">
        <v>6755</v>
      </c>
      <c r="U269" s="1" t="s">
        <v>6755</v>
      </c>
      <c r="V269" s="1" t="s">
        <v>269</v>
      </c>
      <c r="W269" s="1" t="s">
        <v>6755</v>
      </c>
    </row>
    <row r="270" spans="1:23" ht="14.25">
      <c r="A270" s="1" t="s">
        <v>260</v>
      </c>
      <c r="B270" s="1" t="s">
        <v>8596</v>
      </c>
      <c r="C270" s="1" t="s">
        <v>262</v>
      </c>
      <c r="D270" s="1" t="s">
        <v>298</v>
      </c>
      <c r="E270" s="1" t="s">
        <v>298</v>
      </c>
      <c r="F270" s="1" t="s">
        <v>479</v>
      </c>
      <c r="G270" s="1" t="s">
        <v>2793</v>
      </c>
      <c r="H270" s="1" t="s">
        <v>1394</v>
      </c>
      <c r="I270" s="1" t="s">
        <v>873</v>
      </c>
      <c r="J270" s="1" t="s">
        <v>270</v>
      </c>
      <c r="K270" s="1" t="s">
        <v>6761</v>
      </c>
      <c r="L270" s="1" t="s">
        <v>269</v>
      </c>
      <c r="M270" s="1" t="s">
        <v>1740</v>
      </c>
      <c r="N270" s="1" t="s">
        <v>1740</v>
      </c>
      <c r="O270" s="1" t="s">
        <v>1740</v>
      </c>
      <c r="P270" s="1" t="s">
        <v>1740</v>
      </c>
      <c r="Q270" s="1" t="s">
        <v>6755</v>
      </c>
      <c r="R270" s="1" t="s">
        <v>1740</v>
      </c>
      <c r="S270" s="1" t="s">
        <v>6755</v>
      </c>
      <c r="T270" s="1" t="s">
        <v>6755</v>
      </c>
      <c r="U270" s="1" t="s">
        <v>6755</v>
      </c>
      <c r="V270" s="1" t="s">
        <v>269</v>
      </c>
      <c r="W270" s="1" t="s">
        <v>6755</v>
      </c>
    </row>
    <row r="271" spans="1:23" ht="14.25">
      <c r="A271" s="1" t="s">
        <v>260</v>
      </c>
      <c r="B271" s="1" t="s">
        <v>8597</v>
      </c>
      <c r="C271" s="1" t="s">
        <v>262</v>
      </c>
      <c r="D271" s="1" t="s">
        <v>298</v>
      </c>
      <c r="E271" s="1" t="s">
        <v>298</v>
      </c>
      <c r="F271" s="1" t="s">
        <v>479</v>
      </c>
      <c r="G271" s="1" t="s">
        <v>2755</v>
      </c>
      <c r="H271" s="1" t="s">
        <v>1394</v>
      </c>
      <c r="I271" s="1" t="s">
        <v>872</v>
      </c>
      <c r="J271" s="1" t="s">
        <v>270</v>
      </c>
      <c r="K271" s="1" t="s">
        <v>6763</v>
      </c>
      <c r="L271" s="1" t="s">
        <v>269</v>
      </c>
      <c r="M271" s="1" t="s">
        <v>1740</v>
      </c>
      <c r="N271" s="1" t="s">
        <v>1740</v>
      </c>
      <c r="O271" s="1" t="s">
        <v>1740</v>
      </c>
      <c r="P271" s="1" t="s">
        <v>1740</v>
      </c>
      <c r="Q271" s="1" t="s">
        <v>6755</v>
      </c>
      <c r="R271" s="1" t="s">
        <v>1740</v>
      </c>
      <c r="S271" s="1" t="s">
        <v>6755</v>
      </c>
      <c r="T271" s="1" t="s">
        <v>6755</v>
      </c>
      <c r="U271" s="1" t="s">
        <v>6755</v>
      </c>
      <c r="V271" s="1" t="s">
        <v>269</v>
      </c>
      <c r="W271" s="1" t="s">
        <v>6755</v>
      </c>
    </row>
    <row r="272" spans="1:23" ht="14.25">
      <c r="A272" s="1" t="s">
        <v>260</v>
      </c>
      <c r="B272" s="1" t="s">
        <v>8598</v>
      </c>
      <c r="C272" s="1" t="s">
        <v>262</v>
      </c>
      <c r="D272" s="1" t="s">
        <v>298</v>
      </c>
      <c r="E272" s="1" t="s">
        <v>298</v>
      </c>
      <c r="F272" s="1" t="s">
        <v>479</v>
      </c>
      <c r="G272" s="1" t="s">
        <v>713</v>
      </c>
      <c r="H272" s="1" t="s">
        <v>1394</v>
      </c>
      <c r="I272" s="1" t="s">
        <v>276</v>
      </c>
      <c r="J272" s="1" t="s">
        <v>270</v>
      </c>
      <c r="K272" s="1" t="s">
        <v>6765</v>
      </c>
      <c r="L272" s="1" t="s">
        <v>269</v>
      </c>
      <c r="M272" s="1" t="s">
        <v>1740</v>
      </c>
      <c r="N272" s="1" t="s">
        <v>1740</v>
      </c>
      <c r="O272" s="1" t="s">
        <v>1740</v>
      </c>
      <c r="P272" s="1" t="s">
        <v>6755</v>
      </c>
      <c r="Q272" s="1" t="s">
        <v>6755</v>
      </c>
      <c r="R272" s="1" t="s">
        <v>6755</v>
      </c>
      <c r="S272" s="1" t="s">
        <v>6755</v>
      </c>
      <c r="T272" s="1" t="s">
        <v>6755</v>
      </c>
      <c r="U272" s="1" t="s">
        <v>6755</v>
      </c>
      <c r="V272" s="1" t="s">
        <v>269</v>
      </c>
      <c r="W272" s="1" t="s">
        <v>6755</v>
      </c>
    </row>
    <row r="273" spans="1:23" ht="14.25">
      <c r="A273" s="1" t="s">
        <v>260</v>
      </c>
      <c r="B273" s="1" t="s">
        <v>8599</v>
      </c>
      <c r="C273" s="1" t="s">
        <v>262</v>
      </c>
      <c r="D273" s="1" t="s">
        <v>298</v>
      </c>
      <c r="E273" s="1" t="s">
        <v>298</v>
      </c>
      <c r="F273" s="1" t="s">
        <v>479</v>
      </c>
      <c r="G273" s="1" t="s">
        <v>1731</v>
      </c>
      <c r="H273" s="1" t="s">
        <v>1394</v>
      </c>
      <c r="I273" s="1" t="s">
        <v>874</v>
      </c>
      <c r="J273" s="1" t="s">
        <v>270</v>
      </c>
      <c r="K273" s="1" t="s">
        <v>6767</v>
      </c>
      <c r="L273" s="1" t="s">
        <v>269</v>
      </c>
      <c r="M273" s="1" t="s">
        <v>1740</v>
      </c>
      <c r="N273" s="1" t="s">
        <v>1740</v>
      </c>
      <c r="O273" s="1" t="s">
        <v>1740</v>
      </c>
      <c r="P273" s="1" t="s">
        <v>6755</v>
      </c>
      <c r="Q273" s="1" t="s">
        <v>6755</v>
      </c>
      <c r="R273" s="1" t="s">
        <v>6755</v>
      </c>
      <c r="S273" s="1" t="s">
        <v>6755</v>
      </c>
      <c r="T273" s="1" t="s">
        <v>6755</v>
      </c>
      <c r="U273" s="1" t="s">
        <v>6755</v>
      </c>
      <c r="V273" s="1" t="s">
        <v>269</v>
      </c>
      <c r="W273" s="1" t="s">
        <v>6755</v>
      </c>
    </row>
    <row r="274" spans="1:23" ht="14.25">
      <c r="A274" s="1" t="s">
        <v>260</v>
      </c>
      <c r="B274" s="1" t="s">
        <v>8600</v>
      </c>
      <c r="C274" s="1" t="s">
        <v>262</v>
      </c>
      <c r="D274" s="1" t="s">
        <v>298</v>
      </c>
      <c r="E274" s="1" t="s">
        <v>298</v>
      </c>
      <c r="F274" s="1" t="s">
        <v>479</v>
      </c>
      <c r="G274" s="1" t="s">
        <v>2913</v>
      </c>
      <c r="H274" s="1" t="s">
        <v>1394</v>
      </c>
      <c r="I274" s="1" t="s">
        <v>1450</v>
      </c>
      <c r="J274" s="1" t="s">
        <v>270</v>
      </c>
      <c r="K274" s="1" t="s">
        <v>6769</v>
      </c>
      <c r="L274" s="1" t="s">
        <v>269</v>
      </c>
      <c r="M274" s="1" t="s">
        <v>1740</v>
      </c>
      <c r="N274" s="1" t="s">
        <v>1740</v>
      </c>
      <c r="O274" s="1" t="s">
        <v>1740</v>
      </c>
      <c r="P274" s="1" t="s">
        <v>6755</v>
      </c>
      <c r="Q274" s="1" t="s">
        <v>6755</v>
      </c>
      <c r="R274" s="1" t="s">
        <v>6755</v>
      </c>
      <c r="S274" s="1" t="s">
        <v>6755</v>
      </c>
      <c r="T274" s="1" t="s">
        <v>6755</v>
      </c>
      <c r="U274" s="1" t="s">
        <v>6755</v>
      </c>
      <c r="V274" s="1" t="s">
        <v>269</v>
      </c>
      <c r="W274" s="1" t="s">
        <v>6755</v>
      </c>
    </row>
    <row r="275" spans="1:23" ht="14.25">
      <c r="A275" s="1" t="s">
        <v>260</v>
      </c>
      <c r="B275" s="1" t="s">
        <v>8601</v>
      </c>
      <c r="C275" s="1" t="s">
        <v>262</v>
      </c>
      <c r="D275" s="1" t="s">
        <v>298</v>
      </c>
      <c r="E275" s="1" t="s">
        <v>298</v>
      </c>
      <c r="F275" s="1" t="s">
        <v>479</v>
      </c>
      <c r="G275" s="1" t="s">
        <v>2796</v>
      </c>
      <c r="H275" s="1" t="s">
        <v>1394</v>
      </c>
      <c r="I275" s="1" t="s">
        <v>277</v>
      </c>
      <c r="J275" s="1" t="s">
        <v>270</v>
      </c>
      <c r="K275" s="1" t="s">
        <v>6771</v>
      </c>
      <c r="L275" s="1" t="s">
        <v>269</v>
      </c>
      <c r="M275" s="1" t="s">
        <v>1740</v>
      </c>
      <c r="N275" s="1" t="s">
        <v>1740</v>
      </c>
      <c r="O275" s="1" t="s">
        <v>1740</v>
      </c>
      <c r="P275" s="1" t="s">
        <v>6755</v>
      </c>
      <c r="Q275" s="1" t="s">
        <v>6755</v>
      </c>
      <c r="R275" s="1" t="s">
        <v>6755</v>
      </c>
      <c r="S275" s="1" t="s">
        <v>6755</v>
      </c>
      <c r="T275" s="1" t="s">
        <v>6755</v>
      </c>
      <c r="U275" s="1" t="s">
        <v>6755</v>
      </c>
      <c r="V275" s="1" t="s">
        <v>269</v>
      </c>
      <c r="W275" s="1" t="s">
        <v>6755</v>
      </c>
    </row>
    <row r="276" spans="1:23" ht="14.25">
      <c r="A276" s="1" t="s">
        <v>260</v>
      </c>
      <c r="B276" s="1" t="s">
        <v>8602</v>
      </c>
      <c r="C276" s="1" t="s">
        <v>262</v>
      </c>
      <c r="D276" s="1" t="s">
        <v>304</v>
      </c>
      <c r="E276" s="1" t="s">
        <v>304</v>
      </c>
      <c r="F276" s="1" t="s">
        <v>270</v>
      </c>
      <c r="G276" s="1" t="s">
        <v>270</v>
      </c>
      <c r="H276" s="1" t="s">
        <v>1370</v>
      </c>
      <c r="I276" s="1" t="s">
        <v>270</v>
      </c>
      <c r="J276" s="1" t="s">
        <v>270</v>
      </c>
      <c r="K276" s="1" t="s">
        <v>6754</v>
      </c>
      <c r="L276" s="1" t="s">
        <v>270</v>
      </c>
      <c r="M276" s="1" t="s">
        <v>6755</v>
      </c>
      <c r="N276" s="1" t="s">
        <v>6755</v>
      </c>
      <c r="O276" s="1" t="s">
        <v>6755</v>
      </c>
      <c r="P276" s="1" t="s">
        <v>6755</v>
      </c>
      <c r="Q276" s="1" t="s">
        <v>6755</v>
      </c>
      <c r="R276" s="1" t="s">
        <v>6755</v>
      </c>
      <c r="S276" s="1" t="s">
        <v>6755</v>
      </c>
      <c r="T276" s="1" t="s">
        <v>6755</v>
      </c>
      <c r="U276" s="1" t="s">
        <v>6755</v>
      </c>
      <c r="V276" s="1" t="s">
        <v>270</v>
      </c>
      <c r="W276" s="1" t="s">
        <v>6755</v>
      </c>
    </row>
    <row r="277" spans="1:23" ht="14.25">
      <c r="A277" s="1" t="s">
        <v>260</v>
      </c>
      <c r="B277" s="1" t="s">
        <v>8603</v>
      </c>
      <c r="C277" s="1" t="s">
        <v>262</v>
      </c>
      <c r="D277" s="1" t="s">
        <v>304</v>
      </c>
      <c r="E277" s="1" t="s">
        <v>304</v>
      </c>
      <c r="F277" s="1" t="s">
        <v>270</v>
      </c>
      <c r="G277" s="1" t="s">
        <v>472</v>
      </c>
      <c r="H277" s="1" t="s">
        <v>1370</v>
      </c>
      <c r="I277" s="1" t="s">
        <v>472</v>
      </c>
      <c r="J277" s="1" t="s">
        <v>270</v>
      </c>
      <c r="K277" s="1" t="s">
        <v>6757</v>
      </c>
      <c r="L277" s="1" t="s">
        <v>269</v>
      </c>
      <c r="M277" s="1" t="s">
        <v>1740</v>
      </c>
      <c r="N277" s="1" t="s">
        <v>1740</v>
      </c>
      <c r="O277" s="1" t="s">
        <v>1740</v>
      </c>
      <c r="P277" s="1" t="s">
        <v>1740</v>
      </c>
      <c r="Q277" s="1" t="s">
        <v>6755</v>
      </c>
      <c r="R277" s="1" t="s">
        <v>1740</v>
      </c>
      <c r="S277" s="1" t="s">
        <v>6755</v>
      </c>
      <c r="T277" s="1" t="s">
        <v>6755</v>
      </c>
      <c r="U277" s="1" t="s">
        <v>6755</v>
      </c>
      <c r="V277" s="1" t="s">
        <v>270</v>
      </c>
      <c r="W277" s="1" t="s">
        <v>6755</v>
      </c>
    </row>
    <row r="278" spans="1:23" ht="14.25">
      <c r="A278" s="1" t="s">
        <v>260</v>
      </c>
      <c r="B278" s="1" t="s">
        <v>8604</v>
      </c>
      <c r="C278" s="1" t="s">
        <v>262</v>
      </c>
      <c r="D278" s="1" t="s">
        <v>304</v>
      </c>
      <c r="E278" s="1" t="s">
        <v>304</v>
      </c>
      <c r="F278" s="1" t="s">
        <v>270</v>
      </c>
      <c r="G278" s="1" t="s">
        <v>479</v>
      </c>
      <c r="H278" s="1" t="s">
        <v>1370</v>
      </c>
      <c r="I278" s="1" t="s">
        <v>479</v>
      </c>
      <c r="J278" s="1" t="s">
        <v>270</v>
      </c>
      <c r="K278" s="1" t="s">
        <v>6759</v>
      </c>
      <c r="L278" s="1" t="s">
        <v>269</v>
      </c>
      <c r="M278" s="1" t="s">
        <v>1740</v>
      </c>
      <c r="N278" s="1" t="s">
        <v>1740</v>
      </c>
      <c r="O278" s="1" t="s">
        <v>1740</v>
      </c>
      <c r="P278" s="1" t="s">
        <v>1740</v>
      </c>
      <c r="Q278" s="1" t="s">
        <v>6755</v>
      </c>
      <c r="R278" s="1" t="s">
        <v>1740</v>
      </c>
      <c r="S278" s="1" t="s">
        <v>6755</v>
      </c>
      <c r="T278" s="1" t="s">
        <v>6755</v>
      </c>
      <c r="U278" s="1" t="s">
        <v>6755</v>
      </c>
      <c r="V278" s="1" t="s">
        <v>270</v>
      </c>
      <c r="W278" s="1" t="s">
        <v>6755</v>
      </c>
    </row>
    <row r="279" spans="1:23" ht="14.25">
      <c r="A279" s="1" t="s">
        <v>260</v>
      </c>
      <c r="B279" s="1" t="s">
        <v>8605</v>
      </c>
      <c r="C279" s="1" t="s">
        <v>262</v>
      </c>
      <c r="D279" s="1" t="s">
        <v>304</v>
      </c>
      <c r="E279" s="1" t="s">
        <v>304</v>
      </c>
      <c r="F279" s="1" t="s">
        <v>270</v>
      </c>
      <c r="G279" s="1" t="s">
        <v>873</v>
      </c>
      <c r="H279" s="1" t="s">
        <v>1370</v>
      </c>
      <c r="I279" s="1" t="s">
        <v>873</v>
      </c>
      <c r="J279" s="1" t="s">
        <v>270</v>
      </c>
      <c r="K279" s="1" t="s">
        <v>6761</v>
      </c>
      <c r="L279" s="1" t="s">
        <v>269</v>
      </c>
      <c r="M279" s="1" t="s">
        <v>1740</v>
      </c>
      <c r="N279" s="1" t="s">
        <v>1740</v>
      </c>
      <c r="O279" s="1" t="s">
        <v>1740</v>
      </c>
      <c r="P279" s="1" t="s">
        <v>1740</v>
      </c>
      <c r="Q279" s="1" t="s">
        <v>6755</v>
      </c>
      <c r="R279" s="1" t="s">
        <v>1740</v>
      </c>
      <c r="S279" s="1" t="s">
        <v>6755</v>
      </c>
      <c r="T279" s="1" t="s">
        <v>6755</v>
      </c>
      <c r="U279" s="1" t="s">
        <v>6755</v>
      </c>
      <c r="V279" s="1" t="s">
        <v>270</v>
      </c>
      <c r="W279" s="1" t="s">
        <v>6755</v>
      </c>
    </row>
    <row r="280" spans="1:23" ht="14.25">
      <c r="A280" s="1" t="s">
        <v>260</v>
      </c>
      <c r="B280" s="1" t="s">
        <v>8606</v>
      </c>
      <c r="C280" s="1" t="s">
        <v>262</v>
      </c>
      <c r="D280" s="1" t="s">
        <v>304</v>
      </c>
      <c r="E280" s="1" t="s">
        <v>304</v>
      </c>
      <c r="F280" s="1" t="s">
        <v>270</v>
      </c>
      <c r="G280" s="1" t="s">
        <v>872</v>
      </c>
      <c r="H280" s="1" t="s">
        <v>1370</v>
      </c>
      <c r="I280" s="1" t="s">
        <v>872</v>
      </c>
      <c r="J280" s="1" t="s">
        <v>270</v>
      </c>
      <c r="K280" s="1" t="s">
        <v>6763</v>
      </c>
      <c r="L280" s="1" t="s">
        <v>269</v>
      </c>
      <c r="M280" s="1" t="s">
        <v>1740</v>
      </c>
      <c r="N280" s="1" t="s">
        <v>1740</v>
      </c>
      <c r="O280" s="1" t="s">
        <v>1740</v>
      </c>
      <c r="P280" s="1" t="s">
        <v>1740</v>
      </c>
      <c r="Q280" s="1" t="s">
        <v>6755</v>
      </c>
      <c r="R280" s="1" t="s">
        <v>1740</v>
      </c>
      <c r="S280" s="1" t="s">
        <v>6755</v>
      </c>
      <c r="T280" s="1" t="s">
        <v>6755</v>
      </c>
      <c r="U280" s="1" t="s">
        <v>6755</v>
      </c>
      <c r="V280" s="1" t="s">
        <v>270</v>
      </c>
      <c r="W280" s="1" t="s">
        <v>6755</v>
      </c>
    </row>
    <row r="281" spans="1:23" ht="14.25">
      <c r="A281" s="1" t="s">
        <v>260</v>
      </c>
      <c r="B281" s="1" t="s">
        <v>8607</v>
      </c>
      <c r="C281" s="1" t="s">
        <v>262</v>
      </c>
      <c r="D281" s="1" t="s">
        <v>304</v>
      </c>
      <c r="E281" s="1" t="s">
        <v>304</v>
      </c>
      <c r="F281" s="1" t="s">
        <v>270</v>
      </c>
      <c r="G281" s="1" t="s">
        <v>276</v>
      </c>
      <c r="H281" s="1" t="s">
        <v>1370</v>
      </c>
      <c r="I281" s="1" t="s">
        <v>276</v>
      </c>
      <c r="J281" s="1" t="s">
        <v>270</v>
      </c>
      <c r="K281" s="1" t="s">
        <v>6765</v>
      </c>
      <c r="L281" s="1" t="s">
        <v>269</v>
      </c>
      <c r="M281" s="1" t="s">
        <v>1740</v>
      </c>
      <c r="N281" s="1" t="s">
        <v>1740</v>
      </c>
      <c r="O281" s="1" t="s">
        <v>1740</v>
      </c>
      <c r="P281" s="1" t="s">
        <v>6755</v>
      </c>
      <c r="Q281" s="1" t="s">
        <v>6755</v>
      </c>
      <c r="R281" s="1" t="s">
        <v>6755</v>
      </c>
      <c r="S281" s="1" t="s">
        <v>6755</v>
      </c>
      <c r="T281" s="1" t="s">
        <v>6755</v>
      </c>
      <c r="U281" s="1" t="s">
        <v>6755</v>
      </c>
      <c r="V281" s="1" t="s">
        <v>270</v>
      </c>
      <c r="W281" s="1" t="s">
        <v>6755</v>
      </c>
    </row>
    <row r="282" spans="1:23" ht="14.25">
      <c r="A282" s="1" t="s">
        <v>260</v>
      </c>
      <c r="B282" s="1" t="s">
        <v>8608</v>
      </c>
      <c r="C282" s="1" t="s">
        <v>262</v>
      </c>
      <c r="D282" s="1" t="s">
        <v>304</v>
      </c>
      <c r="E282" s="1" t="s">
        <v>304</v>
      </c>
      <c r="F282" s="1" t="s">
        <v>270</v>
      </c>
      <c r="G282" s="1" t="s">
        <v>874</v>
      </c>
      <c r="H282" s="1" t="s">
        <v>1370</v>
      </c>
      <c r="I282" s="1" t="s">
        <v>874</v>
      </c>
      <c r="J282" s="1" t="s">
        <v>270</v>
      </c>
      <c r="K282" s="1" t="s">
        <v>6767</v>
      </c>
      <c r="L282" s="1" t="s">
        <v>269</v>
      </c>
      <c r="M282" s="1" t="s">
        <v>1740</v>
      </c>
      <c r="N282" s="1" t="s">
        <v>1740</v>
      </c>
      <c r="O282" s="1" t="s">
        <v>1740</v>
      </c>
      <c r="P282" s="1" t="s">
        <v>6755</v>
      </c>
      <c r="Q282" s="1" t="s">
        <v>6755</v>
      </c>
      <c r="R282" s="1" t="s">
        <v>6755</v>
      </c>
      <c r="S282" s="1" t="s">
        <v>6755</v>
      </c>
      <c r="T282" s="1" t="s">
        <v>6755</v>
      </c>
      <c r="U282" s="1" t="s">
        <v>6755</v>
      </c>
      <c r="V282" s="1" t="s">
        <v>270</v>
      </c>
      <c r="W282" s="1" t="s">
        <v>6755</v>
      </c>
    </row>
    <row r="283" spans="1:23" ht="14.25">
      <c r="A283" s="1" t="s">
        <v>260</v>
      </c>
      <c r="B283" s="1" t="s">
        <v>8609</v>
      </c>
      <c r="C283" s="1" t="s">
        <v>262</v>
      </c>
      <c r="D283" s="1" t="s">
        <v>304</v>
      </c>
      <c r="E283" s="1" t="s">
        <v>304</v>
      </c>
      <c r="F283" s="1" t="s">
        <v>270</v>
      </c>
      <c r="G283" s="1" t="s">
        <v>1450</v>
      </c>
      <c r="H283" s="1" t="s">
        <v>1370</v>
      </c>
      <c r="I283" s="1" t="s">
        <v>1450</v>
      </c>
      <c r="J283" s="1" t="s">
        <v>270</v>
      </c>
      <c r="K283" s="1" t="s">
        <v>6769</v>
      </c>
      <c r="L283" s="1" t="s">
        <v>269</v>
      </c>
      <c r="M283" s="1" t="s">
        <v>1740</v>
      </c>
      <c r="N283" s="1" t="s">
        <v>1740</v>
      </c>
      <c r="O283" s="1" t="s">
        <v>1740</v>
      </c>
      <c r="P283" s="1" t="s">
        <v>6755</v>
      </c>
      <c r="Q283" s="1" t="s">
        <v>6755</v>
      </c>
      <c r="R283" s="1" t="s">
        <v>6755</v>
      </c>
      <c r="S283" s="1" t="s">
        <v>6755</v>
      </c>
      <c r="T283" s="1" t="s">
        <v>6755</v>
      </c>
      <c r="U283" s="1" t="s">
        <v>6755</v>
      </c>
      <c r="V283" s="1" t="s">
        <v>270</v>
      </c>
      <c r="W283" s="1" t="s">
        <v>6755</v>
      </c>
    </row>
    <row r="284" spans="1:23" ht="14.25">
      <c r="A284" s="1" t="s">
        <v>260</v>
      </c>
      <c r="B284" s="1" t="s">
        <v>8610</v>
      </c>
      <c r="C284" s="1" t="s">
        <v>262</v>
      </c>
      <c r="D284" s="1" t="s">
        <v>304</v>
      </c>
      <c r="E284" s="1" t="s">
        <v>304</v>
      </c>
      <c r="F284" s="1" t="s">
        <v>270</v>
      </c>
      <c r="G284" s="1" t="s">
        <v>277</v>
      </c>
      <c r="H284" s="1" t="s">
        <v>1370</v>
      </c>
      <c r="I284" s="1" t="s">
        <v>277</v>
      </c>
      <c r="J284" s="1" t="s">
        <v>270</v>
      </c>
      <c r="K284" s="1" t="s">
        <v>6771</v>
      </c>
      <c r="L284" s="1" t="s">
        <v>269</v>
      </c>
      <c r="M284" s="1" t="s">
        <v>1740</v>
      </c>
      <c r="N284" s="1" t="s">
        <v>1740</v>
      </c>
      <c r="O284" s="1" t="s">
        <v>1740</v>
      </c>
      <c r="P284" s="1" t="s">
        <v>6755</v>
      </c>
      <c r="Q284" s="1" t="s">
        <v>6755</v>
      </c>
      <c r="R284" s="1" t="s">
        <v>6755</v>
      </c>
      <c r="S284" s="1" t="s">
        <v>6755</v>
      </c>
      <c r="T284" s="1" t="s">
        <v>6755</v>
      </c>
      <c r="U284" s="1" t="s">
        <v>6755</v>
      </c>
      <c r="V284" s="1" t="s">
        <v>270</v>
      </c>
      <c r="W284" s="1" t="s">
        <v>6755</v>
      </c>
    </row>
    <row r="285" spans="1:23" ht="14.25">
      <c r="A285" s="1" t="s">
        <v>260</v>
      </c>
      <c r="B285" s="1" t="s">
        <v>8611</v>
      </c>
      <c r="C285" s="1" t="s">
        <v>262</v>
      </c>
      <c r="D285" s="1" t="s">
        <v>304</v>
      </c>
      <c r="E285" s="1" t="s">
        <v>304</v>
      </c>
      <c r="F285" s="1" t="s">
        <v>270</v>
      </c>
      <c r="G285" s="1" t="s">
        <v>714</v>
      </c>
      <c r="H285" s="1" t="s">
        <v>1370</v>
      </c>
      <c r="I285" s="1" t="s">
        <v>270</v>
      </c>
      <c r="J285" s="1" t="s">
        <v>270</v>
      </c>
      <c r="K285" s="1" t="s">
        <v>6754</v>
      </c>
      <c r="L285" s="1" t="s">
        <v>270</v>
      </c>
      <c r="M285" s="1" t="s">
        <v>6755</v>
      </c>
      <c r="N285" s="1" t="s">
        <v>6755</v>
      </c>
      <c r="O285" s="1" t="s">
        <v>6755</v>
      </c>
      <c r="P285" s="1" t="s">
        <v>6755</v>
      </c>
      <c r="Q285" s="1" t="s">
        <v>6755</v>
      </c>
      <c r="R285" s="1" t="s">
        <v>6755</v>
      </c>
      <c r="S285" s="1" t="s">
        <v>6755</v>
      </c>
      <c r="T285" s="1" t="s">
        <v>6755</v>
      </c>
      <c r="U285" s="1" t="s">
        <v>6755</v>
      </c>
      <c r="V285" s="1" t="s">
        <v>269</v>
      </c>
      <c r="W285" s="1" t="s">
        <v>6755</v>
      </c>
    </row>
    <row r="286" spans="1:23" ht="14.25">
      <c r="A286" s="1" t="s">
        <v>260</v>
      </c>
      <c r="B286" s="1" t="s">
        <v>8612</v>
      </c>
      <c r="C286" s="1" t="s">
        <v>262</v>
      </c>
      <c r="D286" s="1" t="s">
        <v>304</v>
      </c>
      <c r="E286" s="1" t="s">
        <v>304</v>
      </c>
      <c r="F286" s="1" t="s">
        <v>270</v>
      </c>
      <c r="G286" s="1" t="s">
        <v>1971</v>
      </c>
      <c r="H286" s="1" t="s">
        <v>1370</v>
      </c>
      <c r="I286" s="1" t="s">
        <v>472</v>
      </c>
      <c r="J286" s="1" t="s">
        <v>270</v>
      </c>
      <c r="K286" s="1" t="s">
        <v>6757</v>
      </c>
      <c r="L286" s="1" t="s">
        <v>269</v>
      </c>
      <c r="M286" s="1" t="s">
        <v>1740</v>
      </c>
      <c r="N286" s="1" t="s">
        <v>1740</v>
      </c>
      <c r="O286" s="1" t="s">
        <v>1740</v>
      </c>
      <c r="P286" s="1" t="s">
        <v>1740</v>
      </c>
      <c r="Q286" s="1" t="s">
        <v>6755</v>
      </c>
      <c r="R286" s="1" t="s">
        <v>1740</v>
      </c>
      <c r="S286" s="1" t="s">
        <v>6755</v>
      </c>
      <c r="T286" s="1" t="s">
        <v>6755</v>
      </c>
      <c r="U286" s="1" t="s">
        <v>6755</v>
      </c>
      <c r="V286" s="1" t="s">
        <v>269</v>
      </c>
      <c r="W286" s="1" t="s">
        <v>6755</v>
      </c>
    </row>
    <row r="287" spans="1:23" ht="14.25">
      <c r="A287" s="1" t="s">
        <v>260</v>
      </c>
      <c r="B287" s="1" t="s">
        <v>8613</v>
      </c>
      <c r="C287" s="1" t="s">
        <v>262</v>
      </c>
      <c r="D287" s="1" t="s">
        <v>304</v>
      </c>
      <c r="E287" s="1" t="s">
        <v>304</v>
      </c>
      <c r="F287" s="1" t="s">
        <v>270</v>
      </c>
      <c r="G287" s="1" t="s">
        <v>1729</v>
      </c>
      <c r="H287" s="1" t="s">
        <v>1370</v>
      </c>
      <c r="I287" s="1" t="s">
        <v>479</v>
      </c>
      <c r="J287" s="1" t="s">
        <v>270</v>
      </c>
      <c r="K287" s="1" t="s">
        <v>6759</v>
      </c>
      <c r="L287" s="1" t="s">
        <v>269</v>
      </c>
      <c r="M287" s="1" t="s">
        <v>1740</v>
      </c>
      <c r="N287" s="1" t="s">
        <v>1740</v>
      </c>
      <c r="O287" s="1" t="s">
        <v>1740</v>
      </c>
      <c r="P287" s="1" t="s">
        <v>1740</v>
      </c>
      <c r="Q287" s="1" t="s">
        <v>6755</v>
      </c>
      <c r="R287" s="1" t="s">
        <v>1740</v>
      </c>
      <c r="S287" s="1" t="s">
        <v>6755</v>
      </c>
      <c r="T287" s="1" t="s">
        <v>6755</v>
      </c>
      <c r="U287" s="1" t="s">
        <v>6755</v>
      </c>
      <c r="V287" s="1" t="s">
        <v>269</v>
      </c>
      <c r="W287" s="1" t="s">
        <v>6755</v>
      </c>
    </row>
    <row r="288" spans="1:23" ht="14.25">
      <c r="A288" s="1" t="s">
        <v>260</v>
      </c>
      <c r="B288" s="1" t="s">
        <v>8614</v>
      </c>
      <c r="C288" s="1" t="s">
        <v>262</v>
      </c>
      <c r="D288" s="1" t="s">
        <v>304</v>
      </c>
      <c r="E288" s="1" t="s">
        <v>304</v>
      </c>
      <c r="F288" s="1" t="s">
        <v>270</v>
      </c>
      <c r="G288" s="1" t="s">
        <v>2793</v>
      </c>
      <c r="H288" s="1" t="s">
        <v>1370</v>
      </c>
      <c r="I288" s="1" t="s">
        <v>873</v>
      </c>
      <c r="J288" s="1" t="s">
        <v>270</v>
      </c>
      <c r="K288" s="1" t="s">
        <v>6761</v>
      </c>
      <c r="L288" s="1" t="s">
        <v>269</v>
      </c>
      <c r="M288" s="1" t="s">
        <v>1740</v>
      </c>
      <c r="N288" s="1" t="s">
        <v>1740</v>
      </c>
      <c r="O288" s="1" t="s">
        <v>1740</v>
      </c>
      <c r="P288" s="1" t="s">
        <v>1740</v>
      </c>
      <c r="Q288" s="1" t="s">
        <v>6755</v>
      </c>
      <c r="R288" s="1" t="s">
        <v>1740</v>
      </c>
      <c r="S288" s="1" t="s">
        <v>6755</v>
      </c>
      <c r="T288" s="1" t="s">
        <v>6755</v>
      </c>
      <c r="U288" s="1" t="s">
        <v>6755</v>
      </c>
      <c r="V288" s="1" t="s">
        <v>269</v>
      </c>
      <c r="W288" s="1" t="s">
        <v>6755</v>
      </c>
    </row>
    <row r="289" spans="1:23" ht="14.25">
      <c r="A289" s="1" t="s">
        <v>260</v>
      </c>
      <c r="B289" s="1" t="s">
        <v>8615</v>
      </c>
      <c r="C289" s="1" t="s">
        <v>262</v>
      </c>
      <c r="D289" s="1" t="s">
        <v>304</v>
      </c>
      <c r="E289" s="1" t="s">
        <v>304</v>
      </c>
      <c r="F289" s="1" t="s">
        <v>270</v>
      </c>
      <c r="G289" s="1" t="s">
        <v>2755</v>
      </c>
      <c r="H289" s="1" t="s">
        <v>1370</v>
      </c>
      <c r="I289" s="1" t="s">
        <v>872</v>
      </c>
      <c r="J289" s="1" t="s">
        <v>270</v>
      </c>
      <c r="K289" s="1" t="s">
        <v>6763</v>
      </c>
      <c r="L289" s="1" t="s">
        <v>269</v>
      </c>
      <c r="M289" s="1" t="s">
        <v>1740</v>
      </c>
      <c r="N289" s="1" t="s">
        <v>1740</v>
      </c>
      <c r="O289" s="1" t="s">
        <v>1740</v>
      </c>
      <c r="P289" s="1" t="s">
        <v>1740</v>
      </c>
      <c r="Q289" s="1" t="s">
        <v>6755</v>
      </c>
      <c r="R289" s="1" t="s">
        <v>1740</v>
      </c>
      <c r="S289" s="1" t="s">
        <v>6755</v>
      </c>
      <c r="T289" s="1" t="s">
        <v>6755</v>
      </c>
      <c r="U289" s="1" t="s">
        <v>6755</v>
      </c>
      <c r="V289" s="1" t="s">
        <v>269</v>
      </c>
      <c r="W289" s="1" t="s">
        <v>6755</v>
      </c>
    </row>
    <row r="290" spans="1:23" ht="14.25">
      <c r="A290" s="1" t="s">
        <v>260</v>
      </c>
      <c r="B290" s="1" t="s">
        <v>8616</v>
      </c>
      <c r="C290" s="1" t="s">
        <v>262</v>
      </c>
      <c r="D290" s="1" t="s">
        <v>304</v>
      </c>
      <c r="E290" s="1" t="s">
        <v>304</v>
      </c>
      <c r="F290" s="1" t="s">
        <v>270</v>
      </c>
      <c r="G290" s="1" t="s">
        <v>713</v>
      </c>
      <c r="H290" s="1" t="s">
        <v>1370</v>
      </c>
      <c r="I290" s="1" t="s">
        <v>276</v>
      </c>
      <c r="J290" s="1" t="s">
        <v>270</v>
      </c>
      <c r="K290" s="1" t="s">
        <v>6765</v>
      </c>
      <c r="L290" s="1" t="s">
        <v>269</v>
      </c>
      <c r="M290" s="1" t="s">
        <v>1740</v>
      </c>
      <c r="N290" s="1" t="s">
        <v>1740</v>
      </c>
      <c r="O290" s="1" t="s">
        <v>1740</v>
      </c>
      <c r="P290" s="1" t="s">
        <v>6755</v>
      </c>
      <c r="Q290" s="1" t="s">
        <v>6755</v>
      </c>
      <c r="R290" s="1" t="s">
        <v>6755</v>
      </c>
      <c r="S290" s="1" t="s">
        <v>6755</v>
      </c>
      <c r="T290" s="1" t="s">
        <v>6755</v>
      </c>
      <c r="U290" s="1" t="s">
        <v>6755</v>
      </c>
      <c r="V290" s="1" t="s">
        <v>269</v>
      </c>
      <c r="W290" s="1" t="s">
        <v>6755</v>
      </c>
    </row>
    <row r="291" spans="1:23" ht="14.25">
      <c r="A291" s="1" t="s">
        <v>260</v>
      </c>
      <c r="B291" s="1" t="s">
        <v>8617</v>
      </c>
      <c r="C291" s="1" t="s">
        <v>262</v>
      </c>
      <c r="D291" s="1" t="s">
        <v>304</v>
      </c>
      <c r="E291" s="1" t="s">
        <v>304</v>
      </c>
      <c r="F291" s="1" t="s">
        <v>270</v>
      </c>
      <c r="G291" s="1" t="s">
        <v>1731</v>
      </c>
      <c r="H291" s="1" t="s">
        <v>1370</v>
      </c>
      <c r="I291" s="1" t="s">
        <v>874</v>
      </c>
      <c r="J291" s="1" t="s">
        <v>270</v>
      </c>
      <c r="K291" s="1" t="s">
        <v>6767</v>
      </c>
      <c r="L291" s="1" t="s">
        <v>269</v>
      </c>
      <c r="M291" s="1" t="s">
        <v>1740</v>
      </c>
      <c r="N291" s="1" t="s">
        <v>1740</v>
      </c>
      <c r="O291" s="1" t="s">
        <v>1740</v>
      </c>
      <c r="P291" s="1" t="s">
        <v>6755</v>
      </c>
      <c r="Q291" s="1" t="s">
        <v>6755</v>
      </c>
      <c r="R291" s="1" t="s">
        <v>6755</v>
      </c>
      <c r="S291" s="1" t="s">
        <v>6755</v>
      </c>
      <c r="T291" s="1" t="s">
        <v>6755</v>
      </c>
      <c r="U291" s="1" t="s">
        <v>6755</v>
      </c>
      <c r="V291" s="1" t="s">
        <v>269</v>
      </c>
      <c r="W291" s="1" t="s">
        <v>6755</v>
      </c>
    </row>
    <row r="292" spans="1:23" ht="14.25">
      <c r="A292" s="1" t="s">
        <v>260</v>
      </c>
      <c r="B292" s="1" t="s">
        <v>8618</v>
      </c>
      <c r="C292" s="1" t="s">
        <v>262</v>
      </c>
      <c r="D292" s="1" t="s">
        <v>304</v>
      </c>
      <c r="E292" s="1" t="s">
        <v>304</v>
      </c>
      <c r="F292" s="1" t="s">
        <v>270</v>
      </c>
      <c r="G292" s="1" t="s">
        <v>2913</v>
      </c>
      <c r="H292" s="1" t="s">
        <v>1370</v>
      </c>
      <c r="I292" s="1" t="s">
        <v>1450</v>
      </c>
      <c r="J292" s="1" t="s">
        <v>270</v>
      </c>
      <c r="K292" s="1" t="s">
        <v>6769</v>
      </c>
      <c r="L292" s="1" t="s">
        <v>269</v>
      </c>
      <c r="M292" s="1" t="s">
        <v>1740</v>
      </c>
      <c r="N292" s="1" t="s">
        <v>1740</v>
      </c>
      <c r="O292" s="1" t="s">
        <v>1740</v>
      </c>
      <c r="P292" s="1" t="s">
        <v>6755</v>
      </c>
      <c r="Q292" s="1" t="s">
        <v>6755</v>
      </c>
      <c r="R292" s="1" t="s">
        <v>6755</v>
      </c>
      <c r="S292" s="1" t="s">
        <v>6755</v>
      </c>
      <c r="T292" s="1" t="s">
        <v>6755</v>
      </c>
      <c r="U292" s="1" t="s">
        <v>6755</v>
      </c>
      <c r="V292" s="1" t="s">
        <v>269</v>
      </c>
      <c r="W292" s="1" t="s">
        <v>6755</v>
      </c>
    </row>
    <row r="293" spans="1:23" ht="14.25">
      <c r="A293" s="1" t="s">
        <v>260</v>
      </c>
      <c r="B293" s="1" t="s">
        <v>8619</v>
      </c>
      <c r="C293" s="1" t="s">
        <v>262</v>
      </c>
      <c r="D293" s="1" t="s">
        <v>304</v>
      </c>
      <c r="E293" s="1" t="s">
        <v>304</v>
      </c>
      <c r="F293" s="1" t="s">
        <v>270</v>
      </c>
      <c r="G293" s="1" t="s">
        <v>2796</v>
      </c>
      <c r="H293" s="1" t="s">
        <v>1370</v>
      </c>
      <c r="I293" s="1" t="s">
        <v>277</v>
      </c>
      <c r="J293" s="1" t="s">
        <v>270</v>
      </c>
      <c r="K293" s="1" t="s">
        <v>6771</v>
      </c>
      <c r="L293" s="1" t="s">
        <v>269</v>
      </c>
      <c r="M293" s="1" t="s">
        <v>1740</v>
      </c>
      <c r="N293" s="1" t="s">
        <v>1740</v>
      </c>
      <c r="O293" s="1" t="s">
        <v>1740</v>
      </c>
      <c r="P293" s="1" t="s">
        <v>6755</v>
      </c>
      <c r="Q293" s="1" t="s">
        <v>6755</v>
      </c>
      <c r="R293" s="1" t="s">
        <v>6755</v>
      </c>
      <c r="S293" s="1" t="s">
        <v>6755</v>
      </c>
      <c r="T293" s="1" t="s">
        <v>6755</v>
      </c>
      <c r="U293" s="1" t="s">
        <v>6755</v>
      </c>
      <c r="V293" s="1" t="s">
        <v>269</v>
      </c>
      <c r="W293" s="1" t="s">
        <v>6755</v>
      </c>
    </row>
    <row r="294" spans="1:23" ht="14.25">
      <c r="A294" s="1" t="s">
        <v>260</v>
      </c>
      <c r="B294" s="1" t="s">
        <v>8620</v>
      </c>
      <c r="C294" s="1" t="s">
        <v>262</v>
      </c>
      <c r="D294" s="1" t="s">
        <v>304</v>
      </c>
      <c r="E294" s="1" t="s">
        <v>304</v>
      </c>
      <c r="F294" s="1" t="s">
        <v>472</v>
      </c>
      <c r="G294" s="1" t="s">
        <v>270</v>
      </c>
      <c r="H294" s="1" t="s">
        <v>1390</v>
      </c>
      <c r="I294" s="1" t="s">
        <v>270</v>
      </c>
      <c r="J294" s="1" t="s">
        <v>270</v>
      </c>
      <c r="K294" s="1" t="s">
        <v>6754</v>
      </c>
      <c r="L294" s="1" t="s">
        <v>270</v>
      </c>
      <c r="M294" s="1" t="s">
        <v>6755</v>
      </c>
      <c r="N294" s="1" t="s">
        <v>6755</v>
      </c>
      <c r="O294" s="1" t="s">
        <v>6755</v>
      </c>
      <c r="P294" s="1" t="s">
        <v>6755</v>
      </c>
      <c r="Q294" s="1" t="s">
        <v>6755</v>
      </c>
      <c r="R294" s="1" t="s">
        <v>6755</v>
      </c>
      <c r="S294" s="1" t="s">
        <v>6755</v>
      </c>
      <c r="T294" s="1" t="s">
        <v>6755</v>
      </c>
      <c r="U294" s="1" t="s">
        <v>6755</v>
      </c>
      <c r="V294" s="1" t="s">
        <v>270</v>
      </c>
      <c r="W294" s="1" t="s">
        <v>6755</v>
      </c>
    </row>
    <row r="295" spans="1:23" ht="14.25">
      <c r="A295" s="1" t="s">
        <v>260</v>
      </c>
      <c r="B295" s="1" t="s">
        <v>8621</v>
      </c>
      <c r="C295" s="1" t="s">
        <v>262</v>
      </c>
      <c r="D295" s="1" t="s">
        <v>304</v>
      </c>
      <c r="E295" s="1" t="s">
        <v>304</v>
      </c>
      <c r="F295" s="1" t="s">
        <v>472</v>
      </c>
      <c r="G295" s="1" t="s">
        <v>472</v>
      </c>
      <c r="H295" s="1" t="s">
        <v>1390</v>
      </c>
      <c r="I295" s="1" t="s">
        <v>472</v>
      </c>
      <c r="J295" s="1" t="s">
        <v>270</v>
      </c>
      <c r="K295" s="1" t="s">
        <v>6757</v>
      </c>
      <c r="L295" s="1" t="s">
        <v>269</v>
      </c>
      <c r="M295" s="1" t="s">
        <v>1740</v>
      </c>
      <c r="N295" s="1" t="s">
        <v>1740</v>
      </c>
      <c r="O295" s="1" t="s">
        <v>1740</v>
      </c>
      <c r="P295" s="1" t="s">
        <v>1740</v>
      </c>
      <c r="Q295" s="1" t="s">
        <v>6755</v>
      </c>
      <c r="R295" s="1" t="s">
        <v>1740</v>
      </c>
      <c r="S295" s="1" t="s">
        <v>6755</v>
      </c>
      <c r="T295" s="1" t="s">
        <v>6755</v>
      </c>
      <c r="U295" s="1" t="s">
        <v>6755</v>
      </c>
      <c r="V295" s="1" t="s">
        <v>270</v>
      </c>
      <c r="W295" s="1" t="s">
        <v>6755</v>
      </c>
    </row>
    <row r="296" spans="1:23" ht="14.25">
      <c r="A296" s="1" t="s">
        <v>260</v>
      </c>
      <c r="B296" s="1" t="s">
        <v>8622</v>
      </c>
      <c r="C296" s="1" t="s">
        <v>262</v>
      </c>
      <c r="D296" s="1" t="s">
        <v>304</v>
      </c>
      <c r="E296" s="1" t="s">
        <v>304</v>
      </c>
      <c r="F296" s="1" t="s">
        <v>472</v>
      </c>
      <c r="G296" s="1" t="s">
        <v>479</v>
      </c>
      <c r="H296" s="1" t="s">
        <v>1390</v>
      </c>
      <c r="I296" s="1" t="s">
        <v>479</v>
      </c>
      <c r="J296" s="1" t="s">
        <v>270</v>
      </c>
      <c r="K296" s="1" t="s">
        <v>6759</v>
      </c>
      <c r="L296" s="1" t="s">
        <v>269</v>
      </c>
      <c r="M296" s="1" t="s">
        <v>1740</v>
      </c>
      <c r="N296" s="1" t="s">
        <v>1740</v>
      </c>
      <c r="O296" s="1" t="s">
        <v>1740</v>
      </c>
      <c r="P296" s="1" t="s">
        <v>1740</v>
      </c>
      <c r="Q296" s="1" t="s">
        <v>6755</v>
      </c>
      <c r="R296" s="1" t="s">
        <v>1740</v>
      </c>
      <c r="S296" s="1" t="s">
        <v>6755</v>
      </c>
      <c r="T296" s="1" t="s">
        <v>6755</v>
      </c>
      <c r="U296" s="1" t="s">
        <v>6755</v>
      </c>
      <c r="V296" s="1" t="s">
        <v>270</v>
      </c>
      <c r="W296" s="1" t="s">
        <v>6755</v>
      </c>
    </row>
    <row r="297" spans="1:23" ht="14.25">
      <c r="A297" s="1" t="s">
        <v>260</v>
      </c>
      <c r="B297" s="1" t="s">
        <v>8623</v>
      </c>
      <c r="C297" s="1" t="s">
        <v>262</v>
      </c>
      <c r="D297" s="1" t="s">
        <v>304</v>
      </c>
      <c r="E297" s="1" t="s">
        <v>304</v>
      </c>
      <c r="F297" s="1" t="s">
        <v>472</v>
      </c>
      <c r="G297" s="1" t="s">
        <v>873</v>
      </c>
      <c r="H297" s="1" t="s">
        <v>1390</v>
      </c>
      <c r="I297" s="1" t="s">
        <v>873</v>
      </c>
      <c r="J297" s="1" t="s">
        <v>270</v>
      </c>
      <c r="K297" s="1" t="s">
        <v>6761</v>
      </c>
      <c r="L297" s="1" t="s">
        <v>269</v>
      </c>
      <c r="M297" s="1" t="s">
        <v>1740</v>
      </c>
      <c r="N297" s="1" t="s">
        <v>1740</v>
      </c>
      <c r="O297" s="1" t="s">
        <v>1740</v>
      </c>
      <c r="P297" s="1" t="s">
        <v>1740</v>
      </c>
      <c r="Q297" s="1" t="s">
        <v>6755</v>
      </c>
      <c r="R297" s="1" t="s">
        <v>1740</v>
      </c>
      <c r="S297" s="1" t="s">
        <v>6755</v>
      </c>
      <c r="T297" s="1" t="s">
        <v>6755</v>
      </c>
      <c r="U297" s="1" t="s">
        <v>6755</v>
      </c>
      <c r="V297" s="1" t="s">
        <v>270</v>
      </c>
      <c r="W297" s="1" t="s">
        <v>6755</v>
      </c>
    </row>
    <row r="298" spans="1:23" ht="14.25">
      <c r="A298" s="1" t="s">
        <v>260</v>
      </c>
      <c r="B298" s="1" t="s">
        <v>8624</v>
      </c>
      <c r="C298" s="1" t="s">
        <v>262</v>
      </c>
      <c r="D298" s="1" t="s">
        <v>304</v>
      </c>
      <c r="E298" s="1" t="s">
        <v>304</v>
      </c>
      <c r="F298" s="1" t="s">
        <v>472</v>
      </c>
      <c r="G298" s="1" t="s">
        <v>872</v>
      </c>
      <c r="H298" s="1" t="s">
        <v>1390</v>
      </c>
      <c r="I298" s="1" t="s">
        <v>872</v>
      </c>
      <c r="J298" s="1" t="s">
        <v>270</v>
      </c>
      <c r="K298" s="1" t="s">
        <v>6763</v>
      </c>
      <c r="L298" s="1" t="s">
        <v>269</v>
      </c>
      <c r="M298" s="1" t="s">
        <v>1740</v>
      </c>
      <c r="N298" s="1" t="s">
        <v>1740</v>
      </c>
      <c r="O298" s="1" t="s">
        <v>1740</v>
      </c>
      <c r="P298" s="1" t="s">
        <v>1740</v>
      </c>
      <c r="Q298" s="1" t="s">
        <v>6755</v>
      </c>
      <c r="R298" s="1" t="s">
        <v>1740</v>
      </c>
      <c r="S298" s="1" t="s">
        <v>6755</v>
      </c>
      <c r="T298" s="1" t="s">
        <v>6755</v>
      </c>
      <c r="U298" s="1" t="s">
        <v>6755</v>
      </c>
      <c r="V298" s="1" t="s">
        <v>270</v>
      </c>
      <c r="W298" s="1" t="s">
        <v>6755</v>
      </c>
    </row>
    <row r="299" spans="1:23" ht="14.25">
      <c r="A299" s="1" t="s">
        <v>260</v>
      </c>
      <c r="B299" s="1" t="s">
        <v>8625</v>
      </c>
      <c r="C299" s="1" t="s">
        <v>262</v>
      </c>
      <c r="D299" s="1" t="s">
        <v>304</v>
      </c>
      <c r="E299" s="1" t="s">
        <v>304</v>
      </c>
      <c r="F299" s="1" t="s">
        <v>472</v>
      </c>
      <c r="G299" s="1" t="s">
        <v>276</v>
      </c>
      <c r="H299" s="1" t="s">
        <v>1390</v>
      </c>
      <c r="I299" s="1" t="s">
        <v>276</v>
      </c>
      <c r="J299" s="1" t="s">
        <v>270</v>
      </c>
      <c r="K299" s="1" t="s">
        <v>6765</v>
      </c>
      <c r="L299" s="1" t="s">
        <v>269</v>
      </c>
      <c r="M299" s="1" t="s">
        <v>1740</v>
      </c>
      <c r="N299" s="1" t="s">
        <v>1740</v>
      </c>
      <c r="O299" s="1" t="s">
        <v>1740</v>
      </c>
      <c r="P299" s="1" t="s">
        <v>6755</v>
      </c>
      <c r="Q299" s="1" t="s">
        <v>6755</v>
      </c>
      <c r="R299" s="1" t="s">
        <v>6755</v>
      </c>
      <c r="S299" s="1" t="s">
        <v>6755</v>
      </c>
      <c r="T299" s="1" t="s">
        <v>6755</v>
      </c>
      <c r="U299" s="1" t="s">
        <v>6755</v>
      </c>
      <c r="V299" s="1" t="s">
        <v>270</v>
      </c>
      <c r="W299" s="1" t="s">
        <v>6755</v>
      </c>
    </row>
    <row r="300" spans="1:23" ht="14.25">
      <c r="A300" s="1" t="s">
        <v>260</v>
      </c>
      <c r="B300" s="1" t="s">
        <v>8626</v>
      </c>
      <c r="C300" s="1" t="s">
        <v>262</v>
      </c>
      <c r="D300" s="1" t="s">
        <v>304</v>
      </c>
      <c r="E300" s="1" t="s">
        <v>304</v>
      </c>
      <c r="F300" s="1" t="s">
        <v>472</v>
      </c>
      <c r="G300" s="1" t="s">
        <v>874</v>
      </c>
      <c r="H300" s="1" t="s">
        <v>1390</v>
      </c>
      <c r="I300" s="1" t="s">
        <v>874</v>
      </c>
      <c r="J300" s="1" t="s">
        <v>270</v>
      </c>
      <c r="K300" s="1" t="s">
        <v>6767</v>
      </c>
      <c r="L300" s="1" t="s">
        <v>269</v>
      </c>
      <c r="M300" s="1" t="s">
        <v>1740</v>
      </c>
      <c r="N300" s="1" t="s">
        <v>1740</v>
      </c>
      <c r="O300" s="1" t="s">
        <v>1740</v>
      </c>
      <c r="P300" s="1" t="s">
        <v>6755</v>
      </c>
      <c r="Q300" s="1" t="s">
        <v>6755</v>
      </c>
      <c r="R300" s="1" t="s">
        <v>6755</v>
      </c>
      <c r="S300" s="1" t="s">
        <v>6755</v>
      </c>
      <c r="T300" s="1" t="s">
        <v>6755</v>
      </c>
      <c r="U300" s="1" t="s">
        <v>6755</v>
      </c>
      <c r="V300" s="1" t="s">
        <v>270</v>
      </c>
      <c r="W300" s="1" t="s">
        <v>6755</v>
      </c>
    </row>
    <row r="301" spans="1:23" ht="14.25">
      <c r="A301" s="1" t="s">
        <v>260</v>
      </c>
      <c r="B301" s="1" t="s">
        <v>8627</v>
      </c>
      <c r="C301" s="1" t="s">
        <v>262</v>
      </c>
      <c r="D301" s="1" t="s">
        <v>304</v>
      </c>
      <c r="E301" s="1" t="s">
        <v>304</v>
      </c>
      <c r="F301" s="1" t="s">
        <v>472</v>
      </c>
      <c r="G301" s="1" t="s">
        <v>1450</v>
      </c>
      <c r="H301" s="1" t="s">
        <v>1390</v>
      </c>
      <c r="I301" s="1" t="s">
        <v>1450</v>
      </c>
      <c r="J301" s="1" t="s">
        <v>270</v>
      </c>
      <c r="K301" s="1" t="s">
        <v>6769</v>
      </c>
      <c r="L301" s="1" t="s">
        <v>269</v>
      </c>
      <c r="M301" s="1" t="s">
        <v>1740</v>
      </c>
      <c r="N301" s="1" t="s">
        <v>1740</v>
      </c>
      <c r="O301" s="1" t="s">
        <v>1740</v>
      </c>
      <c r="P301" s="1" t="s">
        <v>6755</v>
      </c>
      <c r="Q301" s="1" t="s">
        <v>6755</v>
      </c>
      <c r="R301" s="1" t="s">
        <v>6755</v>
      </c>
      <c r="S301" s="1" t="s">
        <v>6755</v>
      </c>
      <c r="T301" s="1" t="s">
        <v>6755</v>
      </c>
      <c r="U301" s="1" t="s">
        <v>6755</v>
      </c>
      <c r="V301" s="1" t="s">
        <v>270</v>
      </c>
      <c r="W301" s="1" t="s">
        <v>6755</v>
      </c>
    </row>
    <row r="302" spans="1:23" ht="14.25">
      <c r="A302" s="1" t="s">
        <v>260</v>
      </c>
      <c r="B302" s="1" t="s">
        <v>8628</v>
      </c>
      <c r="C302" s="1" t="s">
        <v>262</v>
      </c>
      <c r="D302" s="1" t="s">
        <v>304</v>
      </c>
      <c r="E302" s="1" t="s">
        <v>304</v>
      </c>
      <c r="F302" s="1" t="s">
        <v>472</v>
      </c>
      <c r="G302" s="1" t="s">
        <v>277</v>
      </c>
      <c r="H302" s="1" t="s">
        <v>1390</v>
      </c>
      <c r="I302" s="1" t="s">
        <v>277</v>
      </c>
      <c r="J302" s="1" t="s">
        <v>270</v>
      </c>
      <c r="K302" s="1" t="s">
        <v>6771</v>
      </c>
      <c r="L302" s="1" t="s">
        <v>269</v>
      </c>
      <c r="M302" s="1" t="s">
        <v>1740</v>
      </c>
      <c r="N302" s="1" t="s">
        <v>1740</v>
      </c>
      <c r="O302" s="1" t="s">
        <v>1740</v>
      </c>
      <c r="P302" s="1" t="s">
        <v>6755</v>
      </c>
      <c r="Q302" s="1" t="s">
        <v>6755</v>
      </c>
      <c r="R302" s="1" t="s">
        <v>6755</v>
      </c>
      <c r="S302" s="1" t="s">
        <v>6755</v>
      </c>
      <c r="T302" s="1" t="s">
        <v>6755</v>
      </c>
      <c r="U302" s="1" t="s">
        <v>6755</v>
      </c>
      <c r="V302" s="1" t="s">
        <v>270</v>
      </c>
      <c r="W302" s="1" t="s">
        <v>6755</v>
      </c>
    </row>
    <row r="303" spans="1:23" ht="14.25">
      <c r="A303" s="1" t="s">
        <v>260</v>
      </c>
      <c r="B303" s="1" t="s">
        <v>8629</v>
      </c>
      <c r="C303" s="1" t="s">
        <v>262</v>
      </c>
      <c r="D303" s="1" t="s">
        <v>304</v>
      </c>
      <c r="E303" s="1" t="s">
        <v>304</v>
      </c>
      <c r="F303" s="1" t="s">
        <v>472</v>
      </c>
      <c r="G303" s="1" t="s">
        <v>714</v>
      </c>
      <c r="H303" s="1" t="s">
        <v>1390</v>
      </c>
      <c r="I303" s="1" t="s">
        <v>270</v>
      </c>
      <c r="J303" s="1" t="s">
        <v>270</v>
      </c>
      <c r="K303" s="1" t="s">
        <v>6754</v>
      </c>
      <c r="L303" s="1" t="s">
        <v>270</v>
      </c>
      <c r="M303" s="1" t="s">
        <v>6755</v>
      </c>
      <c r="N303" s="1" t="s">
        <v>6755</v>
      </c>
      <c r="O303" s="1" t="s">
        <v>6755</v>
      </c>
      <c r="P303" s="1" t="s">
        <v>6755</v>
      </c>
      <c r="Q303" s="1" t="s">
        <v>6755</v>
      </c>
      <c r="R303" s="1" t="s">
        <v>6755</v>
      </c>
      <c r="S303" s="1" t="s">
        <v>6755</v>
      </c>
      <c r="T303" s="1" t="s">
        <v>6755</v>
      </c>
      <c r="U303" s="1" t="s">
        <v>6755</v>
      </c>
      <c r="V303" s="1" t="s">
        <v>269</v>
      </c>
      <c r="W303" s="1" t="s">
        <v>6755</v>
      </c>
    </row>
    <row r="304" spans="1:23" ht="14.25">
      <c r="A304" s="1" t="s">
        <v>260</v>
      </c>
      <c r="B304" s="1" t="s">
        <v>8630</v>
      </c>
      <c r="C304" s="1" t="s">
        <v>262</v>
      </c>
      <c r="D304" s="1" t="s">
        <v>304</v>
      </c>
      <c r="E304" s="1" t="s">
        <v>304</v>
      </c>
      <c r="F304" s="1" t="s">
        <v>472</v>
      </c>
      <c r="G304" s="1" t="s">
        <v>1971</v>
      </c>
      <c r="H304" s="1" t="s">
        <v>1390</v>
      </c>
      <c r="I304" s="1" t="s">
        <v>472</v>
      </c>
      <c r="J304" s="1" t="s">
        <v>270</v>
      </c>
      <c r="K304" s="1" t="s">
        <v>6757</v>
      </c>
      <c r="L304" s="1" t="s">
        <v>269</v>
      </c>
      <c r="M304" s="1" t="s">
        <v>1740</v>
      </c>
      <c r="N304" s="1" t="s">
        <v>1740</v>
      </c>
      <c r="O304" s="1" t="s">
        <v>1740</v>
      </c>
      <c r="P304" s="1" t="s">
        <v>1740</v>
      </c>
      <c r="Q304" s="1" t="s">
        <v>6755</v>
      </c>
      <c r="R304" s="1" t="s">
        <v>1740</v>
      </c>
      <c r="S304" s="1" t="s">
        <v>6755</v>
      </c>
      <c r="T304" s="1" t="s">
        <v>6755</v>
      </c>
      <c r="U304" s="1" t="s">
        <v>6755</v>
      </c>
      <c r="V304" s="1" t="s">
        <v>269</v>
      </c>
      <c r="W304" s="1" t="s">
        <v>6755</v>
      </c>
    </row>
    <row r="305" spans="1:23" ht="14.25">
      <c r="A305" s="1" t="s">
        <v>260</v>
      </c>
      <c r="B305" s="1" t="s">
        <v>8631</v>
      </c>
      <c r="C305" s="1" t="s">
        <v>262</v>
      </c>
      <c r="D305" s="1" t="s">
        <v>304</v>
      </c>
      <c r="E305" s="1" t="s">
        <v>304</v>
      </c>
      <c r="F305" s="1" t="s">
        <v>472</v>
      </c>
      <c r="G305" s="1" t="s">
        <v>1729</v>
      </c>
      <c r="H305" s="1" t="s">
        <v>1390</v>
      </c>
      <c r="I305" s="1" t="s">
        <v>479</v>
      </c>
      <c r="J305" s="1" t="s">
        <v>270</v>
      </c>
      <c r="K305" s="1" t="s">
        <v>6759</v>
      </c>
      <c r="L305" s="1" t="s">
        <v>269</v>
      </c>
      <c r="M305" s="1" t="s">
        <v>1740</v>
      </c>
      <c r="N305" s="1" t="s">
        <v>1740</v>
      </c>
      <c r="O305" s="1" t="s">
        <v>1740</v>
      </c>
      <c r="P305" s="1" t="s">
        <v>1740</v>
      </c>
      <c r="Q305" s="1" t="s">
        <v>6755</v>
      </c>
      <c r="R305" s="1" t="s">
        <v>1740</v>
      </c>
      <c r="S305" s="1" t="s">
        <v>6755</v>
      </c>
      <c r="T305" s="1" t="s">
        <v>6755</v>
      </c>
      <c r="U305" s="1" t="s">
        <v>6755</v>
      </c>
      <c r="V305" s="1" t="s">
        <v>269</v>
      </c>
      <c r="W305" s="1" t="s">
        <v>6755</v>
      </c>
    </row>
    <row r="306" spans="1:23" ht="14.25">
      <c r="A306" s="1" t="s">
        <v>260</v>
      </c>
      <c r="B306" s="1" t="s">
        <v>8632</v>
      </c>
      <c r="C306" s="1" t="s">
        <v>262</v>
      </c>
      <c r="D306" s="1" t="s">
        <v>304</v>
      </c>
      <c r="E306" s="1" t="s">
        <v>304</v>
      </c>
      <c r="F306" s="1" t="s">
        <v>472</v>
      </c>
      <c r="G306" s="1" t="s">
        <v>2793</v>
      </c>
      <c r="H306" s="1" t="s">
        <v>1390</v>
      </c>
      <c r="I306" s="1" t="s">
        <v>873</v>
      </c>
      <c r="J306" s="1" t="s">
        <v>270</v>
      </c>
      <c r="K306" s="1" t="s">
        <v>6761</v>
      </c>
      <c r="L306" s="1" t="s">
        <v>269</v>
      </c>
      <c r="M306" s="1" t="s">
        <v>1740</v>
      </c>
      <c r="N306" s="1" t="s">
        <v>1740</v>
      </c>
      <c r="O306" s="1" t="s">
        <v>1740</v>
      </c>
      <c r="P306" s="1" t="s">
        <v>1740</v>
      </c>
      <c r="Q306" s="1" t="s">
        <v>6755</v>
      </c>
      <c r="R306" s="1" t="s">
        <v>1740</v>
      </c>
      <c r="S306" s="1" t="s">
        <v>6755</v>
      </c>
      <c r="T306" s="1" t="s">
        <v>6755</v>
      </c>
      <c r="U306" s="1" t="s">
        <v>6755</v>
      </c>
      <c r="V306" s="1" t="s">
        <v>269</v>
      </c>
      <c r="W306" s="1" t="s">
        <v>6755</v>
      </c>
    </row>
    <row r="307" spans="1:23" ht="14.25">
      <c r="A307" s="1" t="s">
        <v>260</v>
      </c>
      <c r="B307" s="1" t="s">
        <v>8633</v>
      </c>
      <c r="C307" s="1" t="s">
        <v>262</v>
      </c>
      <c r="D307" s="1" t="s">
        <v>304</v>
      </c>
      <c r="E307" s="1" t="s">
        <v>304</v>
      </c>
      <c r="F307" s="1" t="s">
        <v>472</v>
      </c>
      <c r="G307" s="1" t="s">
        <v>2755</v>
      </c>
      <c r="H307" s="1" t="s">
        <v>1390</v>
      </c>
      <c r="I307" s="1" t="s">
        <v>872</v>
      </c>
      <c r="J307" s="1" t="s">
        <v>270</v>
      </c>
      <c r="K307" s="1" t="s">
        <v>6763</v>
      </c>
      <c r="L307" s="1" t="s">
        <v>269</v>
      </c>
      <c r="M307" s="1" t="s">
        <v>1740</v>
      </c>
      <c r="N307" s="1" t="s">
        <v>1740</v>
      </c>
      <c r="O307" s="1" t="s">
        <v>1740</v>
      </c>
      <c r="P307" s="1" t="s">
        <v>1740</v>
      </c>
      <c r="Q307" s="1" t="s">
        <v>6755</v>
      </c>
      <c r="R307" s="1" t="s">
        <v>1740</v>
      </c>
      <c r="S307" s="1" t="s">
        <v>6755</v>
      </c>
      <c r="T307" s="1" t="s">
        <v>6755</v>
      </c>
      <c r="U307" s="1" t="s">
        <v>6755</v>
      </c>
      <c r="V307" s="1" t="s">
        <v>269</v>
      </c>
      <c r="W307" s="1" t="s">
        <v>6755</v>
      </c>
    </row>
    <row r="308" spans="1:23" ht="14.25">
      <c r="A308" s="1" t="s">
        <v>260</v>
      </c>
      <c r="B308" s="1" t="s">
        <v>8634</v>
      </c>
      <c r="C308" s="1" t="s">
        <v>262</v>
      </c>
      <c r="D308" s="1" t="s">
        <v>304</v>
      </c>
      <c r="E308" s="1" t="s">
        <v>304</v>
      </c>
      <c r="F308" s="1" t="s">
        <v>472</v>
      </c>
      <c r="G308" s="1" t="s">
        <v>713</v>
      </c>
      <c r="H308" s="1" t="s">
        <v>1390</v>
      </c>
      <c r="I308" s="1" t="s">
        <v>276</v>
      </c>
      <c r="J308" s="1" t="s">
        <v>270</v>
      </c>
      <c r="K308" s="1" t="s">
        <v>6765</v>
      </c>
      <c r="L308" s="1" t="s">
        <v>269</v>
      </c>
      <c r="M308" s="1" t="s">
        <v>1740</v>
      </c>
      <c r="N308" s="1" t="s">
        <v>1740</v>
      </c>
      <c r="O308" s="1" t="s">
        <v>1740</v>
      </c>
      <c r="P308" s="1" t="s">
        <v>6755</v>
      </c>
      <c r="Q308" s="1" t="s">
        <v>6755</v>
      </c>
      <c r="R308" s="1" t="s">
        <v>6755</v>
      </c>
      <c r="S308" s="1" t="s">
        <v>6755</v>
      </c>
      <c r="T308" s="1" t="s">
        <v>6755</v>
      </c>
      <c r="U308" s="1" t="s">
        <v>6755</v>
      </c>
      <c r="V308" s="1" t="s">
        <v>269</v>
      </c>
      <c r="W308" s="1" t="s">
        <v>6755</v>
      </c>
    </row>
    <row r="309" spans="1:23" ht="14.25">
      <c r="A309" s="1" t="s">
        <v>260</v>
      </c>
      <c r="B309" s="1" t="s">
        <v>8635</v>
      </c>
      <c r="C309" s="1" t="s">
        <v>262</v>
      </c>
      <c r="D309" s="1" t="s">
        <v>304</v>
      </c>
      <c r="E309" s="1" t="s">
        <v>304</v>
      </c>
      <c r="F309" s="1" t="s">
        <v>472</v>
      </c>
      <c r="G309" s="1" t="s">
        <v>1731</v>
      </c>
      <c r="H309" s="1" t="s">
        <v>1390</v>
      </c>
      <c r="I309" s="1" t="s">
        <v>874</v>
      </c>
      <c r="J309" s="1" t="s">
        <v>270</v>
      </c>
      <c r="K309" s="1" t="s">
        <v>6767</v>
      </c>
      <c r="L309" s="1" t="s">
        <v>269</v>
      </c>
      <c r="M309" s="1" t="s">
        <v>1740</v>
      </c>
      <c r="N309" s="1" t="s">
        <v>1740</v>
      </c>
      <c r="O309" s="1" t="s">
        <v>1740</v>
      </c>
      <c r="P309" s="1" t="s">
        <v>6755</v>
      </c>
      <c r="Q309" s="1" t="s">
        <v>6755</v>
      </c>
      <c r="R309" s="1" t="s">
        <v>6755</v>
      </c>
      <c r="S309" s="1" t="s">
        <v>6755</v>
      </c>
      <c r="T309" s="1" t="s">
        <v>6755</v>
      </c>
      <c r="U309" s="1" t="s">
        <v>6755</v>
      </c>
      <c r="V309" s="1" t="s">
        <v>269</v>
      </c>
      <c r="W309" s="1" t="s">
        <v>6755</v>
      </c>
    </row>
    <row r="310" spans="1:23" ht="14.25">
      <c r="A310" s="1" t="s">
        <v>260</v>
      </c>
      <c r="B310" s="1" t="s">
        <v>8636</v>
      </c>
      <c r="C310" s="1" t="s">
        <v>262</v>
      </c>
      <c r="D310" s="1" t="s">
        <v>304</v>
      </c>
      <c r="E310" s="1" t="s">
        <v>304</v>
      </c>
      <c r="F310" s="1" t="s">
        <v>472</v>
      </c>
      <c r="G310" s="1" t="s">
        <v>2913</v>
      </c>
      <c r="H310" s="1" t="s">
        <v>1390</v>
      </c>
      <c r="I310" s="1" t="s">
        <v>1450</v>
      </c>
      <c r="J310" s="1" t="s">
        <v>270</v>
      </c>
      <c r="K310" s="1" t="s">
        <v>6769</v>
      </c>
      <c r="L310" s="1" t="s">
        <v>269</v>
      </c>
      <c r="M310" s="1" t="s">
        <v>1740</v>
      </c>
      <c r="N310" s="1" t="s">
        <v>1740</v>
      </c>
      <c r="O310" s="1" t="s">
        <v>1740</v>
      </c>
      <c r="P310" s="1" t="s">
        <v>6755</v>
      </c>
      <c r="Q310" s="1" t="s">
        <v>6755</v>
      </c>
      <c r="R310" s="1" t="s">
        <v>6755</v>
      </c>
      <c r="S310" s="1" t="s">
        <v>6755</v>
      </c>
      <c r="T310" s="1" t="s">
        <v>6755</v>
      </c>
      <c r="U310" s="1" t="s">
        <v>6755</v>
      </c>
      <c r="V310" s="1" t="s">
        <v>269</v>
      </c>
      <c r="W310" s="1" t="s">
        <v>6755</v>
      </c>
    </row>
    <row r="311" spans="1:23" ht="14.25">
      <c r="A311" s="1" t="s">
        <v>260</v>
      </c>
      <c r="B311" s="1" t="s">
        <v>8637</v>
      </c>
      <c r="C311" s="1" t="s">
        <v>262</v>
      </c>
      <c r="D311" s="1" t="s">
        <v>304</v>
      </c>
      <c r="E311" s="1" t="s">
        <v>304</v>
      </c>
      <c r="F311" s="1" t="s">
        <v>472</v>
      </c>
      <c r="G311" s="1" t="s">
        <v>2796</v>
      </c>
      <c r="H311" s="1" t="s">
        <v>1390</v>
      </c>
      <c r="I311" s="1" t="s">
        <v>277</v>
      </c>
      <c r="J311" s="1" t="s">
        <v>270</v>
      </c>
      <c r="K311" s="1" t="s">
        <v>6771</v>
      </c>
      <c r="L311" s="1" t="s">
        <v>269</v>
      </c>
      <c r="M311" s="1" t="s">
        <v>1740</v>
      </c>
      <c r="N311" s="1" t="s">
        <v>1740</v>
      </c>
      <c r="O311" s="1" t="s">
        <v>1740</v>
      </c>
      <c r="P311" s="1" t="s">
        <v>6755</v>
      </c>
      <c r="Q311" s="1" t="s">
        <v>6755</v>
      </c>
      <c r="R311" s="1" t="s">
        <v>6755</v>
      </c>
      <c r="S311" s="1" t="s">
        <v>6755</v>
      </c>
      <c r="T311" s="1" t="s">
        <v>6755</v>
      </c>
      <c r="U311" s="1" t="s">
        <v>6755</v>
      </c>
      <c r="V311" s="1" t="s">
        <v>269</v>
      </c>
      <c r="W311" s="1" t="s">
        <v>6755</v>
      </c>
    </row>
    <row r="312" spans="1:23" ht="14.25">
      <c r="A312" s="1" t="s">
        <v>260</v>
      </c>
      <c r="B312" s="1" t="s">
        <v>8638</v>
      </c>
      <c r="C312" s="1" t="s">
        <v>262</v>
      </c>
      <c r="D312" s="1" t="s">
        <v>304</v>
      </c>
      <c r="E312" s="1" t="s">
        <v>304</v>
      </c>
      <c r="F312" s="1" t="s">
        <v>479</v>
      </c>
      <c r="G312" s="1" t="s">
        <v>270</v>
      </c>
      <c r="H312" s="1" t="s">
        <v>1394</v>
      </c>
      <c r="I312" s="1" t="s">
        <v>270</v>
      </c>
      <c r="J312" s="1" t="s">
        <v>270</v>
      </c>
      <c r="K312" s="1" t="s">
        <v>6754</v>
      </c>
      <c r="L312" s="1" t="s">
        <v>270</v>
      </c>
      <c r="M312" s="1" t="s">
        <v>6755</v>
      </c>
      <c r="N312" s="1" t="s">
        <v>6755</v>
      </c>
      <c r="O312" s="1" t="s">
        <v>6755</v>
      </c>
      <c r="P312" s="1" t="s">
        <v>6755</v>
      </c>
      <c r="Q312" s="1" t="s">
        <v>6755</v>
      </c>
      <c r="R312" s="1" t="s">
        <v>6755</v>
      </c>
      <c r="S312" s="1" t="s">
        <v>6755</v>
      </c>
      <c r="T312" s="1" t="s">
        <v>6755</v>
      </c>
      <c r="U312" s="1" t="s">
        <v>6755</v>
      </c>
      <c r="V312" s="1" t="s">
        <v>270</v>
      </c>
      <c r="W312" s="1" t="s">
        <v>6755</v>
      </c>
    </row>
    <row r="313" spans="1:23" ht="14.25">
      <c r="A313" s="1" t="s">
        <v>260</v>
      </c>
      <c r="B313" s="1" t="s">
        <v>8639</v>
      </c>
      <c r="C313" s="1" t="s">
        <v>262</v>
      </c>
      <c r="D313" s="1" t="s">
        <v>304</v>
      </c>
      <c r="E313" s="1" t="s">
        <v>304</v>
      </c>
      <c r="F313" s="1" t="s">
        <v>479</v>
      </c>
      <c r="G313" s="1" t="s">
        <v>472</v>
      </c>
      <c r="H313" s="1" t="s">
        <v>1394</v>
      </c>
      <c r="I313" s="1" t="s">
        <v>472</v>
      </c>
      <c r="J313" s="1" t="s">
        <v>270</v>
      </c>
      <c r="K313" s="1" t="s">
        <v>6757</v>
      </c>
      <c r="L313" s="1" t="s">
        <v>269</v>
      </c>
      <c r="M313" s="1" t="s">
        <v>1740</v>
      </c>
      <c r="N313" s="1" t="s">
        <v>1740</v>
      </c>
      <c r="O313" s="1" t="s">
        <v>1740</v>
      </c>
      <c r="P313" s="1" t="s">
        <v>1740</v>
      </c>
      <c r="Q313" s="1" t="s">
        <v>6755</v>
      </c>
      <c r="R313" s="1" t="s">
        <v>1740</v>
      </c>
      <c r="S313" s="1" t="s">
        <v>6755</v>
      </c>
      <c r="T313" s="1" t="s">
        <v>6755</v>
      </c>
      <c r="U313" s="1" t="s">
        <v>6755</v>
      </c>
      <c r="V313" s="1" t="s">
        <v>270</v>
      </c>
      <c r="W313" s="1" t="s">
        <v>6755</v>
      </c>
    </row>
    <row r="314" spans="1:23" ht="14.25">
      <c r="A314" s="1" t="s">
        <v>260</v>
      </c>
      <c r="B314" s="1" t="s">
        <v>8640</v>
      </c>
      <c r="C314" s="1" t="s">
        <v>262</v>
      </c>
      <c r="D314" s="1" t="s">
        <v>304</v>
      </c>
      <c r="E314" s="1" t="s">
        <v>304</v>
      </c>
      <c r="F314" s="1" t="s">
        <v>479</v>
      </c>
      <c r="G314" s="1" t="s">
        <v>479</v>
      </c>
      <c r="H314" s="1" t="s">
        <v>1394</v>
      </c>
      <c r="I314" s="1" t="s">
        <v>479</v>
      </c>
      <c r="J314" s="1" t="s">
        <v>270</v>
      </c>
      <c r="K314" s="1" t="s">
        <v>6759</v>
      </c>
      <c r="L314" s="1" t="s">
        <v>269</v>
      </c>
      <c r="M314" s="1" t="s">
        <v>1740</v>
      </c>
      <c r="N314" s="1" t="s">
        <v>1740</v>
      </c>
      <c r="O314" s="1" t="s">
        <v>1740</v>
      </c>
      <c r="P314" s="1" t="s">
        <v>1740</v>
      </c>
      <c r="Q314" s="1" t="s">
        <v>6755</v>
      </c>
      <c r="R314" s="1" t="s">
        <v>1740</v>
      </c>
      <c r="S314" s="1" t="s">
        <v>6755</v>
      </c>
      <c r="T314" s="1" t="s">
        <v>6755</v>
      </c>
      <c r="U314" s="1" t="s">
        <v>6755</v>
      </c>
      <c r="V314" s="1" t="s">
        <v>270</v>
      </c>
      <c r="W314" s="1" t="s">
        <v>6755</v>
      </c>
    </row>
    <row r="315" spans="1:23" ht="14.25">
      <c r="A315" s="1" t="s">
        <v>260</v>
      </c>
      <c r="B315" s="1" t="s">
        <v>8641</v>
      </c>
      <c r="C315" s="1" t="s">
        <v>262</v>
      </c>
      <c r="D315" s="1" t="s">
        <v>304</v>
      </c>
      <c r="E315" s="1" t="s">
        <v>304</v>
      </c>
      <c r="F315" s="1" t="s">
        <v>479</v>
      </c>
      <c r="G315" s="1" t="s">
        <v>873</v>
      </c>
      <c r="H315" s="1" t="s">
        <v>1394</v>
      </c>
      <c r="I315" s="1" t="s">
        <v>873</v>
      </c>
      <c r="J315" s="1" t="s">
        <v>270</v>
      </c>
      <c r="K315" s="1" t="s">
        <v>6761</v>
      </c>
      <c r="L315" s="1" t="s">
        <v>269</v>
      </c>
      <c r="M315" s="1" t="s">
        <v>1740</v>
      </c>
      <c r="N315" s="1" t="s">
        <v>1740</v>
      </c>
      <c r="O315" s="1" t="s">
        <v>1740</v>
      </c>
      <c r="P315" s="1" t="s">
        <v>1740</v>
      </c>
      <c r="Q315" s="1" t="s">
        <v>6755</v>
      </c>
      <c r="R315" s="1" t="s">
        <v>1740</v>
      </c>
      <c r="S315" s="1" t="s">
        <v>6755</v>
      </c>
      <c r="T315" s="1" t="s">
        <v>6755</v>
      </c>
      <c r="U315" s="1" t="s">
        <v>6755</v>
      </c>
      <c r="V315" s="1" t="s">
        <v>270</v>
      </c>
      <c r="W315" s="1" t="s">
        <v>6755</v>
      </c>
    </row>
    <row r="316" spans="1:23" ht="14.25">
      <c r="A316" s="1" t="s">
        <v>260</v>
      </c>
      <c r="B316" s="1" t="s">
        <v>8642</v>
      </c>
      <c r="C316" s="1" t="s">
        <v>262</v>
      </c>
      <c r="D316" s="1" t="s">
        <v>304</v>
      </c>
      <c r="E316" s="1" t="s">
        <v>304</v>
      </c>
      <c r="F316" s="1" t="s">
        <v>479</v>
      </c>
      <c r="G316" s="1" t="s">
        <v>872</v>
      </c>
      <c r="H316" s="1" t="s">
        <v>1394</v>
      </c>
      <c r="I316" s="1" t="s">
        <v>872</v>
      </c>
      <c r="J316" s="1" t="s">
        <v>270</v>
      </c>
      <c r="K316" s="1" t="s">
        <v>6763</v>
      </c>
      <c r="L316" s="1" t="s">
        <v>269</v>
      </c>
      <c r="M316" s="1" t="s">
        <v>1740</v>
      </c>
      <c r="N316" s="1" t="s">
        <v>1740</v>
      </c>
      <c r="O316" s="1" t="s">
        <v>1740</v>
      </c>
      <c r="P316" s="1" t="s">
        <v>1740</v>
      </c>
      <c r="Q316" s="1" t="s">
        <v>6755</v>
      </c>
      <c r="R316" s="1" t="s">
        <v>1740</v>
      </c>
      <c r="S316" s="1" t="s">
        <v>6755</v>
      </c>
      <c r="T316" s="1" t="s">
        <v>6755</v>
      </c>
      <c r="U316" s="1" t="s">
        <v>6755</v>
      </c>
      <c r="V316" s="1" t="s">
        <v>270</v>
      </c>
      <c r="W316" s="1" t="s">
        <v>6755</v>
      </c>
    </row>
    <row r="317" spans="1:23" ht="14.25">
      <c r="A317" s="1" t="s">
        <v>260</v>
      </c>
      <c r="B317" s="1" t="s">
        <v>8643</v>
      </c>
      <c r="C317" s="1" t="s">
        <v>262</v>
      </c>
      <c r="D317" s="1" t="s">
        <v>304</v>
      </c>
      <c r="E317" s="1" t="s">
        <v>304</v>
      </c>
      <c r="F317" s="1" t="s">
        <v>479</v>
      </c>
      <c r="G317" s="1" t="s">
        <v>276</v>
      </c>
      <c r="H317" s="1" t="s">
        <v>1394</v>
      </c>
      <c r="I317" s="1" t="s">
        <v>276</v>
      </c>
      <c r="J317" s="1" t="s">
        <v>270</v>
      </c>
      <c r="K317" s="1" t="s">
        <v>6765</v>
      </c>
      <c r="L317" s="1" t="s">
        <v>269</v>
      </c>
      <c r="M317" s="1" t="s">
        <v>1740</v>
      </c>
      <c r="N317" s="1" t="s">
        <v>1740</v>
      </c>
      <c r="O317" s="1" t="s">
        <v>1740</v>
      </c>
      <c r="P317" s="1" t="s">
        <v>6755</v>
      </c>
      <c r="Q317" s="1" t="s">
        <v>6755</v>
      </c>
      <c r="R317" s="1" t="s">
        <v>6755</v>
      </c>
      <c r="S317" s="1" t="s">
        <v>6755</v>
      </c>
      <c r="T317" s="1" t="s">
        <v>6755</v>
      </c>
      <c r="U317" s="1" t="s">
        <v>6755</v>
      </c>
      <c r="V317" s="1" t="s">
        <v>270</v>
      </c>
      <c r="W317" s="1" t="s">
        <v>6755</v>
      </c>
    </row>
    <row r="318" spans="1:23" ht="14.25">
      <c r="A318" s="1" t="s">
        <v>260</v>
      </c>
      <c r="B318" s="1" t="s">
        <v>8644</v>
      </c>
      <c r="C318" s="1" t="s">
        <v>262</v>
      </c>
      <c r="D318" s="1" t="s">
        <v>304</v>
      </c>
      <c r="E318" s="1" t="s">
        <v>304</v>
      </c>
      <c r="F318" s="1" t="s">
        <v>479</v>
      </c>
      <c r="G318" s="1" t="s">
        <v>874</v>
      </c>
      <c r="H318" s="1" t="s">
        <v>1394</v>
      </c>
      <c r="I318" s="1" t="s">
        <v>874</v>
      </c>
      <c r="J318" s="1" t="s">
        <v>270</v>
      </c>
      <c r="K318" s="1" t="s">
        <v>6767</v>
      </c>
      <c r="L318" s="1" t="s">
        <v>269</v>
      </c>
      <c r="M318" s="1" t="s">
        <v>1740</v>
      </c>
      <c r="N318" s="1" t="s">
        <v>1740</v>
      </c>
      <c r="O318" s="1" t="s">
        <v>1740</v>
      </c>
      <c r="P318" s="1" t="s">
        <v>6755</v>
      </c>
      <c r="Q318" s="1" t="s">
        <v>6755</v>
      </c>
      <c r="R318" s="1" t="s">
        <v>6755</v>
      </c>
      <c r="S318" s="1" t="s">
        <v>6755</v>
      </c>
      <c r="T318" s="1" t="s">
        <v>6755</v>
      </c>
      <c r="U318" s="1" t="s">
        <v>6755</v>
      </c>
      <c r="V318" s="1" t="s">
        <v>270</v>
      </c>
      <c r="W318" s="1" t="s">
        <v>6755</v>
      </c>
    </row>
    <row r="319" spans="1:23" ht="14.25">
      <c r="A319" s="1" t="s">
        <v>260</v>
      </c>
      <c r="B319" s="1" t="s">
        <v>8645</v>
      </c>
      <c r="C319" s="1" t="s">
        <v>262</v>
      </c>
      <c r="D319" s="1" t="s">
        <v>304</v>
      </c>
      <c r="E319" s="1" t="s">
        <v>304</v>
      </c>
      <c r="F319" s="1" t="s">
        <v>479</v>
      </c>
      <c r="G319" s="1" t="s">
        <v>1450</v>
      </c>
      <c r="H319" s="1" t="s">
        <v>1394</v>
      </c>
      <c r="I319" s="1" t="s">
        <v>1450</v>
      </c>
      <c r="J319" s="1" t="s">
        <v>270</v>
      </c>
      <c r="K319" s="1" t="s">
        <v>6769</v>
      </c>
      <c r="L319" s="1" t="s">
        <v>269</v>
      </c>
      <c r="M319" s="1" t="s">
        <v>1740</v>
      </c>
      <c r="N319" s="1" t="s">
        <v>1740</v>
      </c>
      <c r="O319" s="1" t="s">
        <v>1740</v>
      </c>
      <c r="P319" s="1" t="s">
        <v>6755</v>
      </c>
      <c r="Q319" s="1" t="s">
        <v>6755</v>
      </c>
      <c r="R319" s="1" t="s">
        <v>6755</v>
      </c>
      <c r="S319" s="1" t="s">
        <v>6755</v>
      </c>
      <c r="T319" s="1" t="s">
        <v>6755</v>
      </c>
      <c r="U319" s="1" t="s">
        <v>6755</v>
      </c>
      <c r="V319" s="1" t="s">
        <v>270</v>
      </c>
      <c r="W319" s="1" t="s">
        <v>6755</v>
      </c>
    </row>
    <row r="320" spans="1:23" ht="14.25">
      <c r="A320" s="1" t="s">
        <v>260</v>
      </c>
      <c r="B320" s="1" t="s">
        <v>8646</v>
      </c>
      <c r="C320" s="1" t="s">
        <v>262</v>
      </c>
      <c r="D320" s="1" t="s">
        <v>304</v>
      </c>
      <c r="E320" s="1" t="s">
        <v>304</v>
      </c>
      <c r="F320" s="1" t="s">
        <v>479</v>
      </c>
      <c r="G320" s="1" t="s">
        <v>277</v>
      </c>
      <c r="H320" s="1" t="s">
        <v>1394</v>
      </c>
      <c r="I320" s="1" t="s">
        <v>277</v>
      </c>
      <c r="J320" s="1" t="s">
        <v>270</v>
      </c>
      <c r="K320" s="1" t="s">
        <v>6771</v>
      </c>
      <c r="L320" s="1" t="s">
        <v>269</v>
      </c>
      <c r="M320" s="1" t="s">
        <v>1740</v>
      </c>
      <c r="N320" s="1" t="s">
        <v>1740</v>
      </c>
      <c r="O320" s="1" t="s">
        <v>1740</v>
      </c>
      <c r="P320" s="1" t="s">
        <v>6755</v>
      </c>
      <c r="Q320" s="1" t="s">
        <v>6755</v>
      </c>
      <c r="R320" s="1" t="s">
        <v>6755</v>
      </c>
      <c r="S320" s="1" t="s">
        <v>6755</v>
      </c>
      <c r="T320" s="1" t="s">
        <v>6755</v>
      </c>
      <c r="U320" s="1" t="s">
        <v>6755</v>
      </c>
      <c r="V320" s="1" t="s">
        <v>270</v>
      </c>
      <c r="W320" s="1" t="s">
        <v>6755</v>
      </c>
    </row>
    <row r="321" spans="1:23" ht="14.25">
      <c r="A321" s="1" t="s">
        <v>260</v>
      </c>
      <c r="B321" s="1" t="s">
        <v>8647</v>
      </c>
      <c r="C321" s="1" t="s">
        <v>262</v>
      </c>
      <c r="D321" s="1" t="s">
        <v>304</v>
      </c>
      <c r="E321" s="1" t="s">
        <v>304</v>
      </c>
      <c r="F321" s="1" t="s">
        <v>479</v>
      </c>
      <c r="G321" s="1" t="s">
        <v>714</v>
      </c>
      <c r="H321" s="1" t="s">
        <v>1394</v>
      </c>
      <c r="I321" s="1" t="s">
        <v>270</v>
      </c>
      <c r="J321" s="1" t="s">
        <v>270</v>
      </c>
      <c r="K321" s="1" t="s">
        <v>6754</v>
      </c>
      <c r="L321" s="1" t="s">
        <v>270</v>
      </c>
      <c r="M321" s="1" t="s">
        <v>6755</v>
      </c>
      <c r="N321" s="1" t="s">
        <v>6755</v>
      </c>
      <c r="O321" s="1" t="s">
        <v>6755</v>
      </c>
      <c r="P321" s="1" t="s">
        <v>6755</v>
      </c>
      <c r="Q321" s="1" t="s">
        <v>6755</v>
      </c>
      <c r="R321" s="1" t="s">
        <v>6755</v>
      </c>
      <c r="S321" s="1" t="s">
        <v>6755</v>
      </c>
      <c r="T321" s="1" t="s">
        <v>6755</v>
      </c>
      <c r="U321" s="1" t="s">
        <v>6755</v>
      </c>
      <c r="V321" s="1" t="s">
        <v>269</v>
      </c>
      <c r="W321" s="1" t="s">
        <v>6755</v>
      </c>
    </row>
    <row r="322" spans="1:23" ht="14.25">
      <c r="A322" s="1" t="s">
        <v>260</v>
      </c>
      <c r="B322" s="1" t="s">
        <v>8648</v>
      </c>
      <c r="C322" s="1" t="s">
        <v>262</v>
      </c>
      <c r="D322" s="1" t="s">
        <v>304</v>
      </c>
      <c r="E322" s="1" t="s">
        <v>304</v>
      </c>
      <c r="F322" s="1" t="s">
        <v>479</v>
      </c>
      <c r="G322" s="1" t="s">
        <v>1971</v>
      </c>
      <c r="H322" s="1" t="s">
        <v>1394</v>
      </c>
      <c r="I322" s="1" t="s">
        <v>472</v>
      </c>
      <c r="J322" s="1" t="s">
        <v>270</v>
      </c>
      <c r="K322" s="1" t="s">
        <v>6757</v>
      </c>
      <c r="L322" s="1" t="s">
        <v>269</v>
      </c>
      <c r="M322" s="1" t="s">
        <v>1740</v>
      </c>
      <c r="N322" s="1" t="s">
        <v>1740</v>
      </c>
      <c r="O322" s="1" t="s">
        <v>1740</v>
      </c>
      <c r="P322" s="1" t="s">
        <v>1740</v>
      </c>
      <c r="Q322" s="1" t="s">
        <v>6755</v>
      </c>
      <c r="R322" s="1" t="s">
        <v>1740</v>
      </c>
      <c r="S322" s="1" t="s">
        <v>6755</v>
      </c>
      <c r="T322" s="1" t="s">
        <v>6755</v>
      </c>
      <c r="U322" s="1" t="s">
        <v>6755</v>
      </c>
      <c r="V322" s="1" t="s">
        <v>269</v>
      </c>
      <c r="W322" s="1" t="s">
        <v>6755</v>
      </c>
    </row>
    <row r="323" spans="1:23" ht="14.25">
      <c r="A323" s="1" t="s">
        <v>260</v>
      </c>
      <c r="B323" s="1" t="s">
        <v>8649</v>
      </c>
      <c r="C323" s="1" t="s">
        <v>262</v>
      </c>
      <c r="D323" s="1" t="s">
        <v>304</v>
      </c>
      <c r="E323" s="1" t="s">
        <v>304</v>
      </c>
      <c r="F323" s="1" t="s">
        <v>479</v>
      </c>
      <c r="G323" s="1" t="s">
        <v>1729</v>
      </c>
      <c r="H323" s="1" t="s">
        <v>1394</v>
      </c>
      <c r="I323" s="1" t="s">
        <v>479</v>
      </c>
      <c r="J323" s="1" t="s">
        <v>270</v>
      </c>
      <c r="K323" s="1" t="s">
        <v>6759</v>
      </c>
      <c r="L323" s="1" t="s">
        <v>269</v>
      </c>
      <c r="M323" s="1" t="s">
        <v>1740</v>
      </c>
      <c r="N323" s="1" t="s">
        <v>1740</v>
      </c>
      <c r="O323" s="1" t="s">
        <v>1740</v>
      </c>
      <c r="P323" s="1" t="s">
        <v>1740</v>
      </c>
      <c r="Q323" s="1" t="s">
        <v>6755</v>
      </c>
      <c r="R323" s="1" t="s">
        <v>1740</v>
      </c>
      <c r="S323" s="1" t="s">
        <v>6755</v>
      </c>
      <c r="T323" s="1" t="s">
        <v>6755</v>
      </c>
      <c r="U323" s="1" t="s">
        <v>6755</v>
      </c>
      <c r="V323" s="1" t="s">
        <v>269</v>
      </c>
      <c r="W323" s="1" t="s">
        <v>6755</v>
      </c>
    </row>
    <row r="324" spans="1:23" ht="14.25">
      <c r="A324" s="1" t="s">
        <v>260</v>
      </c>
      <c r="B324" s="1" t="s">
        <v>8650</v>
      </c>
      <c r="C324" s="1" t="s">
        <v>262</v>
      </c>
      <c r="D324" s="1" t="s">
        <v>304</v>
      </c>
      <c r="E324" s="1" t="s">
        <v>304</v>
      </c>
      <c r="F324" s="1" t="s">
        <v>479</v>
      </c>
      <c r="G324" s="1" t="s">
        <v>2793</v>
      </c>
      <c r="H324" s="1" t="s">
        <v>1394</v>
      </c>
      <c r="I324" s="1" t="s">
        <v>873</v>
      </c>
      <c r="J324" s="1" t="s">
        <v>270</v>
      </c>
      <c r="K324" s="1" t="s">
        <v>6761</v>
      </c>
      <c r="L324" s="1" t="s">
        <v>269</v>
      </c>
      <c r="M324" s="1" t="s">
        <v>1740</v>
      </c>
      <c r="N324" s="1" t="s">
        <v>1740</v>
      </c>
      <c r="O324" s="1" t="s">
        <v>1740</v>
      </c>
      <c r="P324" s="1" t="s">
        <v>1740</v>
      </c>
      <c r="Q324" s="1" t="s">
        <v>6755</v>
      </c>
      <c r="R324" s="1" t="s">
        <v>1740</v>
      </c>
      <c r="S324" s="1" t="s">
        <v>6755</v>
      </c>
      <c r="T324" s="1" t="s">
        <v>6755</v>
      </c>
      <c r="U324" s="1" t="s">
        <v>6755</v>
      </c>
      <c r="V324" s="1" t="s">
        <v>269</v>
      </c>
      <c r="W324" s="1" t="s">
        <v>6755</v>
      </c>
    </row>
    <row r="325" spans="1:23" ht="14.25">
      <c r="A325" s="1" t="s">
        <v>260</v>
      </c>
      <c r="B325" s="1" t="s">
        <v>8651</v>
      </c>
      <c r="C325" s="1" t="s">
        <v>262</v>
      </c>
      <c r="D325" s="1" t="s">
        <v>304</v>
      </c>
      <c r="E325" s="1" t="s">
        <v>304</v>
      </c>
      <c r="F325" s="1" t="s">
        <v>479</v>
      </c>
      <c r="G325" s="1" t="s">
        <v>2755</v>
      </c>
      <c r="H325" s="1" t="s">
        <v>1394</v>
      </c>
      <c r="I325" s="1" t="s">
        <v>872</v>
      </c>
      <c r="J325" s="1" t="s">
        <v>270</v>
      </c>
      <c r="K325" s="1" t="s">
        <v>6763</v>
      </c>
      <c r="L325" s="1" t="s">
        <v>269</v>
      </c>
      <c r="M325" s="1" t="s">
        <v>1740</v>
      </c>
      <c r="N325" s="1" t="s">
        <v>1740</v>
      </c>
      <c r="O325" s="1" t="s">
        <v>1740</v>
      </c>
      <c r="P325" s="1" t="s">
        <v>1740</v>
      </c>
      <c r="Q325" s="1" t="s">
        <v>6755</v>
      </c>
      <c r="R325" s="1" t="s">
        <v>1740</v>
      </c>
      <c r="S325" s="1" t="s">
        <v>6755</v>
      </c>
      <c r="T325" s="1" t="s">
        <v>6755</v>
      </c>
      <c r="U325" s="1" t="s">
        <v>6755</v>
      </c>
      <c r="V325" s="1" t="s">
        <v>269</v>
      </c>
      <c r="W325" s="1" t="s">
        <v>6755</v>
      </c>
    </row>
    <row r="326" spans="1:23" ht="14.25">
      <c r="A326" s="1" t="s">
        <v>260</v>
      </c>
      <c r="B326" s="1" t="s">
        <v>8652</v>
      </c>
      <c r="C326" s="1" t="s">
        <v>262</v>
      </c>
      <c r="D326" s="1" t="s">
        <v>304</v>
      </c>
      <c r="E326" s="1" t="s">
        <v>304</v>
      </c>
      <c r="F326" s="1" t="s">
        <v>479</v>
      </c>
      <c r="G326" s="1" t="s">
        <v>713</v>
      </c>
      <c r="H326" s="1" t="s">
        <v>1394</v>
      </c>
      <c r="I326" s="1" t="s">
        <v>276</v>
      </c>
      <c r="J326" s="1" t="s">
        <v>270</v>
      </c>
      <c r="K326" s="1" t="s">
        <v>6765</v>
      </c>
      <c r="L326" s="1" t="s">
        <v>269</v>
      </c>
      <c r="M326" s="1" t="s">
        <v>1740</v>
      </c>
      <c r="N326" s="1" t="s">
        <v>1740</v>
      </c>
      <c r="O326" s="1" t="s">
        <v>1740</v>
      </c>
      <c r="P326" s="1" t="s">
        <v>6755</v>
      </c>
      <c r="Q326" s="1" t="s">
        <v>6755</v>
      </c>
      <c r="R326" s="1" t="s">
        <v>6755</v>
      </c>
      <c r="S326" s="1" t="s">
        <v>6755</v>
      </c>
      <c r="T326" s="1" t="s">
        <v>6755</v>
      </c>
      <c r="U326" s="1" t="s">
        <v>6755</v>
      </c>
      <c r="V326" s="1" t="s">
        <v>269</v>
      </c>
      <c r="W326" s="1" t="s">
        <v>6755</v>
      </c>
    </row>
    <row r="327" spans="1:23" ht="14.25">
      <c r="A327" s="1" t="s">
        <v>260</v>
      </c>
      <c r="B327" s="1" t="s">
        <v>8653</v>
      </c>
      <c r="C327" s="1" t="s">
        <v>262</v>
      </c>
      <c r="D327" s="1" t="s">
        <v>304</v>
      </c>
      <c r="E327" s="1" t="s">
        <v>304</v>
      </c>
      <c r="F327" s="1" t="s">
        <v>479</v>
      </c>
      <c r="G327" s="1" t="s">
        <v>1731</v>
      </c>
      <c r="H327" s="1" t="s">
        <v>1394</v>
      </c>
      <c r="I327" s="1" t="s">
        <v>874</v>
      </c>
      <c r="J327" s="1" t="s">
        <v>270</v>
      </c>
      <c r="K327" s="1" t="s">
        <v>6767</v>
      </c>
      <c r="L327" s="1" t="s">
        <v>269</v>
      </c>
      <c r="M327" s="1" t="s">
        <v>1740</v>
      </c>
      <c r="N327" s="1" t="s">
        <v>1740</v>
      </c>
      <c r="O327" s="1" t="s">
        <v>1740</v>
      </c>
      <c r="P327" s="1" t="s">
        <v>6755</v>
      </c>
      <c r="Q327" s="1" t="s">
        <v>6755</v>
      </c>
      <c r="R327" s="1" t="s">
        <v>6755</v>
      </c>
      <c r="S327" s="1" t="s">
        <v>6755</v>
      </c>
      <c r="T327" s="1" t="s">
        <v>6755</v>
      </c>
      <c r="U327" s="1" t="s">
        <v>6755</v>
      </c>
      <c r="V327" s="1" t="s">
        <v>269</v>
      </c>
      <c r="W327" s="1" t="s">
        <v>6755</v>
      </c>
    </row>
    <row r="328" spans="1:23" ht="14.25">
      <c r="A328" s="1" t="s">
        <v>260</v>
      </c>
      <c r="B328" s="1" t="s">
        <v>8654</v>
      </c>
      <c r="C328" s="1" t="s">
        <v>262</v>
      </c>
      <c r="D328" s="1" t="s">
        <v>304</v>
      </c>
      <c r="E328" s="1" t="s">
        <v>304</v>
      </c>
      <c r="F328" s="1" t="s">
        <v>479</v>
      </c>
      <c r="G328" s="1" t="s">
        <v>2913</v>
      </c>
      <c r="H328" s="1" t="s">
        <v>1394</v>
      </c>
      <c r="I328" s="1" t="s">
        <v>1450</v>
      </c>
      <c r="J328" s="1" t="s">
        <v>270</v>
      </c>
      <c r="K328" s="1" t="s">
        <v>6769</v>
      </c>
      <c r="L328" s="1" t="s">
        <v>269</v>
      </c>
      <c r="M328" s="1" t="s">
        <v>1740</v>
      </c>
      <c r="N328" s="1" t="s">
        <v>1740</v>
      </c>
      <c r="O328" s="1" t="s">
        <v>1740</v>
      </c>
      <c r="P328" s="1" t="s">
        <v>6755</v>
      </c>
      <c r="Q328" s="1" t="s">
        <v>6755</v>
      </c>
      <c r="R328" s="1" t="s">
        <v>6755</v>
      </c>
      <c r="S328" s="1" t="s">
        <v>6755</v>
      </c>
      <c r="T328" s="1" t="s">
        <v>6755</v>
      </c>
      <c r="U328" s="1" t="s">
        <v>6755</v>
      </c>
      <c r="V328" s="1" t="s">
        <v>269</v>
      </c>
      <c r="W328" s="1" t="s">
        <v>6755</v>
      </c>
    </row>
    <row r="329" spans="1:23" ht="14.25">
      <c r="A329" s="1" t="s">
        <v>260</v>
      </c>
      <c r="B329" s="1" t="s">
        <v>8655</v>
      </c>
      <c r="C329" s="1" t="s">
        <v>262</v>
      </c>
      <c r="D329" s="1" t="s">
        <v>304</v>
      </c>
      <c r="E329" s="1" t="s">
        <v>304</v>
      </c>
      <c r="F329" s="1" t="s">
        <v>479</v>
      </c>
      <c r="G329" s="1" t="s">
        <v>2796</v>
      </c>
      <c r="H329" s="1" t="s">
        <v>1394</v>
      </c>
      <c r="I329" s="1" t="s">
        <v>277</v>
      </c>
      <c r="J329" s="1" t="s">
        <v>270</v>
      </c>
      <c r="K329" s="1" t="s">
        <v>6771</v>
      </c>
      <c r="L329" s="1" t="s">
        <v>269</v>
      </c>
      <c r="M329" s="1" t="s">
        <v>1740</v>
      </c>
      <c r="N329" s="1" t="s">
        <v>1740</v>
      </c>
      <c r="O329" s="1" t="s">
        <v>1740</v>
      </c>
      <c r="P329" s="1" t="s">
        <v>6755</v>
      </c>
      <c r="Q329" s="1" t="s">
        <v>6755</v>
      </c>
      <c r="R329" s="1" t="s">
        <v>6755</v>
      </c>
      <c r="S329" s="1" t="s">
        <v>6755</v>
      </c>
      <c r="T329" s="1" t="s">
        <v>6755</v>
      </c>
      <c r="U329" s="1" t="s">
        <v>6755</v>
      </c>
      <c r="V329" s="1" t="s">
        <v>269</v>
      </c>
      <c r="W329" s="1" t="s">
        <v>6755</v>
      </c>
    </row>
    <row r="330" spans="1:23" ht="14.25">
      <c r="A330" s="1" t="s">
        <v>260</v>
      </c>
      <c r="B330" s="1" t="s">
        <v>8656</v>
      </c>
      <c r="C330" s="1" t="s">
        <v>262</v>
      </c>
      <c r="D330" s="1" t="s">
        <v>310</v>
      </c>
      <c r="E330" s="1" t="s">
        <v>310</v>
      </c>
      <c r="F330" s="1" t="s">
        <v>270</v>
      </c>
      <c r="G330" s="1" t="s">
        <v>270</v>
      </c>
      <c r="H330" s="1" t="s">
        <v>1370</v>
      </c>
      <c r="I330" s="1" t="s">
        <v>270</v>
      </c>
      <c r="J330" s="1" t="s">
        <v>270</v>
      </c>
      <c r="K330" s="1" t="s">
        <v>6754</v>
      </c>
      <c r="L330" s="1" t="s">
        <v>270</v>
      </c>
      <c r="M330" s="1" t="s">
        <v>6755</v>
      </c>
      <c r="N330" s="1" t="s">
        <v>6755</v>
      </c>
      <c r="O330" s="1" t="s">
        <v>6755</v>
      </c>
      <c r="P330" s="1" t="s">
        <v>6755</v>
      </c>
      <c r="Q330" s="1" t="s">
        <v>6755</v>
      </c>
      <c r="R330" s="1" t="s">
        <v>6755</v>
      </c>
      <c r="S330" s="1" t="s">
        <v>6755</v>
      </c>
      <c r="T330" s="1" t="s">
        <v>6755</v>
      </c>
      <c r="U330" s="1" t="s">
        <v>6755</v>
      </c>
      <c r="V330" s="1" t="s">
        <v>270</v>
      </c>
      <c r="W330" s="1" t="s">
        <v>6755</v>
      </c>
    </row>
    <row r="331" spans="1:23" ht="14.25">
      <c r="A331" s="1" t="s">
        <v>260</v>
      </c>
      <c r="B331" s="1" t="s">
        <v>8657</v>
      </c>
      <c r="C331" s="1" t="s">
        <v>262</v>
      </c>
      <c r="D331" s="1" t="s">
        <v>310</v>
      </c>
      <c r="E331" s="1" t="s">
        <v>310</v>
      </c>
      <c r="F331" s="1" t="s">
        <v>270</v>
      </c>
      <c r="G331" s="1" t="s">
        <v>472</v>
      </c>
      <c r="H331" s="1" t="s">
        <v>1370</v>
      </c>
      <c r="I331" s="1" t="s">
        <v>472</v>
      </c>
      <c r="J331" s="1" t="s">
        <v>270</v>
      </c>
      <c r="K331" s="1" t="s">
        <v>6757</v>
      </c>
      <c r="L331" s="1" t="s">
        <v>269</v>
      </c>
      <c r="M331" s="1" t="s">
        <v>1740</v>
      </c>
      <c r="N331" s="1" t="s">
        <v>1740</v>
      </c>
      <c r="O331" s="1" t="s">
        <v>1740</v>
      </c>
      <c r="P331" s="1" t="s">
        <v>1740</v>
      </c>
      <c r="Q331" s="1" t="s">
        <v>6755</v>
      </c>
      <c r="R331" s="1" t="s">
        <v>1740</v>
      </c>
      <c r="S331" s="1" t="s">
        <v>6755</v>
      </c>
      <c r="T331" s="1" t="s">
        <v>6755</v>
      </c>
      <c r="U331" s="1" t="s">
        <v>6755</v>
      </c>
      <c r="V331" s="1" t="s">
        <v>270</v>
      </c>
      <c r="W331" s="1" t="s">
        <v>6755</v>
      </c>
    </row>
    <row r="332" spans="1:23" ht="14.25">
      <c r="A332" s="1" t="s">
        <v>260</v>
      </c>
      <c r="B332" s="1" t="s">
        <v>8658</v>
      </c>
      <c r="C332" s="1" t="s">
        <v>262</v>
      </c>
      <c r="D332" s="1" t="s">
        <v>310</v>
      </c>
      <c r="E332" s="1" t="s">
        <v>310</v>
      </c>
      <c r="F332" s="1" t="s">
        <v>270</v>
      </c>
      <c r="G332" s="1" t="s">
        <v>479</v>
      </c>
      <c r="H332" s="1" t="s">
        <v>1370</v>
      </c>
      <c r="I332" s="1" t="s">
        <v>479</v>
      </c>
      <c r="J332" s="1" t="s">
        <v>270</v>
      </c>
      <c r="K332" s="1" t="s">
        <v>6759</v>
      </c>
      <c r="L332" s="1" t="s">
        <v>269</v>
      </c>
      <c r="M332" s="1" t="s">
        <v>1740</v>
      </c>
      <c r="N332" s="1" t="s">
        <v>1740</v>
      </c>
      <c r="O332" s="1" t="s">
        <v>1740</v>
      </c>
      <c r="P332" s="1" t="s">
        <v>1740</v>
      </c>
      <c r="Q332" s="1" t="s">
        <v>6755</v>
      </c>
      <c r="R332" s="1" t="s">
        <v>1740</v>
      </c>
      <c r="S332" s="1" t="s">
        <v>6755</v>
      </c>
      <c r="T332" s="1" t="s">
        <v>6755</v>
      </c>
      <c r="U332" s="1" t="s">
        <v>6755</v>
      </c>
      <c r="V332" s="1" t="s">
        <v>270</v>
      </c>
      <c r="W332" s="1" t="s">
        <v>6755</v>
      </c>
    </row>
    <row r="333" spans="1:23" ht="14.25">
      <c r="A333" s="1" t="s">
        <v>260</v>
      </c>
      <c r="B333" s="1" t="s">
        <v>8659</v>
      </c>
      <c r="C333" s="1" t="s">
        <v>262</v>
      </c>
      <c r="D333" s="1" t="s">
        <v>310</v>
      </c>
      <c r="E333" s="1" t="s">
        <v>310</v>
      </c>
      <c r="F333" s="1" t="s">
        <v>270</v>
      </c>
      <c r="G333" s="1" t="s">
        <v>873</v>
      </c>
      <c r="H333" s="1" t="s">
        <v>1370</v>
      </c>
      <c r="I333" s="1" t="s">
        <v>873</v>
      </c>
      <c r="J333" s="1" t="s">
        <v>270</v>
      </c>
      <c r="K333" s="1" t="s">
        <v>6761</v>
      </c>
      <c r="L333" s="1" t="s">
        <v>269</v>
      </c>
      <c r="M333" s="1" t="s">
        <v>1740</v>
      </c>
      <c r="N333" s="1" t="s">
        <v>1740</v>
      </c>
      <c r="O333" s="1" t="s">
        <v>1740</v>
      </c>
      <c r="P333" s="1" t="s">
        <v>1740</v>
      </c>
      <c r="Q333" s="1" t="s">
        <v>6755</v>
      </c>
      <c r="R333" s="1" t="s">
        <v>1740</v>
      </c>
      <c r="S333" s="1" t="s">
        <v>6755</v>
      </c>
      <c r="T333" s="1" t="s">
        <v>6755</v>
      </c>
      <c r="U333" s="1" t="s">
        <v>6755</v>
      </c>
      <c r="V333" s="1" t="s">
        <v>270</v>
      </c>
      <c r="W333" s="1" t="s">
        <v>6755</v>
      </c>
    </row>
    <row r="334" spans="1:23" ht="14.25">
      <c r="A334" s="1" t="s">
        <v>260</v>
      </c>
      <c r="B334" s="1" t="s">
        <v>8660</v>
      </c>
      <c r="C334" s="1" t="s">
        <v>262</v>
      </c>
      <c r="D334" s="1" t="s">
        <v>310</v>
      </c>
      <c r="E334" s="1" t="s">
        <v>310</v>
      </c>
      <c r="F334" s="1" t="s">
        <v>270</v>
      </c>
      <c r="G334" s="1" t="s">
        <v>872</v>
      </c>
      <c r="H334" s="1" t="s">
        <v>1370</v>
      </c>
      <c r="I334" s="1" t="s">
        <v>872</v>
      </c>
      <c r="J334" s="1" t="s">
        <v>270</v>
      </c>
      <c r="K334" s="1" t="s">
        <v>6763</v>
      </c>
      <c r="L334" s="1" t="s">
        <v>269</v>
      </c>
      <c r="M334" s="1" t="s">
        <v>1740</v>
      </c>
      <c r="N334" s="1" t="s">
        <v>1740</v>
      </c>
      <c r="O334" s="1" t="s">
        <v>1740</v>
      </c>
      <c r="P334" s="1" t="s">
        <v>1740</v>
      </c>
      <c r="Q334" s="1" t="s">
        <v>6755</v>
      </c>
      <c r="R334" s="1" t="s">
        <v>1740</v>
      </c>
      <c r="S334" s="1" t="s">
        <v>6755</v>
      </c>
      <c r="T334" s="1" t="s">
        <v>6755</v>
      </c>
      <c r="U334" s="1" t="s">
        <v>6755</v>
      </c>
      <c r="V334" s="1" t="s">
        <v>270</v>
      </c>
      <c r="W334" s="1" t="s">
        <v>6755</v>
      </c>
    </row>
    <row r="335" spans="1:23" ht="14.25">
      <c r="A335" s="1" t="s">
        <v>260</v>
      </c>
      <c r="B335" s="1" t="s">
        <v>8661</v>
      </c>
      <c r="C335" s="1" t="s">
        <v>262</v>
      </c>
      <c r="D335" s="1" t="s">
        <v>310</v>
      </c>
      <c r="E335" s="1" t="s">
        <v>310</v>
      </c>
      <c r="F335" s="1" t="s">
        <v>270</v>
      </c>
      <c r="G335" s="1" t="s">
        <v>276</v>
      </c>
      <c r="H335" s="1" t="s">
        <v>1370</v>
      </c>
      <c r="I335" s="1" t="s">
        <v>276</v>
      </c>
      <c r="J335" s="1" t="s">
        <v>270</v>
      </c>
      <c r="K335" s="1" t="s">
        <v>6765</v>
      </c>
      <c r="L335" s="1" t="s">
        <v>269</v>
      </c>
      <c r="M335" s="1" t="s">
        <v>1740</v>
      </c>
      <c r="N335" s="1" t="s">
        <v>1740</v>
      </c>
      <c r="O335" s="1" t="s">
        <v>1740</v>
      </c>
      <c r="P335" s="1" t="s">
        <v>6755</v>
      </c>
      <c r="Q335" s="1" t="s">
        <v>6755</v>
      </c>
      <c r="R335" s="1" t="s">
        <v>6755</v>
      </c>
      <c r="S335" s="1" t="s">
        <v>6755</v>
      </c>
      <c r="T335" s="1" t="s">
        <v>6755</v>
      </c>
      <c r="U335" s="1" t="s">
        <v>6755</v>
      </c>
      <c r="V335" s="1" t="s">
        <v>270</v>
      </c>
      <c r="W335" s="1" t="s">
        <v>6755</v>
      </c>
    </row>
    <row r="336" spans="1:23" ht="14.25">
      <c r="A336" s="1" t="s">
        <v>260</v>
      </c>
      <c r="B336" s="1" t="s">
        <v>8662</v>
      </c>
      <c r="C336" s="1" t="s">
        <v>262</v>
      </c>
      <c r="D336" s="1" t="s">
        <v>310</v>
      </c>
      <c r="E336" s="1" t="s">
        <v>310</v>
      </c>
      <c r="F336" s="1" t="s">
        <v>270</v>
      </c>
      <c r="G336" s="1" t="s">
        <v>874</v>
      </c>
      <c r="H336" s="1" t="s">
        <v>1370</v>
      </c>
      <c r="I336" s="1" t="s">
        <v>874</v>
      </c>
      <c r="J336" s="1" t="s">
        <v>270</v>
      </c>
      <c r="K336" s="1" t="s">
        <v>6767</v>
      </c>
      <c r="L336" s="1" t="s">
        <v>269</v>
      </c>
      <c r="M336" s="1" t="s">
        <v>1740</v>
      </c>
      <c r="N336" s="1" t="s">
        <v>1740</v>
      </c>
      <c r="O336" s="1" t="s">
        <v>1740</v>
      </c>
      <c r="P336" s="1" t="s">
        <v>6755</v>
      </c>
      <c r="Q336" s="1" t="s">
        <v>6755</v>
      </c>
      <c r="R336" s="1" t="s">
        <v>6755</v>
      </c>
      <c r="S336" s="1" t="s">
        <v>6755</v>
      </c>
      <c r="T336" s="1" t="s">
        <v>6755</v>
      </c>
      <c r="U336" s="1" t="s">
        <v>6755</v>
      </c>
      <c r="V336" s="1" t="s">
        <v>270</v>
      </c>
      <c r="W336" s="1" t="s">
        <v>6755</v>
      </c>
    </row>
    <row r="337" spans="1:23" ht="14.25">
      <c r="A337" s="1" t="s">
        <v>260</v>
      </c>
      <c r="B337" s="1" t="s">
        <v>8663</v>
      </c>
      <c r="C337" s="1" t="s">
        <v>262</v>
      </c>
      <c r="D337" s="1" t="s">
        <v>310</v>
      </c>
      <c r="E337" s="1" t="s">
        <v>310</v>
      </c>
      <c r="F337" s="1" t="s">
        <v>270</v>
      </c>
      <c r="G337" s="1" t="s">
        <v>1450</v>
      </c>
      <c r="H337" s="1" t="s">
        <v>1370</v>
      </c>
      <c r="I337" s="1" t="s">
        <v>1450</v>
      </c>
      <c r="J337" s="1" t="s">
        <v>270</v>
      </c>
      <c r="K337" s="1" t="s">
        <v>6769</v>
      </c>
      <c r="L337" s="1" t="s">
        <v>269</v>
      </c>
      <c r="M337" s="1" t="s">
        <v>1740</v>
      </c>
      <c r="N337" s="1" t="s">
        <v>1740</v>
      </c>
      <c r="O337" s="1" t="s">
        <v>1740</v>
      </c>
      <c r="P337" s="1" t="s">
        <v>6755</v>
      </c>
      <c r="Q337" s="1" t="s">
        <v>6755</v>
      </c>
      <c r="R337" s="1" t="s">
        <v>6755</v>
      </c>
      <c r="S337" s="1" t="s">
        <v>6755</v>
      </c>
      <c r="T337" s="1" t="s">
        <v>6755</v>
      </c>
      <c r="U337" s="1" t="s">
        <v>6755</v>
      </c>
      <c r="V337" s="1" t="s">
        <v>270</v>
      </c>
      <c r="W337" s="1" t="s">
        <v>6755</v>
      </c>
    </row>
    <row r="338" spans="1:23" ht="14.25">
      <c r="A338" s="1" t="s">
        <v>260</v>
      </c>
      <c r="B338" s="1" t="s">
        <v>8664</v>
      </c>
      <c r="C338" s="1" t="s">
        <v>262</v>
      </c>
      <c r="D338" s="1" t="s">
        <v>310</v>
      </c>
      <c r="E338" s="1" t="s">
        <v>310</v>
      </c>
      <c r="F338" s="1" t="s">
        <v>270</v>
      </c>
      <c r="G338" s="1" t="s">
        <v>277</v>
      </c>
      <c r="H338" s="1" t="s">
        <v>1370</v>
      </c>
      <c r="I338" s="1" t="s">
        <v>277</v>
      </c>
      <c r="J338" s="1" t="s">
        <v>270</v>
      </c>
      <c r="K338" s="1" t="s">
        <v>6771</v>
      </c>
      <c r="L338" s="1" t="s">
        <v>269</v>
      </c>
      <c r="M338" s="1" t="s">
        <v>1740</v>
      </c>
      <c r="N338" s="1" t="s">
        <v>1740</v>
      </c>
      <c r="O338" s="1" t="s">
        <v>1740</v>
      </c>
      <c r="P338" s="1" t="s">
        <v>6755</v>
      </c>
      <c r="Q338" s="1" t="s">
        <v>6755</v>
      </c>
      <c r="R338" s="1" t="s">
        <v>6755</v>
      </c>
      <c r="S338" s="1" t="s">
        <v>6755</v>
      </c>
      <c r="T338" s="1" t="s">
        <v>6755</v>
      </c>
      <c r="U338" s="1" t="s">
        <v>6755</v>
      </c>
      <c r="V338" s="1" t="s">
        <v>270</v>
      </c>
      <c r="W338" s="1" t="s">
        <v>6755</v>
      </c>
    </row>
    <row r="339" spans="1:23" ht="14.25">
      <c r="A339" s="1" t="s">
        <v>260</v>
      </c>
      <c r="B339" s="1" t="s">
        <v>8665</v>
      </c>
      <c r="C339" s="1" t="s">
        <v>262</v>
      </c>
      <c r="D339" s="1" t="s">
        <v>310</v>
      </c>
      <c r="E339" s="1" t="s">
        <v>310</v>
      </c>
      <c r="F339" s="1" t="s">
        <v>270</v>
      </c>
      <c r="G339" s="1" t="s">
        <v>714</v>
      </c>
      <c r="H339" s="1" t="s">
        <v>1370</v>
      </c>
      <c r="I339" s="1" t="s">
        <v>270</v>
      </c>
      <c r="J339" s="1" t="s">
        <v>270</v>
      </c>
      <c r="K339" s="1" t="s">
        <v>6754</v>
      </c>
      <c r="L339" s="1" t="s">
        <v>270</v>
      </c>
      <c r="M339" s="1" t="s">
        <v>6755</v>
      </c>
      <c r="N339" s="1" t="s">
        <v>6755</v>
      </c>
      <c r="O339" s="1" t="s">
        <v>6755</v>
      </c>
      <c r="P339" s="1" t="s">
        <v>6755</v>
      </c>
      <c r="Q339" s="1" t="s">
        <v>6755</v>
      </c>
      <c r="R339" s="1" t="s">
        <v>6755</v>
      </c>
      <c r="S339" s="1" t="s">
        <v>6755</v>
      </c>
      <c r="T339" s="1" t="s">
        <v>6755</v>
      </c>
      <c r="U339" s="1" t="s">
        <v>6755</v>
      </c>
      <c r="V339" s="1" t="s">
        <v>269</v>
      </c>
      <c r="W339" s="1" t="s">
        <v>6755</v>
      </c>
    </row>
    <row r="340" spans="1:23" ht="14.25">
      <c r="A340" s="1" t="s">
        <v>260</v>
      </c>
      <c r="B340" s="1" t="s">
        <v>8666</v>
      </c>
      <c r="C340" s="1" t="s">
        <v>262</v>
      </c>
      <c r="D340" s="1" t="s">
        <v>310</v>
      </c>
      <c r="E340" s="1" t="s">
        <v>310</v>
      </c>
      <c r="F340" s="1" t="s">
        <v>270</v>
      </c>
      <c r="G340" s="1" t="s">
        <v>1971</v>
      </c>
      <c r="H340" s="1" t="s">
        <v>1370</v>
      </c>
      <c r="I340" s="1" t="s">
        <v>472</v>
      </c>
      <c r="J340" s="1" t="s">
        <v>270</v>
      </c>
      <c r="K340" s="1" t="s">
        <v>6757</v>
      </c>
      <c r="L340" s="1" t="s">
        <v>269</v>
      </c>
      <c r="M340" s="1" t="s">
        <v>1740</v>
      </c>
      <c r="N340" s="1" t="s">
        <v>1740</v>
      </c>
      <c r="O340" s="1" t="s">
        <v>1740</v>
      </c>
      <c r="P340" s="1" t="s">
        <v>1740</v>
      </c>
      <c r="Q340" s="1" t="s">
        <v>6755</v>
      </c>
      <c r="R340" s="1" t="s">
        <v>1740</v>
      </c>
      <c r="S340" s="1" t="s">
        <v>6755</v>
      </c>
      <c r="T340" s="1" t="s">
        <v>6755</v>
      </c>
      <c r="U340" s="1" t="s">
        <v>6755</v>
      </c>
      <c r="V340" s="1" t="s">
        <v>269</v>
      </c>
      <c r="W340" s="1" t="s">
        <v>6755</v>
      </c>
    </row>
    <row r="341" spans="1:23" ht="14.25">
      <c r="A341" s="1" t="s">
        <v>260</v>
      </c>
      <c r="B341" s="1" t="s">
        <v>8667</v>
      </c>
      <c r="C341" s="1" t="s">
        <v>262</v>
      </c>
      <c r="D341" s="1" t="s">
        <v>310</v>
      </c>
      <c r="E341" s="1" t="s">
        <v>310</v>
      </c>
      <c r="F341" s="1" t="s">
        <v>270</v>
      </c>
      <c r="G341" s="1" t="s">
        <v>1729</v>
      </c>
      <c r="H341" s="1" t="s">
        <v>1370</v>
      </c>
      <c r="I341" s="1" t="s">
        <v>479</v>
      </c>
      <c r="J341" s="1" t="s">
        <v>270</v>
      </c>
      <c r="K341" s="1" t="s">
        <v>6759</v>
      </c>
      <c r="L341" s="1" t="s">
        <v>269</v>
      </c>
      <c r="M341" s="1" t="s">
        <v>1740</v>
      </c>
      <c r="N341" s="1" t="s">
        <v>1740</v>
      </c>
      <c r="O341" s="1" t="s">
        <v>1740</v>
      </c>
      <c r="P341" s="1" t="s">
        <v>1740</v>
      </c>
      <c r="Q341" s="1" t="s">
        <v>6755</v>
      </c>
      <c r="R341" s="1" t="s">
        <v>1740</v>
      </c>
      <c r="S341" s="1" t="s">
        <v>6755</v>
      </c>
      <c r="T341" s="1" t="s">
        <v>6755</v>
      </c>
      <c r="U341" s="1" t="s">
        <v>6755</v>
      </c>
      <c r="V341" s="1" t="s">
        <v>269</v>
      </c>
      <c r="W341" s="1" t="s">
        <v>6755</v>
      </c>
    </row>
    <row r="342" spans="1:23" ht="14.25">
      <c r="A342" s="1" t="s">
        <v>260</v>
      </c>
      <c r="B342" s="1" t="s">
        <v>8668</v>
      </c>
      <c r="C342" s="1" t="s">
        <v>262</v>
      </c>
      <c r="D342" s="1" t="s">
        <v>310</v>
      </c>
      <c r="E342" s="1" t="s">
        <v>310</v>
      </c>
      <c r="F342" s="1" t="s">
        <v>270</v>
      </c>
      <c r="G342" s="1" t="s">
        <v>2793</v>
      </c>
      <c r="H342" s="1" t="s">
        <v>1370</v>
      </c>
      <c r="I342" s="1" t="s">
        <v>873</v>
      </c>
      <c r="J342" s="1" t="s">
        <v>270</v>
      </c>
      <c r="K342" s="1" t="s">
        <v>6761</v>
      </c>
      <c r="L342" s="1" t="s">
        <v>269</v>
      </c>
      <c r="M342" s="1" t="s">
        <v>1740</v>
      </c>
      <c r="N342" s="1" t="s">
        <v>1740</v>
      </c>
      <c r="O342" s="1" t="s">
        <v>1740</v>
      </c>
      <c r="P342" s="1" t="s">
        <v>1740</v>
      </c>
      <c r="Q342" s="1" t="s">
        <v>6755</v>
      </c>
      <c r="R342" s="1" t="s">
        <v>1740</v>
      </c>
      <c r="S342" s="1" t="s">
        <v>6755</v>
      </c>
      <c r="T342" s="1" t="s">
        <v>6755</v>
      </c>
      <c r="U342" s="1" t="s">
        <v>6755</v>
      </c>
      <c r="V342" s="1" t="s">
        <v>269</v>
      </c>
      <c r="W342" s="1" t="s">
        <v>6755</v>
      </c>
    </row>
    <row r="343" spans="1:23" ht="14.25">
      <c r="A343" s="1" t="s">
        <v>260</v>
      </c>
      <c r="B343" s="1" t="s">
        <v>8669</v>
      </c>
      <c r="C343" s="1" t="s">
        <v>262</v>
      </c>
      <c r="D343" s="1" t="s">
        <v>310</v>
      </c>
      <c r="E343" s="1" t="s">
        <v>310</v>
      </c>
      <c r="F343" s="1" t="s">
        <v>270</v>
      </c>
      <c r="G343" s="1" t="s">
        <v>2755</v>
      </c>
      <c r="H343" s="1" t="s">
        <v>1370</v>
      </c>
      <c r="I343" s="1" t="s">
        <v>872</v>
      </c>
      <c r="J343" s="1" t="s">
        <v>270</v>
      </c>
      <c r="K343" s="1" t="s">
        <v>6763</v>
      </c>
      <c r="L343" s="1" t="s">
        <v>269</v>
      </c>
      <c r="M343" s="1" t="s">
        <v>1740</v>
      </c>
      <c r="N343" s="1" t="s">
        <v>1740</v>
      </c>
      <c r="O343" s="1" t="s">
        <v>1740</v>
      </c>
      <c r="P343" s="1" t="s">
        <v>1740</v>
      </c>
      <c r="Q343" s="1" t="s">
        <v>6755</v>
      </c>
      <c r="R343" s="1" t="s">
        <v>1740</v>
      </c>
      <c r="S343" s="1" t="s">
        <v>6755</v>
      </c>
      <c r="T343" s="1" t="s">
        <v>6755</v>
      </c>
      <c r="U343" s="1" t="s">
        <v>6755</v>
      </c>
      <c r="V343" s="1" t="s">
        <v>269</v>
      </c>
      <c r="W343" s="1" t="s">
        <v>6755</v>
      </c>
    </row>
    <row r="344" spans="1:23" ht="14.25">
      <c r="A344" s="1" t="s">
        <v>260</v>
      </c>
      <c r="B344" s="1" t="s">
        <v>8670</v>
      </c>
      <c r="C344" s="1" t="s">
        <v>262</v>
      </c>
      <c r="D344" s="1" t="s">
        <v>310</v>
      </c>
      <c r="E344" s="1" t="s">
        <v>310</v>
      </c>
      <c r="F344" s="1" t="s">
        <v>270</v>
      </c>
      <c r="G344" s="1" t="s">
        <v>713</v>
      </c>
      <c r="H344" s="1" t="s">
        <v>1370</v>
      </c>
      <c r="I344" s="1" t="s">
        <v>276</v>
      </c>
      <c r="J344" s="1" t="s">
        <v>270</v>
      </c>
      <c r="K344" s="1" t="s">
        <v>6765</v>
      </c>
      <c r="L344" s="1" t="s">
        <v>269</v>
      </c>
      <c r="M344" s="1" t="s">
        <v>1740</v>
      </c>
      <c r="N344" s="1" t="s">
        <v>1740</v>
      </c>
      <c r="O344" s="1" t="s">
        <v>1740</v>
      </c>
      <c r="P344" s="1" t="s">
        <v>6755</v>
      </c>
      <c r="Q344" s="1" t="s">
        <v>6755</v>
      </c>
      <c r="R344" s="1" t="s">
        <v>6755</v>
      </c>
      <c r="S344" s="1" t="s">
        <v>6755</v>
      </c>
      <c r="T344" s="1" t="s">
        <v>6755</v>
      </c>
      <c r="U344" s="1" t="s">
        <v>6755</v>
      </c>
      <c r="V344" s="1" t="s">
        <v>269</v>
      </c>
      <c r="W344" s="1" t="s">
        <v>6755</v>
      </c>
    </row>
    <row r="345" spans="1:23" ht="14.25">
      <c r="A345" s="1" t="s">
        <v>260</v>
      </c>
      <c r="B345" s="1" t="s">
        <v>8671</v>
      </c>
      <c r="C345" s="1" t="s">
        <v>262</v>
      </c>
      <c r="D345" s="1" t="s">
        <v>310</v>
      </c>
      <c r="E345" s="1" t="s">
        <v>310</v>
      </c>
      <c r="F345" s="1" t="s">
        <v>270</v>
      </c>
      <c r="G345" s="1" t="s">
        <v>1731</v>
      </c>
      <c r="H345" s="1" t="s">
        <v>1370</v>
      </c>
      <c r="I345" s="1" t="s">
        <v>874</v>
      </c>
      <c r="J345" s="1" t="s">
        <v>270</v>
      </c>
      <c r="K345" s="1" t="s">
        <v>6767</v>
      </c>
      <c r="L345" s="1" t="s">
        <v>269</v>
      </c>
      <c r="M345" s="1" t="s">
        <v>1740</v>
      </c>
      <c r="N345" s="1" t="s">
        <v>1740</v>
      </c>
      <c r="O345" s="1" t="s">
        <v>1740</v>
      </c>
      <c r="P345" s="1" t="s">
        <v>6755</v>
      </c>
      <c r="Q345" s="1" t="s">
        <v>6755</v>
      </c>
      <c r="R345" s="1" t="s">
        <v>6755</v>
      </c>
      <c r="S345" s="1" t="s">
        <v>6755</v>
      </c>
      <c r="T345" s="1" t="s">
        <v>6755</v>
      </c>
      <c r="U345" s="1" t="s">
        <v>6755</v>
      </c>
      <c r="V345" s="1" t="s">
        <v>269</v>
      </c>
      <c r="W345" s="1" t="s">
        <v>6755</v>
      </c>
    </row>
    <row r="346" spans="1:23" ht="14.25">
      <c r="A346" s="1" t="s">
        <v>260</v>
      </c>
      <c r="B346" s="1" t="s">
        <v>8672</v>
      </c>
      <c r="C346" s="1" t="s">
        <v>262</v>
      </c>
      <c r="D346" s="1" t="s">
        <v>310</v>
      </c>
      <c r="E346" s="1" t="s">
        <v>310</v>
      </c>
      <c r="F346" s="1" t="s">
        <v>270</v>
      </c>
      <c r="G346" s="1" t="s">
        <v>2913</v>
      </c>
      <c r="H346" s="1" t="s">
        <v>1370</v>
      </c>
      <c r="I346" s="1" t="s">
        <v>1450</v>
      </c>
      <c r="J346" s="1" t="s">
        <v>270</v>
      </c>
      <c r="K346" s="1" t="s">
        <v>6769</v>
      </c>
      <c r="L346" s="1" t="s">
        <v>269</v>
      </c>
      <c r="M346" s="1" t="s">
        <v>1740</v>
      </c>
      <c r="N346" s="1" t="s">
        <v>1740</v>
      </c>
      <c r="O346" s="1" t="s">
        <v>1740</v>
      </c>
      <c r="P346" s="1" t="s">
        <v>6755</v>
      </c>
      <c r="Q346" s="1" t="s">
        <v>6755</v>
      </c>
      <c r="R346" s="1" t="s">
        <v>6755</v>
      </c>
      <c r="S346" s="1" t="s">
        <v>6755</v>
      </c>
      <c r="T346" s="1" t="s">
        <v>6755</v>
      </c>
      <c r="U346" s="1" t="s">
        <v>6755</v>
      </c>
      <c r="V346" s="1" t="s">
        <v>269</v>
      </c>
      <c r="W346" s="1" t="s">
        <v>6755</v>
      </c>
    </row>
    <row r="347" spans="1:23" ht="14.25">
      <c r="A347" s="1" t="s">
        <v>260</v>
      </c>
      <c r="B347" s="1" t="s">
        <v>8673</v>
      </c>
      <c r="C347" s="1" t="s">
        <v>262</v>
      </c>
      <c r="D347" s="1" t="s">
        <v>310</v>
      </c>
      <c r="E347" s="1" t="s">
        <v>310</v>
      </c>
      <c r="F347" s="1" t="s">
        <v>270</v>
      </c>
      <c r="G347" s="1" t="s">
        <v>2796</v>
      </c>
      <c r="H347" s="1" t="s">
        <v>1370</v>
      </c>
      <c r="I347" s="1" t="s">
        <v>277</v>
      </c>
      <c r="J347" s="1" t="s">
        <v>270</v>
      </c>
      <c r="K347" s="1" t="s">
        <v>6771</v>
      </c>
      <c r="L347" s="1" t="s">
        <v>269</v>
      </c>
      <c r="M347" s="1" t="s">
        <v>1740</v>
      </c>
      <c r="N347" s="1" t="s">
        <v>1740</v>
      </c>
      <c r="O347" s="1" t="s">
        <v>1740</v>
      </c>
      <c r="P347" s="1" t="s">
        <v>6755</v>
      </c>
      <c r="Q347" s="1" t="s">
        <v>6755</v>
      </c>
      <c r="R347" s="1" t="s">
        <v>6755</v>
      </c>
      <c r="S347" s="1" t="s">
        <v>6755</v>
      </c>
      <c r="T347" s="1" t="s">
        <v>6755</v>
      </c>
      <c r="U347" s="1" t="s">
        <v>6755</v>
      </c>
      <c r="V347" s="1" t="s">
        <v>269</v>
      </c>
      <c r="W347" s="1" t="s">
        <v>6755</v>
      </c>
    </row>
    <row r="348" spans="1:23" ht="14.25">
      <c r="A348" s="1" t="s">
        <v>260</v>
      </c>
      <c r="B348" s="1" t="s">
        <v>8674</v>
      </c>
      <c r="C348" s="1" t="s">
        <v>262</v>
      </c>
      <c r="D348" s="1" t="s">
        <v>310</v>
      </c>
      <c r="E348" s="1" t="s">
        <v>310</v>
      </c>
      <c r="F348" s="1" t="s">
        <v>472</v>
      </c>
      <c r="G348" s="1" t="s">
        <v>270</v>
      </c>
      <c r="H348" s="1" t="s">
        <v>1390</v>
      </c>
      <c r="I348" s="1" t="s">
        <v>270</v>
      </c>
      <c r="J348" s="1" t="s">
        <v>270</v>
      </c>
      <c r="K348" s="1" t="s">
        <v>6754</v>
      </c>
      <c r="L348" s="1" t="s">
        <v>270</v>
      </c>
      <c r="M348" s="1" t="s">
        <v>6755</v>
      </c>
      <c r="N348" s="1" t="s">
        <v>6755</v>
      </c>
      <c r="O348" s="1" t="s">
        <v>6755</v>
      </c>
      <c r="P348" s="1" t="s">
        <v>6755</v>
      </c>
      <c r="Q348" s="1" t="s">
        <v>6755</v>
      </c>
      <c r="R348" s="1" t="s">
        <v>6755</v>
      </c>
      <c r="S348" s="1" t="s">
        <v>6755</v>
      </c>
      <c r="T348" s="1" t="s">
        <v>6755</v>
      </c>
      <c r="U348" s="1" t="s">
        <v>6755</v>
      </c>
      <c r="V348" s="1" t="s">
        <v>270</v>
      </c>
      <c r="W348" s="1" t="s">
        <v>6755</v>
      </c>
    </row>
    <row r="349" spans="1:23" ht="14.25">
      <c r="A349" s="1" t="s">
        <v>260</v>
      </c>
      <c r="B349" s="1" t="s">
        <v>8675</v>
      </c>
      <c r="C349" s="1" t="s">
        <v>262</v>
      </c>
      <c r="D349" s="1" t="s">
        <v>310</v>
      </c>
      <c r="E349" s="1" t="s">
        <v>310</v>
      </c>
      <c r="F349" s="1" t="s">
        <v>472</v>
      </c>
      <c r="G349" s="1" t="s">
        <v>472</v>
      </c>
      <c r="H349" s="1" t="s">
        <v>1390</v>
      </c>
      <c r="I349" s="1" t="s">
        <v>472</v>
      </c>
      <c r="J349" s="1" t="s">
        <v>270</v>
      </c>
      <c r="K349" s="1" t="s">
        <v>6757</v>
      </c>
      <c r="L349" s="1" t="s">
        <v>269</v>
      </c>
      <c r="M349" s="1" t="s">
        <v>1740</v>
      </c>
      <c r="N349" s="1" t="s">
        <v>1740</v>
      </c>
      <c r="O349" s="1" t="s">
        <v>1740</v>
      </c>
      <c r="P349" s="1" t="s">
        <v>1740</v>
      </c>
      <c r="Q349" s="1" t="s">
        <v>6755</v>
      </c>
      <c r="R349" s="1" t="s">
        <v>1740</v>
      </c>
      <c r="S349" s="1" t="s">
        <v>6755</v>
      </c>
      <c r="T349" s="1" t="s">
        <v>6755</v>
      </c>
      <c r="U349" s="1" t="s">
        <v>6755</v>
      </c>
      <c r="V349" s="1" t="s">
        <v>270</v>
      </c>
      <c r="W349" s="1" t="s">
        <v>6755</v>
      </c>
    </row>
    <row r="350" spans="1:23" ht="14.25">
      <c r="A350" s="1" t="s">
        <v>260</v>
      </c>
      <c r="B350" s="1" t="s">
        <v>8676</v>
      </c>
      <c r="C350" s="1" t="s">
        <v>262</v>
      </c>
      <c r="D350" s="1" t="s">
        <v>310</v>
      </c>
      <c r="E350" s="1" t="s">
        <v>310</v>
      </c>
      <c r="F350" s="1" t="s">
        <v>472</v>
      </c>
      <c r="G350" s="1" t="s">
        <v>479</v>
      </c>
      <c r="H350" s="1" t="s">
        <v>1390</v>
      </c>
      <c r="I350" s="1" t="s">
        <v>479</v>
      </c>
      <c r="J350" s="1" t="s">
        <v>270</v>
      </c>
      <c r="K350" s="1" t="s">
        <v>6759</v>
      </c>
      <c r="L350" s="1" t="s">
        <v>269</v>
      </c>
      <c r="M350" s="1" t="s">
        <v>1740</v>
      </c>
      <c r="N350" s="1" t="s">
        <v>1740</v>
      </c>
      <c r="O350" s="1" t="s">
        <v>1740</v>
      </c>
      <c r="P350" s="1" t="s">
        <v>1740</v>
      </c>
      <c r="Q350" s="1" t="s">
        <v>6755</v>
      </c>
      <c r="R350" s="1" t="s">
        <v>1740</v>
      </c>
      <c r="S350" s="1" t="s">
        <v>6755</v>
      </c>
      <c r="T350" s="1" t="s">
        <v>6755</v>
      </c>
      <c r="U350" s="1" t="s">
        <v>6755</v>
      </c>
      <c r="V350" s="1" t="s">
        <v>270</v>
      </c>
      <c r="W350" s="1" t="s">
        <v>6755</v>
      </c>
    </row>
    <row r="351" spans="1:23" ht="14.25">
      <c r="A351" s="1" t="s">
        <v>260</v>
      </c>
      <c r="B351" s="1" t="s">
        <v>8677</v>
      </c>
      <c r="C351" s="1" t="s">
        <v>262</v>
      </c>
      <c r="D351" s="1" t="s">
        <v>310</v>
      </c>
      <c r="E351" s="1" t="s">
        <v>310</v>
      </c>
      <c r="F351" s="1" t="s">
        <v>472</v>
      </c>
      <c r="G351" s="1" t="s">
        <v>873</v>
      </c>
      <c r="H351" s="1" t="s">
        <v>1390</v>
      </c>
      <c r="I351" s="1" t="s">
        <v>873</v>
      </c>
      <c r="J351" s="1" t="s">
        <v>270</v>
      </c>
      <c r="K351" s="1" t="s">
        <v>6761</v>
      </c>
      <c r="L351" s="1" t="s">
        <v>269</v>
      </c>
      <c r="M351" s="1" t="s">
        <v>1740</v>
      </c>
      <c r="N351" s="1" t="s">
        <v>1740</v>
      </c>
      <c r="O351" s="1" t="s">
        <v>1740</v>
      </c>
      <c r="P351" s="1" t="s">
        <v>1740</v>
      </c>
      <c r="Q351" s="1" t="s">
        <v>6755</v>
      </c>
      <c r="R351" s="1" t="s">
        <v>1740</v>
      </c>
      <c r="S351" s="1" t="s">
        <v>6755</v>
      </c>
      <c r="T351" s="1" t="s">
        <v>6755</v>
      </c>
      <c r="U351" s="1" t="s">
        <v>6755</v>
      </c>
      <c r="V351" s="1" t="s">
        <v>270</v>
      </c>
      <c r="W351" s="1" t="s">
        <v>6755</v>
      </c>
    </row>
    <row r="352" spans="1:23" ht="14.25">
      <c r="A352" s="1" t="s">
        <v>260</v>
      </c>
      <c r="B352" s="1" t="s">
        <v>8678</v>
      </c>
      <c r="C352" s="1" t="s">
        <v>262</v>
      </c>
      <c r="D352" s="1" t="s">
        <v>310</v>
      </c>
      <c r="E352" s="1" t="s">
        <v>310</v>
      </c>
      <c r="F352" s="1" t="s">
        <v>472</v>
      </c>
      <c r="G352" s="1" t="s">
        <v>872</v>
      </c>
      <c r="H352" s="1" t="s">
        <v>1390</v>
      </c>
      <c r="I352" s="1" t="s">
        <v>872</v>
      </c>
      <c r="J352" s="1" t="s">
        <v>270</v>
      </c>
      <c r="K352" s="1" t="s">
        <v>6763</v>
      </c>
      <c r="L352" s="1" t="s">
        <v>269</v>
      </c>
      <c r="M352" s="1" t="s">
        <v>1740</v>
      </c>
      <c r="N352" s="1" t="s">
        <v>1740</v>
      </c>
      <c r="O352" s="1" t="s">
        <v>1740</v>
      </c>
      <c r="P352" s="1" t="s">
        <v>1740</v>
      </c>
      <c r="Q352" s="1" t="s">
        <v>6755</v>
      </c>
      <c r="R352" s="1" t="s">
        <v>1740</v>
      </c>
      <c r="S352" s="1" t="s">
        <v>6755</v>
      </c>
      <c r="T352" s="1" t="s">
        <v>6755</v>
      </c>
      <c r="U352" s="1" t="s">
        <v>6755</v>
      </c>
      <c r="V352" s="1" t="s">
        <v>270</v>
      </c>
      <c r="W352" s="1" t="s">
        <v>6755</v>
      </c>
    </row>
    <row r="353" spans="1:23" ht="14.25">
      <c r="A353" s="1" t="s">
        <v>260</v>
      </c>
      <c r="B353" s="1" t="s">
        <v>8679</v>
      </c>
      <c r="C353" s="1" t="s">
        <v>262</v>
      </c>
      <c r="D353" s="1" t="s">
        <v>310</v>
      </c>
      <c r="E353" s="1" t="s">
        <v>310</v>
      </c>
      <c r="F353" s="1" t="s">
        <v>472</v>
      </c>
      <c r="G353" s="1" t="s">
        <v>276</v>
      </c>
      <c r="H353" s="1" t="s">
        <v>1390</v>
      </c>
      <c r="I353" s="1" t="s">
        <v>276</v>
      </c>
      <c r="J353" s="1" t="s">
        <v>270</v>
      </c>
      <c r="K353" s="1" t="s">
        <v>6765</v>
      </c>
      <c r="L353" s="1" t="s">
        <v>269</v>
      </c>
      <c r="M353" s="1" t="s">
        <v>1740</v>
      </c>
      <c r="N353" s="1" t="s">
        <v>1740</v>
      </c>
      <c r="O353" s="1" t="s">
        <v>1740</v>
      </c>
      <c r="P353" s="1" t="s">
        <v>6755</v>
      </c>
      <c r="Q353" s="1" t="s">
        <v>6755</v>
      </c>
      <c r="R353" s="1" t="s">
        <v>6755</v>
      </c>
      <c r="S353" s="1" t="s">
        <v>6755</v>
      </c>
      <c r="T353" s="1" t="s">
        <v>6755</v>
      </c>
      <c r="U353" s="1" t="s">
        <v>6755</v>
      </c>
      <c r="V353" s="1" t="s">
        <v>270</v>
      </c>
      <c r="W353" s="1" t="s">
        <v>6755</v>
      </c>
    </row>
    <row r="354" spans="1:23" ht="14.25">
      <c r="A354" s="1" t="s">
        <v>260</v>
      </c>
      <c r="B354" s="1" t="s">
        <v>8680</v>
      </c>
      <c r="C354" s="1" t="s">
        <v>262</v>
      </c>
      <c r="D354" s="1" t="s">
        <v>310</v>
      </c>
      <c r="E354" s="1" t="s">
        <v>310</v>
      </c>
      <c r="F354" s="1" t="s">
        <v>472</v>
      </c>
      <c r="G354" s="1" t="s">
        <v>874</v>
      </c>
      <c r="H354" s="1" t="s">
        <v>1390</v>
      </c>
      <c r="I354" s="1" t="s">
        <v>874</v>
      </c>
      <c r="J354" s="1" t="s">
        <v>270</v>
      </c>
      <c r="K354" s="1" t="s">
        <v>6767</v>
      </c>
      <c r="L354" s="1" t="s">
        <v>269</v>
      </c>
      <c r="M354" s="1" t="s">
        <v>1740</v>
      </c>
      <c r="N354" s="1" t="s">
        <v>1740</v>
      </c>
      <c r="O354" s="1" t="s">
        <v>1740</v>
      </c>
      <c r="P354" s="1" t="s">
        <v>6755</v>
      </c>
      <c r="Q354" s="1" t="s">
        <v>6755</v>
      </c>
      <c r="R354" s="1" t="s">
        <v>6755</v>
      </c>
      <c r="S354" s="1" t="s">
        <v>6755</v>
      </c>
      <c r="T354" s="1" t="s">
        <v>6755</v>
      </c>
      <c r="U354" s="1" t="s">
        <v>6755</v>
      </c>
      <c r="V354" s="1" t="s">
        <v>270</v>
      </c>
      <c r="W354" s="1" t="s">
        <v>6755</v>
      </c>
    </row>
    <row r="355" spans="1:23" ht="14.25">
      <c r="A355" s="1" t="s">
        <v>260</v>
      </c>
      <c r="B355" s="1" t="s">
        <v>8681</v>
      </c>
      <c r="C355" s="1" t="s">
        <v>262</v>
      </c>
      <c r="D355" s="1" t="s">
        <v>310</v>
      </c>
      <c r="E355" s="1" t="s">
        <v>310</v>
      </c>
      <c r="F355" s="1" t="s">
        <v>472</v>
      </c>
      <c r="G355" s="1" t="s">
        <v>1450</v>
      </c>
      <c r="H355" s="1" t="s">
        <v>1390</v>
      </c>
      <c r="I355" s="1" t="s">
        <v>1450</v>
      </c>
      <c r="J355" s="1" t="s">
        <v>270</v>
      </c>
      <c r="K355" s="1" t="s">
        <v>6769</v>
      </c>
      <c r="L355" s="1" t="s">
        <v>269</v>
      </c>
      <c r="M355" s="1" t="s">
        <v>1740</v>
      </c>
      <c r="N355" s="1" t="s">
        <v>1740</v>
      </c>
      <c r="O355" s="1" t="s">
        <v>1740</v>
      </c>
      <c r="P355" s="1" t="s">
        <v>6755</v>
      </c>
      <c r="Q355" s="1" t="s">
        <v>6755</v>
      </c>
      <c r="R355" s="1" t="s">
        <v>6755</v>
      </c>
      <c r="S355" s="1" t="s">
        <v>6755</v>
      </c>
      <c r="T355" s="1" t="s">
        <v>6755</v>
      </c>
      <c r="U355" s="1" t="s">
        <v>6755</v>
      </c>
      <c r="V355" s="1" t="s">
        <v>270</v>
      </c>
      <c r="W355" s="1" t="s">
        <v>6755</v>
      </c>
    </row>
    <row r="356" spans="1:23" ht="14.25">
      <c r="A356" s="1" t="s">
        <v>260</v>
      </c>
      <c r="B356" s="1" t="s">
        <v>8682</v>
      </c>
      <c r="C356" s="1" t="s">
        <v>262</v>
      </c>
      <c r="D356" s="1" t="s">
        <v>310</v>
      </c>
      <c r="E356" s="1" t="s">
        <v>310</v>
      </c>
      <c r="F356" s="1" t="s">
        <v>472</v>
      </c>
      <c r="G356" s="1" t="s">
        <v>277</v>
      </c>
      <c r="H356" s="1" t="s">
        <v>1390</v>
      </c>
      <c r="I356" s="1" t="s">
        <v>277</v>
      </c>
      <c r="J356" s="1" t="s">
        <v>270</v>
      </c>
      <c r="K356" s="1" t="s">
        <v>6771</v>
      </c>
      <c r="L356" s="1" t="s">
        <v>269</v>
      </c>
      <c r="M356" s="1" t="s">
        <v>1740</v>
      </c>
      <c r="N356" s="1" t="s">
        <v>1740</v>
      </c>
      <c r="O356" s="1" t="s">
        <v>1740</v>
      </c>
      <c r="P356" s="1" t="s">
        <v>6755</v>
      </c>
      <c r="Q356" s="1" t="s">
        <v>6755</v>
      </c>
      <c r="R356" s="1" t="s">
        <v>6755</v>
      </c>
      <c r="S356" s="1" t="s">
        <v>6755</v>
      </c>
      <c r="T356" s="1" t="s">
        <v>6755</v>
      </c>
      <c r="U356" s="1" t="s">
        <v>6755</v>
      </c>
      <c r="V356" s="1" t="s">
        <v>270</v>
      </c>
      <c r="W356" s="1" t="s">
        <v>6755</v>
      </c>
    </row>
    <row r="357" spans="1:23" ht="14.25">
      <c r="A357" s="1" t="s">
        <v>260</v>
      </c>
      <c r="B357" s="1" t="s">
        <v>8683</v>
      </c>
      <c r="C357" s="1" t="s">
        <v>262</v>
      </c>
      <c r="D357" s="1" t="s">
        <v>310</v>
      </c>
      <c r="E357" s="1" t="s">
        <v>310</v>
      </c>
      <c r="F357" s="1" t="s">
        <v>472</v>
      </c>
      <c r="G357" s="1" t="s">
        <v>714</v>
      </c>
      <c r="H357" s="1" t="s">
        <v>1390</v>
      </c>
      <c r="I357" s="1" t="s">
        <v>270</v>
      </c>
      <c r="J357" s="1" t="s">
        <v>270</v>
      </c>
      <c r="K357" s="1" t="s">
        <v>6754</v>
      </c>
      <c r="L357" s="1" t="s">
        <v>270</v>
      </c>
      <c r="M357" s="1" t="s">
        <v>6755</v>
      </c>
      <c r="N357" s="1" t="s">
        <v>6755</v>
      </c>
      <c r="O357" s="1" t="s">
        <v>6755</v>
      </c>
      <c r="P357" s="1" t="s">
        <v>6755</v>
      </c>
      <c r="Q357" s="1" t="s">
        <v>6755</v>
      </c>
      <c r="R357" s="1" t="s">
        <v>6755</v>
      </c>
      <c r="S357" s="1" t="s">
        <v>6755</v>
      </c>
      <c r="T357" s="1" t="s">
        <v>6755</v>
      </c>
      <c r="U357" s="1" t="s">
        <v>6755</v>
      </c>
      <c r="V357" s="1" t="s">
        <v>269</v>
      </c>
      <c r="W357" s="1" t="s">
        <v>6755</v>
      </c>
    </row>
    <row r="358" spans="1:23" ht="14.25">
      <c r="A358" s="1" t="s">
        <v>260</v>
      </c>
      <c r="B358" s="1" t="s">
        <v>8684</v>
      </c>
      <c r="C358" s="1" t="s">
        <v>262</v>
      </c>
      <c r="D358" s="1" t="s">
        <v>310</v>
      </c>
      <c r="E358" s="1" t="s">
        <v>310</v>
      </c>
      <c r="F358" s="1" t="s">
        <v>472</v>
      </c>
      <c r="G358" s="1" t="s">
        <v>1971</v>
      </c>
      <c r="H358" s="1" t="s">
        <v>1390</v>
      </c>
      <c r="I358" s="1" t="s">
        <v>472</v>
      </c>
      <c r="J358" s="1" t="s">
        <v>270</v>
      </c>
      <c r="K358" s="1" t="s">
        <v>6757</v>
      </c>
      <c r="L358" s="1" t="s">
        <v>269</v>
      </c>
      <c r="M358" s="1" t="s">
        <v>1740</v>
      </c>
      <c r="N358" s="1" t="s">
        <v>1740</v>
      </c>
      <c r="O358" s="1" t="s">
        <v>1740</v>
      </c>
      <c r="P358" s="1" t="s">
        <v>1740</v>
      </c>
      <c r="Q358" s="1" t="s">
        <v>6755</v>
      </c>
      <c r="R358" s="1" t="s">
        <v>1740</v>
      </c>
      <c r="S358" s="1" t="s">
        <v>6755</v>
      </c>
      <c r="T358" s="1" t="s">
        <v>6755</v>
      </c>
      <c r="U358" s="1" t="s">
        <v>6755</v>
      </c>
      <c r="V358" s="1" t="s">
        <v>269</v>
      </c>
      <c r="W358" s="1" t="s">
        <v>6755</v>
      </c>
    </row>
    <row r="359" spans="1:23" ht="14.25">
      <c r="A359" s="1" t="s">
        <v>260</v>
      </c>
      <c r="B359" s="1" t="s">
        <v>8685</v>
      </c>
      <c r="C359" s="1" t="s">
        <v>262</v>
      </c>
      <c r="D359" s="1" t="s">
        <v>310</v>
      </c>
      <c r="E359" s="1" t="s">
        <v>310</v>
      </c>
      <c r="F359" s="1" t="s">
        <v>472</v>
      </c>
      <c r="G359" s="1" t="s">
        <v>1729</v>
      </c>
      <c r="H359" s="1" t="s">
        <v>1390</v>
      </c>
      <c r="I359" s="1" t="s">
        <v>479</v>
      </c>
      <c r="J359" s="1" t="s">
        <v>270</v>
      </c>
      <c r="K359" s="1" t="s">
        <v>6759</v>
      </c>
      <c r="L359" s="1" t="s">
        <v>269</v>
      </c>
      <c r="M359" s="1" t="s">
        <v>1740</v>
      </c>
      <c r="N359" s="1" t="s">
        <v>1740</v>
      </c>
      <c r="O359" s="1" t="s">
        <v>1740</v>
      </c>
      <c r="P359" s="1" t="s">
        <v>1740</v>
      </c>
      <c r="Q359" s="1" t="s">
        <v>6755</v>
      </c>
      <c r="R359" s="1" t="s">
        <v>1740</v>
      </c>
      <c r="S359" s="1" t="s">
        <v>6755</v>
      </c>
      <c r="T359" s="1" t="s">
        <v>6755</v>
      </c>
      <c r="U359" s="1" t="s">
        <v>6755</v>
      </c>
      <c r="V359" s="1" t="s">
        <v>269</v>
      </c>
      <c r="W359" s="1" t="s">
        <v>6755</v>
      </c>
    </row>
    <row r="360" spans="1:23" ht="14.25">
      <c r="A360" s="1" t="s">
        <v>260</v>
      </c>
      <c r="B360" s="1" t="s">
        <v>8686</v>
      </c>
      <c r="C360" s="1" t="s">
        <v>262</v>
      </c>
      <c r="D360" s="1" t="s">
        <v>310</v>
      </c>
      <c r="E360" s="1" t="s">
        <v>310</v>
      </c>
      <c r="F360" s="1" t="s">
        <v>472</v>
      </c>
      <c r="G360" s="1" t="s">
        <v>2793</v>
      </c>
      <c r="H360" s="1" t="s">
        <v>1390</v>
      </c>
      <c r="I360" s="1" t="s">
        <v>873</v>
      </c>
      <c r="J360" s="1" t="s">
        <v>270</v>
      </c>
      <c r="K360" s="1" t="s">
        <v>6761</v>
      </c>
      <c r="L360" s="1" t="s">
        <v>269</v>
      </c>
      <c r="M360" s="1" t="s">
        <v>1740</v>
      </c>
      <c r="N360" s="1" t="s">
        <v>1740</v>
      </c>
      <c r="O360" s="1" t="s">
        <v>1740</v>
      </c>
      <c r="P360" s="1" t="s">
        <v>1740</v>
      </c>
      <c r="Q360" s="1" t="s">
        <v>6755</v>
      </c>
      <c r="R360" s="1" t="s">
        <v>1740</v>
      </c>
      <c r="S360" s="1" t="s">
        <v>6755</v>
      </c>
      <c r="T360" s="1" t="s">
        <v>6755</v>
      </c>
      <c r="U360" s="1" t="s">
        <v>6755</v>
      </c>
      <c r="V360" s="1" t="s">
        <v>269</v>
      </c>
      <c r="W360" s="1" t="s">
        <v>6755</v>
      </c>
    </row>
    <row r="361" spans="1:23" ht="14.25">
      <c r="A361" s="1" t="s">
        <v>260</v>
      </c>
      <c r="B361" s="1" t="s">
        <v>8687</v>
      </c>
      <c r="C361" s="1" t="s">
        <v>262</v>
      </c>
      <c r="D361" s="1" t="s">
        <v>310</v>
      </c>
      <c r="E361" s="1" t="s">
        <v>310</v>
      </c>
      <c r="F361" s="1" t="s">
        <v>472</v>
      </c>
      <c r="G361" s="1" t="s">
        <v>2755</v>
      </c>
      <c r="H361" s="1" t="s">
        <v>1390</v>
      </c>
      <c r="I361" s="1" t="s">
        <v>872</v>
      </c>
      <c r="J361" s="1" t="s">
        <v>270</v>
      </c>
      <c r="K361" s="1" t="s">
        <v>6763</v>
      </c>
      <c r="L361" s="1" t="s">
        <v>269</v>
      </c>
      <c r="M361" s="1" t="s">
        <v>1740</v>
      </c>
      <c r="N361" s="1" t="s">
        <v>1740</v>
      </c>
      <c r="O361" s="1" t="s">
        <v>1740</v>
      </c>
      <c r="P361" s="1" t="s">
        <v>1740</v>
      </c>
      <c r="Q361" s="1" t="s">
        <v>6755</v>
      </c>
      <c r="R361" s="1" t="s">
        <v>1740</v>
      </c>
      <c r="S361" s="1" t="s">
        <v>6755</v>
      </c>
      <c r="T361" s="1" t="s">
        <v>6755</v>
      </c>
      <c r="U361" s="1" t="s">
        <v>6755</v>
      </c>
      <c r="V361" s="1" t="s">
        <v>269</v>
      </c>
      <c r="W361" s="1" t="s">
        <v>6755</v>
      </c>
    </row>
    <row r="362" spans="1:23" ht="14.25">
      <c r="A362" s="1" t="s">
        <v>260</v>
      </c>
      <c r="B362" s="1" t="s">
        <v>8688</v>
      </c>
      <c r="C362" s="1" t="s">
        <v>262</v>
      </c>
      <c r="D362" s="1" t="s">
        <v>310</v>
      </c>
      <c r="E362" s="1" t="s">
        <v>310</v>
      </c>
      <c r="F362" s="1" t="s">
        <v>472</v>
      </c>
      <c r="G362" s="1" t="s">
        <v>713</v>
      </c>
      <c r="H362" s="1" t="s">
        <v>1390</v>
      </c>
      <c r="I362" s="1" t="s">
        <v>276</v>
      </c>
      <c r="J362" s="1" t="s">
        <v>270</v>
      </c>
      <c r="K362" s="1" t="s">
        <v>6765</v>
      </c>
      <c r="L362" s="1" t="s">
        <v>269</v>
      </c>
      <c r="M362" s="1" t="s">
        <v>1740</v>
      </c>
      <c r="N362" s="1" t="s">
        <v>1740</v>
      </c>
      <c r="O362" s="1" t="s">
        <v>1740</v>
      </c>
      <c r="P362" s="1" t="s">
        <v>6755</v>
      </c>
      <c r="Q362" s="1" t="s">
        <v>6755</v>
      </c>
      <c r="R362" s="1" t="s">
        <v>6755</v>
      </c>
      <c r="S362" s="1" t="s">
        <v>6755</v>
      </c>
      <c r="T362" s="1" t="s">
        <v>6755</v>
      </c>
      <c r="U362" s="1" t="s">
        <v>6755</v>
      </c>
      <c r="V362" s="1" t="s">
        <v>269</v>
      </c>
      <c r="W362" s="1" t="s">
        <v>6755</v>
      </c>
    </row>
    <row r="363" spans="1:23" ht="14.25">
      <c r="A363" s="1" t="s">
        <v>260</v>
      </c>
      <c r="B363" s="1" t="s">
        <v>8689</v>
      </c>
      <c r="C363" s="1" t="s">
        <v>262</v>
      </c>
      <c r="D363" s="1" t="s">
        <v>310</v>
      </c>
      <c r="E363" s="1" t="s">
        <v>310</v>
      </c>
      <c r="F363" s="1" t="s">
        <v>472</v>
      </c>
      <c r="G363" s="1" t="s">
        <v>1731</v>
      </c>
      <c r="H363" s="1" t="s">
        <v>1390</v>
      </c>
      <c r="I363" s="1" t="s">
        <v>874</v>
      </c>
      <c r="J363" s="1" t="s">
        <v>270</v>
      </c>
      <c r="K363" s="1" t="s">
        <v>6767</v>
      </c>
      <c r="L363" s="1" t="s">
        <v>269</v>
      </c>
      <c r="M363" s="1" t="s">
        <v>1740</v>
      </c>
      <c r="N363" s="1" t="s">
        <v>1740</v>
      </c>
      <c r="O363" s="1" t="s">
        <v>1740</v>
      </c>
      <c r="P363" s="1" t="s">
        <v>6755</v>
      </c>
      <c r="Q363" s="1" t="s">
        <v>6755</v>
      </c>
      <c r="R363" s="1" t="s">
        <v>6755</v>
      </c>
      <c r="S363" s="1" t="s">
        <v>6755</v>
      </c>
      <c r="T363" s="1" t="s">
        <v>6755</v>
      </c>
      <c r="U363" s="1" t="s">
        <v>6755</v>
      </c>
      <c r="V363" s="1" t="s">
        <v>269</v>
      </c>
      <c r="W363" s="1" t="s">
        <v>6755</v>
      </c>
    </row>
    <row r="364" spans="1:23" ht="14.25">
      <c r="A364" s="1" t="s">
        <v>260</v>
      </c>
      <c r="B364" s="1" t="s">
        <v>8690</v>
      </c>
      <c r="C364" s="1" t="s">
        <v>262</v>
      </c>
      <c r="D364" s="1" t="s">
        <v>310</v>
      </c>
      <c r="E364" s="1" t="s">
        <v>310</v>
      </c>
      <c r="F364" s="1" t="s">
        <v>472</v>
      </c>
      <c r="G364" s="1" t="s">
        <v>2913</v>
      </c>
      <c r="H364" s="1" t="s">
        <v>1390</v>
      </c>
      <c r="I364" s="1" t="s">
        <v>1450</v>
      </c>
      <c r="J364" s="1" t="s">
        <v>270</v>
      </c>
      <c r="K364" s="1" t="s">
        <v>6769</v>
      </c>
      <c r="L364" s="1" t="s">
        <v>269</v>
      </c>
      <c r="M364" s="1" t="s">
        <v>1740</v>
      </c>
      <c r="N364" s="1" t="s">
        <v>1740</v>
      </c>
      <c r="O364" s="1" t="s">
        <v>1740</v>
      </c>
      <c r="P364" s="1" t="s">
        <v>6755</v>
      </c>
      <c r="Q364" s="1" t="s">
        <v>6755</v>
      </c>
      <c r="R364" s="1" t="s">
        <v>6755</v>
      </c>
      <c r="S364" s="1" t="s">
        <v>6755</v>
      </c>
      <c r="T364" s="1" t="s">
        <v>6755</v>
      </c>
      <c r="U364" s="1" t="s">
        <v>6755</v>
      </c>
      <c r="V364" s="1" t="s">
        <v>269</v>
      </c>
      <c r="W364" s="1" t="s">
        <v>6755</v>
      </c>
    </row>
    <row r="365" spans="1:23" ht="14.25">
      <c r="A365" s="1" t="s">
        <v>260</v>
      </c>
      <c r="B365" s="1" t="s">
        <v>8691</v>
      </c>
      <c r="C365" s="1" t="s">
        <v>262</v>
      </c>
      <c r="D365" s="1" t="s">
        <v>310</v>
      </c>
      <c r="E365" s="1" t="s">
        <v>310</v>
      </c>
      <c r="F365" s="1" t="s">
        <v>472</v>
      </c>
      <c r="G365" s="1" t="s">
        <v>2796</v>
      </c>
      <c r="H365" s="1" t="s">
        <v>1390</v>
      </c>
      <c r="I365" s="1" t="s">
        <v>277</v>
      </c>
      <c r="J365" s="1" t="s">
        <v>270</v>
      </c>
      <c r="K365" s="1" t="s">
        <v>6771</v>
      </c>
      <c r="L365" s="1" t="s">
        <v>269</v>
      </c>
      <c r="M365" s="1" t="s">
        <v>1740</v>
      </c>
      <c r="N365" s="1" t="s">
        <v>1740</v>
      </c>
      <c r="O365" s="1" t="s">
        <v>1740</v>
      </c>
      <c r="P365" s="1" t="s">
        <v>6755</v>
      </c>
      <c r="Q365" s="1" t="s">
        <v>6755</v>
      </c>
      <c r="R365" s="1" t="s">
        <v>6755</v>
      </c>
      <c r="S365" s="1" t="s">
        <v>6755</v>
      </c>
      <c r="T365" s="1" t="s">
        <v>6755</v>
      </c>
      <c r="U365" s="1" t="s">
        <v>6755</v>
      </c>
      <c r="V365" s="1" t="s">
        <v>269</v>
      </c>
      <c r="W365" s="1" t="s">
        <v>6755</v>
      </c>
    </row>
    <row r="366" spans="1:23" ht="14.25">
      <c r="A366" s="1" t="s">
        <v>260</v>
      </c>
      <c r="B366" s="1" t="s">
        <v>8692</v>
      </c>
      <c r="C366" s="1" t="s">
        <v>262</v>
      </c>
      <c r="D366" s="1" t="s">
        <v>310</v>
      </c>
      <c r="E366" s="1" t="s">
        <v>310</v>
      </c>
      <c r="F366" s="1" t="s">
        <v>479</v>
      </c>
      <c r="G366" s="1" t="s">
        <v>270</v>
      </c>
      <c r="H366" s="1" t="s">
        <v>1394</v>
      </c>
      <c r="I366" s="1" t="s">
        <v>270</v>
      </c>
      <c r="J366" s="1" t="s">
        <v>270</v>
      </c>
      <c r="K366" s="1" t="s">
        <v>6754</v>
      </c>
      <c r="L366" s="1" t="s">
        <v>270</v>
      </c>
      <c r="M366" s="1" t="s">
        <v>6755</v>
      </c>
      <c r="N366" s="1" t="s">
        <v>6755</v>
      </c>
      <c r="O366" s="1" t="s">
        <v>6755</v>
      </c>
      <c r="P366" s="1" t="s">
        <v>6755</v>
      </c>
      <c r="Q366" s="1" t="s">
        <v>6755</v>
      </c>
      <c r="R366" s="1" t="s">
        <v>6755</v>
      </c>
      <c r="S366" s="1" t="s">
        <v>6755</v>
      </c>
      <c r="T366" s="1" t="s">
        <v>6755</v>
      </c>
      <c r="U366" s="1" t="s">
        <v>6755</v>
      </c>
      <c r="V366" s="1" t="s">
        <v>270</v>
      </c>
      <c r="W366" s="1" t="s">
        <v>6755</v>
      </c>
    </row>
    <row r="367" spans="1:23" ht="14.25">
      <c r="A367" s="1" t="s">
        <v>260</v>
      </c>
      <c r="B367" s="1" t="s">
        <v>8693</v>
      </c>
      <c r="C367" s="1" t="s">
        <v>262</v>
      </c>
      <c r="D367" s="1" t="s">
        <v>310</v>
      </c>
      <c r="E367" s="1" t="s">
        <v>310</v>
      </c>
      <c r="F367" s="1" t="s">
        <v>479</v>
      </c>
      <c r="G367" s="1" t="s">
        <v>472</v>
      </c>
      <c r="H367" s="1" t="s">
        <v>1394</v>
      </c>
      <c r="I367" s="1" t="s">
        <v>472</v>
      </c>
      <c r="J367" s="1" t="s">
        <v>270</v>
      </c>
      <c r="K367" s="1" t="s">
        <v>6757</v>
      </c>
      <c r="L367" s="1" t="s">
        <v>269</v>
      </c>
      <c r="M367" s="1" t="s">
        <v>1740</v>
      </c>
      <c r="N367" s="1" t="s">
        <v>1740</v>
      </c>
      <c r="O367" s="1" t="s">
        <v>1740</v>
      </c>
      <c r="P367" s="1" t="s">
        <v>1740</v>
      </c>
      <c r="Q367" s="1" t="s">
        <v>6755</v>
      </c>
      <c r="R367" s="1" t="s">
        <v>1740</v>
      </c>
      <c r="S367" s="1" t="s">
        <v>6755</v>
      </c>
      <c r="T367" s="1" t="s">
        <v>6755</v>
      </c>
      <c r="U367" s="1" t="s">
        <v>6755</v>
      </c>
      <c r="V367" s="1" t="s">
        <v>270</v>
      </c>
      <c r="W367" s="1" t="s">
        <v>6755</v>
      </c>
    </row>
    <row r="368" spans="1:23" ht="14.25">
      <c r="A368" s="1" t="s">
        <v>260</v>
      </c>
      <c r="B368" s="1" t="s">
        <v>8694</v>
      </c>
      <c r="C368" s="1" t="s">
        <v>262</v>
      </c>
      <c r="D368" s="1" t="s">
        <v>310</v>
      </c>
      <c r="E368" s="1" t="s">
        <v>310</v>
      </c>
      <c r="F368" s="1" t="s">
        <v>479</v>
      </c>
      <c r="G368" s="1" t="s">
        <v>479</v>
      </c>
      <c r="H368" s="1" t="s">
        <v>1394</v>
      </c>
      <c r="I368" s="1" t="s">
        <v>479</v>
      </c>
      <c r="J368" s="1" t="s">
        <v>270</v>
      </c>
      <c r="K368" s="1" t="s">
        <v>6759</v>
      </c>
      <c r="L368" s="1" t="s">
        <v>269</v>
      </c>
      <c r="M368" s="1" t="s">
        <v>1740</v>
      </c>
      <c r="N368" s="1" t="s">
        <v>1740</v>
      </c>
      <c r="O368" s="1" t="s">
        <v>1740</v>
      </c>
      <c r="P368" s="1" t="s">
        <v>1740</v>
      </c>
      <c r="Q368" s="1" t="s">
        <v>6755</v>
      </c>
      <c r="R368" s="1" t="s">
        <v>1740</v>
      </c>
      <c r="S368" s="1" t="s">
        <v>6755</v>
      </c>
      <c r="T368" s="1" t="s">
        <v>6755</v>
      </c>
      <c r="U368" s="1" t="s">
        <v>6755</v>
      </c>
      <c r="V368" s="1" t="s">
        <v>270</v>
      </c>
      <c r="W368" s="1" t="s">
        <v>6755</v>
      </c>
    </row>
    <row r="369" spans="1:23" ht="14.25">
      <c r="A369" s="1" t="s">
        <v>260</v>
      </c>
      <c r="B369" s="1" t="s">
        <v>8695</v>
      </c>
      <c r="C369" s="1" t="s">
        <v>262</v>
      </c>
      <c r="D369" s="1" t="s">
        <v>310</v>
      </c>
      <c r="E369" s="1" t="s">
        <v>310</v>
      </c>
      <c r="F369" s="1" t="s">
        <v>479</v>
      </c>
      <c r="G369" s="1" t="s">
        <v>873</v>
      </c>
      <c r="H369" s="1" t="s">
        <v>1394</v>
      </c>
      <c r="I369" s="1" t="s">
        <v>873</v>
      </c>
      <c r="J369" s="1" t="s">
        <v>270</v>
      </c>
      <c r="K369" s="1" t="s">
        <v>6761</v>
      </c>
      <c r="L369" s="1" t="s">
        <v>269</v>
      </c>
      <c r="M369" s="1" t="s">
        <v>1740</v>
      </c>
      <c r="N369" s="1" t="s">
        <v>1740</v>
      </c>
      <c r="O369" s="1" t="s">
        <v>1740</v>
      </c>
      <c r="P369" s="1" t="s">
        <v>1740</v>
      </c>
      <c r="Q369" s="1" t="s">
        <v>6755</v>
      </c>
      <c r="R369" s="1" t="s">
        <v>1740</v>
      </c>
      <c r="S369" s="1" t="s">
        <v>6755</v>
      </c>
      <c r="T369" s="1" t="s">
        <v>6755</v>
      </c>
      <c r="U369" s="1" t="s">
        <v>6755</v>
      </c>
      <c r="V369" s="1" t="s">
        <v>270</v>
      </c>
      <c r="W369" s="1" t="s">
        <v>6755</v>
      </c>
    </row>
    <row r="370" spans="1:23" ht="14.25">
      <c r="A370" s="1" t="s">
        <v>260</v>
      </c>
      <c r="B370" s="1" t="s">
        <v>8696</v>
      </c>
      <c r="C370" s="1" t="s">
        <v>262</v>
      </c>
      <c r="D370" s="1" t="s">
        <v>310</v>
      </c>
      <c r="E370" s="1" t="s">
        <v>310</v>
      </c>
      <c r="F370" s="1" t="s">
        <v>479</v>
      </c>
      <c r="G370" s="1" t="s">
        <v>872</v>
      </c>
      <c r="H370" s="1" t="s">
        <v>1394</v>
      </c>
      <c r="I370" s="1" t="s">
        <v>872</v>
      </c>
      <c r="J370" s="1" t="s">
        <v>270</v>
      </c>
      <c r="K370" s="1" t="s">
        <v>6763</v>
      </c>
      <c r="L370" s="1" t="s">
        <v>269</v>
      </c>
      <c r="M370" s="1" t="s">
        <v>1740</v>
      </c>
      <c r="N370" s="1" t="s">
        <v>1740</v>
      </c>
      <c r="O370" s="1" t="s">
        <v>1740</v>
      </c>
      <c r="P370" s="1" t="s">
        <v>1740</v>
      </c>
      <c r="Q370" s="1" t="s">
        <v>6755</v>
      </c>
      <c r="R370" s="1" t="s">
        <v>1740</v>
      </c>
      <c r="S370" s="1" t="s">
        <v>6755</v>
      </c>
      <c r="T370" s="1" t="s">
        <v>6755</v>
      </c>
      <c r="U370" s="1" t="s">
        <v>6755</v>
      </c>
      <c r="V370" s="1" t="s">
        <v>270</v>
      </c>
      <c r="W370" s="1" t="s">
        <v>6755</v>
      </c>
    </row>
    <row r="371" spans="1:23" ht="14.25">
      <c r="A371" s="1" t="s">
        <v>260</v>
      </c>
      <c r="B371" s="1" t="s">
        <v>8697</v>
      </c>
      <c r="C371" s="1" t="s">
        <v>262</v>
      </c>
      <c r="D371" s="1" t="s">
        <v>310</v>
      </c>
      <c r="E371" s="1" t="s">
        <v>310</v>
      </c>
      <c r="F371" s="1" t="s">
        <v>479</v>
      </c>
      <c r="G371" s="1" t="s">
        <v>276</v>
      </c>
      <c r="H371" s="1" t="s">
        <v>1394</v>
      </c>
      <c r="I371" s="1" t="s">
        <v>276</v>
      </c>
      <c r="J371" s="1" t="s">
        <v>270</v>
      </c>
      <c r="K371" s="1" t="s">
        <v>6765</v>
      </c>
      <c r="L371" s="1" t="s">
        <v>269</v>
      </c>
      <c r="M371" s="1" t="s">
        <v>1740</v>
      </c>
      <c r="N371" s="1" t="s">
        <v>1740</v>
      </c>
      <c r="O371" s="1" t="s">
        <v>1740</v>
      </c>
      <c r="P371" s="1" t="s">
        <v>6755</v>
      </c>
      <c r="Q371" s="1" t="s">
        <v>6755</v>
      </c>
      <c r="R371" s="1" t="s">
        <v>6755</v>
      </c>
      <c r="S371" s="1" t="s">
        <v>6755</v>
      </c>
      <c r="T371" s="1" t="s">
        <v>6755</v>
      </c>
      <c r="U371" s="1" t="s">
        <v>6755</v>
      </c>
      <c r="V371" s="1" t="s">
        <v>270</v>
      </c>
      <c r="W371" s="1" t="s">
        <v>6755</v>
      </c>
    </row>
    <row r="372" spans="1:23" ht="14.25">
      <c r="A372" s="1" t="s">
        <v>260</v>
      </c>
      <c r="B372" s="1" t="s">
        <v>8698</v>
      </c>
      <c r="C372" s="1" t="s">
        <v>262</v>
      </c>
      <c r="D372" s="1" t="s">
        <v>310</v>
      </c>
      <c r="E372" s="1" t="s">
        <v>310</v>
      </c>
      <c r="F372" s="1" t="s">
        <v>479</v>
      </c>
      <c r="G372" s="1" t="s">
        <v>874</v>
      </c>
      <c r="H372" s="1" t="s">
        <v>1394</v>
      </c>
      <c r="I372" s="1" t="s">
        <v>874</v>
      </c>
      <c r="J372" s="1" t="s">
        <v>270</v>
      </c>
      <c r="K372" s="1" t="s">
        <v>6767</v>
      </c>
      <c r="L372" s="1" t="s">
        <v>269</v>
      </c>
      <c r="M372" s="1" t="s">
        <v>1740</v>
      </c>
      <c r="N372" s="1" t="s">
        <v>1740</v>
      </c>
      <c r="O372" s="1" t="s">
        <v>1740</v>
      </c>
      <c r="P372" s="1" t="s">
        <v>6755</v>
      </c>
      <c r="Q372" s="1" t="s">
        <v>6755</v>
      </c>
      <c r="R372" s="1" t="s">
        <v>6755</v>
      </c>
      <c r="S372" s="1" t="s">
        <v>6755</v>
      </c>
      <c r="T372" s="1" t="s">
        <v>6755</v>
      </c>
      <c r="U372" s="1" t="s">
        <v>6755</v>
      </c>
      <c r="V372" s="1" t="s">
        <v>270</v>
      </c>
      <c r="W372" s="1" t="s">
        <v>6755</v>
      </c>
    </row>
    <row r="373" spans="1:23" ht="14.25">
      <c r="A373" s="1" t="s">
        <v>260</v>
      </c>
      <c r="B373" s="1" t="s">
        <v>8699</v>
      </c>
      <c r="C373" s="1" t="s">
        <v>262</v>
      </c>
      <c r="D373" s="1" t="s">
        <v>310</v>
      </c>
      <c r="E373" s="1" t="s">
        <v>310</v>
      </c>
      <c r="F373" s="1" t="s">
        <v>479</v>
      </c>
      <c r="G373" s="1" t="s">
        <v>1450</v>
      </c>
      <c r="H373" s="1" t="s">
        <v>1394</v>
      </c>
      <c r="I373" s="1" t="s">
        <v>1450</v>
      </c>
      <c r="J373" s="1" t="s">
        <v>270</v>
      </c>
      <c r="K373" s="1" t="s">
        <v>6769</v>
      </c>
      <c r="L373" s="1" t="s">
        <v>269</v>
      </c>
      <c r="M373" s="1" t="s">
        <v>1740</v>
      </c>
      <c r="N373" s="1" t="s">
        <v>1740</v>
      </c>
      <c r="O373" s="1" t="s">
        <v>1740</v>
      </c>
      <c r="P373" s="1" t="s">
        <v>6755</v>
      </c>
      <c r="Q373" s="1" t="s">
        <v>6755</v>
      </c>
      <c r="R373" s="1" t="s">
        <v>6755</v>
      </c>
      <c r="S373" s="1" t="s">
        <v>6755</v>
      </c>
      <c r="T373" s="1" t="s">
        <v>6755</v>
      </c>
      <c r="U373" s="1" t="s">
        <v>6755</v>
      </c>
      <c r="V373" s="1" t="s">
        <v>270</v>
      </c>
      <c r="W373" s="1" t="s">
        <v>6755</v>
      </c>
    </row>
    <row r="374" spans="1:23" ht="14.25">
      <c r="A374" s="1" t="s">
        <v>260</v>
      </c>
      <c r="B374" s="1" t="s">
        <v>8700</v>
      </c>
      <c r="C374" s="1" t="s">
        <v>262</v>
      </c>
      <c r="D374" s="1" t="s">
        <v>310</v>
      </c>
      <c r="E374" s="1" t="s">
        <v>310</v>
      </c>
      <c r="F374" s="1" t="s">
        <v>479</v>
      </c>
      <c r="G374" s="1" t="s">
        <v>277</v>
      </c>
      <c r="H374" s="1" t="s">
        <v>1394</v>
      </c>
      <c r="I374" s="1" t="s">
        <v>277</v>
      </c>
      <c r="J374" s="1" t="s">
        <v>270</v>
      </c>
      <c r="K374" s="1" t="s">
        <v>6771</v>
      </c>
      <c r="L374" s="1" t="s">
        <v>269</v>
      </c>
      <c r="M374" s="1" t="s">
        <v>1740</v>
      </c>
      <c r="N374" s="1" t="s">
        <v>1740</v>
      </c>
      <c r="O374" s="1" t="s">
        <v>1740</v>
      </c>
      <c r="P374" s="1" t="s">
        <v>6755</v>
      </c>
      <c r="Q374" s="1" t="s">
        <v>6755</v>
      </c>
      <c r="R374" s="1" t="s">
        <v>6755</v>
      </c>
      <c r="S374" s="1" t="s">
        <v>6755</v>
      </c>
      <c r="T374" s="1" t="s">
        <v>6755</v>
      </c>
      <c r="U374" s="1" t="s">
        <v>6755</v>
      </c>
      <c r="V374" s="1" t="s">
        <v>270</v>
      </c>
      <c r="W374" s="1" t="s">
        <v>6755</v>
      </c>
    </row>
    <row r="375" spans="1:23" ht="14.25">
      <c r="A375" s="1" t="s">
        <v>260</v>
      </c>
      <c r="B375" s="1" t="s">
        <v>8701</v>
      </c>
      <c r="C375" s="1" t="s">
        <v>262</v>
      </c>
      <c r="D375" s="1" t="s">
        <v>310</v>
      </c>
      <c r="E375" s="1" t="s">
        <v>310</v>
      </c>
      <c r="F375" s="1" t="s">
        <v>479</v>
      </c>
      <c r="G375" s="1" t="s">
        <v>714</v>
      </c>
      <c r="H375" s="1" t="s">
        <v>1394</v>
      </c>
      <c r="I375" s="1" t="s">
        <v>270</v>
      </c>
      <c r="J375" s="1" t="s">
        <v>270</v>
      </c>
      <c r="K375" s="1" t="s">
        <v>6754</v>
      </c>
      <c r="L375" s="1" t="s">
        <v>270</v>
      </c>
      <c r="M375" s="1" t="s">
        <v>6755</v>
      </c>
      <c r="N375" s="1" t="s">
        <v>6755</v>
      </c>
      <c r="O375" s="1" t="s">
        <v>6755</v>
      </c>
      <c r="P375" s="1" t="s">
        <v>6755</v>
      </c>
      <c r="Q375" s="1" t="s">
        <v>6755</v>
      </c>
      <c r="R375" s="1" t="s">
        <v>6755</v>
      </c>
      <c r="S375" s="1" t="s">
        <v>6755</v>
      </c>
      <c r="T375" s="1" t="s">
        <v>6755</v>
      </c>
      <c r="U375" s="1" t="s">
        <v>6755</v>
      </c>
      <c r="V375" s="1" t="s">
        <v>269</v>
      </c>
      <c r="W375" s="1" t="s">
        <v>6755</v>
      </c>
    </row>
    <row r="376" spans="1:23" ht="14.25">
      <c r="A376" s="1" t="s">
        <v>260</v>
      </c>
      <c r="B376" s="1" t="s">
        <v>8702</v>
      </c>
      <c r="C376" s="1" t="s">
        <v>262</v>
      </c>
      <c r="D376" s="1" t="s">
        <v>310</v>
      </c>
      <c r="E376" s="1" t="s">
        <v>310</v>
      </c>
      <c r="F376" s="1" t="s">
        <v>479</v>
      </c>
      <c r="G376" s="1" t="s">
        <v>1971</v>
      </c>
      <c r="H376" s="1" t="s">
        <v>1394</v>
      </c>
      <c r="I376" s="1" t="s">
        <v>472</v>
      </c>
      <c r="J376" s="1" t="s">
        <v>270</v>
      </c>
      <c r="K376" s="1" t="s">
        <v>6757</v>
      </c>
      <c r="L376" s="1" t="s">
        <v>269</v>
      </c>
      <c r="M376" s="1" t="s">
        <v>1740</v>
      </c>
      <c r="N376" s="1" t="s">
        <v>1740</v>
      </c>
      <c r="O376" s="1" t="s">
        <v>1740</v>
      </c>
      <c r="P376" s="1" t="s">
        <v>1740</v>
      </c>
      <c r="Q376" s="1" t="s">
        <v>6755</v>
      </c>
      <c r="R376" s="1" t="s">
        <v>1740</v>
      </c>
      <c r="S376" s="1" t="s">
        <v>6755</v>
      </c>
      <c r="T376" s="1" t="s">
        <v>6755</v>
      </c>
      <c r="U376" s="1" t="s">
        <v>6755</v>
      </c>
      <c r="V376" s="1" t="s">
        <v>269</v>
      </c>
      <c r="W376" s="1" t="s">
        <v>6755</v>
      </c>
    </row>
    <row r="377" spans="1:23" ht="14.25">
      <c r="A377" s="1" t="s">
        <v>260</v>
      </c>
      <c r="B377" s="1" t="s">
        <v>8703</v>
      </c>
      <c r="C377" s="1" t="s">
        <v>262</v>
      </c>
      <c r="D377" s="1" t="s">
        <v>310</v>
      </c>
      <c r="E377" s="1" t="s">
        <v>310</v>
      </c>
      <c r="F377" s="1" t="s">
        <v>479</v>
      </c>
      <c r="G377" s="1" t="s">
        <v>1729</v>
      </c>
      <c r="H377" s="1" t="s">
        <v>1394</v>
      </c>
      <c r="I377" s="1" t="s">
        <v>479</v>
      </c>
      <c r="J377" s="1" t="s">
        <v>270</v>
      </c>
      <c r="K377" s="1" t="s">
        <v>6759</v>
      </c>
      <c r="L377" s="1" t="s">
        <v>269</v>
      </c>
      <c r="M377" s="1" t="s">
        <v>1740</v>
      </c>
      <c r="N377" s="1" t="s">
        <v>1740</v>
      </c>
      <c r="O377" s="1" t="s">
        <v>1740</v>
      </c>
      <c r="P377" s="1" t="s">
        <v>1740</v>
      </c>
      <c r="Q377" s="1" t="s">
        <v>6755</v>
      </c>
      <c r="R377" s="1" t="s">
        <v>1740</v>
      </c>
      <c r="S377" s="1" t="s">
        <v>6755</v>
      </c>
      <c r="T377" s="1" t="s">
        <v>6755</v>
      </c>
      <c r="U377" s="1" t="s">
        <v>6755</v>
      </c>
      <c r="V377" s="1" t="s">
        <v>269</v>
      </c>
      <c r="W377" s="1" t="s">
        <v>6755</v>
      </c>
    </row>
    <row r="378" spans="1:23" ht="14.25">
      <c r="A378" s="1" t="s">
        <v>260</v>
      </c>
      <c r="B378" s="1" t="s">
        <v>8704</v>
      </c>
      <c r="C378" s="1" t="s">
        <v>262</v>
      </c>
      <c r="D378" s="1" t="s">
        <v>310</v>
      </c>
      <c r="E378" s="1" t="s">
        <v>310</v>
      </c>
      <c r="F378" s="1" t="s">
        <v>479</v>
      </c>
      <c r="G378" s="1" t="s">
        <v>2793</v>
      </c>
      <c r="H378" s="1" t="s">
        <v>1394</v>
      </c>
      <c r="I378" s="1" t="s">
        <v>873</v>
      </c>
      <c r="J378" s="1" t="s">
        <v>270</v>
      </c>
      <c r="K378" s="1" t="s">
        <v>6761</v>
      </c>
      <c r="L378" s="1" t="s">
        <v>269</v>
      </c>
      <c r="M378" s="1" t="s">
        <v>1740</v>
      </c>
      <c r="N378" s="1" t="s">
        <v>1740</v>
      </c>
      <c r="O378" s="1" t="s">
        <v>1740</v>
      </c>
      <c r="P378" s="1" t="s">
        <v>1740</v>
      </c>
      <c r="Q378" s="1" t="s">
        <v>6755</v>
      </c>
      <c r="R378" s="1" t="s">
        <v>1740</v>
      </c>
      <c r="S378" s="1" t="s">
        <v>6755</v>
      </c>
      <c r="T378" s="1" t="s">
        <v>6755</v>
      </c>
      <c r="U378" s="1" t="s">
        <v>6755</v>
      </c>
      <c r="V378" s="1" t="s">
        <v>269</v>
      </c>
      <c r="W378" s="1" t="s">
        <v>6755</v>
      </c>
    </row>
    <row r="379" spans="1:23" ht="14.25">
      <c r="A379" s="1" t="s">
        <v>260</v>
      </c>
      <c r="B379" s="1" t="s">
        <v>8705</v>
      </c>
      <c r="C379" s="1" t="s">
        <v>262</v>
      </c>
      <c r="D379" s="1" t="s">
        <v>310</v>
      </c>
      <c r="E379" s="1" t="s">
        <v>310</v>
      </c>
      <c r="F379" s="1" t="s">
        <v>479</v>
      </c>
      <c r="G379" s="1" t="s">
        <v>2755</v>
      </c>
      <c r="H379" s="1" t="s">
        <v>1394</v>
      </c>
      <c r="I379" s="1" t="s">
        <v>872</v>
      </c>
      <c r="J379" s="1" t="s">
        <v>270</v>
      </c>
      <c r="K379" s="1" t="s">
        <v>6763</v>
      </c>
      <c r="L379" s="1" t="s">
        <v>269</v>
      </c>
      <c r="M379" s="1" t="s">
        <v>1740</v>
      </c>
      <c r="N379" s="1" t="s">
        <v>1740</v>
      </c>
      <c r="O379" s="1" t="s">
        <v>1740</v>
      </c>
      <c r="P379" s="1" t="s">
        <v>1740</v>
      </c>
      <c r="Q379" s="1" t="s">
        <v>6755</v>
      </c>
      <c r="R379" s="1" t="s">
        <v>1740</v>
      </c>
      <c r="S379" s="1" t="s">
        <v>6755</v>
      </c>
      <c r="T379" s="1" t="s">
        <v>6755</v>
      </c>
      <c r="U379" s="1" t="s">
        <v>6755</v>
      </c>
      <c r="V379" s="1" t="s">
        <v>269</v>
      </c>
      <c r="W379" s="1" t="s">
        <v>6755</v>
      </c>
    </row>
    <row r="380" spans="1:23" ht="14.25">
      <c r="A380" s="1" t="s">
        <v>260</v>
      </c>
      <c r="B380" s="1" t="s">
        <v>8706</v>
      </c>
      <c r="C380" s="1" t="s">
        <v>262</v>
      </c>
      <c r="D380" s="1" t="s">
        <v>310</v>
      </c>
      <c r="E380" s="1" t="s">
        <v>310</v>
      </c>
      <c r="F380" s="1" t="s">
        <v>479</v>
      </c>
      <c r="G380" s="1" t="s">
        <v>713</v>
      </c>
      <c r="H380" s="1" t="s">
        <v>1394</v>
      </c>
      <c r="I380" s="1" t="s">
        <v>276</v>
      </c>
      <c r="J380" s="1" t="s">
        <v>270</v>
      </c>
      <c r="K380" s="1" t="s">
        <v>6765</v>
      </c>
      <c r="L380" s="1" t="s">
        <v>269</v>
      </c>
      <c r="M380" s="1" t="s">
        <v>1740</v>
      </c>
      <c r="N380" s="1" t="s">
        <v>1740</v>
      </c>
      <c r="O380" s="1" t="s">
        <v>1740</v>
      </c>
      <c r="P380" s="1" t="s">
        <v>6755</v>
      </c>
      <c r="Q380" s="1" t="s">
        <v>6755</v>
      </c>
      <c r="R380" s="1" t="s">
        <v>6755</v>
      </c>
      <c r="S380" s="1" t="s">
        <v>6755</v>
      </c>
      <c r="T380" s="1" t="s">
        <v>6755</v>
      </c>
      <c r="U380" s="1" t="s">
        <v>6755</v>
      </c>
      <c r="V380" s="1" t="s">
        <v>269</v>
      </c>
      <c r="W380" s="1" t="s">
        <v>6755</v>
      </c>
    </row>
    <row r="381" spans="1:23" ht="14.25">
      <c r="A381" s="1" t="s">
        <v>260</v>
      </c>
      <c r="B381" s="1" t="s">
        <v>8707</v>
      </c>
      <c r="C381" s="1" t="s">
        <v>262</v>
      </c>
      <c r="D381" s="1" t="s">
        <v>310</v>
      </c>
      <c r="E381" s="1" t="s">
        <v>310</v>
      </c>
      <c r="F381" s="1" t="s">
        <v>479</v>
      </c>
      <c r="G381" s="1" t="s">
        <v>1731</v>
      </c>
      <c r="H381" s="1" t="s">
        <v>1394</v>
      </c>
      <c r="I381" s="1" t="s">
        <v>874</v>
      </c>
      <c r="J381" s="1" t="s">
        <v>270</v>
      </c>
      <c r="K381" s="1" t="s">
        <v>6767</v>
      </c>
      <c r="L381" s="1" t="s">
        <v>269</v>
      </c>
      <c r="M381" s="1" t="s">
        <v>1740</v>
      </c>
      <c r="N381" s="1" t="s">
        <v>1740</v>
      </c>
      <c r="O381" s="1" t="s">
        <v>1740</v>
      </c>
      <c r="P381" s="1" t="s">
        <v>6755</v>
      </c>
      <c r="Q381" s="1" t="s">
        <v>6755</v>
      </c>
      <c r="R381" s="1" t="s">
        <v>6755</v>
      </c>
      <c r="S381" s="1" t="s">
        <v>6755</v>
      </c>
      <c r="T381" s="1" t="s">
        <v>6755</v>
      </c>
      <c r="U381" s="1" t="s">
        <v>6755</v>
      </c>
      <c r="V381" s="1" t="s">
        <v>269</v>
      </c>
      <c r="W381" s="1" t="s">
        <v>6755</v>
      </c>
    </row>
    <row r="382" spans="1:23" ht="14.25">
      <c r="A382" s="1" t="s">
        <v>260</v>
      </c>
      <c r="B382" s="1" t="s">
        <v>8708</v>
      </c>
      <c r="C382" s="1" t="s">
        <v>262</v>
      </c>
      <c r="D382" s="1" t="s">
        <v>310</v>
      </c>
      <c r="E382" s="1" t="s">
        <v>310</v>
      </c>
      <c r="F382" s="1" t="s">
        <v>479</v>
      </c>
      <c r="G382" s="1" t="s">
        <v>2913</v>
      </c>
      <c r="H382" s="1" t="s">
        <v>1394</v>
      </c>
      <c r="I382" s="1" t="s">
        <v>1450</v>
      </c>
      <c r="J382" s="1" t="s">
        <v>270</v>
      </c>
      <c r="K382" s="1" t="s">
        <v>6769</v>
      </c>
      <c r="L382" s="1" t="s">
        <v>269</v>
      </c>
      <c r="M382" s="1" t="s">
        <v>1740</v>
      </c>
      <c r="N382" s="1" t="s">
        <v>1740</v>
      </c>
      <c r="O382" s="1" t="s">
        <v>1740</v>
      </c>
      <c r="P382" s="1" t="s">
        <v>6755</v>
      </c>
      <c r="Q382" s="1" t="s">
        <v>6755</v>
      </c>
      <c r="R382" s="1" t="s">
        <v>6755</v>
      </c>
      <c r="S382" s="1" t="s">
        <v>6755</v>
      </c>
      <c r="T382" s="1" t="s">
        <v>6755</v>
      </c>
      <c r="U382" s="1" t="s">
        <v>6755</v>
      </c>
      <c r="V382" s="1" t="s">
        <v>269</v>
      </c>
      <c r="W382" s="1" t="s">
        <v>6755</v>
      </c>
    </row>
    <row r="383" spans="1:23" ht="14.25">
      <c r="A383" s="1" t="s">
        <v>260</v>
      </c>
      <c r="B383" s="1" t="s">
        <v>8709</v>
      </c>
      <c r="C383" s="1" t="s">
        <v>262</v>
      </c>
      <c r="D383" s="1" t="s">
        <v>310</v>
      </c>
      <c r="E383" s="1" t="s">
        <v>310</v>
      </c>
      <c r="F383" s="1" t="s">
        <v>479</v>
      </c>
      <c r="G383" s="1" t="s">
        <v>2796</v>
      </c>
      <c r="H383" s="1" t="s">
        <v>1394</v>
      </c>
      <c r="I383" s="1" t="s">
        <v>277</v>
      </c>
      <c r="J383" s="1" t="s">
        <v>270</v>
      </c>
      <c r="K383" s="1" t="s">
        <v>6771</v>
      </c>
      <c r="L383" s="1" t="s">
        <v>269</v>
      </c>
      <c r="M383" s="1" t="s">
        <v>1740</v>
      </c>
      <c r="N383" s="1" t="s">
        <v>1740</v>
      </c>
      <c r="O383" s="1" t="s">
        <v>1740</v>
      </c>
      <c r="P383" s="1" t="s">
        <v>6755</v>
      </c>
      <c r="Q383" s="1" t="s">
        <v>6755</v>
      </c>
      <c r="R383" s="1" t="s">
        <v>6755</v>
      </c>
      <c r="S383" s="1" t="s">
        <v>6755</v>
      </c>
      <c r="T383" s="1" t="s">
        <v>6755</v>
      </c>
      <c r="U383" s="1" t="s">
        <v>6755</v>
      </c>
      <c r="V383" s="1" t="s">
        <v>269</v>
      </c>
      <c r="W383" s="1" t="s">
        <v>6755</v>
      </c>
    </row>
    <row r="384" spans="1:23" ht="14.25">
      <c r="A384" s="1" t="s">
        <v>260</v>
      </c>
      <c r="B384" s="1" t="s">
        <v>8710</v>
      </c>
      <c r="C384" s="1" t="s">
        <v>262</v>
      </c>
      <c r="D384" s="1" t="s">
        <v>316</v>
      </c>
      <c r="E384" s="1" t="s">
        <v>316</v>
      </c>
      <c r="F384" s="1" t="s">
        <v>270</v>
      </c>
      <c r="G384" s="1" t="s">
        <v>270</v>
      </c>
      <c r="H384" s="1" t="s">
        <v>1370</v>
      </c>
      <c r="I384" s="1" t="s">
        <v>270</v>
      </c>
      <c r="J384" s="1" t="s">
        <v>270</v>
      </c>
      <c r="K384" s="1" t="s">
        <v>6754</v>
      </c>
      <c r="L384" s="1" t="s">
        <v>270</v>
      </c>
      <c r="M384" s="1" t="s">
        <v>6755</v>
      </c>
      <c r="N384" s="1" t="s">
        <v>6755</v>
      </c>
      <c r="O384" s="1" t="s">
        <v>6755</v>
      </c>
      <c r="P384" s="1" t="s">
        <v>6755</v>
      </c>
      <c r="Q384" s="1" t="s">
        <v>6755</v>
      </c>
      <c r="R384" s="1" t="s">
        <v>6755</v>
      </c>
      <c r="S384" s="1" t="s">
        <v>6755</v>
      </c>
      <c r="T384" s="1" t="s">
        <v>6755</v>
      </c>
      <c r="U384" s="1" t="s">
        <v>6755</v>
      </c>
      <c r="V384" s="1" t="s">
        <v>270</v>
      </c>
      <c r="W384" s="1" t="s">
        <v>6755</v>
      </c>
    </row>
    <row r="385" spans="1:23" ht="14.25">
      <c r="A385" s="1" t="s">
        <v>260</v>
      </c>
      <c r="B385" s="1" t="s">
        <v>8711</v>
      </c>
      <c r="C385" s="1" t="s">
        <v>262</v>
      </c>
      <c r="D385" s="1" t="s">
        <v>316</v>
      </c>
      <c r="E385" s="1" t="s">
        <v>316</v>
      </c>
      <c r="F385" s="1" t="s">
        <v>270</v>
      </c>
      <c r="G385" s="1" t="s">
        <v>472</v>
      </c>
      <c r="H385" s="1" t="s">
        <v>1370</v>
      </c>
      <c r="I385" s="1" t="s">
        <v>472</v>
      </c>
      <c r="J385" s="1" t="s">
        <v>270</v>
      </c>
      <c r="K385" s="1" t="s">
        <v>6757</v>
      </c>
      <c r="L385" s="1" t="s">
        <v>269</v>
      </c>
      <c r="M385" s="1" t="s">
        <v>1740</v>
      </c>
      <c r="N385" s="1" t="s">
        <v>1740</v>
      </c>
      <c r="O385" s="1" t="s">
        <v>1740</v>
      </c>
      <c r="P385" s="1" t="s">
        <v>1740</v>
      </c>
      <c r="Q385" s="1" t="s">
        <v>6755</v>
      </c>
      <c r="R385" s="1" t="s">
        <v>1740</v>
      </c>
      <c r="S385" s="1" t="s">
        <v>6755</v>
      </c>
      <c r="T385" s="1" t="s">
        <v>6755</v>
      </c>
      <c r="U385" s="1" t="s">
        <v>6755</v>
      </c>
      <c r="V385" s="1" t="s">
        <v>270</v>
      </c>
      <c r="W385" s="1" t="s">
        <v>6755</v>
      </c>
    </row>
    <row r="386" spans="1:23" ht="14.25">
      <c r="A386" s="1" t="s">
        <v>260</v>
      </c>
      <c r="B386" s="1" t="s">
        <v>8712</v>
      </c>
      <c r="C386" s="1" t="s">
        <v>262</v>
      </c>
      <c r="D386" s="1" t="s">
        <v>316</v>
      </c>
      <c r="E386" s="1" t="s">
        <v>316</v>
      </c>
      <c r="F386" s="1" t="s">
        <v>270</v>
      </c>
      <c r="G386" s="1" t="s">
        <v>479</v>
      </c>
      <c r="H386" s="1" t="s">
        <v>1370</v>
      </c>
      <c r="I386" s="1" t="s">
        <v>479</v>
      </c>
      <c r="J386" s="1" t="s">
        <v>270</v>
      </c>
      <c r="K386" s="1" t="s">
        <v>6759</v>
      </c>
      <c r="L386" s="1" t="s">
        <v>269</v>
      </c>
      <c r="M386" s="1" t="s">
        <v>1740</v>
      </c>
      <c r="N386" s="1" t="s">
        <v>1740</v>
      </c>
      <c r="O386" s="1" t="s">
        <v>1740</v>
      </c>
      <c r="P386" s="1" t="s">
        <v>1740</v>
      </c>
      <c r="Q386" s="1" t="s">
        <v>6755</v>
      </c>
      <c r="R386" s="1" t="s">
        <v>1740</v>
      </c>
      <c r="S386" s="1" t="s">
        <v>6755</v>
      </c>
      <c r="T386" s="1" t="s">
        <v>6755</v>
      </c>
      <c r="U386" s="1" t="s">
        <v>6755</v>
      </c>
      <c r="V386" s="1" t="s">
        <v>270</v>
      </c>
      <c r="W386" s="1" t="s">
        <v>6755</v>
      </c>
    </row>
    <row r="387" spans="1:23" ht="14.25">
      <c r="A387" s="1" t="s">
        <v>260</v>
      </c>
      <c r="B387" s="1" t="s">
        <v>8713</v>
      </c>
      <c r="C387" s="1" t="s">
        <v>262</v>
      </c>
      <c r="D387" s="1" t="s">
        <v>316</v>
      </c>
      <c r="E387" s="1" t="s">
        <v>316</v>
      </c>
      <c r="F387" s="1" t="s">
        <v>270</v>
      </c>
      <c r="G387" s="1" t="s">
        <v>873</v>
      </c>
      <c r="H387" s="1" t="s">
        <v>1370</v>
      </c>
      <c r="I387" s="1" t="s">
        <v>873</v>
      </c>
      <c r="J387" s="1" t="s">
        <v>270</v>
      </c>
      <c r="K387" s="1" t="s">
        <v>6761</v>
      </c>
      <c r="L387" s="1" t="s">
        <v>269</v>
      </c>
      <c r="M387" s="1" t="s">
        <v>1740</v>
      </c>
      <c r="N387" s="1" t="s">
        <v>1740</v>
      </c>
      <c r="O387" s="1" t="s">
        <v>1740</v>
      </c>
      <c r="P387" s="1" t="s">
        <v>1740</v>
      </c>
      <c r="Q387" s="1" t="s">
        <v>6755</v>
      </c>
      <c r="R387" s="1" t="s">
        <v>1740</v>
      </c>
      <c r="S387" s="1" t="s">
        <v>6755</v>
      </c>
      <c r="T387" s="1" t="s">
        <v>6755</v>
      </c>
      <c r="U387" s="1" t="s">
        <v>6755</v>
      </c>
      <c r="V387" s="1" t="s">
        <v>270</v>
      </c>
      <c r="W387" s="1" t="s">
        <v>6755</v>
      </c>
    </row>
    <row r="388" spans="1:23" ht="14.25">
      <c r="A388" s="1" t="s">
        <v>260</v>
      </c>
      <c r="B388" s="1" t="s">
        <v>8714</v>
      </c>
      <c r="C388" s="1" t="s">
        <v>262</v>
      </c>
      <c r="D388" s="1" t="s">
        <v>316</v>
      </c>
      <c r="E388" s="1" t="s">
        <v>316</v>
      </c>
      <c r="F388" s="1" t="s">
        <v>270</v>
      </c>
      <c r="G388" s="1" t="s">
        <v>872</v>
      </c>
      <c r="H388" s="1" t="s">
        <v>1370</v>
      </c>
      <c r="I388" s="1" t="s">
        <v>872</v>
      </c>
      <c r="J388" s="1" t="s">
        <v>270</v>
      </c>
      <c r="K388" s="1" t="s">
        <v>6763</v>
      </c>
      <c r="L388" s="1" t="s">
        <v>269</v>
      </c>
      <c r="M388" s="1" t="s">
        <v>1740</v>
      </c>
      <c r="N388" s="1" t="s">
        <v>1740</v>
      </c>
      <c r="O388" s="1" t="s">
        <v>1740</v>
      </c>
      <c r="P388" s="1" t="s">
        <v>1740</v>
      </c>
      <c r="Q388" s="1" t="s">
        <v>6755</v>
      </c>
      <c r="R388" s="1" t="s">
        <v>1740</v>
      </c>
      <c r="S388" s="1" t="s">
        <v>6755</v>
      </c>
      <c r="T388" s="1" t="s">
        <v>6755</v>
      </c>
      <c r="U388" s="1" t="s">
        <v>6755</v>
      </c>
      <c r="V388" s="1" t="s">
        <v>270</v>
      </c>
      <c r="W388" s="1" t="s">
        <v>6755</v>
      </c>
    </row>
    <row r="389" spans="1:23" ht="14.25">
      <c r="A389" s="1" t="s">
        <v>260</v>
      </c>
      <c r="B389" s="1" t="s">
        <v>8715</v>
      </c>
      <c r="C389" s="1" t="s">
        <v>262</v>
      </c>
      <c r="D389" s="1" t="s">
        <v>316</v>
      </c>
      <c r="E389" s="1" t="s">
        <v>316</v>
      </c>
      <c r="F389" s="1" t="s">
        <v>270</v>
      </c>
      <c r="G389" s="1" t="s">
        <v>276</v>
      </c>
      <c r="H389" s="1" t="s">
        <v>1370</v>
      </c>
      <c r="I389" s="1" t="s">
        <v>276</v>
      </c>
      <c r="J389" s="1" t="s">
        <v>270</v>
      </c>
      <c r="K389" s="1" t="s">
        <v>6765</v>
      </c>
      <c r="L389" s="1" t="s">
        <v>269</v>
      </c>
      <c r="M389" s="1" t="s">
        <v>1740</v>
      </c>
      <c r="N389" s="1" t="s">
        <v>1740</v>
      </c>
      <c r="O389" s="1" t="s">
        <v>1740</v>
      </c>
      <c r="P389" s="1" t="s">
        <v>6755</v>
      </c>
      <c r="Q389" s="1" t="s">
        <v>6755</v>
      </c>
      <c r="R389" s="1" t="s">
        <v>6755</v>
      </c>
      <c r="S389" s="1" t="s">
        <v>6755</v>
      </c>
      <c r="T389" s="1" t="s">
        <v>6755</v>
      </c>
      <c r="U389" s="1" t="s">
        <v>6755</v>
      </c>
      <c r="V389" s="1" t="s">
        <v>270</v>
      </c>
      <c r="W389" s="1" t="s">
        <v>6755</v>
      </c>
    </row>
    <row r="390" spans="1:23" ht="14.25">
      <c r="A390" s="1" t="s">
        <v>260</v>
      </c>
      <c r="B390" s="1" t="s">
        <v>8716</v>
      </c>
      <c r="C390" s="1" t="s">
        <v>262</v>
      </c>
      <c r="D390" s="1" t="s">
        <v>316</v>
      </c>
      <c r="E390" s="1" t="s">
        <v>316</v>
      </c>
      <c r="F390" s="1" t="s">
        <v>270</v>
      </c>
      <c r="G390" s="1" t="s">
        <v>874</v>
      </c>
      <c r="H390" s="1" t="s">
        <v>1370</v>
      </c>
      <c r="I390" s="1" t="s">
        <v>874</v>
      </c>
      <c r="J390" s="1" t="s">
        <v>270</v>
      </c>
      <c r="K390" s="1" t="s">
        <v>6767</v>
      </c>
      <c r="L390" s="1" t="s">
        <v>269</v>
      </c>
      <c r="M390" s="1" t="s">
        <v>1740</v>
      </c>
      <c r="N390" s="1" t="s">
        <v>1740</v>
      </c>
      <c r="O390" s="1" t="s">
        <v>1740</v>
      </c>
      <c r="P390" s="1" t="s">
        <v>6755</v>
      </c>
      <c r="Q390" s="1" t="s">
        <v>6755</v>
      </c>
      <c r="R390" s="1" t="s">
        <v>6755</v>
      </c>
      <c r="S390" s="1" t="s">
        <v>6755</v>
      </c>
      <c r="T390" s="1" t="s">
        <v>6755</v>
      </c>
      <c r="U390" s="1" t="s">
        <v>6755</v>
      </c>
      <c r="V390" s="1" t="s">
        <v>270</v>
      </c>
      <c r="W390" s="1" t="s">
        <v>6755</v>
      </c>
    </row>
    <row r="391" spans="1:23" ht="14.25">
      <c r="A391" s="1" t="s">
        <v>260</v>
      </c>
      <c r="B391" s="1" t="s">
        <v>8717</v>
      </c>
      <c r="C391" s="1" t="s">
        <v>262</v>
      </c>
      <c r="D391" s="1" t="s">
        <v>316</v>
      </c>
      <c r="E391" s="1" t="s">
        <v>316</v>
      </c>
      <c r="F391" s="1" t="s">
        <v>270</v>
      </c>
      <c r="G391" s="1" t="s">
        <v>1450</v>
      </c>
      <c r="H391" s="1" t="s">
        <v>1370</v>
      </c>
      <c r="I391" s="1" t="s">
        <v>1450</v>
      </c>
      <c r="J391" s="1" t="s">
        <v>270</v>
      </c>
      <c r="K391" s="1" t="s">
        <v>6769</v>
      </c>
      <c r="L391" s="1" t="s">
        <v>269</v>
      </c>
      <c r="M391" s="1" t="s">
        <v>1740</v>
      </c>
      <c r="N391" s="1" t="s">
        <v>1740</v>
      </c>
      <c r="O391" s="1" t="s">
        <v>1740</v>
      </c>
      <c r="P391" s="1" t="s">
        <v>6755</v>
      </c>
      <c r="Q391" s="1" t="s">
        <v>6755</v>
      </c>
      <c r="R391" s="1" t="s">
        <v>6755</v>
      </c>
      <c r="S391" s="1" t="s">
        <v>6755</v>
      </c>
      <c r="T391" s="1" t="s">
        <v>6755</v>
      </c>
      <c r="U391" s="1" t="s">
        <v>6755</v>
      </c>
      <c r="V391" s="1" t="s">
        <v>270</v>
      </c>
      <c r="W391" s="1" t="s">
        <v>6755</v>
      </c>
    </row>
    <row r="392" spans="1:23" ht="14.25">
      <c r="A392" s="1" t="s">
        <v>260</v>
      </c>
      <c r="B392" s="1" t="s">
        <v>8718</v>
      </c>
      <c r="C392" s="1" t="s">
        <v>262</v>
      </c>
      <c r="D392" s="1" t="s">
        <v>316</v>
      </c>
      <c r="E392" s="1" t="s">
        <v>316</v>
      </c>
      <c r="F392" s="1" t="s">
        <v>270</v>
      </c>
      <c r="G392" s="1" t="s">
        <v>277</v>
      </c>
      <c r="H392" s="1" t="s">
        <v>1370</v>
      </c>
      <c r="I392" s="1" t="s">
        <v>277</v>
      </c>
      <c r="J392" s="1" t="s">
        <v>270</v>
      </c>
      <c r="K392" s="1" t="s">
        <v>6771</v>
      </c>
      <c r="L392" s="1" t="s">
        <v>269</v>
      </c>
      <c r="M392" s="1" t="s">
        <v>1740</v>
      </c>
      <c r="N392" s="1" t="s">
        <v>1740</v>
      </c>
      <c r="O392" s="1" t="s">
        <v>1740</v>
      </c>
      <c r="P392" s="1" t="s">
        <v>6755</v>
      </c>
      <c r="Q392" s="1" t="s">
        <v>6755</v>
      </c>
      <c r="R392" s="1" t="s">
        <v>6755</v>
      </c>
      <c r="S392" s="1" t="s">
        <v>6755</v>
      </c>
      <c r="T392" s="1" t="s">
        <v>6755</v>
      </c>
      <c r="U392" s="1" t="s">
        <v>6755</v>
      </c>
      <c r="V392" s="1" t="s">
        <v>270</v>
      </c>
      <c r="W392" s="1" t="s">
        <v>6755</v>
      </c>
    </row>
    <row r="393" spans="1:23" ht="14.25">
      <c r="A393" s="1" t="s">
        <v>260</v>
      </c>
      <c r="B393" s="1" t="s">
        <v>8719</v>
      </c>
      <c r="C393" s="1" t="s">
        <v>262</v>
      </c>
      <c r="D393" s="1" t="s">
        <v>316</v>
      </c>
      <c r="E393" s="1" t="s">
        <v>316</v>
      </c>
      <c r="F393" s="1" t="s">
        <v>270</v>
      </c>
      <c r="G393" s="1" t="s">
        <v>714</v>
      </c>
      <c r="H393" s="1" t="s">
        <v>1370</v>
      </c>
      <c r="I393" s="1" t="s">
        <v>270</v>
      </c>
      <c r="J393" s="1" t="s">
        <v>270</v>
      </c>
      <c r="K393" s="1" t="s">
        <v>6754</v>
      </c>
      <c r="L393" s="1" t="s">
        <v>270</v>
      </c>
      <c r="M393" s="1" t="s">
        <v>6755</v>
      </c>
      <c r="N393" s="1" t="s">
        <v>6755</v>
      </c>
      <c r="O393" s="1" t="s">
        <v>6755</v>
      </c>
      <c r="P393" s="1" t="s">
        <v>6755</v>
      </c>
      <c r="Q393" s="1" t="s">
        <v>6755</v>
      </c>
      <c r="R393" s="1" t="s">
        <v>6755</v>
      </c>
      <c r="S393" s="1" t="s">
        <v>6755</v>
      </c>
      <c r="T393" s="1" t="s">
        <v>6755</v>
      </c>
      <c r="U393" s="1" t="s">
        <v>6755</v>
      </c>
      <c r="V393" s="1" t="s">
        <v>269</v>
      </c>
      <c r="W393" s="1" t="s">
        <v>6755</v>
      </c>
    </row>
    <row r="394" spans="1:23" ht="14.25">
      <c r="A394" s="1" t="s">
        <v>260</v>
      </c>
      <c r="B394" s="1" t="s">
        <v>8720</v>
      </c>
      <c r="C394" s="1" t="s">
        <v>262</v>
      </c>
      <c r="D394" s="1" t="s">
        <v>316</v>
      </c>
      <c r="E394" s="1" t="s">
        <v>316</v>
      </c>
      <c r="F394" s="1" t="s">
        <v>270</v>
      </c>
      <c r="G394" s="1" t="s">
        <v>1971</v>
      </c>
      <c r="H394" s="1" t="s">
        <v>1370</v>
      </c>
      <c r="I394" s="1" t="s">
        <v>472</v>
      </c>
      <c r="J394" s="1" t="s">
        <v>270</v>
      </c>
      <c r="K394" s="1" t="s">
        <v>6757</v>
      </c>
      <c r="L394" s="1" t="s">
        <v>269</v>
      </c>
      <c r="M394" s="1" t="s">
        <v>1740</v>
      </c>
      <c r="N394" s="1" t="s">
        <v>1740</v>
      </c>
      <c r="O394" s="1" t="s">
        <v>1740</v>
      </c>
      <c r="P394" s="1" t="s">
        <v>1740</v>
      </c>
      <c r="Q394" s="1" t="s">
        <v>6755</v>
      </c>
      <c r="R394" s="1" t="s">
        <v>1740</v>
      </c>
      <c r="S394" s="1" t="s">
        <v>6755</v>
      </c>
      <c r="T394" s="1" t="s">
        <v>6755</v>
      </c>
      <c r="U394" s="1" t="s">
        <v>6755</v>
      </c>
      <c r="V394" s="1" t="s">
        <v>269</v>
      </c>
      <c r="W394" s="1" t="s">
        <v>6755</v>
      </c>
    </row>
    <row r="395" spans="1:23" ht="14.25">
      <c r="A395" s="1" t="s">
        <v>260</v>
      </c>
      <c r="B395" s="1" t="s">
        <v>8721</v>
      </c>
      <c r="C395" s="1" t="s">
        <v>262</v>
      </c>
      <c r="D395" s="1" t="s">
        <v>316</v>
      </c>
      <c r="E395" s="1" t="s">
        <v>316</v>
      </c>
      <c r="F395" s="1" t="s">
        <v>270</v>
      </c>
      <c r="G395" s="1" t="s">
        <v>1729</v>
      </c>
      <c r="H395" s="1" t="s">
        <v>1370</v>
      </c>
      <c r="I395" s="1" t="s">
        <v>479</v>
      </c>
      <c r="J395" s="1" t="s">
        <v>270</v>
      </c>
      <c r="K395" s="1" t="s">
        <v>6759</v>
      </c>
      <c r="L395" s="1" t="s">
        <v>269</v>
      </c>
      <c r="M395" s="1" t="s">
        <v>1740</v>
      </c>
      <c r="N395" s="1" t="s">
        <v>1740</v>
      </c>
      <c r="O395" s="1" t="s">
        <v>1740</v>
      </c>
      <c r="P395" s="1" t="s">
        <v>1740</v>
      </c>
      <c r="Q395" s="1" t="s">
        <v>6755</v>
      </c>
      <c r="R395" s="1" t="s">
        <v>1740</v>
      </c>
      <c r="S395" s="1" t="s">
        <v>6755</v>
      </c>
      <c r="T395" s="1" t="s">
        <v>6755</v>
      </c>
      <c r="U395" s="1" t="s">
        <v>6755</v>
      </c>
      <c r="V395" s="1" t="s">
        <v>269</v>
      </c>
      <c r="W395" s="1" t="s">
        <v>6755</v>
      </c>
    </row>
    <row r="396" spans="1:23" ht="14.25">
      <c r="A396" s="1" t="s">
        <v>260</v>
      </c>
      <c r="B396" s="1" t="s">
        <v>8722</v>
      </c>
      <c r="C396" s="1" t="s">
        <v>262</v>
      </c>
      <c r="D396" s="1" t="s">
        <v>316</v>
      </c>
      <c r="E396" s="1" t="s">
        <v>316</v>
      </c>
      <c r="F396" s="1" t="s">
        <v>270</v>
      </c>
      <c r="G396" s="1" t="s">
        <v>2793</v>
      </c>
      <c r="H396" s="1" t="s">
        <v>1370</v>
      </c>
      <c r="I396" s="1" t="s">
        <v>873</v>
      </c>
      <c r="J396" s="1" t="s">
        <v>270</v>
      </c>
      <c r="K396" s="1" t="s">
        <v>6761</v>
      </c>
      <c r="L396" s="1" t="s">
        <v>269</v>
      </c>
      <c r="M396" s="1" t="s">
        <v>1740</v>
      </c>
      <c r="N396" s="1" t="s">
        <v>1740</v>
      </c>
      <c r="O396" s="1" t="s">
        <v>1740</v>
      </c>
      <c r="P396" s="1" t="s">
        <v>1740</v>
      </c>
      <c r="Q396" s="1" t="s">
        <v>6755</v>
      </c>
      <c r="R396" s="1" t="s">
        <v>1740</v>
      </c>
      <c r="S396" s="1" t="s">
        <v>6755</v>
      </c>
      <c r="T396" s="1" t="s">
        <v>6755</v>
      </c>
      <c r="U396" s="1" t="s">
        <v>6755</v>
      </c>
      <c r="V396" s="1" t="s">
        <v>269</v>
      </c>
      <c r="W396" s="1" t="s">
        <v>6755</v>
      </c>
    </row>
    <row r="397" spans="1:23" ht="14.25">
      <c r="A397" s="1" t="s">
        <v>260</v>
      </c>
      <c r="B397" s="1" t="s">
        <v>8723</v>
      </c>
      <c r="C397" s="1" t="s">
        <v>262</v>
      </c>
      <c r="D397" s="1" t="s">
        <v>316</v>
      </c>
      <c r="E397" s="1" t="s">
        <v>316</v>
      </c>
      <c r="F397" s="1" t="s">
        <v>270</v>
      </c>
      <c r="G397" s="1" t="s">
        <v>2755</v>
      </c>
      <c r="H397" s="1" t="s">
        <v>1370</v>
      </c>
      <c r="I397" s="1" t="s">
        <v>872</v>
      </c>
      <c r="J397" s="1" t="s">
        <v>270</v>
      </c>
      <c r="K397" s="1" t="s">
        <v>6763</v>
      </c>
      <c r="L397" s="1" t="s">
        <v>269</v>
      </c>
      <c r="M397" s="1" t="s">
        <v>1740</v>
      </c>
      <c r="N397" s="1" t="s">
        <v>1740</v>
      </c>
      <c r="O397" s="1" t="s">
        <v>1740</v>
      </c>
      <c r="P397" s="1" t="s">
        <v>1740</v>
      </c>
      <c r="Q397" s="1" t="s">
        <v>6755</v>
      </c>
      <c r="R397" s="1" t="s">
        <v>1740</v>
      </c>
      <c r="S397" s="1" t="s">
        <v>6755</v>
      </c>
      <c r="T397" s="1" t="s">
        <v>6755</v>
      </c>
      <c r="U397" s="1" t="s">
        <v>6755</v>
      </c>
      <c r="V397" s="1" t="s">
        <v>269</v>
      </c>
      <c r="W397" s="1" t="s">
        <v>6755</v>
      </c>
    </row>
    <row r="398" spans="1:23" ht="14.25">
      <c r="A398" s="1" t="s">
        <v>260</v>
      </c>
      <c r="B398" s="1" t="s">
        <v>8724</v>
      </c>
      <c r="C398" s="1" t="s">
        <v>262</v>
      </c>
      <c r="D398" s="1" t="s">
        <v>316</v>
      </c>
      <c r="E398" s="1" t="s">
        <v>316</v>
      </c>
      <c r="F398" s="1" t="s">
        <v>270</v>
      </c>
      <c r="G398" s="1" t="s">
        <v>713</v>
      </c>
      <c r="H398" s="1" t="s">
        <v>1370</v>
      </c>
      <c r="I398" s="1" t="s">
        <v>276</v>
      </c>
      <c r="J398" s="1" t="s">
        <v>270</v>
      </c>
      <c r="K398" s="1" t="s">
        <v>6765</v>
      </c>
      <c r="L398" s="1" t="s">
        <v>269</v>
      </c>
      <c r="M398" s="1" t="s">
        <v>1740</v>
      </c>
      <c r="N398" s="1" t="s">
        <v>1740</v>
      </c>
      <c r="O398" s="1" t="s">
        <v>1740</v>
      </c>
      <c r="P398" s="1" t="s">
        <v>6755</v>
      </c>
      <c r="Q398" s="1" t="s">
        <v>6755</v>
      </c>
      <c r="R398" s="1" t="s">
        <v>6755</v>
      </c>
      <c r="S398" s="1" t="s">
        <v>6755</v>
      </c>
      <c r="T398" s="1" t="s">
        <v>6755</v>
      </c>
      <c r="U398" s="1" t="s">
        <v>6755</v>
      </c>
      <c r="V398" s="1" t="s">
        <v>269</v>
      </c>
      <c r="W398" s="1" t="s">
        <v>6755</v>
      </c>
    </row>
    <row r="399" spans="1:23" ht="14.25">
      <c r="A399" s="1" t="s">
        <v>260</v>
      </c>
      <c r="B399" s="1" t="s">
        <v>8725</v>
      </c>
      <c r="C399" s="1" t="s">
        <v>262</v>
      </c>
      <c r="D399" s="1" t="s">
        <v>316</v>
      </c>
      <c r="E399" s="1" t="s">
        <v>316</v>
      </c>
      <c r="F399" s="1" t="s">
        <v>270</v>
      </c>
      <c r="G399" s="1" t="s">
        <v>1731</v>
      </c>
      <c r="H399" s="1" t="s">
        <v>1370</v>
      </c>
      <c r="I399" s="1" t="s">
        <v>874</v>
      </c>
      <c r="J399" s="1" t="s">
        <v>270</v>
      </c>
      <c r="K399" s="1" t="s">
        <v>6767</v>
      </c>
      <c r="L399" s="1" t="s">
        <v>269</v>
      </c>
      <c r="M399" s="1" t="s">
        <v>1740</v>
      </c>
      <c r="N399" s="1" t="s">
        <v>1740</v>
      </c>
      <c r="O399" s="1" t="s">
        <v>1740</v>
      </c>
      <c r="P399" s="1" t="s">
        <v>6755</v>
      </c>
      <c r="Q399" s="1" t="s">
        <v>6755</v>
      </c>
      <c r="R399" s="1" t="s">
        <v>6755</v>
      </c>
      <c r="S399" s="1" t="s">
        <v>6755</v>
      </c>
      <c r="T399" s="1" t="s">
        <v>6755</v>
      </c>
      <c r="U399" s="1" t="s">
        <v>6755</v>
      </c>
      <c r="V399" s="1" t="s">
        <v>269</v>
      </c>
      <c r="W399" s="1" t="s">
        <v>6755</v>
      </c>
    </row>
    <row r="400" spans="1:23" ht="14.25">
      <c r="A400" s="1" t="s">
        <v>260</v>
      </c>
      <c r="B400" s="1" t="s">
        <v>8726</v>
      </c>
      <c r="C400" s="1" t="s">
        <v>262</v>
      </c>
      <c r="D400" s="1" t="s">
        <v>316</v>
      </c>
      <c r="E400" s="1" t="s">
        <v>316</v>
      </c>
      <c r="F400" s="1" t="s">
        <v>270</v>
      </c>
      <c r="G400" s="1" t="s">
        <v>2913</v>
      </c>
      <c r="H400" s="1" t="s">
        <v>1370</v>
      </c>
      <c r="I400" s="1" t="s">
        <v>1450</v>
      </c>
      <c r="J400" s="1" t="s">
        <v>270</v>
      </c>
      <c r="K400" s="1" t="s">
        <v>6769</v>
      </c>
      <c r="L400" s="1" t="s">
        <v>269</v>
      </c>
      <c r="M400" s="1" t="s">
        <v>1740</v>
      </c>
      <c r="N400" s="1" t="s">
        <v>1740</v>
      </c>
      <c r="O400" s="1" t="s">
        <v>1740</v>
      </c>
      <c r="P400" s="1" t="s">
        <v>6755</v>
      </c>
      <c r="Q400" s="1" t="s">
        <v>6755</v>
      </c>
      <c r="R400" s="1" t="s">
        <v>6755</v>
      </c>
      <c r="S400" s="1" t="s">
        <v>6755</v>
      </c>
      <c r="T400" s="1" t="s">
        <v>6755</v>
      </c>
      <c r="U400" s="1" t="s">
        <v>6755</v>
      </c>
      <c r="V400" s="1" t="s">
        <v>269</v>
      </c>
      <c r="W400" s="1" t="s">
        <v>6755</v>
      </c>
    </row>
    <row r="401" spans="1:23" ht="14.25">
      <c r="A401" s="1" t="s">
        <v>260</v>
      </c>
      <c r="B401" s="1" t="s">
        <v>8727</v>
      </c>
      <c r="C401" s="1" t="s">
        <v>262</v>
      </c>
      <c r="D401" s="1" t="s">
        <v>316</v>
      </c>
      <c r="E401" s="1" t="s">
        <v>316</v>
      </c>
      <c r="F401" s="1" t="s">
        <v>270</v>
      </c>
      <c r="G401" s="1" t="s">
        <v>2796</v>
      </c>
      <c r="H401" s="1" t="s">
        <v>1370</v>
      </c>
      <c r="I401" s="1" t="s">
        <v>277</v>
      </c>
      <c r="J401" s="1" t="s">
        <v>270</v>
      </c>
      <c r="K401" s="1" t="s">
        <v>6771</v>
      </c>
      <c r="L401" s="1" t="s">
        <v>269</v>
      </c>
      <c r="M401" s="1" t="s">
        <v>1740</v>
      </c>
      <c r="N401" s="1" t="s">
        <v>1740</v>
      </c>
      <c r="O401" s="1" t="s">
        <v>1740</v>
      </c>
      <c r="P401" s="1" t="s">
        <v>6755</v>
      </c>
      <c r="Q401" s="1" t="s">
        <v>6755</v>
      </c>
      <c r="R401" s="1" t="s">
        <v>6755</v>
      </c>
      <c r="S401" s="1" t="s">
        <v>6755</v>
      </c>
      <c r="T401" s="1" t="s">
        <v>6755</v>
      </c>
      <c r="U401" s="1" t="s">
        <v>6755</v>
      </c>
      <c r="V401" s="1" t="s">
        <v>269</v>
      </c>
      <c r="W401" s="1" t="s">
        <v>6755</v>
      </c>
    </row>
    <row r="402" spans="1:23" ht="14.25">
      <c r="A402" s="1" t="s">
        <v>260</v>
      </c>
      <c r="B402" s="1" t="s">
        <v>8728</v>
      </c>
      <c r="C402" s="1" t="s">
        <v>262</v>
      </c>
      <c r="D402" s="1" t="s">
        <v>316</v>
      </c>
      <c r="E402" s="1" t="s">
        <v>316</v>
      </c>
      <c r="F402" s="1" t="s">
        <v>472</v>
      </c>
      <c r="G402" s="1" t="s">
        <v>270</v>
      </c>
      <c r="H402" s="1" t="s">
        <v>1390</v>
      </c>
      <c r="I402" s="1" t="s">
        <v>270</v>
      </c>
      <c r="J402" s="1" t="s">
        <v>270</v>
      </c>
      <c r="K402" s="1" t="s">
        <v>6754</v>
      </c>
      <c r="L402" s="1" t="s">
        <v>270</v>
      </c>
      <c r="M402" s="1" t="s">
        <v>6755</v>
      </c>
      <c r="N402" s="1" t="s">
        <v>6755</v>
      </c>
      <c r="O402" s="1" t="s">
        <v>6755</v>
      </c>
      <c r="P402" s="1" t="s">
        <v>6755</v>
      </c>
      <c r="Q402" s="1" t="s">
        <v>6755</v>
      </c>
      <c r="R402" s="1" t="s">
        <v>6755</v>
      </c>
      <c r="S402" s="1" t="s">
        <v>6755</v>
      </c>
      <c r="T402" s="1" t="s">
        <v>6755</v>
      </c>
      <c r="U402" s="1" t="s">
        <v>6755</v>
      </c>
      <c r="V402" s="1" t="s">
        <v>270</v>
      </c>
      <c r="W402" s="1" t="s">
        <v>6755</v>
      </c>
    </row>
    <row r="403" spans="1:23" ht="14.25">
      <c r="A403" s="1" t="s">
        <v>260</v>
      </c>
      <c r="B403" s="1" t="s">
        <v>8729</v>
      </c>
      <c r="C403" s="1" t="s">
        <v>262</v>
      </c>
      <c r="D403" s="1" t="s">
        <v>316</v>
      </c>
      <c r="E403" s="1" t="s">
        <v>316</v>
      </c>
      <c r="F403" s="1" t="s">
        <v>472</v>
      </c>
      <c r="G403" s="1" t="s">
        <v>472</v>
      </c>
      <c r="H403" s="1" t="s">
        <v>1390</v>
      </c>
      <c r="I403" s="1" t="s">
        <v>472</v>
      </c>
      <c r="J403" s="1" t="s">
        <v>270</v>
      </c>
      <c r="K403" s="1" t="s">
        <v>6757</v>
      </c>
      <c r="L403" s="1" t="s">
        <v>269</v>
      </c>
      <c r="M403" s="1" t="s">
        <v>1740</v>
      </c>
      <c r="N403" s="1" t="s">
        <v>1740</v>
      </c>
      <c r="O403" s="1" t="s">
        <v>1740</v>
      </c>
      <c r="P403" s="1" t="s">
        <v>1740</v>
      </c>
      <c r="Q403" s="1" t="s">
        <v>6755</v>
      </c>
      <c r="R403" s="1" t="s">
        <v>1740</v>
      </c>
      <c r="S403" s="1" t="s">
        <v>6755</v>
      </c>
      <c r="T403" s="1" t="s">
        <v>6755</v>
      </c>
      <c r="U403" s="1" t="s">
        <v>6755</v>
      </c>
      <c r="V403" s="1" t="s">
        <v>270</v>
      </c>
      <c r="W403" s="1" t="s">
        <v>6755</v>
      </c>
    </row>
    <row r="404" spans="1:23" ht="14.25">
      <c r="A404" s="1" t="s">
        <v>260</v>
      </c>
      <c r="B404" s="1" t="s">
        <v>8730</v>
      </c>
      <c r="C404" s="1" t="s">
        <v>262</v>
      </c>
      <c r="D404" s="1" t="s">
        <v>316</v>
      </c>
      <c r="E404" s="1" t="s">
        <v>316</v>
      </c>
      <c r="F404" s="1" t="s">
        <v>472</v>
      </c>
      <c r="G404" s="1" t="s">
        <v>479</v>
      </c>
      <c r="H404" s="1" t="s">
        <v>1390</v>
      </c>
      <c r="I404" s="1" t="s">
        <v>479</v>
      </c>
      <c r="J404" s="1" t="s">
        <v>270</v>
      </c>
      <c r="K404" s="1" t="s">
        <v>6759</v>
      </c>
      <c r="L404" s="1" t="s">
        <v>269</v>
      </c>
      <c r="M404" s="1" t="s">
        <v>1740</v>
      </c>
      <c r="N404" s="1" t="s">
        <v>1740</v>
      </c>
      <c r="O404" s="1" t="s">
        <v>1740</v>
      </c>
      <c r="P404" s="1" t="s">
        <v>1740</v>
      </c>
      <c r="Q404" s="1" t="s">
        <v>6755</v>
      </c>
      <c r="R404" s="1" t="s">
        <v>1740</v>
      </c>
      <c r="S404" s="1" t="s">
        <v>6755</v>
      </c>
      <c r="T404" s="1" t="s">
        <v>6755</v>
      </c>
      <c r="U404" s="1" t="s">
        <v>6755</v>
      </c>
      <c r="V404" s="1" t="s">
        <v>270</v>
      </c>
      <c r="W404" s="1" t="s">
        <v>6755</v>
      </c>
    </row>
    <row r="405" spans="1:23" ht="14.25">
      <c r="A405" s="1" t="s">
        <v>260</v>
      </c>
      <c r="B405" s="1" t="s">
        <v>8731</v>
      </c>
      <c r="C405" s="1" t="s">
        <v>262</v>
      </c>
      <c r="D405" s="1" t="s">
        <v>316</v>
      </c>
      <c r="E405" s="1" t="s">
        <v>316</v>
      </c>
      <c r="F405" s="1" t="s">
        <v>472</v>
      </c>
      <c r="G405" s="1" t="s">
        <v>873</v>
      </c>
      <c r="H405" s="1" t="s">
        <v>1390</v>
      </c>
      <c r="I405" s="1" t="s">
        <v>873</v>
      </c>
      <c r="J405" s="1" t="s">
        <v>270</v>
      </c>
      <c r="K405" s="1" t="s">
        <v>6761</v>
      </c>
      <c r="L405" s="1" t="s">
        <v>269</v>
      </c>
      <c r="M405" s="1" t="s">
        <v>1740</v>
      </c>
      <c r="N405" s="1" t="s">
        <v>1740</v>
      </c>
      <c r="O405" s="1" t="s">
        <v>1740</v>
      </c>
      <c r="P405" s="1" t="s">
        <v>1740</v>
      </c>
      <c r="Q405" s="1" t="s">
        <v>6755</v>
      </c>
      <c r="R405" s="1" t="s">
        <v>1740</v>
      </c>
      <c r="S405" s="1" t="s">
        <v>6755</v>
      </c>
      <c r="T405" s="1" t="s">
        <v>6755</v>
      </c>
      <c r="U405" s="1" t="s">
        <v>6755</v>
      </c>
      <c r="V405" s="1" t="s">
        <v>270</v>
      </c>
      <c r="W405" s="1" t="s">
        <v>6755</v>
      </c>
    </row>
    <row r="406" spans="1:23" ht="14.25">
      <c r="A406" s="1" t="s">
        <v>260</v>
      </c>
      <c r="B406" s="1" t="s">
        <v>8732</v>
      </c>
      <c r="C406" s="1" t="s">
        <v>262</v>
      </c>
      <c r="D406" s="1" t="s">
        <v>316</v>
      </c>
      <c r="E406" s="1" t="s">
        <v>316</v>
      </c>
      <c r="F406" s="1" t="s">
        <v>472</v>
      </c>
      <c r="G406" s="1" t="s">
        <v>872</v>
      </c>
      <c r="H406" s="1" t="s">
        <v>1390</v>
      </c>
      <c r="I406" s="1" t="s">
        <v>872</v>
      </c>
      <c r="J406" s="1" t="s">
        <v>270</v>
      </c>
      <c r="K406" s="1" t="s">
        <v>6763</v>
      </c>
      <c r="L406" s="1" t="s">
        <v>269</v>
      </c>
      <c r="M406" s="1" t="s">
        <v>1740</v>
      </c>
      <c r="N406" s="1" t="s">
        <v>1740</v>
      </c>
      <c r="O406" s="1" t="s">
        <v>1740</v>
      </c>
      <c r="P406" s="1" t="s">
        <v>1740</v>
      </c>
      <c r="Q406" s="1" t="s">
        <v>6755</v>
      </c>
      <c r="R406" s="1" t="s">
        <v>1740</v>
      </c>
      <c r="S406" s="1" t="s">
        <v>6755</v>
      </c>
      <c r="T406" s="1" t="s">
        <v>6755</v>
      </c>
      <c r="U406" s="1" t="s">
        <v>6755</v>
      </c>
      <c r="V406" s="1" t="s">
        <v>270</v>
      </c>
      <c r="W406" s="1" t="s">
        <v>6755</v>
      </c>
    </row>
    <row r="407" spans="1:23" ht="14.25">
      <c r="A407" s="1" t="s">
        <v>260</v>
      </c>
      <c r="B407" s="1" t="s">
        <v>8733</v>
      </c>
      <c r="C407" s="1" t="s">
        <v>262</v>
      </c>
      <c r="D407" s="1" t="s">
        <v>316</v>
      </c>
      <c r="E407" s="1" t="s">
        <v>316</v>
      </c>
      <c r="F407" s="1" t="s">
        <v>472</v>
      </c>
      <c r="G407" s="1" t="s">
        <v>276</v>
      </c>
      <c r="H407" s="1" t="s">
        <v>1390</v>
      </c>
      <c r="I407" s="1" t="s">
        <v>276</v>
      </c>
      <c r="J407" s="1" t="s">
        <v>270</v>
      </c>
      <c r="K407" s="1" t="s">
        <v>6765</v>
      </c>
      <c r="L407" s="1" t="s">
        <v>269</v>
      </c>
      <c r="M407" s="1" t="s">
        <v>1740</v>
      </c>
      <c r="N407" s="1" t="s">
        <v>1740</v>
      </c>
      <c r="O407" s="1" t="s">
        <v>1740</v>
      </c>
      <c r="P407" s="1" t="s">
        <v>6755</v>
      </c>
      <c r="Q407" s="1" t="s">
        <v>6755</v>
      </c>
      <c r="R407" s="1" t="s">
        <v>6755</v>
      </c>
      <c r="S407" s="1" t="s">
        <v>6755</v>
      </c>
      <c r="T407" s="1" t="s">
        <v>6755</v>
      </c>
      <c r="U407" s="1" t="s">
        <v>6755</v>
      </c>
      <c r="V407" s="1" t="s">
        <v>270</v>
      </c>
      <c r="W407" s="1" t="s">
        <v>6755</v>
      </c>
    </row>
    <row r="408" spans="1:23" ht="14.25">
      <c r="A408" s="1" t="s">
        <v>260</v>
      </c>
      <c r="B408" s="1" t="s">
        <v>8734</v>
      </c>
      <c r="C408" s="1" t="s">
        <v>262</v>
      </c>
      <c r="D408" s="1" t="s">
        <v>316</v>
      </c>
      <c r="E408" s="1" t="s">
        <v>316</v>
      </c>
      <c r="F408" s="1" t="s">
        <v>472</v>
      </c>
      <c r="G408" s="1" t="s">
        <v>874</v>
      </c>
      <c r="H408" s="1" t="s">
        <v>1390</v>
      </c>
      <c r="I408" s="1" t="s">
        <v>874</v>
      </c>
      <c r="J408" s="1" t="s">
        <v>270</v>
      </c>
      <c r="K408" s="1" t="s">
        <v>6767</v>
      </c>
      <c r="L408" s="1" t="s">
        <v>269</v>
      </c>
      <c r="M408" s="1" t="s">
        <v>1740</v>
      </c>
      <c r="N408" s="1" t="s">
        <v>1740</v>
      </c>
      <c r="O408" s="1" t="s">
        <v>1740</v>
      </c>
      <c r="P408" s="1" t="s">
        <v>6755</v>
      </c>
      <c r="Q408" s="1" t="s">
        <v>6755</v>
      </c>
      <c r="R408" s="1" t="s">
        <v>6755</v>
      </c>
      <c r="S408" s="1" t="s">
        <v>6755</v>
      </c>
      <c r="T408" s="1" t="s">
        <v>6755</v>
      </c>
      <c r="U408" s="1" t="s">
        <v>6755</v>
      </c>
      <c r="V408" s="1" t="s">
        <v>270</v>
      </c>
      <c r="W408" s="1" t="s">
        <v>6755</v>
      </c>
    </row>
    <row r="409" spans="1:23" ht="14.25">
      <c r="A409" s="1" t="s">
        <v>260</v>
      </c>
      <c r="B409" s="1" t="s">
        <v>8735</v>
      </c>
      <c r="C409" s="1" t="s">
        <v>262</v>
      </c>
      <c r="D409" s="1" t="s">
        <v>316</v>
      </c>
      <c r="E409" s="1" t="s">
        <v>316</v>
      </c>
      <c r="F409" s="1" t="s">
        <v>472</v>
      </c>
      <c r="G409" s="1" t="s">
        <v>1450</v>
      </c>
      <c r="H409" s="1" t="s">
        <v>1390</v>
      </c>
      <c r="I409" s="1" t="s">
        <v>1450</v>
      </c>
      <c r="J409" s="1" t="s">
        <v>270</v>
      </c>
      <c r="K409" s="1" t="s">
        <v>6769</v>
      </c>
      <c r="L409" s="1" t="s">
        <v>269</v>
      </c>
      <c r="M409" s="1" t="s">
        <v>1740</v>
      </c>
      <c r="N409" s="1" t="s">
        <v>1740</v>
      </c>
      <c r="O409" s="1" t="s">
        <v>1740</v>
      </c>
      <c r="P409" s="1" t="s">
        <v>6755</v>
      </c>
      <c r="Q409" s="1" t="s">
        <v>6755</v>
      </c>
      <c r="R409" s="1" t="s">
        <v>6755</v>
      </c>
      <c r="S409" s="1" t="s">
        <v>6755</v>
      </c>
      <c r="T409" s="1" t="s">
        <v>6755</v>
      </c>
      <c r="U409" s="1" t="s">
        <v>6755</v>
      </c>
      <c r="V409" s="1" t="s">
        <v>270</v>
      </c>
      <c r="W409" s="1" t="s">
        <v>6755</v>
      </c>
    </row>
    <row r="410" spans="1:23" ht="14.25">
      <c r="A410" s="1" t="s">
        <v>260</v>
      </c>
      <c r="B410" s="1" t="s">
        <v>8736</v>
      </c>
      <c r="C410" s="1" t="s">
        <v>262</v>
      </c>
      <c r="D410" s="1" t="s">
        <v>316</v>
      </c>
      <c r="E410" s="1" t="s">
        <v>316</v>
      </c>
      <c r="F410" s="1" t="s">
        <v>472</v>
      </c>
      <c r="G410" s="1" t="s">
        <v>277</v>
      </c>
      <c r="H410" s="1" t="s">
        <v>1390</v>
      </c>
      <c r="I410" s="1" t="s">
        <v>277</v>
      </c>
      <c r="J410" s="1" t="s">
        <v>270</v>
      </c>
      <c r="K410" s="1" t="s">
        <v>6771</v>
      </c>
      <c r="L410" s="1" t="s">
        <v>269</v>
      </c>
      <c r="M410" s="1" t="s">
        <v>1740</v>
      </c>
      <c r="N410" s="1" t="s">
        <v>1740</v>
      </c>
      <c r="O410" s="1" t="s">
        <v>1740</v>
      </c>
      <c r="P410" s="1" t="s">
        <v>6755</v>
      </c>
      <c r="Q410" s="1" t="s">
        <v>6755</v>
      </c>
      <c r="R410" s="1" t="s">
        <v>6755</v>
      </c>
      <c r="S410" s="1" t="s">
        <v>6755</v>
      </c>
      <c r="T410" s="1" t="s">
        <v>6755</v>
      </c>
      <c r="U410" s="1" t="s">
        <v>6755</v>
      </c>
      <c r="V410" s="1" t="s">
        <v>270</v>
      </c>
      <c r="W410" s="1" t="s">
        <v>6755</v>
      </c>
    </row>
    <row r="411" spans="1:23" ht="14.25">
      <c r="A411" s="1" t="s">
        <v>260</v>
      </c>
      <c r="B411" s="1" t="s">
        <v>8737</v>
      </c>
      <c r="C411" s="1" t="s">
        <v>262</v>
      </c>
      <c r="D411" s="1" t="s">
        <v>316</v>
      </c>
      <c r="E411" s="1" t="s">
        <v>316</v>
      </c>
      <c r="F411" s="1" t="s">
        <v>472</v>
      </c>
      <c r="G411" s="1" t="s">
        <v>714</v>
      </c>
      <c r="H411" s="1" t="s">
        <v>1390</v>
      </c>
      <c r="I411" s="1" t="s">
        <v>270</v>
      </c>
      <c r="J411" s="1" t="s">
        <v>270</v>
      </c>
      <c r="K411" s="1" t="s">
        <v>6754</v>
      </c>
      <c r="L411" s="1" t="s">
        <v>270</v>
      </c>
      <c r="M411" s="1" t="s">
        <v>6755</v>
      </c>
      <c r="N411" s="1" t="s">
        <v>6755</v>
      </c>
      <c r="O411" s="1" t="s">
        <v>6755</v>
      </c>
      <c r="P411" s="1" t="s">
        <v>6755</v>
      </c>
      <c r="Q411" s="1" t="s">
        <v>6755</v>
      </c>
      <c r="R411" s="1" t="s">
        <v>6755</v>
      </c>
      <c r="S411" s="1" t="s">
        <v>6755</v>
      </c>
      <c r="T411" s="1" t="s">
        <v>6755</v>
      </c>
      <c r="U411" s="1" t="s">
        <v>6755</v>
      </c>
      <c r="V411" s="1" t="s">
        <v>269</v>
      </c>
      <c r="W411" s="1" t="s">
        <v>6755</v>
      </c>
    </row>
    <row r="412" spans="1:23" ht="14.25">
      <c r="A412" s="1" t="s">
        <v>260</v>
      </c>
      <c r="B412" s="1" t="s">
        <v>8738</v>
      </c>
      <c r="C412" s="1" t="s">
        <v>262</v>
      </c>
      <c r="D412" s="1" t="s">
        <v>316</v>
      </c>
      <c r="E412" s="1" t="s">
        <v>316</v>
      </c>
      <c r="F412" s="1" t="s">
        <v>472</v>
      </c>
      <c r="G412" s="1" t="s">
        <v>1971</v>
      </c>
      <c r="H412" s="1" t="s">
        <v>1390</v>
      </c>
      <c r="I412" s="1" t="s">
        <v>472</v>
      </c>
      <c r="J412" s="1" t="s">
        <v>270</v>
      </c>
      <c r="K412" s="1" t="s">
        <v>6757</v>
      </c>
      <c r="L412" s="1" t="s">
        <v>269</v>
      </c>
      <c r="M412" s="1" t="s">
        <v>1740</v>
      </c>
      <c r="N412" s="1" t="s">
        <v>1740</v>
      </c>
      <c r="O412" s="1" t="s">
        <v>1740</v>
      </c>
      <c r="P412" s="1" t="s">
        <v>1740</v>
      </c>
      <c r="Q412" s="1" t="s">
        <v>6755</v>
      </c>
      <c r="R412" s="1" t="s">
        <v>1740</v>
      </c>
      <c r="S412" s="1" t="s">
        <v>6755</v>
      </c>
      <c r="T412" s="1" t="s">
        <v>6755</v>
      </c>
      <c r="U412" s="1" t="s">
        <v>6755</v>
      </c>
      <c r="V412" s="1" t="s">
        <v>269</v>
      </c>
      <c r="W412" s="1" t="s">
        <v>6755</v>
      </c>
    </row>
    <row r="413" spans="1:23" ht="14.25">
      <c r="A413" s="1" t="s">
        <v>260</v>
      </c>
      <c r="B413" s="1" t="s">
        <v>8739</v>
      </c>
      <c r="C413" s="1" t="s">
        <v>262</v>
      </c>
      <c r="D413" s="1" t="s">
        <v>316</v>
      </c>
      <c r="E413" s="1" t="s">
        <v>316</v>
      </c>
      <c r="F413" s="1" t="s">
        <v>472</v>
      </c>
      <c r="G413" s="1" t="s">
        <v>1729</v>
      </c>
      <c r="H413" s="1" t="s">
        <v>1390</v>
      </c>
      <c r="I413" s="1" t="s">
        <v>479</v>
      </c>
      <c r="J413" s="1" t="s">
        <v>270</v>
      </c>
      <c r="K413" s="1" t="s">
        <v>6759</v>
      </c>
      <c r="L413" s="1" t="s">
        <v>269</v>
      </c>
      <c r="M413" s="1" t="s">
        <v>1740</v>
      </c>
      <c r="N413" s="1" t="s">
        <v>1740</v>
      </c>
      <c r="O413" s="1" t="s">
        <v>1740</v>
      </c>
      <c r="P413" s="1" t="s">
        <v>1740</v>
      </c>
      <c r="Q413" s="1" t="s">
        <v>6755</v>
      </c>
      <c r="R413" s="1" t="s">
        <v>1740</v>
      </c>
      <c r="S413" s="1" t="s">
        <v>6755</v>
      </c>
      <c r="T413" s="1" t="s">
        <v>6755</v>
      </c>
      <c r="U413" s="1" t="s">
        <v>6755</v>
      </c>
      <c r="V413" s="1" t="s">
        <v>269</v>
      </c>
      <c r="W413" s="1" t="s">
        <v>6755</v>
      </c>
    </row>
    <row r="414" spans="1:23" ht="14.25">
      <c r="A414" s="1" t="s">
        <v>260</v>
      </c>
      <c r="B414" s="1" t="s">
        <v>8740</v>
      </c>
      <c r="C414" s="1" t="s">
        <v>262</v>
      </c>
      <c r="D414" s="1" t="s">
        <v>316</v>
      </c>
      <c r="E414" s="1" t="s">
        <v>316</v>
      </c>
      <c r="F414" s="1" t="s">
        <v>472</v>
      </c>
      <c r="G414" s="1" t="s">
        <v>2793</v>
      </c>
      <c r="H414" s="1" t="s">
        <v>1390</v>
      </c>
      <c r="I414" s="1" t="s">
        <v>873</v>
      </c>
      <c r="J414" s="1" t="s">
        <v>270</v>
      </c>
      <c r="K414" s="1" t="s">
        <v>6761</v>
      </c>
      <c r="L414" s="1" t="s">
        <v>269</v>
      </c>
      <c r="M414" s="1" t="s">
        <v>1740</v>
      </c>
      <c r="N414" s="1" t="s">
        <v>1740</v>
      </c>
      <c r="O414" s="1" t="s">
        <v>1740</v>
      </c>
      <c r="P414" s="1" t="s">
        <v>1740</v>
      </c>
      <c r="Q414" s="1" t="s">
        <v>6755</v>
      </c>
      <c r="R414" s="1" t="s">
        <v>1740</v>
      </c>
      <c r="S414" s="1" t="s">
        <v>6755</v>
      </c>
      <c r="T414" s="1" t="s">
        <v>6755</v>
      </c>
      <c r="U414" s="1" t="s">
        <v>6755</v>
      </c>
      <c r="V414" s="1" t="s">
        <v>269</v>
      </c>
      <c r="W414" s="1" t="s">
        <v>6755</v>
      </c>
    </row>
    <row r="415" spans="1:23" ht="14.25">
      <c r="A415" s="1" t="s">
        <v>260</v>
      </c>
      <c r="B415" s="1" t="s">
        <v>8741</v>
      </c>
      <c r="C415" s="1" t="s">
        <v>262</v>
      </c>
      <c r="D415" s="1" t="s">
        <v>316</v>
      </c>
      <c r="E415" s="1" t="s">
        <v>316</v>
      </c>
      <c r="F415" s="1" t="s">
        <v>472</v>
      </c>
      <c r="G415" s="1" t="s">
        <v>2755</v>
      </c>
      <c r="H415" s="1" t="s">
        <v>1390</v>
      </c>
      <c r="I415" s="1" t="s">
        <v>872</v>
      </c>
      <c r="J415" s="1" t="s">
        <v>270</v>
      </c>
      <c r="K415" s="1" t="s">
        <v>6763</v>
      </c>
      <c r="L415" s="1" t="s">
        <v>269</v>
      </c>
      <c r="M415" s="1" t="s">
        <v>1740</v>
      </c>
      <c r="N415" s="1" t="s">
        <v>1740</v>
      </c>
      <c r="O415" s="1" t="s">
        <v>1740</v>
      </c>
      <c r="P415" s="1" t="s">
        <v>1740</v>
      </c>
      <c r="Q415" s="1" t="s">
        <v>6755</v>
      </c>
      <c r="R415" s="1" t="s">
        <v>1740</v>
      </c>
      <c r="S415" s="1" t="s">
        <v>6755</v>
      </c>
      <c r="T415" s="1" t="s">
        <v>6755</v>
      </c>
      <c r="U415" s="1" t="s">
        <v>6755</v>
      </c>
      <c r="V415" s="1" t="s">
        <v>269</v>
      </c>
      <c r="W415" s="1" t="s">
        <v>6755</v>
      </c>
    </row>
    <row r="416" spans="1:23" ht="14.25">
      <c r="A416" s="1" t="s">
        <v>260</v>
      </c>
      <c r="B416" s="1" t="s">
        <v>8742</v>
      </c>
      <c r="C416" s="1" t="s">
        <v>262</v>
      </c>
      <c r="D416" s="1" t="s">
        <v>316</v>
      </c>
      <c r="E416" s="1" t="s">
        <v>316</v>
      </c>
      <c r="F416" s="1" t="s">
        <v>472</v>
      </c>
      <c r="G416" s="1" t="s">
        <v>713</v>
      </c>
      <c r="H416" s="1" t="s">
        <v>1390</v>
      </c>
      <c r="I416" s="1" t="s">
        <v>276</v>
      </c>
      <c r="J416" s="1" t="s">
        <v>270</v>
      </c>
      <c r="K416" s="1" t="s">
        <v>6765</v>
      </c>
      <c r="L416" s="1" t="s">
        <v>269</v>
      </c>
      <c r="M416" s="1" t="s">
        <v>1740</v>
      </c>
      <c r="N416" s="1" t="s">
        <v>1740</v>
      </c>
      <c r="O416" s="1" t="s">
        <v>1740</v>
      </c>
      <c r="P416" s="1" t="s">
        <v>6755</v>
      </c>
      <c r="Q416" s="1" t="s">
        <v>6755</v>
      </c>
      <c r="R416" s="1" t="s">
        <v>6755</v>
      </c>
      <c r="S416" s="1" t="s">
        <v>6755</v>
      </c>
      <c r="T416" s="1" t="s">
        <v>6755</v>
      </c>
      <c r="U416" s="1" t="s">
        <v>6755</v>
      </c>
      <c r="V416" s="1" t="s">
        <v>269</v>
      </c>
      <c r="W416" s="1" t="s">
        <v>6755</v>
      </c>
    </row>
    <row r="417" spans="1:23" ht="14.25">
      <c r="A417" s="1" t="s">
        <v>260</v>
      </c>
      <c r="B417" s="1" t="s">
        <v>8743</v>
      </c>
      <c r="C417" s="1" t="s">
        <v>262</v>
      </c>
      <c r="D417" s="1" t="s">
        <v>316</v>
      </c>
      <c r="E417" s="1" t="s">
        <v>316</v>
      </c>
      <c r="F417" s="1" t="s">
        <v>472</v>
      </c>
      <c r="G417" s="1" t="s">
        <v>1731</v>
      </c>
      <c r="H417" s="1" t="s">
        <v>1390</v>
      </c>
      <c r="I417" s="1" t="s">
        <v>874</v>
      </c>
      <c r="J417" s="1" t="s">
        <v>270</v>
      </c>
      <c r="K417" s="1" t="s">
        <v>6767</v>
      </c>
      <c r="L417" s="1" t="s">
        <v>269</v>
      </c>
      <c r="M417" s="1" t="s">
        <v>1740</v>
      </c>
      <c r="N417" s="1" t="s">
        <v>1740</v>
      </c>
      <c r="O417" s="1" t="s">
        <v>1740</v>
      </c>
      <c r="P417" s="1" t="s">
        <v>6755</v>
      </c>
      <c r="Q417" s="1" t="s">
        <v>6755</v>
      </c>
      <c r="R417" s="1" t="s">
        <v>6755</v>
      </c>
      <c r="S417" s="1" t="s">
        <v>6755</v>
      </c>
      <c r="T417" s="1" t="s">
        <v>6755</v>
      </c>
      <c r="U417" s="1" t="s">
        <v>6755</v>
      </c>
      <c r="V417" s="1" t="s">
        <v>269</v>
      </c>
      <c r="W417" s="1" t="s">
        <v>6755</v>
      </c>
    </row>
    <row r="418" spans="1:23" ht="14.25">
      <c r="A418" s="1" t="s">
        <v>260</v>
      </c>
      <c r="B418" s="1" t="s">
        <v>8744</v>
      </c>
      <c r="C418" s="1" t="s">
        <v>262</v>
      </c>
      <c r="D418" s="1" t="s">
        <v>316</v>
      </c>
      <c r="E418" s="1" t="s">
        <v>316</v>
      </c>
      <c r="F418" s="1" t="s">
        <v>472</v>
      </c>
      <c r="G418" s="1" t="s">
        <v>2913</v>
      </c>
      <c r="H418" s="1" t="s">
        <v>1390</v>
      </c>
      <c r="I418" s="1" t="s">
        <v>1450</v>
      </c>
      <c r="J418" s="1" t="s">
        <v>270</v>
      </c>
      <c r="K418" s="1" t="s">
        <v>6769</v>
      </c>
      <c r="L418" s="1" t="s">
        <v>269</v>
      </c>
      <c r="M418" s="1" t="s">
        <v>1740</v>
      </c>
      <c r="N418" s="1" t="s">
        <v>1740</v>
      </c>
      <c r="O418" s="1" t="s">
        <v>1740</v>
      </c>
      <c r="P418" s="1" t="s">
        <v>6755</v>
      </c>
      <c r="Q418" s="1" t="s">
        <v>6755</v>
      </c>
      <c r="R418" s="1" t="s">
        <v>6755</v>
      </c>
      <c r="S418" s="1" t="s">
        <v>6755</v>
      </c>
      <c r="T418" s="1" t="s">
        <v>6755</v>
      </c>
      <c r="U418" s="1" t="s">
        <v>6755</v>
      </c>
      <c r="V418" s="1" t="s">
        <v>269</v>
      </c>
      <c r="W418" s="1" t="s">
        <v>6755</v>
      </c>
    </row>
    <row r="419" spans="1:23" ht="14.25">
      <c r="A419" s="1" t="s">
        <v>260</v>
      </c>
      <c r="B419" s="1" t="s">
        <v>8745</v>
      </c>
      <c r="C419" s="1" t="s">
        <v>262</v>
      </c>
      <c r="D419" s="1" t="s">
        <v>316</v>
      </c>
      <c r="E419" s="1" t="s">
        <v>316</v>
      </c>
      <c r="F419" s="1" t="s">
        <v>472</v>
      </c>
      <c r="G419" s="1" t="s">
        <v>2796</v>
      </c>
      <c r="H419" s="1" t="s">
        <v>1390</v>
      </c>
      <c r="I419" s="1" t="s">
        <v>277</v>
      </c>
      <c r="J419" s="1" t="s">
        <v>270</v>
      </c>
      <c r="K419" s="1" t="s">
        <v>6771</v>
      </c>
      <c r="L419" s="1" t="s">
        <v>269</v>
      </c>
      <c r="M419" s="1" t="s">
        <v>1740</v>
      </c>
      <c r="N419" s="1" t="s">
        <v>1740</v>
      </c>
      <c r="O419" s="1" t="s">
        <v>1740</v>
      </c>
      <c r="P419" s="1" t="s">
        <v>6755</v>
      </c>
      <c r="Q419" s="1" t="s">
        <v>6755</v>
      </c>
      <c r="R419" s="1" t="s">
        <v>6755</v>
      </c>
      <c r="S419" s="1" t="s">
        <v>6755</v>
      </c>
      <c r="T419" s="1" t="s">
        <v>6755</v>
      </c>
      <c r="U419" s="1" t="s">
        <v>6755</v>
      </c>
      <c r="V419" s="1" t="s">
        <v>269</v>
      </c>
      <c r="W419" s="1" t="s">
        <v>6755</v>
      </c>
    </row>
    <row r="420" spans="1:23" ht="14.25">
      <c r="A420" s="1" t="s">
        <v>260</v>
      </c>
      <c r="B420" s="1" t="s">
        <v>8746</v>
      </c>
      <c r="C420" s="1" t="s">
        <v>262</v>
      </c>
      <c r="D420" s="1" t="s">
        <v>316</v>
      </c>
      <c r="E420" s="1" t="s">
        <v>316</v>
      </c>
      <c r="F420" s="1" t="s">
        <v>479</v>
      </c>
      <c r="G420" s="1" t="s">
        <v>270</v>
      </c>
      <c r="H420" s="1" t="s">
        <v>1394</v>
      </c>
      <c r="I420" s="1" t="s">
        <v>270</v>
      </c>
      <c r="J420" s="1" t="s">
        <v>270</v>
      </c>
      <c r="K420" s="1" t="s">
        <v>6754</v>
      </c>
      <c r="L420" s="1" t="s">
        <v>270</v>
      </c>
      <c r="M420" s="1" t="s">
        <v>6755</v>
      </c>
      <c r="N420" s="1" t="s">
        <v>6755</v>
      </c>
      <c r="O420" s="1" t="s">
        <v>6755</v>
      </c>
      <c r="P420" s="1" t="s">
        <v>6755</v>
      </c>
      <c r="Q420" s="1" t="s">
        <v>6755</v>
      </c>
      <c r="R420" s="1" t="s">
        <v>6755</v>
      </c>
      <c r="S420" s="1" t="s">
        <v>6755</v>
      </c>
      <c r="T420" s="1" t="s">
        <v>6755</v>
      </c>
      <c r="U420" s="1" t="s">
        <v>6755</v>
      </c>
      <c r="V420" s="1" t="s">
        <v>270</v>
      </c>
      <c r="W420" s="1" t="s">
        <v>6755</v>
      </c>
    </row>
    <row r="421" spans="1:23" ht="14.25">
      <c r="A421" s="1" t="s">
        <v>260</v>
      </c>
      <c r="B421" s="1" t="s">
        <v>8747</v>
      </c>
      <c r="C421" s="1" t="s">
        <v>262</v>
      </c>
      <c r="D421" s="1" t="s">
        <v>316</v>
      </c>
      <c r="E421" s="1" t="s">
        <v>316</v>
      </c>
      <c r="F421" s="1" t="s">
        <v>479</v>
      </c>
      <c r="G421" s="1" t="s">
        <v>472</v>
      </c>
      <c r="H421" s="1" t="s">
        <v>1394</v>
      </c>
      <c r="I421" s="1" t="s">
        <v>472</v>
      </c>
      <c r="J421" s="1" t="s">
        <v>270</v>
      </c>
      <c r="K421" s="1" t="s">
        <v>6757</v>
      </c>
      <c r="L421" s="1" t="s">
        <v>269</v>
      </c>
      <c r="M421" s="1" t="s">
        <v>1740</v>
      </c>
      <c r="N421" s="1" t="s">
        <v>1740</v>
      </c>
      <c r="O421" s="1" t="s">
        <v>1740</v>
      </c>
      <c r="P421" s="1" t="s">
        <v>1740</v>
      </c>
      <c r="Q421" s="1" t="s">
        <v>6755</v>
      </c>
      <c r="R421" s="1" t="s">
        <v>1740</v>
      </c>
      <c r="S421" s="1" t="s">
        <v>6755</v>
      </c>
      <c r="T421" s="1" t="s">
        <v>6755</v>
      </c>
      <c r="U421" s="1" t="s">
        <v>6755</v>
      </c>
      <c r="V421" s="1" t="s">
        <v>270</v>
      </c>
      <c r="W421" s="1" t="s">
        <v>6755</v>
      </c>
    </row>
    <row r="422" spans="1:23" ht="14.25">
      <c r="A422" s="1" t="s">
        <v>260</v>
      </c>
      <c r="B422" s="1" t="s">
        <v>8748</v>
      </c>
      <c r="C422" s="1" t="s">
        <v>262</v>
      </c>
      <c r="D422" s="1" t="s">
        <v>316</v>
      </c>
      <c r="E422" s="1" t="s">
        <v>316</v>
      </c>
      <c r="F422" s="1" t="s">
        <v>479</v>
      </c>
      <c r="G422" s="1" t="s">
        <v>479</v>
      </c>
      <c r="H422" s="1" t="s">
        <v>1394</v>
      </c>
      <c r="I422" s="1" t="s">
        <v>479</v>
      </c>
      <c r="J422" s="1" t="s">
        <v>270</v>
      </c>
      <c r="K422" s="1" t="s">
        <v>6759</v>
      </c>
      <c r="L422" s="1" t="s">
        <v>269</v>
      </c>
      <c r="M422" s="1" t="s">
        <v>1740</v>
      </c>
      <c r="N422" s="1" t="s">
        <v>1740</v>
      </c>
      <c r="O422" s="1" t="s">
        <v>1740</v>
      </c>
      <c r="P422" s="1" t="s">
        <v>1740</v>
      </c>
      <c r="Q422" s="1" t="s">
        <v>6755</v>
      </c>
      <c r="R422" s="1" t="s">
        <v>1740</v>
      </c>
      <c r="S422" s="1" t="s">
        <v>6755</v>
      </c>
      <c r="T422" s="1" t="s">
        <v>6755</v>
      </c>
      <c r="U422" s="1" t="s">
        <v>6755</v>
      </c>
      <c r="V422" s="1" t="s">
        <v>270</v>
      </c>
      <c r="W422" s="1" t="s">
        <v>6755</v>
      </c>
    </row>
    <row r="423" spans="1:23" ht="14.25">
      <c r="A423" s="1" t="s">
        <v>260</v>
      </c>
      <c r="B423" s="1" t="s">
        <v>8749</v>
      </c>
      <c r="C423" s="1" t="s">
        <v>262</v>
      </c>
      <c r="D423" s="1" t="s">
        <v>316</v>
      </c>
      <c r="E423" s="1" t="s">
        <v>316</v>
      </c>
      <c r="F423" s="1" t="s">
        <v>479</v>
      </c>
      <c r="G423" s="1" t="s">
        <v>873</v>
      </c>
      <c r="H423" s="1" t="s">
        <v>1394</v>
      </c>
      <c r="I423" s="1" t="s">
        <v>873</v>
      </c>
      <c r="J423" s="1" t="s">
        <v>270</v>
      </c>
      <c r="K423" s="1" t="s">
        <v>6761</v>
      </c>
      <c r="L423" s="1" t="s">
        <v>269</v>
      </c>
      <c r="M423" s="1" t="s">
        <v>1740</v>
      </c>
      <c r="N423" s="1" t="s">
        <v>1740</v>
      </c>
      <c r="O423" s="1" t="s">
        <v>1740</v>
      </c>
      <c r="P423" s="1" t="s">
        <v>1740</v>
      </c>
      <c r="Q423" s="1" t="s">
        <v>6755</v>
      </c>
      <c r="R423" s="1" t="s">
        <v>1740</v>
      </c>
      <c r="S423" s="1" t="s">
        <v>6755</v>
      </c>
      <c r="T423" s="1" t="s">
        <v>6755</v>
      </c>
      <c r="U423" s="1" t="s">
        <v>6755</v>
      </c>
      <c r="V423" s="1" t="s">
        <v>270</v>
      </c>
      <c r="W423" s="1" t="s">
        <v>6755</v>
      </c>
    </row>
    <row r="424" spans="1:23" ht="14.25">
      <c r="A424" s="1" t="s">
        <v>260</v>
      </c>
      <c r="B424" s="1" t="s">
        <v>8750</v>
      </c>
      <c r="C424" s="1" t="s">
        <v>262</v>
      </c>
      <c r="D424" s="1" t="s">
        <v>316</v>
      </c>
      <c r="E424" s="1" t="s">
        <v>316</v>
      </c>
      <c r="F424" s="1" t="s">
        <v>479</v>
      </c>
      <c r="G424" s="1" t="s">
        <v>872</v>
      </c>
      <c r="H424" s="1" t="s">
        <v>1394</v>
      </c>
      <c r="I424" s="1" t="s">
        <v>872</v>
      </c>
      <c r="J424" s="1" t="s">
        <v>270</v>
      </c>
      <c r="K424" s="1" t="s">
        <v>6763</v>
      </c>
      <c r="L424" s="1" t="s">
        <v>269</v>
      </c>
      <c r="M424" s="1" t="s">
        <v>1740</v>
      </c>
      <c r="N424" s="1" t="s">
        <v>1740</v>
      </c>
      <c r="O424" s="1" t="s">
        <v>1740</v>
      </c>
      <c r="P424" s="1" t="s">
        <v>1740</v>
      </c>
      <c r="Q424" s="1" t="s">
        <v>6755</v>
      </c>
      <c r="R424" s="1" t="s">
        <v>1740</v>
      </c>
      <c r="S424" s="1" t="s">
        <v>6755</v>
      </c>
      <c r="T424" s="1" t="s">
        <v>6755</v>
      </c>
      <c r="U424" s="1" t="s">
        <v>6755</v>
      </c>
      <c r="V424" s="1" t="s">
        <v>270</v>
      </c>
      <c r="W424" s="1" t="s">
        <v>6755</v>
      </c>
    </row>
    <row r="425" spans="1:23" ht="14.25">
      <c r="A425" s="1" t="s">
        <v>260</v>
      </c>
      <c r="B425" s="1" t="s">
        <v>8751</v>
      </c>
      <c r="C425" s="1" t="s">
        <v>262</v>
      </c>
      <c r="D425" s="1" t="s">
        <v>316</v>
      </c>
      <c r="E425" s="1" t="s">
        <v>316</v>
      </c>
      <c r="F425" s="1" t="s">
        <v>479</v>
      </c>
      <c r="G425" s="1" t="s">
        <v>276</v>
      </c>
      <c r="H425" s="1" t="s">
        <v>1394</v>
      </c>
      <c r="I425" s="1" t="s">
        <v>276</v>
      </c>
      <c r="J425" s="1" t="s">
        <v>270</v>
      </c>
      <c r="K425" s="1" t="s">
        <v>6765</v>
      </c>
      <c r="L425" s="1" t="s">
        <v>269</v>
      </c>
      <c r="M425" s="1" t="s">
        <v>1740</v>
      </c>
      <c r="N425" s="1" t="s">
        <v>1740</v>
      </c>
      <c r="O425" s="1" t="s">
        <v>1740</v>
      </c>
      <c r="P425" s="1" t="s">
        <v>6755</v>
      </c>
      <c r="Q425" s="1" t="s">
        <v>6755</v>
      </c>
      <c r="R425" s="1" t="s">
        <v>6755</v>
      </c>
      <c r="S425" s="1" t="s">
        <v>6755</v>
      </c>
      <c r="T425" s="1" t="s">
        <v>6755</v>
      </c>
      <c r="U425" s="1" t="s">
        <v>6755</v>
      </c>
      <c r="V425" s="1" t="s">
        <v>270</v>
      </c>
      <c r="W425" s="1" t="s">
        <v>6755</v>
      </c>
    </row>
    <row r="426" spans="1:23" ht="14.25">
      <c r="A426" s="1" t="s">
        <v>260</v>
      </c>
      <c r="B426" s="1" t="s">
        <v>8752</v>
      </c>
      <c r="C426" s="1" t="s">
        <v>262</v>
      </c>
      <c r="D426" s="1" t="s">
        <v>316</v>
      </c>
      <c r="E426" s="1" t="s">
        <v>316</v>
      </c>
      <c r="F426" s="1" t="s">
        <v>479</v>
      </c>
      <c r="G426" s="1" t="s">
        <v>874</v>
      </c>
      <c r="H426" s="1" t="s">
        <v>1394</v>
      </c>
      <c r="I426" s="1" t="s">
        <v>874</v>
      </c>
      <c r="J426" s="1" t="s">
        <v>270</v>
      </c>
      <c r="K426" s="1" t="s">
        <v>6767</v>
      </c>
      <c r="L426" s="1" t="s">
        <v>269</v>
      </c>
      <c r="M426" s="1" t="s">
        <v>1740</v>
      </c>
      <c r="N426" s="1" t="s">
        <v>1740</v>
      </c>
      <c r="O426" s="1" t="s">
        <v>1740</v>
      </c>
      <c r="P426" s="1" t="s">
        <v>6755</v>
      </c>
      <c r="Q426" s="1" t="s">
        <v>6755</v>
      </c>
      <c r="R426" s="1" t="s">
        <v>6755</v>
      </c>
      <c r="S426" s="1" t="s">
        <v>6755</v>
      </c>
      <c r="T426" s="1" t="s">
        <v>6755</v>
      </c>
      <c r="U426" s="1" t="s">
        <v>6755</v>
      </c>
      <c r="V426" s="1" t="s">
        <v>270</v>
      </c>
      <c r="W426" s="1" t="s">
        <v>6755</v>
      </c>
    </row>
    <row r="427" spans="1:23" ht="14.25">
      <c r="A427" s="1" t="s">
        <v>260</v>
      </c>
      <c r="B427" s="1" t="s">
        <v>8753</v>
      </c>
      <c r="C427" s="1" t="s">
        <v>262</v>
      </c>
      <c r="D427" s="1" t="s">
        <v>316</v>
      </c>
      <c r="E427" s="1" t="s">
        <v>316</v>
      </c>
      <c r="F427" s="1" t="s">
        <v>479</v>
      </c>
      <c r="G427" s="1" t="s">
        <v>1450</v>
      </c>
      <c r="H427" s="1" t="s">
        <v>1394</v>
      </c>
      <c r="I427" s="1" t="s">
        <v>1450</v>
      </c>
      <c r="J427" s="1" t="s">
        <v>270</v>
      </c>
      <c r="K427" s="1" t="s">
        <v>6769</v>
      </c>
      <c r="L427" s="1" t="s">
        <v>269</v>
      </c>
      <c r="M427" s="1" t="s">
        <v>1740</v>
      </c>
      <c r="N427" s="1" t="s">
        <v>1740</v>
      </c>
      <c r="O427" s="1" t="s">
        <v>1740</v>
      </c>
      <c r="P427" s="1" t="s">
        <v>6755</v>
      </c>
      <c r="Q427" s="1" t="s">
        <v>6755</v>
      </c>
      <c r="R427" s="1" t="s">
        <v>6755</v>
      </c>
      <c r="S427" s="1" t="s">
        <v>6755</v>
      </c>
      <c r="T427" s="1" t="s">
        <v>6755</v>
      </c>
      <c r="U427" s="1" t="s">
        <v>6755</v>
      </c>
      <c r="V427" s="1" t="s">
        <v>270</v>
      </c>
      <c r="W427" s="1" t="s">
        <v>6755</v>
      </c>
    </row>
    <row r="428" spans="1:23" ht="14.25">
      <c r="A428" s="1" t="s">
        <v>260</v>
      </c>
      <c r="B428" s="1" t="s">
        <v>8754</v>
      </c>
      <c r="C428" s="1" t="s">
        <v>262</v>
      </c>
      <c r="D428" s="1" t="s">
        <v>316</v>
      </c>
      <c r="E428" s="1" t="s">
        <v>316</v>
      </c>
      <c r="F428" s="1" t="s">
        <v>479</v>
      </c>
      <c r="G428" s="1" t="s">
        <v>277</v>
      </c>
      <c r="H428" s="1" t="s">
        <v>1394</v>
      </c>
      <c r="I428" s="1" t="s">
        <v>277</v>
      </c>
      <c r="J428" s="1" t="s">
        <v>270</v>
      </c>
      <c r="K428" s="1" t="s">
        <v>6771</v>
      </c>
      <c r="L428" s="1" t="s">
        <v>269</v>
      </c>
      <c r="M428" s="1" t="s">
        <v>1740</v>
      </c>
      <c r="N428" s="1" t="s">
        <v>1740</v>
      </c>
      <c r="O428" s="1" t="s">
        <v>1740</v>
      </c>
      <c r="P428" s="1" t="s">
        <v>6755</v>
      </c>
      <c r="Q428" s="1" t="s">
        <v>6755</v>
      </c>
      <c r="R428" s="1" t="s">
        <v>6755</v>
      </c>
      <c r="S428" s="1" t="s">
        <v>6755</v>
      </c>
      <c r="T428" s="1" t="s">
        <v>6755</v>
      </c>
      <c r="U428" s="1" t="s">
        <v>6755</v>
      </c>
      <c r="V428" s="1" t="s">
        <v>270</v>
      </c>
      <c r="W428" s="1" t="s">
        <v>6755</v>
      </c>
    </row>
    <row r="429" spans="1:23" ht="14.25">
      <c r="A429" s="1" t="s">
        <v>260</v>
      </c>
      <c r="B429" s="1" t="s">
        <v>8755</v>
      </c>
      <c r="C429" s="1" t="s">
        <v>262</v>
      </c>
      <c r="D429" s="1" t="s">
        <v>316</v>
      </c>
      <c r="E429" s="1" t="s">
        <v>316</v>
      </c>
      <c r="F429" s="1" t="s">
        <v>479</v>
      </c>
      <c r="G429" s="1" t="s">
        <v>714</v>
      </c>
      <c r="H429" s="1" t="s">
        <v>1394</v>
      </c>
      <c r="I429" s="1" t="s">
        <v>270</v>
      </c>
      <c r="J429" s="1" t="s">
        <v>270</v>
      </c>
      <c r="K429" s="1" t="s">
        <v>6754</v>
      </c>
      <c r="L429" s="1" t="s">
        <v>270</v>
      </c>
      <c r="M429" s="1" t="s">
        <v>6755</v>
      </c>
      <c r="N429" s="1" t="s">
        <v>6755</v>
      </c>
      <c r="O429" s="1" t="s">
        <v>6755</v>
      </c>
      <c r="P429" s="1" t="s">
        <v>6755</v>
      </c>
      <c r="Q429" s="1" t="s">
        <v>6755</v>
      </c>
      <c r="R429" s="1" t="s">
        <v>6755</v>
      </c>
      <c r="S429" s="1" t="s">
        <v>6755</v>
      </c>
      <c r="T429" s="1" t="s">
        <v>6755</v>
      </c>
      <c r="U429" s="1" t="s">
        <v>6755</v>
      </c>
      <c r="V429" s="1" t="s">
        <v>269</v>
      </c>
      <c r="W429" s="1" t="s">
        <v>6755</v>
      </c>
    </row>
    <row r="430" spans="1:23" ht="14.25">
      <c r="A430" s="1" t="s">
        <v>260</v>
      </c>
      <c r="B430" s="1" t="s">
        <v>8756</v>
      </c>
      <c r="C430" s="1" t="s">
        <v>262</v>
      </c>
      <c r="D430" s="1" t="s">
        <v>316</v>
      </c>
      <c r="E430" s="1" t="s">
        <v>316</v>
      </c>
      <c r="F430" s="1" t="s">
        <v>479</v>
      </c>
      <c r="G430" s="1" t="s">
        <v>1971</v>
      </c>
      <c r="H430" s="1" t="s">
        <v>1394</v>
      </c>
      <c r="I430" s="1" t="s">
        <v>472</v>
      </c>
      <c r="J430" s="1" t="s">
        <v>270</v>
      </c>
      <c r="K430" s="1" t="s">
        <v>6757</v>
      </c>
      <c r="L430" s="1" t="s">
        <v>269</v>
      </c>
      <c r="M430" s="1" t="s">
        <v>1740</v>
      </c>
      <c r="N430" s="1" t="s">
        <v>1740</v>
      </c>
      <c r="O430" s="1" t="s">
        <v>1740</v>
      </c>
      <c r="P430" s="1" t="s">
        <v>1740</v>
      </c>
      <c r="Q430" s="1" t="s">
        <v>6755</v>
      </c>
      <c r="R430" s="1" t="s">
        <v>1740</v>
      </c>
      <c r="S430" s="1" t="s">
        <v>6755</v>
      </c>
      <c r="T430" s="1" t="s">
        <v>6755</v>
      </c>
      <c r="U430" s="1" t="s">
        <v>6755</v>
      </c>
      <c r="V430" s="1" t="s">
        <v>269</v>
      </c>
      <c r="W430" s="1" t="s">
        <v>6755</v>
      </c>
    </row>
    <row r="431" spans="1:23" ht="14.25">
      <c r="A431" s="1" t="s">
        <v>260</v>
      </c>
      <c r="B431" s="1" t="s">
        <v>8757</v>
      </c>
      <c r="C431" s="1" t="s">
        <v>262</v>
      </c>
      <c r="D431" s="1" t="s">
        <v>316</v>
      </c>
      <c r="E431" s="1" t="s">
        <v>316</v>
      </c>
      <c r="F431" s="1" t="s">
        <v>479</v>
      </c>
      <c r="G431" s="1" t="s">
        <v>1729</v>
      </c>
      <c r="H431" s="1" t="s">
        <v>1394</v>
      </c>
      <c r="I431" s="1" t="s">
        <v>479</v>
      </c>
      <c r="J431" s="1" t="s">
        <v>270</v>
      </c>
      <c r="K431" s="1" t="s">
        <v>6759</v>
      </c>
      <c r="L431" s="1" t="s">
        <v>269</v>
      </c>
      <c r="M431" s="1" t="s">
        <v>1740</v>
      </c>
      <c r="N431" s="1" t="s">
        <v>1740</v>
      </c>
      <c r="O431" s="1" t="s">
        <v>1740</v>
      </c>
      <c r="P431" s="1" t="s">
        <v>1740</v>
      </c>
      <c r="Q431" s="1" t="s">
        <v>6755</v>
      </c>
      <c r="R431" s="1" t="s">
        <v>1740</v>
      </c>
      <c r="S431" s="1" t="s">
        <v>6755</v>
      </c>
      <c r="T431" s="1" t="s">
        <v>6755</v>
      </c>
      <c r="U431" s="1" t="s">
        <v>6755</v>
      </c>
      <c r="V431" s="1" t="s">
        <v>269</v>
      </c>
      <c r="W431" s="1" t="s">
        <v>6755</v>
      </c>
    </row>
    <row r="432" spans="1:23" ht="14.25">
      <c r="A432" s="1" t="s">
        <v>260</v>
      </c>
      <c r="B432" s="1" t="s">
        <v>8758</v>
      </c>
      <c r="C432" s="1" t="s">
        <v>262</v>
      </c>
      <c r="D432" s="1" t="s">
        <v>316</v>
      </c>
      <c r="E432" s="1" t="s">
        <v>316</v>
      </c>
      <c r="F432" s="1" t="s">
        <v>479</v>
      </c>
      <c r="G432" s="1" t="s">
        <v>2793</v>
      </c>
      <c r="H432" s="1" t="s">
        <v>1394</v>
      </c>
      <c r="I432" s="1" t="s">
        <v>873</v>
      </c>
      <c r="J432" s="1" t="s">
        <v>270</v>
      </c>
      <c r="K432" s="1" t="s">
        <v>6761</v>
      </c>
      <c r="L432" s="1" t="s">
        <v>269</v>
      </c>
      <c r="M432" s="1" t="s">
        <v>1740</v>
      </c>
      <c r="N432" s="1" t="s">
        <v>1740</v>
      </c>
      <c r="O432" s="1" t="s">
        <v>1740</v>
      </c>
      <c r="P432" s="1" t="s">
        <v>1740</v>
      </c>
      <c r="Q432" s="1" t="s">
        <v>6755</v>
      </c>
      <c r="R432" s="1" t="s">
        <v>1740</v>
      </c>
      <c r="S432" s="1" t="s">
        <v>6755</v>
      </c>
      <c r="T432" s="1" t="s">
        <v>6755</v>
      </c>
      <c r="U432" s="1" t="s">
        <v>6755</v>
      </c>
      <c r="V432" s="1" t="s">
        <v>269</v>
      </c>
      <c r="W432" s="1" t="s">
        <v>6755</v>
      </c>
    </row>
    <row r="433" spans="1:23" ht="14.25">
      <c r="A433" s="1" t="s">
        <v>260</v>
      </c>
      <c r="B433" s="1" t="s">
        <v>8759</v>
      </c>
      <c r="C433" s="1" t="s">
        <v>262</v>
      </c>
      <c r="D433" s="1" t="s">
        <v>316</v>
      </c>
      <c r="E433" s="1" t="s">
        <v>316</v>
      </c>
      <c r="F433" s="1" t="s">
        <v>479</v>
      </c>
      <c r="G433" s="1" t="s">
        <v>2755</v>
      </c>
      <c r="H433" s="1" t="s">
        <v>1394</v>
      </c>
      <c r="I433" s="1" t="s">
        <v>872</v>
      </c>
      <c r="J433" s="1" t="s">
        <v>270</v>
      </c>
      <c r="K433" s="1" t="s">
        <v>6763</v>
      </c>
      <c r="L433" s="1" t="s">
        <v>269</v>
      </c>
      <c r="M433" s="1" t="s">
        <v>1740</v>
      </c>
      <c r="N433" s="1" t="s">
        <v>1740</v>
      </c>
      <c r="O433" s="1" t="s">
        <v>1740</v>
      </c>
      <c r="P433" s="1" t="s">
        <v>1740</v>
      </c>
      <c r="Q433" s="1" t="s">
        <v>6755</v>
      </c>
      <c r="R433" s="1" t="s">
        <v>1740</v>
      </c>
      <c r="S433" s="1" t="s">
        <v>6755</v>
      </c>
      <c r="T433" s="1" t="s">
        <v>6755</v>
      </c>
      <c r="U433" s="1" t="s">
        <v>6755</v>
      </c>
      <c r="V433" s="1" t="s">
        <v>269</v>
      </c>
      <c r="W433" s="1" t="s">
        <v>6755</v>
      </c>
    </row>
    <row r="434" spans="1:23" ht="14.25">
      <c r="A434" s="1" t="s">
        <v>260</v>
      </c>
      <c r="B434" s="1" t="s">
        <v>8760</v>
      </c>
      <c r="C434" s="1" t="s">
        <v>262</v>
      </c>
      <c r="D434" s="1" t="s">
        <v>316</v>
      </c>
      <c r="E434" s="1" t="s">
        <v>316</v>
      </c>
      <c r="F434" s="1" t="s">
        <v>479</v>
      </c>
      <c r="G434" s="1" t="s">
        <v>713</v>
      </c>
      <c r="H434" s="1" t="s">
        <v>1394</v>
      </c>
      <c r="I434" s="1" t="s">
        <v>276</v>
      </c>
      <c r="J434" s="1" t="s">
        <v>270</v>
      </c>
      <c r="K434" s="1" t="s">
        <v>6765</v>
      </c>
      <c r="L434" s="1" t="s">
        <v>269</v>
      </c>
      <c r="M434" s="1" t="s">
        <v>1740</v>
      </c>
      <c r="N434" s="1" t="s">
        <v>1740</v>
      </c>
      <c r="O434" s="1" t="s">
        <v>1740</v>
      </c>
      <c r="P434" s="1" t="s">
        <v>6755</v>
      </c>
      <c r="Q434" s="1" t="s">
        <v>6755</v>
      </c>
      <c r="R434" s="1" t="s">
        <v>6755</v>
      </c>
      <c r="S434" s="1" t="s">
        <v>6755</v>
      </c>
      <c r="T434" s="1" t="s">
        <v>6755</v>
      </c>
      <c r="U434" s="1" t="s">
        <v>6755</v>
      </c>
      <c r="V434" s="1" t="s">
        <v>269</v>
      </c>
      <c r="W434" s="1" t="s">
        <v>6755</v>
      </c>
    </row>
    <row r="435" spans="1:23" ht="14.25">
      <c r="A435" s="1" t="s">
        <v>260</v>
      </c>
      <c r="B435" s="1" t="s">
        <v>8761</v>
      </c>
      <c r="C435" s="1" t="s">
        <v>262</v>
      </c>
      <c r="D435" s="1" t="s">
        <v>316</v>
      </c>
      <c r="E435" s="1" t="s">
        <v>316</v>
      </c>
      <c r="F435" s="1" t="s">
        <v>479</v>
      </c>
      <c r="G435" s="1" t="s">
        <v>1731</v>
      </c>
      <c r="H435" s="1" t="s">
        <v>1394</v>
      </c>
      <c r="I435" s="1" t="s">
        <v>874</v>
      </c>
      <c r="J435" s="1" t="s">
        <v>270</v>
      </c>
      <c r="K435" s="1" t="s">
        <v>6767</v>
      </c>
      <c r="L435" s="1" t="s">
        <v>269</v>
      </c>
      <c r="M435" s="1" t="s">
        <v>1740</v>
      </c>
      <c r="N435" s="1" t="s">
        <v>1740</v>
      </c>
      <c r="O435" s="1" t="s">
        <v>1740</v>
      </c>
      <c r="P435" s="1" t="s">
        <v>6755</v>
      </c>
      <c r="Q435" s="1" t="s">
        <v>6755</v>
      </c>
      <c r="R435" s="1" t="s">
        <v>6755</v>
      </c>
      <c r="S435" s="1" t="s">
        <v>6755</v>
      </c>
      <c r="T435" s="1" t="s">
        <v>6755</v>
      </c>
      <c r="U435" s="1" t="s">
        <v>6755</v>
      </c>
      <c r="V435" s="1" t="s">
        <v>269</v>
      </c>
      <c r="W435" s="1" t="s">
        <v>6755</v>
      </c>
    </row>
    <row r="436" spans="1:23" ht="14.25">
      <c r="A436" s="1" t="s">
        <v>260</v>
      </c>
      <c r="B436" s="1" t="s">
        <v>8762</v>
      </c>
      <c r="C436" s="1" t="s">
        <v>262</v>
      </c>
      <c r="D436" s="1" t="s">
        <v>316</v>
      </c>
      <c r="E436" s="1" t="s">
        <v>316</v>
      </c>
      <c r="F436" s="1" t="s">
        <v>479</v>
      </c>
      <c r="G436" s="1" t="s">
        <v>2913</v>
      </c>
      <c r="H436" s="1" t="s">
        <v>1394</v>
      </c>
      <c r="I436" s="1" t="s">
        <v>1450</v>
      </c>
      <c r="J436" s="1" t="s">
        <v>270</v>
      </c>
      <c r="K436" s="1" t="s">
        <v>6769</v>
      </c>
      <c r="L436" s="1" t="s">
        <v>269</v>
      </c>
      <c r="M436" s="1" t="s">
        <v>1740</v>
      </c>
      <c r="N436" s="1" t="s">
        <v>1740</v>
      </c>
      <c r="O436" s="1" t="s">
        <v>1740</v>
      </c>
      <c r="P436" s="1" t="s">
        <v>6755</v>
      </c>
      <c r="Q436" s="1" t="s">
        <v>6755</v>
      </c>
      <c r="R436" s="1" t="s">
        <v>6755</v>
      </c>
      <c r="S436" s="1" t="s">
        <v>6755</v>
      </c>
      <c r="T436" s="1" t="s">
        <v>6755</v>
      </c>
      <c r="U436" s="1" t="s">
        <v>6755</v>
      </c>
      <c r="V436" s="1" t="s">
        <v>269</v>
      </c>
      <c r="W436" s="1" t="s">
        <v>6755</v>
      </c>
    </row>
    <row r="437" spans="1:23" ht="14.25">
      <c r="A437" s="1" t="s">
        <v>260</v>
      </c>
      <c r="B437" s="1" t="s">
        <v>8763</v>
      </c>
      <c r="C437" s="1" t="s">
        <v>262</v>
      </c>
      <c r="D437" s="1" t="s">
        <v>316</v>
      </c>
      <c r="E437" s="1" t="s">
        <v>316</v>
      </c>
      <c r="F437" s="1" t="s">
        <v>479</v>
      </c>
      <c r="G437" s="1" t="s">
        <v>2796</v>
      </c>
      <c r="H437" s="1" t="s">
        <v>1394</v>
      </c>
      <c r="I437" s="1" t="s">
        <v>277</v>
      </c>
      <c r="J437" s="1" t="s">
        <v>270</v>
      </c>
      <c r="K437" s="1" t="s">
        <v>6771</v>
      </c>
      <c r="L437" s="1" t="s">
        <v>269</v>
      </c>
      <c r="M437" s="1" t="s">
        <v>1740</v>
      </c>
      <c r="N437" s="1" t="s">
        <v>1740</v>
      </c>
      <c r="O437" s="1" t="s">
        <v>1740</v>
      </c>
      <c r="P437" s="1" t="s">
        <v>6755</v>
      </c>
      <c r="Q437" s="1" t="s">
        <v>6755</v>
      </c>
      <c r="R437" s="1" t="s">
        <v>6755</v>
      </c>
      <c r="S437" s="1" t="s">
        <v>6755</v>
      </c>
      <c r="T437" s="1" t="s">
        <v>6755</v>
      </c>
      <c r="U437" s="1" t="s">
        <v>6755</v>
      </c>
      <c r="V437" s="1" t="s">
        <v>269</v>
      </c>
      <c r="W437" s="1" t="s">
        <v>6755</v>
      </c>
    </row>
    <row r="438" spans="1:23" ht="14.25">
      <c r="A438" s="1" t="s">
        <v>260</v>
      </c>
      <c r="B438" s="1" t="s">
        <v>8764</v>
      </c>
      <c r="C438" s="1" t="s">
        <v>262</v>
      </c>
      <c r="D438" s="1" t="s">
        <v>322</v>
      </c>
      <c r="E438" s="1" t="s">
        <v>322</v>
      </c>
      <c r="F438" s="1" t="s">
        <v>270</v>
      </c>
      <c r="G438" s="1" t="s">
        <v>270</v>
      </c>
      <c r="H438" s="1" t="s">
        <v>1370</v>
      </c>
      <c r="I438" s="1" t="s">
        <v>270</v>
      </c>
      <c r="J438" s="1" t="s">
        <v>270</v>
      </c>
      <c r="K438" s="1" t="s">
        <v>6754</v>
      </c>
      <c r="L438" s="1" t="s">
        <v>270</v>
      </c>
      <c r="M438" s="1" t="s">
        <v>6755</v>
      </c>
      <c r="N438" s="1" t="s">
        <v>6755</v>
      </c>
      <c r="O438" s="1" t="s">
        <v>6755</v>
      </c>
      <c r="P438" s="1" t="s">
        <v>6755</v>
      </c>
      <c r="Q438" s="1" t="s">
        <v>6755</v>
      </c>
      <c r="R438" s="1" t="s">
        <v>6755</v>
      </c>
      <c r="S438" s="1" t="s">
        <v>6755</v>
      </c>
      <c r="T438" s="1" t="s">
        <v>6755</v>
      </c>
      <c r="U438" s="1" t="s">
        <v>6755</v>
      </c>
      <c r="V438" s="1" t="s">
        <v>270</v>
      </c>
      <c r="W438" s="1" t="s">
        <v>6755</v>
      </c>
    </row>
    <row r="439" spans="1:23" ht="14.25">
      <c r="A439" s="1" t="s">
        <v>260</v>
      </c>
      <c r="B439" s="1" t="s">
        <v>8765</v>
      </c>
      <c r="C439" s="1" t="s">
        <v>262</v>
      </c>
      <c r="D439" s="1" t="s">
        <v>322</v>
      </c>
      <c r="E439" s="1" t="s">
        <v>322</v>
      </c>
      <c r="F439" s="1" t="s">
        <v>270</v>
      </c>
      <c r="G439" s="1" t="s">
        <v>472</v>
      </c>
      <c r="H439" s="1" t="s">
        <v>1370</v>
      </c>
      <c r="I439" s="1" t="s">
        <v>472</v>
      </c>
      <c r="J439" s="1" t="s">
        <v>270</v>
      </c>
      <c r="K439" s="1" t="s">
        <v>6757</v>
      </c>
      <c r="L439" s="1" t="s">
        <v>269</v>
      </c>
      <c r="M439" s="1" t="s">
        <v>1740</v>
      </c>
      <c r="N439" s="1" t="s">
        <v>1740</v>
      </c>
      <c r="O439" s="1" t="s">
        <v>1740</v>
      </c>
      <c r="P439" s="1" t="s">
        <v>1740</v>
      </c>
      <c r="Q439" s="1" t="s">
        <v>6755</v>
      </c>
      <c r="R439" s="1" t="s">
        <v>1740</v>
      </c>
      <c r="S439" s="1" t="s">
        <v>6755</v>
      </c>
      <c r="T439" s="1" t="s">
        <v>6755</v>
      </c>
      <c r="U439" s="1" t="s">
        <v>6755</v>
      </c>
      <c r="V439" s="1" t="s">
        <v>270</v>
      </c>
      <c r="W439" s="1" t="s">
        <v>6755</v>
      </c>
    </row>
    <row r="440" spans="1:23" ht="14.25">
      <c r="A440" s="1" t="s">
        <v>260</v>
      </c>
      <c r="B440" s="1" t="s">
        <v>8766</v>
      </c>
      <c r="C440" s="1" t="s">
        <v>262</v>
      </c>
      <c r="D440" s="1" t="s">
        <v>322</v>
      </c>
      <c r="E440" s="1" t="s">
        <v>322</v>
      </c>
      <c r="F440" s="1" t="s">
        <v>270</v>
      </c>
      <c r="G440" s="1" t="s">
        <v>479</v>
      </c>
      <c r="H440" s="1" t="s">
        <v>1370</v>
      </c>
      <c r="I440" s="1" t="s">
        <v>479</v>
      </c>
      <c r="J440" s="1" t="s">
        <v>270</v>
      </c>
      <c r="K440" s="1" t="s">
        <v>6759</v>
      </c>
      <c r="L440" s="1" t="s">
        <v>269</v>
      </c>
      <c r="M440" s="1" t="s">
        <v>1740</v>
      </c>
      <c r="N440" s="1" t="s">
        <v>1740</v>
      </c>
      <c r="O440" s="1" t="s">
        <v>1740</v>
      </c>
      <c r="P440" s="1" t="s">
        <v>1740</v>
      </c>
      <c r="Q440" s="1" t="s">
        <v>6755</v>
      </c>
      <c r="R440" s="1" t="s">
        <v>1740</v>
      </c>
      <c r="S440" s="1" t="s">
        <v>6755</v>
      </c>
      <c r="T440" s="1" t="s">
        <v>6755</v>
      </c>
      <c r="U440" s="1" t="s">
        <v>6755</v>
      </c>
      <c r="V440" s="1" t="s">
        <v>270</v>
      </c>
      <c r="W440" s="1" t="s">
        <v>6755</v>
      </c>
    </row>
    <row r="441" spans="1:23" ht="14.25">
      <c r="A441" s="1" t="s">
        <v>260</v>
      </c>
      <c r="B441" s="1" t="s">
        <v>8767</v>
      </c>
      <c r="C441" s="1" t="s">
        <v>262</v>
      </c>
      <c r="D441" s="1" t="s">
        <v>322</v>
      </c>
      <c r="E441" s="1" t="s">
        <v>322</v>
      </c>
      <c r="F441" s="1" t="s">
        <v>270</v>
      </c>
      <c r="G441" s="1" t="s">
        <v>873</v>
      </c>
      <c r="H441" s="1" t="s">
        <v>1370</v>
      </c>
      <c r="I441" s="1" t="s">
        <v>873</v>
      </c>
      <c r="J441" s="1" t="s">
        <v>270</v>
      </c>
      <c r="K441" s="1" t="s">
        <v>6761</v>
      </c>
      <c r="L441" s="1" t="s">
        <v>269</v>
      </c>
      <c r="M441" s="1" t="s">
        <v>1740</v>
      </c>
      <c r="N441" s="1" t="s">
        <v>1740</v>
      </c>
      <c r="O441" s="1" t="s">
        <v>1740</v>
      </c>
      <c r="P441" s="1" t="s">
        <v>1740</v>
      </c>
      <c r="Q441" s="1" t="s">
        <v>6755</v>
      </c>
      <c r="R441" s="1" t="s">
        <v>1740</v>
      </c>
      <c r="S441" s="1" t="s">
        <v>6755</v>
      </c>
      <c r="T441" s="1" t="s">
        <v>6755</v>
      </c>
      <c r="U441" s="1" t="s">
        <v>6755</v>
      </c>
      <c r="V441" s="1" t="s">
        <v>270</v>
      </c>
      <c r="W441" s="1" t="s">
        <v>6755</v>
      </c>
    </row>
    <row r="442" spans="1:23" ht="14.25">
      <c r="A442" s="1" t="s">
        <v>260</v>
      </c>
      <c r="B442" s="1" t="s">
        <v>8768</v>
      </c>
      <c r="C442" s="1" t="s">
        <v>262</v>
      </c>
      <c r="D442" s="1" t="s">
        <v>322</v>
      </c>
      <c r="E442" s="1" t="s">
        <v>322</v>
      </c>
      <c r="F442" s="1" t="s">
        <v>270</v>
      </c>
      <c r="G442" s="1" t="s">
        <v>872</v>
      </c>
      <c r="H442" s="1" t="s">
        <v>1370</v>
      </c>
      <c r="I442" s="1" t="s">
        <v>872</v>
      </c>
      <c r="J442" s="1" t="s">
        <v>270</v>
      </c>
      <c r="K442" s="1" t="s">
        <v>6763</v>
      </c>
      <c r="L442" s="1" t="s">
        <v>269</v>
      </c>
      <c r="M442" s="1" t="s">
        <v>1740</v>
      </c>
      <c r="N442" s="1" t="s">
        <v>1740</v>
      </c>
      <c r="O442" s="1" t="s">
        <v>1740</v>
      </c>
      <c r="P442" s="1" t="s">
        <v>1740</v>
      </c>
      <c r="Q442" s="1" t="s">
        <v>6755</v>
      </c>
      <c r="R442" s="1" t="s">
        <v>1740</v>
      </c>
      <c r="S442" s="1" t="s">
        <v>6755</v>
      </c>
      <c r="T442" s="1" t="s">
        <v>6755</v>
      </c>
      <c r="U442" s="1" t="s">
        <v>6755</v>
      </c>
      <c r="V442" s="1" t="s">
        <v>270</v>
      </c>
      <c r="W442" s="1" t="s">
        <v>6755</v>
      </c>
    </row>
    <row r="443" spans="1:23" ht="14.25">
      <c r="A443" s="1" t="s">
        <v>260</v>
      </c>
      <c r="B443" s="1" t="s">
        <v>8769</v>
      </c>
      <c r="C443" s="1" t="s">
        <v>262</v>
      </c>
      <c r="D443" s="1" t="s">
        <v>322</v>
      </c>
      <c r="E443" s="1" t="s">
        <v>322</v>
      </c>
      <c r="F443" s="1" t="s">
        <v>270</v>
      </c>
      <c r="G443" s="1" t="s">
        <v>276</v>
      </c>
      <c r="H443" s="1" t="s">
        <v>1370</v>
      </c>
      <c r="I443" s="1" t="s">
        <v>276</v>
      </c>
      <c r="J443" s="1" t="s">
        <v>270</v>
      </c>
      <c r="K443" s="1" t="s">
        <v>6765</v>
      </c>
      <c r="L443" s="1" t="s">
        <v>269</v>
      </c>
      <c r="M443" s="1" t="s">
        <v>1740</v>
      </c>
      <c r="N443" s="1" t="s">
        <v>1740</v>
      </c>
      <c r="O443" s="1" t="s">
        <v>1740</v>
      </c>
      <c r="P443" s="1" t="s">
        <v>6755</v>
      </c>
      <c r="Q443" s="1" t="s">
        <v>6755</v>
      </c>
      <c r="R443" s="1" t="s">
        <v>6755</v>
      </c>
      <c r="S443" s="1" t="s">
        <v>6755</v>
      </c>
      <c r="T443" s="1" t="s">
        <v>6755</v>
      </c>
      <c r="U443" s="1" t="s">
        <v>6755</v>
      </c>
      <c r="V443" s="1" t="s">
        <v>270</v>
      </c>
      <c r="W443" s="1" t="s">
        <v>6755</v>
      </c>
    </row>
    <row r="444" spans="1:23" ht="14.25">
      <c r="A444" s="1" t="s">
        <v>260</v>
      </c>
      <c r="B444" s="1" t="s">
        <v>8770</v>
      </c>
      <c r="C444" s="1" t="s">
        <v>262</v>
      </c>
      <c r="D444" s="1" t="s">
        <v>322</v>
      </c>
      <c r="E444" s="1" t="s">
        <v>322</v>
      </c>
      <c r="F444" s="1" t="s">
        <v>270</v>
      </c>
      <c r="G444" s="1" t="s">
        <v>874</v>
      </c>
      <c r="H444" s="1" t="s">
        <v>1370</v>
      </c>
      <c r="I444" s="1" t="s">
        <v>874</v>
      </c>
      <c r="J444" s="1" t="s">
        <v>270</v>
      </c>
      <c r="K444" s="1" t="s">
        <v>6767</v>
      </c>
      <c r="L444" s="1" t="s">
        <v>269</v>
      </c>
      <c r="M444" s="1" t="s">
        <v>1740</v>
      </c>
      <c r="N444" s="1" t="s">
        <v>1740</v>
      </c>
      <c r="O444" s="1" t="s">
        <v>1740</v>
      </c>
      <c r="P444" s="1" t="s">
        <v>6755</v>
      </c>
      <c r="Q444" s="1" t="s">
        <v>6755</v>
      </c>
      <c r="R444" s="1" t="s">
        <v>6755</v>
      </c>
      <c r="S444" s="1" t="s">
        <v>6755</v>
      </c>
      <c r="T444" s="1" t="s">
        <v>6755</v>
      </c>
      <c r="U444" s="1" t="s">
        <v>6755</v>
      </c>
      <c r="V444" s="1" t="s">
        <v>270</v>
      </c>
      <c r="W444" s="1" t="s">
        <v>6755</v>
      </c>
    </row>
    <row r="445" spans="1:23" ht="14.25">
      <c r="A445" s="1" t="s">
        <v>260</v>
      </c>
      <c r="B445" s="1" t="s">
        <v>8771</v>
      </c>
      <c r="C445" s="1" t="s">
        <v>262</v>
      </c>
      <c r="D445" s="1" t="s">
        <v>322</v>
      </c>
      <c r="E445" s="1" t="s">
        <v>322</v>
      </c>
      <c r="F445" s="1" t="s">
        <v>270</v>
      </c>
      <c r="G445" s="1" t="s">
        <v>1450</v>
      </c>
      <c r="H445" s="1" t="s">
        <v>1370</v>
      </c>
      <c r="I445" s="1" t="s">
        <v>1450</v>
      </c>
      <c r="J445" s="1" t="s">
        <v>270</v>
      </c>
      <c r="K445" s="1" t="s">
        <v>6769</v>
      </c>
      <c r="L445" s="1" t="s">
        <v>269</v>
      </c>
      <c r="M445" s="1" t="s">
        <v>1740</v>
      </c>
      <c r="N445" s="1" t="s">
        <v>1740</v>
      </c>
      <c r="O445" s="1" t="s">
        <v>1740</v>
      </c>
      <c r="P445" s="1" t="s">
        <v>6755</v>
      </c>
      <c r="Q445" s="1" t="s">
        <v>6755</v>
      </c>
      <c r="R445" s="1" t="s">
        <v>6755</v>
      </c>
      <c r="S445" s="1" t="s">
        <v>6755</v>
      </c>
      <c r="T445" s="1" t="s">
        <v>6755</v>
      </c>
      <c r="U445" s="1" t="s">
        <v>6755</v>
      </c>
      <c r="V445" s="1" t="s">
        <v>270</v>
      </c>
      <c r="W445" s="1" t="s">
        <v>6755</v>
      </c>
    </row>
    <row r="446" spans="1:23" ht="14.25">
      <c r="A446" s="1" t="s">
        <v>260</v>
      </c>
      <c r="B446" s="1" t="s">
        <v>8772</v>
      </c>
      <c r="C446" s="1" t="s">
        <v>262</v>
      </c>
      <c r="D446" s="1" t="s">
        <v>322</v>
      </c>
      <c r="E446" s="1" t="s">
        <v>322</v>
      </c>
      <c r="F446" s="1" t="s">
        <v>270</v>
      </c>
      <c r="G446" s="1" t="s">
        <v>277</v>
      </c>
      <c r="H446" s="1" t="s">
        <v>1370</v>
      </c>
      <c r="I446" s="1" t="s">
        <v>277</v>
      </c>
      <c r="J446" s="1" t="s">
        <v>270</v>
      </c>
      <c r="K446" s="1" t="s">
        <v>6771</v>
      </c>
      <c r="L446" s="1" t="s">
        <v>269</v>
      </c>
      <c r="M446" s="1" t="s">
        <v>1740</v>
      </c>
      <c r="N446" s="1" t="s">
        <v>1740</v>
      </c>
      <c r="O446" s="1" t="s">
        <v>1740</v>
      </c>
      <c r="P446" s="1" t="s">
        <v>6755</v>
      </c>
      <c r="Q446" s="1" t="s">
        <v>6755</v>
      </c>
      <c r="R446" s="1" t="s">
        <v>6755</v>
      </c>
      <c r="S446" s="1" t="s">
        <v>6755</v>
      </c>
      <c r="T446" s="1" t="s">
        <v>6755</v>
      </c>
      <c r="U446" s="1" t="s">
        <v>6755</v>
      </c>
      <c r="V446" s="1" t="s">
        <v>270</v>
      </c>
      <c r="W446" s="1" t="s">
        <v>6755</v>
      </c>
    </row>
    <row r="447" spans="1:23" ht="14.25">
      <c r="A447" s="1" t="s">
        <v>260</v>
      </c>
      <c r="B447" s="1" t="s">
        <v>8773</v>
      </c>
      <c r="C447" s="1" t="s">
        <v>262</v>
      </c>
      <c r="D447" s="1" t="s">
        <v>322</v>
      </c>
      <c r="E447" s="1" t="s">
        <v>322</v>
      </c>
      <c r="F447" s="1" t="s">
        <v>270</v>
      </c>
      <c r="G447" s="1" t="s">
        <v>714</v>
      </c>
      <c r="H447" s="1" t="s">
        <v>1370</v>
      </c>
      <c r="I447" s="1" t="s">
        <v>270</v>
      </c>
      <c r="J447" s="1" t="s">
        <v>270</v>
      </c>
      <c r="K447" s="1" t="s">
        <v>6754</v>
      </c>
      <c r="L447" s="1" t="s">
        <v>270</v>
      </c>
      <c r="M447" s="1" t="s">
        <v>6755</v>
      </c>
      <c r="N447" s="1" t="s">
        <v>6755</v>
      </c>
      <c r="O447" s="1" t="s">
        <v>6755</v>
      </c>
      <c r="P447" s="1" t="s">
        <v>6755</v>
      </c>
      <c r="Q447" s="1" t="s">
        <v>6755</v>
      </c>
      <c r="R447" s="1" t="s">
        <v>6755</v>
      </c>
      <c r="S447" s="1" t="s">
        <v>6755</v>
      </c>
      <c r="T447" s="1" t="s">
        <v>6755</v>
      </c>
      <c r="U447" s="1" t="s">
        <v>6755</v>
      </c>
      <c r="V447" s="1" t="s">
        <v>269</v>
      </c>
      <c r="W447" s="1" t="s">
        <v>6755</v>
      </c>
    </row>
    <row r="448" spans="1:23" ht="14.25">
      <c r="A448" s="1" t="s">
        <v>260</v>
      </c>
      <c r="B448" s="1" t="s">
        <v>8774</v>
      </c>
      <c r="C448" s="1" t="s">
        <v>262</v>
      </c>
      <c r="D448" s="1" t="s">
        <v>322</v>
      </c>
      <c r="E448" s="1" t="s">
        <v>322</v>
      </c>
      <c r="F448" s="1" t="s">
        <v>270</v>
      </c>
      <c r="G448" s="1" t="s">
        <v>1971</v>
      </c>
      <c r="H448" s="1" t="s">
        <v>1370</v>
      </c>
      <c r="I448" s="1" t="s">
        <v>472</v>
      </c>
      <c r="J448" s="1" t="s">
        <v>270</v>
      </c>
      <c r="K448" s="1" t="s">
        <v>6757</v>
      </c>
      <c r="L448" s="1" t="s">
        <v>269</v>
      </c>
      <c r="M448" s="1" t="s">
        <v>1740</v>
      </c>
      <c r="N448" s="1" t="s">
        <v>1740</v>
      </c>
      <c r="O448" s="1" t="s">
        <v>1740</v>
      </c>
      <c r="P448" s="1" t="s">
        <v>1740</v>
      </c>
      <c r="Q448" s="1" t="s">
        <v>6755</v>
      </c>
      <c r="R448" s="1" t="s">
        <v>1740</v>
      </c>
      <c r="S448" s="1" t="s">
        <v>6755</v>
      </c>
      <c r="T448" s="1" t="s">
        <v>6755</v>
      </c>
      <c r="U448" s="1" t="s">
        <v>6755</v>
      </c>
      <c r="V448" s="1" t="s">
        <v>269</v>
      </c>
      <c r="W448" s="1" t="s">
        <v>6755</v>
      </c>
    </row>
    <row r="449" spans="1:23" ht="14.25">
      <c r="A449" s="1" t="s">
        <v>260</v>
      </c>
      <c r="B449" s="1" t="s">
        <v>8775</v>
      </c>
      <c r="C449" s="1" t="s">
        <v>262</v>
      </c>
      <c r="D449" s="1" t="s">
        <v>322</v>
      </c>
      <c r="E449" s="1" t="s">
        <v>322</v>
      </c>
      <c r="F449" s="1" t="s">
        <v>270</v>
      </c>
      <c r="G449" s="1" t="s">
        <v>1729</v>
      </c>
      <c r="H449" s="1" t="s">
        <v>1370</v>
      </c>
      <c r="I449" s="1" t="s">
        <v>479</v>
      </c>
      <c r="J449" s="1" t="s">
        <v>270</v>
      </c>
      <c r="K449" s="1" t="s">
        <v>6759</v>
      </c>
      <c r="L449" s="1" t="s">
        <v>269</v>
      </c>
      <c r="M449" s="1" t="s">
        <v>1740</v>
      </c>
      <c r="N449" s="1" t="s">
        <v>1740</v>
      </c>
      <c r="O449" s="1" t="s">
        <v>1740</v>
      </c>
      <c r="P449" s="1" t="s">
        <v>1740</v>
      </c>
      <c r="Q449" s="1" t="s">
        <v>6755</v>
      </c>
      <c r="R449" s="1" t="s">
        <v>1740</v>
      </c>
      <c r="S449" s="1" t="s">
        <v>6755</v>
      </c>
      <c r="T449" s="1" t="s">
        <v>6755</v>
      </c>
      <c r="U449" s="1" t="s">
        <v>6755</v>
      </c>
      <c r="V449" s="1" t="s">
        <v>269</v>
      </c>
      <c r="W449" s="1" t="s">
        <v>6755</v>
      </c>
    </row>
    <row r="450" spans="1:23" ht="14.25">
      <c r="A450" s="1" t="s">
        <v>260</v>
      </c>
      <c r="B450" s="1" t="s">
        <v>8776</v>
      </c>
      <c r="C450" s="1" t="s">
        <v>262</v>
      </c>
      <c r="D450" s="1" t="s">
        <v>322</v>
      </c>
      <c r="E450" s="1" t="s">
        <v>322</v>
      </c>
      <c r="F450" s="1" t="s">
        <v>270</v>
      </c>
      <c r="G450" s="1" t="s">
        <v>2793</v>
      </c>
      <c r="H450" s="1" t="s">
        <v>1370</v>
      </c>
      <c r="I450" s="1" t="s">
        <v>873</v>
      </c>
      <c r="J450" s="1" t="s">
        <v>270</v>
      </c>
      <c r="K450" s="1" t="s">
        <v>6761</v>
      </c>
      <c r="L450" s="1" t="s">
        <v>269</v>
      </c>
      <c r="M450" s="1" t="s">
        <v>1740</v>
      </c>
      <c r="N450" s="1" t="s">
        <v>1740</v>
      </c>
      <c r="O450" s="1" t="s">
        <v>1740</v>
      </c>
      <c r="P450" s="1" t="s">
        <v>1740</v>
      </c>
      <c r="Q450" s="1" t="s">
        <v>6755</v>
      </c>
      <c r="R450" s="1" t="s">
        <v>1740</v>
      </c>
      <c r="S450" s="1" t="s">
        <v>6755</v>
      </c>
      <c r="T450" s="1" t="s">
        <v>6755</v>
      </c>
      <c r="U450" s="1" t="s">
        <v>6755</v>
      </c>
      <c r="V450" s="1" t="s">
        <v>269</v>
      </c>
      <c r="W450" s="1" t="s">
        <v>6755</v>
      </c>
    </row>
    <row r="451" spans="1:23" ht="14.25">
      <c r="A451" s="1" t="s">
        <v>260</v>
      </c>
      <c r="B451" s="1" t="s">
        <v>8777</v>
      </c>
      <c r="C451" s="1" t="s">
        <v>262</v>
      </c>
      <c r="D451" s="1" t="s">
        <v>322</v>
      </c>
      <c r="E451" s="1" t="s">
        <v>322</v>
      </c>
      <c r="F451" s="1" t="s">
        <v>270</v>
      </c>
      <c r="G451" s="1" t="s">
        <v>2755</v>
      </c>
      <c r="H451" s="1" t="s">
        <v>1370</v>
      </c>
      <c r="I451" s="1" t="s">
        <v>872</v>
      </c>
      <c r="J451" s="1" t="s">
        <v>270</v>
      </c>
      <c r="K451" s="1" t="s">
        <v>6763</v>
      </c>
      <c r="L451" s="1" t="s">
        <v>269</v>
      </c>
      <c r="M451" s="1" t="s">
        <v>1740</v>
      </c>
      <c r="N451" s="1" t="s">
        <v>1740</v>
      </c>
      <c r="O451" s="1" t="s">
        <v>1740</v>
      </c>
      <c r="P451" s="1" t="s">
        <v>1740</v>
      </c>
      <c r="Q451" s="1" t="s">
        <v>6755</v>
      </c>
      <c r="R451" s="1" t="s">
        <v>1740</v>
      </c>
      <c r="S451" s="1" t="s">
        <v>6755</v>
      </c>
      <c r="T451" s="1" t="s">
        <v>6755</v>
      </c>
      <c r="U451" s="1" t="s">
        <v>6755</v>
      </c>
      <c r="V451" s="1" t="s">
        <v>269</v>
      </c>
      <c r="W451" s="1" t="s">
        <v>6755</v>
      </c>
    </row>
    <row r="452" spans="1:23" ht="14.25">
      <c r="A452" s="1" t="s">
        <v>260</v>
      </c>
      <c r="B452" s="1" t="s">
        <v>8778</v>
      </c>
      <c r="C452" s="1" t="s">
        <v>262</v>
      </c>
      <c r="D452" s="1" t="s">
        <v>322</v>
      </c>
      <c r="E452" s="1" t="s">
        <v>322</v>
      </c>
      <c r="F452" s="1" t="s">
        <v>270</v>
      </c>
      <c r="G452" s="1" t="s">
        <v>713</v>
      </c>
      <c r="H452" s="1" t="s">
        <v>1370</v>
      </c>
      <c r="I452" s="1" t="s">
        <v>276</v>
      </c>
      <c r="J452" s="1" t="s">
        <v>270</v>
      </c>
      <c r="K452" s="1" t="s">
        <v>6765</v>
      </c>
      <c r="L452" s="1" t="s">
        <v>269</v>
      </c>
      <c r="M452" s="1" t="s">
        <v>1740</v>
      </c>
      <c r="N452" s="1" t="s">
        <v>1740</v>
      </c>
      <c r="O452" s="1" t="s">
        <v>1740</v>
      </c>
      <c r="P452" s="1" t="s">
        <v>6755</v>
      </c>
      <c r="Q452" s="1" t="s">
        <v>6755</v>
      </c>
      <c r="R452" s="1" t="s">
        <v>6755</v>
      </c>
      <c r="S452" s="1" t="s">
        <v>6755</v>
      </c>
      <c r="T452" s="1" t="s">
        <v>6755</v>
      </c>
      <c r="U452" s="1" t="s">
        <v>6755</v>
      </c>
      <c r="V452" s="1" t="s">
        <v>269</v>
      </c>
      <c r="W452" s="1" t="s">
        <v>6755</v>
      </c>
    </row>
    <row r="453" spans="1:23" ht="14.25">
      <c r="A453" s="1" t="s">
        <v>260</v>
      </c>
      <c r="B453" s="1" t="s">
        <v>8779</v>
      </c>
      <c r="C453" s="1" t="s">
        <v>262</v>
      </c>
      <c r="D453" s="1" t="s">
        <v>322</v>
      </c>
      <c r="E453" s="1" t="s">
        <v>322</v>
      </c>
      <c r="F453" s="1" t="s">
        <v>270</v>
      </c>
      <c r="G453" s="1" t="s">
        <v>1731</v>
      </c>
      <c r="H453" s="1" t="s">
        <v>1370</v>
      </c>
      <c r="I453" s="1" t="s">
        <v>874</v>
      </c>
      <c r="J453" s="1" t="s">
        <v>270</v>
      </c>
      <c r="K453" s="1" t="s">
        <v>6767</v>
      </c>
      <c r="L453" s="1" t="s">
        <v>269</v>
      </c>
      <c r="M453" s="1" t="s">
        <v>1740</v>
      </c>
      <c r="N453" s="1" t="s">
        <v>1740</v>
      </c>
      <c r="O453" s="1" t="s">
        <v>1740</v>
      </c>
      <c r="P453" s="1" t="s">
        <v>6755</v>
      </c>
      <c r="Q453" s="1" t="s">
        <v>6755</v>
      </c>
      <c r="R453" s="1" t="s">
        <v>6755</v>
      </c>
      <c r="S453" s="1" t="s">
        <v>6755</v>
      </c>
      <c r="T453" s="1" t="s">
        <v>6755</v>
      </c>
      <c r="U453" s="1" t="s">
        <v>6755</v>
      </c>
      <c r="V453" s="1" t="s">
        <v>269</v>
      </c>
      <c r="W453" s="1" t="s">
        <v>6755</v>
      </c>
    </row>
    <row r="454" spans="1:23" ht="14.25">
      <c r="A454" s="1" t="s">
        <v>260</v>
      </c>
      <c r="B454" s="1" t="s">
        <v>8780</v>
      </c>
      <c r="C454" s="1" t="s">
        <v>262</v>
      </c>
      <c r="D454" s="1" t="s">
        <v>322</v>
      </c>
      <c r="E454" s="1" t="s">
        <v>322</v>
      </c>
      <c r="F454" s="1" t="s">
        <v>270</v>
      </c>
      <c r="G454" s="1" t="s">
        <v>2913</v>
      </c>
      <c r="H454" s="1" t="s">
        <v>1370</v>
      </c>
      <c r="I454" s="1" t="s">
        <v>1450</v>
      </c>
      <c r="J454" s="1" t="s">
        <v>270</v>
      </c>
      <c r="K454" s="1" t="s">
        <v>6769</v>
      </c>
      <c r="L454" s="1" t="s">
        <v>269</v>
      </c>
      <c r="M454" s="1" t="s">
        <v>1740</v>
      </c>
      <c r="N454" s="1" t="s">
        <v>1740</v>
      </c>
      <c r="O454" s="1" t="s">
        <v>1740</v>
      </c>
      <c r="P454" s="1" t="s">
        <v>6755</v>
      </c>
      <c r="Q454" s="1" t="s">
        <v>6755</v>
      </c>
      <c r="R454" s="1" t="s">
        <v>6755</v>
      </c>
      <c r="S454" s="1" t="s">
        <v>6755</v>
      </c>
      <c r="T454" s="1" t="s">
        <v>6755</v>
      </c>
      <c r="U454" s="1" t="s">
        <v>6755</v>
      </c>
      <c r="V454" s="1" t="s">
        <v>269</v>
      </c>
      <c r="W454" s="1" t="s">
        <v>6755</v>
      </c>
    </row>
    <row r="455" spans="1:23" ht="14.25">
      <c r="A455" s="1" t="s">
        <v>260</v>
      </c>
      <c r="B455" s="1" t="s">
        <v>8781</v>
      </c>
      <c r="C455" s="1" t="s">
        <v>262</v>
      </c>
      <c r="D455" s="1" t="s">
        <v>322</v>
      </c>
      <c r="E455" s="1" t="s">
        <v>322</v>
      </c>
      <c r="F455" s="1" t="s">
        <v>270</v>
      </c>
      <c r="G455" s="1" t="s">
        <v>2796</v>
      </c>
      <c r="H455" s="1" t="s">
        <v>1370</v>
      </c>
      <c r="I455" s="1" t="s">
        <v>277</v>
      </c>
      <c r="J455" s="1" t="s">
        <v>270</v>
      </c>
      <c r="K455" s="1" t="s">
        <v>6771</v>
      </c>
      <c r="L455" s="1" t="s">
        <v>269</v>
      </c>
      <c r="M455" s="1" t="s">
        <v>1740</v>
      </c>
      <c r="N455" s="1" t="s">
        <v>1740</v>
      </c>
      <c r="O455" s="1" t="s">
        <v>1740</v>
      </c>
      <c r="P455" s="1" t="s">
        <v>6755</v>
      </c>
      <c r="Q455" s="1" t="s">
        <v>6755</v>
      </c>
      <c r="R455" s="1" t="s">
        <v>6755</v>
      </c>
      <c r="S455" s="1" t="s">
        <v>6755</v>
      </c>
      <c r="T455" s="1" t="s">
        <v>6755</v>
      </c>
      <c r="U455" s="1" t="s">
        <v>6755</v>
      </c>
      <c r="V455" s="1" t="s">
        <v>269</v>
      </c>
      <c r="W455" s="1" t="s">
        <v>6755</v>
      </c>
    </row>
    <row r="456" spans="1:23" ht="14.25">
      <c r="A456" s="1" t="s">
        <v>260</v>
      </c>
      <c r="B456" s="1" t="s">
        <v>8782</v>
      </c>
      <c r="C456" s="1" t="s">
        <v>262</v>
      </c>
      <c r="D456" s="1" t="s">
        <v>322</v>
      </c>
      <c r="E456" s="1" t="s">
        <v>322</v>
      </c>
      <c r="F456" s="1" t="s">
        <v>472</v>
      </c>
      <c r="G456" s="1" t="s">
        <v>270</v>
      </c>
      <c r="H456" s="1" t="s">
        <v>1390</v>
      </c>
      <c r="I456" s="1" t="s">
        <v>270</v>
      </c>
      <c r="J456" s="1" t="s">
        <v>270</v>
      </c>
      <c r="K456" s="1" t="s">
        <v>6754</v>
      </c>
      <c r="L456" s="1" t="s">
        <v>270</v>
      </c>
      <c r="M456" s="1" t="s">
        <v>6755</v>
      </c>
      <c r="N456" s="1" t="s">
        <v>6755</v>
      </c>
      <c r="O456" s="1" t="s">
        <v>6755</v>
      </c>
      <c r="P456" s="1" t="s">
        <v>6755</v>
      </c>
      <c r="Q456" s="1" t="s">
        <v>6755</v>
      </c>
      <c r="R456" s="1" t="s">
        <v>6755</v>
      </c>
      <c r="S456" s="1" t="s">
        <v>6755</v>
      </c>
      <c r="T456" s="1" t="s">
        <v>6755</v>
      </c>
      <c r="U456" s="1" t="s">
        <v>6755</v>
      </c>
      <c r="V456" s="1" t="s">
        <v>270</v>
      </c>
      <c r="W456" s="1" t="s">
        <v>6755</v>
      </c>
    </row>
    <row r="457" spans="1:23" ht="14.25">
      <c r="A457" s="1" t="s">
        <v>260</v>
      </c>
      <c r="B457" s="1" t="s">
        <v>8783</v>
      </c>
      <c r="C457" s="1" t="s">
        <v>262</v>
      </c>
      <c r="D457" s="1" t="s">
        <v>322</v>
      </c>
      <c r="E457" s="1" t="s">
        <v>322</v>
      </c>
      <c r="F457" s="1" t="s">
        <v>472</v>
      </c>
      <c r="G457" s="1" t="s">
        <v>472</v>
      </c>
      <c r="H457" s="1" t="s">
        <v>1390</v>
      </c>
      <c r="I457" s="1" t="s">
        <v>472</v>
      </c>
      <c r="J457" s="1" t="s">
        <v>270</v>
      </c>
      <c r="K457" s="1" t="s">
        <v>6757</v>
      </c>
      <c r="L457" s="1" t="s">
        <v>269</v>
      </c>
      <c r="M457" s="1" t="s">
        <v>1740</v>
      </c>
      <c r="N457" s="1" t="s">
        <v>1740</v>
      </c>
      <c r="O457" s="1" t="s">
        <v>1740</v>
      </c>
      <c r="P457" s="1" t="s">
        <v>1740</v>
      </c>
      <c r="Q457" s="1" t="s">
        <v>6755</v>
      </c>
      <c r="R457" s="1" t="s">
        <v>1740</v>
      </c>
      <c r="S457" s="1" t="s">
        <v>6755</v>
      </c>
      <c r="T457" s="1" t="s">
        <v>6755</v>
      </c>
      <c r="U457" s="1" t="s">
        <v>6755</v>
      </c>
      <c r="V457" s="1" t="s">
        <v>270</v>
      </c>
      <c r="W457" s="1" t="s">
        <v>6755</v>
      </c>
    </row>
    <row r="458" spans="1:23" ht="14.25">
      <c r="A458" s="1" t="s">
        <v>260</v>
      </c>
      <c r="B458" s="1" t="s">
        <v>8784</v>
      </c>
      <c r="C458" s="1" t="s">
        <v>262</v>
      </c>
      <c r="D458" s="1" t="s">
        <v>322</v>
      </c>
      <c r="E458" s="1" t="s">
        <v>322</v>
      </c>
      <c r="F458" s="1" t="s">
        <v>472</v>
      </c>
      <c r="G458" s="1" t="s">
        <v>479</v>
      </c>
      <c r="H458" s="1" t="s">
        <v>1390</v>
      </c>
      <c r="I458" s="1" t="s">
        <v>479</v>
      </c>
      <c r="J458" s="1" t="s">
        <v>270</v>
      </c>
      <c r="K458" s="1" t="s">
        <v>6759</v>
      </c>
      <c r="L458" s="1" t="s">
        <v>269</v>
      </c>
      <c r="M458" s="1" t="s">
        <v>1740</v>
      </c>
      <c r="N458" s="1" t="s">
        <v>1740</v>
      </c>
      <c r="O458" s="1" t="s">
        <v>1740</v>
      </c>
      <c r="P458" s="1" t="s">
        <v>1740</v>
      </c>
      <c r="Q458" s="1" t="s">
        <v>6755</v>
      </c>
      <c r="R458" s="1" t="s">
        <v>1740</v>
      </c>
      <c r="S458" s="1" t="s">
        <v>6755</v>
      </c>
      <c r="T458" s="1" t="s">
        <v>6755</v>
      </c>
      <c r="U458" s="1" t="s">
        <v>6755</v>
      </c>
      <c r="V458" s="1" t="s">
        <v>270</v>
      </c>
      <c r="W458" s="1" t="s">
        <v>6755</v>
      </c>
    </row>
    <row r="459" spans="1:23" ht="14.25">
      <c r="A459" s="1" t="s">
        <v>260</v>
      </c>
      <c r="B459" s="1" t="s">
        <v>8785</v>
      </c>
      <c r="C459" s="1" t="s">
        <v>262</v>
      </c>
      <c r="D459" s="1" t="s">
        <v>322</v>
      </c>
      <c r="E459" s="1" t="s">
        <v>322</v>
      </c>
      <c r="F459" s="1" t="s">
        <v>472</v>
      </c>
      <c r="G459" s="1" t="s">
        <v>873</v>
      </c>
      <c r="H459" s="1" t="s">
        <v>1390</v>
      </c>
      <c r="I459" s="1" t="s">
        <v>873</v>
      </c>
      <c r="J459" s="1" t="s">
        <v>270</v>
      </c>
      <c r="K459" s="1" t="s">
        <v>6761</v>
      </c>
      <c r="L459" s="1" t="s">
        <v>269</v>
      </c>
      <c r="M459" s="1" t="s">
        <v>1740</v>
      </c>
      <c r="N459" s="1" t="s">
        <v>1740</v>
      </c>
      <c r="O459" s="1" t="s">
        <v>1740</v>
      </c>
      <c r="P459" s="1" t="s">
        <v>1740</v>
      </c>
      <c r="Q459" s="1" t="s">
        <v>6755</v>
      </c>
      <c r="R459" s="1" t="s">
        <v>1740</v>
      </c>
      <c r="S459" s="1" t="s">
        <v>6755</v>
      </c>
      <c r="T459" s="1" t="s">
        <v>6755</v>
      </c>
      <c r="U459" s="1" t="s">
        <v>6755</v>
      </c>
      <c r="V459" s="1" t="s">
        <v>270</v>
      </c>
      <c r="W459" s="1" t="s">
        <v>6755</v>
      </c>
    </row>
    <row r="460" spans="1:23" ht="14.25">
      <c r="A460" s="1" t="s">
        <v>260</v>
      </c>
      <c r="B460" s="1" t="s">
        <v>8786</v>
      </c>
      <c r="C460" s="1" t="s">
        <v>262</v>
      </c>
      <c r="D460" s="1" t="s">
        <v>322</v>
      </c>
      <c r="E460" s="1" t="s">
        <v>322</v>
      </c>
      <c r="F460" s="1" t="s">
        <v>472</v>
      </c>
      <c r="G460" s="1" t="s">
        <v>872</v>
      </c>
      <c r="H460" s="1" t="s">
        <v>1390</v>
      </c>
      <c r="I460" s="1" t="s">
        <v>872</v>
      </c>
      <c r="J460" s="1" t="s">
        <v>270</v>
      </c>
      <c r="K460" s="1" t="s">
        <v>6763</v>
      </c>
      <c r="L460" s="1" t="s">
        <v>269</v>
      </c>
      <c r="M460" s="1" t="s">
        <v>1740</v>
      </c>
      <c r="N460" s="1" t="s">
        <v>1740</v>
      </c>
      <c r="O460" s="1" t="s">
        <v>1740</v>
      </c>
      <c r="P460" s="1" t="s">
        <v>1740</v>
      </c>
      <c r="Q460" s="1" t="s">
        <v>6755</v>
      </c>
      <c r="R460" s="1" t="s">
        <v>1740</v>
      </c>
      <c r="S460" s="1" t="s">
        <v>6755</v>
      </c>
      <c r="T460" s="1" t="s">
        <v>6755</v>
      </c>
      <c r="U460" s="1" t="s">
        <v>6755</v>
      </c>
      <c r="V460" s="1" t="s">
        <v>270</v>
      </c>
      <c r="W460" s="1" t="s">
        <v>6755</v>
      </c>
    </row>
    <row r="461" spans="1:23" ht="14.25">
      <c r="A461" s="1" t="s">
        <v>260</v>
      </c>
      <c r="B461" s="1" t="s">
        <v>8787</v>
      </c>
      <c r="C461" s="1" t="s">
        <v>262</v>
      </c>
      <c r="D461" s="1" t="s">
        <v>322</v>
      </c>
      <c r="E461" s="1" t="s">
        <v>322</v>
      </c>
      <c r="F461" s="1" t="s">
        <v>472</v>
      </c>
      <c r="G461" s="1" t="s">
        <v>276</v>
      </c>
      <c r="H461" s="1" t="s">
        <v>1390</v>
      </c>
      <c r="I461" s="1" t="s">
        <v>276</v>
      </c>
      <c r="J461" s="1" t="s">
        <v>270</v>
      </c>
      <c r="K461" s="1" t="s">
        <v>6765</v>
      </c>
      <c r="L461" s="1" t="s">
        <v>269</v>
      </c>
      <c r="M461" s="1" t="s">
        <v>1740</v>
      </c>
      <c r="N461" s="1" t="s">
        <v>1740</v>
      </c>
      <c r="O461" s="1" t="s">
        <v>1740</v>
      </c>
      <c r="P461" s="1" t="s">
        <v>6755</v>
      </c>
      <c r="Q461" s="1" t="s">
        <v>6755</v>
      </c>
      <c r="R461" s="1" t="s">
        <v>6755</v>
      </c>
      <c r="S461" s="1" t="s">
        <v>6755</v>
      </c>
      <c r="T461" s="1" t="s">
        <v>6755</v>
      </c>
      <c r="U461" s="1" t="s">
        <v>6755</v>
      </c>
      <c r="V461" s="1" t="s">
        <v>270</v>
      </c>
      <c r="W461" s="1" t="s">
        <v>6755</v>
      </c>
    </row>
    <row r="462" spans="1:23" ht="14.25">
      <c r="A462" s="1" t="s">
        <v>260</v>
      </c>
      <c r="B462" s="1" t="s">
        <v>8788</v>
      </c>
      <c r="C462" s="1" t="s">
        <v>262</v>
      </c>
      <c r="D462" s="1" t="s">
        <v>322</v>
      </c>
      <c r="E462" s="1" t="s">
        <v>322</v>
      </c>
      <c r="F462" s="1" t="s">
        <v>472</v>
      </c>
      <c r="G462" s="1" t="s">
        <v>874</v>
      </c>
      <c r="H462" s="1" t="s">
        <v>1390</v>
      </c>
      <c r="I462" s="1" t="s">
        <v>874</v>
      </c>
      <c r="J462" s="1" t="s">
        <v>270</v>
      </c>
      <c r="K462" s="1" t="s">
        <v>6767</v>
      </c>
      <c r="L462" s="1" t="s">
        <v>269</v>
      </c>
      <c r="M462" s="1" t="s">
        <v>1740</v>
      </c>
      <c r="N462" s="1" t="s">
        <v>1740</v>
      </c>
      <c r="O462" s="1" t="s">
        <v>1740</v>
      </c>
      <c r="P462" s="1" t="s">
        <v>6755</v>
      </c>
      <c r="Q462" s="1" t="s">
        <v>6755</v>
      </c>
      <c r="R462" s="1" t="s">
        <v>6755</v>
      </c>
      <c r="S462" s="1" t="s">
        <v>6755</v>
      </c>
      <c r="T462" s="1" t="s">
        <v>6755</v>
      </c>
      <c r="U462" s="1" t="s">
        <v>6755</v>
      </c>
      <c r="V462" s="1" t="s">
        <v>270</v>
      </c>
      <c r="W462" s="1" t="s">
        <v>6755</v>
      </c>
    </row>
    <row r="463" spans="1:23" ht="14.25">
      <c r="A463" s="1" t="s">
        <v>260</v>
      </c>
      <c r="B463" s="1" t="s">
        <v>8789</v>
      </c>
      <c r="C463" s="1" t="s">
        <v>262</v>
      </c>
      <c r="D463" s="1" t="s">
        <v>322</v>
      </c>
      <c r="E463" s="1" t="s">
        <v>322</v>
      </c>
      <c r="F463" s="1" t="s">
        <v>472</v>
      </c>
      <c r="G463" s="1" t="s">
        <v>1450</v>
      </c>
      <c r="H463" s="1" t="s">
        <v>1390</v>
      </c>
      <c r="I463" s="1" t="s">
        <v>1450</v>
      </c>
      <c r="J463" s="1" t="s">
        <v>270</v>
      </c>
      <c r="K463" s="1" t="s">
        <v>6769</v>
      </c>
      <c r="L463" s="1" t="s">
        <v>269</v>
      </c>
      <c r="M463" s="1" t="s">
        <v>1740</v>
      </c>
      <c r="N463" s="1" t="s">
        <v>1740</v>
      </c>
      <c r="O463" s="1" t="s">
        <v>1740</v>
      </c>
      <c r="P463" s="1" t="s">
        <v>6755</v>
      </c>
      <c r="Q463" s="1" t="s">
        <v>6755</v>
      </c>
      <c r="R463" s="1" t="s">
        <v>6755</v>
      </c>
      <c r="S463" s="1" t="s">
        <v>6755</v>
      </c>
      <c r="T463" s="1" t="s">
        <v>6755</v>
      </c>
      <c r="U463" s="1" t="s">
        <v>6755</v>
      </c>
      <c r="V463" s="1" t="s">
        <v>270</v>
      </c>
      <c r="W463" s="1" t="s">
        <v>6755</v>
      </c>
    </row>
    <row r="464" spans="1:23" ht="14.25">
      <c r="A464" s="1" t="s">
        <v>260</v>
      </c>
      <c r="B464" s="1" t="s">
        <v>8790</v>
      </c>
      <c r="C464" s="1" t="s">
        <v>262</v>
      </c>
      <c r="D464" s="1" t="s">
        <v>322</v>
      </c>
      <c r="E464" s="1" t="s">
        <v>322</v>
      </c>
      <c r="F464" s="1" t="s">
        <v>472</v>
      </c>
      <c r="G464" s="1" t="s">
        <v>277</v>
      </c>
      <c r="H464" s="1" t="s">
        <v>1390</v>
      </c>
      <c r="I464" s="1" t="s">
        <v>277</v>
      </c>
      <c r="J464" s="1" t="s">
        <v>270</v>
      </c>
      <c r="K464" s="1" t="s">
        <v>6771</v>
      </c>
      <c r="L464" s="1" t="s">
        <v>269</v>
      </c>
      <c r="M464" s="1" t="s">
        <v>1740</v>
      </c>
      <c r="N464" s="1" t="s">
        <v>1740</v>
      </c>
      <c r="O464" s="1" t="s">
        <v>1740</v>
      </c>
      <c r="P464" s="1" t="s">
        <v>6755</v>
      </c>
      <c r="Q464" s="1" t="s">
        <v>6755</v>
      </c>
      <c r="R464" s="1" t="s">
        <v>6755</v>
      </c>
      <c r="S464" s="1" t="s">
        <v>6755</v>
      </c>
      <c r="T464" s="1" t="s">
        <v>6755</v>
      </c>
      <c r="U464" s="1" t="s">
        <v>6755</v>
      </c>
      <c r="V464" s="1" t="s">
        <v>270</v>
      </c>
      <c r="W464" s="1" t="s">
        <v>6755</v>
      </c>
    </row>
    <row r="465" spans="1:23" ht="14.25">
      <c r="A465" s="1" t="s">
        <v>260</v>
      </c>
      <c r="B465" s="1" t="s">
        <v>8791</v>
      </c>
      <c r="C465" s="1" t="s">
        <v>262</v>
      </c>
      <c r="D465" s="1" t="s">
        <v>322</v>
      </c>
      <c r="E465" s="1" t="s">
        <v>322</v>
      </c>
      <c r="F465" s="1" t="s">
        <v>472</v>
      </c>
      <c r="G465" s="1" t="s">
        <v>714</v>
      </c>
      <c r="H465" s="1" t="s">
        <v>1390</v>
      </c>
      <c r="I465" s="1" t="s">
        <v>270</v>
      </c>
      <c r="J465" s="1" t="s">
        <v>270</v>
      </c>
      <c r="K465" s="1" t="s">
        <v>6754</v>
      </c>
      <c r="L465" s="1" t="s">
        <v>270</v>
      </c>
      <c r="M465" s="1" t="s">
        <v>6755</v>
      </c>
      <c r="N465" s="1" t="s">
        <v>6755</v>
      </c>
      <c r="O465" s="1" t="s">
        <v>6755</v>
      </c>
      <c r="P465" s="1" t="s">
        <v>6755</v>
      </c>
      <c r="Q465" s="1" t="s">
        <v>6755</v>
      </c>
      <c r="R465" s="1" t="s">
        <v>6755</v>
      </c>
      <c r="S465" s="1" t="s">
        <v>6755</v>
      </c>
      <c r="T465" s="1" t="s">
        <v>6755</v>
      </c>
      <c r="U465" s="1" t="s">
        <v>6755</v>
      </c>
      <c r="V465" s="1" t="s">
        <v>269</v>
      </c>
      <c r="W465" s="1" t="s">
        <v>6755</v>
      </c>
    </row>
    <row r="466" spans="1:23" ht="14.25">
      <c r="A466" s="1" t="s">
        <v>260</v>
      </c>
      <c r="B466" s="1" t="s">
        <v>8792</v>
      </c>
      <c r="C466" s="1" t="s">
        <v>262</v>
      </c>
      <c r="D466" s="1" t="s">
        <v>322</v>
      </c>
      <c r="E466" s="1" t="s">
        <v>322</v>
      </c>
      <c r="F466" s="1" t="s">
        <v>472</v>
      </c>
      <c r="G466" s="1" t="s">
        <v>1971</v>
      </c>
      <c r="H466" s="1" t="s">
        <v>1390</v>
      </c>
      <c r="I466" s="1" t="s">
        <v>472</v>
      </c>
      <c r="J466" s="1" t="s">
        <v>270</v>
      </c>
      <c r="K466" s="1" t="s">
        <v>6757</v>
      </c>
      <c r="L466" s="1" t="s">
        <v>269</v>
      </c>
      <c r="M466" s="1" t="s">
        <v>1740</v>
      </c>
      <c r="N466" s="1" t="s">
        <v>1740</v>
      </c>
      <c r="O466" s="1" t="s">
        <v>1740</v>
      </c>
      <c r="P466" s="1" t="s">
        <v>1740</v>
      </c>
      <c r="Q466" s="1" t="s">
        <v>6755</v>
      </c>
      <c r="R466" s="1" t="s">
        <v>1740</v>
      </c>
      <c r="S466" s="1" t="s">
        <v>6755</v>
      </c>
      <c r="T466" s="1" t="s">
        <v>6755</v>
      </c>
      <c r="U466" s="1" t="s">
        <v>6755</v>
      </c>
      <c r="V466" s="1" t="s">
        <v>269</v>
      </c>
      <c r="W466" s="1" t="s">
        <v>6755</v>
      </c>
    </row>
    <row r="467" spans="1:23" ht="14.25">
      <c r="A467" s="1" t="s">
        <v>260</v>
      </c>
      <c r="B467" s="1" t="s">
        <v>8793</v>
      </c>
      <c r="C467" s="1" t="s">
        <v>262</v>
      </c>
      <c r="D467" s="1" t="s">
        <v>322</v>
      </c>
      <c r="E467" s="1" t="s">
        <v>322</v>
      </c>
      <c r="F467" s="1" t="s">
        <v>472</v>
      </c>
      <c r="G467" s="1" t="s">
        <v>1729</v>
      </c>
      <c r="H467" s="1" t="s">
        <v>1390</v>
      </c>
      <c r="I467" s="1" t="s">
        <v>479</v>
      </c>
      <c r="J467" s="1" t="s">
        <v>270</v>
      </c>
      <c r="K467" s="1" t="s">
        <v>6759</v>
      </c>
      <c r="L467" s="1" t="s">
        <v>269</v>
      </c>
      <c r="M467" s="1" t="s">
        <v>1740</v>
      </c>
      <c r="N467" s="1" t="s">
        <v>1740</v>
      </c>
      <c r="O467" s="1" t="s">
        <v>1740</v>
      </c>
      <c r="P467" s="1" t="s">
        <v>1740</v>
      </c>
      <c r="Q467" s="1" t="s">
        <v>6755</v>
      </c>
      <c r="R467" s="1" t="s">
        <v>1740</v>
      </c>
      <c r="S467" s="1" t="s">
        <v>6755</v>
      </c>
      <c r="T467" s="1" t="s">
        <v>6755</v>
      </c>
      <c r="U467" s="1" t="s">
        <v>6755</v>
      </c>
      <c r="V467" s="1" t="s">
        <v>269</v>
      </c>
      <c r="W467" s="1" t="s">
        <v>6755</v>
      </c>
    </row>
    <row r="468" spans="1:23" ht="14.25">
      <c r="A468" s="1" t="s">
        <v>260</v>
      </c>
      <c r="B468" s="1" t="s">
        <v>8794</v>
      </c>
      <c r="C468" s="1" t="s">
        <v>262</v>
      </c>
      <c r="D468" s="1" t="s">
        <v>322</v>
      </c>
      <c r="E468" s="1" t="s">
        <v>322</v>
      </c>
      <c r="F468" s="1" t="s">
        <v>472</v>
      </c>
      <c r="G468" s="1" t="s">
        <v>2793</v>
      </c>
      <c r="H468" s="1" t="s">
        <v>1390</v>
      </c>
      <c r="I468" s="1" t="s">
        <v>873</v>
      </c>
      <c r="J468" s="1" t="s">
        <v>270</v>
      </c>
      <c r="K468" s="1" t="s">
        <v>6761</v>
      </c>
      <c r="L468" s="1" t="s">
        <v>269</v>
      </c>
      <c r="M468" s="1" t="s">
        <v>1740</v>
      </c>
      <c r="N468" s="1" t="s">
        <v>1740</v>
      </c>
      <c r="O468" s="1" t="s">
        <v>1740</v>
      </c>
      <c r="P468" s="1" t="s">
        <v>1740</v>
      </c>
      <c r="Q468" s="1" t="s">
        <v>6755</v>
      </c>
      <c r="R468" s="1" t="s">
        <v>1740</v>
      </c>
      <c r="S468" s="1" t="s">
        <v>6755</v>
      </c>
      <c r="T468" s="1" t="s">
        <v>6755</v>
      </c>
      <c r="U468" s="1" t="s">
        <v>6755</v>
      </c>
      <c r="V468" s="1" t="s">
        <v>269</v>
      </c>
      <c r="W468" s="1" t="s">
        <v>6755</v>
      </c>
    </row>
    <row r="469" spans="1:23" ht="14.25">
      <c r="A469" s="1" t="s">
        <v>260</v>
      </c>
      <c r="B469" s="1" t="s">
        <v>8795</v>
      </c>
      <c r="C469" s="1" t="s">
        <v>262</v>
      </c>
      <c r="D469" s="1" t="s">
        <v>322</v>
      </c>
      <c r="E469" s="1" t="s">
        <v>322</v>
      </c>
      <c r="F469" s="1" t="s">
        <v>472</v>
      </c>
      <c r="G469" s="1" t="s">
        <v>2755</v>
      </c>
      <c r="H469" s="1" t="s">
        <v>1390</v>
      </c>
      <c r="I469" s="1" t="s">
        <v>872</v>
      </c>
      <c r="J469" s="1" t="s">
        <v>270</v>
      </c>
      <c r="K469" s="1" t="s">
        <v>6763</v>
      </c>
      <c r="L469" s="1" t="s">
        <v>269</v>
      </c>
      <c r="M469" s="1" t="s">
        <v>1740</v>
      </c>
      <c r="N469" s="1" t="s">
        <v>1740</v>
      </c>
      <c r="O469" s="1" t="s">
        <v>1740</v>
      </c>
      <c r="P469" s="1" t="s">
        <v>1740</v>
      </c>
      <c r="Q469" s="1" t="s">
        <v>6755</v>
      </c>
      <c r="R469" s="1" t="s">
        <v>1740</v>
      </c>
      <c r="S469" s="1" t="s">
        <v>6755</v>
      </c>
      <c r="T469" s="1" t="s">
        <v>6755</v>
      </c>
      <c r="U469" s="1" t="s">
        <v>6755</v>
      </c>
      <c r="V469" s="1" t="s">
        <v>269</v>
      </c>
      <c r="W469" s="1" t="s">
        <v>6755</v>
      </c>
    </row>
    <row r="470" spans="1:23" ht="14.25">
      <c r="A470" s="1" t="s">
        <v>260</v>
      </c>
      <c r="B470" s="1" t="s">
        <v>8796</v>
      </c>
      <c r="C470" s="1" t="s">
        <v>262</v>
      </c>
      <c r="D470" s="1" t="s">
        <v>322</v>
      </c>
      <c r="E470" s="1" t="s">
        <v>322</v>
      </c>
      <c r="F470" s="1" t="s">
        <v>472</v>
      </c>
      <c r="G470" s="1" t="s">
        <v>713</v>
      </c>
      <c r="H470" s="1" t="s">
        <v>1390</v>
      </c>
      <c r="I470" s="1" t="s">
        <v>276</v>
      </c>
      <c r="J470" s="1" t="s">
        <v>270</v>
      </c>
      <c r="K470" s="1" t="s">
        <v>6765</v>
      </c>
      <c r="L470" s="1" t="s">
        <v>269</v>
      </c>
      <c r="M470" s="1" t="s">
        <v>1740</v>
      </c>
      <c r="N470" s="1" t="s">
        <v>1740</v>
      </c>
      <c r="O470" s="1" t="s">
        <v>1740</v>
      </c>
      <c r="P470" s="1" t="s">
        <v>6755</v>
      </c>
      <c r="Q470" s="1" t="s">
        <v>6755</v>
      </c>
      <c r="R470" s="1" t="s">
        <v>6755</v>
      </c>
      <c r="S470" s="1" t="s">
        <v>6755</v>
      </c>
      <c r="T470" s="1" t="s">
        <v>6755</v>
      </c>
      <c r="U470" s="1" t="s">
        <v>6755</v>
      </c>
      <c r="V470" s="1" t="s">
        <v>269</v>
      </c>
      <c r="W470" s="1" t="s">
        <v>6755</v>
      </c>
    </row>
    <row r="471" spans="1:23" ht="14.25">
      <c r="A471" s="1" t="s">
        <v>260</v>
      </c>
      <c r="B471" s="1" t="s">
        <v>8797</v>
      </c>
      <c r="C471" s="1" t="s">
        <v>262</v>
      </c>
      <c r="D471" s="1" t="s">
        <v>322</v>
      </c>
      <c r="E471" s="1" t="s">
        <v>322</v>
      </c>
      <c r="F471" s="1" t="s">
        <v>472</v>
      </c>
      <c r="G471" s="1" t="s">
        <v>1731</v>
      </c>
      <c r="H471" s="1" t="s">
        <v>1390</v>
      </c>
      <c r="I471" s="1" t="s">
        <v>874</v>
      </c>
      <c r="J471" s="1" t="s">
        <v>270</v>
      </c>
      <c r="K471" s="1" t="s">
        <v>6767</v>
      </c>
      <c r="L471" s="1" t="s">
        <v>269</v>
      </c>
      <c r="M471" s="1" t="s">
        <v>1740</v>
      </c>
      <c r="N471" s="1" t="s">
        <v>1740</v>
      </c>
      <c r="O471" s="1" t="s">
        <v>1740</v>
      </c>
      <c r="P471" s="1" t="s">
        <v>6755</v>
      </c>
      <c r="Q471" s="1" t="s">
        <v>6755</v>
      </c>
      <c r="R471" s="1" t="s">
        <v>6755</v>
      </c>
      <c r="S471" s="1" t="s">
        <v>6755</v>
      </c>
      <c r="T471" s="1" t="s">
        <v>6755</v>
      </c>
      <c r="U471" s="1" t="s">
        <v>6755</v>
      </c>
      <c r="V471" s="1" t="s">
        <v>269</v>
      </c>
      <c r="W471" s="1" t="s">
        <v>6755</v>
      </c>
    </row>
    <row r="472" spans="1:23" ht="14.25">
      <c r="A472" s="1" t="s">
        <v>260</v>
      </c>
      <c r="B472" s="1" t="s">
        <v>8798</v>
      </c>
      <c r="C472" s="1" t="s">
        <v>262</v>
      </c>
      <c r="D472" s="1" t="s">
        <v>322</v>
      </c>
      <c r="E472" s="1" t="s">
        <v>322</v>
      </c>
      <c r="F472" s="1" t="s">
        <v>472</v>
      </c>
      <c r="G472" s="1" t="s">
        <v>2913</v>
      </c>
      <c r="H472" s="1" t="s">
        <v>1390</v>
      </c>
      <c r="I472" s="1" t="s">
        <v>1450</v>
      </c>
      <c r="J472" s="1" t="s">
        <v>270</v>
      </c>
      <c r="K472" s="1" t="s">
        <v>6769</v>
      </c>
      <c r="L472" s="1" t="s">
        <v>269</v>
      </c>
      <c r="M472" s="1" t="s">
        <v>1740</v>
      </c>
      <c r="N472" s="1" t="s">
        <v>1740</v>
      </c>
      <c r="O472" s="1" t="s">
        <v>1740</v>
      </c>
      <c r="P472" s="1" t="s">
        <v>6755</v>
      </c>
      <c r="Q472" s="1" t="s">
        <v>6755</v>
      </c>
      <c r="R472" s="1" t="s">
        <v>6755</v>
      </c>
      <c r="S472" s="1" t="s">
        <v>6755</v>
      </c>
      <c r="T472" s="1" t="s">
        <v>6755</v>
      </c>
      <c r="U472" s="1" t="s">
        <v>6755</v>
      </c>
      <c r="V472" s="1" t="s">
        <v>269</v>
      </c>
      <c r="W472" s="1" t="s">
        <v>6755</v>
      </c>
    </row>
    <row r="473" spans="1:23" ht="14.25">
      <c r="A473" s="1" t="s">
        <v>260</v>
      </c>
      <c r="B473" s="1" t="s">
        <v>8799</v>
      </c>
      <c r="C473" s="1" t="s">
        <v>262</v>
      </c>
      <c r="D473" s="1" t="s">
        <v>322</v>
      </c>
      <c r="E473" s="1" t="s">
        <v>322</v>
      </c>
      <c r="F473" s="1" t="s">
        <v>472</v>
      </c>
      <c r="G473" s="1" t="s">
        <v>2796</v>
      </c>
      <c r="H473" s="1" t="s">
        <v>1390</v>
      </c>
      <c r="I473" s="1" t="s">
        <v>277</v>
      </c>
      <c r="J473" s="1" t="s">
        <v>270</v>
      </c>
      <c r="K473" s="1" t="s">
        <v>6771</v>
      </c>
      <c r="L473" s="1" t="s">
        <v>269</v>
      </c>
      <c r="M473" s="1" t="s">
        <v>1740</v>
      </c>
      <c r="N473" s="1" t="s">
        <v>1740</v>
      </c>
      <c r="O473" s="1" t="s">
        <v>1740</v>
      </c>
      <c r="P473" s="1" t="s">
        <v>6755</v>
      </c>
      <c r="Q473" s="1" t="s">
        <v>6755</v>
      </c>
      <c r="R473" s="1" t="s">
        <v>6755</v>
      </c>
      <c r="S473" s="1" t="s">
        <v>6755</v>
      </c>
      <c r="T473" s="1" t="s">
        <v>6755</v>
      </c>
      <c r="U473" s="1" t="s">
        <v>6755</v>
      </c>
      <c r="V473" s="1" t="s">
        <v>269</v>
      </c>
      <c r="W473" s="1" t="s">
        <v>6755</v>
      </c>
    </row>
    <row r="474" spans="1:23" ht="14.25">
      <c r="A474" s="1" t="s">
        <v>260</v>
      </c>
      <c r="B474" s="1" t="s">
        <v>8800</v>
      </c>
      <c r="C474" s="1" t="s">
        <v>262</v>
      </c>
      <c r="D474" s="1" t="s">
        <v>322</v>
      </c>
      <c r="E474" s="1" t="s">
        <v>322</v>
      </c>
      <c r="F474" s="1" t="s">
        <v>479</v>
      </c>
      <c r="G474" s="1" t="s">
        <v>270</v>
      </c>
      <c r="H474" s="1" t="s">
        <v>1394</v>
      </c>
      <c r="I474" s="1" t="s">
        <v>270</v>
      </c>
      <c r="J474" s="1" t="s">
        <v>270</v>
      </c>
      <c r="K474" s="1" t="s">
        <v>6754</v>
      </c>
      <c r="L474" s="1" t="s">
        <v>270</v>
      </c>
      <c r="M474" s="1" t="s">
        <v>6755</v>
      </c>
      <c r="N474" s="1" t="s">
        <v>6755</v>
      </c>
      <c r="O474" s="1" t="s">
        <v>6755</v>
      </c>
      <c r="P474" s="1" t="s">
        <v>6755</v>
      </c>
      <c r="Q474" s="1" t="s">
        <v>6755</v>
      </c>
      <c r="R474" s="1" t="s">
        <v>6755</v>
      </c>
      <c r="S474" s="1" t="s">
        <v>6755</v>
      </c>
      <c r="T474" s="1" t="s">
        <v>6755</v>
      </c>
      <c r="U474" s="1" t="s">
        <v>6755</v>
      </c>
      <c r="V474" s="1" t="s">
        <v>270</v>
      </c>
      <c r="W474" s="1" t="s">
        <v>6755</v>
      </c>
    </row>
    <row r="475" spans="1:23" ht="14.25">
      <c r="A475" s="1" t="s">
        <v>260</v>
      </c>
      <c r="B475" s="1" t="s">
        <v>8801</v>
      </c>
      <c r="C475" s="1" t="s">
        <v>262</v>
      </c>
      <c r="D475" s="1" t="s">
        <v>322</v>
      </c>
      <c r="E475" s="1" t="s">
        <v>322</v>
      </c>
      <c r="F475" s="1" t="s">
        <v>479</v>
      </c>
      <c r="G475" s="1" t="s">
        <v>472</v>
      </c>
      <c r="H475" s="1" t="s">
        <v>1394</v>
      </c>
      <c r="I475" s="1" t="s">
        <v>472</v>
      </c>
      <c r="J475" s="1" t="s">
        <v>270</v>
      </c>
      <c r="K475" s="1" t="s">
        <v>6757</v>
      </c>
      <c r="L475" s="1" t="s">
        <v>269</v>
      </c>
      <c r="M475" s="1" t="s">
        <v>1740</v>
      </c>
      <c r="N475" s="1" t="s">
        <v>1740</v>
      </c>
      <c r="O475" s="1" t="s">
        <v>1740</v>
      </c>
      <c r="P475" s="1" t="s">
        <v>1740</v>
      </c>
      <c r="Q475" s="1" t="s">
        <v>6755</v>
      </c>
      <c r="R475" s="1" t="s">
        <v>1740</v>
      </c>
      <c r="S475" s="1" t="s">
        <v>6755</v>
      </c>
      <c r="T475" s="1" t="s">
        <v>6755</v>
      </c>
      <c r="U475" s="1" t="s">
        <v>6755</v>
      </c>
      <c r="V475" s="1" t="s">
        <v>270</v>
      </c>
      <c r="W475" s="1" t="s">
        <v>6755</v>
      </c>
    </row>
    <row r="476" spans="1:23" ht="14.25">
      <c r="A476" s="1" t="s">
        <v>260</v>
      </c>
      <c r="B476" s="1" t="s">
        <v>8802</v>
      </c>
      <c r="C476" s="1" t="s">
        <v>262</v>
      </c>
      <c r="D476" s="1" t="s">
        <v>322</v>
      </c>
      <c r="E476" s="1" t="s">
        <v>322</v>
      </c>
      <c r="F476" s="1" t="s">
        <v>479</v>
      </c>
      <c r="G476" s="1" t="s">
        <v>479</v>
      </c>
      <c r="H476" s="1" t="s">
        <v>1394</v>
      </c>
      <c r="I476" s="1" t="s">
        <v>479</v>
      </c>
      <c r="J476" s="1" t="s">
        <v>270</v>
      </c>
      <c r="K476" s="1" t="s">
        <v>6759</v>
      </c>
      <c r="L476" s="1" t="s">
        <v>269</v>
      </c>
      <c r="M476" s="1" t="s">
        <v>1740</v>
      </c>
      <c r="N476" s="1" t="s">
        <v>1740</v>
      </c>
      <c r="O476" s="1" t="s">
        <v>1740</v>
      </c>
      <c r="P476" s="1" t="s">
        <v>1740</v>
      </c>
      <c r="Q476" s="1" t="s">
        <v>6755</v>
      </c>
      <c r="R476" s="1" t="s">
        <v>1740</v>
      </c>
      <c r="S476" s="1" t="s">
        <v>6755</v>
      </c>
      <c r="T476" s="1" t="s">
        <v>6755</v>
      </c>
      <c r="U476" s="1" t="s">
        <v>6755</v>
      </c>
      <c r="V476" s="1" t="s">
        <v>270</v>
      </c>
      <c r="W476" s="1" t="s">
        <v>6755</v>
      </c>
    </row>
    <row r="477" spans="1:23" ht="14.25">
      <c r="A477" s="1" t="s">
        <v>260</v>
      </c>
      <c r="B477" s="1" t="s">
        <v>8803</v>
      </c>
      <c r="C477" s="1" t="s">
        <v>262</v>
      </c>
      <c r="D477" s="1" t="s">
        <v>322</v>
      </c>
      <c r="E477" s="1" t="s">
        <v>322</v>
      </c>
      <c r="F477" s="1" t="s">
        <v>479</v>
      </c>
      <c r="G477" s="1" t="s">
        <v>873</v>
      </c>
      <c r="H477" s="1" t="s">
        <v>1394</v>
      </c>
      <c r="I477" s="1" t="s">
        <v>873</v>
      </c>
      <c r="J477" s="1" t="s">
        <v>270</v>
      </c>
      <c r="K477" s="1" t="s">
        <v>6761</v>
      </c>
      <c r="L477" s="1" t="s">
        <v>269</v>
      </c>
      <c r="M477" s="1" t="s">
        <v>1740</v>
      </c>
      <c r="N477" s="1" t="s">
        <v>1740</v>
      </c>
      <c r="O477" s="1" t="s">
        <v>1740</v>
      </c>
      <c r="P477" s="1" t="s">
        <v>1740</v>
      </c>
      <c r="Q477" s="1" t="s">
        <v>6755</v>
      </c>
      <c r="R477" s="1" t="s">
        <v>1740</v>
      </c>
      <c r="S477" s="1" t="s">
        <v>6755</v>
      </c>
      <c r="T477" s="1" t="s">
        <v>6755</v>
      </c>
      <c r="U477" s="1" t="s">
        <v>6755</v>
      </c>
      <c r="V477" s="1" t="s">
        <v>270</v>
      </c>
      <c r="W477" s="1" t="s">
        <v>6755</v>
      </c>
    </row>
    <row r="478" spans="1:23" ht="14.25">
      <c r="A478" s="1" t="s">
        <v>260</v>
      </c>
      <c r="B478" s="1" t="s">
        <v>8804</v>
      </c>
      <c r="C478" s="1" t="s">
        <v>262</v>
      </c>
      <c r="D478" s="1" t="s">
        <v>322</v>
      </c>
      <c r="E478" s="1" t="s">
        <v>322</v>
      </c>
      <c r="F478" s="1" t="s">
        <v>479</v>
      </c>
      <c r="G478" s="1" t="s">
        <v>872</v>
      </c>
      <c r="H478" s="1" t="s">
        <v>1394</v>
      </c>
      <c r="I478" s="1" t="s">
        <v>872</v>
      </c>
      <c r="J478" s="1" t="s">
        <v>270</v>
      </c>
      <c r="K478" s="1" t="s">
        <v>6763</v>
      </c>
      <c r="L478" s="1" t="s">
        <v>269</v>
      </c>
      <c r="M478" s="1" t="s">
        <v>1740</v>
      </c>
      <c r="N478" s="1" t="s">
        <v>1740</v>
      </c>
      <c r="O478" s="1" t="s">
        <v>1740</v>
      </c>
      <c r="P478" s="1" t="s">
        <v>1740</v>
      </c>
      <c r="Q478" s="1" t="s">
        <v>6755</v>
      </c>
      <c r="R478" s="1" t="s">
        <v>1740</v>
      </c>
      <c r="S478" s="1" t="s">
        <v>6755</v>
      </c>
      <c r="T478" s="1" t="s">
        <v>6755</v>
      </c>
      <c r="U478" s="1" t="s">
        <v>6755</v>
      </c>
      <c r="V478" s="1" t="s">
        <v>270</v>
      </c>
      <c r="W478" s="1" t="s">
        <v>6755</v>
      </c>
    </row>
    <row r="479" spans="1:23" ht="14.25">
      <c r="A479" s="1" t="s">
        <v>260</v>
      </c>
      <c r="B479" s="1" t="s">
        <v>8805</v>
      </c>
      <c r="C479" s="1" t="s">
        <v>262</v>
      </c>
      <c r="D479" s="1" t="s">
        <v>322</v>
      </c>
      <c r="E479" s="1" t="s">
        <v>322</v>
      </c>
      <c r="F479" s="1" t="s">
        <v>479</v>
      </c>
      <c r="G479" s="1" t="s">
        <v>276</v>
      </c>
      <c r="H479" s="1" t="s">
        <v>1394</v>
      </c>
      <c r="I479" s="1" t="s">
        <v>276</v>
      </c>
      <c r="J479" s="1" t="s">
        <v>270</v>
      </c>
      <c r="K479" s="1" t="s">
        <v>6765</v>
      </c>
      <c r="L479" s="1" t="s">
        <v>269</v>
      </c>
      <c r="M479" s="1" t="s">
        <v>1740</v>
      </c>
      <c r="N479" s="1" t="s">
        <v>1740</v>
      </c>
      <c r="O479" s="1" t="s">
        <v>1740</v>
      </c>
      <c r="P479" s="1" t="s">
        <v>6755</v>
      </c>
      <c r="Q479" s="1" t="s">
        <v>6755</v>
      </c>
      <c r="R479" s="1" t="s">
        <v>6755</v>
      </c>
      <c r="S479" s="1" t="s">
        <v>6755</v>
      </c>
      <c r="T479" s="1" t="s">
        <v>6755</v>
      </c>
      <c r="U479" s="1" t="s">
        <v>6755</v>
      </c>
      <c r="V479" s="1" t="s">
        <v>270</v>
      </c>
      <c r="W479" s="1" t="s">
        <v>6755</v>
      </c>
    </row>
    <row r="480" spans="1:23" ht="14.25">
      <c r="A480" s="1" t="s">
        <v>260</v>
      </c>
      <c r="B480" s="1" t="s">
        <v>8806</v>
      </c>
      <c r="C480" s="1" t="s">
        <v>262</v>
      </c>
      <c r="D480" s="1" t="s">
        <v>322</v>
      </c>
      <c r="E480" s="1" t="s">
        <v>322</v>
      </c>
      <c r="F480" s="1" t="s">
        <v>479</v>
      </c>
      <c r="G480" s="1" t="s">
        <v>874</v>
      </c>
      <c r="H480" s="1" t="s">
        <v>1394</v>
      </c>
      <c r="I480" s="1" t="s">
        <v>874</v>
      </c>
      <c r="J480" s="1" t="s">
        <v>270</v>
      </c>
      <c r="K480" s="1" t="s">
        <v>6767</v>
      </c>
      <c r="L480" s="1" t="s">
        <v>269</v>
      </c>
      <c r="M480" s="1" t="s">
        <v>1740</v>
      </c>
      <c r="N480" s="1" t="s">
        <v>1740</v>
      </c>
      <c r="O480" s="1" t="s">
        <v>1740</v>
      </c>
      <c r="P480" s="1" t="s">
        <v>6755</v>
      </c>
      <c r="Q480" s="1" t="s">
        <v>6755</v>
      </c>
      <c r="R480" s="1" t="s">
        <v>6755</v>
      </c>
      <c r="S480" s="1" t="s">
        <v>6755</v>
      </c>
      <c r="T480" s="1" t="s">
        <v>6755</v>
      </c>
      <c r="U480" s="1" t="s">
        <v>6755</v>
      </c>
      <c r="V480" s="1" t="s">
        <v>270</v>
      </c>
      <c r="W480" s="1" t="s">
        <v>6755</v>
      </c>
    </row>
    <row r="481" spans="1:23" ht="14.25">
      <c r="A481" s="1" t="s">
        <v>260</v>
      </c>
      <c r="B481" s="1" t="s">
        <v>8807</v>
      </c>
      <c r="C481" s="1" t="s">
        <v>262</v>
      </c>
      <c r="D481" s="1" t="s">
        <v>322</v>
      </c>
      <c r="E481" s="1" t="s">
        <v>322</v>
      </c>
      <c r="F481" s="1" t="s">
        <v>479</v>
      </c>
      <c r="G481" s="1" t="s">
        <v>1450</v>
      </c>
      <c r="H481" s="1" t="s">
        <v>1394</v>
      </c>
      <c r="I481" s="1" t="s">
        <v>1450</v>
      </c>
      <c r="J481" s="1" t="s">
        <v>270</v>
      </c>
      <c r="K481" s="1" t="s">
        <v>6769</v>
      </c>
      <c r="L481" s="1" t="s">
        <v>269</v>
      </c>
      <c r="M481" s="1" t="s">
        <v>1740</v>
      </c>
      <c r="N481" s="1" t="s">
        <v>1740</v>
      </c>
      <c r="O481" s="1" t="s">
        <v>1740</v>
      </c>
      <c r="P481" s="1" t="s">
        <v>6755</v>
      </c>
      <c r="Q481" s="1" t="s">
        <v>6755</v>
      </c>
      <c r="R481" s="1" t="s">
        <v>6755</v>
      </c>
      <c r="S481" s="1" t="s">
        <v>6755</v>
      </c>
      <c r="T481" s="1" t="s">
        <v>6755</v>
      </c>
      <c r="U481" s="1" t="s">
        <v>6755</v>
      </c>
      <c r="V481" s="1" t="s">
        <v>270</v>
      </c>
      <c r="W481" s="1" t="s">
        <v>6755</v>
      </c>
    </row>
    <row r="482" spans="1:23" ht="14.25">
      <c r="A482" s="1" t="s">
        <v>260</v>
      </c>
      <c r="B482" s="1" t="s">
        <v>8808</v>
      </c>
      <c r="C482" s="1" t="s">
        <v>262</v>
      </c>
      <c r="D482" s="1" t="s">
        <v>322</v>
      </c>
      <c r="E482" s="1" t="s">
        <v>322</v>
      </c>
      <c r="F482" s="1" t="s">
        <v>479</v>
      </c>
      <c r="G482" s="1" t="s">
        <v>277</v>
      </c>
      <c r="H482" s="1" t="s">
        <v>1394</v>
      </c>
      <c r="I482" s="1" t="s">
        <v>277</v>
      </c>
      <c r="J482" s="1" t="s">
        <v>270</v>
      </c>
      <c r="K482" s="1" t="s">
        <v>6771</v>
      </c>
      <c r="L482" s="1" t="s">
        <v>269</v>
      </c>
      <c r="M482" s="1" t="s">
        <v>1740</v>
      </c>
      <c r="N482" s="1" t="s">
        <v>1740</v>
      </c>
      <c r="O482" s="1" t="s">
        <v>1740</v>
      </c>
      <c r="P482" s="1" t="s">
        <v>6755</v>
      </c>
      <c r="Q482" s="1" t="s">
        <v>6755</v>
      </c>
      <c r="R482" s="1" t="s">
        <v>6755</v>
      </c>
      <c r="S482" s="1" t="s">
        <v>6755</v>
      </c>
      <c r="T482" s="1" t="s">
        <v>6755</v>
      </c>
      <c r="U482" s="1" t="s">
        <v>6755</v>
      </c>
      <c r="V482" s="1" t="s">
        <v>270</v>
      </c>
      <c r="W482" s="1" t="s">
        <v>6755</v>
      </c>
    </row>
    <row r="483" spans="1:23" ht="14.25">
      <c r="A483" s="1" t="s">
        <v>260</v>
      </c>
      <c r="B483" s="1" t="s">
        <v>8809</v>
      </c>
      <c r="C483" s="1" t="s">
        <v>262</v>
      </c>
      <c r="D483" s="1" t="s">
        <v>322</v>
      </c>
      <c r="E483" s="1" t="s">
        <v>322</v>
      </c>
      <c r="F483" s="1" t="s">
        <v>479</v>
      </c>
      <c r="G483" s="1" t="s">
        <v>714</v>
      </c>
      <c r="H483" s="1" t="s">
        <v>1394</v>
      </c>
      <c r="I483" s="1" t="s">
        <v>270</v>
      </c>
      <c r="J483" s="1" t="s">
        <v>270</v>
      </c>
      <c r="K483" s="1" t="s">
        <v>6754</v>
      </c>
      <c r="L483" s="1" t="s">
        <v>270</v>
      </c>
      <c r="M483" s="1" t="s">
        <v>6755</v>
      </c>
      <c r="N483" s="1" t="s">
        <v>6755</v>
      </c>
      <c r="O483" s="1" t="s">
        <v>6755</v>
      </c>
      <c r="P483" s="1" t="s">
        <v>6755</v>
      </c>
      <c r="Q483" s="1" t="s">
        <v>6755</v>
      </c>
      <c r="R483" s="1" t="s">
        <v>6755</v>
      </c>
      <c r="S483" s="1" t="s">
        <v>6755</v>
      </c>
      <c r="T483" s="1" t="s">
        <v>6755</v>
      </c>
      <c r="U483" s="1" t="s">
        <v>6755</v>
      </c>
      <c r="V483" s="1" t="s">
        <v>269</v>
      </c>
      <c r="W483" s="1" t="s">
        <v>6755</v>
      </c>
    </row>
    <row r="484" spans="1:23" ht="14.25">
      <c r="A484" s="1" t="s">
        <v>260</v>
      </c>
      <c r="B484" s="1" t="s">
        <v>8810</v>
      </c>
      <c r="C484" s="1" t="s">
        <v>262</v>
      </c>
      <c r="D484" s="1" t="s">
        <v>322</v>
      </c>
      <c r="E484" s="1" t="s">
        <v>322</v>
      </c>
      <c r="F484" s="1" t="s">
        <v>479</v>
      </c>
      <c r="G484" s="1" t="s">
        <v>1971</v>
      </c>
      <c r="H484" s="1" t="s">
        <v>1394</v>
      </c>
      <c r="I484" s="1" t="s">
        <v>472</v>
      </c>
      <c r="J484" s="1" t="s">
        <v>270</v>
      </c>
      <c r="K484" s="1" t="s">
        <v>6757</v>
      </c>
      <c r="L484" s="1" t="s">
        <v>269</v>
      </c>
      <c r="M484" s="1" t="s">
        <v>1740</v>
      </c>
      <c r="N484" s="1" t="s">
        <v>1740</v>
      </c>
      <c r="O484" s="1" t="s">
        <v>1740</v>
      </c>
      <c r="P484" s="1" t="s">
        <v>1740</v>
      </c>
      <c r="Q484" s="1" t="s">
        <v>6755</v>
      </c>
      <c r="R484" s="1" t="s">
        <v>1740</v>
      </c>
      <c r="S484" s="1" t="s">
        <v>6755</v>
      </c>
      <c r="T484" s="1" t="s">
        <v>6755</v>
      </c>
      <c r="U484" s="1" t="s">
        <v>6755</v>
      </c>
      <c r="V484" s="1" t="s">
        <v>269</v>
      </c>
      <c r="W484" s="1" t="s">
        <v>6755</v>
      </c>
    </row>
    <row r="485" spans="1:23" ht="14.25">
      <c r="A485" s="1" t="s">
        <v>260</v>
      </c>
      <c r="B485" s="1" t="s">
        <v>8811</v>
      </c>
      <c r="C485" s="1" t="s">
        <v>262</v>
      </c>
      <c r="D485" s="1" t="s">
        <v>322</v>
      </c>
      <c r="E485" s="1" t="s">
        <v>322</v>
      </c>
      <c r="F485" s="1" t="s">
        <v>479</v>
      </c>
      <c r="G485" s="1" t="s">
        <v>1729</v>
      </c>
      <c r="H485" s="1" t="s">
        <v>1394</v>
      </c>
      <c r="I485" s="1" t="s">
        <v>479</v>
      </c>
      <c r="J485" s="1" t="s">
        <v>270</v>
      </c>
      <c r="K485" s="1" t="s">
        <v>6759</v>
      </c>
      <c r="L485" s="1" t="s">
        <v>269</v>
      </c>
      <c r="M485" s="1" t="s">
        <v>1740</v>
      </c>
      <c r="N485" s="1" t="s">
        <v>1740</v>
      </c>
      <c r="O485" s="1" t="s">
        <v>1740</v>
      </c>
      <c r="P485" s="1" t="s">
        <v>1740</v>
      </c>
      <c r="Q485" s="1" t="s">
        <v>6755</v>
      </c>
      <c r="R485" s="1" t="s">
        <v>1740</v>
      </c>
      <c r="S485" s="1" t="s">
        <v>6755</v>
      </c>
      <c r="T485" s="1" t="s">
        <v>6755</v>
      </c>
      <c r="U485" s="1" t="s">
        <v>6755</v>
      </c>
      <c r="V485" s="1" t="s">
        <v>269</v>
      </c>
      <c r="W485" s="1" t="s">
        <v>6755</v>
      </c>
    </row>
    <row r="486" spans="1:23" ht="14.25">
      <c r="A486" s="1" t="s">
        <v>260</v>
      </c>
      <c r="B486" s="1" t="s">
        <v>8812</v>
      </c>
      <c r="C486" s="1" t="s">
        <v>262</v>
      </c>
      <c r="D486" s="1" t="s">
        <v>322</v>
      </c>
      <c r="E486" s="1" t="s">
        <v>322</v>
      </c>
      <c r="F486" s="1" t="s">
        <v>479</v>
      </c>
      <c r="G486" s="1" t="s">
        <v>2793</v>
      </c>
      <c r="H486" s="1" t="s">
        <v>1394</v>
      </c>
      <c r="I486" s="1" t="s">
        <v>873</v>
      </c>
      <c r="J486" s="1" t="s">
        <v>270</v>
      </c>
      <c r="K486" s="1" t="s">
        <v>6761</v>
      </c>
      <c r="L486" s="1" t="s">
        <v>269</v>
      </c>
      <c r="M486" s="1" t="s">
        <v>1740</v>
      </c>
      <c r="N486" s="1" t="s">
        <v>1740</v>
      </c>
      <c r="O486" s="1" t="s">
        <v>1740</v>
      </c>
      <c r="P486" s="1" t="s">
        <v>1740</v>
      </c>
      <c r="Q486" s="1" t="s">
        <v>6755</v>
      </c>
      <c r="R486" s="1" t="s">
        <v>1740</v>
      </c>
      <c r="S486" s="1" t="s">
        <v>6755</v>
      </c>
      <c r="T486" s="1" t="s">
        <v>6755</v>
      </c>
      <c r="U486" s="1" t="s">
        <v>6755</v>
      </c>
      <c r="V486" s="1" t="s">
        <v>269</v>
      </c>
      <c r="W486" s="1" t="s">
        <v>6755</v>
      </c>
    </row>
    <row r="487" spans="1:23" ht="14.25">
      <c r="A487" s="1" t="s">
        <v>260</v>
      </c>
      <c r="B487" s="1" t="s">
        <v>8813</v>
      </c>
      <c r="C487" s="1" t="s">
        <v>262</v>
      </c>
      <c r="D487" s="1" t="s">
        <v>322</v>
      </c>
      <c r="E487" s="1" t="s">
        <v>322</v>
      </c>
      <c r="F487" s="1" t="s">
        <v>479</v>
      </c>
      <c r="G487" s="1" t="s">
        <v>2755</v>
      </c>
      <c r="H487" s="1" t="s">
        <v>1394</v>
      </c>
      <c r="I487" s="1" t="s">
        <v>872</v>
      </c>
      <c r="J487" s="1" t="s">
        <v>270</v>
      </c>
      <c r="K487" s="1" t="s">
        <v>6763</v>
      </c>
      <c r="L487" s="1" t="s">
        <v>269</v>
      </c>
      <c r="M487" s="1" t="s">
        <v>1740</v>
      </c>
      <c r="N487" s="1" t="s">
        <v>1740</v>
      </c>
      <c r="O487" s="1" t="s">
        <v>1740</v>
      </c>
      <c r="P487" s="1" t="s">
        <v>1740</v>
      </c>
      <c r="Q487" s="1" t="s">
        <v>6755</v>
      </c>
      <c r="R487" s="1" t="s">
        <v>1740</v>
      </c>
      <c r="S487" s="1" t="s">
        <v>6755</v>
      </c>
      <c r="T487" s="1" t="s">
        <v>6755</v>
      </c>
      <c r="U487" s="1" t="s">
        <v>6755</v>
      </c>
      <c r="V487" s="1" t="s">
        <v>269</v>
      </c>
      <c r="W487" s="1" t="s">
        <v>6755</v>
      </c>
    </row>
    <row r="488" spans="1:23" ht="14.25">
      <c r="A488" s="1" t="s">
        <v>260</v>
      </c>
      <c r="B488" s="1" t="s">
        <v>8814</v>
      </c>
      <c r="C488" s="1" t="s">
        <v>262</v>
      </c>
      <c r="D488" s="1" t="s">
        <v>322</v>
      </c>
      <c r="E488" s="1" t="s">
        <v>322</v>
      </c>
      <c r="F488" s="1" t="s">
        <v>479</v>
      </c>
      <c r="G488" s="1" t="s">
        <v>713</v>
      </c>
      <c r="H488" s="1" t="s">
        <v>1394</v>
      </c>
      <c r="I488" s="1" t="s">
        <v>276</v>
      </c>
      <c r="J488" s="1" t="s">
        <v>270</v>
      </c>
      <c r="K488" s="1" t="s">
        <v>6765</v>
      </c>
      <c r="L488" s="1" t="s">
        <v>269</v>
      </c>
      <c r="M488" s="1" t="s">
        <v>1740</v>
      </c>
      <c r="N488" s="1" t="s">
        <v>1740</v>
      </c>
      <c r="O488" s="1" t="s">
        <v>1740</v>
      </c>
      <c r="P488" s="1" t="s">
        <v>6755</v>
      </c>
      <c r="Q488" s="1" t="s">
        <v>6755</v>
      </c>
      <c r="R488" s="1" t="s">
        <v>6755</v>
      </c>
      <c r="S488" s="1" t="s">
        <v>6755</v>
      </c>
      <c r="T488" s="1" t="s">
        <v>6755</v>
      </c>
      <c r="U488" s="1" t="s">
        <v>6755</v>
      </c>
      <c r="V488" s="1" t="s">
        <v>269</v>
      </c>
      <c r="W488" s="1" t="s">
        <v>6755</v>
      </c>
    </row>
    <row r="489" spans="1:23" ht="14.25">
      <c r="A489" s="1" t="s">
        <v>260</v>
      </c>
      <c r="B489" s="1" t="s">
        <v>8815</v>
      </c>
      <c r="C489" s="1" t="s">
        <v>262</v>
      </c>
      <c r="D489" s="1" t="s">
        <v>322</v>
      </c>
      <c r="E489" s="1" t="s">
        <v>322</v>
      </c>
      <c r="F489" s="1" t="s">
        <v>479</v>
      </c>
      <c r="G489" s="1" t="s">
        <v>1731</v>
      </c>
      <c r="H489" s="1" t="s">
        <v>1394</v>
      </c>
      <c r="I489" s="1" t="s">
        <v>874</v>
      </c>
      <c r="J489" s="1" t="s">
        <v>270</v>
      </c>
      <c r="K489" s="1" t="s">
        <v>6767</v>
      </c>
      <c r="L489" s="1" t="s">
        <v>269</v>
      </c>
      <c r="M489" s="1" t="s">
        <v>1740</v>
      </c>
      <c r="N489" s="1" t="s">
        <v>1740</v>
      </c>
      <c r="O489" s="1" t="s">
        <v>1740</v>
      </c>
      <c r="P489" s="1" t="s">
        <v>6755</v>
      </c>
      <c r="Q489" s="1" t="s">
        <v>6755</v>
      </c>
      <c r="R489" s="1" t="s">
        <v>6755</v>
      </c>
      <c r="S489" s="1" t="s">
        <v>6755</v>
      </c>
      <c r="T489" s="1" t="s">
        <v>6755</v>
      </c>
      <c r="U489" s="1" t="s">
        <v>6755</v>
      </c>
      <c r="V489" s="1" t="s">
        <v>269</v>
      </c>
      <c r="W489" s="1" t="s">
        <v>6755</v>
      </c>
    </row>
    <row r="490" spans="1:23" ht="14.25">
      <c r="A490" s="1" t="s">
        <v>260</v>
      </c>
      <c r="B490" s="1" t="s">
        <v>8816</v>
      </c>
      <c r="C490" s="1" t="s">
        <v>262</v>
      </c>
      <c r="D490" s="1" t="s">
        <v>322</v>
      </c>
      <c r="E490" s="1" t="s">
        <v>322</v>
      </c>
      <c r="F490" s="1" t="s">
        <v>479</v>
      </c>
      <c r="G490" s="1" t="s">
        <v>2913</v>
      </c>
      <c r="H490" s="1" t="s">
        <v>1394</v>
      </c>
      <c r="I490" s="1" t="s">
        <v>1450</v>
      </c>
      <c r="J490" s="1" t="s">
        <v>270</v>
      </c>
      <c r="K490" s="1" t="s">
        <v>6769</v>
      </c>
      <c r="L490" s="1" t="s">
        <v>269</v>
      </c>
      <c r="M490" s="1" t="s">
        <v>1740</v>
      </c>
      <c r="N490" s="1" t="s">
        <v>1740</v>
      </c>
      <c r="O490" s="1" t="s">
        <v>1740</v>
      </c>
      <c r="P490" s="1" t="s">
        <v>6755</v>
      </c>
      <c r="Q490" s="1" t="s">
        <v>6755</v>
      </c>
      <c r="R490" s="1" t="s">
        <v>6755</v>
      </c>
      <c r="S490" s="1" t="s">
        <v>6755</v>
      </c>
      <c r="T490" s="1" t="s">
        <v>6755</v>
      </c>
      <c r="U490" s="1" t="s">
        <v>6755</v>
      </c>
      <c r="V490" s="1" t="s">
        <v>269</v>
      </c>
      <c r="W490" s="1" t="s">
        <v>6755</v>
      </c>
    </row>
    <row r="491" spans="1:23" ht="14.25">
      <c r="A491" s="1" t="s">
        <v>260</v>
      </c>
      <c r="B491" s="1" t="s">
        <v>8817</v>
      </c>
      <c r="C491" s="1" t="s">
        <v>262</v>
      </c>
      <c r="D491" s="1" t="s">
        <v>322</v>
      </c>
      <c r="E491" s="1" t="s">
        <v>322</v>
      </c>
      <c r="F491" s="1" t="s">
        <v>479</v>
      </c>
      <c r="G491" s="1" t="s">
        <v>2796</v>
      </c>
      <c r="H491" s="1" t="s">
        <v>1394</v>
      </c>
      <c r="I491" s="1" t="s">
        <v>277</v>
      </c>
      <c r="J491" s="1" t="s">
        <v>270</v>
      </c>
      <c r="K491" s="1" t="s">
        <v>6771</v>
      </c>
      <c r="L491" s="1" t="s">
        <v>269</v>
      </c>
      <c r="M491" s="1" t="s">
        <v>1740</v>
      </c>
      <c r="N491" s="1" t="s">
        <v>1740</v>
      </c>
      <c r="O491" s="1" t="s">
        <v>1740</v>
      </c>
      <c r="P491" s="1" t="s">
        <v>6755</v>
      </c>
      <c r="Q491" s="1" t="s">
        <v>6755</v>
      </c>
      <c r="R491" s="1" t="s">
        <v>6755</v>
      </c>
      <c r="S491" s="1" t="s">
        <v>6755</v>
      </c>
      <c r="T491" s="1" t="s">
        <v>6755</v>
      </c>
      <c r="U491" s="1" t="s">
        <v>6755</v>
      </c>
      <c r="V491" s="1" t="s">
        <v>269</v>
      </c>
      <c r="W491" s="1" t="s">
        <v>6755</v>
      </c>
    </row>
    <row r="492" spans="1:23" ht="14.25">
      <c r="A492" s="1" t="s">
        <v>260</v>
      </c>
      <c r="B492" s="1" t="s">
        <v>8818</v>
      </c>
      <c r="C492" s="1" t="s">
        <v>262</v>
      </c>
      <c r="D492" s="1" t="s">
        <v>328</v>
      </c>
      <c r="E492" s="1" t="s">
        <v>328</v>
      </c>
      <c r="F492" s="1" t="s">
        <v>270</v>
      </c>
      <c r="G492" s="1" t="s">
        <v>270</v>
      </c>
      <c r="H492" s="1" t="s">
        <v>1370</v>
      </c>
      <c r="I492" s="1" t="s">
        <v>270</v>
      </c>
      <c r="J492" s="1" t="s">
        <v>270</v>
      </c>
      <c r="K492" s="1" t="s">
        <v>6754</v>
      </c>
      <c r="L492" s="1" t="s">
        <v>270</v>
      </c>
      <c r="M492" s="1" t="s">
        <v>6755</v>
      </c>
      <c r="N492" s="1" t="s">
        <v>6755</v>
      </c>
      <c r="O492" s="1" t="s">
        <v>6755</v>
      </c>
      <c r="P492" s="1" t="s">
        <v>6755</v>
      </c>
      <c r="Q492" s="1" t="s">
        <v>6755</v>
      </c>
      <c r="R492" s="1" t="s">
        <v>6755</v>
      </c>
      <c r="S492" s="1" t="s">
        <v>6755</v>
      </c>
      <c r="T492" s="1" t="s">
        <v>6755</v>
      </c>
      <c r="U492" s="1" t="s">
        <v>6755</v>
      </c>
      <c r="V492" s="1" t="s">
        <v>270</v>
      </c>
      <c r="W492" s="1" t="s">
        <v>6755</v>
      </c>
    </row>
    <row r="493" spans="1:23" ht="14.25">
      <c r="A493" s="1" t="s">
        <v>260</v>
      </c>
      <c r="B493" s="1" t="s">
        <v>8819</v>
      </c>
      <c r="C493" s="1" t="s">
        <v>262</v>
      </c>
      <c r="D493" s="1" t="s">
        <v>328</v>
      </c>
      <c r="E493" s="1" t="s">
        <v>328</v>
      </c>
      <c r="F493" s="1" t="s">
        <v>270</v>
      </c>
      <c r="G493" s="1" t="s">
        <v>472</v>
      </c>
      <c r="H493" s="1" t="s">
        <v>1370</v>
      </c>
      <c r="I493" s="1" t="s">
        <v>472</v>
      </c>
      <c r="J493" s="1" t="s">
        <v>270</v>
      </c>
      <c r="K493" s="1" t="s">
        <v>6757</v>
      </c>
      <c r="L493" s="1" t="s">
        <v>269</v>
      </c>
      <c r="M493" s="1" t="s">
        <v>1740</v>
      </c>
      <c r="N493" s="1" t="s">
        <v>1740</v>
      </c>
      <c r="O493" s="1" t="s">
        <v>1740</v>
      </c>
      <c r="P493" s="1" t="s">
        <v>1740</v>
      </c>
      <c r="Q493" s="1" t="s">
        <v>6755</v>
      </c>
      <c r="R493" s="1" t="s">
        <v>1740</v>
      </c>
      <c r="S493" s="1" t="s">
        <v>6755</v>
      </c>
      <c r="T493" s="1" t="s">
        <v>6755</v>
      </c>
      <c r="U493" s="1" t="s">
        <v>6755</v>
      </c>
      <c r="V493" s="1" t="s">
        <v>270</v>
      </c>
      <c r="W493" s="1" t="s">
        <v>6755</v>
      </c>
    </row>
    <row r="494" spans="1:23" ht="14.25">
      <c r="A494" s="1" t="s">
        <v>260</v>
      </c>
      <c r="B494" s="1" t="s">
        <v>8820</v>
      </c>
      <c r="C494" s="1" t="s">
        <v>262</v>
      </c>
      <c r="D494" s="1" t="s">
        <v>328</v>
      </c>
      <c r="E494" s="1" t="s">
        <v>328</v>
      </c>
      <c r="F494" s="1" t="s">
        <v>270</v>
      </c>
      <c r="G494" s="1" t="s">
        <v>479</v>
      </c>
      <c r="H494" s="1" t="s">
        <v>1370</v>
      </c>
      <c r="I494" s="1" t="s">
        <v>479</v>
      </c>
      <c r="J494" s="1" t="s">
        <v>270</v>
      </c>
      <c r="K494" s="1" t="s">
        <v>6759</v>
      </c>
      <c r="L494" s="1" t="s">
        <v>269</v>
      </c>
      <c r="M494" s="1" t="s">
        <v>1740</v>
      </c>
      <c r="N494" s="1" t="s">
        <v>1740</v>
      </c>
      <c r="O494" s="1" t="s">
        <v>1740</v>
      </c>
      <c r="P494" s="1" t="s">
        <v>1740</v>
      </c>
      <c r="Q494" s="1" t="s">
        <v>6755</v>
      </c>
      <c r="R494" s="1" t="s">
        <v>1740</v>
      </c>
      <c r="S494" s="1" t="s">
        <v>6755</v>
      </c>
      <c r="T494" s="1" t="s">
        <v>6755</v>
      </c>
      <c r="U494" s="1" t="s">
        <v>6755</v>
      </c>
      <c r="V494" s="1" t="s">
        <v>270</v>
      </c>
      <c r="W494" s="1" t="s">
        <v>6755</v>
      </c>
    </row>
    <row r="495" spans="1:23" ht="14.25">
      <c r="A495" s="1" t="s">
        <v>260</v>
      </c>
      <c r="B495" s="1" t="s">
        <v>8821</v>
      </c>
      <c r="C495" s="1" t="s">
        <v>262</v>
      </c>
      <c r="D495" s="1" t="s">
        <v>328</v>
      </c>
      <c r="E495" s="1" t="s">
        <v>328</v>
      </c>
      <c r="F495" s="1" t="s">
        <v>270</v>
      </c>
      <c r="G495" s="1" t="s">
        <v>873</v>
      </c>
      <c r="H495" s="1" t="s">
        <v>1370</v>
      </c>
      <c r="I495" s="1" t="s">
        <v>873</v>
      </c>
      <c r="J495" s="1" t="s">
        <v>270</v>
      </c>
      <c r="K495" s="1" t="s">
        <v>6761</v>
      </c>
      <c r="L495" s="1" t="s">
        <v>269</v>
      </c>
      <c r="M495" s="1" t="s">
        <v>1740</v>
      </c>
      <c r="N495" s="1" t="s">
        <v>1740</v>
      </c>
      <c r="O495" s="1" t="s">
        <v>1740</v>
      </c>
      <c r="P495" s="1" t="s">
        <v>1740</v>
      </c>
      <c r="Q495" s="1" t="s">
        <v>6755</v>
      </c>
      <c r="R495" s="1" t="s">
        <v>1740</v>
      </c>
      <c r="S495" s="1" t="s">
        <v>6755</v>
      </c>
      <c r="T495" s="1" t="s">
        <v>6755</v>
      </c>
      <c r="U495" s="1" t="s">
        <v>6755</v>
      </c>
      <c r="V495" s="1" t="s">
        <v>270</v>
      </c>
      <c r="W495" s="1" t="s">
        <v>6755</v>
      </c>
    </row>
    <row r="496" spans="1:23" ht="14.25">
      <c r="A496" s="1" t="s">
        <v>260</v>
      </c>
      <c r="B496" s="1" t="s">
        <v>8822</v>
      </c>
      <c r="C496" s="1" t="s">
        <v>262</v>
      </c>
      <c r="D496" s="1" t="s">
        <v>328</v>
      </c>
      <c r="E496" s="1" t="s">
        <v>328</v>
      </c>
      <c r="F496" s="1" t="s">
        <v>270</v>
      </c>
      <c r="G496" s="1" t="s">
        <v>872</v>
      </c>
      <c r="H496" s="1" t="s">
        <v>1370</v>
      </c>
      <c r="I496" s="1" t="s">
        <v>872</v>
      </c>
      <c r="J496" s="1" t="s">
        <v>270</v>
      </c>
      <c r="K496" s="1" t="s">
        <v>6763</v>
      </c>
      <c r="L496" s="1" t="s">
        <v>269</v>
      </c>
      <c r="M496" s="1" t="s">
        <v>1740</v>
      </c>
      <c r="N496" s="1" t="s">
        <v>1740</v>
      </c>
      <c r="O496" s="1" t="s">
        <v>1740</v>
      </c>
      <c r="P496" s="1" t="s">
        <v>1740</v>
      </c>
      <c r="Q496" s="1" t="s">
        <v>6755</v>
      </c>
      <c r="R496" s="1" t="s">
        <v>1740</v>
      </c>
      <c r="S496" s="1" t="s">
        <v>6755</v>
      </c>
      <c r="T496" s="1" t="s">
        <v>6755</v>
      </c>
      <c r="U496" s="1" t="s">
        <v>6755</v>
      </c>
      <c r="V496" s="1" t="s">
        <v>270</v>
      </c>
      <c r="W496" s="1" t="s">
        <v>6755</v>
      </c>
    </row>
    <row r="497" spans="1:23" ht="14.25">
      <c r="A497" s="1" t="s">
        <v>260</v>
      </c>
      <c r="B497" s="1" t="s">
        <v>8823</v>
      </c>
      <c r="C497" s="1" t="s">
        <v>262</v>
      </c>
      <c r="D497" s="1" t="s">
        <v>328</v>
      </c>
      <c r="E497" s="1" t="s">
        <v>328</v>
      </c>
      <c r="F497" s="1" t="s">
        <v>270</v>
      </c>
      <c r="G497" s="1" t="s">
        <v>276</v>
      </c>
      <c r="H497" s="1" t="s">
        <v>1370</v>
      </c>
      <c r="I497" s="1" t="s">
        <v>276</v>
      </c>
      <c r="J497" s="1" t="s">
        <v>270</v>
      </c>
      <c r="K497" s="1" t="s">
        <v>6765</v>
      </c>
      <c r="L497" s="1" t="s">
        <v>269</v>
      </c>
      <c r="M497" s="1" t="s">
        <v>1740</v>
      </c>
      <c r="N497" s="1" t="s">
        <v>1740</v>
      </c>
      <c r="O497" s="1" t="s">
        <v>1740</v>
      </c>
      <c r="P497" s="1" t="s">
        <v>6755</v>
      </c>
      <c r="Q497" s="1" t="s">
        <v>6755</v>
      </c>
      <c r="R497" s="1" t="s">
        <v>6755</v>
      </c>
      <c r="S497" s="1" t="s">
        <v>6755</v>
      </c>
      <c r="T497" s="1" t="s">
        <v>6755</v>
      </c>
      <c r="U497" s="1" t="s">
        <v>6755</v>
      </c>
      <c r="V497" s="1" t="s">
        <v>270</v>
      </c>
      <c r="W497" s="1" t="s">
        <v>6755</v>
      </c>
    </row>
    <row r="498" spans="1:23" ht="14.25">
      <c r="A498" s="1" t="s">
        <v>260</v>
      </c>
      <c r="B498" s="1" t="s">
        <v>8824</v>
      </c>
      <c r="C498" s="1" t="s">
        <v>262</v>
      </c>
      <c r="D498" s="1" t="s">
        <v>328</v>
      </c>
      <c r="E498" s="1" t="s">
        <v>328</v>
      </c>
      <c r="F498" s="1" t="s">
        <v>270</v>
      </c>
      <c r="G498" s="1" t="s">
        <v>874</v>
      </c>
      <c r="H498" s="1" t="s">
        <v>1370</v>
      </c>
      <c r="I498" s="1" t="s">
        <v>874</v>
      </c>
      <c r="J498" s="1" t="s">
        <v>270</v>
      </c>
      <c r="K498" s="1" t="s">
        <v>6767</v>
      </c>
      <c r="L498" s="1" t="s">
        <v>269</v>
      </c>
      <c r="M498" s="1" t="s">
        <v>1740</v>
      </c>
      <c r="N498" s="1" t="s">
        <v>1740</v>
      </c>
      <c r="O498" s="1" t="s">
        <v>1740</v>
      </c>
      <c r="P498" s="1" t="s">
        <v>6755</v>
      </c>
      <c r="Q498" s="1" t="s">
        <v>6755</v>
      </c>
      <c r="R498" s="1" t="s">
        <v>6755</v>
      </c>
      <c r="S498" s="1" t="s">
        <v>6755</v>
      </c>
      <c r="T498" s="1" t="s">
        <v>6755</v>
      </c>
      <c r="U498" s="1" t="s">
        <v>6755</v>
      </c>
      <c r="V498" s="1" t="s">
        <v>270</v>
      </c>
      <c r="W498" s="1" t="s">
        <v>6755</v>
      </c>
    </row>
    <row r="499" spans="1:23" ht="14.25">
      <c r="A499" s="1" t="s">
        <v>260</v>
      </c>
      <c r="B499" s="1" t="s">
        <v>8825</v>
      </c>
      <c r="C499" s="1" t="s">
        <v>262</v>
      </c>
      <c r="D499" s="1" t="s">
        <v>328</v>
      </c>
      <c r="E499" s="1" t="s">
        <v>328</v>
      </c>
      <c r="F499" s="1" t="s">
        <v>270</v>
      </c>
      <c r="G499" s="1" t="s">
        <v>1450</v>
      </c>
      <c r="H499" s="1" t="s">
        <v>1370</v>
      </c>
      <c r="I499" s="1" t="s">
        <v>1450</v>
      </c>
      <c r="J499" s="1" t="s">
        <v>270</v>
      </c>
      <c r="K499" s="1" t="s">
        <v>6769</v>
      </c>
      <c r="L499" s="1" t="s">
        <v>269</v>
      </c>
      <c r="M499" s="1" t="s">
        <v>1740</v>
      </c>
      <c r="N499" s="1" t="s">
        <v>1740</v>
      </c>
      <c r="O499" s="1" t="s">
        <v>1740</v>
      </c>
      <c r="P499" s="1" t="s">
        <v>6755</v>
      </c>
      <c r="Q499" s="1" t="s">
        <v>6755</v>
      </c>
      <c r="R499" s="1" t="s">
        <v>6755</v>
      </c>
      <c r="S499" s="1" t="s">
        <v>6755</v>
      </c>
      <c r="T499" s="1" t="s">
        <v>6755</v>
      </c>
      <c r="U499" s="1" t="s">
        <v>6755</v>
      </c>
      <c r="V499" s="1" t="s">
        <v>270</v>
      </c>
      <c r="W499" s="1" t="s">
        <v>6755</v>
      </c>
    </row>
    <row r="500" spans="1:23" ht="14.25">
      <c r="A500" s="1" t="s">
        <v>260</v>
      </c>
      <c r="B500" s="1" t="s">
        <v>8826</v>
      </c>
      <c r="C500" s="1" t="s">
        <v>262</v>
      </c>
      <c r="D500" s="1" t="s">
        <v>328</v>
      </c>
      <c r="E500" s="1" t="s">
        <v>328</v>
      </c>
      <c r="F500" s="1" t="s">
        <v>270</v>
      </c>
      <c r="G500" s="1" t="s">
        <v>277</v>
      </c>
      <c r="H500" s="1" t="s">
        <v>1370</v>
      </c>
      <c r="I500" s="1" t="s">
        <v>277</v>
      </c>
      <c r="J500" s="1" t="s">
        <v>270</v>
      </c>
      <c r="K500" s="1" t="s">
        <v>6771</v>
      </c>
      <c r="L500" s="1" t="s">
        <v>269</v>
      </c>
      <c r="M500" s="1" t="s">
        <v>1740</v>
      </c>
      <c r="N500" s="1" t="s">
        <v>1740</v>
      </c>
      <c r="O500" s="1" t="s">
        <v>1740</v>
      </c>
      <c r="P500" s="1" t="s">
        <v>6755</v>
      </c>
      <c r="Q500" s="1" t="s">
        <v>6755</v>
      </c>
      <c r="R500" s="1" t="s">
        <v>6755</v>
      </c>
      <c r="S500" s="1" t="s">
        <v>6755</v>
      </c>
      <c r="T500" s="1" t="s">
        <v>6755</v>
      </c>
      <c r="U500" s="1" t="s">
        <v>6755</v>
      </c>
      <c r="V500" s="1" t="s">
        <v>270</v>
      </c>
      <c r="W500" s="1" t="s">
        <v>6755</v>
      </c>
    </row>
    <row r="501" spans="1:23" ht="14.25">
      <c r="A501" s="1" t="s">
        <v>260</v>
      </c>
      <c r="B501" s="1" t="s">
        <v>8827</v>
      </c>
      <c r="C501" s="1" t="s">
        <v>262</v>
      </c>
      <c r="D501" s="1" t="s">
        <v>328</v>
      </c>
      <c r="E501" s="1" t="s">
        <v>328</v>
      </c>
      <c r="F501" s="1" t="s">
        <v>270</v>
      </c>
      <c r="G501" s="1" t="s">
        <v>714</v>
      </c>
      <c r="H501" s="1" t="s">
        <v>1370</v>
      </c>
      <c r="I501" s="1" t="s">
        <v>270</v>
      </c>
      <c r="J501" s="1" t="s">
        <v>270</v>
      </c>
      <c r="K501" s="1" t="s">
        <v>6754</v>
      </c>
      <c r="L501" s="1" t="s">
        <v>270</v>
      </c>
      <c r="M501" s="1" t="s">
        <v>6755</v>
      </c>
      <c r="N501" s="1" t="s">
        <v>6755</v>
      </c>
      <c r="O501" s="1" t="s">
        <v>6755</v>
      </c>
      <c r="P501" s="1" t="s">
        <v>6755</v>
      </c>
      <c r="Q501" s="1" t="s">
        <v>6755</v>
      </c>
      <c r="R501" s="1" t="s">
        <v>6755</v>
      </c>
      <c r="S501" s="1" t="s">
        <v>6755</v>
      </c>
      <c r="T501" s="1" t="s">
        <v>6755</v>
      </c>
      <c r="U501" s="1" t="s">
        <v>6755</v>
      </c>
      <c r="V501" s="1" t="s">
        <v>269</v>
      </c>
      <c r="W501" s="1" t="s">
        <v>6755</v>
      </c>
    </row>
    <row r="502" spans="1:23" ht="14.25">
      <c r="A502" s="1" t="s">
        <v>260</v>
      </c>
      <c r="B502" s="1" t="s">
        <v>8828</v>
      </c>
      <c r="C502" s="1" t="s">
        <v>262</v>
      </c>
      <c r="D502" s="1" t="s">
        <v>328</v>
      </c>
      <c r="E502" s="1" t="s">
        <v>328</v>
      </c>
      <c r="F502" s="1" t="s">
        <v>270</v>
      </c>
      <c r="G502" s="1" t="s">
        <v>1971</v>
      </c>
      <c r="H502" s="1" t="s">
        <v>1370</v>
      </c>
      <c r="I502" s="1" t="s">
        <v>472</v>
      </c>
      <c r="J502" s="1" t="s">
        <v>270</v>
      </c>
      <c r="K502" s="1" t="s">
        <v>6757</v>
      </c>
      <c r="L502" s="1" t="s">
        <v>269</v>
      </c>
      <c r="M502" s="1" t="s">
        <v>1740</v>
      </c>
      <c r="N502" s="1" t="s">
        <v>1740</v>
      </c>
      <c r="O502" s="1" t="s">
        <v>1740</v>
      </c>
      <c r="P502" s="1" t="s">
        <v>1740</v>
      </c>
      <c r="Q502" s="1" t="s">
        <v>6755</v>
      </c>
      <c r="R502" s="1" t="s">
        <v>1740</v>
      </c>
      <c r="S502" s="1" t="s">
        <v>6755</v>
      </c>
      <c r="T502" s="1" t="s">
        <v>6755</v>
      </c>
      <c r="U502" s="1" t="s">
        <v>6755</v>
      </c>
      <c r="V502" s="1" t="s">
        <v>269</v>
      </c>
      <c r="W502" s="1" t="s">
        <v>6755</v>
      </c>
    </row>
    <row r="503" spans="1:23" ht="14.25">
      <c r="A503" s="1" t="s">
        <v>260</v>
      </c>
      <c r="B503" s="1" t="s">
        <v>8829</v>
      </c>
      <c r="C503" s="1" t="s">
        <v>262</v>
      </c>
      <c r="D503" s="1" t="s">
        <v>328</v>
      </c>
      <c r="E503" s="1" t="s">
        <v>328</v>
      </c>
      <c r="F503" s="1" t="s">
        <v>270</v>
      </c>
      <c r="G503" s="1" t="s">
        <v>1729</v>
      </c>
      <c r="H503" s="1" t="s">
        <v>1370</v>
      </c>
      <c r="I503" s="1" t="s">
        <v>479</v>
      </c>
      <c r="J503" s="1" t="s">
        <v>270</v>
      </c>
      <c r="K503" s="1" t="s">
        <v>6759</v>
      </c>
      <c r="L503" s="1" t="s">
        <v>269</v>
      </c>
      <c r="M503" s="1" t="s">
        <v>1740</v>
      </c>
      <c r="N503" s="1" t="s">
        <v>1740</v>
      </c>
      <c r="O503" s="1" t="s">
        <v>1740</v>
      </c>
      <c r="P503" s="1" t="s">
        <v>1740</v>
      </c>
      <c r="Q503" s="1" t="s">
        <v>6755</v>
      </c>
      <c r="R503" s="1" t="s">
        <v>1740</v>
      </c>
      <c r="S503" s="1" t="s">
        <v>6755</v>
      </c>
      <c r="T503" s="1" t="s">
        <v>6755</v>
      </c>
      <c r="U503" s="1" t="s">
        <v>6755</v>
      </c>
      <c r="V503" s="1" t="s">
        <v>269</v>
      </c>
      <c r="W503" s="1" t="s">
        <v>6755</v>
      </c>
    </row>
    <row r="504" spans="1:23" ht="14.25">
      <c r="A504" s="1" t="s">
        <v>260</v>
      </c>
      <c r="B504" s="1" t="s">
        <v>8830</v>
      </c>
      <c r="C504" s="1" t="s">
        <v>262</v>
      </c>
      <c r="D504" s="1" t="s">
        <v>328</v>
      </c>
      <c r="E504" s="1" t="s">
        <v>328</v>
      </c>
      <c r="F504" s="1" t="s">
        <v>270</v>
      </c>
      <c r="G504" s="1" t="s">
        <v>2793</v>
      </c>
      <c r="H504" s="1" t="s">
        <v>1370</v>
      </c>
      <c r="I504" s="1" t="s">
        <v>873</v>
      </c>
      <c r="J504" s="1" t="s">
        <v>270</v>
      </c>
      <c r="K504" s="1" t="s">
        <v>6761</v>
      </c>
      <c r="L504" s="1" t="s">
        <v>269</v>
      </c>
      <c r="M504" s="1" t="s">
        <v>1740</v>
      </c>
      <c r="N504" s="1" t="s">
        <v>1740</v>
      </c>
      <c r="O504" s="1" t="s">
        <v>1740</v>
      </c>
      <c r="P504" s="1" t="s">
        <v>1740</v>
      </c>
      <c r="Q504" s="1" t="s">
        <v>6755</v>
      </c>
      <c r="R504" s="1" t="s">
        <v>1740</v>
      </c>
      <c r="S504" s="1" t="s">
        <v>6755</v>
      </c>
      <c r="T504" s="1" t="s">
        <v>6755</v>
      </c>
      <c r="U504" s="1" t="s">
        <v>6755</v>
      </c>
      <c r="V504" s="1" t="s">
        <v>269</v>
      </c>
      <c r="W504" s="1" t="s">
        <v>6755</v>
      </c>
    </row>
    <row r="505" spans="1:23" ht="14.25">
      <c r="A505" s="1" t="s">
        <v>260</v>
      </c>
      <c r="B505" s="1" t="s">
        <v>8831</v>
      </c>
      <c r="C505" s="1" t="s">
        <v>262</v>
      </c>
      <c r="D505" s="1" t="s">
        <v>328</v>
      </c>
      <c r="E505" s="1" t="s">
        <v>328</v>
      </c>
      <c r="F505" s="1" t="s">
        <v>270</v>
      </c>
      <c r="G505" s="1" t="s">
        <v>2755</v>
      </c>
      <c r="H505" s="1" t="s">
        <v>1370</v>
      </c>
      <c r="I505" s="1" t="s">
        <v>872</v>
      </c>
      <c r="J505" s="1" t="s">
        <v>270</v>
      </c>
      <c r="K505" s="1" t="s">
        <v>6763</v>
      </c>
      <c r="L505" s="1" t="s">
        <v>269</v>
      </c>
      <c r="M505" s="1" t="s">
        <v>1740</v>
      </c>
      <c r="N505" s="1" t="s">
        <v>1740</v>
      </c>
      <c r="O505" s="1" t="s">
        <v>1740</v>
      </c>
      <c r="P505" s="1" t="s">
        <v>1740</v>
      </c>
      <c r="Q505" s="1" t="s">
        <v>6755</v>
      </c>
      <c r="R505" s="1" t="s">
        <v>1740</v>
      </c>
      <c r="S505" s="1" t="s">
        <v>6755</v>
      </c>
      <c r="T505" s="1" t="s">
        <v>6755</v>
      </c>
      <c r="U505" s="1" t="s">
        <v>6755</v>
      </c>
      <c r="V505" s="1" t="s">
        <v>269</v>
      </c>
      <c r="W505" s="1" t="s">
        <v>6755</v>
      </c>
    </row>
    <row r="506" spans="1:23" ht="14.25">
      <c r="A506" s="1" t="s">
        <v>260</v>
      </c>
      <c r="B506" s="1" t="s">
        <v>8832</v>
      </c>
      <c r="C506" s="1" t="s">
        <v>262</v>
      </c>
      <c r="D506" s="1" t="s">
        <v>328</v>
      </c>
      <c r="E506" s="1" t="s">
        <v>328</v>
      </c>
      <c r="F506" s="1" t="s">
        <v>270</v>
      </c>
      <c r="G506" s="1" t="s">
        <v>713</v>
      </c>
      <c r="H506" s="1" t="s">
        <v>1370</v>
      </c>
      <c r="I506" s="1" t="s">
        <v>276</v>
      </c>
      <c r="J506" s="1" t="s">
        <v>270</v>
      </c>
      <c r="K506" s="1" t="s">
        <v>6765</v>
      </c>
      <c r="L506" s="1" t="s">
        <v>269</v>
      </c>
      <c r="M506" s="1" t="s">
        <v>1740</v>
      </c>
      <c r="N506" s="1" t="s">
        <v>1740</v>
      </c>
      <c r="O506" s="1" t="s">
        <v>1740</v>
      </c>
      <c r="P506" s="1" t="s">
        <v>6755</v>
      </c>
      <c r="Q506" s="1" t="s">
        <v>6755</v>
      </c>
      <c r="R506" s="1" t="s">
        <v>6755</v>
      </c>
      <c r="S506" s="1" t="s">
        <v>6755</v>
      </c>
      <c r="T506" s="1" t="s">
        <v>6755</v>
      </c>
      <c r="U506" s="1" t="s">
        <v>6755</v>
      </c>
      <c r="V506" s="1" t="s">
        <v>269</v>
      </c>
      <c r="W506" s="1" t="s">
        <v>6755</v>
      </c>
    </row>
    <row r="507" spans="1:23" ht="14.25">
      <c r="A507" s="1" t="s">
        <v>260</v>
      </c>
      <c r="B507" s="1" t="s">
        <v>8833</v>
      </c>
      <c r="C507" s="1" t="s">
        <v>262</v>
      </c>
      <c r="D507" s="1" t="s">
        <v>328</v>
      </c>
      <c r="E507" s="1" t="s">
        <v>328</v>
      </c>
      <c r="F507" s="1" t="s">
        <v>270</v>
      </c>
      <c r="G507" s="1" t="s">
        <v>1731</v>
      </c>
      <c r="H507" s="1" t="s">
        <v>1370</v>
      </c>
      <c r="I507" s="1" t="s">
        <v>874</v>
      </c>
      <c r="J507" s="1" t="s">
        <v>270</v>
      </c>
      <c r="K507" s="1" t="s">
        <v>6767</v>
      </c>
      <c r="L507" s="1" t="s">
        <v>269</v>
      </c>
      <c r="M507" s="1" t="s">
        <v>1740</v>
      </c>
      <c r="N507" s="1" t="s">
        <v>1740</v>
      </c>
      <c r="O507" s="1" t="s">
        <v>1740</v>
      </c>
      <c r="P507" s="1" t="s">
        <v>6755</v>
      </c>
      <c r="Q507" s="1" t="s">
        <v>6755</v>
      </c>
      <c r="R507" s="1" t="s">
        <v>6755</v>
      </c>
      <c r="S507" s="1" t="s">
        <v>6755</v>
      </c>
      <c r="T507" s="1" t="s">
        <v>6755</v>
      </c>
      <c r="U507" s="1" t="s">
        <v>6755</v>
      </c>
      <c r="V507" s="1" t="s">
        <v>269</v>
      </c>
      <c r="W507" s="1" t="s">
        <v>6755</v>
      </c>
    </row>
    <row r="508" spans="1:23" ht="14.25">
      <c r="A508" s="1" t="s">
        <v>260</v>
      </c>
      <c r="B508" s="1" t="s">
        <v>8834</v>
      </c>
      <c r="C508" s="1" t="s">
        <v>262</v>
      </c>
      <c r="D508" s="1" t="s">
        <v>328</v>
      </c>
      <c r="E508" s="1" t="s">
        <v>328</v>
      </c>
      <c r="F508" s="1" t="s">
        <v>270</v>
      </c>
      <c r="G508" s="1" t="s">
        <v>2913</v>
      </c>
      <c r="H508" s="1" t="s">
        <v>1370</v>
      </c>
      <c r="I508" s="1" t="s">
        <v>1450</v>
      </c>
      <c r="J508" s="1" t="s">
        <v>270</v>
      </c>
      <c r="K508" s="1" t="s">
        <v>6769</v>
      </c>
      <c r="L508" s="1" t="s">
        <v>269</v>
      </c>
      <c r="M508" s="1" t="s">
        <v>1740</v>
      </c>
      <c r="N508" s="1" t="s">
        <v>1740</v>
      </c>
      <c r="O508" s="1" t="s">
        <v>1740</v>
      </c>
      <c r="P508" s="1" t="s">
        <v>6755</v>
      </c>
      <c r="Q508" s="1" t="s">
        <v>6755</v>
      </c>
      <c r="R508" s="1" t="s">
        <v>6755</v>
      </c>
      <c r="S508" s="1" t="s">
        <v>6755</v>
      </c>
      <c r="T508" s="1" t="s">
        <v>6755</v>
      </c>
      <c r="U508" s="1" t="s">
        <v>6755</v>
      </c>
      <c r="V508" s="1" t="s">
        <v>269</v>
      </c>
      <c r="W508" s="1" t="s">
        <v>6755</v>
      </c>
    </row>
    <row r="509" spans="1:23" ht="14.25">
      <c r="A509" s="1" t="s">
        <v>260</v>
      </c>
      <c r="B509" s="1" t="s">
        <v>8835</v>
      </c>
      <c r="C509" s="1" t="s">
        <v>262</v>
      </c>
      <c r="D509" s="1" t="s">
        <v>328</v>
      </c>
      <c r="E509" s="1" t="s">
        <v>328</v>
      </c>
      <c r="F509" s="1" t="s">
        <v>270</v>
      </c>
      <c r="G509" s="1" t="s">
        <v>2796</v>
      </c>
      <c r="H509" s="1" t="s">
        <v>1370</v>
      </c>
      <c r="I509" s="1" t="s">
        <v>277</v>
      </c>
      <c r="J509" s="1" t="s">
        <v>270</v>
      </c>
      <c r="K509" s="1" t="s">
        <v>6771</v>
      </c>
      <c r="L509" s="1" t="s">
        <v>269</v>
      </c>
      <c r="M509" s="1" t="s">
        <v>1740</v>
      </c>
      <c r="N509" s="1" t="s">
        <v>1740</v>
      </c>
      <c r="O509" s="1" t="s">
        <v>1740</v>
      </c>
      <c r="P509" s="1" t="s">
        <v>6755</v>
      </c>
      <c r="Q509" s="1" t="s">
        <v>6755</v>
      </c>
      <c r="R509" s="1" t="s">
        <v>6755</v>
      </c>
      <c r="S509" s="1" t="s">
        <v>6755</v>
      </c>
      <c r="T509" s="1" t="s">
        <v>6755</v>
      </c>
      <c r="U509" s="1" t="s">
        <v>6755</v>
      </c>
      <c r="V509" s="1" t="s">
        <v>269</v>
      </c>
      <c r="W509" s="1" t="s">
        <v>6755</v>
      </c>
    </row>
    <row r="510" spans="1:23" ht="14.25">
      <c r="A510" s="1" t="s">
        <v>260</v>
      </c>
      <c r="B510" s="1" t="s">
        <v>8836</v>
      </c>
      <c r="C510" s="1" t="s">
        <v>262</v>
      </c>
      <c r="D510" s="1" t="s">
        <v>328</v>
      </c>
      <c r="E510" s="1" t="s">
        <v>328</v>
      </c>
      <c r="F510" s="1" t="s">
        <v>472</v>
      </c>
      <c r="G510" s="1" t="s">
        <v>270</v>
      </c>
      <c r="H510" s="1" t="s">
        <v>1390</v>
      </c>
      <c r="I510" s="1" t="s">
        <v>270</v>
      </c>
      <c r="J510" s="1" t="s">
        <v>270</v>
      </c>
      <c r="K510" s="1" t="s">
        <v>6754</v>
      </c>
      <c r="L510" s="1" t="s">
        <v>270</v>
      </c>
      <c r="M510" s="1" t="s">
        <v>6755</v>
      </c>
      <c r="N510" s="1" t="s">
        <v>6755</v>
      </c>
      <c r="O510" s="1" t="s">
        <v>6755</v>
      </c>
      <c r="P510" s="1" t="s">
        <v>6755</v>
      </c>
      <c r="Q510" s="1" t="s">
        <v>6755</v>
      </c>
      <c r="R510" s="1" t="s">
        <v>6755</v>
      </c>
      <c r="S510" s="1" t="s">
        <v>6755</v>
      </c>
      <c r="T510" s="1" t="s">
        <v>6755</v>
      </c>
      <c r="U510" s="1" t="s">
        <v>6755</v>
      </c>
      <c r="V510" s="1" t="s">
        <v>270</v>
      </c>
      <c r="W510" s="1" t="s">
        <v>6755</v>
      </c>
    </row>
    <row r="511" spans="1:23" ht="14.25">
      <c r="A511" s="1" t="s">
        <v>260</v>
      </c>
      <c r="B511" s="1" t="s">
        <v>8837</v>
      </c>
      <c r="C511" s="1" t="s">
        <v>262</v>
      </c>
      <c r="D511" s="1" t="s">
        <v>328</v>
      </c>
      <c r="E511" s="1" t="s">
        <v>328</v>
      </c>
      <c r="F511" s="1" t="s">
        <v>472</v>
      </c>
      <c r="G511" s="1" t="s">
        <v>472</v>
      </c>
      <c r="H511" s="1" t="s">
        <v>1390</v>
      </c>
      <c r="I511" s="1" t="s">
        <v>472</v>
      </c>
      <c r="J511" s="1" t="s">
        <v>270</v>
      </c>
      <c r="K511" s="1" t="s">
        <v>6757</v>
      </c>
      <c r="L511" s="1" t="s">
        <v>269</v>
      </c>
      <c r="M511" s="1" t="s">
        <v>1740</v>
      </c>
      <c r="N511" s="1" t="s">
        <v>1740</v>
      </c>
      <c r="O511" s="1" t="s">
        <v>1740</v>
      </c>
      <c r="P511" s="1" t="s">
        <v>1740</v>
      </c>
      <c r="Q511" s="1" t="s">
        <v>6755</v>
      </c>
      <c r="R511" s="1" t="s">
        <v>1740</v>
      </c>
      <c r="S511" s="1" t="s">
        <v>6755</v>
      </c>
      <c r="T511" s="1" t="s">
        <v>6755</v>
      </c>
      <c r="U511" s="1" t="s">
        <v>6755</v>
      </c>
      <c r="V511" s="1" t="s">
        <v>270</v>
      </c>
      <c r="W511" s="1" t="s">
        <v>6755</v>
      </c>
    </row>
    <row r="512" spans="1:23" ht="14.25">
      <c r="A512" s="1" t="s">
        <v>260</v>
      </c>
      <c r="B512" s="1" t="s">
        <v>8838</v>
      </c>
      <c r="C512" s="1" t="s">
        <v>262</v>
      </c>
      <c r="D512" s="1" t="s">
        <v>328</v>
      </c>
      <c r="E512" s="1" t="s">
        <v>328</v>
      </c>
      <c r="F512" s="1" t="s">
        <v>472</v>
      </c>
      <c r="G512" s="1" t="s">
        <v>479</v>
      </c>
      <c r="H512" s="1" t="s">
        <v>1390</v>
      </c>
      <c r="I512" s="1" t="s">
        <v>479</v>
      </c>
      <c r="J512" s="1" t="s">
        <v>270</v>
      </c>
      <c r="K512" s="1" t="s">
        <v>6759</v>
      </c>
      <c r="L512" s="1" t="s">
        <v>269</v>
      </c>
      <c r="M512" s="1" t="s">
        <v>1740</v>
      </c>
      <c r="N512" s="1" t="s">
        <v>1740</v>
      </c>
      <c r="O512" s="1" t="s">
        <v>1740</v>
      </c>
      <c r="P512" s="1" t="s">
        <v>1740</v>
      </c>
      <c r="Q512" s="1" t="s">
        <v>6755</v>
      </c>
      <c r="R512" s="1" t="s">
        <v>1740</v>
      </c>
      <c r="S512" s="1" t="s">
        <v>6755</v>
      </c>
      <c r="T512" s="1" t="s">
        <v>6755</v>
      </c>
      <c r="U512" s="1" t="s">
        <v>6755</v>
      </c>
      <c r="V512" s="1" t="s">
        <v>270</v>
      </c>
      <c r="W512" s="1" t="s">
        <v>6755</v>
      </c>
    </row>
    <row r="513" spans="1:23" ht="14.25">
      <c r="A513" s="1" t="s">
        <v>260</v>
      </c>
      <c r="B513" s="1" t="s">
        <v>8839</v>
      </c>
      <c r="C513" s="1" t="s">
        <v>262</v>
      </c>
      <c r="D513" s="1" t="s">
        <v>328</v>
      </c>
      <c r="E513" s="1" t="s">
        <v>328</v>
      </c>
      <c r="F513" s="1" t="s">
        <v>472</v>
      </c>
      <c r="G513" s="1" t="s">
        <v>873</v>
      </c>
      <c r="H513" s="1" t="s">
        <v>1390</v>
      </c>
      <c r="I513" s="1" t="s">
        <v>873</v>
      </c>
      <c r="J513" s="1" t="s">
        <v>270</v>
      </c>
      <c r="K513" s="1" t="s">
        <v>6761</v>
      </c>
      <c r="L513" s="1" t="s">
        <v>269</v>
      </c>
      <c r="M513" s="1" t="s">
        <v>1740</v>
      </c>
      <c r="N513" s="1" t="s">
        <v>1740</v>
      </c>
      <c r="O513" s="1" t="s">
        <v>1740</v>
      </c>
      <c r="P513" s="1" t="s">
        <v>1740</v>
      </c>
      <c r="Q513" s="1" t="s">
        <v>6755</v>
      </c>
      <c r="R513" s="1" t="s">
        <v>1740</v>
      </c>
      <c r="S513" s="1" t="s">
        <v>6755</v>
      </c>
      <c r="T513" s="1" t="s">
        <v>6755</v>
      </c>
      <c r="U513" s="1" t="s">
        <v>6755</v>
      </c>
      <c r="V513" s="1" t="s">
        <v>270</v>
      </c>
      <c r="W513" s="1" t="s">
        <v>6755</v>
      </c>
    </row>
    <row r="514" spans="1:23" ht="14.25">
      <c r="A514" s="1" t="s">
        <v>260</v>
      </c>
      <c r="B514" s="1" t="s">
        <v>8840</v>
      </c>
      <c r="C514" s="1" t="s">
        <v>262</v>
      </c>
      <c r="D514" s="1" t="s">
        <v>328</v>
      </c>
      <c r="E514" s="1" t="s">
        <v>328</v>
      </c>
      <c r="F514" s="1" t="s">
        <v>472</v>
      </c>
      <c r="G514" s="1" t="s">
        <v>872</v>
      </c>
      <c r="H514" s="1" t="s">
        <v>1390</v>
      </c>
      <c r="I514" s="1" t="s">
        <v>872</v>
      </c>
      <c r="J514" s="1" t="s">
        <v>270</v>
      </c>
      <c r="K514" s="1" t="s">
        <v>6763</v>
      </c>
      <c r="L514" s="1" t="s">
        <v>269</v>
      </c>
      <c r="M514" s="1" t="s">
        <v>1740</v>
      </c>
      <c r="N514" s="1" t="s">
        <v>1740</v>
      </c>
      <c r="O514" s="1" t="s">
        <v>1740</v>
      </c>
      <c r="P514" s="1" t="s">
        <v>1740</v>
      </c>
      <c r="Q514" s="1" t="s">
        <v>6755</v>
      </c>
      <c r="R514" s="1" t="s">
        <v>1740</v>
      </c>
      <c r="S514" s="1" t="s">
        <v>6755</v>
      </c>
      <c r="T514" s="1" t="s">
        <v>6755</v>
      </c>
      <c r="U514" s="1" t="s">
        <v>6755</v>
      </c>
      <c r="V514" s="1" t="s">
        <v>270</v>
      </c>
      <c r="W514" s="1" t="s">
        <v>6755</v>
      </c>
    </row>
    <row r="515" spans="1:23" ht="14.25">
      <c r="A515" s="1" t="s">
        <v>260</v>
      </c>
      <c r="B515" s="1" t="s">
        <v>8841</v>
      </c>
      <c r="C515" s="1" t="s">
        <v>262</v>
      </c>
      <c r="D515" s="1" t="s">
        <v>328</v>
      </c>
      <c r="E515" s="1" t="s">
        <v>328</v>
      </c>
      <c r="F515" s="1" t="s">
        <v>472</v>
      </c>
      <c r="G515" s="1" t="s">
        <v>276</v>
      </c>
      <c r="H515" s="1" t="s">
        <v>1390</v>
      </c>
      <c r="I515" s="1" t="s">
        <v>276</v>
      </c>
      <c r="J515" s="1" t="s">
        <v>270</v>
      </c>
      <c r="K515" s="1" t="s">
        <v>6765</v>
      </c>
      <c r="L515" s="1" t="s">
        <v>269</v>
      </c>
      <c r="M515" s="1" t="s">
        <v>1740</v>
      </c>
      <c r="N515" s="1" t="s">
        <v>1740</v>
      </c>
      <c r="O515" s="1" t="s">
        <v>1740</v>
      </c>
      <c r="P515" s="1" t="s">
        <v>6755</v>
      </c>
      <c r="Q515" s="1" t="s">
        <v>6755</v>
      </c>
      <c r="R515" s="1" t="s">
        <v>6755</v>
      </c>
      <c r="S515" s="1" t="s">
        <v>6755</v>
      </c>
      <c r="T515" s="1" t="s">
        <v>6755</v>
      </c>
      <c r="U515" s="1" t="s">
        <v>6755</v>
      </c>
      <c r="V515" s="1" t="s">
        <v>270</v>
      </c>
      <c r="W515" s="1" t="s">
        <v>6755</v>
      </c>
    </row>
    <row r="516" spans="1:23" ht="14.25">
      <c r="A516" s="1" t="s">
        <v>260</v>
      </c>
      <c r="B516" s="1" t="s">
        <v>8842</v>
      </c>
      <c r="C516" s="1" t="s">
        <v>262</v>
      </c>
      <c r="D516" s="1" t="s">
        <v>328</v>
      </c>
      <c r="E516" s="1" t="s">
        <v>328</v>
      </c>
      <c r="F516" s="1" t="s">
        <v>472</v>
      </c>
      <c r="G516" s="1" t="s">
        <v>874</v>
      </c>
      <c r="H516" s="1" t="s">
        <v>1390</v>
      </c>
      <c r="I516" s="1" t="s">
        <v>874</v>
      </c>
      <c r="J516" s="1" t="s">
        <v>270</v>
      </c>
      <c r="K516" s="1" t="s">
        <v>6767</v>
      </c>
      <c r="L516" s="1" t="s">
        <v>269</v>
      </c>
      <c r="M516" s="1" t="s">
        <v>1740</v>
      </c>
      <c r="N516" s="1" t="s">
        <v>1740</v>
      </c>
      <c r="O516" s="1" t="s">
        <v>1740</v>
      </c>
      <c r="P516" s="1" t="s">
        <v>6755</v>
      </c>
      <c r="Q516" s="1" t="s">
        <v>6755</v>
      </c>
      <c r="R516" s="1" t="s">
        <v>6755</v>
      </c>
      <c r="S516" s="1" t="s">
        <v>6755</v>
      </c>
      <c r="T516" s="1" t="s">
        <v>6755</v>
      </c>
      <c r="U516" s="1" t="s">
        <v>6755</v>
      </c>
      <c r="V516" s="1" t="s">
        <v>270</v>
      </c>
      <c r="W516" s="1" t="s">
        <v>6755</v>
      </c>
    </row>
    <row r="517" spans="1:23" ht="14.25">
      <c r="A517" s="1" t="s">
        <v>260</v>
      </c>
      <c r="B517" s="1" t="s">
        <v>8843</v>
      </c>
      <c r="C517" s="1" t="s">
        <v>262</v>
      </c>
      <c r="D517" s="1" t="s">
        <v>328</v>
      </c>
      <c r="E517" s="1" t="s">
        <v>328</v>
      </c>
      <c r="F517" s="1" t="s">
        <v>472</v>
      </c>
      <c r="G517" s="1" t="s">
        <v>1450</v>
      </c>
      <c r="H517" s="1" t="s">
        <v>1390</v>
      </c>
      <c r="I517" s="1" t="s">
        <v>1450</v>
      </c>
      <c r="J517" s="1" t="s">
        <v>270</v>
      </c>
      <c r="K517" s="1" t="s">
        <v>6769</v>
      </c>
      <c r="L517" s="1" t="s">
        <v>269</v>
      </c>
      <c r="M517" s="1" t="s">
        <v>1740</v>
      </c>
      <c r="N517" s="1" t="s">
        <v>1740</v>
      </c>
      <c r="O517" s="1" t="s">
        <v>1740</v>
      </c>
      <c r="P517" s="1" t="s">
        <v>6755</v>
      </c>
      <c r="Q517" s="1" t="s">
        <v>6755</v>
      </c>
      <c r="R517" s="1" t="s">
        <v>6755</v>
      </c>
      <c r="S517" s="1" t="s">
        <v>6755</v>
      </c>
      <c r="T517" s="1" t="s">
        <v>6755</v>
      </c>
      <c r="U517" s="1" t="s">
        <v>6755</v>
      </c>
      <c r="V517" s="1" t="s">
        <v>270</v>
      </c>
      <c r="W517" s="1" t="s">
        <v>6755</v>
      </c>
    </row>
    <row r="518" spans="1:23" ht="14.25">
      <c r="A518" s="1" t="s">
        <v>260</v>
      </c>
      <c r="B518" s="1" t="s">
        <v>8844</v>
      </c>
      <c r="C518" s="1" t="s">
        <v>262</v>
      </c>
      <c r="D518" s="1" t="s">
        <v>328</v>
      </c>
      <c r="E518" s="1" t="s">
        <v>328</v>
      </c>
      <c r="F518" s="1" t="s">
        <v>472</v>
      </c>
      <c r="G518" s="1" t="s">
        <v>277</v>
      </c>
      <c r="H518" s="1" t="s">
        <v>1390</v>
      </c>
      <c r="I518" s="1" t="s">
        <v>277</v>
      </c>
      <c r="J518" s="1" t="s">
        <v>270</v>
      </c>
      <c r="K518" s="1" t="s">
        <v>6771</v>
      </c>
      <c r="L518" s="1" t="s">
        <v>269</v>
      </c>
      <c r="M518" s="1" t="s">
        <v>1740</v>
      </c>
      <c r="N518" s="1" t="s">
        <v>1740</v>
      </c>
      <c r="O518" s="1" t="s">
        <v>1740</v>
      </c>
      <c r="P518" s="1" t="s">
        <v>6755</v>
      </c>
      <c r="Q518" s="1" t="s">
        <v>6755</v>
      </c>
      <c r="R518" s="1" t="s">
        <v>6755</v>
      </c>
      <c r="S518" s="1" t="s">
        <v>6755</v>
      </c>
      <c r="T518" s="1" t="s">
        <v>6755</v>
      </c>
      <c r="U518" s="1" t="s">
        <v>6755</v>
      </c>
      <c r="V518" s="1" t="s">
        <v>270</v>
      </c>
      <c r="W518" s="1" t="s">
        <v>6755</v>
      </c>
    </row>
    <row r="519" spans="1:23" ht="14.25">
      <c r="A519" s="1" t="s">
        <v>260</v>
      </c>
      <c r="B519" s="1" t="s">
        <v>8845</v>
      </c>
      <c r="C519" s="1" t="s">
        <v>262</v>
      </c>
      <c r="D519" s="1" t="s">
        <v>328</v>
      </c>
      <c r="E519" s="1" t="s">
        <v>328</v>
      </c>
      <c r="F519" s="1" t="s">
        <v>472</v>
      </c>
      <c r="G519" s="1" t="s">
        <v>714</v>
      </c>
      <c r="H519" s="1" t="s">
        <v>1390</v>
      </c>
      <c r="I519" s="1" t="s">
        <v>270</v>
      </c>
      <c r="J519" s="1" t="s">
        <v>270</v>
      </c>
      <c r="K519" s="1" t="s">
        <v>6754</v>
      </c>
      <c r="L519" s="1" t="s">
        <v>270</v>
      </c>
      <c r="M519" s="1" t="s">
        <v>6755</v>
      </c>
      <c r="N519" s="1" t="s">
        <v>6755</v>
      </c>
      <c r="O519" s="1" t="s">
        <v>6755</v>
      </c>
      <c r="P519" s="1" t="s">
        <v>6755</v>
      </c>
      <c r="Q519" s="1" t="s">
        <v>6755</v>
      </c>
      <c r="R519" s="1" t="s">
        <v>6755</v>
      </c>
      <c r="S519" s="1" t="s">
        <v>6755</v>
      </c>
      <c r="T519" s="1" t="s">
        <v>6755</v>
      </c>
      <c r="U519" s="1" t="s">
        <v>6755</v>
      </c>
      <c r="V519" s="1" t="s">
        <v>269</v>
      </c>
      <c r="W519" s="1" t="s">
        <v>6755</v>
      </c>
    </row>
    <row r="520" spans="1:23" ht="14.25">
      <c r="A520" s="1" t="s">
        <v>260</v>
      </c>
      <c r="B520" s="1" t="s">
        <v>8846</v>
      </c>
      <c r="C520" s="1" t="s">
        <v>262</v>
      </c>
      <c r="D520" s="1" t="s">
        <v>328</v>
      </c>
      <c r="E520" s="1" t="s">
        <v>328</v>
      </c>
      <c r="F520" s="1" t="s">
        <v>472</v>
      </c>
      <c r="G520" s="1" t="s">
        <v>1971</v>
      </c>
      <c r="H520" s="1" t="s">
        <v>1390</v>
      </c>
      <c r="I520" s="1" t="s">
        <v>472</v>
      </c>
      <c r="J520" s="1" t="s">
        <v>270</v>
      </c>
      <c r="K520" s="1" t="s">
        <v>6757</v>
      </c>
      <c r="L520" s="1" t="s">
        <v>269</v>
      </c>
      <c r="M520" s="1" t="s">
        <v>1740</v>
      </c>
      <c r="N520" s="1" t="s">
        <v>1740</v>
      </c>
      <c r="O520" s="1" t="s">
        <v>1740</v>
      </c>
      <c r="P520" s="1" t="s">
        <v>1740</v>
      </c>
      <c r="Q520" s="1" t="s">
        <v>6755</v>
      </c>
      <c r="R520" s="1" t="s">
        <v>1740</v>
      </c>
      <c r="S520" s="1" t="s">
        <v>6755</v>
      </c>
      <c r="T520" s="1" t="s">
        <v>6755</v>
      </c>
      <c r="U520" s="1" t="s">
        <v>6755</v>
      </c>
      <c r="V520" s="1" t="s">
        <v>269</v>
      </c>
      <c r="W520" s="1" t="s">
        <v>6755</v>
      </c>
    </row>
    <row r="521" spans="1:23" ht="14.25">
      <c r="A521" s="1" t="s">
        <v>260</v>
      </c>
      <c r="B521" s="1" t="s">
        <v>8847</v>
      </c>
      <c r="C521" s="1" t="s">
        <v>262</v>
      </c>
      <c r="D521" s="1" t="s">
        <v>328</v>
      </c>
      <c r="E521" s="1" t="s">
        <v>328</v>
      </c>
      <c r="F521" s="1" t="s">
        <v>472</v>
      </c>
      <c r="G521" s="1" t="s">
        <v>1729</v>
      </c>
      <c r="H521" s="1" t="s">
        <v>1390</v>
      </c>
      <c r="I521" s="1" t="s">
        <v>479</v>
      </c>
      <c r="J521" s="1" t="s">
        <v>270</v>
      </c>
      <c r="K521" s="1" t="s">
        <v>6759</v>
      </c>
      <c r="L521" s="1" t="s">
        <v>269</v>
      </c>
      <c r="M521" s="1" t="s">
        <v>1740</v>
      </c>
      <c r="N521" s="1" t="s">
        <v>1740</v>
      </c>
      <c r="O521" s="1" t="s">
        <v>1740</v>
      </c>
      <c r="P521" s="1" t="s">
        <v>1740</v>
      </c>
      <c r="Q521" s="1" t="s">
        <v>6755</v>
      </c>
      <c r="R521" s="1" t="s">
        <v>1740</v>
      </c>
      <c r="S521" s="1" t="s">
        <v>6755</v>
      </c>
      <c r="T521" s="1" t="s">
        <v>6755</v>
      </c>
      <c r="U521" s="1" t="s">
        <v>6755</v>
      </c>
      <c r="V521" s="1" t="s">
        <v>269</v>
      </c>
      <c r="W521" s="1" t="s">
        <v>6755</v>
      </c>
    </row>
    <row r="522" spans="1:23" ht="14.25">
      <c r="A522" s="1" t="s">
        <v>260</v>
      </c>
      <c r="B522" s="1" t="s">
        <v>8848</v>
      </c>
      <c r="C522" s="1" t="s">
        <v>262</v>
      </c>
      <c r="D522" s="1" t="s">
        <v>328</v>
      </c>
      <c r="E522" s="1" t="s">
        <v>328</v>
      </c>
      <c r="F522" s="1" t="s">
        <v>472</v>
      </c>
      <c r="G522" s="1" t="s">
        <v>2793</v>
      </c>
      <c r="H522" s="1" t="s">
        <v>1390</v>
      </c>
      <c r="I522" s="1" t="s">
        <v>873</v>
      </c>
      <c r="J522" s="1" t="s">
        <v>270</v>
      </c>
      <c r="K522" s="1" t="s">
        <v>6761</v>
      </c>
      <c r="L522" s="1" t="s">
        <v>269</v>
      </c>
      <c r="M522" s="1" t="s">
        <v>1740</v>
      </c>
      <c r="N522" s="1" t="s">
        <v>1740</v>
      </c>
      <c r="O522" s="1" t="s">
        <v>1740</v>
      </c>
      <c r="P522" s="1" t="s">
        <v>1740</v>
      </c>
      <c r="Q522" s="1" t="s">
        <v>6755</v>
      </c>
      <c r="R522" s="1" t="s">
        <v>1740</v>
      </c>
      <c r="S522" s="1" t="s">
        <v>6755</v>
      </c>
      <c r="T522" s="1" t="s">
        <v>6755</v>
      </c>
      <c r="U522" s="1" t="s">
        <v>6755</v>
      </c>
      <c r="V522" s="1" t="s">
        <v>269</v>
      </c>
      <c r="W522" s="1" t="s">
        <v>6755</v>
      </c>
    </row>
    <row r="523" spans="1:23" ht="14.25">
      <c r="A523" s="1" t="s">
        <v>260</v>
      </c>
      <c r="B523" s="1" t="s">
        <v>8849</v>
      </c>
      <c r="C523" s="1" t="s">
        <v>262</v>
      </c>
      <c r="D523" s="1" t="s">
        <v>328</v>
      </c>
      <c r="E523" s="1" t="s">
        <v>328</v>
      </c>
      <c r="F523" s="1" t="s">
        <v>472</v>
      </c>
      <c r="G523" s="1" t="s">
        <v>2755</v>
      </c>
      <c r="H523" s="1" t="s">
        <v>1390</v>
      </c>
      <c r="I523" s="1" t="s">
        <v>872</v>
      </c>
      <c r="J523" s="1" t="s">
        <v>270</v>
      </c>
      <c r="K523" s="1" t="s">
        <v>6763</v>
      </c>
      <c r="L523" s="1" t="s">
        <v>269</v>
      </c>
      <c r="M523" s="1" t="s">
        <v>1740</v>
      </c>
      <c r="N523" s="1" t="s">
        <v>1740</v>
      </c>
      <c r="O523" s="1" t="s">
        <v>1740</v>
      </c>
      <c r="P523" s="1" t="s">
        <v>1740</v>
      </c>
      <c r="Q523" s="1" t="s">
        <v>6755</v>
      </c>
      <c r="R523" s="1" t="s">
        <v>1740</v>
      </c>
      <c r="S523" s="1" t="s">
        <v>6755</v>
      </c>
      <c r="T523" s="1" t="s">
        <v>6755</v>
      </c>
      <c r="U523" s="1" t="s">
        <v>6755</v>
      </c>
      <c r="V523" s="1" t="s">
        <v>269</v>
      </c>
      <c r="W523" s="1" t="s">
        <v>6755</v>
      </c>
    </row>
    <row r="524" spans="1:23" ht="14.25">
      <c r="A524" s="1" t="s">
        <v>260</v>
      </c>
      <c r="B524" s="1" t="s">
        <v>8850</v>
      </c>
      <c r="C524" s="1" t="s">
        <v>262</v>
      </c>
      <c r="D524" s="1" t="s">
        <v>328</v>
      </c>
      <c r="E524" s="1" t="s">
        <v>328</v>
      </c>
      <c r="F524" s="1" t="s">
        <v>472</v>
      </c>
      <c r="G524" s="1" t="s">
        <v>713</v>
      </c>
      <c r="H524" s="1" t="s">
        <v>1390</v>
      </c>
      <c r="I524" s="1" t="s">
        <v>276</v>
      </c>
      <c r="J524" s="1" t="s">
        <v>270</v>
      </c>
      <c r="K524" s="1" t="s">
        <v>6765</v>
      </c>
      <c r="L524" s="1" t="s">
        <v>269</v>
      </c>
      <c r="M524" s="1" t="s">
        <v>1740</v>
      </c>
      <c r="N524" s="1" t="s">
        <v>1740</v>
      </c>
      <c r="O524" s="1" t="s">
        <v>1740</v>
      </c>
      <c r="P524" s="1" t="s">
        <v>6755</v>
      </c>
      <c r="Q524" s="1" t="s">
        <v>6755</v>
      </c>
      <c r="R524" s="1" t="s">
        <v>6755</v>
      </c>
      <c r="S524" s="1" t="s">
        <v>6755</v>
      </c>
      <c r="T524" s="1" t="s">
        <v>6755</v>
      </c>
      <c r="U524" s="1" t="s">
        <v>6755</v>
      </c>
      <c r="V524" s="1" t="s">
        <v>269</v>
      </c>
      <c r="W524" s="1" t="s">
        <v>6755</v>
      </c>
    </row>
    <row r="525" spans="1:23" ht="14.25">
      <c r="A525" s="1" t="s">
        <v>260</v>
      </c>
      <c r="B525" s="1" t="s">
        <v>8851</v>
      </c>
      <c r="C525" s="1" t="s">
        <v>262</v>
      </c>
      <c r="D525" s="1" t="s">
        <v>328</v>
      </c>
      <c r="E525" s="1" t="s">
        <v>328</v>
      </c>
      <c r="F525" s="1" t="s">
        <v>472</v>
      </c>
      <c r="G525" s="1" t="s">
        <v>1731</v>
      </c>
      <c r="H525" s="1" t="s">
        <v>1390</v>
      </c>
      <c r="I525" s="1" t="s">
        <v>874</v>
      </c>
      <c r="J525" s="1" t="s">
        <v>270</v>
      </c>
      <c r="K525" s="1" t="s">
        <v>6767</v>
      </c>
      <c r="L525" s="1" t="s">
        <v>269</v>
      </c>
      <c r="M525" s="1" t="s">
        <v>1740</v>
      </c>
      <c r="N525" s="1" t="s">
        <v>1740</v>
      </c>
      <c r="O525" s="1" t="s">
        <v>1740</v>
      </c>
      <c r="P525" s="1" t="s">
        <v>6755</v>
      </c>
      <c r="Q525" s="1" t="s">
        <v>6755</v>
      </c>
      <c r="R525" s="1" t="s">
        <v>6755</v>
      </c>
      <c r="S525" s="1" t="s">
        <v>6755</v>
      </c>
      <c r="T525" s="1" t="s">
        <v>6755</v>
      </c>
      <c r="U525" s="1" t="s">
        <v>6755</v>
      </c>
      <c r="V525" s="1" t="s">
        <v>269</v>
      </c>
      <c r="W525" s="1" t="s">
        <v>6755</v>
      </c>
    </row>
    <row r="526" spans="1:23" ht="14.25">
      <c r="A526" s="1" t="s">
        <v>260</v>
      </c>
      <c r="B526" s="1" t="s">
        <v>8852</v>
      </c>
      <c r="C526" s="1" t="s">
        <v>262</v>
      </c>
      <c r="D526" s="1" t="s">
        <v>328</v>
      </c>
      <c r="E526" s="1" t="s">
        <v>328</v>
      </c>
      <c r="F526" s="1" t="s">
        <v>472</v>
      </c>
      <c r="G526" s="1" t="s">
        <v>2913</v>
      </c>
      <c r="H526" s="1" t="s">
        <v>1390</v>
      </c>
      <c r="I526" s="1" t="s">
        <v>1450</v>
      </c>
      <c r="J526" s="1" t="s">
        <v>270</v>
      </c>
      <c r="K526" s="1" t="s">
        <v>6769</v>
      </c>
      <c r="L526" s="1" t="s">
        <v>269</v>
      </c>
      <c r="M526" s="1" t="s">
        <v>1740</v>
      </c>
      <c r="N526" s="1" t="s">
        <v>1740</v>
      </c>
      <c r="O526" s="1" t="s">
        <v>1740</v>
      </c>
      <c r="P526" s="1" t="s">
        <v>6755</v>
      </c>
      <c r="Q526" s="1" t="s">
        <v>6755</v>
      </c>
      <c r="R526" s="1" t="s">
        <v>6755</v>
      </c>
      <c r="S526" s="1" t="s">
        <v>6755</v>
      </c>
      <c r="T526" s="1" t="s">
        <v>6755</v>
      </c>
      <c r="U526" s="1" t="s">
        <v>6755</v>
      </c>
      <c r="V526" s="1" t="s">
        <v>269</v>
      </c>
      <c r="W526" s="1" t="s">
        <v>6755</v>
      </c>
    </row>
    <row r="527" spans="1:23" ht="14.25">
      <c r="A527" s="1" t="s">
        <v>260</v>
      </c>
      <c r="B527" s="1" t="s">
        <v>8853</v>
      </c>
      <c r="C527" s="1" t="s">
        <v>262</v>
      </c>
      <c r="D527" s="1" t="s">
        <v>328</v>
      </c>
      <c r="E527" s="1" t="s">
        <v>328</v>
      </c>
      <c r="F527" s="1" t="s">
        <v>472</v>
      </c>
      <c r="G527" s="1" t="s">
        <v>2796</v>
      </c>
      <c r="H527" s="1" t="s">
        <v>1390</v>
      </c>
      <c r="I527" s="1" t="s">
        <v>277</v>
      </c>
      <c r="J527" s="1" t="s">
        <v>270</v>
      </c>
      <c r="K527" s="1" t="s">
        <v>6771</v>
      </c>
      <c r="L527" s="1" t="s">
        <v>269</v>
      </c>
      <c r="M527" s="1" t="s">
        <v>1740</v>
      </c>
      <c r="N527" s="1" t="s">
        <v>1740</v>
      </c>
      <c r="O527" s="1" t="s">
        <v>1740</v>
      </c>
      <c r="P527" s="1" t="s">
        <v>6755</v>
      </c>
      <c r="Q527" s="1" t="s">
        <v>6755</v>
      </c>
      <c r="R527" s="1" t="s">
        <v>6755</v>
      </c>
      <c r="S527" s="1" t="s">
        <v>6755</v>
      </c>
      <c r="T527" s="1" t="s">
        <v>6755</v>
      </c>
      <c r="U527" s="1" t="s">
        <v>6755</v>
      </c>
      <c r="V527" s="1" t="s">
        <v>269</v>
      </c>
      <c r="W527" s="1" t="s">
        <v>6755</v>
      </c>
    </row>
    <row r="528" spans="1:23" ht="14.25">
      <c r="A528" s="1" t="s">
        <v>260</v>
      </c>
      <c r="B528" s="1" t="s">
        <v>8854</v>
      </c>
      <c r="C528" s="1" t="s">
        <v>262</v>
      </c>
      <c r="D528" s="1" t="s">
        <v>328</v>
      </c>
      <c r="E528" s="1" t="s">
        <v>328</v>
      </c>
      <c r="F528" s="1" t="s">
        <v>479</v>
      </c>
      <c r="G528" s="1" t="s">
        <v>270</v>
      </c>
      <c r="H528" s="1" t="s">
        <v>1394</v>
      </c>
      <c r="I528" s="1" t="s">
        <v>270</v>
      </c>
      <c r="J528" s="1" t="s">
        <v>270</v>
      </c>
      <c r="K528" s="1" t="s">
        <v>6754</v>
      </c>
      <c r="L528" s="1" t="s">
        <v>270</v>
      </c>
      <c r="M528" s="1" t="s">
        <v>6755</v>
      </c>
      <c r="N528" s="1" t="s">
        <v>6755</v>
      </c>
      <c r="O528" s="1" t="s">
        <v>6755</v>
      </c>
      <c r="P528" s="1" t="s">
        <v>6755</v>
      </c>
      <c r="Q528" s="1" t="s">
        <v>6755</v>
      </c>
      <c r="R528" s="1" t="s">
        <v>6755</v>
      </c>
      <c r="S528" s="1" t="s">
        <v>6755</v>
      </c>
      <c r="T528" s="1" t="s">
        <v>6755</v>
      </c>
      <c r="U528" s="1" t="s">
        <v>6755</v>
      </c>
      <c r="V528" s="1" t="s">
        <v>270</v>
      </c>
      <c r="W528" s="1" t="s">
        <v>6755</v>
      </c>
    </row>
    <row r="529" spans="1:23" ht="14.25">
      <c r="A529" s="1" t="s">
        <v>260</v>
      </c>
      <c r="B529" s="1" t="s">
        <v>8855</v>
      </c>
      <c r="C529" s="1" t="s">
        <v>262</v>
      </c>
      <c r="D529" s="1" t="s">
        <v>328</v>
      </c>
      <c r="E529" s="1" t="s">
        <v>328</v>
      </c>
      <c r="F529" s="1" t="s">
        <v>479</v>
      </c>
      <c r="G529" s="1" t="s">
        <v>472</v>
      </c>
      <c r="H529" s="1" t="s">
        <v>1394</v>
      </c>
      <c r="I529" s="1" t="s">
        <v>472</v>
      </c>
      <c r="J529" s="1" t="s">
        <v>270</v>
      </c>
      <c r="K529" s="1" t="s">
        <v>6757</v>
      </c>
      <c r="L529" s="1" t="s">
        <v>269</v>
      </c>
      <c r="M529" s="1" t="s">
        <v>1740</v>
      </c>
      <c r="N529" s="1" t="s">
        <v>1740</v>
      </c>
      <c r="O529" s="1" t="s">
        <v>1740</v>
      </c>
      <c r="P529" s="1" t="s">
        <v>1740</v>
      </c>
      <c r="Q529" s="1" t="s">
        <v>6755</v>
      </c>
      <c r="R529" s="1" t="s">
        <v>1740</v>
      </c>
      <c r="S529" s="1" t="s">
        <v>6755</v>
      </c>
      <c r="T529" s="1" t="s">
        <v>6755</v>
      </c>
      <c r="U529" s="1" t="s">
        <v>6755</v>
      </c>
      <c r="V529" s="1" t="s">
        <v>270</v>
      </c>
      <c r="W529" s="1" t="s">
        <v>6755</v>
      </c>
    </row>
    <row r="530" spans="1:23" ht="14.25">
      <c r="A530" s="1" t="s">
        <v>260</v>
      </c>
      <c r="B530" s="1" t="s">
        <v>8856</v>
      </c>
      <c r="C530" s="1" t="s">
        <v>262</v>
      </c>
      <c r="D530" s="1" t="s">
        <v>328</v>
      </c>
      <c r="E530" s="1" t="s">
        <v>328</v>
      </c>
      <c r="F530" s="1" t="s">
        <v>479</v>
      </c>
      <c r="G530" s="1" t="s">
        <v>479</v>
      </c>
      <c r="H530" s="1" t="s">
        <v>1394</v>
      </c>
      <c r="I530" s="1" t="s">
        <v>479</v>
      </c>
      <c r="J530" s="1" t="s">
        <v>270</v>
      </c>
      <c r="K530" s="1" t="s">
        <v>6759</v>
      </c>
      <c r="L530" s="1" t="s">
        <v>269</v>
      </c>
      <c r="M530" s="1" t="s">
        <v>1740</v>
      </c>
      <c r="N530" s="1" t="s">
        <v>1740</v>
      </c>
      <c r="O530" s="1" t="s">
        <v>1740</v>
      </c>
      <c r="P530" s="1" t="s">
        <v>1740</v>
      </c>
      <c r="Q530" s="1" t="s">
        <v>6755</v>
      </c>
      <c r="R530" s="1" t="s">
        <v>1740</v>
      </c>
      <c r="S530" s="1" t="s">
        <v>6755</v>
      </c>
      <c r="T530" s="1" t="s">
        <v>6755</v>
      </c>
      <c r="U530" s="1" t="s">
        <v>6755</v>
      </c>
      <c r="V530" s="1" t="s">
        <v>270</v>
      </c>
      <c r="W530" s="1" t="s">
        <v>6755</v>
      </c>
    </row>
    <row r="531" spans="1:23" ht="14.25">
      <c r="A531" s="1" t="s">
        <v>260</v>
      </c>
      <c r="B531" s="1" t="s">
        <v>8857</v>
      </c>
      <c r="C531" s="1" t="s">
        <v>262</v>
      </c>
      <c r="D531" s="1" t="s">
        <v>328</v>
      </c>
      <c r="E531" s="1" t="s">
        <v>328</v>
      </c>
      <c r="F531" s="1" t="s">
        <v>479</v>
      </c>
      <c r="G531" s="1" t="s">
        <v>873</v>
      </c>
      <c r="H531" s="1" t="s">
        <v>1394</v>
      </c>
      <c r="I531" s="1" t="s">
        <v>873</v>
      </c>
      <c r="J531" s="1" t="s">
        <v>270</v>
      </c>
      <c r="K531" s="1" t="s">
        <v>6761</v>
      </c>
      <c r="L531" s="1" t="s">
        <v>269</v>
      </c>
      <c r="M531" s="1" t="s">
        <v>1740</v>
      </c>
      <c r="N531" s="1" t="s">
        <v>1740</v>
      </c>
      <c r="O531" s="1" t="s">
        <v>1740</v>
      </c>
      <c r="P531" s="1" t="s">
        <v>1740</v>
      </c>
      <c r="Q531" s="1" t="s">
        <v>6755</v>
      </c>
      <c r="R531" s="1" t="s">
        <v>1740</v>
      </c>
      <c r="S531" s="1" t="s">
        <v>6755</v>
      </c>
      <c r="T531" s="1" t="s">
        <v>6755</v>
      </c>
      <c r="U531" s="1" t="s">
        <v>6755</v>
      </c>
      <c r="V531" s="1" t="s">
        <v>270</v>
      </c>
      <c r="W531" s="1" t="s">
        <v>6755</v>
      </c>
    </row>
    <row r="532" spans="1:23" ht="14.25">
      <c r="A532" s="1" t="s">
        <v>260</v>
      </c>
      <c r="B532" s="1" t="s">
        <v>8858</v>
      </c>
      <c r="C532" s="1" t="s">
        <v>262</v>
      </c>
      <c r="D532" s="1" t="s">
        <v>328</v>
      </c>
      <c r="E532" s="1" t="s">
        <v>328</v>
      </c>
      <c r="F532" s="1" t="s">
        <v>479</v>
      </c>
      <c r="G532" s="1" t="s">
        <v>872</v>
      </c>
      <c r="H532" s="1" t="s">
        <v>1394</v>
      </c>
      <c r="I532" s="1" t="s">
        <v>872</v>
      </c>
      <c r="J532" s="1" t="s">
        <v>270</v>
      </c>
      <c r="K532" s="1" t="s">
        <v>6763</v>
      </c>
      <c r="L532" s="1" t="s">
        <v>269</v>
      </c>
      <c r="M532" s="1" t="s">
        <v>1740</v>
      </c>
      <c r="N532" s="1" t="s">
        <v>1740</v>
      </c>
      <c r="O532" s="1" t="s">
        <v>1740</v>
      </c>
      <c r="P532" s="1" t="s">
        <v>1740</v>
      </c>
      <c r="Q532" s="1" t="s">
        <v>6755</v>
      </c>
      <c r="R532" s="1" t="s">
        <v>1740</v>
      </c>
      <c r="S532" s="1" t="s">
        <v>6755</v>
      </c>
      <c r="T532" s="1" t="s">
        <v>6755</v>
      </c>
      <c r="U532" s="1" t="s">
        <v>6755</v>
      </c>
      <c r="V532" s="1" t="s">
        <v>270</v>
      </c>
      <c r="W532" s="1" t="s">
        <v>6755</v>
      </c>
    </row>
    <row r="533" spans="1:23" ht="14.25">
      <c r="A533" s="1" t="s">
        <v>260</v>
      </c>
      <c r="B533" s="1" t="s">
        <v>8859</v>
      </c>
      <c r="C533" s="1" t="s">
        <v>262</v>
      </c>
      <c r="D533" s="1" t="s">
        <v>328</v>
      </c>
      <c r="E533" s="1" t="s">
        <v>328</v>
      </c>
      <c r="F533" s="1" t="s">
        <v>479</v>
      </c>
      <c r="G533" s="1" t="s">
        <v>276</v>
      </c>
      <c r="H533" s="1" t="s">
        <v>1394</v>
      </c>
      <c r="I533" s="1" t="s">
        <v>276</v>
      </c>
      <c r="J533" s="1" t="s">
        <v>270</v>
      </c>
      <c r="K533" s="1" t="s">
        <v>6765</v>
      </c>
      <c r="L533" s="1" t="s">
        <v>269</v>
      </c>
      <c r="M533" s="1" t="s">
        <v>1740</v>
      </c>
      <c r="N533" s="1" t="s">
        <v>1740</v>
      </c>
      <c r="O533" s="1" t="s">
        <v>1740</v>
      </c>
      <c r="P533" s="1" t="s">
        <v>6755</v>
      </c>
      <c r="Q533" s="1" t="s">
        <v>6755</v>
      </c>
      <c r="R533" s="1" t="s">
        <v>6755</v>
      </c>
      <c r="S533" s="1" t="s">
        <v>6755</v>
      </c>
      <c r="T533" s="1" t="s">
        <v>6755</v>
      </c>
      <c r="U533" s="1" t="s">
        <v>6755</v>
      </c>
      <c r="V533" s="1" t="s">
        <v>270</v>
      </c>
      <c r="W533" s="1" t="s">
        <v>6755</v>
      </c>
    </row>
    <row r="534" spans="1:23" ht="14.25">
      <c r="A534" s="1" t="s">
        <v>260</v>
      </c>
      <c r="B534" s="1" t="s">
        <v>8860</v>
      </c>
      <c r="C534" s="1" t="s">
        <v>262</v>
      </c>
      <c r="D534" s="1" t="s">
        <v>328</v>
      </c>
      <c r="E534" s="1" t="s">
        <v>328</v>
      </c>
      <c r="F534" s="1" t="s">
        <v>479</v>
      </c>
      <c r="G534" s="1" t="s">
        <v>874</v>
      </c>
      <c r="H534" s="1" t="s">
        <v>1394</v>
      </c>
      <c r="I534" s="1" t="s">
        <v>874</v>
      </c>
      <c r="J534" s="1" t="s">
        <v>270</v>
      </c>
      <c r="K534" s="1" t="s">
        <v>6767</v>
      </c>
      <c r="L534" s="1" t="s">
        <v>269</v>
      </c>
      <c r="M534" s="1" t="s">
        <v>1740</v>
      </c>
      <c r="N534" s="1" t="s">
        <v>1740</v>
      </c>
      <c r="O534" s="1" t="s">
        <v>1740</v>
      </c>
      <c r="P534" s="1" t="s">
        <v>6755</v>
      </c>
      <c r="Q534" s="1" t="s">
        <v>6755</v>
      </c>
      <c r="R534" s="1" t="s">
        <v>6755</v>
      </c>
      <c r="S534" s="1" t="s">
        <v>6755</v>
      </c>
      <c r="T534" s="1" t="s">
        <v>6755</v>
      </c>
      <c r="U534" s="1" t="s">
        <v>6755</v>
      </c>
      <c r="V534" s="1" t="s">
        <v>270</v>
      </c>
      <c r="W534" s="1" t="s">
        <v>6755</v>
      </c>
    </row>
    <row r="535" spans="1:23" ht="14.25">
      <c r="A535" s="1" t="s">
        <v>260</v>
      </c>
      <c r="B535" s="1" t="s">
        <v>8861</v>
      </c>
      <c r="C535" s="1" t="s">
        <v>262</v>
      </c>
      <c r="D535" s="1" t="s">
        <v>328</v>
      </c>
      <c r="E535" s="1" t="s">
        <v>328</v>
      </c>
      <c r="F535" s="1" t="s">
        <v>479</v>
      </c>
      <c r="G535" s="1" t="s">
        <v>1450</v>
      </c>
      <c r="H535" s="1" t="s">
        <v>1394</v>
      </c>
      <c r="I535" s="1" t="s">
        <v>1450</v>
      </c>
      <c r="J535" s="1" t="s">
        <v>270</v>
      </c>
      <c r="K535" s="1" t="s">
        <v>6769</v>
      </c>
      <c r="L535" s="1" t="s">
        <v>269</v>
      </c>
      <c r="M535" s="1" t="s">
        <v>1740</v>
      </c>
      <c r="N535" s="1" t="s">
        <v>1740</v>
      </c>
      <c r="O535" s="1" t="s">
        <v>1740</v>
      </c>
      <c r="P535" s="1" t="s">
        <v>6755</v>
      </c>
      <c r="Q535" s="1" t="s">
        <v>6755</v>
      </c>
      <c r="R535" s="1" t="s">
        <v>6755</v>
      </c>
      <c r="S535" s="1" t="s">
        <v>6755</v>
      </c>
      <c r="T535" s="1" t="s">
        <v>6755</v>
      </c>
      <c r="U535" s="1" t="s">
        <v>6755</v>
      </c>
      <c r="V535" s="1" t="s">
        <v>270</v>
      </c>
      <c r="W535" s="1" t="s">
        <v>6755</v>
      </c>
    </row>
    <row r="536" spans="1:23" ht="14.25">
      <c r="A536" s="1" t="s">
        <v>260</v>
      </c>
      <c r="B536" s="1" t="s">
        <v>8862</v>
      </c>
      <c r="C536" s="1" t="s">
        <v>262</v>
      </c>
      <c r="D536" s="1" t="s">
        <v>328</v>
      </c>
      <c r="E536" s="1" t="s">
        <v>328</v>
      </c>
      <c r="F536" s="1" t="s">
        <v>479</v>
      </c>
      <c r="G536" s="1" t="s">
        <v>277</v>
      </c>
      <c r="H536" s="1" t="s">
        <v>1394</v>
      </c>
      <c r="I536" s="1" t="s">
        <v>277</v>
      </c>
      <c r="J536" s="1" t="s">
        <v>270</v>
      </c>
      <c r="K536" s="1" t="s">
        <v>6771</v>
      </c>
      <c r="L536" s="1" t="s">
        <v>269</v>
      </c>
      <c r="M536" s="1" t="s">
        <v>1740</v>
      </c>
      <c r="N536" s="1" t="s">
        <v>1740</v>
      </c>
      <c r="O536" s="1" t="s">
        <v>1740</v>
      </c>
      <c r="P536" s="1" t="s">
        <v>6755</v>
      </c>
      <c r="Q536" s="1" t="s">
        <v>6755</v>
      </c>
      <c r="R536" s="1" t="s">
        <v>6755</v>
      </c>
      <c r="S536" s="1" t="s">
        <v>6755</v>
      </c>
      <c r="T536" s="1" t="s">
        <v>6755</v>
      </c>
      <c r="U536" s="1" t="s">
        <v>6755</v>
      </c>
      <c r="V536" s="1" t="s">
        <v>270</v>
      </c>
      <c r="W536" s="1" t="s">
        <v>6755</v>
      </c>
    </row>
    <row r="537" spans="1:23" ht="14.25">
      <c r="A537" s="1" t="s">
        <v>260</v>
      </c>
      <c r="B537" s="1" t="s">
        <v>8863</v>
      </c>
      <c r="C537" s="1" t="s">
        <v>262</v>
      </c>
      <c r="D537" s="1" t="s">
        <v>328</v>
      </c>
      <c r="E537" s="1" t="s">
        <v>328</v>
      </c>
      <c r="F537" s="1" t="s">
        <v>479</v>
      </c>
      <c r="G537" s="1" t="s">
        <v>714</v>
      </c>
      <c r="H537" s="1" t="s">
        <v>1394</v>
      </c>
      <c r="I537" s="1" t="s">
        <v>270</v>
      </c>
      <c r="J537" s="1" t="s">
        <v>270</v>
      </c>
      <c r="K537" s="1" t="s">
        <v>6754</v>
      </c>
      <c r="L537" s="1" t="s">
        <v>270</v>
      </c>
      <c r="M537" s="1" t="s">
        <v>6755</v>
      </c>
      <c r="N537" s="1" t="s">
        <v>6755</v>
      </c>
      <c r="O537" s="1" t="s">
        <v>6755</v>
      </c>
      <c r="P537" s="1" t="s">
        <v>6755</v>
      </c>
      <c r="Q537" s="1" t="s">
        <v>6755</v>
      </c>
      <c r="R537" s="1" t="s">
        <v>6755</v>
      </c>
      <c r="S537" s="1" t="s">
        <v>6755</v>
      </c>
      <c r="T537" s="1" t="s">
        <v>6755</v>
      </c>
      <c r="U537" s="1" t="s">
        <v>6755</v>
      </c>
      <c r="V537" s="1" t="s">
        <v>269</v>
      </c>
      <c r="W537" s="1" t="s">
        <v>6755</v>
      </c>
    </row>
    <row r="538" spans="1:23" ht="14.25">
      <c r="A538" s="1" t="s">
        <v>260</v>
      </c>
      <c r="B538" s="1" t="s">
        <v>8864</v>
      </c>
      <c r="C538" s="1" t="s">
        <v>262</v>
      </c>
      <c r="D538" s="1" t="s">
        <v>328</v>
      </c>
      <c r="E538" s="1" t="s">
        <v>328</v>
      </c>
      <c r="F538" s="1" t="s">
        <v>479</v>
      </c>
      <c r="G538" s="1" t="s">
        <v>1971</v>
      </c>
      <c r="H538" s="1" t="s">
        <v>1394</v>
      </c>
      <c r="I538" s="1" t="s">
        <v>472</v>
      </c>
      <c r="J538" s="1" t="s">
        <v>270</v>
      </c>
      <c r="K538" s="1" t="s">
        <v>6757</v>
      </c>
      <c r="L538" s="1" t="s">
        <v>269</v>
      </c>
      <c r="M538" s="1" t="s">
        <v>1740</v>
      </c>
      <c r="N538" s="1" t="s">
        <v>1740</v>
      </c>
      <c r="O538" s="1" t="s">
        <v>1740</v>
      </c>
      <c r="P538" s="1" t="s">
        <v>1740</v>
      </c>
      <c r="Q538" s="1" t="s">
        <v>6755</v>
      </c>
      <c r="R538" s="1" t="s">
        <v>1740</v>
      </c>
      <c r="S538" s="1" t="s">
        <v>6755</v>
      </c>
      <c r="T538" s="1" t="s">
        <v>6755</v>
      </c>
      <c r="U538" s="1" t="s">
        <v>6755</v>
      </c>
      <c r="V538" s="1" t="s">
        <v>269</v>
      </c>
      <c r="W538" s="1" t="s">
        <v>6755</v>
      </c>
    </row>
    <row r="539" spans="1:23" ht="14.25">
      <c r="A539" s="1" t="s">
        <v>260</v>
      </c>
      <c r="B539" s="1" t="s">
        <v>8865</v>
      </c>
      <c r="C539" s="1" t="s">
        <v>262</v>
      </c>
      <c r="D539" s="1" t="s">
        <v>328</v>
      </c>
      <c r="E539" s="1" t="s">
        <v>328</v>
      </c>
      <c r="F539" s="1" t="s">
        <v>479</v>
      </c>
      <c r="G539" s="1" t="s">
        <v>1729</v>
      </c>
      <c r="H539" s="1" t="s">
        <v>1394</v>
      </c>
      <c r="I539" s="1" t="s">
        <v>479</v>
      </c>
      <c r="J539" s="1" t="s">
        <v>270</v>
      </c>
      <c r="K539" s="1" t="s">
        <v>6759</v>
      </c>
      <c r="L539" s="1" t="s">
        <v>269</v>
      </c>
      <c r="M539" s="1" t="s">
        <v>1740</v>
      </c>
      <c r="N539" s="1" t="s">
        <v>1740</v>
      </c>
      <c r="O539" s="1" t="s">
        <v>1740</v>
      </c>
      <c r="P539" s="1" t="s">
        <v>1740</v>
      </c>
      <c r="Q539" s="1" t="s">
        <v>6755</v>
      </c>
      <c r="R539" s="1" t="s">
        <v>1740</v>
      </c>
      <c r="S539" s="1" t="s">
        <v>6755</v>
      </c>
      <c r="T539" s="1" t="s">
        <v>6755</v>
      </c>
      <c r="U539" s="1" t="s">
        <v>6755</v>
      </c>
      <c r="V539" s="1" t="s">
        <v>269</v>
      </c>
      <c r="W539" s="1" t="s">
        <v>6755</v>
      </c>
    </row>
    <row r="540" spans="1:23" ht="14.25">
      <c r="A540" s="1" t="s">
        <v>260</v>
      </c>
      <c r="B540" s="1" t="s">
        <v>8866</v>
      </c>
      <c r="C540" s="1" t="s">
        <v>262</v>
      </c>
      <c r="D540" s="1" t="s">
        <v>328</v>
      </c>
      <c r="E540" s="1" t="s">
        <v>328</v>
      </c>
      <c r="F540" s="1" t="s">
        <v>479</v>
      </c>
      <c r="G540" s="1" t="s">
        <v>2793</v>
      </c>
      <c r="H540" s="1" t="s">
        <v>1394</v>
      </c>
      <c r="I540" s="1" t="s">
        <v>873</v>
      </c>
      <c r="J540" s="1" t="s">
        <v>270</v>
      </c>
      <c r="K540" s="1" t="s">
        <v>6761</v>
      </c>
      <c r="L540" s="1" t="s">
        <v>269</v>
      </c>
      <c r="M540" s="1" t="s">
        <v>1740</v>
      </c>
      <c r="N540" s="1" t="s">
        <v>1740</v>
      </c>
      <c r="O540" s="1" t="s">
        <v>1740</v>
      </c>
      <c r="P540" s="1" t="s">
        <v>1740</v>
      </c>
      <c r="Q540" s="1" t="s">
        <v>6755</v>
      </c>
      <c r="R540" s="1" t="s">
        <v>1740</v>
      </c>
      <c r="S540" s="1" t="s">
        <v>6755</v>
      </c>
      <c r="T540" s="1" t="s">
        <v>6755</v>
      </c>
      <c r="U540" s="1" t="s">
        <v>6755</v>
      </c>
      <c r="V540" s="1" t="s">
        <v>269</v>
      </c>
      <c r="W540" s="1" t="s">
        <v>6755</v>
      </c>
    </row>
    <row r="541" spans="1:23" ht="14.25">
      <c r="A541" s="1" t="s">
        <v>260</v>
      </c>
      <c r="B541" s="1" t="s">
        <v>8867</v>
      </c>
      <c r="C541" s="1" t="s">
        <v>262</v>
      </c>
      <c r="D541" s="1" t="s">
        <v>328</v>
      </c>
      <c r="E541" s="1" t="s">
        <v>328</v>
      </c>
      <c r="F541" s="1" t="s">
        <v>479</v>
      </c>
      <c r="G541" s="1" t="s">
        <v>2755</v>
      </c>
      <c r="H541" s="1" t="s">
        <v>1394</v>
      </c>
      <c r="I541" s="1" t="s">
        <v>872</v>
      </c>
      <c r="J541" s="1" t="s">
        <v>270</v>
      </c>
      <c r="K541" s="1" t="s">
        <v>6763</v>
      </c>
      <c r="L541" s="1" t="s">
        <v>269</v>
      </c>
      <c r="M541" s="1" t="s">
        <v>1740</v>
      </c>
      <c r="N541" s="1" t="s">
        <v>1740</v>
      </c>
      <c r="O541" s="1" t="s">
        <v>1740</v>
      </c>
      <c r="P541" s="1" t="s">
        <v>1740</v>
      </c>
      <c r="Q541" s="1" t="s">
        <v>6755</v>
      </c>
      <c r="R541" s="1" t="s">
        <v>1740</v>
      </c>
      <c r="S541" s="1" t="s">
        <v>6755</v>
      </c>
      <c r="T541" s="1" t="s">
        <v>6755</v>
      </c>
      <c r="U541" s="1" t="s">
        <v>6755</v>
      </c>
      <c r="V541" s="1" t="s">
        <v>269</v>
      </c>
      <c r="W541" s="1" t="s">
        <v>6755</v>
      </c>
    </row>
    <row r="542" spans="1:23" ht="14.25">
      <c r="A542" s="1" t="s">
        <v>260</v>
      </c>
      <c r="B542" s="1" t="s">
        <v>8868</v>
      </c>
      <c r="C542" s="1" t="s">
        <v>262</v>
      </c>
      <c r="D542" s="1" t="s">
        <v>328</v>
      </c>
      <c r="E542" s="1" t="s">
        <v>328</v>
      </c>
      <c r="F542" s="1" t="s">
        <v>479</v>
      </c>
      <c r="G542" s="1" t="s">
        <v>713</v>
      </c>
      <c r="H542" s="1" t="s">
        <v>1394</v>
      </c>
      <c r="I542" s="1" t="s">
        <v>276</v>
      </c>
      <c r="J542" s="1" t="s">
        <v>270</v>
      </c>
      <c r="K542" s="1" t="s">
        <v>6765</v>
      </c>
      <c r="L542" s="1" t="s">
        <v>269</v>
      </c>
      <c r="M542" s="1" t="s">
        <v>1740</v>
      </c>
      <c r="N542" s="1" t="s">
        <v>1740</v>
      </c>
      <c r="O542" s="1" t="s">
        <v>1740</v>
      </c>
      <c r="P542" s="1" t="s">
        <v>6755</v>
      </c>
      <c r="Q542" s="1" t="s">
        <v>6755</v>
      </c>
      <c r="R542" s="1" t="s">
        <v>6755</v>
      </c>
      <c r="S542" s="1" t="s">
        <v>6755</v>
      </c>
      <c r="T542" s="1" t="s">
        <v>6755</v>
      </c>
      <c r="U542" s="1" t="s">
        <v>6755</v>
      </c>
      <c r="V542" s="1" t="s">
        <v>269</v>
      </c>
      <c r="W542" s="1" t="s">
        <v>6755</v>
      </c>
    </row>
    <row r="543" spans="1:23" ht="14.25">
      <c r="A543" s="1" t="s">
        <v>260</v>
      </c>
      <c r="B543" s="1" t="s">
        <v>8869</v>
      </c>
      <c r="C543" s="1" t="s">
        <v>262</v>
      </c>
      <c r="D543" s="1" t="s">
        <v>328</v>
      </c>
      <c r="E543" s="1" t="s">
        <v>328</v>
      </c>
      <c r="F543" s="1" t="s">
        <v>479</v>
      </c>
      <c r="G543" s="1" t="s">
        <v>1731</v>
      </c>
      <c r="H543" s="1" t="s">
        <v>1394</v>
      </c>
      <c r="I543" s="1" t="s">
        <v>874</v>
      </c>
      <c r="J543" s="1" t="s">
        <v>270</v>
      </c>
      <c r="K543" s="1" t="s">
        <v>6767</v>
      </c>
      <c r="L543" s="1" t="s">
        <v>269</v>
      </c>
      <c r="M543" s="1" t="s">
        <v>1740</v>
      </c>
      <c r="N543" s="1" t="s">
        <v>1740</v>
      </c>
      <c r="O543" s="1" t="s">
        <v>1740</v>
      </c>
      <c r="P543" s="1" t="s">
        <v>6755</v>
      </c>
      <c r="Q543" s="1" t="s">
        <v>6755</v>
      </c>
      <c r="R543" s="1" t="s">
        <v>6755</v>
      </c>
      <c r="S543" s="1" t="s">
        <v>6755</v>
      </c>
      <c r="T543" s="1" t="s">
        <v>6755</v>
      </c>
      <c r="U543" s="1" t="s">
        <v>6755</v>
      </c>
      <c r="V543" s="1" t="s">
        <v>269</v>
      </c>
      <c r="W543" s="1" t="s">
        <v>6755</v>
      </c>
    </row>
    <row r="544" spans="1:23" ht="14.25">
      <c r="A544" s="1" t="s">
        <v>260</v>
      </c>
      <c r="B544" s="1" t="s">
        <v>8870</v>
      </c>
      <c r="C544" s="1" t="s">
        <v>262</v>
      </c>
      <c r="D544" s="1" t="s">
        <v>328</v>
      </c>
      <c r="E544" s="1" t="s">
        <v>328</v>
      </c>
      <c r="F544" s="1" t="s">
        <v>479</v>
      </c>
      <c r="G544" s="1" t="s">
        <v>2913</v>
      </c>
      <c r="H544" s="1" t="s">
        <v>1394</v>
      </c>
      <c r="I544" s="1" t="s">
        <v>1450</v>
      </c>
      <c r="J544" s="1" t="s">
        <v>270</v>
      </c>
      <c r="K544" s="1" t="s">
        <v>6769</v>
      </c>
      <c r="L544" s="1" t="s">
        <v>269</v>
      </c>
      <c r="M544" s="1" t="s">
        <v>1740</v>
      </c>
      <c r="N544" s="1" t="s">
        <v>1740</v>
      </c>
      <c r="O544" s="1" t="s">
        <v>1740</v>
      </c>
      <c r="P544" s="1" t="s">
        <v>6755</v>
      </c>
      <c r="Q544" s="1" t="s">
        <v>6755</v>
      </c>
      <c r="R544" s="1" t="s">
        <v>6755</v>
      </c>
      <c r="S544" s="1" t="s">
        <v>6755</v>
      </c>
      <c r="T544" s="1" t="s">
        <v>6755</v>
      </c>
      <c r="U544" s="1" t="s">
        <v>6755</v>
      </c>
      <c r="V544" s="1" t="s">
        <v>269</v>
      </c>
      <c r="W544" s="1" t="s">
        <v>6755</v>
      </c>
    </row>
    <row r="545" spans="1:23" ht="14.25">
      <c r="A545" s="1" t="s">
        <v>260</v>
      </c>
      <c r="B545" s="1" t="s">
        <v>8871</v>
      </c>
      <c r="C545" s="1" t="s">
        <v>262</v>
      </c>
      <c r="D545" s="1" t="s">
        <v>328</v>
      </c>
      <c r="E545" s="1" t="s">
        <v>328</v>
      </c>
      <c r="F545" s="1" t="s">
        <v>479</v>
      </c>
      <c r="G545" s="1" t="s">
        <v>2796</v>
      </c>
      <c r="H545" s="1" t="s">
        <v>1394</v>
      </c>
      <c r="I545" s="1" t="s">
        <v>277</v>
      </c>
      <c r="J545" s="1" t="s">
        <v>270</v>
      </c>
      <c r="K545" s="1" t="s">
        <v>6771</v>
      </c>
      <c r="L545" s="1" t="s">
        <v>269</v>
      </c>
      <c r="M545" s="1" t="s">
        <v>1740</v>
      </c>
      <c r="N545" s="1" t="s">
        <v>1740</v>
      </c>
      <c r="O545" s="1" t="s">
        <v>1740</v>
      </c>
      <c r="P545" s="1" t="s">
        <v>6755</v>
      </c>
      <c r="Q545" s="1" t="s">
        <v>6755</v>
      </c>
      <c r="R545" s="1" t="s">
        <v>6755</v>
      </c>
      <c r="S545" s="1" t="s">
        <v>6755</v>
      </c>
      <c r="T545" s="1" t="s">
        <v>6755</v>
      </c>
      <c r="U545" s="1" t="s">
        <v>6755</v>
      </c>
      <c r="V545" s="1" t="s">
        <v>269</v>
      </c>
      <c r="W545" s="1" t="s">
        <v>6755</v>
      </c>
    </row>
  </sheetData>
  <phoneticPr fontId="3"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T35"/>
  <sheetViews>
    <sheetView workbookViewId="0"/>
  </sheetViews>
  <sheetFormatPr defaultRowHeight="13.5"/>
  <cols>
    <col min="1" max="20" width="20" customWidth="1"/>
  </cols>
  <sheetData>
    <row r="1" spans="1:20" ht="27.95" customHeight="1">
      <c r="A1" s="4" t="s">
        <v>105</v>
      </c>
      <c r="B1" s="4" t="s">
        <v>106</v>
      </c>
      <c r="C1" s="4" t="s">
        <v>107</v>
      </c>
      <c r="D1" s="4" t="s">
        <v>108</v>
      </c>
      <c r="E1" s="4" t="s">
        <v>109</v>
      </c>
      <c r="F1" s="4" t="s">
        <v>1058</v>
      </c>
      <c r="G1" s="4" t="s">
        <v>8872</v>
      </c>
      <c r="H1" s="4" t="s">
        <v>110</v>
      </c>
      <c r="I1" s="4" t="s">
        <v>8873</v>
      </c>
      <c r="J1" s="4" t="s">
        <v>8874</v>
      </c>
      <c r="K1" s="4" t="s">
        <v>8875</v>
      </c>
      <c r="L1" s="4" t="s">
        <v>8876</v>
      </c>
      <c r="M1" s="4" t="s">
        <v>8877</v>
      </c>
      <c r="N1" s="4" t="s">
        <v>8878</v>
      </c>
      <c r="O1" s="4" t="s">
        <v>8879</v>
      </c>
      <c r="P1" s="4" t="s">
        <v>8880</v>
      </c>
      <c r="Q1" s="4" t="s">
        <v>8881</v>
      </c>
      <c r="R1" s="4" t="s">
        <v>8882</v>
      </c>
      <c r="S1" s="4" t="s">
        <v>8883</v>
      </c>
      <c r="T1" s="4" t="s">
        <v>8884</v>
      </c>
    </row>
    <row r="2" spans="1:20" ht="27.95" customHeight="1">
      <c r="A2" s="5" t="s">
        <v>153</v>
      </c>
      <c r="B2" s="5" t="s">
        <v>154</v>
      </c>
      <c r="C2" s="5" t="s">
        <v>155</v>
      </c>
      <c r="D2" s="5" t="s">
        <v>156</v>
      </c>
      <c r="E2" s="5" t="s">
        <v>157</v>
      </c>
      <c r="F2" s="5" t="s">
        <v>1150</v>
      </c>
      <c r="G2" s="5" t="s">
        <v>8885</v>
      </c>
      <c r="H2" s="5" t="s">
        <v>158</v>
      </c>
      <c r="I2" s="5" t="s">
        <v>8886</v>
      </c>
      <c r="J2" s="5" t="s">
        <v>8887</v>
      </c>
      <c r="K2" s="5" t="s">
        <v>8888</v>
      </c>
      <c r="L2" s="5" t="s">
        <v>8889</v>
      </c>
      <c r="M2" s="5" t="s">
        <v>8890</v>
      </c>
      <c r="N2" s="5" t="s">
        <v>8891</v>
      </c>
      <c r="O2" s="5" t="s">
        <v>8892</v>
      </c>
      <c r="P2" s="5" t="s">
        <v>8893</v>
      </c>
      <c r="Q2" s="5" t="s">
        <v>8894</v>
      </c>
      <c r="R2" s="5" t="s">
        <v>8895</v>
      </c>
      <c r="S2" s="5" t="s">
        <v>8896</v>
      </c>
      <c r="T2" s="5" t="s">
        <v>8897</v>
      </c>
    </row>
    <row r="3" spans="1:20" ht="27.95" customHeight="1">
      <c r="A3" s="6" t="s">
        <v>190</v>
      </c>
      <c r="B3" s="6" t="s">
        <v>191</v>
      </c>
      <c r="C3" s="6" t="s">
        <v>192</v>
      </c>
      <c r="D3" s="6" t="s">
        <v>193</v>
      </c>
      <c r="E3" s="6" t="s">
        <v>194</v>
      </c>
      <c r="F3" s="6" t="s">
        <v>345</v>
      </c>
      <c r="G3" s="6" t="s">
        <v>345</v>
      </c>
      <c r="H3" s="6" t="s">
        <v>195</v>
      </c>
      <c r="I3" s="6" t="s">
        <v>994</v>
      </c>
      <c r="J3" s="6" t="s">
        <v>994</v>
      </c>
      <c r="K3" s="6" t="s">
        <v>994</v>
      </c>
      <c r="L3" s="6" t="s">
        <v>994</v>
      </c>
      <c r="M3" s="6" t="s">
        <v>994</v>
      </c>
      <c r="N3" s="6" t="s">
        <v>994</v>
      </c>
      <c r="O3" s="6" t="s">
        <v>994</v>
      </c>
      <c r="P3" s="6" t="s">
        <v>8898</v>
      </c>
      <c r="Q3" s="6" t="s">
        <v>994</v>
      </c>
      <c r="R3" s="6" t="s">
        <v>1830</v>
      </c>
      <c r="S3" s="6" t="s">
        <v>1831</v>
      </c>
      <c r="T3" s="6" t="s">
        <v>1832</v>
      </c>
    </row>
    <row r="4" spans="1:20" ht="27.95" customHeight="1">
      <c r="A4" s="7" t="s">
        <v>227</v>
      </c>
      <c r="B4" s="7" t="s">
        <v>228</v>
      </c>
      <c r="C4" s="7" t="s">
        <v>155</v>
      </c>
      <c r="D4" s="7" t="s">
        <v>156</v>
      </c>
      <c r="E4" s="7" t="s">
        <v>229</v>
      </c>
      <c r="F4" s="7" t="s">
        <v>229</v>
      </c>
      <c r="G4" s="7" t="s">
        <v>229</v>
      </c>
      <c r="H4" s="7" t="s">
        <v>230</v>
      </c>
      <c r="I4" s="7" t="s">
        <v>8899</v>
      </c>
      <c r="J4" s="7" t="s">
        <v>8900</v>
      </c>
      <c r="K4" s="7" t="s">
        <v>8901</v>
      </c>
      <c r="L4" s="7" t="s">
        <v>8902</v>
      </c>
      <c r="M4" s="7" t="s">
        <v>8903</v>
      </c>
      <c r="N4" s="7" t="s">
        <v>8904</v>
      </c>
      <c r="O4" s="7" t="s">
        <v>8905</v>
      </c>
      <c r="P4" s="7" t="s">
        <v>8893</v>
      </c>
      <c r="Q4" s="7" t="s">
        <v>8906</v>
      </c>
      <c r="R4" s="7" t="s">
        <v>8907</v>
      </c>
      <c r="S4" s="7" t="s">
        <v>8908</v>
      </c>
      <c r="T4" s="7" t="s">
        <v>8909</v>
      </c>
    </row>
    <row r="5" spans="1:20"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c r="P5" s="8" t="s">
        <v>259</v>
      </c>
      <c r="Q5" s="8" t="s">
        <v>259</v>
      </c>
      <c r="R5" s="8" t="s">
        <v>259</v>
      </c>
      <c r="S5" s="8" t="s">
        <v>259</v>
      </c>
      <c r="T5" s="8" t="s">
        <v>259</v>
      </c>
    </row>
    <row r="6" spans="1:20" ht="14.25">
      <c r="A6" s="1" t="s">
        <v>260</v>
      </c>
      <c r="B6" s="1" t="s">
        <v>8910</v>
      </c>
      <c r="C6" s="1" t="s">
        <v>262</v>
      </c>
      <c r="D6" s="1" t="s">
        <v>263</v>
      </c>
      <c r="E6" s="1" t="s">
        <v>263</v>
      </c>
      <c r="F6" s="1" t="s">
        <v>270</v>
      </c>
      <c r="G6" s="1" t="s">
        <v>270</v>
      </c>
      <c r="H6" s="1" t="s">
        <v>1370</v>
      </c>
      <c r="I6" s="1" t="s">
        <v>270</v>
      </c>
      <c r="J6" s="1" t="s">
        <v>270</v>
      </c>
      <c r="K6" s="1" t="s">
        <v>270</v>
      </c>
      <c r="L6" s="1" t="s">
        <v>270</v>
      </c>
      <c r="M6" s="1" t="s">
        <v>270</v>
      </c>
      <c r="N6" s="1" t="s">
        <v>270</v>
      </c>
      <c r="O6" s="1" t="s">
        <v>270</v>
      </c>
      <c r="P6" s="1" t="s">
        <v>273</v>
      </c>
      <c r="Q6" s="1" t="s">
        <v>270</v>
      </c>
      <c r="R6" s="1" t="s">
        <v>472</v>
      </c>
      <c r="S6" s="1" t="s">
        <v>1863</v>
      </c>
      <c r="T6" s="1" t="s">
        <v>1864</v>
      </c>
    </row>
    <row r="7" spans="1:20" ht="14.25">
      <c r="A7" s="1" t="s">
        <v>260</v>
      </c>
      <c r="B7" s="1" t="s">
        <v>8911</v>
      </c>
      <c r="C7" s="1" t="s">
        <v>262</v>
      </c>
      <c r="D7" s="1" t="s">
        <v>263</v>
      </c>
      <c r="E7" s="1" t="s">
        <v>263</v>
      </c>
      <c r="F7" s="1" t="s">
        <v>472</v>
      </c>
      <c r="G7" s="1" t="s">
        <v>270</v>
      </c>
      <c r="H7" s="1" t="s">
        <v>1390</v>
      </c>
      <c r="I7" s="1" t="s">
        <v>270</v>
      </c>
      <c r="J7" s="1" t="s">
        <v>270</v>
      </c>
      <c r="K7" s="1" t="s">
        <v>270</v>
      </c>
      <c r="L7" s="1" t="s">
        <v>270</v>
      </c>
      <c r="M7" s="1" t="s">
        <v>270</v>
      </c>
      <c r="N7" s="1" t="s">
        <v>270</v>
      </c>
      <c r="O7" s="1" t="s">
        <v>270</v>
      </c>
      <c r="P7" s="1" t="s">
        <v>273</v>
      </c>
      <c r="Q7" s="1" t="s">
        <v>270</v>
      </c>
      <c r="R7" s="1" t="s">
        <v>472</v>
      </c>
      <c r="S7" s="1" t="s">
        <v>1863</v>
      </c>
      <c r="T7" s="1" t="s">
        <v>1864</v>
      </c>
    </row>
    <row r="8" spans="1:20" ht="14.25">
      <c r="A8" s="1" t="s">
        <v>260</v>
      </c>
      <c r="B8" s="1" t="s">
        <v>8912</v>
      </c>
      <c r="C8" s="1" t="s">
        <v>262</v>
      </c>
      <c r="D8" s="1" t="s">
        <v>263</v>
      </c>
      <c r="E8" s="1" t="s">
        <v>263</v>
      </c>
      <c r="F8" s="1" t="s">
        <v>479</v>
      </c>
      <c r="G8" s="1" t="s">
        <v>270</v>
      </c>
      <c r="H8" s="1" t="s">
        <v>1394</v>
      </c>
      <c r="I8" s="1" t="s">
        <v>270</v>
      </c>
      <c r="J8" s="1" t="s">
        <v>270</v>
      </c>
      <c r="K8" s="1" t="s">
        <v>270</v>
      </c>
      <c r="L8" s="1" t="s">
        <v>270</v>
      </c>
      <c r="M8" s="1" t="s">
        <v>270</v>
      </c>
      <c r="N8" s="1" t="s">
        <v>270</v>
      </c>
      <c r="O8" s="1" t="s">
        <v>270</v>
      </c>
      <c r="P8" s="1" t="s">
        <v>273</v>
      </c>
      <c r="Q8" s="1" t="s">
        <v>270</v>
      </c>
      <c r="R8" s="1" t="s">
        <v>472</v>
      </c>
      <c r="S8" s="1" t="s">
        <v>1863</v>
      </c>
      <c r="T8" s="1" t="s">
        <v>1864</v>
      </c>
    </row>
    <row r="9" spans="1:20" ht="14.25">
      <c r="A9" s="1" t="s">
        <v>260</v>
      </c>
      <c r="B9" s="1" t="s">
        <v>8913</v>
      </c>
      <c r="C9" s="1" t="s">
        <v>262</v>
      </c>
      <c r="D9" s="1" t="s">
        <v>280</v>
      </c>
      <c r="E9" s="1" t="s">
        <v>280</v>
      </c>
      <c r="F9" s="1" t="s">
        <v>270</v>
      </c>
      <c r="G9" s="1" t="s">
        <v>270</v>
      </c>
      <c r="H9" s="1" t="s">
        <v>1370</v>
      </c>
      <c r="I9" s="1" t="s">
        <v>270</v>
      </c>
      <c r="J9" s="1" t="s">
        <v>270</v>
      </c>
      <c r="K9" s="1" t="s">
        <v>270</v>
      </c>
      <c r="L9" s="1" t="s">
        <v>270</v>
      </c>
      <c r="M9" s="1" t="s">
        <v>270</v>
      </c>
      <c r="N9" s="1" t="s">
        <v>270</v>
      </c>
      <c r="O9" s="1" t="s">
        <v>270</v>
      </c>
      <c r="P9" s="1" t="s">
        <v>273</v>
      </c>
      <c r="Q9" s="1" t="s">
        <v>270</v>
      </c>
      <c r="R9" s="1" t="s">
        <v>472</v>
      </c>
      <c r="S9" s="1" t="s">
        <v>1863</v>
      </c>
      <c r="T9" s="1" t="s">
        <v>1864</v>
      </c>
    </row>
    <row r="10" spans="1:20" ht="14.25">
      <c r="A10" s="1" t="s">
        <v>260</v>
      </c>
      <c r="B10" s="1" t="s">
        <v>8914</v>
      </c>
      <c r="C10" s="1" t="s">
        <v>262</v>
      </c>
      <c r="D10" s="1" t="s">
        <v>280</v>
      </c>
      <c r="E10" s="1" t="s">
        <v>280</v>
      </c>
      <c r="F10" s="1" t="s">
        <v>472</v>
      </c>
      <c r="G10" s="1" t="s">
        <v>270</v>
      </c>
      <c r="H10" s="1" t="s">
        <v>1390</v>
      </c>
      <c r="I10" s="1" t="s">
        <v>270</v>
      </c>
      <c r="J10" s="1" t="s">
        <v>270</v>
      </c>
      <c r="K10" s="1" t="s">
        <v>270</v>
      </c>
      <c r="L10" s="1" t="s">
        <v>270</v>
      </c>
      <c r="M10" s="1" t="s">
        <v>270</v>
      </c>
      <c r="N10" s="1" t="s">
        <v>270</v>
      </c>
      <c r="O10" s="1" t="s">
        <v>270</v>
      </c>
      <c r="P10" s="1" t="s">
        <v>273</v>
      </c>
      <c r="Q10" s="1" t="s">
        <v>270</v>
      </c>
      <c r="R10" s="1" t="s">
        <v>472</v>
      </c>
      <c r="S10" s="1" t="s">
        <v>1863</v>
      </c>
      <c r="T10" s="1" t="s">
        <v>1864</v>
      </c>
    </row>
    <row r="11" spans="1:20" ht="14.25">
      <c r="A11" s="1" t="s">
        <v>260</v>
      </c>
      <c r="B11" s="1" t="s">
        <v>8915</v>
      </c>
      <c r="C11" s="1" t="s">
        <v>262</v>
      </c>
      <c r="D11" s="1" t="s">
        <v>280</v>
      </c>
      <c r="E11" s="1" t="s">
        <v>280</v>
      </c>
      <c r="F11" s="1" t="s">
        <v>479</v>
      </c>
      <c r="G11" s="1" t="s">
        <v>270</v>
      </c>
      <c r="H11" s="1" t="s">
        <v>1394</v>
      </c>
      <c r="I11" s="1" t="s">
        <v>270</v>
      </c>
      <c r="J11" s="1" t="s">
        <v>270</v>
      </c>
      <c r="K11" s="1" t="s">
        <v>270</v>
      </c>
      <c r="L11" s="1" t="s">
        <v>270</v>
      </c>
      <c r="M11" s="1" t="s">
        <v>270</v>
      </c>
      <c r="N11" s="1" t="s">
        <v>270</v>
      </c>
      <c r="O11" s="1" t="s">
        <v>270</v>
      </c>
      <c r="P11" s="1" t="s">
        <v>273</v>
      </c>
      <c r="Q11" s="1" t="s">
        <v>270</v>
      </c>
      <c r="R11" s="1" t="s">
        <v>472</v>
      </c>
      <c r="S11" s="1" t="s">
        <v>1863</v>
      </c>
      <c r="T11" s="1" t="s">
        <v>1864</v>
      </c>
    </row>
    <row r="12" spans="1:20" ht="14.25">
      <c r="A12" s="1" t="s">
        <v>260</v>
      </c>
      <c r="B12" s="1" t="s">
        <v>8916</v>
      </c>
      <c r="C12" s="1" t="s">
        <v>262</v>
      </c>
      <c r="D12" s="1" t="s">
        <v>286</v>
      </c>
      <c r="E12" s="1" t="s">
        <v>286</v>
      </c>
      <c r="F12" s="1" t="s">
        <v>270</v>
      </c>
      <c r="G12" s="1" t="s">
        <v>270</v>
      </c>
      <c r="H12" s="1" t="s">
        <v>1370</v>
      </c>
      <c r="I12" s="1" t="s">
        <v>270</v>
      </c>
      <c r="J12" s="1" t="s">
        <v>270</v>
      </c>
      <c r="K12" s="1" t="s">
        <v>270</v>
      </c>
      <c r="L12" s="1" t="s">
        <v>270</v>
      </c>
      <c r="M12" s="1" t="s">
        <v>270</v>
      </c>
      <c r="N12" s="1" t="s">
        <v>270</v>
      </c>
      <c r="O12" s="1" t="s">
        <v>270</v>
      </c>
      <c r="P12" s="1" t="s">
        <v>273</v>
      </c>
      <c r="Q12" s="1" t="s">
        <v>270</v>
      </c>
      <c r="R12" s="1" t="s">
        <v>472</v>
      </c>
      <c r="S12" s="1" t="s">
        <v>1863</v>
      </c>
      <c r="T12" s="1" t="s">
        <v>1864</v>
      </c>
    </row>
    <row r="13" spans="1:20" ht="14.25">
      <c r="A13" s="1" t="s">
        <v>260</v>
      </c>
      <c r="B13" s="1" t="s">
        <v>8917</v>
      </c>
      <c r="C13" s="1" t="s">
        <v>262</v>
      </c>
      <c r="D13" s="1" t="s">
        <v>286</v>
      </c>
      <c r="E13" s="1" t="s">
        <v>286</v>
      </c>
      <c r="F13" s="1" t="s">
        <v>472</v>
      </c>
      <c r="G13" s="1" t="s">
        <v>270</v>
      </c>
      <c r="H13" s="1" t="s">
        <v>1390</v>
      </c>
      <c r="I13" s="1" t="s">
        <v>270</v>
      </c>
      <c r="J13" s="1" t="s">
        <v>270</v>
      </c>
      <c r="K13" s="1" t="s">
        <v>270</v>
      </c>
      <c r="L13" s="1" t="s">
        <v>270</v>
      </c>
      <c r="M13" s="1" t="s">
        <v>270</v>
      </c>
      <c r="N13" s="1" t="s">
        <v>270</v>
      </c>
      <c r="O13" s="1" t="s">
        <v>270</v>
      </c>
      <c r="P13" s="1" t="s">
        <v>273</v>
      </c>
      <c r="Q13" s="1" t="s">
        <v>270</v>
      </c>
      <c r="R13" s="1" t="s">
        <v>472</v>
      </c>
      <c r="S13" s="1" t="s">
        <v>1863</v>
      </c>
      <c r="T13" s="1" t="s">
        <v>1864</v>
      </c>
    </row>
    <row r="14" spans="1:20" ht="14.25">
      <c r="A14" s="1" t="s">
        <v>260</v>
      </c>
      <c r="B14" s="1" t="s">
        <v>8918</v>
      </c>
      <c r="C14" s="1" t="s">
        <v>262</v>
      </c>
      <c r="D14" s="1" t="s">
        <v>286</v>
      </c>
      <c r="E14" s="1" t="s">
        <v>286</v>
      </c>
      <c r="F14" s="1" t="s">
        <v>479</v>
      </c>
      <c r="G14" s="1" t="s">
        <v>270</v>
      </c>
      <c r="H14" s="1" t="s">
        <v>1394</v>
      </c>
      <c r="I14" s="1" t="s">
        <v>270</v>
      </c>
      <c r="J14" s="1" t="s">
        <v>270</v>
      </c>
      <c r="K14" s="1" t="s">
        <v>270</v>
      </c>
      <c r="L14" s="1" t="s">
        <v>270</v>
      </c>
      <c r="M14" s="1" t="s">
        <v>270</v>
      </c>
      <c r="N14" s="1" t="s">
        <v>270</v>
      </c>
      <c r="O14" s="1" t="s">
        <v>270</v>
      </c>
      <c r="P14" s="1" t="s">
        <v>273</v>
      </c>
      <c r="Q14" s="1" t="s">
        <v>270</v>
      </c>
      <c r="R14" s="1" t="s">
        <v>472</v>
      </c>
      <c r="S14" s="1" t="s">
        <v>1863</v>
      </c>
      <c r="T14" s="1" t="s">
        <v>1864</v>
      </c>
    </row>
    <row r="15" spans="1:20" ht="14.25">
      <c r="A15" s="1" t="s">
        <v>260</v>
      </c>
      <c r="B15" s="1" t="s">
        <v>8919</v>
      </c>
      <c r="C15" s="1" t="s">
        <v>262</v>
      </c>
      <c r="D15" s="1" t="s">
        <v>292</v>
      </c>
      <c r="E15" s="1" t="s">
        <v>292</v>
      </c>
      <c r="F15" s="1" t="s">
        <v>270</v>
      </c>
      <c r="G15" s="1" t="s">
        <v>270</v>
      </c>
      <c r="H15" s="1" t="s">
        <v>1370</v>
      </c>
      <c r="I15" s="1" t="s">
        <v>270</v>
      </c>
      <c r="J15" s="1" t="s">
        <v>270</v>
      </c>
      <c r="K15" s="1" t="s">
        <v>270</v>
      </c>
      <c r="L15" s="1" t="s">
        <v>270</v>
      </c>
      <c r="M15" s="1" t="s">
        <v>270</v>
      </c>
      <c r="N15" s="1" t="s">
        <v>270</v>
      </c>
      <c r="O15" s="1" t="s">
        <v>270</v>
      </c>
      <c r="P15" s="1" t="s">
        <v>273</v>
      </c>
      <c r="Q15" s="1" t="s">
        <v>270</v>
      </c>
      <c r="R15" s="1" t="s">
        <v>472</v>
      </c>
      <c r="S15" s="1" t="s">
        <v>1863</v>
      </c>
      <c r="T15" s="1" t="s">
        <v>1864</v>
      </c>
    </row>
    <row r="16" spans="1:20" ht="14.25">
      <c r="A16" s="1" t="s">
        <v>260</v>
      </c>
      <c r="B16" s="1" t="s">
        <v>8920</v>
      </c>
      <c r="C16" s="1" t="s">
        <v>262</v>
      </c>
      <c r="D16" s="1" t="s">
        <v>292</v>
      </c>
      <c r="E16" s="1" t="s">
        <v>292</v>
      </c>
      <c r="F16" s="1" t="s">
        <v>472</v>
      </c>
      <c r="G16" s="1" t="s">
        <v>270</v>
      </c>
      <c r="H16" s="1" t="s">
        <v>1390</v>
      </c>
      <c r="I16" s="1" t="s">
        <v>270</v>
      </c>
      <c r="J16" s="1" t="s">
        <v>270</v>
      </c>
      <c r="K16" s="1" t="s">
        <v>270</v>
      </c>
      <c r="L16" s="1" t="s">
        <v>270</v>
      </c>
      <c r="M16" s="1" t="s">
        <v>270</v>
      </c>
      <c r="N16" s="1" t="s">
        <v>270</v>
      </c>
      <c r="O16" s="1" t="s">
        <v>270</v>
      </c>
      <c r="P16" s="1" t="s">
        <v>273</v>
      </c>
      <c r="Q16" s="1" t="s">
        <v>270</v>
      </c>
      <c r="R16" s="1" t="s">
        <v>472</v>
      </c>
      <c r="S16" s="1" t="s">
        <v>1863</v>
      </c>
      <c r="T16" s="1" t="s">
        <v>1864</v>
      </c>
    </row>
    <row r="17" spans="1:20" ht="14.25">
      <c r="A17" s="1" t="s">
        <v>260</v>
      </c>
      <c r="B17" s="1" t="s">
        <v>8921</v>
      </c>
      <c r="C17" s="1" t="s">
        <v>262</v>
      </c>
      <c r="D17" s="1" t="s">
        <v>292</v>
      </c>
      <c r="E17" s="1" t="s">
        <v>292</v>
      </c>
      <c r="F17" s="1" t="s">
        <v>479</v>
      </c>
      <c r="G17" s="1" t="s">
        <v>270</v>
      </c>
      <c r="H17" s="1" t="s">
        <v>1394</v>
      </c>
      <c r="I17" s="1" t="s">
        <v>270</v>
      </c>
      <c r="J17" s="1" t="s">
        <v>270</v>
      </c>
      <c r="K17" s="1" t="s">
        <v>270</v>
      </c>
      <c r="L17" s="1" t="s">
        <v>270</v>
      </c>
      <c r="M17" s="1" t="s">
        <v>270</v>
      </c>
      <c r="N17" s="1" t="s">
        <v>270</v>
      </c>
      <c r="O17" s="1" t="s">
        <v>270</v>
      </c>
      <c r="P17" s="1" t="s">
        <v>273</v>
      </c>
      <c r="Q17" s="1" t="s">
        <v>270</v>
      </c>
      <c r="R17" s="1" t="s">
        <v>472</v>
      </c>
      <c r="S17" s="1" t="s">
        <v>1863</v>
      </c>
      <c r="T17" s="1" t="s">
        <v>1864</v>
      </c>
    </row>
    <row r="18" spans="1:20" ht="14.25">
      <c r="A18" s="1" t="s">
        <v>260</v>
      </c>
      <c r="B18" s="1" t="s">
        <v>8922</v>
      </c>
      <c r="C18" s="1" t="s">
        <v>262</v>
      </c>
      <c r="D18" s="1" t="s">
        <v>298</v>
      </c>
      <c r="E18" s="1" t="s">
        <v>298</v>
      </c>
      <c r="F18" s="1" t="s">
        <v>270</v>
      </c>
      <c r="G18" s="1" t="s">
        <v>270</v>
      </c>
      <c r="H18" s="1" t="s">
        <v>1370</v>
      </c>
      <c r="I18" s="1" t="s">
        <v>270</v>
      </c>
      <c r="J18" s="1" t="s">
        <v>270</v>
      </c>
      <c r="K18" s="1" t="s">
        <v>270</v>
      </c>
      <c r="L18" s="1" t="s">
        <v>270</v>
      </c>
      <c r="M18" s="1" t="s">
        <v>270</v>
      </c>
      <c r="N18" s="1" t="s">
        <v>270</v>
      </c>
      <c r="O18" s="1" t="s">
        <v>270</v>
      </c>
      <c r="P18" s="1" t="s">
        <v>273</v>
      </c>
      <c r="Q18" s="1" t="s">
        <v>270</v>
      </c>
      <c r="R18" s="1" t="s">
        <v>472</v>
      </c>
      <c r="S18" s="1" t="s">
        <v>1863</v>
      </c>
      <c r="T18" s="1" t="s">
        <v>1864</v>
      </c>
    </row>
    <row r="19" spans="1:20" ht="14.25">
      <c r="A19" s="1" t="s">
        <v>260</v>
      </c>
      <c r="B19" s="1" t="s">
        <v>8923</v>
      </c>
      <c r="C19" s="1" t="s">
        <v>262</v>
      </c>
      <c r="D19" s="1" t="s">
        <v>298</v>
      </c>
      <c r="E19" s="1" t="s">
        <v>298</v>
      </c>
      <c r="F19" s="1" t="s">
        <v>472</v>
      </c>
      <c r="G19" s="1" t="s">
        <v>270</v>
      </c>
      <c r="H19" s="1" t="s">
        <v>1390</v>
      </c>
      <c r="I19" s="1" t="s">
        <v>270</v>
      </c>
      <c r="J19" s="1" t="s">
        <v>270</v>
      </c>
      <c r="K19" s="1" t="s">
        <v>270</v>
      </c>
      <c r="L19" s="1" t="s">
        <v>270</v>
      </c>
      <c r="M19" s="1" t="s">
        <v>270</v>
      </c>
      <c r="N19" s="1" t="s">
        <v>270</v>
      </c>
      <c r="O19" s="1" t="s">
        <v>270</v>
      </c>
      <c r="P19" s="1" t="s">
        <v>273</v>
      </c>
      <c r="Q19" s="1" t="s">
        <v>270</v>
      </c>
      <c r="R19" s="1" t="s">
        <v>472</v>
      </c>
      <c r="S19" s="1" t="s">
        <v>1863</v>
      </c>
      <c r="T19" s="1" t="s">
        <v>1864</v>
      </c>
    </row>
    <row r="20" spans="1:20" ht="14.25">
      <c r="A20" s="1" t="s">
        <v>260</v>
      </c>
      <c r="B20" s="1" t="s">
        <v>8924</v>
      </c>
      <c r="C20" s="1" t="s">
        <v>262</v>
      </c>
      <c r="D20" s="1" t="s">
        <v>298</v>
      </c>
      <c r="E20" s="1" t="s">
        <v>298</v>
      </c>
      <c r="F20" s="1" t="s">
        <v>479</v>
      </c>
      <c r="G20" s="1" t="s">
        <v>270</v>
      </c>
      <c r="H20" s="1" t="s">
        <v>1394</v>
      </c>
      <c r="I20" s="1" t="s">
        <v>270</v>
      </c>
      <c r="J20" s="1" t="s">
        <v>270</v>
      </c>
      <c r="K20" s="1" t="s">
        <v>270</v>
      </c>
      <c r="L20" s="1" t="s">
        <v>270</v>
      </c>
      <c r="M20" s="1" t="s">
        <v>270</v>
      </c>
      <c r="N20" s="1" t="s">
        <v>270</v>
      </c>
      <c r="O20" s="1" t="s">
        <v>270</v>
      </c>
      <c r="P20" s="1" t="s">
        <v>273</v>
      </c>
      <c r="Q20" s="1" t="s">
        <v>270</v>
      </c>
      <c r="R20" s="1" t="s">
        <v>472</v>
      </c>
      <c r="S20" s="1" t="s">
        <v>1863</v>
      </c>
      <c r="T20" s="1" t="s">
        <v>1864</v>
      </c>
    </row>
    <row r="21" spans="1:20" ht="14.25">
      <c r="A21" s="1" t="s">
        <v>260</v>
      </c>
      <c r="B21" s="1" t="s">
        <v>8925</v>
      </c>
      <c r="C21" s="1" t="s">
        <v>262</v>
      </c>
      <c r="D21" s="1" t="s">
        <v>304</v>
      </c>
      <c r="E21" s="1" t="s">
        <v>304</v>
      </c>
      <c r="F21" s="1" t="s">
        <v>270</v>
      </c>
      <c r="G21" s="1" t="s">
        <v>270</v>
      </c>
      <c r="H21" s="1" t="s">
        <v>1370</v>
      </c>
      <c r="I21" s="1" t="s">
        <v>270</v>
      </c>
      <c r="J21" s="1" t="s">
        <v>270</v>
      </c>
      <c r="K21" s="1" t="s">
        <v>270</v>
      </c>
      <c r="L21" s="1" t="s">
        <v>270</v>
      </c>
      <c r="M21" s="1" t="s">
        <v>270</v>
      </c>
      <c r="N21" s="1" t="s">
        <v>270</v>
      </c>
      <c r="O21" s="1" t="s">
        <v>270</v>
      </c>
      <c r="P21" s="1" t="s">
        <v>273</v>
      </c>
      <c r="Q21" s="1" t="s">
        <v>270</v>
      </c>
      <c r="R21" s="1" t="s">
        <v>472</v>
      </c>
      <c r="S21" s="1" t="s">
        <v>1863</v>
      </c>
      <c r="T21" s="1" t="s">
        <v>1864</v>
      </c>
    </row>
    <row r="22" spans="1:20" ht="14.25">
      <c r="A22" s="1" t="s">
        <v>260</v>
      </c>
      <c r="B22" s="1" t="s">
        <v>8926</v>
      </c>
      <c r="C22" s="1" t="s">
        <v>262</v>
      </c>
      <c r="D22" s="1" t="s">
        <v>304</v>
      </c>
      <c r="E22" s="1" t="s">
        <v>304</v>
      </c>
      <c r="F22" s="1" t="s">
        <v>472</v>
      </c>
      <c r="G22" s="1" t="s">
        <v>270</v>
      </c>
      <c r="H22" s="1" t="s">
        <v>1390</v>
      </c>
      <c r="I22" s="1" t="s">
        <v>270</v>
      </c>
      <c r="J22" s="1" t="s">
        <v>270</v>
      </c>
      <c r="K22" s="1" t="s">
        <v>270</v>
      </c>
      <c r="L22" s="1" t="s">
        <v>270</v>
      </c>
      <c r="M22" s="1" t="s">
        <v>270</v>
      </c>
      <c r="N22" s="1" t="s">
        <v>270</v>
      </c>
      <c r="O22" s="1" t="s">
        <v>270</v>
      </c>
      <c r="P22" s="1" t="s">
        <v>273</v>
      </c>
      <c r="Q22" s="1" t="s">
        <v>270</v>
      </c>
      <c r="R22" s="1" t="s">
        <v>472</v>
      </c>
      <c r="S22" s="1" t="s">
        <v>1863</v>
      </c>
      <c r="T22" s="1" t="s">
        <v>1864</v>
      </c>
    </row>
    <row r="23" spans="1:20" ht="14.25">
      <c r="A23" s="1" t="s">
        <v>260</v>
      </c>
      <c r="B23" s="1" t="s">
        <v>8927</v>
      </c>
      <c r="C23" s="1" t="s">
        <v>262</v>
      </c>
      <c r="D23" s="1" t="s">
        <v>304</v>
      </c>
      <c r="E23" s="1" t="s">
        <v>304</v>
      </c>
      <c r="F23" s="1" t="s">
        <v>479</v>
      </c>
      <c r="G23" s="1" t="s">
        <v>270</v>
      </c>
      <c r="H23" s="1" t="s">
        <v>1394</v>
      </c>
      <c r="I23" s="1" t="s">
        <v>270</v>
      </c>
      <c r="J23" s="1" t="s">
        <v>270</v>
      </c>
      <c r="K23" s="1" t="s">
        <v>270</v>
      </c>
      <c r="L23" s="1" t="s">
        <v>270</v>
      </c>
      <c r="M23" s="1" t="s">
        <v>270</v>
      </c>
      <c r="N23" s="1" t="s">
        <v>270</v>
      </c>
      <c r="O23" s="1" t="s">
        <v>270</v>
      </c>
      <c r="P23" s="1" t="s">
        <v>273</v>
      </c>
      <c r="Q23" s="1" t="s">
        <v>270</v>
      </c>
      <c r="R23" s="1" t="s">
        <v>472</v>
      </c>
      <c r="S23" s="1" t="s">
        <v>1863</v>
      </c>
      <c r="T23" s="1" t="s">
        <v>1864</v>
      </c>
    </row>
    <row r="24" spans="1:20" ht="14.25">
      <c r="A24" s="1" t="s">
        <v>260</v>
      </c>
      <c r="B24" s="1" t="s">
        <v>8928</v>
      </c>
      <c r="C24" s="1" t="s">
        <v>262</v>
      </c>
      <c r="D24" s="1" t="s">
        <v>310</v>
      </c>
      <c r="E24" s="1" t="s">
        <v>310</v>
      </c>
      <c r="F24" s="1" t="s">
        <v>270</v>
      </c>
      <c r="G24" s="1" t="s">
        <v>270</v>
      </c>
      <c r="H24" s="1" t="s">
        <v>1370</v>
      </c>
      <c r="I24" s="1" t="s">
        <v>270</v>
      </c>
      <c r="J24" s="1" t="s">
        <v>270</v>
      </c>
      <c r="K24" s="1" t="s">
        <v>270</v>
      </c>
      <c r="L24" s="1" t="s">
        <v>270</v>
      </c>
      <c r="M24" s="1" t="s">
        <v>270</v>
      </c>
      <c r="N24" s="1" t="s">
        <v>270</v>
      </c>
      <c r="O24" s="1" t="s">
        <v>270</v>
      </c>
      <c r="P24" s="1" t="s">
        <v>273</v>
      </c>
      <c r="Q24" s="1" t="s">
        <v>270</v>
      </c>
      <c r="R24" s="1" t="s">
        <v>472</v>
      </c>
      <c r="S24" s="1" t="s">
        <v>1863</v>
      </c>
      <c r="T24" s="1" t="s">
        <v>1864</v>
      </c>
    </row>
    <row r="25" spans="1:20" ht="14.25">
      <c r="A25" s="1" t="s">
        <v>260</v>
      </c>
      <c r="B25" s="1" t="s">
        <v>8929</v>
      </c>
      <c r="C25" s="1" t="s">
        <v>262</v>
      </c>
      <c r="D25" s="1" t="s">
        <v>310</v>
      </c>
      <c r="E25" s="1" t="s">
        <v>310</v>
      </c>
      <c r="F25" s="1" t="s">
        <v>472</v>
      </c>
      <c r="G25" s="1" t="s">
        <v>270</v>
      </c>
      <c r="H25" s="1" t="s">
        <v>1390</v>
      </c>
      <c r="I25" s="1" t="s">
        <v>270</v>
      </c>
      <c r="J25" s="1" t="s">
        <v>270</v>
      </c>
      <c r="K25" s="1" t="s">
        <v>270</v>
      </c>
      <c r="L25" s="1" t="s">
        <v>270</v>
      </c>
      <c r="M25" s="1" t="s">
        <v>270</v>
      </c>
      <c r="N25" s="1" t="s">
        <v>270</v>
      </c>
      <c r="O25" s="1" t="s">
        <v>270</v>
      </c>
      <c r="P25" s="1" t="s">
        <v>273</v>
      </c>
      <c r="Q25" s="1" t="s">
        <v>270</v>
      </c>
      <c r="R25" s="1" t="s">
        <v>472</v>
      </c>
      <c r="S25" s="1" t="s">
        <v>1863</v>
      </c>
      <c r="T25" s="1" t="s">
        <v>1864</v>
      </c>
    </row>
    <row r="26" spans="1:20" ht="14.25">
      <c r="A26" s="1" t="s">
        <v>260</v>
      </c>
      <c r="B26" s="1" t="s">
        <v>8930</v>
      </c>
      <c r="C26" s="1" t="s">
        <v>262</v>
      </c>
      <c r="D26" s="1" t="s">
        <v>310</v>
      </c>
      <c r="E26" s="1" t="s">
        <v>310</v>
      </c>
      <c r="F26" s="1" t="s">
        <v>479</v>
      </c>
      <c r="G26" s="1" t="s">
        <v>270</v>
      </c>
      <c r="H26" s="1" t="s">
        <v>1394</v>
      </c>
      <c r="I26" s="1" t="s">
        <v>270</v>
      </c>
      <c r="J26" s="1" t="s">
        <v>270</v>
      </c>
      <c r="K26" s="1" t="s">
        <v>270</v>
      </c>
      <c r="L26" s="1" t="s">
        <v>270</v>
      </c>
      <c r="M26" s="1" t="s">
        <v>270</v>
      </c>
      <c r="N26" s="1" t="s">
        <v>270</v>
      </c>
      <c r="O26" s="1" t="s">
        <v>270</v>
      </c>
      <c r="P26" s="1" t="s">
        <v>273</v>
      </c>
      <c r="Q26" s="1" t="s">
        <v>270</v>
      </c>
      <c r="R26" s="1" t="s">
        <v>472</v>
      </c>
      <c r="S26" s="1" t="s">
        <v>1863</v>
      </c>
      <c r="T26" s="1" t="s">
        <v>1864</v>
      </c>
    </row>
    <row r="27" spans="1:20" ht="14.25">
      <c r="A27" s="1" t="s">
        <v>260</v>
      </c>
      <c r="B27" s="1" t="s">
        <v>8931</v>
      </c>
      <c r="C27" s="1" t="s">
        <v>262</v>
      </c>
      <c r="D27" s="1" t="s">
        <v>316</v>
      </c>
      <c r="E27" s="1" t="s">
        <v>316</v>
      </c>
      <c r="F27" s="1" t="s">
        <v>270</v>
      </c>
      <c r="G27" s="1" t="s">
        <v>270</v>
      </c>
      <c r="H27" s="1" t="s">
        <v>1370</v>
      </c>
      <c r="I27" s="1" t="s">
        <v>270</v>
      </c>
      <c r="J27" s="1" t="s">
        <v>270</v>
      </c>
      <c r="K27" s="1" t="s">
        <v>270</v>
      </c>
      <c r="L27" s="1" t="s">
        <v>270</v>
      </c>
      <c r="M27" s="1" t="s">
        <v>270</v>
      </c>
      <c r="N27" s="1" t="s">
        <v>270</v>
      </c>
      <c r="O27" s="1" t="s">
        <v>270</v>
      </c>
      <c r="P27" s="1" t="s">
        <v>273</v>
      </c>
      <c r="Q27" s="1" t="s">
        <v>270</v>
      </c>
      <c r="R27" s="1" t="s">
        <v>472</v>
      </c>
      <c r="S27" s="1" t="s">
        <v>1863</v>
      </c>
      <c r="T27" s="1" t="s">
        <v>1864</v>
      </c>
    </row>
    <row r="28" spans="1:20" ht="14.25">
      <c r="A28" s="1" t="s">
        <v>260</v>
      </c>
      <c r="B28" s="1" t="s">
        <v>8932</v>
      </c>
      <c r="C28" s="1" t="s">
        <v>262</v>
      </c>
      <c r="D28" s="1" t="s">
        <v>316</v>
      </c>
      <c r="E28" s="1" t="s">
        <v>316</v>
      </c>
      <c r="F28" s="1" t="s">
        <v>472</v>
      </c>
      <c r="G28" s="1" t="s">
        <v>270</v>
      </c>
      <c r="H28" s="1" t="s">
        <v>1390</v>
      </c>
      <c r="I28" s="1" t="s">
        <v>270</v>
      </c>
      <c r="J28" s="1" t="s">
        <v>270</v>
      </c>
      <c r="K28" s="1" t="s">
        <v>270</v>
      </c>
      <c r="L28" s="1" t="s">
        <v>270</v>
      </c>
      <c r="M28" s="1" t="s">
        <v>270</v>
      </c>
      <c r="N28" s="1" t="s">
        <v>270</v>
      </c>
      <c r="O28" s="1" t="s">
        <v>270</v>
      </c>
      <c r="P28" s="1" t="s">
        <v>273</v>
      </c>
      <c r="Q28" s="1" t="s">
        <v>270</v>
      </c>
      <c r="R28" s="1" t="s">
        <v>472</v>
      </c>
      <c r="S28" s="1" t="s">
        <v>1863</v>
      </c>
      <c r="T28" s="1" t="s">
        <v>1864</v>
      </c>
    </row>
    <row r="29" spans="1:20" ht="14.25">
      <c r="A29" s="1" t="s">
        <v>260</v>
      </c>
      <c r="B29" s="1" t="s">
        <v>8933</v>
      </c>
      <c r="C29" s="1" t="s">
        <v>262</v>
      </c>
      <c r="D29" s="1" t="s">
        <v>316</v>
      </c>
      <c r="E29" s="1" t="s">
        <v>316</v>
      </c>
      <c r="F29" s="1" t="s">
        <v>479</v>
      </c>
      <c r="G29" s="1" t="s">
        <v>270</v>
      </c>
      <c r="H29" s="1" t="s">
        <v>1394</v>
      </c>
      <c r="I29" s="1" t="s">
        <v>270</v>
      </c>
      <c r="J29" s="1" t="s">
        <v>270</v>
      </c>
      <c r="K29" s="1" t="s">
        <v>270</v>
      </c>
      <c r="L29" s="1" t="s">
        <v>270</v>
      </c>
      <c r="M29" s="1" t="s">
        <v>270</v>
      </c>
      <c r="N29" s="1" t="s">
        <v>270</v>
      </c>
      <c r="O29" s="1" t="s">
        <v>270</v>
      </c>
      <c r="P29" s="1" t="s">
        <v>273</v>
      </c>
      <c r="Q29" s="1" t="s">
        <v>270</v>
      </c>
      <c r="R29" s="1" t="s">
        <v>472</v>
      </c>
      <c r="S29" s="1" t="s">
        <v>1863</v>
      </c>
      <c r="T29" s="1" t="s">
        <v>1864</v>
      </c>
    </row>
    <row r="30" spans="1:20" ht="14.25">
      <c r="A30" s="1" t="s">
        <v>260</v>
      </c>
      <c r="B30" s="1" t="s">
        <v>8934</v>
      </c>
      <c r="C30" s="1" t="s">
        <v>262</v>
      </c>
      <c r="D30" s="1" t="s">
        <v>322</v>
      </c>
      <c r="E30" s="1" t="s">
        <v>322</v>
      </c>
      <c r="F30" s="1" t="s">
        <v>270</v>
      </c>
      <c r="G30" s="1" t="s">
        <v>270</v>
      </c>
      <c r="H30" s="1" t="s">
        <v>1370</v>
      </c>
      <c r="I30" s="1" t="s">
        <v>270</v>
      </c>
      <c r="J30" s="1" t="s">
        <v>270</v>
      </c>
      <c r="K30" s="1" t="s">
        <v>270</v>
      </c>
      <c r="L30" s="1" t="s">
        <v>270</v>
      </c>
      <c r="M30" s="1" t="s">
        <v>270</v>
      </c>
      <c r="N30" s="1" t="s">
        <v>270</v>
      </c>
      <c r="O30" s="1" t="s">
        <v>270</v>
      </c>
      <c r="P30" s="1" t="s">
        <v>273</v>
      </c>
      <c r="Q30" s="1" t="s">
        <v>270</v>
      </c>
      <c r="R30" s="1" t="s">
        <v>472</v>
      </c>
      <c r="S30" s="1" t="s">
        <v>1863</v>
      </c>
      <c r="T30" s="1" t="s">
        <v>1864</v>
      </c>
    </row>
    <row r="31" spans="1:20" ht="14.25">
      <c r="A31" s="1" t="s">
        <v>260</v>
      </c>
      <c r="B31" s="1" t="s">
        <v>8935</v>
      </c>
      <c r="C31" s="1" t="s">
        <v>262</v>
      </c>
      <c r="D31" s="1" t="s">
        <v>322</v>
      </c>
      <c r="E31" s="1" t="s">
        <v>322</v>
      </c>
      <c r="F31" s="1" t="s">
        <v>472</v>
      </c>
      <c r="G31" s="1" t="s">
        <v>270</v>
      </c>
      <c r="H31" s="1" t="s">
        <v>1390</v>
      </c>
      <c r="I31" s="1" t="s">
        <v>270</v>
      </c>
      <c r="J31" s="1" t="s">
        <v>270</v>
      </c>
      <c r="K31" s="1" t="s">
        <v>270</v>
      </c>
      <c r="L31" s="1" t="s">
        <v>270</v>
      </c>
      <c r="M31" s="1" t="s">
        <v>270</v>
      </c>
      <c r="N31" s="1" t="s">
        <v>270</v>
      </c>
      <c r="O31" s="1" t="s">
        <v>270</v>
      </c>
      <c r="P31" s="1" t="s">
        <v>273</v>
      </c>
      <c r="Q31" s="1" t="s">
        <v>270</v>
      </c>
      <c r="R31" s="1" t="s">
        <v>472</v>
      </c>
      <c r="S31" s="1" t="s">
        <v>1863</v>
      </c>
      <c r="T31" s="1" t="s">
        <v>1864</v>
      </c>
    </row>
    <row r="32" spans="1:20" ht="14.25">
      <c r="A32" s="1" t="s">
        <v>260</v>
      </c>
      <c r="B32" s="1" t="s">
        <v>8936</v>
      </c>
      <c r="C32" s="1" t="s">
        <v>262</v>
      </c>
      <c r="D32" s="1" t="s">
        <v>322</v>
      </c>
      <c r="E32" s="1" t="s">
        <v>322</v>
      </c>
      <c r="F32" s="1" t="s">
        <v>479</v>
      </c>
      <c r="G32" s="1" t="s">
        <v>270</v>
      </c>
      <c r="H32" s="1" t="s">
        <v>1394</v>
      </c>
      <c r="I32" s="1" t="s">
        <v>270</v>
      </c>
      <c r="J32" s="1" t="s">
        <v>270</v>
      </c>
      <c r="K32" s="1" t="s">
        <v>270</v>
      </c>
      <c r="L32" s="1" t="s">
        <v>270</v>
      </c>
      <c r="M32" s="1" t="s">
        <v>270</v>
      </c>
      <c r="N32" s="1" t="s">
        <v>270</v>
      </c>
      <c r="O32" s="1" t="s">
        <v>270</v>
      </c>
      <c r="P32" s="1" t="s">
        <v>273</v>
      </c>
      <c r="Q32" s="1" t="s">
        <v>270</v>
      </c>
      <c r="R32" s="1" t="s">
        <v>472</v>
      </c>
      <c r="S32" s="1" t="s">
        <v>1863</v>
      </c>
      <c r="T32" s="1" t="s">
        <v>1864</v>
      </c>
    </row>
    <row r="33" spans="1:20" ht="14.25">
      <c r="A33" s="1" t="s">
        <v>260</v>
      </c>
      <c r="B33" s="1" t="s">
        <v>8937</v>
      </c>
      <c r="C33" s="1" t="s">
        <v>262</v>
      </c>
      <c r="D33" s="1" t="s">
        <v>328</v>
      </c>
      <c r="E33" s="1" t="s">
        <v>328</v>
      </c>
      <c r="F33" s="1" t="s">
        <v>270</v>
      </c>
      <c r="G33" s="1" t="s">
        <v>270</v>
      </c>
      <c r="H33" s="1" t="s">
        <v>1370</v>
      </c>
      <c r="I33" s="1" t="s">
        <v>270</v>
      </c>
      <c r="J33" s="1" t="s">
        <v>270</v>
      </c>
      <c r="K33" s="1" t="s">
        <v>270</v>
      </c>
      <c r="L33" s="1" t="s">
        <v>270</v>
      </c>
      <c r="M33" s="1" t="s">
        <v>270</v>
      </c>
      <c r="N33" s="1" t="s">
        <v>270</v>
      </c>
      <c r="O33" s="1" t="s">
        <v>270</v>
      </c>
      <c r="P33" s="1" t="s">
        <v>273</v>
      </c>
      <c r="Q33" s="1" t="s">
        <v>270</v>
      </c>
      <c r="R33" s="1" t="s">
        <v>472</v>
      </c>
      <c r="S33" s="1" t="s">
        <v>1863</v>
      </c>
      <c r="T33" s="1" t="s">
        <v>1864</v>
      </c>
    </row>
    <row r="34" spans="1:20" ht="14.25">
      <c r="A34" s="1" t="s">
        <v>260</v>
      </c>
      <c r="B34" s="1" t="s">
        <v>8938</v>
      </c>
      <c r="C34" s="1" t="s">
        <v>262</v>
      </c>
      <c r="D34" s="1" t="s">
        <v>328</v>
      </c>
      <c r="E34" s="1" t="s">
        <v>328</v>
      </c>
      <c r="F34" s="1" t="s">
        <v>472</v>
      </c>
      <c r="G34" s="1" t="s">
        <v>270</v>
      </c>
      <c r="H34" s="1" t="s">
        <v>1390</v>
      </c>
      <c r="I34" s="1" t="s">
        <v>270</v>
      </c>
      <c r="J34" s="1" t="s">
        <v>270</v>
      </c>
      <c r="K34" s="1" t="s">
        <v>270</v>
      </c>
      <c r="L34" s="1" t="s">
        <v>270</v>
      </c>
      <c r="M34" s="1" t="s">
        <v>270</v>
      </c>
      <c r="N34" s="1" t="s">
        <v>270</v>
      </c>
      <c r="O34" s="1" t="s">
        <v>270</v>
      </c>
      <c r="P34" s="1" t="s">
        <v>273</v>
      </c>
      <c r="Q34" s="1" t="s">
        <v>270</v>
      </c>
      <c r="R34" s="1" t="s">
        <v>472</v>
      </c>
      <c r="S34" s="1" t="s">
        <v>1863</v>
      </c>
      <c r="T34" s="1" t="s">
        <v>1864</v>
      </c>
    </row>
    <row r="35" spans="1:20" ht="14.25">
      <c r="A35" s="1" t="s">
        <v>260</v>
      </c>
      <c r="B35" s="1" t="s">
        <v>8939</v>
      </c>
      <c r="C35" s="1" t="s">
        <v>262</v>
      </c>
      <c r="D35" s="1" t="s">
        <v>328</v>
      </c>
      <c r="E35" s="1" t="s">
        <v>328</v>
      </c>
      <c r="F35" s="1" t="s">
        <v>479</v>
      </c>
      <c r="G35" s="1" t="s">
        <v>270</v>
      </c>
      <c r="H35" s="1" t="s">
        <v>1394</v>
      </c>
      <c r="I35" s="1" t="s">
        <v>270</v>
      </c>
      <c r="J35" s="1" t="s">
        <v>270</v>
      </c>
      <c r="K35" s="1" t="s">
        <v>270</v>
      </c>
      <c r="L35" s="1" t="s">
        <v>270</v>
      </c>
      <c r="M35" s="1" t="s">
        <v>270</v>
      </c>
      <c r="N35" s="1" t="s">
        <v>270</v>
      </c>
      <c r="O35" s="1" t="s">
        <v>270</v>
      </c>
      <c r="P35" s="1" t="s">
        <v>273</v>
      </c>
      <c r="Q35" s="1" t="s">
        <v>270</v>
      </c>
      <c r="R35" s="1" t="s">
        <v>472</v>
      </c>
      <c r="S35" s="1" t="s">
        <v>1863</v>
      </c>
      <c r="T35" s="1" t="s">
        <v>1864</v>
      </c>
    </row>
  </sheetData>
  <phoneticPr fontId="3"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O35"/>
  <sheetViews>
    <sheetView workbookViewId="0"/>
  </sheetViews>
  <sheetFormatPr defaultRowHeight="13.5"/>
  <cols>
    <col min="1" max="15" width="20" customWidth="1"/>
  </cols>
  <sheetData>
    <row r="1" spans="1:15" ht="27.95" customHeight="1">
      <c r="A1" s="4" t="s">
        <v>105</v>
      </c>
      <c r="B1" s="4" t="s">
        <v>106</v>
      </c>
      <c r="C1" s="4" t="s">
        <v>107</v>
      </c>
      <c r="D1" s="4" t="s">
        <v>108</v>
      </c>
      <c r="E1" s="4" t="s">
        <v>109</v>
      </c>
      <c r="F1" s="4" t="s">
        <v>1058</v>
      </c>
      <c r="G1" s="4" t="s">
        <v>8940</v>
      </c>
      <c r="H1" s="4" t="s">
        <v>110</v>
      </c>
      <c r="I1" s="4" t="s">
        <v>8941</v>
      </c>
      <c r="J1" s="4" t="s">
        <v>8942</v>
      </c>
      <c r="K1" s="4" t="s">
        <v>8943</v>
      </c>
      <c r="L1" s="4" t="s">
        <v>8944</v>
      </c>
      <c r="M1" s="4" t="s">
        <v>8945</v>
      </c>
      <c r="N1" s="4" t="s">
        <v>8946</v>
      </c>
      <c r="O1" s="4" t="s">
        <v>8947</v>
      </c>
    </row>
    <row r="2" spans="1:15" ht="27.95" customHeight="1">
      <c r="A2" s="5" t="s">
        <v>153</v>
      </c>
      <c r="B2" s="5" t="s">
        <v>154</v>
      </c>
      <c r="C2" s="5" t="s">
        <v>155</v>
      </c>
      <c r="D2" s="5" t="s">
        <v>156</v>
      </c>
      <c r="E2" s="5" t="s">
        <v>157</v>
      </c>
      <c r="F2" s="5" t="s">
        <v>1150</v>
      </c>
      <c r="G2" s="5" t="s">
        <v>8948</v>
      </c>
      <c r="H2" s="5" t="s">
        <v>158</v>
      </c>
      <c r="I2" s="5" t="s">
        <v>8949</v>
      </c>
      <c r="J2" s="5" t="s">
        <v>8950</v>
      </c>
      <c r="K2" s="5" t="s">
        <v>8951</v>
      </c>
      <c r="L2" s="5" t="s">
        <v>8952</v>
      </c>
      <c r="M2" s="5" t="s">
        <v>8953</v>
      </c>
      <c r="N2" s="5" t="s">
        <v>8954</v>
      </c>
      <c r="O2" s="5" t="s">
        <v>8955</v>
      </c>
    </row>
    <row r="3" spans="1:15" ht="27.95" customHeight="1">
      <c r="A3" s="6" t="s">
        <v>190</v>
      </c>
      <c r="B3" s="6" t="s">
        <v>191</v>
      </c>
      <c r="C3" s="6" t="s">
        <v>192</v>
      </c>
      <c r="D3" s="6" t="s">
        <v>193</v>
      </c>
      <c r="E3" s="6" t="s">
        <v>194</v>
      </c>
      <c r="F3" s="6" t="s">
        <v>345</v>
      </c>
      <c r="G3" s="6" t="s">
        <v>345</v>
      </c>
      <c r="H3" s="6" t="s">
        <v>195</v>
      </c>
      <c r="I3" s="6" t="s">
        <v>214</v>
      </c>
      <c r="J3" s="6" t="s">
        <v>8956</v>
      </c>
      <c r="K3" s="6" t="s">
        <v>8957</v>
      </c>
      <c r="L3" s="6" t="s">
        <v>672</v>
      </c>
      <c r="M3" s="6" t="s">
        <v>8958</v>
      </c>
      <c r="N3" s="6" t="s">
        <v>8959</v>
      </c>
      <c r="O3" s="6" t="s">
        <v>8959</v>
      </c>
    </row>
    <row r="4" spans="1:15" ht="27.95" customHeight="1">
      <c r="A4" s="7" t="s">
        <v>227</v>
      </c>
      <c r="B4" s="7" t="s">
        <v>228</v>
      </c>
      <c r="C4" s="7" t="s">
        <v>155</v>
      </c>
      <c r="D4" s="7" t="s">
        <v>156</v>
      </c>
      <c r="E4" s="7" t="s">
        <v>229</v>
      </c>
      <c r="F4" s="7" t="s">
        <v>229</v>
      </c>
      <c r="G4" s="7" t="s">
        <v>229</v>
      </c>
      <c r="H4" s="7" t="s">
        <v>230</v>
      </c>
      <c r="I4" s="7" t="s">
        <v>8960</v>
      </c>
      <c r="J4" s="7" t="s">
        <v>8961</v>
      </c>
      <c r="K4" s="7" t="s">
        <v>7354</v>
      </c>
      <c r="L4" s="7" t="s">
        <v>8962</v>
      </c>
      <c r="M4" s="7" t="s">
        <v>8963</v>
      </c>
      <c r="N4" s="7" t="s">
        <v>8964</v>
      </c>
      <c r="O4" s="7" t="s">
        <v>8965</v>
      </c>
    </row>
    <row r="5" spans="1:15" ht="27.95" customHeight="1">
      <c r="A5" s="8" t="s">
        <v>254</v>
      </c>
      <c r="B5" s="8" t="s">
        <v>255</v>
      </c>
      <c r="C5" s="8" t="s">
        <v>256</v>
      </c>
      <c r="D5" s="8" t="s">
        <v>256</v>
      </c>
      <c r="E5" s="8" t="s">
        <v>256</v>
      </c>
      <c r="F5" s="8" t="s">
        <v>256</v>
      </c>
      <c r="G5" s="8" t="s">
        <v>256</v>
      </c>
      <c r="H5" s="8" t="s">
        <v>257</v>
      </c>
      <c r="I5" s="8" t="s">
        <v>259</v>
      </c>
      <c r="J5" s="8" t="s">
        <v>259</v>
      </c>
      <c r="K5" s="8" t="s">
        <v>259</v>
      </c>
      <c r="L5" s="8" t="s">
        <v>259</v>
      </c>
      <c r="M5" s="8" t="s">
        <v>259</v>
      </c>
      <c r="N5" s="8" t="s">
        <v>259</v>
      </c>
      <c r="O5" s="8" t="s">
        <v>259</v>
      </c>
    </row>
    <row r="6" spans="1:15" ht="14.25">
      <c r="A6" s="1" t="s">
        <v>260</v>
      </c>
      <c r="B6" s="1" t="s">
        <v>8966</v>
      </c>
      <c r="C6" s="1" t="s">
        <v>262</v>
      </c>
      <c r="D6" s="1" t="s">
        <v>263</v>
      </c>
      <c r="E6" s="1" t="s">
        <v>263</v>
      </c>
      <c r="F6" s="1" t="s">
        <v>270</v>
      </c>
      <c r="G6" s="1" t="s">
        <v>270</v>
      </c>
      <c r="H6" s="1" t="s">
        <v>1370</v>
      </c>
      <c r="I6" s="1" t="s">
        <v>269</v>
      </c>
      <c r="J6" s="1" t="s">
        <v>271</v>
      </c>
      <c r="K6" s="1" t="s">
        <v>7365</v>
      </c>
      <c r="L6" s="1" t="s">
        <v>271</v>
      </c>
      <c r="M6" s="1" t="s">
        <v>7365</v>
      </c>
      <c r="N6" s="1" t="s">
        <v>715</v>
      </c>
      <c r="O6" s="1" t="s">
        <v>715</v>
      </c>
    </row>
    <row r="7" spans="1:15" ht="14.25">
      <c r="A7" s="1" t="s">
        <v>260</v>
      </c>
      <c r="B7" s="1" t="s">
        <v>8967</v>
      </c>
      <c r="C7" s="1" t="s">
        <v>262</v>
      </c>
      <c r="D7" s="1" t="s">
        <v>263</v>
      </c>
      <c r="E7" s="1" t="s">
        <v>263</v>
      </c>
      <c r="F7" s="1" t="s">
        <v>472</v>
      </c>
      <c r="G7" s="1" t="s">
        <v>270</v>
      </c>
      <c r="H7" s="1" t="s">
        <v>1390</v>
      </c>
      <c r="I7" s="1" t="s">
        <v>269</v>
      </c>
      <c r="J7" s="1" t="s">
        <v>271</v>
      </c>
      <c r="K7" s="1" t="s">
        <v>7365</v>
      </c>
      <c r="L7" s="1" t="s">
        <v>271</v>
      </c>
      <c r="M7" s="1" t="s">
        <v>7365</v>
      </c>
      <c r="N7" s="1" t="s">
        <v>715</v>
      </c>
      <c r="O7" s="1" t="s">
        <v>715</v>
      </c>
    </row>
    <row r="8" spans="1:15" ht="14.25">
      <c r="A8" s="1" t="s">
        <v>260</v>
      </c>
      <c r="B8" s="1" t="s">
        <v>8968</v>
      </c>
      <c r="C8" s="1" t="s">
        <v>262</v>
      </c>
      <c r="D8" s="1" t="s">
        <v>263</v>
      </c>
      <c r="E8" s="1" t="s">
        <v>263</v>
      </c>
      <c r="F8" s="1" t="s">
        <v>479</v>
      </c>
      <c r="G8" s="1" t="s">
        <v>270</v>
      </c>
      <c r="H8" s="1" t="s">
        <v>1394</v>
      </c>
      <c r="I8" s="1" t="s">
        <v>269</v>
      </c>
      <c r="J8" s="1" t="s">
        <v>271</v>
      </c>
      <c r="K8" s="1" t="s">
        <v>7365</v>
      </c>
      <c r="L8" s="1" t="s">
        <v>271</v>
      </c>
      <c r="M8" s="1" t="s">
        <v>7365</v>
      </c>
      <c r="N8" s="1" t="s">
        <v>715</v>
      </c>
      <c r="O8" s="1" t="s">
        <v>715</v>
      </c>
    </row>
    <row r="9" spans="1:15" ht="14.25">
      <c r="A9" s="1" t="s">
        <v>260</v>
      </c>
      <c r="B9" s="1" t="s">
        <v>8969</v>
      </c>
      <c r="C9" s="1" t="s">
        <v>262</v>
      </c>
      <c r="D9" s="1" t="s">
        <v>280</v>
      </c>
      <c r="E9" s="1" t="s">
        <v>280</v>
      </c>
      <c r="F9" s="1" t="s">
        <v>270</v>
      </c>
      <c r="G9" s="1" t="s">
        <v>270</v>
      </c>
      <c r="H9" s="1" t="s">
        <v>1370</v>
      </c>
      <c r="I9" s="1" t="s">
        <v>269</v>
      </c>
      <c r="J9" s="1" t="s">
        <v>271</v>
      </c>
      <c r="K9" s="1" t="s">
        <v>7365</v>
      </c>
      <c r="L9" s="1" t="s">
        <v>271</v>
      </c>
      <c r="M9" s="1" t="s">
        <v>7365</v>
      </c>
      <c r="N9" s="1" t="s">
        <v>715</v>
      </c>
      <c r="O9" s="1" t="s">
        <v>715</v>
      </c>
    </row>
    <row r="10" spans="1:15" ht="14.25">
      <c r="A10" s="1" t="s">
        <v>260</v>
      </c>
      <c r="B10" s="1" t="s">
        <v>8970</v>
      </c>
      <c r="C10" s="1" t="s">
        <v>262</v>
      </c>
      <c r="D10" s="1" t="s">
        <v>280</v>
      </c>
      <c r="E10" s="1" t="s">
        <v>280</v>
      </c>
      <c r="F10" s="1" t="s">
        <v>472</v>
      </c>
      <c r="G10" s="1" t="s">
        <v>270</v>
      </c>
      <c r="H10" s="1" t="s">
        <v>1390</v>
      </c>
      <c r="I10" s="1" t="s">
        <v>269</v>
      </c>
      <c r="J10" s="1" t="s">
        <v>271</v>
      </c>
      <c r="K10" s="1" t="s">
        <v>7365</v>
      </c>
      <c r="L10" s="1" t="s">
        <v>271</v>
      </c>
      <c r="M10" s="1" t="s">
        <v>7365</v>
      </c>
      <c r="N10" s="1" t="s">
        <v>715</v>
      </c>
      <c r="O10" s="1" t="s">
        <v>715</v>
      </c>
    </row>
    <row r="11" spans="1:15" ht="14.25">
      <c r="A11" s="1" t="s">
        <v>260</v>
      </c>
      <c r="B11" s="1" t="s">
        <v>8971</v>
      </c>
      <c r="C11" s="1" t="s">
        <v>262</v>
      </c>
      <c r="D11" s="1" t="s">
        <v>280</v>
      </c>
      <c r="E11" s="1" t="s">
        <v>280</v>
      </c>
      <c r="F11" s="1" t="s">
        <v>479</v>
      </c>
      <c r="G11" s="1" t="s">
        <v>270</v>
      </c>
      <c r="H11" s="1" t="s">
        <v>1394</v>
      </c>
      <c r="I11" s="1" t="s">
        <v>269</v>
      </c>
      <c r="J11" s="1" t="s">
        <v>271</v>
      </c>
      <c r="K11" s="1" t="s">
        <v>7365</v>
      </c>
      <c r="L11" s="1" t="s">
        <v>271</v>
      </c>
      <c r="M11" s="1" t="s">
        <v>7365</v>
      </c>
      <c r="N11" s="1" t="s">
        <v>715</v>
      </c>
      <c r="O11" s="1" t="s">
        <v>715</v>
      </c>
    </row>
    <row r="12" spans="1:15" ht="14.25">
      <c r="A12" s="1" t="s">
        <v>260</v>
      </c>
      <c r="B12" s="1" t="s">
        <v>8972</v>
      </c>
      <c r="C12" s="1" t="s">
        <v>262</v>
      </c>
      <c r="D12" s="1" t="s">
        <v>286</v>
      </c>
      <c r="E12" s="1" t="s">
        <v>286</v>
      </c>
      <c r="F12" s="1" t="s">
        <v>270</v>
      </c>
      <c r="G12" s="1" t="s">
        <v>270</v>
      </c>
      <c r="H12" s="1" t="s">
        <v>1370</v>
      </c>
      <c r="I12" s="1" t="s">
        <v>269</v>
      </c>
      <c r="J12" s="1" t="s">
        <v>271</v>
      </c>
      <c r="K12" s="1" t="s">
        <v>7365</v>
      </c>
      <c r="L12" s="1" t="s">
        <v>271</v>
      </c>
      <c r="M12" s="1" t="s">
        <v>7365</v>
      </c>
      <c r="N12" s="1" t="s">
        <v>715</v>
      </c>
      <c r="O12" s="1" t="s">
        <v>715</v>
      </c>
    </row>
    <row r="13" spans="1:15" ht="14.25">
      <c r="A13" s="1" t="s">
        <v>260</v>
      </c>
      <c r="B13" s="1" t="s">
        <v>8973</v>
      </c>
      <c r="C13" s="1" t="s">
        <v>262</v>
      </c>
      <c r="D13" s="1" t="s">
        <v>286</v>
      </c>
      <c r="E13" s="1" t="s">
        <v>286</v>
      </c>
      <c r="F13" s="1" t="s">
        <v>472</v>
      </c>
      <c r="G13" s="1" t="s">
        <v>270</v>
      </c>
      <c r="H13" s="1" t="s">
        <v>1390</v>
      </c>
      <c r="I13" s="1" t="s">
        <v>269</v>
      </c>
      <c r="J13" s="1" t="s">
        <v>271</v>
      </c>
      <c r="K13" s="1" t="s">
        <v>7365</v>
      </c>
      <c r="L13" s="1" t="s">
        <v>271</v>
      </c>
      <c r="M13" s="1" t="s">
        <v>7365</v>
      </c>
      <c r="N13" s="1" t="s">
        <v>715</v>
      </c>
      <c r="O13" s="1" t="s">
        <v>715</v>
      </c>
    </row>
    <row r="14" spans="1:15" ht="14.25">
      <c r="A14" s="1" t="s">
        <v>260</v>
      </c>
      <c r="B14" s="1" t="s">
        <v>8974</v>
      </c>
      <c r="C14" s="1" t="s">
        <v>262</v>
      </c>
      <c r="D14" s="1" t="s">
        <v>286</v>
      </c>
      <c r="E14" s="1" t="s">
        <v>286</v>
      </c>
      <c r="F14" s="1" t="s">
        <v>479</v>
      </c>
      <c r="G14" s="1" t="s">
        <v>270</v>
      </c>
      <c r="H14" s="1" t="s">
        <v>1394</v>
      </c>
      <c r="I14" s="1" t="s">
        <v>269</v>
      </c>
      <c r="J14" s="1" t="s">
        <v>271</v>
      </c>
      <c r="K14" s="1" t="s">
        <v>7365</v>
      </c>
      <c r="L14" s="1" t="s">
        <v>271</v>
      </c>
      <c r="M14" s="1" t="s">
        <v>7365</v>
      </c>
      <c r="N14" s="1" t="s">
        <v>715</v>
      </c>
      <c r="O14" s="1" t="s">
        <v>715</v>
      </c>
    </row>
    <row r="15" spans="1:15" ht="14.25">
      <c r="A15" s="1" t="s">
        <v>260</v>
      </c>
      <c r="B15" s="1" t="s">
        <v>8975</v>
      </c>
      <c r="C15" s="1" t="s">
        <v>262</v>
      </c>
      <c r="D15" s="1" t="s">
        <v>292</v>
      </c>
      <c r="E15" s="1" t="s">
        <v>292</v>
      </c>
      <c r="F15" s="1" t="s">
        <v>270</v>
      </c>
      <c r="G15" s="1" t="s">
        <v>270</v>
      </c>
      <c r="H15" s="1" t="s">
        <v>1370</v>
      </c>
      <c r="I15" s="1" t="s">
        <v>269</v>
      </c>
      <c r="J15" s="1" t="s">
        <v>271</v>
      </c>
      <c r="K15" s="1" t="s">
        <v>7365</v>
      </c>
      <c r="L15" s="1" t="s">
        <v>271</v>
      </c>
      <c r="M15" s="1" t="s">
        <v>7365</v>
      </c>
      <c r="N15" s="1" t="s">
        <v>715</v>
      </c>
      <c r="O15" s="1" t="s">
        <v>715</v>
      </c>
    </row>
    <row r="16" spans="1:15" ht="14.25">
      <c r="A16" s="1" t="s">
        <v>260</v>
      </c>
      <c r="B16" s="1" t="s">
        <v>8976</v>
      </c>
      <c r="C16" s="1" t="s">
        <v>262</v>
      </c>
      <c r="D16" s="1" t="s">
        <v>292</v>
      </c>
      <c r="E16" s="1" t="s">
        <v>292</v>
      </c>
      <c r="F16" s="1" t="s">
        <v>472</v>
      </c>
      <c r="G16" s="1" t="s">
        <v>270</v>
      </c>
      <c r="H16" s="1" t="s">
        <v>1390</v>
      </c>
      <c r="I16" s="1" t="s">
        <v>269</v>
      </c>
      <c r="J16" s="1" t="s">
        <v>271</v>
      </c>
      <c r="K16" s="1" t="s">
        <v>7365</v>
      </c>
      <c r="L16" s="1" t="s">
        <v>271</v>
      </c>
      <c r="M16" s="1" t="s">
        <v>7365</v>
      </c>
      <c r="N16" s="1" t="s">
        <v>715</v>
      </c>
      <c r="O16" s="1" t="s">
        <v>715</v>
      </c>
    </row>
    <row r="17" spans="1:15" ht="14.25">
      <c r="A17" s="1" t="s">
        <v>260</v>
      </c>
      <c r="B17" s="1" t="s">
        <v>8977</v>
      </c>
      <c r="C17" s="1" t="s">
        <v>262</v>
      </c>
      <c r="D17" s="1" t="s">
        <v>292</v>
      </c>
      <c r="E17" s="1" t="s">
        <v>292</v>
      </c>
      <c r="F17" s="1" t="s">
        <v>479</v>
      </c>
      <c r="G17" s="1" t="s">
        <v>270</v>
      </c>
      <c r="H17" s="1" t="s">
        <v>1394</v>
      </c>
      <c r="I17" s="1" t="s">
        <v>269</v>
      </c>
      <c r="J17" s="1" t="s">
        <v>271</v>
      </c>
      <c r="K17" s="1" t="s">
        <v>7365</v>
      </c>
      <c r="L17" s="1" t="s">
        <v>271</v>
      </c>
      <c r="M17" s="1" t="s">
        <v>7365</v>
      </c>
      <c r="N17" s="1" t="s">
        <v>715</v>
      </c>
      <c r="O17" s="1" t="s">
        <v>715</v>
      </c>
    </row>
    <row r="18" spans="1:15" ht="14.25">
      <c r="A18" s="1" t="s">
        <v>260</v>
      </c>
      <c r="B18" s="1" t="s">
        <v>8978</v>
      </c>
      <c r="C18" s="1" t="s">
        <v>262</v>
      </c>
      <c r="D18" s="1" t="s">
        <v>298</v>
      </c>
      <c r="E18" s="1" t="s">
        <v>298</v>
      </c>
      <c r="F18" s="1" t="s">
        <v>270</v>
      </c>
      <c r="G18" s="1" t="s">
        <v>270</v>
      </c>
      <c r="H18" s="1" t="s">
        <v>1370</v>
      </c>
      <c r="I18" s="1" t="s">
        <v>269</v>
      </c>
      <c r="J18" s="1" t="s">
        <v>271</v>
      </c>
      <c r="K18" s="1" t="s">
        <v>7365</v>
      </c>
      <c r="L18" s="1" t="s">
        <v>271</v>
      </c>
      <c r="M18" s="1" t="s">
        <v>7365</v>
      </c>
      <c r="N18" s="1" t="s">
        <v>715</v>
      </c>
      <c r="O18" s="1" t="s">
        <v>715</v>
      </c>
    </row>
    <row r="19" spans="1:15" ht="14.25">
      <c r="A19" s="1" t="s">
        <v>260</v>
      </c>
      <c r="B19" s="1" t="s">
        <v>8979</v>
      </c>
      <c r="C19" s="1" t="s">
        <v>262</v>
      </c>
      <c r="D19" s="1" t="s">
        <v>298</v>
      </c>
      <c r="E19" s="1" t="s">
        <v>298</v>
      </c>
      <c r="F19" s="1" t="s">
        <v>472</v>
      </c>
      <c r="G19" s="1" t="s">
        <v>270</v>
      </c>
      <c r="H19" s="1" t="s">
        <v>1390</v>
      </c>
      <c r="I19" s="1" t="s">
        <v>269</v>
      </c>
      <c r="J19" s="1" t="s">
        <v>271</v>
      </c>
      <c r="K19" s="1" t="s">
        <v>7365</v>
      </c>
      <c r="L19" s="1" t="s">
        <v>271</v>
      </c>
      <c r="M19" s="1" t="s">
        <v>7365</v>
      </c>
      <c r="N19" s="1" t="s">
        <v>715</v>
      </c>
      <c r="O19" s="1" t="s">
        <v>715</v>
      </c>
    </row>
    <row r="20" spans="1:15" ht="14.25">
      <c r="A20" s="1" t="s">
        <v>260</v>
      </c>
      <c r="B20" s="1" t="s">
        <v>8980</v>
      </c>
      <c r="C20" s="1" t="s">
        <v>262</v>
      </c>
      <c r="D20" s="1" t="s">
        <v>298</v>
      </c>
      <c r="E20" s="1" t="s">
        <v>298</v>
      </c>
      <c r="F20" s="1" t="s">
        <v>479</v>
      </c>
      <c r="G20" s="1" t="s">
        <v>270</v>
      </c>
      <c r="H20" s="1" t="s">
        <v>1394</v>
      </c>
      <c r="I20" s="1" t="s">
        <v>269</v>
      </c>
      <c r="J20" s="1" t="s">
        <v>271</v>
      </c>
      <c r="K20" s="1" t="s">
        <v>7365</v>
      </c>
      <c r="L20" s="1" t="s">
        <v>271</v>
      </c>
      <c r="M20" s="1" t="s">
        <v>7365</v>
      </c>
      <c r="N20" s="1" t="s">
        <v>715</v>
      </c>
      <c r="O20" s="1" t="s">
        <v>715</v>
      </c>
    </row>
    <row r="21" spans="1:15" ht="14.25">
      <c r="A21" s="1" t="s">
        <v>260</v>
      </c>
      <c r="B21" s="1" t="s">
        <v>8981</v>
      </c>
      <c r="C21" s="1" t="s">
        <v>262</v>
      </c>
      <c r="D21" s="1" t="s">
        <v>304</v>
      </c>
      <c r="E21" s="1" t="s">
        <v>304</v>
      </c>
      <c r="F21" s="1" t="s">
        <v>270</v>
      </c>
      <c r="G21" s="1" t="s">
        <v>270</v>
      </c>
      <c r="H21" s="1" t="s">
        <v>1370</v>
      </c>
      <c r="I21" s="1" t="s">
        <v>269</v>
      </c>
      <c r="J21" s="1" t="s">
        <v>271</v>
      </c>
      <c r="K21" s="1" t="s">
        <v>7365</v>
      </c>
      <c r="L21" s="1" t="s">
        <v>271</v>
      </c>
      <c r="M21" s="1" t="s">
        <v>7365</v>
      </c>
      <c r="N21" s="1" t="s">
        <v>715</v>
      </c>
      <c r="O21" s="1" t="s">
        <v>715</v>
      </c>
    </row>
    <row r="22" spans="1:15" ht="14.25">
      <c r="A22" s="1" t="s">
        <v>260</v>
      </c>
      <c r="B22" s="1" t="s">
        <v>8982</v>
      </c>
      <c r="C22" s="1" t="s">
        <v>262</v>
      </c>
      <c r="D22" s="1" t="s">
        <v>304</v>
      </c>
      <c r="E22" s="1" t="s">
        <v>304</v>
      </c>
      <c r="F22" s="1" t="s">
        <v>472</v>
      </c>
      <c r="G22" s="1" t="s">
        <v>270</v>
      </c>
      <c r="H22" s="1" t="s">
        <v>1390</v>
      </c>
      <c r="I22" s="1" t="s">
        <v>269</v>
      </c>
      <c r="J22" s="1" t="s">
        <v>271</v>
      </c>
      <c r="K22" s="1" t="s">
        <v>7365</v>
      </c>
      <c r="L22" s="1" t="s">
        <v>271</v>
      </c>
      <c r="M22" s="1" t="s">
        <v>7365</v>
      </c>
      <c r="N22" s="1" t="s">
        <v>715</v>
      </c>
      <c r="O22" s="1" t="s">
        <v>715</v>
      </c>
    </row>
    <row r="23" spans="1:15" ht="14.25">
      <c r="A23" s="1" t="s">
        <v>260</v>
      </c>
      <c r="B23" s="1" t="s">
        <v>8983</v>
      </c>
      <c r="C23" s="1" t="s">
        <v>262</v>
      </c>
      <c r="D23" s="1" t="s">
        <v>304</v>
      </c>
      <c r="E23" s="1" t="s">
        <v>304</v>
      </c>
      <c r="F23" s="1" t="s">
        <v>479</v>
      </c>
      <c r="G23" s="1" t="s">
        <v>270</v>
      </c>
      <c r="H23" s="1" t="s">
        <v>1394</v>
      </c>
      <c r="I23" s="1" t="s">
        <v>269</v>
      </c>
      <c r="J23" s="1" t="s">
        <v>271</v>
      </c>
      <c r="K23" s="1" t="s">
        <v>7365</v>
      </c>
      <c r="L23" s="1" t="s">
        <v>271</v>
      </c>
      <c r="M23" s="1" t="s">
        <v>7365</v>
      </c>
      <c r="N23" s="1" t="s">
        <v>715</v>
      </c>
      <c r="O23" s="1" t="s">
        <v>715</v>
      </c>
    </row>
    <row r="24" spans="1:15" ht="14.25">
      <c r="A24" s="1" t="s">
        <v>260</v>
      </c>
      <c r="B24" s="1" t="s">
        <v>8984</v>
      </c>
      <c r="C24" s="1" t="s">
        <v>262</v>
      </c>
      <c r="D24" s="1" t="s">
        <v>310</v>
      </c>
      <c r="E24" s="1" t="s">
        <v>310</v>
      </c>
      <c r="F24" s="1" t="s">
        <v>270</v>
      </c>
      <c r="G24" s="1" t="s">
        <v>270</v>
      </c>
      <c r="H24" s="1" t="s">
        <v>1370</v>
      </c>
      <c r="I24" s="1" t="s">
        <v>269</v>
      </c>
      <c r="J24" s="1" t="s">
        <v>271</v>
      </c>
      <c r="K24" s="1" t="s">
        <v>7365</v>
      </c>
      <c r="L24" s="1" t="s">
        <v>271</v>
      </c>
      <c r="M24" s="1" t="s">
        <v>7365</v>
      </c>
      <c r="N24" s="1" t="s">
        <v>715</v>
      </c>
      <c r="O24" s="1" t="s">
        <v>715</v>
      </c>
    </row>
    <row r="25" spans="1:15" ht="14.25">
      <c r="A25" s="1" t="s">
        <v>260</v>
      </c>
      <c r="B25" s="1" t="s">
        <v>8985</v>
      </c>
      <c r="C25" s="1" t="s">
        <v>262</v>
      </c>
      <c r="D25" s="1" t="s">
        <v>310</v>
      </c>
      <c r="E25" s="1" t="s">
        <v>310</v>
      </c>
      <c r="F25" s="1" t="s">
        <v>472</v>
      </c>
      <c r="G25" s="1" t="s">
        <v>270</v>
      </c>
      <c r="H25" s="1" t="s">
        <v>1390</v>
      </c>
      <c r="I25" s="1" t="s">
        <v>269</v>
      </c>
      <c r="J25" s="1" t="s">
        <v>271</v>
      </c>
      <c r="K25" s="1" t="s">
        <v>7365</v>
      </c>
      <c r="L25" s="1" t="s">
        <v>271</v>
      </c>
      <c r="M25" s="1" t="s">
        <v>7365</v>
      </c>
      <c r="N25" s="1" t="s">
        <v>715</v>
      </c>
      <c r="O25" s="1" t="s">
        <v>715</v>
      </c>
    </row>
    <row r="26" spans="1:15" ht="14.25">
      <c r="A26" s="1" t="s">
        <v>260</v>
      </c>
      <c r="B26" s="1" t="s">
        <v>8986</v>
      </c>
      <c r="C26" s="1" t="s">
        <v>262</v>
      </c>
      <c r="D26" s="1" t="s">
        <v>310</v>
      </c>
      <c r="E26" s="1" t="s">
        <v>310</v>
      </c>
      <c r="F26" s="1" t="s">
        <v>479</v>
      </c>
      <c r="G26" s="1" t="s">
        <v>270</v>
      </c>
      <c r="H26" s="1" t="s">
        <v>1394</v>
      </c>
      <c r="I26" s="1" t="s">
        <v>269</v>
      </c>
      <c r="J26" s="1" t="s">
        <v>271</v>
      </c>
      <c r="K26" s="1" t="s">
        <v>7365</v>
      </c>
      <c r="L26" s="1" t="s">
        <v>271</v>
      </c>
      <c r="M26" s="1" t="s">
        <v>7365</v>
      </c>
      <c r="N26" s="1" t="s">
        <v>715</v>
      </c>
      <c r="O26" s="1" t="s">
        <v>715</v>
      </c>
    </row>
    <row r="27" spans="1:15" ht="14.25">
      <c r="A27" s="1" t="s">
        <v>260</v>
      </c>
      <c r="B27" s="1" t="s">
        <v>8987</v>
      </c>
      <c r="C27" s="1" t="s">
        <v>262</v>
      </c>
      <c r="D27" s="1" t="s">
        <v>316</v>
      </c>
      <c r="E27" s="1" t="s">
        <v>316</v>
      </c>
      <c r="F27" s="1" t="s">
        <v>270</v>
      </c>
      <c r="G27" s="1" t="s">
        <v>270</v>
      </c>
      <c r="H27" s="1" t="s">
        <v>1370</v>
      </c>
      <c r="I27" s="1" t="s">
        <v>269</v>
      </c>
      <c r="J27" s="1" t="s">
        <v>271</v>
      </c>
      <c r="K27" s="1" t="s">
        <v>7365</v>
      </c>
      <c r="L27" s="1" t="s">
        <v>271</v>
      </c>
      <c r="M27" s="1" t="s">
        <v>7365</v>
      </c>
      <c r="N27" s="1" t="s">
        <v>715</v>
      </c>
      <c r="O27" s="1" t="s">
        <v>715</v>
      </c>
    </row>
    <row r="28" spans="1:15" ht="14.25">
      <c r="A28" s="1" t="s">
        <v>260</v>
      </c>
      <c r="B28" s="1" t="s">
        <v>8988</v>
      </c>
      <c r="C28" s="1" t="s">
        <v>262</v>
      </c>
      <c r="D28" s="1" t="s">
        <v>316</v>
      </c>
      <c r="E28" s="1" t="s">
        <v>316</v>
      </c>
      <c r="F28" s="1" t="s">
        <v>472</v>
      </c>
      <c r="G28" s="1" t="s">
        <v>270</v>
      </c>
      <c r="H28" s="1" t="s">
        <v>1390</v>
      </c>
      <c r="I28" s="1" t="s">
        <v>269</v>
      </c>
      <c r="J28" s="1" t="s">
        <v>271</v>
      </c>
      <c r="K28" s="1" t="s">
        <v>7365</v>
      </c>
      <c r="L28" s="1" t="s">
        <v>271</v>
      </c>
      <c r="M28" s="1" t="s">
        <v>7365</v>
      </c>
      <c r="N28" s="1" t="s">
        <v>715</v>
      </c>
      <c r="O28" s="1" t="s">
        <v>715</v>
      </c>
    </row>
    <row r="29" spans="1:15" ht="14.25">
      <c r="A29" s="1" t="s">
        <v>260</v>
      </c>
      <c r="B29" s="1" t="s">
        <v>8989</v>
      </c>
      <c r="C29" s="1" t="s">
        <v>262</v>
      </c>
      <c r="D29" s="1" t="s">
        <v>316</v>
      </c>
      <c r="E29" s="1" t="s">
        <v>316</v>
      </c>
      <c r="F29" s="1" t="s">
        <v>479</v>
      </c>
      <c r="G29" s="1" t="s">
        <v>270</v>
      </c>
      <c r="H29" s="1" t="s">
        <v>1394</v>
      </c>
      <c r="I29" s="1" t="s">
        <v>269</v>
      </c>
      <c r="J29" s="1" t="s">
        <v>271</v>
      </c>
      <c r="K29" s="1" t="s">
        <v>7365</v>
      </c>
      <c r="L29" s="1" t="s">
        <v>271</v>
      </c>
      <c r="M29" s="1" t="s">
        <v>7365</v>
      </c>
      <c r="N29" s="1" t="s">
        <v>715</v>
      </c>
      <c r="O29" s="1" t="s">
        <v>715</v>
      </c>
    </row>
    <row r="30" spans="1:15" ht="14.25">
      <c r="A30" s="1" t="s">
        <v>260</v>
      </c>
      <c r="B30" s="1" t="s">
        <v>8990</v>
      </c>
      <c r="C30" s="1" t="s">
        <v>262</v>
      </c>
      <c r="D30" s="1" t="s">
        <v>322</v>
      </c>
      <c r="E30" s="1" t="s">
        <v>322</v>
      </c>
      <c r="F30" s="1" t="s">
        <v>270</v>
      </c>
      <c r="G30" s="1" t="s">
        <v>270</v>
      </c>
      <c r="H30" s="1" t="s">
        <v>1370</v>
      </c>
      <c r="I30" s="1" t="s">
        <v>269</v>
      </c>
      <c r="J30" s="1" t="s">
        <v>271</v>
      </c>
      <c r="K30" s="1" t="s">
        <v>7365</v>
      </c>
      <c r="L30" s="1" t="s">
        <v>271</v>
      </c>
      <c r="M30" s="1" t="s">
        <v>7365</v>
      </c>
      <c r="N30" s="1" t="s">
        <v>715</v>
      </c>
      <c r="O30" s="1" t="s">
        <v>715</v>
      </c>
    </row>
    <row r="31" spans="1:15" ht="14.25">
      <c r="A31" s="1" t="s">
        <v>260</v>
      </c>
      <c r="B31" s="1" t="s">
        <v>8991</v>
      </c>
      <c r="C31" s="1" t="s">
        <v>262</v>
      </c>
      <c r="D31" s="1" t="s">
        <v>322</v>
      </c>
      <c r="E31" s="1" t="s">
        <v>322</v>
      </c>
      <c r="F31" s="1" t="s">
        <v>472</v>
      </c>
      <c r="G31" s="1" t="s">
        <v>270</v>
      </c>
      <c r="H31" s="1" t="s">
        <v>1390</v>
      </c>
      <c r="I31" s="1" t="s">
        <v>269</v>
      </c>
      <c r="J31" s="1" t="s">
        <v>271</v>
      </c>
      <c r="K31" s="1" t="s">
        <v>7365</v>
      </c>
      <c r="L31" s="1" t="s">
        <v>271</v>
      </c>
      <c r="M31" s="1" t="s">
        <v>7365</v>
      </c>
      <c r="N31" s="1" t="s">
        <v>715</v>
      </c>
      <c r="O31" s="1" t="s">
        <v>715</v>
      </c>
    </row>
    <row r="32" spans="1:15" ht="14.25">
      <c r="A32" s="1" t="s">
        <v>260</v>
      </c>
      <c r="B32" s="1" t="s">
        <v>8992</v>
      </c>
      <c r="C32" s="1" t="s">
        <v>262</v>
      </c>
      <c r="D32" s="1" t="s">
        <v>322</v>
      </c>
      <c r="E32" s="1" t="s">
        <v>322</v>
      </c>
      <c r="F32" s="1" t="s">
        <v>479</v>
      </c>
      <c r="G32" s="1" t="s">
        <v>270</v>
      </c>
      <c r="H32" s="1" t="s">
        <v>1394</v>
      </c>
      <c r="I32" s="1" t="s">
        <v>269</v>
      </c>
      <c r="J32" s="1" t="s">
        <v>271</v>
      </c>
      <c r="K32" s="1" t="s">
        <v>7365</v>
      </c>
      <c r="L32" s="1" t="s">
        <v>271</v>
      </c>
      <c r="M32" s="1" t="s">
        <v>7365</v>
      </c>
      <c r="N32" s="1" t="s">
        <v>715</v>
      </c>
      <c r="O32" s="1" t="s">
        <v>715</v>
      </c>
    </row>
    <row r="33" spans="1:15" ht="14.25">
      <c r="A33" s="1" t="s">
        <v>260</v>
      </c>
      <c r="B33" s="1" t="s">
        <v>8993</v>
      </c>
      <c r="C33" s="1" t="s">
        <v>262</v>
      </c>
      <c r="D33" s="1" t="s">
        <v>328</v>
      </c>
      <c r="E33" s="1" t="s">
        <v>328</v>
      </c>
      <c r="F33" s="1" t="s">
        <v>270</v>
      </c>
      <c r="G33" s="1" t="s">
        <v>270</v>
      </c>
      <c r="H33" s="1" t="s">
        <v>1370</v>
      </c>
      <c r="I33" s="1" t="s">
        <v>269</v>
      </c>
      <c r="J33" s="1" t="s">
        <v>271</v>
      </c>
      <c r="K33" s="1" t="s">
        <v>7365</v>
      </c>
      <c r="L33" s="1" t="s">
        <v>271</v>
      </c>
      <c r="M33" s="1" t="s">
        <v>7365</v>
      </c>
      <c r="N33" s="1" t="s">
        <v>715</v>
      </c>
      <c r="O33" s="1" t="s">
        <v>715</v>
      </c>
    </row>
    <row r="34" spans="1:15" ht="14.25">
      <c r="A34" s="1" t="s">
        <v>260</v>
      </c>
      <c r="B34" s="1" t="s">
        <v>8994</v>
      </c>
      <c r="C34" s="1" t="s">
        <v>262</v>
      </c>
      <c r="D34" s="1" t="s">
        <v>328</v>
      </c>
      <c r="E34" s="1" t="s">
        <v>328</v>
      </c>
      <c r="F34" s="1" t="s">
        <v>472</v>
      </c>
      <c r="G34" s="1" t="s">
        <v>270</v>
      </c>
      <c r="H34" s="1" t="s">
        <v>1390</v>
      </c>
      <c r="I34" s="1" t="s">
        <v>269</v>
      </c>
      <c r="J34" s="1" t="s">
        <v>271</v>
      </c>
      <c r="K34" s="1" t="s">
        <v>7365</v>
      </c>
      <c r="L34" s="1" t="s">
        <v>271</v>
      </c>
      <c r="M34" s="1" t="s">
        <v>7365</v>
      </c>
      <c r="N34" s="1" t="s">
        <v>715</v>
      </c>
      <c r="O34" s="1" t="s">
        <v>715</v>
      </c>
    </row>
    <row r="35" spans="1:15" ht="14.25">
      <c r="A35" s="1" t="s">
        <v>260</v>
      </c>
      <c r="B35" s="1" t="s">
        <v>8995</v>
      </c>
      <c r="C35" s="1" t="s">
        <v>262</v>
      </c>
      <c r="D35" s="1" t="s">
        <v>328</v>
      </c>
      <c r="E35" s="1" t="s">
        <v>328</v>
      </c>
      <c r="F35" s="1" t="s">
        <v>479</v>
      </c>
      <c r="G35" s="1" t="s">
        <v>270</v>
      </c>
      <c r="H35" s="1" t="s">
        <v>1394</v>
      </c>
      <c r="I35" s="1" t="s">
        <v>269</v>
      </c>
      <c r="J35" s="1" t="s">
        <v>271</v>
      </c>
      <c r="K35" s="1" t="s">
        <v>7365</v>
      </c>
      <c r="L35" s="1" t="s">
        <v>271</v>
      </c>
      <c r="M35" s="1" t="s">
        <v>7365</v>
      </c>
      <c r="N35" s="1" t="s">
        <v>715</v>
      </c>
      <c r="O35" s="1" t="s">
        <v>715</v>
      </c>
    </row>
  </sheetData>
  <phoneticPr fontId="3"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5"/>
  <sheetViews>
    <sheetView workbookViewId="0"/>
  </sheetViews>
  <sheetFormatPr defaultRowHeight="13.5"/>
  <cols>
    <col min="1" max="27" width="20" customWidth="1"/>
  </cols>
  <sheetData>
    <row r="1" spans="1:27" ht="27.95" customHeight="1">
      <c r="A1" s="4" t="s">
        <v>105</v>
      </c>
      <c r="B1" s="4" t="s">
        <v>106</v>
      </c>
      <c r="C1" s="4" t="s">
        <v>107</v>
      </c>
      <c r="D1" s="4" t="s">
        <v>108</v>
      </c>
      <c r="E1" s="4" t="s">
        <v>109</v>
      </c>
      <c r="F1" s="4" t="s">
        <v>8996</v>
      </c>
      <c r="G1" s="4" t="s">
        <v>110</v>
      </c>
      <c r="H1" s="4" t="s">
        <v>111</v>
      </c>
      <c r="I1" s="4" t="s">
        <v>7986</v>
      </c>
      <c r="J1" s="4" t="s">
        <v>7987</v>
      </c>
      <c r="K1" s="4" t="s">
        <v>7988</v>
      </c>
      <c r="L1" s="4" t="s">
        <v>112</v>
      </c>
      <c r="M1" s="4" t="s">
        <v>1059</v>
      </c>
      <c r="N1" s="4" t="s">
        <v>8997</v>
      </c>
      <c r="O1" s="4" t="s">
        <v>8998</v>
      </c>
      <c r="P1" s="4" t="s">
        <v>8999</v>
      </c>
      <c r="Q1" s="4" t="s">
        <v>1062</v>
      </c>
      <c r="R1" s="4" t="s">
        <v>1065</v>
      </c>
      <c r="S1" s="4" t="s">
        <v>9000</v>
      </c>
      <c r="T1" s="4" t="s">
        <v>9001</v>
      </c>
      <c r="U1" s="4" t="s">
        <v>9002</v>
      </c>
      <c r="V1" s="4" t="s">
        <v>9003</v>
      </c>
      <c r="W1" s="4" t="s">
        <v>9004</v>
      </c>
      <c r="X1" s="4" t="s">
        <v>9005</v>
      </c>
      <c r="Y1" s="4" t="s">
        <v>1082</v>
      </c>
      <c r="Z1" s="4" t="s">
        <v>1137</v>
      </c>
      <c r="AA1" s="4" t="s">
        <v>9006</v>
      </c>
    </row>
    <row r="2" spans="1:27" ht="27.95" customHeight="1">
      <c r="A2" s="5" t="s">
        <v>153</v>
      </c>
      <c r="B2" s="5" t="s">
        <v>154</v>
      </c>
      <c r="C2" s="5" t="s">
        <v>155</v>
      </c>
      <c r="D2" s="5" t="s">
        <v>156</v>
      </c>
      <c r="E2" s="5" t="s">
        <v>157</v>
      </c>
      <c r="F2" s="5" t="s">
        <v>9007</v>
      </c>
      <c r="G2" s="5" t="s">
        <v>158</v>
      </c>
      <c r="H2" s="5" t="s">
        <v>159</v>
      </c>
      <c r="I2" s="5" t="s">
        <v>7992</v>
      </c>
      <c r="J2" s="5" t="s">
        <v>9008</v>
      </c>
      <c r="K2" s="5" t="s">
        <v>9009</v>
      </c>
      <c r="L2" s="5" t="s">
        <v>9010</v>
      </c>
      <c r="M2" s="5" t="s">
        <v>1151</v>
      </c>
      <c r="N2" s="5" t="s">
        <v>1166</v>
      </c>
      <c r="O2" s="5" t="s">
        <v>9011</v>
      </c>
      <c r="P2" s="5" t="s">
        <v>9012</v>
      </c>
      <c r="Q2" s="5" t="s">
        <v>1155</v>
      </c>
      <c r="R2" s="5" t="s">
        <v>1158</v>
      </c>
      <c r="S2" s="5" t="s">
        <v>164</v>
      </c>
      <c r="T2" s="5" t="s">
        <v>165</v>
      </c>
      <c r="U2" s="5" t="s">
        <v>166</v>
      </c>
      <c r="V2" s="5" t="s">
        <v>167</v>
      </c>
      <c r="W2" s="5" t="s">
        <v>9013</v>
      </c>
      <c r="X2" s="5" t="s">
        <v>9014</v>
      </c>
      <c r="Y2" s="5" t="s">
        <v>9015</v>
      </c>
      <c r="Z2" s="5" t="s">
        <v>9016</v>
      </c>
      <c r="AA2" s="5" t="s">
        <v>9017</v>
      </c>
    </row>
    <row r="3" spans="1:27" ht="27.95" customHeight="1">
      <c r="A3" s="6" t="s">
        <v>190</v>
      </c>
      <c r="B3" s="6" t="s">
        <v>191</v>
      </c>
      <c r="C3" s="6" t="s">
        <v>192</v>
      </c>
      <c r="D3" s="6" t="s">
        <v>193</v>
      </c>
      <c r="E3" s="6" t="s">
        <v>194</v>
      </c>
      <c r="F3" s="6" t="s">
        <v>194</v>
      </c>
      <c r="G3" s="6" t="s">
        <v>195</v>
      </c>
      <c r="H3" s="6" t="s">
        <v>196</v>
      </c>
      <c r="I3" s="6" t="s">
        <v>7995</v>
      </c>
      <c r="J3" s="6" t="s">
        <v>7996</v>
      </c>
      <c r="K3" s="6" t="s">
        <v>7997</v>
      </c>
      <c r="L3" s="6" t="s">
        <v>7998</v>
      </c>
      <c r="M3" s="6" t="s">
        <v>441</v>
      </c>
      <c r="N3" s="6" t="s">
        <v>9018</v>
      </c>
      <c r="O3" s="6" t="s">
        <v>9019</v>
      </c>
      <c r="P3" s="6" t="s">
        <v>9020</v>
      </c>
      <c r="Q3" s="6" t="s">
        <v>1244</v>
      </c>
      <c r="R3" s="6" t="s">
        <v>1247</v>
      </c>
      <c r="S3" s="6" t="s">
        <v>9021</v>
      </c>
      <c r="T3" s="6" t="s">
        <v>9022</v>
      </c>
      <c r="U3" s="6" t="s">
        <v>9023</v>
      </c>
      <c r="V3" s="6" t="s">
        <v>9024</v>
      </c>
      <c r="W3" s="6" t="s">
        <v>1261</v>
      </c>
      <c r="X3" s="6" t="s">
        <v>1261</v>
      </c>
      <c r="Y3" s="6" t="s">
        <v>1259</v>
      </c>
      <c r="Z3" s="6" t="s">
        <v>214</v>
      </c>
      <c r="AA3" s="6" t="s">
        <v>9025</v>
      </c>
    </row>
    <row r="4" spans="1:27" ht="27.95" customHeight="1">
      <c r="A4" s="7" t="s">
        <v>227</v>
      </c>
      <c r="B4" s="7" t="s">
        <v>228</v>
      </c>
      <c r="C4" s="7" t="s">
        <v>155</v>
      </c>
      <c r="D4" s="7" t="s">
        <v>156</v>
      </c>
      <c r="E4" s="7" t="s">
        <v>229</v>
      </c>
      <c r="F4" s="7" t="s">
        <v>229</v>
      </c>
      <c r="G4" s="7" t="s">
        <v>230</v>
      </c>
      <c r="H4" s="7" t="s">
        <v>231</v>
      </c>
      <c r="I4" s="7" t="s">
        <v>9026</v>
      </c>
      <c r="J4" s="7" t="s">
        <v>9027</v>
      </c>
      <c r="K4" s="7" t="s">
        <v>9028</v>
      </c>
      <c r="L4" s="7" t="s">
        <v>9029</v>
      </c>
      <c r="M4" s="7" t="s">
        <v>1303</v>
      </c>
      <c r="N4" s="7" t="s">
        <v>9030</v>
      </c>
      <c r="O4" s="7" t="s">
        <v>9031</v>
      </c>
      <c r="P4" s="7" t="s">
        <v>9032</v>
      </c>
      <c r="Q4" s="7" t="s">
        <v>9033</v>
      </c>
      <c r="R4" s="7" t="s">
        <v>1309</v>
      </c>
      <c r="S4" s="7" t="s">
        <v>164</v>
      </c>
      <c r="T4" s="7" t="s">
        <v>165</v>
      </c>
      <c r="U4" s="7" t="s">
        <v>235</v>
      </c>
      <c r="V4" s="7" t="s">
        <v>236</v>
      </c>
      <c r="W4" s="7" t="s">
        <v>9034</v>
      </c>
      <c r="X4" s="7" t="s">
        <v>9035</v>
      </c>
      <c r="Y4" s="7" t="s">
        <v>9015</v>
      </c>
      <c r="Z4" s="7" t="s">
        <v>9016</v>
      </c>
      <c r="AA4" s="7" t="s">
        <v>9017</v>
      </c>
    </row>
    <row r="5" spans="1:27" ht="27.95" customHeight="1">
      <c r="A5" s="8" t="s">
        <v>254</v>
      </c>
      <c r="B5" s="8" t="s">
        <v>255</v>
      </c>
      <c r="C5" s="8" t="s">
        <v>256</v>
      </c>
      <c r="D5" s="8" t="s">
        <v>256</v>
      </c>
      <c r="E5" s="8" t="s">
        <v>256</v>
      </c>
      <c r="F5" s="8" t="s">
        <v>256</v>
      </c>
      <c r="G5" s="8" t="s">
        <v>257</v>
      </c>
      <c r="H5" s="8" t="s">
        <v>258</v>
      </c>
      <c r="I5" s="8" t="s">
        <v>259</v>
      </c>
      <c r="J5" s="8" t="s">
        <v>255</v>
      </c>
      <c r="K5" s="8" t="s">
        <v>255</v>
      </c>
      <c r="L5" s="8" t="s">
        <v>255</v>
      </c>
      <c r="M5" s="8" t="s">
        <v>255</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row>
  </sheetData>
  <phoneticPr fontId="3"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Y431"/>
  <sheetViews>
    <sheetView workbookViewId="0"/>
  </sheetViews>
  <sheetFormatPr defaultRowHeight="13.5"/>
  <cols>
    <col min="1" max="25" width="20" customWidth="1"/>
  </cols>
  <sheetData>
    <row r="1" spans="1:25" ht="27.95" customHeight="1">
      <c r="A1" s="4" t="s">
        <v>105</v>
      </c>
      <c r="B1" s="4" t="s">
        <v>106</v>
      </c>
      <c r="C1" s="4" t="s">
        <v>107</v>
      </c>
      <c r="D1" s="4" t="s">
        <v>108</v>
      </c>
      <c r="E1" s="4" t="s">
        <v>109</v>
      </c>
      <c r="F1" s="4" t="s">
        <v>9036</v>
      </c>
      <c r="G1" s="4" t="s">
        <v>110</v>
      </c>
      <c r="H1" s="4" t="s">
        <v>111</v>
      </c>
      <c r="I1" s="4" t="s">
        <v>7986</v>
      </c>
      <c r="J1" s="4" t="s">
        <v>7987</v>
      </c>
      <c r="K1" s="4" t="s">
        <v>7988</v>
      </c>
      <c r="L1" s="4" t="s">
        <v>112</v>
      </c>
      <c r="M1" s="4" t="s">
        <v>1059</v>
      </c>
      <c r="N1" s="4" t="s">
        <v>8997</v>
      </c>
      <c r="O1" s="4" t="s">
        <v>1074</v>
      </c>
      <c r="P1" s="4" t="s">
        <v>1062</v>
      </c>
      <c r="Q1" s="4" t="s">
        <v>1065</v>
      </c>
      <c r="R1" s="4" t="s">
        <v>9000</v>
      </c>
      <c r="S1" s="4" t="s">
        <v>9001</v>
      </c>
      <c r="T1" s="4" t="s">
        <v>9002</v>
      </c>
      <c r="U1" s="4" t="s">
        <v>9003</v>
      </c>
      <c r="V1" s="4" t="s">
        <v>1081</v>
      </c>
      <c r="W1" s="4" t="s">
        <v>1082</v>
      </c>
      <c r="X1" s="4" t="s">
        <v>1137</v>
      </c>
      <c r="Y1" s="4" t="s">
        <v>9006</v>
      </c>
    </row>
    <row r="2" spans="1:25" ht="27.95" customHeight="1">
      <c r="A2" s="5" t="s">
        <v>153</v>
      </c>
      <c r="B2" s="5" t="s">
        <v>154</v>
      </c>
      <c r="C2" s="5" t="s">
        <v>155</v>
      </c>
      <c r="D2" s="5" t="s">
        <v>156</v>
      </c>
      <c r="E2" s="5" t="s">
        <v>157</v>
      </c>
      <c r="F2" s="5" t="s">
        <v>9037</v>
      </c>
      <c r="G2" s="5" t="s">
        <v>158</v>
      </c>
      <c r="H2" s="5" t="s">
        <v>159</v>
      </c>
      <c r="I2" s="5" t="s">
        <v>7992</v>
      </c>
      <c r="J2" s="5" t="s">
        <v>9008</v>
      </c>
      <c r="K2" s="5" t="s">
        <v>9009</v>
      </c>
      <c r="L2" s="5" t="s">
        <v>9010</v>
      </c>
      <c r="M2" s="5" t="s">
        <v>1151</v>
      </c>
      <c r="N2" s="5" t="s">
        <v>1166</v>
      </c>
      <c r="O2" s="5" t="s">
        <v>1167</v>
      </c>
      <c r="P2" s="5" t="s">
        <v>1155</v>
      </c>
      <c r="Q2" s="5" t="s">
        <v>1158</v>
      </c>
      <c r="R2" s="5" t="s">
        <v>164</v>
      </c>
      <c r="S2" s="5" t="s">
        <v>165</v>
      </c>
      <c r="T2" s="5" t="s">
        <v>166</v>
      </c>
      <c r="U2" s="5" t="s">
        <v>167</v>
      </c>
      <c r="V2" s="5" t="s">
        <v>9013</v>
      </c>
      <c r="W2" s="5" t="s">
        <v>1175</v>
      </c>
      <c r="X2" s="5" t="s">
        <v>9038</v>
      </c>
      <c r="Y2" s="5" t="s">
        <v>9017</v>
      </c>
    </row>
    <row r="3" spans="1:25" ht="27.95" customHeight="1">
      <c r="A3" s="6" t="s">
        <v>190</v>
      </c>
      <c r="B3" s="6" t="s">
        <v>191</v>
      </c>
      <c r="C3" s="6" t="s">
        <v>192</v>
      </c>
      <c r="D3" s="6" t="s">
        <v>193</v>
      </c>
      <c r="E3" s="6" t="s">
        <v>194</v>
      </c>
      <c r="F3" s="6" t="s">
        <v>194</v>
      </c>
      <c r="G3" s="6" t="s">
        <v>195</v>
      </c>
      <c r="H3" s="6" t="s">
        <v>196</v>
      </c>
      <c r="I3" s="6" t="s">
        <v>9039</v>
      </c>
      <c r="J3" s="6" t="s">
        <v>7996</v>
      </c>
      <c r="K3" s="6" t="s">
        <v>7997</v>
      </c>
      <c r="L3" s="6" t="s">
        <v>7998</v>
      </c>
      <c r="M3" s="6" t="s">
        <v>441</v>
      </c>
      <c r="N3" s="6" t="s">
        <v>1253</v>
      </c>
      <c r="O3" s="6" t="s">
        <v>9040</v>
      </c>
      <c r="P3" s="6" t="s">
        <v>1244</v>
      </c>
      <c r="Q3" s="6" t="s">
        <v>1247</v>
      </c>
      <c r="R3" s="6" t="s">
        <v>9021</v>
      </c>
      <c r="S3" s="6" t="s">
        <v>9022</v>
      </c>
      <c r="T3" s="6" t="s">
        <v>9023</v>
      </c>
      <c r="U3" s="6" t="s">
        <v>9024</v>
      </c>
      <c r="V3" s="6" t="s">
        <v>1261</v>
      </c>
      <c r="W3" s="6" t="s">
        <v>1259</v>
      </c>
      <c r="X3" s="6" t="s">
        <v>214</v>
      </c>
      <c r="Y3" s="6" t="s">
        <v>9025</v>
      </c>
    </row>
    <row r="4" spans="1:25" ht="27.95" customHeight="1">
      <c r="A4" s="7" t="s">
        <v>227</v>
      </c>
      <c r="B4" s="7" t="s">
        <v>228</v>
      </c>
      <c r="C4" s="7" t="s">
        <v>155</v>
      </c>
      <c r="D4" s="7" t="s">
        <v>156</v>
      </c>
      <c r="E4" s="7" t="s">
        <v>229</v>
      </c>
      <c r="F4" s="7" t="s">
        <v>229</v>
      </c>
      <c r="G4" s="7" t="s">
        <v>230</v>
      </c>
      <c r="H4" s="7" t="s">
        <v>231</v>
      </c>
      <c r="I4" s="7" t="s">
        <v>9026</v>
      </c>
      <c r="J4" s="7" t="s">
        <v>9008</v>
      </c>
      <c r="K4" s="7" t="s">
        <v>9041</v>
      </c>
      <c r="L4" s="7" t="s">
        <v>9042</v>
      </c>
      <c r="M4" s="7" t="s">
        <v>1303</v>
      </c>
      <c r="N4" s="7" t="s">
        <v>9030</v>
      </c>
      <c r="O4" s="7" t="s">
        <v>9043</v>
      </c>
      <c r="P4" s="7" t="s">
        <v>9033</v>
      </c>
      <c r="Q4" s="7" t="s">
        <v>1309</v>
      </c>
      <c r="R4" s="7" t="s">
        <v>164</v>
      </c>
      <c r="S4" s="7" t="s">
        <v>165</v>
      </c>
      <c r="T4" s="7" t="s">
        <v>235</v>
      </c>
      <c r="U4" s="7" t="s">
        <v>236</v>
      </c>
      <c r="V4" s="7" t="s">
        <v>9044</v>
      </c>
      <c r="W4" s="7" t="s">
        <v>9015</v>
      </c>
      <c r="X4" s="7" t="s">
        <v>9038</v>
      </c>
      <c r="Y4" s="7" t="s">
        <v>9017</v>
      </c>
    </row>
    <row r="5" spans="1:25" ht="27.95" customHeight="1">
      <c r="A5" s="8" t="s">
        <v>254</v>
      </c>
      <c r="B5" s="8" t="s">
        <v>255</v>
      </c>
      <c r="C5" s="8" t="s">
        <v>256</v>
      </c>
      <c r="D5" s="8" t="s">
        <v>256</v>
      </c>
      <c r="E5" s="8" t="s">
        <v>256</v>
      </c>
      <c r="F5" s="8" t="s">
        <v>256</v>
      </c>
      <c r="G5" s="8" t="s">
        <v>257</v>
      </c>
      <c r="H5" s="8" t="s">
        <v>258</v>
      </c>
      <c r="I5" s="8" t="s">
        <v>259</v>
      </c>
      <c r="J5" s="8" t="s">
        <v>255</v>
      </c>
      <c r="K5" s="8" t="s">
        <v>255</v>
      </c>
      <c r="L5" s="8" t="s">
        <v>255</v>
      </c>
      <c r="M5" s="8" t="s">
        <v>255</v>
      </c>
      <c r="N5" s="8" t="s">
        <v>259</v>
      </c>
      <c r="O5" s="8" t="s">
        <v>259</v>
      </c>
      <c r="P5" s="8" t="s">
        <v>259</v>
      </c>
      <c r="Q5" s="8" t="s">
        <v>259</v>
      </c>
      <c r="R5" s="8" t="s">
        <v>259</v>
      </c>
      <c r="S5" s="8" t="s">
        <v>259</v>
      </c>
      <c r="T5" s="8" t="s">
        <v>259</v>
      </c>
      <c r="U5" s="8" t="s">
        <v>259</v>
      </c>
      <c r="V5" s="8" t="s">
        <v>259</v>
      </c>
      <c r="W5" s="8" t="s">
        <v>259</v>
      </c>
      <c r="X5" s="8" t="s">
        <v>259</v>
      </c>
      <c r="Y5" s="8" t="s">
        <v>259</v>
      </c>
    </row>
    <row r="6" spans="1:25" ht="14.25">
      <c r="A6" s="1" t="s">
        <v>260</v>
      </c>
      <c r="B6" s="1" t="s">
        <v>2877</v>
      </c>
      <c r="C6" s="1" t="s">
        <v>262</v>
      </c>
      <c r="D6" s="1" t="s">
        <v>263</v>
      </c>
      <c r="E6" s="1" t="s">
        <v>263</v>
      </c>
      <c r="F6" s="1" t="s">
        <v>270</v>
      </c>
      <c r="G6" s="1" t="s">
        <v>9045</v>
      </c>
      <c r="H6" s="1" t="s">
        <v>254</v>
      </c>
      <c r="I6" s="1" t="s">
        <v>269</v>
      </c>
      <c r="J6" s="1" t="s">
        <v>9046</v>
      </c>
      <c r="K6" s="1" t="s">
        <v>9047</v>
      </c>
      <c r="L6" s="1" t="s">
        <v>328</v>
      </c>
      <c r="M6" s="1" t="s">
        <v>270</v>
      </c>
      <c r="N6" s="1" t="s">
        <v>1379</v>
      </c>
      <c r="O6" s="1" t="s">
        <v>1380</v>
      </c>
      <c r="P6" s="1" t="s">
        <v>1488</v>
      </c>
      <c r="Q6" s="1" t="s">
        <v>1375</v>
      </c>
      <c r="R6" s="1" t="s">
        <v>9047</v>
      </c>
      <c r="S6" s="1" t="s">
        <v>9046</v>
      </c>
      <c r="T6" s="1" t="s">
        <v>9036</v>
      </c>
      <c r="U6" s="1" t="s">
        <v>269</v>
      </c>
      <c r="V6" s="1" t="s">
        <v>872</v>
      </c>
      <c r="W6" s="1" t="s">
        <v>270</v>
      </c>
      <c r="X6" s="1" t="s">
        <v>269</v>
      </c>
      <c r="Y6" s="1" t="s">
        <v>269</v>
      </c>
    </row>
    <row r="7" spans="1:25" ht="14.25">
      <c r="A7" s="1" t="s">
        <v>260</v>
      </c>
      <c r="B7" s="1" t="s">
        <v>2975</v>
      </c>
      <c r="C7" s="1" t="s">
        <v>262</v>
      </c>
      <c r="D7" s="1" t="s">
        <v>263</v>
      </c>
      <c r="E7" s="1" t="s">
        <v>263</v>
      </c>
      <c r="F7" s="1" t="s">
        <v>472</v>
      </c>
      <c r="G7" s="1" t="s">
        <v>9048</v>
      </c>
      <c r="H7" s="1" t="s">
        <v>254</v>
      </c>
      <c r="I7" s="1" t="s">
        <v>269</v>
      </c>
      <c r="J7" s="1" t="s">
        <v>9046</v>
      </c>
      <c r="K7" s="1" t="s">
        <v>9047</v>
      </c>
      <c r="L7" s="1" t="s">
        <v>328</v>
      </c>
      <c r="M7" s="1" t="s">
        <v>472</v>
      </c>
      <c r="N7" s="1" t="s">
        <v>1379</v>
      </c>
      <c r="O7" s="1" t="s">
        <v>1380</v>
      </c>
      <c r="P7" s="1" t="s">
        <v>1493</v>
      </c>
      <c r="Q7" s="1" t="s">
        <v>1375</v>
      </c>
      <c r="R7" s="1" t="s">
        <v>9047</v>
      </c>
      <c r="S7" s="1" t="s">
        <v>9046</v>
      </c>
      <c r="T7" s="1" t="s">
        <v>9036</v>
      </c>
      <c r="U7" s="1" t="s">
        <v>269</v>
      </c>
      <c r="V7" s="1" t="s">
        <v>872</v>
      </c>
      <c r="W7" s="1" t="s">
        <v>270</v>
      </c>
      <c r="X7" s="1" t="s">
        <v>269</v>
      </c>
      <c r="Y7" s="1" t="s">
        <v>269</v>
      </c>
    </row>
    <row r="8" spans="1:25" ht="14.25">
      <c r="A8" s="1" t="s">
        <v>260</v>
      </c>
      <c r="B8" s="1" t="s">
        <v>2981</v>
      </c>
      <c r="C8" s="1" t="s">
        <v>262</v>
      </c>
      <c r="D8" s="1" t="s">
        <v>263</v>
      </c>
      <c r="E8" s="1" t="s">
        <v>263</v>
      </c>
      <c r="F8" s="1" t="s">
        <v>479</v>
      </c>
      <c r="G8" s="1" t="s">
        <v>9049</v>
      </c>
      <c r="H8" s="1" t="s">
        <v>254</v>
      </c>
      <c r="I8" s="1" t="s">
        <v>269</v>
      </c>
      <c r="J8" s="1" t="s">
        <v>9046</v>
      </c>
      <c r="K8" s="1" t="s">
        <v>9047</v>
      </c>
      <c r="L8" s="1" t="s">
        <v>328</v>
      </c>
      <c r="M8" s="1" t="s">
        <v>479</v>
      </c>
      <c r="N8" s="1" t="s">
        <v>1379</v>
      </c>
      <c r="O8" s="1" t="s">
        <v>1380</v>
      </c>
      <c r="P8" s="1" t="s">
        <v>1496</v>
      </c>
      <c r="Q8" s="1" t="s">
        <v>1375</v>
      </c>
      <c r="R8" s="1" t="s">
        <v>9047</v>
      </c>
      <c r="S8" s="1" t="s">
        <v>9046</v>
      </c>
      <c r="T8" s="1" t="s">
        <v>9036</v>
      </c>
      <c r="U8" s="1" t="s">
        <v>269</v>
      </c>
      <c r="V8" s="1" t="s">
        <v>872</v>
      </c>
      <c r="W8" s="1" t="s">
        <v>270</v>
      </c>
      <c r="X8" s="1" t="s">
        <v>269</v>
      </c>
      <c r="Y8" s="1" t="s">
        <v>269</v>
      </c>
    </row>
    <row r="9" spans="1:25" ht="14.25">
      <c r="A9" s="1" t="s">
        <v>260</v>
      </c>
      <c r="B9" s="1" t="s">
        <v>2911</v>
      </c>
      <c r="C9" s="1" t="s">
        <v>262</v>
      </c>
      <c r="D9" s="1" t="s">
        <v>263</v>
      </c>
      <c r="E9" s="1" t="s">
        <v>263</v>
      </c>
      <c r="F9" s="1" t="s">
        <v>873</v>
      </c>
      <c r="G9" s="1" t="s">
        <v>9050</v>
      </c>
      <c r="H9" s="1" t="s">
        <v>254</v>
      </c>
      <c r="I9" s="1" t="s">
        <v>269</v>
      </c>
      <c r="J9" s="1" t="s">
        <v>9046</v>
      </c>
      <c r="K9" s="1" t="s">
        <v>9047</v>
      </c>
      <c r="L9" s="1" t="s">
        <v>298</v>
      </c>
      <c r="M9" s="1" t="s">
        <v>270</v>
      </c>
      <c r="N9" s="1" t="s">
        <v>1379</v>
      </c>
      <c r="O9" s="1" t="s">
        <v>1380</v>
      </c>
      <c r="P9" s="1" t="s">
        <v>1433</v>
      </c>
      <c r="Q9" s="1" t="s">
        <v>1375</v>
      </c>
      <c r="R9" s="1" t="s">
        <v>9047</v>
      </c>
      <c r="S9" s="1" t="s">
        <v>9046</v>
      </c>
      <c r="T9" s="1" t="s">
        <v>9036</v>
      </c>
      <c r="U9" s="1" t="s">
        <v>269</v>
      </c>
      <c r="V9" s="1" t="s">
        <v>872</v>
      </c>
      <c r="W9" s="1" t="s">
        <v>270</v>
      </c>
      <c r="X9" s="1" t="s">
        <v>269</v>
      </c>
      <c r="Y9" s="1" t="s">
        <v>269</v>
      </c>
    </row>
    <row r="10" spans="1:25" ht="14.25">
      <c r="A10" s="1" t="s">
        <v>260</v>
      </c>
      <c r="B10" s="1" t="s">
        <v>2914</v>
      </c>
      <c r="C10" s="1" t="s">
        <v>262</v>
      </c>
      <c r="D10" s="1" t="s">
        <v>263</v>
      </c>
      <c r="E10" s="1" t="s">
        <v>263</v>
      </c>
      <c r="F10" s="1" t="s">
        <v>872</v>
      </c>
      <c r="G10" s="1" t="s">
        <v>9051</v>
      </c>
      <c r="H10" s="1" t="s">
        <v>254</v>
      </c>
      <c r="I10" s="1" t="s">
        <v>269</v>
      </c>
      <c r="J10" s="1" t="s">
        <v>9046</v>
      </c>
      <c r="K10" s="1" t="s">
        <v>9047</v>
      </c>
      <c r="L10" s="1" t="s">
        <v>298</v>
      </c>
      <c r="M10" s="1" t="s">
        <v>472</v>
      </c>
      <c r="N10" s="1" t="s">
        <v>1379</v>
      </c>
      <c r="O10" s="1" t="s">
        <v>1380</v>
      </c>
      <c r="P10" s="1" t="s">
        <v>1438</v>
      </c>
      <c r="Q10" s="1" t="s">
        <v>1375</v>
      </c>
      <c r="R10" s="1" t="s">
        <v>9047</v>
      </c>
      <c r="S10" s="1" t="s">
        <v>9046</v>
      </c>
      <c r="T10" s="1" t="s">
        <v>9036</v>
      </c>
      <c r="U10" s="1" t="s">
        <v>269</v>
      </c>
      <c r="V10" s="1" t="s">
        <v>872</v>
      </c>
      <c r="W10" s="1" t="s">
        <v>270</v>
      </c>
      <c r="X10" s="1" t="s">
        <v>269</v>
      </c>
      <c r="Y10" s="1" t="s">
        <v>269</v>
      </c>
    </row>
    <row r="11" spans="1:25" ht="14.25">
      <c r="A11" s="1" t="s">
        <v>260</v>
      </c>
      <c r="B11" s="1" t="s">
        <v>3046</v>
      </c>
      <c r="C11" s="1" t="s">
        <v>262</v>
      </c>
      <c r="D11" s="1" t="s">
        <v>263</v>
      </c>
      <c r="E11" s="1" t="s">
        <v>263</v>
      </c>
      <c r="F11" s="1" t="s">
        <v>276</v>
      </c>
      <c r="G11" s="1" t="s">
        <v>9052</v>
      </c>
      <c r="H11" s="1" t="s">
        <v>254</v>
      </c>
      <c r="I11" s="1" t="s">
        <v>269</v>
      </c>
      <c r="J11" s="1" t="s">
        <v>9046</v>
      </c>
      <c r="K11" s="1" t="s">
        <v>9047</v>
      </c>
      <c r="L11" s="1" t="s">
        <v>298</v>
      </c>
      <c r="M11" s="1" t="s">
        <v>479</v>
      </c>
      <c r="N11" s="1" t="s">
        <v>1379</v>
      </c>
      <c r="O11" s="1" t="s">
        <v>1380</v>
      </c>
      <c r="P11" s="1" t="s">
        <v>1441</v>
      </c>
      <c r="Q11" s="1" t="s">
        <v>1375</v>
      </c>
      <c r="R11" s="1" t="s">
        <v>9047</v>
      </c>
      <c r="S11" s="1" t="s">
        <v>9046</v>
      </c>
      <c r="T11" s="1" t="s">
        <v>9036</v>
      </c>
      <c r="U11" s="1" t="s">
        <v>269</v>
      </c>
      <c r="V11" s="1" t="s">
        <v>872</v>
      </c>
      <c r="W11" s="1" t="s">
        <v>270</v>
      </c>
      <c r="X11" s="1" t="s">
        <v>269</v>
      </c>
      <c r="Y11" s="1" t="s">
        <v>269</v>
      </c>
    </row>
    <row r="12" spans="1:25" ht="14.25">
      <c r="A12" s="1" t="s">
        <v>260</v>
      </c>
      <c r="B12" s="1" t="s">
        <v>2893</v>
      </c>
      <c r="C12" s="1" t="s">
        <v>262</v>
      </c>
      <c r="D12" s="1" t="s">
        <v>263</v>
      </c>
      <c r="E12" s="1" t="s">
        <v>263</v>
      </c>
      <c r="F12" s="1" t="s">
        <v>874</v>
      </c>
      <c r="G12" s="1" t="s">
        <v>9053</v>
      </c>
      <c r="H12" s="1" t="s">
        <v>2892</v>
      </c>
      <c r="I12" s="1" t="s">
        <v>269</v>
      </c>
      <c r="J12" s="1" t="s">
        <v>9046</v>
      </c>
      <c r="K12" s="1" t="s">
        <v>9047</v>
      </c>
      <c r="L12" s="1" t="s">
        <v>9054</v>
      </c>
      <c r="M12" s="1" t="s">
        <v>479</v>
      </c>
      <c r="N12" s="1" t="s">
        <v>4013</v>
      </c>
      <c r="O12" s="1" t="s">
        <v>6191</v>
      </c>
      <c r="P12" s="1" t="s">
        <v>4006</v>
      </c>
      <c r="Q12" s="1" t="s">
        <v>1375</v>
      </c>
      <c r="R12" s="1" t="s">
        <v>9047</v>
      </c>
      <c r="S12" s="1" t="s">
        <v>9046</v>
      </c>
      <c r="T12" s="1" t="s">
        <v>9036</v>
      </c>
      <c r="U12" s="1" t="s">
        <v>269</v>
      </c>
      <c r="V12" s="1" t="s">
        <v>872</v>
      </c>
      <c r="W12" s="1" t="s">
        <v>269</v>
      </c>
      <c r="X12" s="1" t="s">
        <v>269</v>
      </c>
      <c r="Y12" s="1" t="s">
        <v>269</v>
      </c>
    </row>
    <row r="13" spans="1:25" ht="14.25">
      <c r="A13" s="1" t="s">
        <v>260</v>
      </c>
      <c r="B13" s="1" t="s">
        <v>2902</v>
      </c>
      <c r="C13" s="1" t="s">
        <v>262</v>
      </c>
      <c r="D13" s="1" t="s">
        <v>263</v>
      </c>
      <c r="E13" s="1" t="s">
        <v>263</v>
      </c>
      <c r="F13" s="1" t="s">
        <v>1450</v>
      </c>
      <c r="G13" s="1" t="s">
        <v>9055</v>
      </c>
      <c r="H13" s="1" t="s">
        <v>2901</v>
      </c>
      <c r="I13" s="1" t="s">
        <v>269</v>
      </c>
      <c r="J13" s="1" t="s">
        <v>9046</v>
      </c>
      <c r="K13" s="1" t="s">
        <v>9047</v>
      </c>
      <c r="L13" s="1" t="s">
        <v>9054</v>
      </c>
      <c r="M13" s="1" t="s">
        <v>472</v>
      </c>
      <c r="N13" s="1" t="s">
        <v>4013</v>
      </c>
      <c r="O13" s="1" t="s">
        <v>6191</v>
      </c>
      <c r="P13" s="1" t="s">
        <v>2694</v>
      </c>
      <c r="Q13" s="1" t="s">
        <v>1375</v>
      </c>
      <c r="R13" s="1" t="s">
        <v>9047</v>
      </c>
      <c r="S13" s="1" t="s">
        <v>9046</v>
      </c>
      <c r="T13" s="1" t="s">
        <v>9036</v>
      </c>
      <c r="U13" s="1" t="s">
        <v>269</v>
      </c>
      <c r="V13" s="1" t="s">
        <v>872</v>
      </c>
      <c r="W13" s="1" t="s">
        <v>269</v>
      </c>
      <c r="X13" s="1" t="s">
        <v>269</v>
      </c>
      <c r="Y13" s="1" t="s">
        <v>269</v>
      </c>
    </row>
    <row r="14" spans="1:25" ht="14.25">
      <c r="A14" s="1" t="s">
        <v>260</v>
      </c>
      <c r="B14" s="1" t="s">
        <v>2907</v>
      </c>
      <c r="C14" s="1" t="s">
        <v>262</v>
      </c>
      <c r="D14" s="1" t="s">
        <v>263</v>
      </c>
      <c r="E14" s="1" t="s">
        <v>263</v>
      </c>
      <c r="F14" s="1" t="s">
        <v>277</v>
      </c>
      <c r="G14" s="1" t="s">
        <v>9056</v>
      </c>
      <c r="H14" s="1" t="s">
        <v>2906</v>
      </c>
      <c r="I14" s="1" t="s">
        <v>269</v>
      </c>
      <c r="J14" s="1" t="s">
        <v>9046</v>
      </c>
      <c r="K14" s="1" t="s">
        <v>9047</v>
      </c>
      <c r="L14" s="1" t="s">
        <v>9054</v>
      </c>
      <c r="M14" s="1" t="s">
        <v>270</v>
      </c>
      <c r="N14" s="1" t="s">
        <v>4013</v>
      </c>
      <c r="O14" s="1" t="s">
        <v>6191</v>
      </c>
      <c r="P14" s="1" t="s">
        <v>1385</v>
      </c>
      <c r="Q14" s="1" t="s">
        <v>1375</v>
      </c>
      <c r="R14" s="1" t="s">
        <v>9047</v>
      </c>
      <c r="S14" s="1" t="s">
        <v>9046</v>
      </c>
      <c r="T14" s="1" t="s">
        <v>9036</v>
      </c>
      <c r="U14" s="1" t="s">
        <v>269</v>
      </c>
      <c r="V14" s="1" t="s">
        <v>872</v>
      </c>
      <c r="W14" s="1" t="s">
        <v>269</v>
      </c>
      <c r="X14" s="1" t="s">
        <v>269</v>
      </c>
      <c r="Y14" s="1" t="s">
        <v>269</v>
      </c>
    </row>
    <row r="15" spans="1:25" ht="14.25">
      <c r="A15" s="1" t="s">
        <v>260</v>
      </c>
      <c r="B15" s="1" t="s">
        <v>2917</v>
      </c>
      <c r="C15" s="1" t="s">
        <v>262</v>
      </c>
      <c r="D15" s="1" t="s">
        <v>263</v>
      </c>
      <c r="E15" s="1" t="s">
        <v>263</v>
      </c>
      <c r="F15" s="1" t="s">
        <v>714</v>
      </c>
      <c r="G15" s="1" t="s">
        <v>9057</v>
      </c>
      <c r="H15" s="1" t="s">
        <v>2916</v>
      </c>
      <c r="I15" s="1" t="s">
        <v>269</v>
      </c>
      <c r="J15" s="1" t="s">
        <v>9046</v>
      </c>
      <c r="K15" s="1" t="s">
        <v>9047</v>
      </c>
      <c r="L15" s="1" t="s">
        <v>9058</v>
      </c>
      <c r="M15" s="1" t="s">
        <v>472</v>
      </c>
      <c r="N15" s="1" t="s">
        <v>4013</v>
      </c>
      <c r="O15" s="1" t="s">
        <v>6191</v>
      </c>
      <c r="P15" s="1" t="s">
        <v>3148</v>
      </c>
      <c r="Q15" s="1" t="s">
        <v>1375</v>
      </c>
      <c r="R15" s="1" t="s">
        <v>9047</v>
      </c>
      <c r="S15" s="1" t="s">
        <v>9046</v>
      </c>
      <c r="T15" s="1" t="s">
        <v>9036</v>
      </c>
      <c r="U15" s="1" t="s">
        <v>269</v>
      </c>
      <c r="V15" s="1" t="s">
        <v>872</v>
      </c>
      <c r="W15" s="1" t="s">
        <v>269</v>
      </c>
      <c r="X15" s="1" t="s">
        <v>269</v>
      </c>
      <c r="Y15" s="1" t="s">
        <v>269</v>
      </c>
    </row>
    <row r="16" spans="1:25" ht="14.25">
      <c r="A16" s="1" t="s">
        <v>260</v>
      </c>
      <c r="B16" s="1" t="s">
        <v>2921</v>
      </c>
      <c r="C16" s="1" t="s">
        <v>262</v>
      </c>
      <c r="D16" s="1" t="s">
        <v>263</v>
      </c>
      <c r="E16" s="1" t="s">
        <v>263</v>
      </c>
      <c r="F16" s="1" t="s">
        <v>1971</v>
      </c>
      <c r="G16" s="1" t="s">
        <v>9059</v>
      </c>
      <c r="H16" s="1" t="s">
        <v>2920</v>
      </c>
      <c r="I16" s="1" t="s">
        <v>269</v>
      </c>
      <c r="J16" s="1" t="s">
        <v>9046</v>
      </c>
      <c r="K16" s="1" t="s">
        <v>9047</v>
      </c>
      <c r="L16" s="1" t="s">
        <v>9060</v>
      </c>
      <c r="M16" s="1" t="s">
        <v>270</v>
      </c>
      <c r="N16" s="1" t="s">
        <v>3533</v>
      </c>
      <c r="O16" s="1" t="s">
        <v>9061</v>
      </c>
      <c r="P16" s="1" t="s">
        <v>9062</v>
      </c>
      <c r="Q16" s="1" t="s">
        <v>1375</v>
      </c>
      <c r="R16" s="1" t="s">
        <v>9047</v>
      </c>
      <c r="S16" s="1" t="s">
        <v>9046</v>
      </c>
      <c r="T16" s="1" t="s">
        <v>9036</v>
      </c>
      <c r="U16" s="1" t="s">
        <v>269</v>
      </c>
      <c r="V16" s="1" t="s">
        <v>872</v>
      </c>
      <c r="W16" s="1" t="s">
        <v>269</v>
      </c>
      <c r="X16" s="1" t="s">
        <v>269</v>
      </c>
      <c r="Y16" s="1" t="s">
        <v>269</v>
      </c>
    </row>
    <row r="17" spans="1:25" ht="14.25">
      <c r="A17" s="1" t="s">
        <v>260</v>
      </c>
      <c r="B17" s="1" t="s">
        <v>2924</v>
      </c>
      <c r="C17" s="1" t="s">
        <v>262</v>
      </c>
      <c r="D17" s="1" t="s">
        <v>263</v>
      </c>
      <c r="E17" s="1" t="s">
        <v>263</v>
      </c>
      <c r="F17" s="1" t="s">
        <v>1729</v>
      </c>
      <c r="G17" s="1" t="s">
        <v>9063</v>
      </c>
      <c r="H17" s="1" t="s">
        <v>2923</v>
      </c>
      <c r="I17" s="1" t="s">
        <v>269</v>
      </c>
      <c r="J17" s="1" t="s">
        <v>9046</v>
      </c>
      <c r="K17" s="1" t="s">
        <v>9047</v>
      </c>
      <c r="L17" s="1" t="s">
        <v>9060</v>
      </c>
      <c r="M17" s="1" t="s">
        <v>472</v>
      </c>
      <c r="N17" s="1" t="s">
        <v>3533</v>
      </c>
      <c r="O17" s="1" t="s">
        <v>9061</v>
      </c>
      <c r="P17" s="1" t="s">
        <v>9064</v>
      </c>
      <c r="Q17" s="1" t="s">
        <v>1375</v>
      </c>
      <c r="R17" s="1" t="s">
        <v>9047</v>
      </c>
      <c r="S17" s="1" t="s">
        <v>9046</v>
      </c>
      <c r="T17" s="1" t="s">
        <v>9036</v>
      </c>
      <c r="U17" s="1" t="s">
        <v>269</v>
      </c>
      <c r="V17" s="1" t="s">
        <v>872</v>
      </c>
      <c r="W17" s="1" t="s">
        <v>269</v>
      </c>
      <c r="X17" s="1" t="s">
        <v>269</v>
      </c>
      <c r="Y17" s="1" t="s">
        <v>269</v>
      </c>
    </row>
    <row r="18" spans="1:25" ht="14.25">
      <c r="A18" s="1" t="s">
        <v>260</v>
      </c>
      <c r="B18" s="1" t="s">
        <v>2928</v>
      </c>
      <c r="C18" s="1" t="s">
        <v>262</v>
      </c>
      <c r="D18" s="1" t="s">
        <v>263</v>
      </c>
      <c r="E18" s="1" t="s">
        <v>263</v>
      </c>
      <c r="F18" s="1" t="s">
        <v>2793</v>
      </c>
      <c r="G18" s="1" t="s">
        <v>9065</v>
      </c>
      <c r="H18" s="1" t="s">
        <v>2927</v>
      </c>
      <c r="I18" s="1" t="s">
        <v>269</v>
      </c>
      <c r="J18" s="1" t="s">
        <v>9046</v>
      </c>
      <c r="K18" s="1" t="s">
        <v>9047</v>
      </c>
      <c r="L18" s="1" t="s">
        <v>9066</v>
      </c>
      <c r="M18" s="1" t="s">
        <v>270</v>
      </c>
      <c r="N18" s="1" t="s">
        <v>4013</v>
      </c>
      <c r="O18" s="1" t="s">
        <v>6191</v>
      </c>
      <c r="P18" s="1" t="s">
        <v>9067</v>
      </c>
      <c r="Q18" s="1" t="s">
        <v>1375</v>
      </c>
      <c r="R18" s="1" t="s">
        <v>9047</v>
      </c>
      <c r="S18" s="1" t="s">
        <v>9046</v>
      </c>
      <c r="T18" s="1" t="s">
        <v>9036</v>
      </c>
      <c r="U18" s="1" t="s">
        <v>269</v>
      </c>
      <c r="V18" s="1" t="s">
        <v>872</v>
      </c>
      <c r="W18" s="1" t="s">
        <v>269</v>
      </c>
      <c r="X18" s="1" t="s">
        <v>269</v>
      </c>
      <c r="Y18" s="1" t="s">
        <v>269</v>
      </c>
    </row>
    <row r="19" spans="1:25" ht="14.25">
      <c r="A19" s="1" t="s">
        <v>260</v>
      </c>
      <c r="B19" s="1" t="s">
        <v>2935</v>
      </c>
      <c r="C19" s="1" t="s">
        <v>262</v>
      </c>
      <c r="D19" s="1" t="s">
        <v>263</v>
      </c>
      <c r="E19" s="1" t="s">
        <v>263</v>
      </c>
      <c r="F19" s="1" t="s">
        <v>2755</v>
      </c>
      <c r="G19" s="1" t="s">
        <v>9068</v>
      </c>
      <c r="H19" s="1" t="s">
        <v>2934</v>
      </c>
      <c r="I19" s="1" t="s">
        <v>269</v>
      </c>
      <c r="J19" s="1" t="s">
        <v>9046</v>
      </c>
      <c r="K19" s="1" t="s">
        <v>9047</v>
      </c>
      <c r="L19" s="1" t="s">
        <v>9069</v>
      </c>
      <c r="M19" s="1" t="s">
        <v>472</v>
      </c>
      <c r="N19" s="1" t="s">
        <v>4013</v>
      </c>
      <c r="O19" s="1" t="s">
        <v>6191</v>
      </c>
      <c r="P19" s="1" t="s">
        <v>9070</v>
      </c>
      <c r="Q19" s="1" t="s">
        <v>1375</v>
      </c>
      <c r="R19" s="1" t="s">
        <v>9047</v>
      </c>
      <c r="S19" s="1" t="s">
        <v>9046</v>
      </c>
      <c r="T19" s="1" t="s">
        <v>9036</v>
      </c>
      <c r="U19" s="1" t="s">
        <v>269</v>
      </c>
      <c r="V19" s="1" t="s">
        <v>872</v>
      </c>
      <c r="W19" s="1" t="s">
        <v>269</v>
      </c>
      <c r="X19" s="1" t="s">
        <v>269</v>
      </c>
      <c r="Y19" s="1" t="s">
        <v>269</v>
      </c>
    </row>
    <row r="20" spans="1:25" ht="14.25">
      <c r="A20" s="1" t="s">
        <v>260</v>
      </c>
      <c r="B20" s="1" t="s">
        <v>2939</v>
      </c>
      <c r="C20" s="1" t="s">
        <v>262</v>
      </c>
      <c r="D20" s="1" t="s">
        <v>263</v>
      </c>
      <c r="E20" s="1" t="s">
        <v>263</v>
      </c>
      <c r="F20" s="1" t="s">
        <v>713</v>
      </c>
      <c r="G20" s="1" t="s">
        <v>9071</v>
      </c>
      <c r="H20" s="1" t="s">
        <v>2938</v>
      </c>
      <c r="I20" s="1" t="s">
        <v>269</v>
      </c>
      <c r="J20" s="1" t="s">
        <v>9046</v>
      </c>
      <c r="K20" s="1" t="s">
        <v>9047</v>
      </c>
      <c r="L20" s="1" t="s">
        <v>9072</v>
      </c>
      <c r="M20" s="1" t="s">
        <v>270</v>
      </c>
      <c r="N20" s="1" t="s">
        <v>3533</v>
      </c>
      <c r="O20" s="1" t="s">
        <v>9061</v>
      </c>
      <c r="P20" s="1" t="s">
        <v>270</v>
      </c>
      <c r="Q20" s="1" t="s">
        <v>1375</v>
      </c>
      <c r="R20" s="1" t="s">
        <v>9047</v>
      </c>
      <c r="S20" s="1" t="s">
        <v>9046</v>
      </c>
      <c r="T20" s="1" t="s">
        <v>9036</v>
      </c>
      <c r="U20" s="1" t="s">
        <v>269</v>
      </c>
      <c r="V20" s="1" t="s">
        <v>872</v>
      </c>
      <c r="W20" s="1" t="s">
        <v>269</v>
      </c>
      <c r="X20" s="1" t="s">
        <v>269</v>
      </c>
      <c r="Y20" s="1" t="s">
        <v>269</v>
      </c>
    </row>
    <row r="21" spans="1:25" ht="14.25">
      <c r="A21" s="1" t="s">
        <v>260</v>
      </c>
      <c r="B21" s="1" t="s">
        <v>2987</v>
      </c>
      <c r="C21" s="1" t="s">
        <v>262</v>
      </c>
      <c r="D21" s="1" t="s">
        <v>263</v>
      </c>
      <c r="E21" s="1" t="s">
        <v>263</v>
      </c>
      <c r="F21" s="1" t="s">
        <v>1731</v>
      </c>
      <c r="G21" s="1" t="s">
        <v>9073</v>
      </c>
      <c r="H21" s="1" t="s">
        <v>2986</v>
      </c>
      <c r="I21" s="1" t="s">
        <v>269</v>
      </c>
      <c r="J21" s="1" t="s">
        <v>9046</v>
      </c>
      <c r="K21" s="1" t="s">
        <v>9047</v>
      </c>
      <c r="L21" s="1" t="s">
        <v>9060</v>
      </c>
      <c r="M21" s="1" t="s">
        <v>479</v>
      </c>
      <c r="N21" s="1" t="s">
        <v>3533</v>
      </c>
      <c r="O21" s="1" t="s">
        <v>9061</v>
      </c>
      <c r="P21" s="1" t="s">
        <v>9062</v>
      </c>
      <c r="Q21" s="1" t="s">
        <v>1375</v>
      </c>
      <c r="R21" s="1" t="s">
        <v>9047</v>
      </c>
      <c r="S21" s="1" t="s">
        <v>9046</v>
      </c>
      <c r="T21" s="1" t="s">
        <v>9036</v>
      </c>
      <c r="U21" s="1" t="s">
        <v>269</v>
      </c>
      <c r="V21" s="1" t="s">
        <v>872</v>
      </c>
      <c r="W21" s="1" t="s">
        <v>269</v>
      </c>
      <c r="X21" s="1" t="s">
        <v>269</v>
      </c>
      <c r="Y21" s="1" t="s">
        <v>269</v>
      </c>
    </row>
    <row r="22" spans="1:25" ht="14.25">
      <c r="A22" s="1" t="s">
        <v>260</v>
      </c>
      <c r="B22" s="1" t="s">
        <v>2960</v>
      </c>
      <c r="C22" s="1" t="s">
        <v>262</v>
      </c>
      <c r="D22" s="1" t="s">
        <v>263</v>
      </c>
      <c r="E22" s="1" t="s">
        <v>263</v>
      </c>
      <c r="F22" s="1" t="s">
        <v>2913</v>
      </c>
      <c r="G22" s="1" t="s">
        <v>9074</v>
      </c>
      <c r="H22" s="1" t="s">
        <v>2997</v>
      </c>
      <c r="I22" s="1" t="s">
        <v>269</v>
      </c>
      <c r="J22" s="1" t="s">
        <v>9046</v>
      </c>
      <c r="K22" s="1" t="s">
        <v>9047</v>
      </c>
      <c r="L22" s="1" t="s">
        <v>9075</v>
      </c>
      <c r="M22" s="1" t="s">
        <v>270</v>
      </c>
      <c r="N22" s="1" t="s">
        <v>3533</v>
      </c>
      <c r="O22" s="1" t="s">
        <v>9076</v>
      </c>
      <c r="P22" s="1" t="s">
        <v>9077</v>
      </c>
      <c r="Q22" s="1" t="s">
        <v>1375</v>
      </c>
      <c r="R22" s="1" t="s">
        <v>9047</v>
      </c>
      <c r="S22" s="1" t="s">
        <v>9046</v>
      </c>
      <c r="T22" s="1" t="s">
        <v>9036</v>
      </c>
      <c r="U22" s="1" t="s">
        <v>269</v>
      </c>
      <c r="V22" s="1" t="s">
        <v>872</v>
      </c>
      <c r="W22" s="1" t="s">
        <v>269</v>
      </c>
      <c r="X22" s="1" t="s">
        <v>269</v>
      </c>
      <c r="Y22" s="1" t="s">
        <v>269</v>
      </c>
    </row>
    <row r="23" spans="1:25" ht="14.25">
      <c r="A23" s="1" t="s">
        <v>260</v>
      </c>
      <c r="B23" s="1" t="s">
        <v>3000</v>
      </c>
      <c r="C23" s="1" t="s">
        <v>262</v>
      </c>
      <c r="D23" s="1" t="s">
        <v>263</v>
      </c>
      <c r="E23" s="1" t="s">
        <v>263</v>
      </c>
      <c r="F23" s="1" t="s">
        <v>2796</v>
      </c>
      <c r="G23" s="1" t="s">
        <v>9078</v>
      </c>
      <c r="H23" s="1" t="s">
        <v>2999</v>
      </c>
      <c r="I23" s="1" t="s">
        <v>269</v>
      </c>
      <c r="J23" s="1" t="s">
        <v>9046</v>
      </c>
      <c r="K23" s="1" t="s">
        <v>9047</v>
      </c>
      <c r="L23" s="1" t="s">
        <v>9075</v>
      </c>
      <c r="M23" s="1" t="s">
        <v>472</v>
      </c>
      <c r="N23" s="1" t="s">
        <v>3533</v>
      </c>
      <c r="O23" s="1" t="s">
        <v>9076</v>
      </c>
      <c r="P23" s="1" t="s">
        <v>9077</v>
      </c>
      <c r="Q23" s="1" t="s">
        <v>1375</v>
      </c>
      <c r="R23" s="1" t="s">
        <v>9047</v>
      </c>
      <c r="S23" s="1" t="s">
        <v>9046</v>
      </c>
      <c r="T23" s="1" t="s">
        <v>9036</v>
      </c>
      <c r="U23" s="1" t="s">
        <v>269</v>
      </c>
      <c r="V23" s="1" t="s">
        <v>872</v>
      </c>
      <c r="W23" s="1" t="s">
        <v>269</v>
      </c>
      <c r="X23" s="1" t="s">
        <v>269</v>
      </c>
      <c r="Y23" s="1" t="s">
        <v>269</v>
      </c>
    </row>
    <row r="24" spans="1:25" ht="14.25">
      <c r="A24" s="1" t="s">
        <v>260</v>
      </c>
      <c r="B24" s="1" t="s">
        <v>3003</v>
      </c>
      <c r="C24" s="1" t="s">
        <v>262</v>
      </c>
      <c r="D24" s="1" t="s">
        <v>263</v>
      </c>
      <c r="E24" s="1" t="s">
        <v>263</v>
      </c>
      <c r="F24" s="1" t="s">
        <v>2919</v>
      </c>
      <c r="G24" s="1" t="s">
        <v>9079</v>
      </c>
      <c r="H24" s="1" t="s">
        <v>3002</v>
      </c>
      <c r="I24" s="1" t="s">
        <v>269</v>
      </c>
      <c r="J24" s="1" t="s">
        <v>9046</v>
      </c>
      <c r="K24" s="1" t="s">
        <v>9047</v>
      </c>
      <c r="L24" s="1" t="s">
        <v>9075</v>
      </c>
      <c r="M24" s="1" t="s">
        <v>714</v>
      </c>
      <c r="N24" s="1" t="s">
        <v>3533</v>
      </c>
      <c r="O24" s="1" t="s">
        <v>9061</v>
      </c>
      <c r="P24" s="1" t="s">
        <v>3086</v>
      </c>
      <c r="Q24" s="1" t="s">
        <v>1375</v>
      </c>
      <c r="R24" s="1" t="s">
        <v>9047</v>
      </c>
      <c r="S24" s="1" t="s">
        <v>9046</v>
      </c>
      <c r="T24" s="1" t="s">
        <v>9036</v>
      </c>
      <c r="U24" s="1" t="s">
        <v>269</v>
      </c>
      <c r="V24" s="1" t="s">
        <v>872</v>
      </c>
      <c r="W24" s="1" t="s">
        <v>269</v>
      </c>
      <c r="X24" s="1" t="s">
        <v>269</v>
      </c>
      <c r="Y24" s="1" t="s">
        <v>269</v>
      </c>
    </row>
    <row r="25" spans="1:25" ht="14.25">
      <c r="A25" s="1" t="s">
        <v>260</v>
      </c>
      <c r="B25" s="1" t="s">
        <v>3019</v>
      </c>
      <c r="C25" s="1" t="s">
        <v>262</v>
      </c>
      <c r="D25" s="1" t="s">
        <v>263</v>
      </c>
      <c r="E25" s="1" t="s">
        <v>263</v>
      </c>
      <c r="F25" s="1" t="s">
        <v>1739</v>
      </c>
      <c r="G25" s="1" t="s">
        <v>9080</v>
      </c>
      <c r="H25" s="1" t="s">
        <v>3018</v>
      </c>
      <c r="I25" s="1" t="s">
        <v>269</v>
      </c>
      <c r="J25" s="1" t="s">
        <v>9046</v>
      </c>
      <c r="K25" s="1" t="s">
        <v>9047</v>
      </c>
      <c r="L25" s="1" t="s">
        <v>9081</v>
      </c>
      <c r="M25" s="1" t="s">
        <v>270</v>
      </c>
      <c r="N25" s="1" t="s">
        <v>3533</v>
      </c>
      <c r="O25" s="1" t="s">
        <v>9061</v>
      </c>
      <c r="P25" s="1" t="s">
        <v>3050</v>
      </c>
      <c r="Q25" s="1" t="s">
        <v>1375</v>
      </c>
      <c r="R25" s="1" t="s">
        <v>9047</v>
      </c>
      <c r="S25" s="1" t="s">
        <v>9046</v>
      </c>
      <c r="T25" s="1" t="s">
        <v>9036</v>
      </c>
      <c r="U25" s="1" t="s">
        <v>269</v>
      </c>
      <c r="V25" s="1" t="s">
        <v>872</v>
      </c>
      <c r="W25" s="1" t="s">
        <v>269</v>
      </c>
      <c r="X25" s="1" t="s">
        <v>269</v>
      </c>
      <c r="Y25" s="1" t="s">
        <v>269</v>
      </c>
    </row>
    <row r="26" spans="1:25" ht="14.25">
      <c r="A26" s="1" t="s">
        <v>260</v>
      </c>
      <c r="B26" s="1" t="s">
        <v>3005</v>
      </c>
      <c r="C26" s="1" t="s">
        <v>262</v>
      </c>
      <c r="D26" s="1" t="s">
        <v>263</v>
      </c>
      <c r="E26" s="1" t="s">
        <v>263</v>
      </c>
      <c r="F26" s="1" t="s">
        <v>2926</v>
      </c>
      <c r="G26" s="1" t="s">
        <v>9082</v>
      </c>
      <c r="H26" s="1" t="s">
        <v>254</v>
      </c>
      <c r="I26" s="1" t="s">
        <v>269</v>
      </c>
      <c r="J26" s="1" t="s">
        <v>9046</v>
      </c>
      <c r="K26" s="1" t="s">
        <v>9047</v>
      </c>
      <c r="L26" s="1" t="s">
        <v>9083</v>
      </c>
      <c r="M26" s="1" t="s">
        <v>479</v>
      </c>
      <c r="N26" s="1" t="s">
        <v>4013</v>
      </c>
      <c r="O26" s="1" t="s">
        <v>6191</v>
      </c>
      <c r="P26" s="1" t="s">
        <v>9084</v>
      </c>
      <c r="Q26" s="1" t="s">
        <v>1375</v>
      </c>
      <c r="R26" s="1" t="s">
        <v>9047</v>
      </c>
      <c r="S26" s="1" t="s">
        <v>9046</v>
      </c>
      <c r="T26" s="1" t="s">
        <v>9036</v>
      </c>
      <c r="U26" s="1" t="s">
        <v>269</v>
      </c>
      <c r="V26" s="1" t="s">
        <v>872</v>
      </c>
      <c r="W26" s="1" t="s">
        <v>269</v>
      </c>
      <c r="X26" s="1" t="s">
        <v>269</v>
      </c>
      <c r="Y26" s="1" t="s">
        <v>269</v>
      </c>
    </row>
    <row r="27" spans="1:25" ht="14.25">
      <c r="A27" s="1" t="s">
        <v>260</v>
      </c>
      <c r="B27" s="1" t="s">
        <v>2949</v>
      </c>
      <c r="C27" s="1" t="s">
        <v>262</v>
      </c>
      <c r="D27" s="1" t="s">
        <v>263</v>
      </c>
      <c r="E27" s="1" t="s">
        <v>263</v>
      </c>
      <c r="F27" s="1" t="s">
        <v>2136</v>
      </c>
      <c r="G27" s="1" t="s">
        <v>9085</v>
      </c>
      <c r="H27" s="1" t="s">
        <v>254</v>
      </c>
      <c r="I27" s="1" t="s">
        <v>269</v>
      </c>
      <c r="J27" s="1" t="s">
        <v>9046</v>
      </c>
      <c r="K27" s="1" t="s">
        <v>9047</v>
      </c>
      <c r="L27" s="1" t="s">
        <v>9086</v>
      </c>
      <c r="M27" s="1" t="s">
        <v>270</v>
      </c>
      <c r="N27" s="1" t="s">
        <v>1379</v>
      </c>
      <c r="O27" s="1" t="s">
        <v>1380</v>
      </c>
      <c r="P27" s="1" t="s">
        <v>9087</v>
      </c>
      <c r="Q27" s="1" t="s">
        <v>1375</v>
      </c>
      <c r="R27" s="1" t="s">
        <v>9047</v>
      </c>
      <c r="S27" s="1" t="s">
        <v>9046</v>
      </c>
      <c r="T27" s="1" t="s">
        <v>9036</v>
      </c>
      <c r="U27" s="1" t="s">
        <v>269</v>
      </c>
      <c r="V27" s="1" t="s">
        <v>872</v>
      </c>
      <c r="W27" s="1" t="s">
        <v>269</v>
      </c>
      <c r="X27" s="1" t="s">
        <v>269</v>
      </c>
      <c r="Y27" s="1" t="s">
        <v>269</v>
      </c>
    </row>
    <row r="28" spans="1:25" ht="14.25">
      <c r="A28" s="1" t="s">
        <v>260</v>
      </c>
      <c r="B28" s="1" t="s">
        <v>2951</v>
      </c>
      <c r="C28" s="1" t="s">
        <v>262</v>
      </c>
      <c r="D28" s="1" t="s">
        <v>263</v>
      </c>
      <c r="E28" s="1" t="s">
        <v>263</v>
      </c>
      <c r="F28" s="1" t="s">
        <v>2933</v>
      </c>
      <c r="G28" s="1" t="s">
        <v>9088</v>
      </c>
      <c r="H28" s="1" t="s">
        <v>254</v>
      </c>
      <c r="I28" s="1" t="s">
        <v>269</v>
      </c>
      <c r="J28" s="1" t="s">
        <v>9046</v>
      </c>
      <c r="K28" s="1" t="s">
        <v>9047</v>
      </c>
      <c r="L28" s="1" t="s">
        <v>9086</v>
      </c>
      <c r="M28" s="1" t="s">
        <v>472</v>
      </c>
      <c r="N28" s="1" t="s">
        <v>1379</v>
      </c>
      <c r="O28" s="1" t="s">
        <v>1380</v>
      </c>
      <c r="P28" s="1" t="s">
        <v>9089</v>
      </c>
      <c r="Q28" s="1" t="s">
        <v>1375</v>
      </c>
      <c r="R28" s="1" t="s">
        <v>9047</v>
      </c>
      <c r="S28" s="1" t="s">
        <v>9046</v>
      </c>
      <c r="T28" s="1" t="s">
        <v>9036</v>
      </c>
      <c r="U28" s="1" t="s">
        <v>269</v>
      </c>
      <c r="V28" s="1" t="s">
        <v>872</v>
      </c>
      <c r="W28" s="1" t="s">
        <v>269</v>
      </c>
      <c r="X28" s="1" t="s">
        <v>269</v>
      </c>
      <c r="Y28" s="1" t="s">
        <v>269</v>
      </c>
    </row>
    <row r="29" spans="1:25" ht="14.25">
      <c r="A29" s="1" t="s">
        <v>260</v>
      </c>
      <c r="B29" s="1" t="s">
        <v>2953</v>
      </c>
      <c r="C29" s="1" t="s">
        <v>262</v>
      </c>
      <c r="D29" s="1" t="s">
        <v>263</v>
      </c>
      <c r="E29" s="1" t="s">
        <v>263</v>
      </c>
      <c r="F29" s="1" t="s">
        <v>2937</v>
      </c>
      <c r="G29" s="1" t="s">
        <v>9090</v>
      </c>
      <c r="H29" s="1" t="s">
        <v>254</v>
      </c>
      <c r="I29" s="1" t="s">
        <v>269</v>
      </c>
      <c r="J29" s="1" t="s">
        <v>9046</v>
      </c>
      <c r="K29" s="1" t="s">
        <v>9047</v>
      </c>
      <c r="L29" s="1" t="s">
        <v>9086</v>
      </c>
      <c r="M29" s="1" t="s">
        <v>479</v>
      </c>
      <c r="N29" s="1" t="s">
        <v>1379</v>
      </c>
      <c r="O29" s="1" t="s">
        <v>1380</v>
      </c>
      <c r="P29" s="1" t="s">
        <v>9091</v>
      </c>
      <c r="Q29" s="1" t="s">
        <v>1375</v>
      </c>
      <c r="R29" s="1" t="s">
        <v>9047</v>
      </c>
      <c r="S29" s="1" t="s">
        <v>9046</v>
      </c>
      <c r="T29" s="1" t="s">
        <v>9036</v>
      </c>
      <c r="U29" s="1" t="s">
        <v>269</v>
      </c>
      <c r="V29" s="1" t="s">
        <v>872</v>
      </c>
      <c r="W29" s="1" t="s">
        <v>269</v>
      </c>
      <c r="X29" s="1" t="s">
        <v>269</v>
      </c>
      <c r="Y29" s="1" t="s">
        <v>269</v>
      </c>
    </row>
    <row r="30" spans="1:25" ht="14.25">
      <c r="A30" s="1" t="s">
        <v>260</v>
      </c>
      <c r="B30" s="1" t="s">
        <v>2947</v>
      </c>
      <c r="C30" s="1" t="s">
        <v>262</v>
      </c>
      <c r="D30" s="1" t="s">
        <v>263</v>
      </c>
      <c r="E30" s="1" t="s">
        <v>263</v>
      </c>
      <c r="F30" s="1" t="s">
        <v>3784</v>
      </c>
      <c r="G30" s="1" t="s">
        <v>9092</v>
      </c>
      <c r="H30" s="1" t="s">
        <v>254</v>
      </c>
      <c r="I30" s="1" t="s">
        <v>269</v>
      </c>
      <c r="J30" s="1" t="s">
        <v>9046</v>
      </c>
      <c r="K30" s="1" t="s">
        <v>9047</v>
      </c>
      <c r="L30" s="1" t="s">
        <v>9093</v>
      </c>
      <c r="M30" s="1" t="s">
        <v>270</v>
      </c>
      <c r="N30" s="1" t="s">
        <v>4013</v>
      </c>
      <c r="O30" s="1" t="s">
        <v>6191</v>
      </c>
      <c r="P30" s="1" t="s">
        <v>1732</v>
      </c>
      <c r="Q30" s="1" t="s">
        <v>1375</v>
      </c>
      <c r="R30" s="1" t="s">
        <v>9047</v>
      </c>
      <c r="S30" s="1" t="s">
        <v>9046</v>
      </c>
      <c r="T30" s="1" t="s">
        <v>9036</v>
      </c>
      <c r="U30" s="1" t="s">
        <v>269</v>
      </c>
      <c r="V30" s="1" t="s">
        <v>872</v>
      </c>
      <c r="W30" s="1" t="s">
        <v>269</v>
      </c>
      <c r="X30" s="1" t="s">
        <v>269</v>
      </c>
      <c r="Y30" s="1" t="s">
        <v>269</v>
      </c>
    </row>
    <row r="31" spans="1:25" ht="14.25">
      <c r="A31" s="1" t="s">
        <v>260</v>
      </c>
      <c r="B31" s="1" t="s">
        <v>2994</v>
      </c>
      <c r="C31" s="1" t="s">
        <v>262</v>
      </c>
      <c r="D31" s="1" t="s">
        <v>263</v>
      </c>
      <c r="E31" s="1" t="s">
        <v>263</v>
      </c>
      <c r="F31" s="1" t="s">
        <v>1372</v>
      </c>
      <c r="G31" s="1" t="s">
        <v>9094</v>
      </c>
      <c r="H31" s="1" t="s">
        <v>254</v>
      </c>
      <c r="I31" s="1" t="s">
        <v>269</v>
      </c>
      <c r="J31" s="1" t="s">
        <v>9046</v>
      </c>
      <c r="K31" s="1" t="s">
        <v>9047</v>
      </c>
      <c r="L31" s="1" t="s">
        <v>9093</v>
      </c>
      <c r="M31" s="1" t="s">
        <v>472</v>
      </c>
      <c r="N31" s="1" t="s">
        <v>4013</v>
      </c>
      <c r="O31" s="1" t="s">
        <v>6191</v>
      </c>
      <c r="P31" s="1" t="s">
        <v>4009</v>
      </c>
      <c r="Q31" s="1" t="s">
        <v>1375</v>
      </c>
      <c r="R31" s="1" t="s">
        <v>9047</v>
      </c>
      <c r="S31" s="1" t="s">
        <v>9046</v>
      </c>
      <c r="T31" s="1" t="s">
        <v>9036</v>
      </c>
      <c r="U31" s="1" t="s">
        <v>269</v>
      </c>
      <c r="V31" s="1" t="s">
        <v>872</v>
      </c>
      <c r="W31" s="1" t="s">
        <v>269</v>
      </c>
      <c r="X31" s="1" t="s">
        <v>269</v>
      </c>
      <c r="Y31" s="1" t="s">
        <v>269</v>
      </c>
    </row>
    <row r="32" spans="1:25" ht="14.25">
      <c r="A32" s="1" t="s">
        <v>260</v>
      </c>
      <c r="B32" s="1" t="s">
        <v>2943</v>
      </c>
      <c r="C32" s="1" t="s">
        <v>262</v>
      </c>
      <c r="D32" s="1" t="s">
        <v>263</v>
      </c>
      <c r="E32" s="1" t="s">
        <v>263</v>
      </c>
      <c r="F32" s="1" t="s">
        <v>1385</v>
      </c>
      <c r="G32" s="1" t="s">
        <v>9095</v>
      </c>
      <c r="H32" s="1" t="s">
        <v>254</v>
      </c>
      <c r="I32" s="1" t="s">
        <v>269</v>
      </c>
      <c r="J32" s="1" t="s">
        <v>9046</v>
      </c>
      <c r="K32" s="1" t="s">
        <v>9047</v>
      </c>
      <c r="L32" s="1" t="s">
        <v>9093</v>
      </c>
      <c r="M32" s="1" t="s">
        <v>479</v>
      </c>
      <c r="N32" s="1" t="s">
        <v>4013</v>
      </c>
      <c r="O32" s="1" t="s">
        <v>6191</v>
      </c>
      <c r="P32" s="1" t="s">
        <v>1379</v>
      </c>
      <c r="Q32" s="1" t="s">
        <v>1375</v>
      </c>
      <c r="R32" s="1" t="s">
        <v>9047</v>
      </c>
      <c r="S32" s="1" t="s">
        <v>9046</v>
      </c>
      <c r="T32" s="1" t="s">
        <v>9036</v>
      </c>
      <c r="U32" s="1" t="s">
        <v>269</v>
      </c>
      <c r="V32" s="1" t="s">
        <v>872</v>
      </c>
      <c r="W32" s="1" t="s">
        <v>269</v>
      </c>
      <c r="X32" s="1" t="s">
        <v>269</v>
      </c>
      <c r="Y32" s="1" t="s">
        <v>269</v>
      </c>
    </row>
    <row r="33" spans="1:25" ht="14.25">
      <c r="A33" s="1" t="s">
        <v>260</v>
      </c>
      <c r="B33" s="1" t="s">
        <v>2890</v>
      </c>
      <c r="C33" s="1" t="s">
        <v>262</v>
      </c>
      <c r="D33" s="1" t="s">
        <v>263</v>
      </c>
      <c r="E33" s="1" t="s">
        <v>263</v>
      </c>
      <c r="F33" s="1" t="s">
        <v>2694</v>
      </c>
      <c r="G33" s="1" t="s">
        <v>9096</v>
      </c>
      <c r="H33" s="1" t="s">
        <v>254</v>
      </c>
      <c r="I33" s="1" t="s">
        <v>269</v>
      </c>
      <c r="J33" s="1" t="s">
        <v>9046</v>
      </c>
      <c r="K33" s="1" t="s">
        <v>9047</v>
      </c>
      <c r="L33" s="1" t="s">
        <v>9097</v>
      </c>
      <c r="M33" s="1" t="s">
        <v>270</v>
      </c>
      <c r="N33" s="1" t="s">
        <v>1379</v>
      </c>
      <c r="O33" s="1" t="s">
        <v>1380</v>
      </c>
      <c r="P33" s="1" t="s">
        <v>1465</v>
      </c>
      <c r="Q33" s="1" t="s">
        <v>1375</v>
      </c>
      <c r="R33" s="1" t="s">
        <v>9047</v>
      </c>
      <c r="S33" s="1" t="s">
        <v>9046</v>
      </c>
      <c r="T33" s="1" t="s">
        <v>9036</v>
      </c>
      <c r="U33" s="1" t="s">
        <v>269</v>
      </c>
      <c r="V33" s="1" t="s">
        <v>872</v>
      </c>
      <c r="W33" s="1" t="s">
        <v>269</v>
      </c>
      <c r="X33" s="1" t="s">
        <v>269</v>
      </c>
      <c r="Y33" s="1" t="s">
        <v>269</v>
      </c>
    </row>
    <row r="34" spans="1:25" ht="14.25">
      <c r="A34" s="1" t="s">
        <v>260</v>
      </c>
      <c r="B34" s="1" t="s">
        <v>2895</v>
      </c>
      <c r="C34" s="1" t="s">
        <v>262</v>
      </c>
      <c r="D34" s="1" t="s">
        <v>263</v>
      </c>
      <c r="E34" s="1" t="s">
        <v>263</v>
      </c>
      <c r="F34" s="1" t="s">
        <v>4006</v>
      </c>
      <c r="G34" s="1" t="s">
        <v>9098</v>
      </c>
      <c r="H34" s="1" t="s">
        <v>254</v>
      </c>
      <c r="I34" s="1" t="s">
        <v>269</v>
      </c>
      <c r="J34" s="1" t="s">
        <v>9046</v>
      </c>
      <c r="K34" s="1" t="s">
        <v>9047</v>
      </c>
      <c r="L34" s="1" t="s">
        <v>9097</v>
      </c>
      <c r="M34" s="1" t="s">
        <v>472</v>
      </c>
      <c r="N34" s="1" t="s">
        <v>1379</v>
      </c>
      <c r="O34" s="1" t="s">
        <v>1380</v>
      </c>
      <c r="P34" s="1" t="s">
        <v>1470</v>
      </c>
      <c r="Q34" s="1" t="s">
        <v>1375</v>
      </c>
      <c r="R34" s="1" t="s">
        <v>9047</v>
      </c>
      <c r="S34" s="1" t="s">
        <v>9046</v>
      </c>
      <c r="T34" s="1" t="s">
        <v>9036</v>
      </c>
      <c r="U34" s="1" t="s">
        <v>269</v>
      </c>
      <c r="V34" s="1" t="s">
        <v>872</v>
      </c>
      <c r="W34" s="1" t="s">
        <v>269</v>
      </c>
      <c r="X34" s="1" t="s">
        <v>269</v>
      </c>
      <c r="Y34" s="1" t="s">
        <v>269</v>
      </c>
    </row>
    <row r="35" spans="1:25" ht="14.25">
      <c r="A35" s="1" t="s">
        <v>260</v>
      </c>
      <c r="B35" s="1" t="s">
        <v>2897</v>
      </c>
      <c r="C35" s="1" t="s">
        <v>262</v>
      </c>
      <c r="D35" s="1" t="s">
        <v>263</v>
      </c>
      <c r="E35" s="1" t="s">
        <v>263</v>
      </c>
      <c r="F35" s="1" t="s">
        <v>1732</v>
      </c>
      <c r="G35" s="1" t="s">
        <v>9099</v>
      </c>
      <c r="H35" s="1" t="s">
        <v>254</v>
      </c>
      <c r="I35" s="1" t="s">
        <v>269</v>
      </c>
      <c r="J35" s="1" t="s">
        <v>9046</v>
      </c>
      <c r="K35" s="1" t="s">
        <v>9047</v>
      </c>
      <c r="L35" s="1" t="s">
        <v>9097</v>
      </c>
      <c r="M35" s="1" t="s">
        <v>479</v>
      </c>
      <c r="N35" s="1" t="s">
        <v>1379</v>
      </c>
      <c r="O35" s="1" t="s">
        <v>1380</v>
      </c>
      <c r="P35" s="1" t="s">
        <v>1473</v>
      </c>
      <c r="Q35" s="1" t="s">
        <v>1375</v>
      </c>
      <c r="R35" s="1" t="s">
        <v>9047</v>
      </c>
      <c r="S35" s="1" t="s">
        <v>9046</v>
      </c>
      <c r="T35" s="1" t="s">
        <v>9036</v>
      </c>
      <c r="U35" s="1" t="s">
        <v>269</v>
      </c>
      <c r="V35" s="1" t="s">
        <v>872</v>
      </c>
      <c r="W35" s="1" t="s">
        <v>269</v>
      </c>
      <c r="X35" s="1" t="s">
        <v>269</v>
      </c>
      <c r="Y35" s="1" t="s">
        <v>269</v>
      </c>
    </row>
    <row r="36" spans="1:25" ht="14.25">
      <c r="A36" s="1" t="s">
        <v>260</v>
      </c>
      <c r="B36" s="1" t="s">
        <v>2904</v>
      </c>
      <c r="C36" s="1" t="s">
        <v>262</v>
      </c>
      <c r="D36" s="1" t="s">
        <v>263</v>
      </c>
      <c r="E36" s="1" t="s">
        <v>263</v>
      </c>
      <c r="F36" s="1" t="s">
        <v>9100</v>
      </c>
      <c r="G36" s="1" t="s">
        <v>9101</v>
      </c>
      <c r="H36" s="1" t="s">
        <v>254</v>
      </c>
      <c r="I36" s="1" t="s">
        <v>269</v>
      </c>
      <c r="J36" s="1" t="s">
        <v>9046</v>
      </c>
      <c r="K36" s="1" t="s">
        <v>9047</v>
      </c>
      <c r="L36" s="1" t="s">
        <v>9102</v>
      </c>
      <c r="M36" s="1" t="s">
        <v>472</v>
      </c>
      <c r="N36" s="1" t="s">
        <v>1379</v>
      </c>
      <c r="O36" s="1" t="s">
        <v>1380</v>
      </c>
      <c r="P36" s="1" t="s">
        <v>4062</v>
      </c>
      <c r="Q36" s="1" t="s">
        <v>1375</v>
      </c>
      <c r="R36" s="1" t="s">
        <v>9047</v>
      </c>
      <c r="S36" s="1" t="s">
        <v>9046</v>
      </c>
      <c r="T36" s="1" t="s">
        <v>9036</v>
      </c>
      <c r="U36" s="1" t="s">
        <v>269</v>
      </c>
      <c r="V36" s="1" t="s">
        <v>872</v>
      </c>
      <c r="W36" s="1" t="s">
        <v>269</v>
      </c>
      <c r="X36" s="1" t="s">
        <v>269</v>
      </c>
      <c r="Y36" s="1" t="s">
        <v>269</v>
      </c>
    </row>
    <row r="37" spans="1:25" ht="14.25">
      <c r="A37" s="1" t="s">
        <v>260</v>
      </c>
      <c r="B37" s="1" t="s">
        <v>2888</v>
      </c>
      <c r="C37" s="1" t="s">
        <v>262</v>
      </c>
      <c r="D37" s="1" t="s">
        <v>263</v>
      </c>
      <c r="E37" s="1" t="s">
        <v>263</v>
      </c>
      <c r="F37" s="1" t="s">
        <v>3786</v>
      </c>
      <c r="G37" s="1" t="s">
        <v>9103</v>
      </c>
      <c r="H37" s="1" t="s">
        <v>254</v>
      </c>
      <c r="I37" s="1" t="s">
        <v>269</v>
      </c>
      <c r="J37" s="1" t="s">
        <v>9046</v>
      </c>
      <c r="K37" s="1" t="s">
        <v>9047</v>
      </c>
      <c r="L37" s="1" t="s">
        <v>9104</v>
      </c>
      <c r="M37" s="1" t="s">
        <v>270</v>
      </c>
      <c r="N37" s="1" t="s">
        <v>1379</v>
      </c>
      <c r="O37" s="1" t="s">
        <v>1380</v>
      </c>
      <c r="P37" s="1" t="s">
        <v>9105</v>
      </c>
      <c r="Q37" s="1" t="s">
        <v>1375</v>
      </c>
      <c r="R37" s="1" t="s">
        <v>9047</v>
      </c>
      <c r="S37" s="1" t="s">
        <v>9046</v>
      </c>
      <c r="T37" s="1" t="s">
        <v>9036</v>
      </c>
      <c r="U37" s="1" t="s">
        <v>269</v>
      </c>
      <c r="V37" s="1" t="s">
        <v>872</v>
      </c>
      <c r="W37" s="1" t="s">
        <v>269</v>
      </c>
      <c r="X37" s="1" t="s">
        <v>269</v>
      </c>
      <c r="Y37" s="1" t="s">
        <v>269</v>
      </c>
    </row>
    <row r="38" spans="1:25" ht="14.25">
      <c r="A38" s="1" t="s">
        <v>260</v>
      </c>
      <c r="B38" s="1" t="s">
        <v>2977</v>
      </c>
      <c r="C38" s="1" t="s">
        <v>262</v>
      </c>
      <c r="D38" s="1" t="s">
        <v>263</v>
      </c>
      <c r="E38" s="1" t="s">
        <v>263</v>
      </c>
      <c r="F38" s="1" t="s">
        <v>3816</v>
      </c>
      <c r="G38" s="1" t="s">
        <v>9106</v>
      </c>
      <c r="H38" s="1" t="s">
        <v>254</v>
      </c>
      <c r="I38" s="1" t="s">
        <v>269</v>
      </c>
      <c r="J38" s="1" t="s">
        <v>9046</v>
      </c>
      <c r="K38" s="1" t="s">
        <v>9047</v>
      </c>
      <c r="L38" s="1" t="s">
        <v>9104</v>
      </c>
      <c r="M38" s="1" t="s">
        <v>472</v>
      </c>
      <c r="N38" s="1" t="s">
        <v>1379</v>
      </c>
      <c r="O38" s="1" t="s">
        <v>1380</v>
      </c>
      <c r="P38" s="1" t="s">
        <v>9107</v>
      </c>
      <c r="Q38" s="1" t="s">
        <v>1375</v>
      </c>
      <c r="R38" s="1" t="s">
        <v>9047</v>
      </c>
      <c r="S38" s="1" t="s">
        <v>9046</v>
      </c>
      <c r="T38" s="1" t="s">
        <v>9036</v>
      </c>
      <c r="U38" s="1" t="s">
        <v>269</v>
      </c>
      <c r="V38" s="1" t="s">
        <v>872</v>
      </c>
      <c r="W38" s="1" t="s">
        <v>269</v>
      </c>
      <c r="X38" s="1" t="s">
        <v>269</v>
      </c>
      <c r="Y38" s="1" t="s">
        <v>269</v>
      </c>
    </row>
    <row r="39" spans="1:25" ht="14.25">
      <c r="A39" s="1" t="s">
        <v>260</v>
      </c>
      <c r="B39" s="1" t="s">
        <v>3025</v>
      </c>
      <c r="C39" s="1" t="s">
        <v>262</v>
      </c>
      <c r="D39" s="1" t="s">
        <v>263</v>
      </c>
      <c r="E39" s="1" t="s">
        <v>263</v>
      </c>
      <c r="F39" s="1" t="s">
        <v>3742</v>
      </c>
      <c r="G39" s="1" t="s">
        <v>9108</v>
      </c>
      <c r="H39" s="1" t="s">
        <v>254</v>
      </c>
      <c r="I39" s="1" t="s">
        <v>269</v>
      </c>
      <c r="J39" s="1" t="s">
        <v>9046</v>
      </c>
      <c r="K39" s="1" t="s">
        <v>9047</v>
      </c>
      <c r="L39" s="1" t="s">
        <v>9104</v>
      </c>
      <c r="M39" s="1" t="s">
        <v>479</v>
      </c>
      <c r="N39" s="1" t="s">
        <v>1379</v>
      </c>
      <c r="O39" s="1" t="s">
        <v>1380</v>
      </c>
      <c r="P39" s="1" t="s">
        <v>9109</v>
      </c>
      <c r="Q39" s="1" t="s">
        <v>1375</v>
      </c>
      <c r="R39" s="1" t="s">
        <v>9047</v>
      </c>
      <c r="S39" s="1" t="s">
        <v>9046</v>
      </c>
      <c r="T39" s="1" t="s">
        <v>9036</v>
      </c>
      <c r="U39" s="1" t="s">
        <v>269</v>
      </c>
      <c r="V39" s="1" t="s">
        <v>872</v>
      </c>
      <c r="W39" s="1" t="s">
        <v>269</v>
      </c>
      <c r="X39" s="1" t="s">
        <v>269</v>
      </c>
      <c r="Y39" s="1" t="s">
        <v>269</v>
      </c>
    </row>
    <row r="40" spans="1:25" ht="14.25">
      <c r="A40" s="1" t="s">
        <v>260</v>
      </c>
      <c r="B40" s="1" t="s">
        <v>2931</v>
      </c>
      <c r="C40" s="1" t="s">
        <v>262</v>
      </c>
      <c r="D40" s="1" t="s">
        <v>263</v>
      </c>
      <c r="E40" s="1" t="s">
        <v>263</v>
      </c>
      <c r="F40" s="1" t="s">
        <v>3788</v>
      </c>
      <c r="G40" s="1" t="s">
        <v>9110</v>
      </c>
      <c r="H40" s="1" t="s">
        <v>254</v>
      </c>
      <c r="I40" s="1" t="s">
        <v>269</v>
      </c>
      <c r="J40" s="1" t="s">
        <v>9046</v>
      </c>
      <c r="K40" s="1" t="s">
        <v>9047</v>
      </c>
      <c r="L40" s="1" t="s">
        <v>9111</v>
      </c>
      <c r="M40" s="1" t="s">
        <v>270</v>
      </c>
      <c r="N40" s="1" t="s">
        <v>1379</v>
      </c>
      <c r="O40" s="1" t="s">
        <v>1380</v>
      </c>
      <c r="P40" s="1" t="s">
        <v>1729</v>
      </c>
      <c r="Q40" s="1" t="s">
        <v>1375</v>
      </c>
      <c r="R40" s="1" t="s">
        <v>9047</v>
      </c>
      <c r="S40" s="1" t="s">
        <v>9046</v>
      </c>
      <c r="T40" s="1" t="s">
        <v>9036</v>
      </c>
      <c r="U40" s="1" t="s">
        <v>269</v>
      </c>
      <c r="V40" s="1" t="s">
        <v>872</v>
      </c>
      <c r="W40" s="1" t="s">
        <v>269</v>
      </c>
      <c r="X40" s="1" t="s">
        <v>269</v>
      </c>
      <c r="Y40" s="1" t="s">
        <v>269</v>
      </c>
    </row>
    <row r="41" spans="1:25" ht="14.25">
      <c r="A41" s="1" t="s">
        <v>260</v>
      </c>
      <c r="B41" s="1" t="s">
        <v>2956</v>
      </c>
      <c r="C41" s="1" t="s">
        <v>262</v>
      </c>
      <c r="D41" s="1" t="s">
        <v>263</v>
      </c>
      <c r="E41" s="1" t="s">
        <v>263</v>
      </c>
      <c r="F41" s="1" t="s">
        <v>3745</v>
      </c>
      <c r="G41" s="1" t="s">
        <v>9112</v>
      </c>
      <c r="H41" s="1" t="s">
        <v>254</v>
      </c>
      <c r="I41" s="1" t="s">
        <v>269</v>
      </c>
      <c r="J41" s="1" t="s">
        <v>9046</v>
      </c>
      <c r="K41" s="1" t="s">
        <v>9047</v>
      </c>
      <c r="L41" s="1" t="s">
        <v>9111</v>
      </c>
      <c r="M41" s="1" t="s">
        <v>479</v>
      </c>
      <c r="N41" s="1" t="s">
        <v>1379</v>
      </c>
      <c r="O41" s="1" t="s">
        <v>1380</v>
      </c>
      <c r="P41" s="1" t="s">
        <v>2755</v>
      </c>
      <c r="Q41" s="1" t="s">
        <v>1375</v>
      </c>
      <c r="R41" s="1" t="s">
        <v>9047</v>
      </c>
      <c r="S41" s="1" t="s">
        <v>9046</v>
      </c>
      <c r="T41" s="1" t="s">
        <v>9036</v>
      </c>
      <c r="U41" s="1" t="s">
        <v>269</v>
      </c>
      <c r="V41" s="1" t="s">
        <v>872</v>
      </c>
      <c r="W41" s="1" t="s">
        <v>269</v>
      </c>
      <c r="X41" s="1" t="s">
        <v>269</v>
      </c>
      <c r="Y41" s="1" t="s">
        <v>269</v>
      </c>
    </row>
    <row r="42" spans="1:25" ht="14.25">
      <c r="A42" s="1" t="s">
        <v>260</v>
      </c>
      <c r="B42" s="1" t="s">
        <v>2881</v>
      </c>
      <c r="C42" s="1" t="s">
        <v>262</v>
      </c>
      <c r="D42" s="1" t="s">
        <v>263</v>
      </c>
      <c r="E42" s="1" t="s">
        <v>263</v>
      </c>
      <c r="F42" s="1" t="s">
        <v>3790</v>
      </c>
      <c r="G42" s="1" t="s">
        <v>9113</v>
      </c>
      <c r="H42" s="1" t="s">
        <v>254</v>
      </c>
      <c r="I42" s="1" t="s">
        <v>269</v>
      </c>
      <c r="J42" s="1" t="s">
        <v>9046</v>
      </c>
      <c r="K42" s="1" t="s">
        <v>9047</v>
      </c>
      <c r="L42" s="1" t="s">
        <v>9114</v>
      </c>
      <c r="M42" s="1" t="s">
        <v>479</v>
      </c>
      <c r="N42" s="1" t="s">
        <v>4013</v>
      </c>
      <c r="O42" s="1" t="s">
        <v>6191</v>
      </c>
      <c r="P42" s="1" t="s">
        <v>3790</v>
      </c>
      <c r="Q42" s="1" t="s">
        <v>1375</v>
      </c>
      <c r="R42" s="1" t="s">
        <v>9047</v>
      </c>
      <c r="S42" s="1" t="s">
        <v>9046</v>
      </c>
      <c r="T42" s="1" t="s">
        <v>9036</v>
      </c>
      <c r="U42" s="1" t="s">
        <v>269</v>
      </c>
      <c r="V42" s="1" t="s">
        <v>872</v>
      </c>
      <c r="W42" s="1" t="s">
        <v>269</v>
      </c>
      <c r="X42" s="1" t="s">
        <v>269</v>
      </c>
      <c r="Y42" s="1" t="s">
        <v>269</v>
      </c>
    </row>
    <row r="43" spans="1:25" ht="14.25">
      <c r="A43" s="1" t="s">
        <v>260</v>
      </c>
      <c r="B43" s="1" t="s">
        <v>2883</v>
      </c>
      <c r="C43" s="1" t="s">
        <v>262</v>
      </c>
      <c r="D43" s="1" t="s">
        <v>263</v>
      </c>
      <c r="E43" s="1" t="s">
        <v>263</v>
      </c>
      <c r="F43" s="1" t="s">
        <v>3820</v>
      </c>
      <c r="G43" s="1" t="s">
        <v>9115</v>
      </c>
      <c r="H43" s="1" t="s">
        <v>254</v>
      </c>
      <c r="I43" s="1" t="s">
        <v>269</v>
      </c>
      <c r="J43" s="1" t="s">
        <v>9046</v>
      </c>
      <c r="K43" s="1" t="s">
        <v>9047</v>
      </c>
      <c r="L43" s="1" t="s">
        <v>9114</v>
      </c>
      <c r="M43" s="1" t="s">
        <v>472</v>
      </c>
      <c r="N43" s="1" t="s">
        <v>4013</v>
      </c>
      <c r="O43" s="1" t="s">
        <v>6191</v>
      </c>
      <c r="P43" s="1" t="s">
        <v>3745</v>
      </c>
      <c r="Q43" s="1" t="s">
        <v>1375</v>
      </c>
      <c r="R43" s="1" t="s">
        <v>9047</v>
      </c>
      <c r="S43" s="1" t="s">
        <v>9046</v>
      </c>
      <c r="T43" s="1" t="s">
        <v>9036</v>
      </c>
      <c r="U43" s="1" t="s">
        <v>269</v>
      </c>
      <c r="V43" s="1" t="s">
        <v>872</v>
      </c>
      <c r="W43" s="1" t="s">
        <v>269</v>
      </c>
      <c r="X43" s="1" t="s">
        <v>269</v>
      </c>
      <c r="Y43" s="1" t="s">
        <v>269</v>
      </c>
    </row>
    <row r="44" spans="1:25" ht="14.25">
      <c r="A44" s="1" t="s">
        <v>260</v>
      </c>
      <c r="B44" s="1" t="s">
        <v>2886</v>
      </c>
      <c r="C44" s="1" t="s">
        <v>262</v>
      </c>
      <c r="D44" s="1" t="s">
        <v>263</v>
      </c>
      <c r="E44" s="1" t="s">
        <v>263</v>
      </c>
      <c r="F44" s="1" t="s">
        <v>3573</v>
      </c>
      <c r="G44" s="1" t="s">
        <v>9116</v>
      </c>
      <c r="H44" s="1" t="s">
        <v>254</v>
      </c>
      <c r="I44" s="1" t="s">
        <v>269</v>
      </c>
      <c r="J44" s="1" t="s">
        <v>9046</v>
      </c>
      <c r="K44" s="1" t="s">
        <v>9047</v>
      </c>
      <c r="L44" s="1" t="s">
        <v>9114</v>
      </c>
      <c r="M44" s="1" t="s">
        <v>270</v>
      </c>
      <c r="N44" s="1" t="s">
        <v>4013</v>
      </c>
      <c r="O44" s="1" t="s">
        <v>6191</v>
      </c>
      <c r="P44" s="1" t="s">
        <v>4013</v>
      </c>
      <c r="Q44" s="1" t="s">
        <v>1375</v>
      </c>
      <c r="R44" s="1" t="s">
        <v>9047</v>
      </c>
      <c r="S44" s="1" t="s">
        <v>9046</v>
      </c>
      <c r="T44" s="1" t="s">
        <v>9036</v>
      </c>
      <c r="U44" s="1" t="s">
        <v>269</v>
      </c>
      <c r="V44" s="1" t="s">
        <v>872</v>
      </c>
      <c r="W44" s="1" t="s">
        <v>269</v>
      </c>
      <c r="X44" s="1" t="s">
        <v>269</v>
      </c>
      <c r="Y44" s="1" t="s">
        <v>269</v>
      </c>
    </row>
    <row r="45" spans="1:25" ht="14.25">
      <c r="A45" s="1" t="s">
        <v>260</v>
      </c>
      <c r="B45" s="1" t="s">
        <v>2909</v>
      </c>
      <c r="C45" s="1" t="s">
        <v>262</v>
      </c>
      <c r="D45" s="1" t="s">
        <v>263</v>
      </c>
      <c r="E45" s="1" t="s">
        <v>263</v>
      </c>
      <c r="F45" s="1" t="s">
        <v>3822</v>
      </c>
      <c r="G45" s="1" t="s">
        <v>9117</v>
      </c>
      <c r="H45" s="1" t="s">
        <v>254</v>
      </c>
      <c r="I45" s="1" t="s">
        <v>269</v>
      </c>
      <c r="J45" s="1" t="s">
        <v>9046</v>
      </c>
      <c r="K45" s="1" t="s">
        <v>9047</v>
      </c>
      <c r="L45" s="1" t="s">
        <v>9118</v>
      </c>
      <c r="M45" s="1" t="s">
        <v>270</v>
      </c>
      <c r="N45" s="1" t="s">
        <v>1379</v>
      </c>
      <c r="O45" s="1" t="s">
        <v>1380</v>
      </c>
      <c r="P45" s="1" t="s">
        <v>2926</v>
      </c>
      <c r="Q45" s="1" t="s">
        <v>1375</v>
      </c>
      <c r="R45" s="1" t="s">
        <v>9047</v>
      </c>
      <c r="S45" s="1" t="s">
        <v>9046</v>
      </c>
      <c r="T45" s="1" t="s">
        <v>9036</v>
      </c>
      <c r="U45" s="1" t="s">
        <v>269</v>
      </c>
      <c r="V45" s="1" t="s">
        <v>872</v>
      </c>
      <c r="W45" s="1" t="s">
        <v>269</v>
      </c>
      <c r="X45" s="1" t="s">
        <v>269</v>
      </c>
      <c r="Y45" s="1" t="s">
        <v>269</v>
      </c>
    </row>
    <row r="46" spans="1:25" ht="14.25">
      <c r="A46" s="1" t="s">
        <v>260</v>
      </c>
      <c r="B46" s="1" t="s">
        <v>2984</v>
      </c>
      <c r="C46" s="1" t="s">
        <v>262</v>
      </c>
      <c r="D46" s="1" t="s">
        <v>263</v>
      </c>
      <c r="E46" s="1" t="s">
        <v>263</v>
      </c>
      <c r="F46" s="1" t="s">
        <v>3793</v>
      </c>
      <c r="G46" s="1" t="s">
        <v>9119</v>
      </c>
      <c r="H46" s="1" t="s">
        <v>254</v>
      </c>
      <c r="I46" s="1" t="s">
        <v>269</v>
      </c>
      <c r="J46" s="1" t="s">
        <v>9046</v>
      </c>
      <c r="K46" s="1" t="s">
        <v>9047</v>
      </c>
      <c r="L46" s="1" t="s">
        <v>9118</v>
      </c>
      <c r="M46" s="1" t="s">
        <v>479</v>
      </c>
      <c r="N46" s="1" t="s">
        <v>1379</v>
      </c>
      <c r="O46" s="1" t="s">
        <v>1380</v>
      </c>
      <c r="P46" s="1" t="s">
        <v>2933</v>
      </c>
      <c r="Q46" s="1" t="s">
        <v>1375</v>
      </c>
      <c r="R46" s="1" t="s">
        <v>9047</v>
      </c>
      <c r="S46" s="1" t="s">
        <v>9046</v>
      </c>
      <c r="T46" s="1" t="s">
        <v>9036</v>
      </c>
      <c r="U46" s="1" t="s">
        <v>269</v>
      </c>
      <c r="V46" s="1" t="s">
        <v>872</v>
      </c>
      <c r="W46" s="1" t="s">
        <v>269</v>
      </c>
      <c r="X46" s="1" t="s">
        <v>269</v>
      </c>
      <c r="Y46" s="1" t="s">
        <v>269</v>
      </c>
    </row>
    <row r="47" spans="1:25" ht="14.25">
      <c r="A47" s="1" t="s">
        <v>260</v>
      </c>
      <c r="B47" s="1" t="s">
        <v>2963</v>
      </c>
      <c r="C47" s="1" t="s">
        <v>262</v>
      </c>
      <c r="D47" s="1" t="s">
        <v>263</v>
      </c>
      <c r="E47" s="1" t="s">
        <v>263</v>
      </c>
      <c r="F47" s="1" t="s">
        <v>1488</v>
      </c>
      <c r="G47" s="1" t="s">
        <v>9120</v>
      </c>
      <c r="H47" s="1" t="s">
        <v>254</v>
      </c>
      <c r="I47" s="1" t="s">
        <v>269</v>
      </c>
      <c r="J47" s="1" t="s">
        <v>9046</v>
      </c>
      <c r="K47" s="1" t="s">
        <v>9047</v>
      </c>
      <c r="L47" s="1" t="s">
        <v>9075</v>
      </c>
      <c r="M47" s="1" t="s">
        <v>873</v>
      </c>
      <c r="N47" s="1" t="s">
        <v>3533</v>
      </c>
      <c r="O47" s="1" t="s">
        <v>9061</v>
      </c>
      <c r="P47" s="1" t="s">
        <v>9121</v>
      </c>
      <c r="Q47" s="1" t="s">
        <v>1375</v>
      </c>
      <c r="R47" s="1" t="s">
        <v>9047</v>
      </c>
      <c r="S47" s="1" t="s">
        <v>9046</v>
      </c>
      <c r="T47" s="1" t="s">
        <v>9036</v>
      </c>
      <c r="U47" s="1" t="s">
        <v>269</v>
      </c>
      <c r="V47" s="1" t="s">
        <v>872</v>
      </c>
      <c r="W47" s="1" t="s">
        <v>269</v>
      </c>
      <c r="X47" s="1" t="s">
        <v>269</v>
      </c>
      <c r="Y47" s="1" t="s">
        <v>269</v>
      </c>
    </row>
    <row r="48" spans="1:25" ht="14.25">
      <c r="A48" s="1" t="s">
        <v>260</v>
      </c>
      <c r="B48" s="1" t="s">
        <v>2966</v>
      </c>
      <c r="C48" s="1" t="s">
        <v>262</v>
      </c>
      <c r="D48" s="1" t="s">
        <v>263</v>
      </c>
      <c r="E48" s="1" t="s">
        <v>263</v>
      </c>
      <c r="F48" s="1" t="s">
        <v>1493</v>
      </c>
      <c r="G48" s="1" t="s">
        <v>9122</v>
      </c>
      <c r="H48" s="1" t="s">
        <v>254</v>
      </c>
      <c r="I48" s="1" t="s">
        <v>269</v>
      </c>
      <c r="J48" s="1" t="s">
        <v>9046</v>
      </c>
      <c r="K48" s="1" t="s">
        <v>9047</v>
      </c>
      <c r="L48" s="1" t="s">
        <v>9075</v>
      </c>
      <c r="M48" s="1" t="s">
        <v>872</v>
      </c>
      <c r="N48" s="1" t="s">
        <v>3533</v>
      </c>
      <c r="O48" s="1" t="s">
        <v>9076</v>
      </c>
      <c r="P48" s="1" t="s">
        <v>9123</v>
      </c>
      <c r="Q48" s="1" t="s">
        <v>1375</v>
      </c>
      <c r="R48" s="1" t="s">
        <v>9047</v>
      </c>
      <c r="S48" s="1" t="s">
        <v>9046</v>
      </c>
      <c r="T48" s="1" t="s">
        <v>9036</v>
      </c>
      <c r="U48" s="1" t="s">
        <v>269</v>
      </c>
      <c r="V48" s="1" t="s">
        <v>872</v>
      </c>
      <c r="W48" s="1" t="s">
        <v>269</v>
      </c>
      <c r="X48" s="1" t="s">
        <v>269</v>
      </c>
      <c r="Y48" s="1" t="s">
        <v>269</v>
      </c>
    </row>
    <row r="49" spans="1:25" ht="14.25">
      <c r="A49" s="1" t="s">
        <v>260</v>
      </c>
      <c r="B49" s="1" t="s">
        <v>2969</v>
      </c>
      <c r="C49" s="1" t="s">
        <v>262</v>
      </c>
      <c r="D49" s="1" t="s">
        <v>263</v>
      </c>
      <c r="E49" s="1" t="s">
        <v>263</v>
      </c>
      <c r="F49" s="1" t="s">
        <v>1496</v>
      </c>
      <c r="G49" s="1" t="s">
        <v>9124</v>
      </c>
      <c r="H49" s="1" t="s">
        <v>254</v>
      </c>
      <c r="I49" s="1" t="s">
        <v>269</v>
      </c>
      <c r="J49" s="1" t="s">
        <v>9046</v>
      </c>
      <c r="K49" s="1" t="s">
        <v>9047</v>
      </c>
      <c r="L49" s="1" t="s">
        <v>9075</v>
      </c>
      <c r="M49" s="1" t="s">
        <v>1450</v>
      </c>
      <c r="N49" s="1" t="s">
        <v>3533</v>
      </c>
      <c r="O49" s="1" t="s">
        <v>9061</v>
      </c>
      <c r="P49" s="1" t="s">
        <v>3086</v>
      </c>
      <c r="Q49" s="1" t="s">
        <v>1375</v>
      </c>
      <c r="R49" s="1" t="s">
        <v>9047</v>
      </c>
      <c r="S49" s="1" t="s">
        <v>9046</v>
      </c>
      <c r="T49" s="1" t="s">
        <v>9036</v>
      </c>
      <c r="U49" s="1" t="s">
        <v>269</v>
      </c>
      <c r="V49" s="1" t="s">
        <v>872</v>
      </c>
      <c r="W49" s="1" t="s">
        <v>269</v>
      </c>
      <c r="X49" s="1" t="s">
        <v>269</v>
      </c>
      <c r="Y49" s="1" t="s">
        <v>269</v>
      </c>
    </row>
    <row r="50" spans="1:25" ht="14.25">
      <c r="A50" s="1" t="s">
        <v>260</v>
      </c>
      <c r="B50" s="1" t="s">
        <v>9125</v>
      </c>
      <c r="C50" s="1" t="s">
        <v>262</v>
      </c>
      <c r="D50" s="1" t="s">
        <v>280</v>
      </c>
      <c r="E50" s="1" t="s">
        <v>280</v>
      </c>
      <c r="F50" s="1" t="s">
        <v>270</v>
      </c>
      <c r="G50" s="1" t="s">
        <v>9126</v>
      </c>
      <c r="H50" s="1" t="s">
        <v>254</v>
      </c>
      <c r="I50" s="1" t="s">
        <v>269</v>
      </c>
      <c r="J50" s="1" t="s">
        <v>9046</v>
      </c>
      <c r="K50" s="1" t="s">
        <v>9047</v>
      </c>
      <c r="L50" s="1" t="s">
        <v>286</v>
      </c>
      <c r="M50" s="1" t="s">
        <v>270</v>
      </c>
      <c r="N50" s="1" t="s">
        <v>1379</v>
      </c>
      <c r="O50" s="1" t="s">
        <v>1380</v>
      </c>
      <c r="P50" s="1" t="s">
        <v>1410</v>
      </c>
      <c r="Q50" s="1" t="s">
        <v>1400</v>
      </c>
      <c r="R50" s="1" t="s">
        <v>9047</v>
      </c>
      <c r="S50" s="1" t="s">
        <v>9046</v>
      </c>
      <c r="T50" s="1" t="s">
        <v>9036</v>
      </c>
      <c r="U50" s="1" t="s">
        <v>269</v>
      </c>
      <c r="V50" s="1" t="s">
        <v>872</v>
      </c>
      <c r="W50" s="1" t="s">
        <v>270</v>
      </c>
      <c r="X50" s="1" t="s">
        <v>269</v>
      </c>
      <c r="Y50" s="1" t="s">
        <v>269</v>
      </c>
    </row>
    <row r="51" spans="1:25" ht="14.25">
      <c r="A51" s="1" t="s">
        <v>260</v>
      </c>
      <c r="B51" s="1" t="s">
        <v>9127</v>
      </c>
      <c r="C51" s="1" t="s">
        <v>262</v>
      </c>
      <c r="D51" s="1" t="s">
        <v>280</v>
      </c>
      <c r="E51" s="1" t="s">
        <v>280</v>
      </c>
      <c r="F51" s="1" t="s">
        <v>472</v>
      </c>
      <c r="G51" s="1" t="s">
        <v>9128</v>
      </c>
      <c r="H51" s="1" t="s">
        <v>254</v>
      </c>
      <c r="I51" s="1" t="s">
        <v>269</v>
      </c>
      <c r="J51" s="1" t="s">
        <v>9046</v>
      </c>
      <c r="K51" s="1" t="s">
        <v>9047</v>
      </c>
      <c r="L51" s="1" t="s">
        <v>286</v>
      </c>
      <c r="M51" s="1" t="s">
        <v>472</v>
      </c>
      <c r="N51" s="1" t="s">
        <v>1379</v>
      </c>
      <c r="O51" s="1" t="s">
        <v>1380</v>
      </c>
      <c r="P51" s="1" t="s">
        <v>1415</v>
      </c>
      <c r="Q51" s="1" t="s">
        <v>1400</v>
      </c>
      <c r="R51" s="1" t="s">
        <v>9047</v>
      </c>
      <c r="S51" s="1" t="s">
        <v>9046</v>
      </c>
      <c r="T51" s="1" t="s">
        <v>9036</v>
      </c>
      <c r="U51" s="1" t="s">
        <v>269</v>
      </c>
      <c r="V51" s="1" t="s">
        <v>872</v>
      </c>
      <c r="W51" s="1" t="s">
        <v>270</v>
      </c>
      <c r="X51" s="1" t="s">
        <v>269</v>
      </c>
      <c r="Y51" s="1" t="s">
        <v>269</v>
      </c>
    </row>
    <row r="52" spans="1:25" ht="14.25">
      <c r="A52" s="1" t="s">
        <v>260</v>
      </c>
      <c r="B52" s="1" t="s">
        <v>9129</v>
      </c>
      <c r="C52" s="1" t="s">
        <v>262</v>
      </c>
      <c r="D52" s="1" t="s">
        <v>280</v>
      </c>
      <c r="E52" s="1" t="s">
        <v>280</v>
      </c>
      <c r="F52" s="1" t="s">
        <v>479</v>
      </c>
      <c r="G52" s="1" t="s">
        <v>9130</v>
      </c>
      <c r="H52" s="1" t="s">
        <v>254</v>
      </c>
      <c r="I52" s="1" t="s">
        <v>269</v>
      </c>
      <c r="J52" s="1" t="s">
        <v>9046</v>
      </c>
      <c r="K52" s="1" t="s">
        <v>9047</v>
      </c>
      <c r="L52" s="1" t="s">
        <v>286</v>
      </c>
      <c r="M52" s="1" t="s">
        <v>479</v>
      </c>
      <c r="N52" s="1" t="s">
        <v>1379</v>
      </c>
      <c r="O52" s="1" t="s">
        <v>1380</v>
      </c>
      <c r="P52" s="1" t="s">
        <v>1418</v>
      </c>
      <c r="Q52" s="1" t="s">
        <v>1400</v>
      </c>
      <c r="R52" s="1" t="s">
        <v>9047</v>
      </c>
      <c r="S52" s="1" t="s">
        <v>9046</v>
      </c>
      <c r="T52" s="1" t="s">
        <v>9036</v>
      </c>
      <c r="U52" s="1" t="s">
        <v>269</v>
      </c>
      <c r="V52" s="1" t="s">
        <v>872</v>
      </c>
      <c r="W52" s="1" t="s">
        <v>270</v>
      </c>
      <c r="X52" s="1" t="s">
        <v>269</v>
      </c>
      <c r="Y52" s="1" t="s">
        <v>269</v>
      </c>
    </row>
    <row r="53" spans="1:25" ht="14.25">
      <c r="A53" s="1" t="s">
        <v>260</v>
      </c>
      <c r="B53" s="1" t="s">
        <v>9131</v>
      </c>
      <c r="C53" s="1" t="s">
        <v>262</v>
      </c>
      <c r="D53" s="1" t="s">
        <v>280</v>
      </c>
      <c r="E53" s="1" t="s">
        <v>280</v>
      </c>
      <c r="F53" s="1" t="s">
        <v>873</v>
      </c>
      <c r="G53" s="1" t="s">
        <v>9132</v>
      </c>
      <c r="H53" s="1" t="s">
        <v>254</v>
      </c>
      <c r="I53" s="1" t="s">
        <v>269</v>
      </c>
      <c r="J53" s="1" t="s">
        <v>9046</v>
      </c>
      <c r="K53" s="1" t="s">
        <v>9047</v>
      </c>
      <c r="L53" s="1" t="s">
        <v>304</v>
      </c>
      <c r="M53" s="1" t="s">
        <v>270</v>
      </c>
      <c r="N53" s="1" t="s">
        <v>1379</v>
      </c>
      <c r="O53" s="1" t="s">
        <v>1380</v>
      </c>
      <c r="P53" s="1" t="s">
        <v>276</v>
      </c>
      <c r="Q53" s="1" t="s">
        <v>1400</v>
      </c>
      <c r="R53" s="1" t="s">
        <v>9047</v>
      </c>
      <c r="S53" s="1" t="s">
        <v>9046</v>
      </c>
      <c r="T53" s="1" t="s">
        <v>9036</v>
      </c>
      <c r="U53" s="1" t="s">
        <v>269</v>
      </c>
      <c r="V53" s="1" t="s">
        <v>872</v>
      </c>
      <c r="W53" s="1" t="s">
        <v>270</v>
      </c>
      <c r="X53" s="1" t="s">
        <v>269</v>
      </c>
      <c r="Y53" s="1" t="s">
        <v>269</v>
      </c>
    </row>
    <row r="54" spans="1:25" ht="14.25">
      <c r="A54" s="1" t="s">
        <v>260</v>
      </c>
      <c r="B54" s="1" t="s">
        <v>9133</v>
      </c>
      <c r="C54" s="1" t="s">
        <v>262</v>
      </c>
      <c r="D54" s="1" t="s">
        <v>280</v>
      </c>
      <c r="E54" s="1" t="s">
        <v>280</v>
      </c>
      <c r="F54" s="1" t="s">
        <v>872</v>
      </c>
      <c r="G54" s="1" t="s">
        <v>9134</v>
      </c>
      <c r="H54" s="1" t="s">
        <v>254</v>
      </c>
      <c r="I54" s="1" t="s">
        <v>269</v>
      </c>
      <c r="J54" s="1" t="s">
        <v>9046</v>
      </c>
      <c r="K54" s="1" t="s">
        <v>9047</v>
      </c>
      <c r="L54" s="1" t="s">
        <v>304</v>
      </c>
      <c r="M54" s="1" t="s">
        <v>472</v>
      </c>
      <c r="N54" s="1" t="s">
        <v>1379</v>
      </c>
      <c r="O54" s="1" t="s">
        <v>1380</v>
      </c>
      <c r="P54" s="1" t="s">
        <v>874</v>
      </c>
      <c r="Q54" s="1" t="s">
        <v>1400</v>
      </c>
      <c r="R54" s="1" t="s">
        <v>9047</v>
      </c>
      <c r="S54" s="1" t="s">
        <v>9046</v>
      </c>
      <c r="T54" s="1" t="s">
        <v>9036</v>
      </c>
      <c r="U54" s="1" t="s">
        <v>269</v>
      </c>
      <c r="V54" s="1" t="s">
        <v>872</v>
      </c>
      <c r="W54" s="1" t="s">
        <v>270</v>
      </c>
      <c r="X54" s="1" t="s">
        <v>269</v>
      </c>
      <c r="Y54" s="1" t="s">
        <v>269</v>
      </c>
    </row>
    <row r="55" spans="1:25" ht="14.25">
      <c r="A55" s="1" t="s">
        <v>260</v>
      </c>
      <c r="B55" s="1" t="s">
        <v>9135</v>
      </c>
      <c r="C55" s="1" t="s">
        <v>262</v>
      </c>
      <c r="D55" s="1" t="s">
        <v>280</v>
      </c>
      <c r="E55" s="1" t="s">
        <v>280</v>
      </c>
      <c r="F55" s="1" t="s">
        <v>276</v>
      </c>
      <c r="G55" s="1" t="s">
        <v>9136</v>
      </c>
      <c r="H55" s="1" t="s">
        <v>254</v>
      </c>
      <c r="I55" s="1" t="s">
        <v>269</v>
      </c>
      <c r="J55" s="1" t="s">
        <v>9046</v>
      </c>
      <c r="K55" s="1" t="s">
        <v>9047</v>
      </c>
      <c r="L55" s="1" t="s">
        <v>304</v>
      </c>
      <c r="M55" s="1" t="s">
        <v>479</v>
      </c>
      <c r="N55" s="1" t="s">
        <v>1379</v>
      </c>
      <c r="O55" s="1" t="s">
        <v>1380</v>
      </c>
      <c r="P55" s="1" t="s">
        <v>1450</v>
      </c>
      <c r="Q55" s="1" t="s">
        <v>1400</v>
      </c>
      <c r="R55" s="1" t="s">
        <v>9047</v>
      </c>
      <c r="S55" s="1" t="s">
        <v>9046</v>
      </c>
      <c r="T55" s="1" t="s">
        <v>9036</v>
      </c>
      <c r="U55" s="1" t="s">
        <v>269</v>
      </c>
      <c r="V55" s="1" t="s">
        <v>872</v>
      </c>
      <c r="W55" s="1" t="s">
        <v>270</v>
      </c>
      <c r="X55" s="1" t="s">
        <v>269</v>
      </c>
      <c r="Y55" s="1" t="s">
        <v>269</v>
      </c>
    </row>
    <row r="56" spans="1:25" ht="14.25">
      <c r="A56" s="1" t="s">
        <v>260</v>
      </c>
      <c r="B56" s="1" t="s">
        <v>9137</v>
      </c>
      <c r="C56" s="1" t="s">
        <v>262</v>
      </c>
      <c r="D56" s="1" t="s">
        <v>280</v>
      </c>
      <c r="E56" s="1" t="s">
        <v>280</v>
      </c>
      <c r="F56" s="1" t="s">
        <v>874</v>
      </c>
      <c r="G56" s="1" t="s">
        <v>9138</v>
      </c>
      <c r="H56" s="1" t="s">
        <v>254</v>
      </c>
      <c r="I56" s="1" t="s">
        <v>269</v>
      </c>
      <c r="J56" s="1" t="s">
        <v>9046</v>
      </c>
      <c r="K56" s="1" t="s">
        <v>9047</v>
      </c>
      <c r="L56" s="1" t="s">
        <v>310</v>
      </c>
      <c r="M56" s="1" t="s">
        <v>270</v>
      </c>
      <c r="N56" s="1" t="s">
        <v>1379</v>
      </c>
      <c r="O56" s="1" t="s">
        <v>1380</v>
      </c>
      <c r="P56" s="1" t="s">
        <v>1453</v>
      </c>
      <c r="Q56" s="1" t="s">
        <v>1454</v>
      </c>
      <c r="R56" s="1" t="s">
        <v>9047</v>
      </c>
      <c r="S56" s="1" t="s">
        <v>9046</v>
      </c>
      <c r="T56" s="1" t="s">
        <v>9036</v>
      </c>
      <c r="U56" s="1" t="s">
        <v>269</v>
      </c>
      <c r="V56" s="1" t="s">
        <v>872</v>
      </c>
      <c r="W56" s="1" t="s">
        <v>270</v>
      </c>
      <c r="X56" s="1" t="s">
        <v>269</v>
      </c>
      <c r="Y56" s="1" t="s">
        <v>269</v>
      </c>
    </row>
    <row r="57" spans="1:25" ht="14.25">
      <c r="A57" s="1" t="s">
        <v>260</v>
      </c>
      <c r="B57" s="1" t="s">
        <v>9139</v>
      </c>
      <c r="C57" s="1" t="s">
        <v>262</v>
      </c>
      <c r="D57" s="1" t="s">
        <v>280</v>
      </c>
      <c r="E57" s="1" t="s">
        <v>280</v>
      </c>
      <c r="F57" s="1" t="s">
        <v>1450</v>
      </c>
      <c r="G57" s="1" t="s">
        <v>9140</v>
      </c>
      <c r="H57" s="1" t="s">
        <v>254</v>
      </c>
      <c r="I57" s="1" t="s">
        <v>269</v>
      </c>
      <c r="J57" s="1" t="s">
        <v>9046</v>
      </c>
      <c r="K57" s="1" t="s">
        <v>9047</v>
      </c>
      <c r="L57" s="1" t="s">
        <v>310</v>
      </c>
      <c r="M57" s="1" t="s">
        <v>472</v>
      </c>
      <c r="N57" s="1" t="s">
        <v>1379</v>
      </c>
      <c r="O57" s="1" t="s">
        <v>1380</v>
      </c>
      <c r="P57" s="1" t="s">
        <v>1459</v>
      </c>
      <c r="Q57" s="1" t="s">
        <v>1454</v>
      </c>
      <c r="R57" s="1" t="s">
        <v>9047</v>
      </c>
      <c r="S57" s="1" t="s">
        <v>9046</v>
      </c>
      <c r="T57" s="1" t="s">
        <v>9036</v>
      </c>
      <c r="U57" s="1" t="s">
        <v>269</v>
      </c>
      <c r="V57" s="1" t="s">
        <v>872</v>
      </c>
      <c r="W57" s="1" t="s">
        <v>270</v>
      </c>
      <c r="X57" s="1" t="s">
        <v>269</v>
      </c>
      <c r="Y57" s="1" t="s">
        <v>269</v>
      </c>
    </row>
    <row r="58" spans="1:25" ht="14.25">
      <c r="A58" s="1" t="s">
        <v>260</v>
      </c>
      <c r="B58" s="1" t="s">
        <v>9141</v>
      </c>
      <c r="C58" s="1" t="s">
        <v>262</v>
      </c>
      <c r="D58" s="1" t="s">
        <v>280</v>
      </c>
      <c r="E58" s="1" t="s">
        <v>280</v>
      </c>
      <c r="F58" s="1" t="s">
        <v>277</v>
      </c>
      <c r="G58" s="1" t="s">
        <v>9142</v>
      </c>
      <c r="H58" s="1" t="s">
        <v>254</v>
      </c>
      <c r="I58" s="1" t="s">
        <v>269</v>
      </c>
      <c r="J58" s="1" t="s">
        <v>9046</v>
      </c>
      <c r="K58" s="1" t="s">
        <v>9047</v>
      </c>
      <c r="L58" s="1" t="s">
        <v>310</v>
      </c>
      <c r="M58" s="1" t="s">
        <v>479</v>
      </c>
      <c r="N58" s="1" t="s">
        <v>1379</v>
      </c>
      <c r="O58" s="1" t="s">
        <v>1380</v>
      </c>
      <c r="P58" s="1" t="s">
        <v>1462</v>
      </c>
      <c r="Q58" s="1" t="s">
        <v>1454</v>
      </c>
      <c r="R58" s="1" t="s">
        <v>9047</v>
      </c>
      <c r="S58" s="1" t="s">
        <v>9046</v>
      </c>
      <c r="T58" s="1" t="s">
        <v>9036</v>
      </c>
      <c r="U58" s="1" t="s">
        <v>269</v>
      </c>
      <c r="V58" s="1" t="s">
        <v>872</v>
      </c>
      <c r="W58" s="1" t="s">
        <v>270</v>
      </c>
      <c r="X58" s="1" t="s">
        <v>269</v>
      </c>
      <c r="Y58" s="1" t="s">
        <v>269</v>
      </c>
    </row>
    <row r="59" spans="1:25" ht="14.25">
      <c r="A59" s="1" t="s">
        <v>260</v>
      </c>
      <c r="B59" s="1" t="s">
        <v>9143</v>
      </c>
      <c r="C59" s="1" t="s">
        <v>262</v>
      </c>
      <c r="D59" s="1" t="s">
        <v>280</v>
      </c>
      <c r="E59" s="1" t="s">
        <v>280</v>
      </c>
      <c r="F59" s="1" t="s">
        <v>714</v>
      </c>
      <c r="G59" s="1" t="s">
        <v>9144</v>
      </c>
      <c r="H59" s="1" t="s">
        <v>254</v>
      </c>
      <c r="I59" s="1" t="s">
        <v>269</v>
      </c>
      <c r="J59" s="1" t="s">
        <v>9046</v>
      </c>
      <c r="K59" s="1" t="s">
        <v>9047</v>
      </c>
      <c r="L59" s="1" t="s">
        <v>316</v>
      </c>
      <c r="M59" s="1" t="s">
        <v>270</v>
      </c>
      <c r="N59" s="1" t="s">
        <v>1379</v>
      </c>
      <c r="O59" s="1" t="s">
        <v>1380</v>
      </c>
      <c r="P59" s="1" t="s">
        <v>1465</v>
      </c>
      <c r="Q59" s="1" t="s">
        <v>1454</v>
      </c>
      <c r="R59" s="1" t="s">
        <v>9047</v>
      </c>
      <c r="S59" s="1" t="s">
        <v>9046</v>
      </c>
      <c r="T59" s="1" t="s">
        <v>9036</v>
      </c>
      <c r="U59" s="1" t="s">
        <v>269</v>
      </c>
      <c r="V59" s="1" t="s">
        <v>872</v>
      </c>
      <c r="W59" s="1" t="s">
        <v>270</v>
      </c>
      <c r="X59" s="1" t="s">
        <v>269</v>
      </c>
      <c r="Y59" s="1" t="s">
        <v>269</v>
      </c>
    </row>
    <row r="60" spans="1:25" ht="14.25">
      <c r="A60" s="1" t="s">
        <v>260</v>
      </c>
      <c r="B60" s="1" t="s">
        <v>9145</v>
      </c>
      <c r="C60" s="1" t="s">
        <v>262</v>
      </c>
      <c r="D60" s="1" t="s">
        <v>280</v>
      </c>
      <c r="E60" s="1" t="s">
        <v>280</v>
      </c>
      <c r="F60" s="1" t="s">
        <v>1971</v>
      </c>
      <c r="G60" s="1" t="s">
        <v>9146</v>
      </c>
      <c r="H60" s="1" t="s">
        <v>254</v>
      </c>
      <c r="I60" s="1" t="s">
        <v>269</v>
      </c>
      <c r="J60" s="1" t="s">
        <v>9046</v>
      </c>
      <c r="K60" s="1" t="s">
        <v>9047</v>
      </c>
      <c r="L60" s="1" t="s">
        <v>316</v>
      </c>
      <c r="M60" s="1" t="s">
        <v>472</v>
      </c>
      <c r="N60" s="1" t="s">
        <v>1379</v>
      </c>
      <c r="O60" s="1" t="s">
        <v>1380</v>
      </c>
      <c r="P60" s="1" t="s">
        <v>1470</v>
      </c>
      <c r="Q60" s="1" t="s">
        <v>1454</v>
      </c>
      <c r="R60" s="1" t="s">
        <v>9047</v>
      </c>
      <c r="S60" s="1" t="s">
        <v>9046</v>
      </c>
      <c r="T60" s="1" t="s">
        <v>9036</v>
      </c>
      <c r="U60" s="1" t="s">
        <v>269</v>
      </c>
      <c r="V60" s="1" t="s">
        <v>872</v>
      </c>
      <c r="W60" s="1" t="s">
        <v>270</v>
      </c>
      <c r="X60" s="1" t="s">
        <v>269</v>
      </c>
      <c r="Y60" s="1" t="s">
        <v>269</v>
      </c>
    </row>
    <row r="61" spans="1:25" ht="14.25">
      <c r="A61" s="1" t="s">
        <v>260</v>
      </c>
      <c r="B61" s="1" t="s">
        <v>9147</v>
      </c>
      <c r="C61" s="1" t="s">
        <v>262</v>
      </c>
      <c r="D61" s="1" t="s">
        <v>280</v>
      </c>
      <c r="E61" s="1" t="s">
        <v>280</v>
      </c>
      <c r="F61" s="1" t="s">
        <v>1729</v>
      </c>
      <c r="G61" s="1" t="s">
        <v>9148</v>
      </c>
      <c r="H61" s="1" t="s">
        <v>254</v>
      </c>
      <c r="I61" s="1" t="s">
        <v>269</v>
      </c>
      <c r="J61" s="1" t="s">
        <v>9046</v>
      </c>
      <c r="K61" s="1" t="s">
        <v>9047</v>
      </c>
      <c r="L61" s="1" t="s">
        <v>316</v>
      </c>
      <c r="M61" s="1" t="s">
        <v>479</v>
      </c>
      <c r="N61" s="1" t="s">
        <v>1379</v>
      </c>
      <c r="O61" s="1" t="s">
        <v>1380</v>
      </c>
      <c r="P61" s="1" t="s">
        <v>1473</v>
      </c>
      <c r="Q61" s="1" t="s">
        <v>1454</v>
      </c>
      <c r="R61" s="1" t="s">
        <v>9047</v>
      </c>
      <c r="S61" s="1" t="s">
        <v>9046</v>
      </c>
      <c r="T61" s="1" t="s">
        <v>9036</v>
      </c>
      <c r="U61" s="1" t="s">
        <v>269</v>
      </c>
      <c r="V61" s="1" t="s">
        <v>872</v>
      </c>
      <c r="W61" s="1" t="s">
        <v>270</v>
      </c>
      <c r="X61" s="1" t="s">
        <v>269</v>
      </c>
      <c r="Y61" s="1" t="s">
        <v>269</v>
      </c>
    </row>
    <row r="62" spans="1:25" ht="14.25">
      <c r="A62" s="1" t="s">
        <v>260</v>
      </c>
      <c r="B62" s="1" t="s">
        <v>9149</v>
      </c>
      <c r="C62" s="1" t="s">
        <v>262</v>
      </c>
      <c r="D62" s="1" t="s">
        <v>280</v>
      </c>
      <c r="E62" s="1" t="s">
        <v>280</v>
      </c>
      <c r="F62" s="1" t="s">
        <v>2793</v>
      </c>
      <c r="G62" s="1" t="s">
        <v>9150</v>
      </c>
      <c r="H62" s="1" t="s">
        <v>254</v>
      </c>
      <c r="I62" s="1" t="s">
        <v>269</v>
      </c>
      <c r="J62" s="1" t="s">
        <v>9046</v>
      </c>
      <c r="K62" s="1" t="s">
        <v>9047</v>
      </c>
      <c r="L62" s="1" t="s">
        <v>9151</v>
      </c>
      <c r="M62" s="1" t="s">
        <v>270</v>
      </c>
      <c r="N62" s="1" t="s">
        <v>1379</v>
      </c>
      <c r="O62" s="1" t="s">
        <v>1380</v>
      </c>
      <c r="P62" s="1" t="s">
        <v>1385</v>
      </c>
      <c r="Q62" s="1" t="s">
        <v>1454</v>
      </c>
      <c r="R62" s="1" t="s">
        <v>9047</v>
      </c>
      <c r="S62" s="1" t="s">
        <v>9046</v>
      </c>
      <c r="T62" s="1" t="s">
        <v>9036</v>
      </c>
      <c r="U62" s="1" t="s">
        <v>269</v>
      </c>
      <c r="V62" s="1" t="s">
        <v>872</v>
      </c>
      <c r="W62" s="1" t="s">
        <v>270</v>
      </c>
      <c r="X62" s="1" t="s">
        <v>269</v>
      </c>
      <c r="Y62" s="1" t="s">
        <v>269</v>
      </c>
    </row>
    <row r="63" spans="1:25" ht="14.25">
      <c r="A63" s="1" t="s">
        <v>260</v>
      </c>
      <c r="B63" s="1" t="s">
        <v>9152</v>
      </c>
      <c r="C63" s="1" t="s">
        <v>262</v>
      </c>
      <c r="D63" s="1" t="s">
        <v>280</v>
      </c>
      <c r="E63" s="1" t="s">
        <v>280</v>
      </c>
      <c r="F63" s="1" t="s">
        <v>2755</v>
      </c>
      <c r="G63" s="1" t="s">
        <v>9153</v>
      </c>
      <c r="H63" s="1" t="s">
        <v>254</v>
      </c>
      <c r="I63" s="1" t="s">
        <v>269</v>
      </c>
      <c r="J63" s="1" t="s">
        <v>9046</v>
      </c>
      <c r="K63" s="1" t="s">
        <v>9047</v>
      </c>
      <c r="L63" s="1" t="s">
        <v>9151</v>
      </c>
      <c r="M63" s="1" t="s">
        <v>472</v>
      </c>
      <c r="N63" s="1" t="s">
        <v>1379</v>
      </c>
      <c r="O63" s="1" t="s">
        <v>1380</v>
      </c>
      <c r="P63" s="1" t="s">
        <v>2694</v>
      </c>
      <c r="Q63" s="1" t="s">
        <v>1454</v>
      </c>
      <c r="R63" s="1" t="s">
        <v>9047</v>
      </c>
      <c r="S63" s="1" t="s">
        <v>9046</v>
      </c>
      <c r="T63" s="1" t="s">
        <v>9036</v>
      </c>
      <c r="U63" s="1" t="s">
        <v>269</v>
      </c>
      <c r="V63" s="1" t="s">
        <v>872</v>
      </c>
      <c r="W63" s="1" t="s">
        <v>270</v>
      </c>
      <c r="X63" s="1" t="s">
        <v>269</v>
      </c>
      <c r="Y63" s="1" t="s">
        <v>269</v>
      </c>
    </row>
    <row r="64" spans="1:25" ht="14.25">
      <c r="A64" s="1" t="s">
        <v>260</v>
      </c>
      <c r="B64" s="1" t="s">
        <v>9154</v>
      </c>
      <c r="C64" s="1" t="s">
        <v>262</v>
      </c>
      <c r="D64" s="1" t="s">
        <v>280</v>
      </c>
      <c r="E64" s="1" t="s">
        <v>280</v>
      </c>
      <c r="F64" s="1" t="s">
        <v>713</v>
      </c>
      <c r="G64" s="1" t="s">
        <v>9155</v>
      </c>
      <c r="H64" s="1" t="s">
        <v>254</v>
      </c>
      <c r="I64" s="1" t="s">
        <v>269</v>
      </c>
      <c r="J64" s="1" t="s">
        <v>9046</v>
      </c>
      <c r="K64" s="1" t="s">
        <v>9047</v>
      </c>
      <c r="L64" s="1" t="s">
        <v>9151</v>
      </c>
      <c r="M64" s="1" t="s">
        <v>479</v>
      </c>
      <c r="N64" s="1" t="s">
        <v>1379</v>
      </c>
      <c r="O64" s="1" t="s">
        <v>1380</v>
      </c>
      <c r="P64" s="1" t="s">
        <v>4006</v>
      </c>
      <c r="Q64" s="1" t="s">
        <v>1454</v>
      </c>
      <c r="R64" s="1" t="s">
        <v>9047</v>
      </c>
      <c r="S64" s="1" t="s">
        <v>9046</v>
      </c>
      <c r="T64" s="1" t="s">
        <v>9036</v>
      </c>
      <c r="U64" s="1" t="s">
        <v>269</v>
      </c>
      <c r="V64" s="1" t="s">
        <v>872</v>
      </c>
      <c r="W64" s="1" t="s">
        <v>270</v>
      </c>
      <c r="X64" s="1" t="s">
        <v>269</v>
      </c>
      <c r="Y64" s="1" t="s">
        <v>269</v>
      </c>
    </row>
    <row r="65" spans="1:25" ht="14.25">
      <c r="A65" s="1" t="s">
        <v>260</v>
      </c>
      <c r="B65" s="1" t="s">
        <v>9156</v>
      </c>
      <c r="C65" s="1" t="s">
        <v>262</v>
      </c>
      <c r="D65" s="1" t="s">
        <v>280</v>
      </c>
      <c r="E65" s="1" t="s">
        <v>280</v>
      </c>
      <c r="F65" s="1" t="s">
        <v>1731</v>
      </c>
      <c r="G65" s="1" t="s">
        <v>9157</v>
      </c>
      <c r="H65" s="1" t="s">
        <v>254</v>
      </c>
      <c r="I65" s="1" t="s">
        <v>269</v>
      </c>
      <c r="J65" s="1" t="s">
        <v>9046</v>
      </c>
      <c r="K65" s="1" t="s">
        <v>9047</v>
      </c>
      <c r="L65" s="1" t="s">
        <v>9158</v>
      </c>
      <c r="M65" s="1" t="s">
        <v>270</v>
      </c>
      <c r="N65" s="1" t="s">
        <v>1379</v>
      </c>
      <c r="O65" s="1" t="s">
        <v>1380</v>
      </c>
      <c r="P65" s="1" t="s">
        <v>9159</v>
      </c>
      <c r="Q65" s="1" t="s">
        <v>1400</v>
      </c>
      <c r="R65" s="1" t="s">
        <v>9047</v>
      </c>
      <c r="S65" s="1" t="s">
        <v>9046</v>
      </c>
      <c r="T65" s="1" t="s">
        <v>9036</v>
      </c>
      <c r="U65" s="1" t="s">
        <v>269</v>
      </c>
      <c r="V65" s="1" t="s">
        <v>872</v>
      </c>
      <c r="W65" s="1" t="s">
        <v>270</v>
      </c>
      <c r="X65" s="1" t="s">
        <v>269</v>
      </c>
      <c r="Y65" s="1" t="s">
        <v>269</v>
      </c>
    </row>
    <row r="66" spans="1:25" ht="14.25">
      <c r="A66" s="1" t="s">
        <v>260</v>
      </c>
      <c r="B66" s="1" t="s">
        <v>9160</v>
      </c>
      <c r="C66" s="1" t="s">
        <v>262</v>
      </c>
      <c r="D66" s="1" t="s">
        <v>280</v>
      </c>
      <c r="E66" s="1" t="s">
        <v>280</v>
      </c>
      <c r="F66" s="1" t="s">
        <v>2913</v>
      </c>
      <c r="G66" s="1" t="s">
        <v>9161</v>
      </c>
      <c r="H66" s="1" t="s">
        <v>254</v>
      </c>
      <c r="I66" s="1" t="s">
        <v>269</v>
      </c>
      <c r="J66" s="1" t="s">
        <v>9046</v>
      </c>
      <c r="K66" s="1" t="s">
        <v>9047</v>
      </c>
      <c r="L66" s="1" t="s">
        <v>9158</v>
      </c>
      <c r="M66" s="1" t="s">
        <v>472</v>
      </c>
      <c r="N66" s="1" t="s">
        <v>1379</v>
      </c>
      <c r="O66" s="1" t="s">
        <v>1380</v>
      </c>
      <c r="P66" s="1" t="s">
        <v>9162</v>
      </c>
      <c r="Q66" s="1" t="s">
        <v>1400</v>
      </c>
      <c r="R66" s="1" t="s">
        <v>9047</v>
      </c>
      <c r="S66" s="1" t="s">
        <v>9046</v>
      </c>
      <c r="T66" s="1" t="s">
        <v>9036</v>
      </c>
      <c r="U66" s="1" t="s">
        <v>269</v>
      </c>
      <c r="V66" s="1" t="s">
        <v>872</v>
      </c>
      <c r="W66" s="1" t="s">
        <v>270</v>
      </c>
      <c r="X66" s="1" t="s">
        <v>269</v>
      </c>
      <c r="Y66" s="1" t="s">
        <v>269</v>
      </c>
    </row>
    <row r="67" spans="1:25" ht="14.25">
      <c r="A67" s="1" t="s">
        <v>260</v>
      </c>
      <c r="B67" s="1" t="s">
        <v>9163</v>
      </c>
      <c r="C67" s="1" t="s">
        <v>262</v>
      </c>
      <c r="D67" s="1" t="s">
        <v>280</v>
      </c>
      <c r="E67" s="1" t="s">
        <v>280</v>
      </c>
      <c r="F67" s="1" t="s">
        <v>2796</v>
      </c>
      <c r="G67" s="1" t="s">
        <v>9164</v>
      </c>
      <c r="H67" s="1" t="s">
        <v>254</v>
      </c>
      <c r="I67" s="1" t="s">
        <v>269</v>
      </c>
      <c r="J67" s="1" t="s">
        <v>9046</v>
      </c>
      <c r="K67" s="1" t="s">
        <v>9047</v>
      </c>
      <c r="L67" s="1" t="s">
        <v>9158</v>
      </c>
      <c r="M67" s="1" t="s">
        <v>479</v>
      </c>
      <c r="N67" s="1" t="s">
        <v>1379</v>
      </c>
      <c r="O67" s="1" t="s">
        <v>1380</v>
      </c>
      <c r="P67" s="1" t="s">
        <v>9165</v>
      </c>
      <c r="Q67" s="1" t="s">
        <v>1400</v>
      </c>
      <c r="R67" s="1" t="s">
        <v>9047</v>
      </c>
      <c r="S67" s="1" t="s">
        <v>9046</v>
      </c>
      <c r="T67" s="1" t="s">
        <v>9036</v>
      </c>
      <c r="U67" s="1" t="s">
        <v>269</v>
      </c>
      <c r="V67" s="1" t="s">
        <v>872</v>
      </c>
      <c r="W67" s="1" t="s">
        <v>270</v>
      </c>
      <c r="X67" s="1" t="s">
        <v>269</v>
      </c>
      <c r="Y67" s="1" t="s">
        <v>269</v>
      </c>
    </row>
    <row r="68" spans="1:25" ht="14.25">
      <c r="A68" s="1" t="s">
        <v>260</v>
      </c>
      <c r="B68" s="1" t="s">
        <v>9166</v>
      </c>
      <c r="C68" s="1" t="s">
        <v>262</v>
      </c>
      <c r="D68" s="1" t="s">
        <v>280</v>
      </c>
      <c r="E68" s="1" t="s">
        <v>280</v>
      </c>
      <c r="F68" s="1" t="s">
        <v>2919</v>
      </c>
      <c r="G68" s="1" t="s">
        <v>9167</v>
      </c>
      <c r="H68" s="1" t="s">
        <v>254</v>
      </c>
      <c r="I68" s="1" t="s">
        <v>269</v>
      </c>
      <c r="J68" s="1" t="s">
        <v>9046</v>
      </c>
      <c r="K68" s="1" t="s">
        <v>9047</v>
      </c>
      <c r="L68" s="1" t="s">
        <v>9168</v>
      </c>
      <c r="M68" s="1" t="s">
        <v>270</v>
      </c>
      <c r="N68" s="1" t="s">
        <v>1379</v>
      </c>
      <c r="O68" s="1" t="s">
        <v>1380</v>
      </c>
      <c r="P68" s="1" t="s">
        <v>1729</v>
      </c>
      <c r="Q68" s="1" t="s">
        <v>1400</v>
      </c>
      <c r="R68" s="1" t="s">
        <v>9047</v>
      </c>
      <c r="S68" s="1" t="s">
        <v>9046</v>
      </c>
      <c r="T68" s="1" t="s">
        <v>9036</v>
      </c>
      <c r="U68" s="1" t="s">
        <v>269</v>
      </c>
      <c r="V68" s="1" t="s">
        <v>872</v>
      </c>
      <c r="W68" s="1" t="s">
        <v>269</v>
      </c>
      <c r="X68" s="1" t="s">
        <v>269</v>
      </c>
      <c r="Y68" s="1" t="s">
        <v>269</v>
      </c>
    </row>
    <row r="69" spans="1:25" ht="14.25">
      <c r="A69" s="1" t="s">
        <v>260</v>
      </c>
      <c r="B69" s="1" t="s">
        <v>9169</v>
      </c>
      <c r="C69" s="1" t="s">
        <v>262</v>
      </c>
      <c r="D69" s="1" t="s">
        <v>280</v>
      </c>
      <c r="E69" s="1" t="s">
        <v>280</v>
      </c>
      <c r="F69" s="1" t="s">
        <v>1739</v>
      </c>
      <c r="G69" s="1" t="s">
        <v>9170</v>
      </c>
      <c r="H69" s="1" t="s">
        <v>254</v>
      </c>
      <c r="I69" s="1" t="s">
        <v>269</v>
      </c>
      <c r="J69" s="1" t="s">
        <v>9046</v>
      </c>
      <c r="K69" s="1" t="s">
        <v>9047</v>
      </c>
      <c r="L69" s="1" t="s">
        <v>9168</v>
      </c>
      <c r="M69" s="1" t="s">
        <v>472</v>
      </c>
      <c r="N69" s="1" t="s">
        <v>1379</v>
      </c>
      <c r="O69" s="1" t="s">
        <v>1380</v>
      </c>
      <c r="P69" s="1" t="s">
        <v>2793</v>
      </c>
      <c r="Q69" s="1" t="s">
        <v>1400</v>
      </c>
      <c r="R69" s="1" t="s">
        <v>9047</v>
      </c>
      <c r="S69" s="1" t="s">
        <v>9046</v>
      </c>
      <c r="T69" s="1" t="s">
        <v>9036</v>
      </c>
      <c r="U69" s="1" t="s">
        <v>269</v>
      </c>
      <c r="V69" s="1" t="s">
        <v>872</v>
      </c>
      <c r="W69" s="1" t="s">
        <v>269</v>
      </c>
      <c r="X69" s="1" t="s">
        <v>269</v>
      </c>
      <c r="Y69" s="1" t="s">
        <v>269</v>
      </c>
    </row>
    <row r="70" spans="1:25" ht="14.25">
      <c r="A70" s="1" t="s">
        <v>260</v>
      </c>
      <c r="B70" s="1" t="s">
        <v>9171</v>
      </c>
      <c r="C70" s="1" t="s">
        <v>262</v>
      </c>
      <c r="D70" s="1" t="s">
        <v>280</v>
      </c>
      <c r="E70" s="1" t="s">
        <v>280</v>
      </c>
      <c r="F70" s="1" t="s">
        <v>2926</v>
      </c>
      <c r="G70" s="1" t="s">
        <v>9172</v>
      </c>
      <c r="H70" s="1" t="s">
        <v>254</v>
      </c>
      <c r="I70" s="1" t="s">
        <v>269</v>
      </c>
      <c r="J70" s="1" t="s">
        <v>9046</v>
      </c>
      <c r="K70" s="1" t="s">
        <v>9047</v>
      </c>
      <c r="L70" s="1" t="s">
        <v>9168</v>
      </c>
      <c r="M70" s="1" t="s">
        <v>479</v>
      </c>
      <c r="N70" s="1" t="s">
        <v>1379</v>
      </c>
      <c r="O70" s="1" t="s">
        <v>1380</v>
      </c>
      <c r="P70" s="1" t="s">
        <v>2755</v>
      </c>
      <c r="Q70" s="1" t="s">
        <v>1400</v>
      </c>
      <c r="R70" s="1" t="s">
        <v>9047</v>
      </c>
      <c r="S70" s="1" t="s">
        <v>9046</v>
      </c>
      <c r="T70" s="1" t="s">
        <v>9036</v>
      </c>
      <c r="U70" s="1" t="s">
        <v>269</v>
      </c>
      <c r="V70" s="1" t="s">
        <v>872</v>
      </c>
      <c r="W70" s="1" t="s">
        <v>269</v>
      </c>
      <c r="X70" s="1" t="s">
        <v>269</v>
      </c>
      <c r="Y70" s="1" t="s">
        <v>269</v>
      </c>
    </row>
    <row r="71" spans="1:25" ht="14.25">
      <c r="A71" s="1" t="s">
        <v>260</v>
      </c>
      <c r="B71" s="1" t="s">
        <v>9173</v>
      </c>
      <c r="C71" s="1" t="s">
        <v>262</v>
      </c>
      <c r="D71" s="1" t="s">
        <v>280</v>
      </c>
      <c r="E71" s="1" t="s">
        <v>280</v>
      </c>
      <c r="F71" s="1" t="s">
        <v>2136</v>
      </c>
      <c r="G71" s="1" t="s">
        <v>9174</v>
      </c>
      <c r="H71" s="1" t="s">
        <v>254</v>
      </c>
      <c r="I71" s="1" t="s">
        <v>269</v>
      </c>
      <c r="J71" s="1" t="s">
        <v>9046</v>
      </c>
      <c r="K71" s="1" t="s">
        <v>9047</v>
      </c>
      <c r="L71" s="1" t="s">
        <v>9175</v>
      </c>
      <c r="M71" s="1" t="s">
        <v>270</v>
      </c>
      <c r="N71" s="1" t="s">
        <v>1379</v>
      </c>
      <c r="O71" s="1" t="s">
        <v>1380</v>
      </c>
      <c r="P71" s="1" t="s">
        <v>9176</v>
      </c>
      <c r="Q71" s="1" t="s">
        <v>9177</v>
      </c>
      <c r="R71" s="1" t="s">
        <v>9047</v>
      </c>
      <c r="S71" s="1" t="s">
        <v>9046</v>
      </c>
      <c r="T71" s="1" t="s">
        <v>9036</v>
      </c>
      <c r="U71" s="1" t="s">
        <v>269</v>
      </c>
      <c r="V71" s="1" t="s">
        <v>872</v>
      </c>
      <c r="W71" s="1" t="s">
        <v>269</v>
      </c>
      <c r="X71" s="1" t="s">
        <v>269</v>
      </c>
      <c r="Y71" s="1" t="s">
        <v>269</v>
      </c>
    </row>
    <row r="72" spans="1:25" ht="14.25">
      <c r="A72" s="1" t="s">
        <v>260</v>
      </c>
      <c r="B72" s="1" t="s">
        <v>9178</v>
      </c>
      <c r="C72" s="1" t="s">
        <v>262</v>
      </c>
      <c r="D72" s="1" t="s">
        <v>280</v>
      </c>
      <c r="E72" s="1" t="s">
        <v>280</v>
      </c>
      <c r="F72" s="1" t="s">
        <v>2933</v>
      </c>
      <c r="G72" s="1" t="s">
        <v>9179</v>
      </c>
      <c r="H72" s="1" t="s">
        <v>254</v>
      </c>
      <c r="I72" s="1" t="s">
        <v>269</v>
      </c>
      <c r="J72" s="1" t="s">
        <v>9046</v>
      </c>
      <c r="K72" s="1" t="s">
        <v>9047</v>
      </c>
      <c r="L72" s="1" t="s">
        <v>9175</v>
      </c>
      <c r="M72" s="1" t="s">
        <v>472</v>
      </c>
      <c r="N72" s="1" t="s">
        <v>1379</v>
      </c>
      <c r="O72" s="1" t="s">
        <v>1380</v>
      </c>
      <c r="P72" s="1" t="s">
        <v>9180</v>
      </c>
      <c r="Q72" s="1" t="s">
        <v>9177</v>
      </c>
      <c r="R72" s="1" t="s">
        <v>9047</v>
      </c>
      <c r="S72" s="1" t="s">
        <v>9046</v>
      </c>
      <c r="T72" s="1" t="s">
        <v>9036</v>
      </c>
      <c r="U72" s="1" t="s">
        <v>269</v>
      </c>
      <c r="V72" s="1" t="s">
        <v>872</v>
      </c>
      <c r="W72" s="1" t="s">
        <v>269</v>
      </c>
      <c r="X72" s="1" t="s">
        <v>269</v>
      </c>
      <c r="Y72" s="1" t="s">
        <v>269</v>
      </c>
    </row>
    <row r="73" spans="1:25" ht="14.25">
      <c r="A73" s="1" t="s">
        <v>260</v>
      </c>
      <c r="B73" s="1" t="s">
        <v>9181</v>
      </c>
      <c r="C73" s="1" t="s">
        <v>262</v>
      </c>
      <c r="D73" s="1" t="s">
        <v>280</v>
      </c>
      <c r="E73" s="1" t="s">
        <v>280</v>
      </c>
      <c r="F73" s="1" t="s">
        <v>2937</v>
      </c>
      <c r="G73" s="1" t="s">
        <v>9182</v>
      </c>
      <c r="H73" s="1" t="s">
        <v>254</v>
      </c>
      <c r="I73" s="1" t="s">
        <v>269</v>
      </c>
      <c r="J73" s="1" t="s">
        <v>9046</v>
      </c>
      <c r="K73" s="1" t="s">
        <v>9047</v>
      </c>
      <c r="L73" s="1" t="s">
        <v>9175</v>
      </c>
      <c r="M73" s="1" t="s">
        <v>479</v>
      </c>
      <c r="N73" s="1" t="s">
        <v>1379</v>
      </c>
      <c r="O73" s="1" t="s">
        <v>1380</v>
      </c>
      <c r="P73" s="1" t="s">
        <v>9183</v>
      </c>
      <c r="Q73" s="1" t="s">
        <v>9177</v>
      </c>
      <c r="R73" s="1" t="s">
        <v>9047</v>
      </c>
      <c r="S73" s="1" t="s">
        <v>9046</v>
      </c>
      <c r="T73" s="1" t="s">
        <v>9036</v>
      </c>
      <c r="U73" s="1" t="s">
        <v>269</v>
      </c>
      <c r="V73" s="1" t="s">
        <v>872</v>
      </c>
      <c r="W73" s="1" t="s">
        <v>269</v>
      </c>
      <c r="X73" s="1" t="s">
        <v>269</v>
      </c>
      <c r="Y73" s="1" t="s">
        <v>269</v>
      </c>
    </row>
    <row r="74" spans="1:25" ht="14.25">
      <c r="A74" s="1" t="s">
        <v>260</v>
      </c>
      <c r="B74" s="1" t="s">
        <v>9184</v>
      </c>
      <c r="C74" s="1" t="s">
        <v>262</v>
      </c>
      <c r="D74" s="1" t="s">
        <v>280</v>
      </c>
      <c r="E74" s="1" t="s">
        <v>280</v>
      </c>
      <c r="F74" s="1" t="s">
        <v>2941</v>
      </c>
      <c r="G74" s="1" t="s">
        <v>9185</v>
      </c>
      <c r="H74" s="1" t="s">
        <v>254</v>
      </c>
      <c r="I74" s="1" t="s">
        <v>269</v>
      </c>
      <c r="J74" s="1" t="s">
        <v>9046</v>
      </c>
      <c r="K74" s="1" t="s">
        <v>9047</v>
      </c>
      <c r="L74" s="1" t="s">
        <v>9186</v>
      </c>
      <c r="M74" s="1" t="s">
        <v>270</v>
      </c>
      <c r="N74" s="1" t="s">
        <v>1379</v>
      </c>
      <c r="O74" s="1" t="s">
        <v>1380</v>
      </c>
      <c r="P74" s="1" t="s">
        <v>3048</v>
      </c>
      <c r="Q74" s="1" t="s">
        <v>9187</v>
      </c>
      <c r="R74" s="1" t="s">
        <v>9047</v>
      </c>
      <c r="S74" s="1" t="s">
        <v>9046</v>
      </c>
      <c r="T74" s="1" t="s">
        <v>9036</v>
      </c>
      <c r="U74" s="1" t="s">
        <v>269</v>
      </c>
      <c r="V74" s="1" t="s">
        <v>872</v>
      </c>
      <c r="W74" s="1" t="s">
        <v>270</v>
      </c>
      <c r="X74" s="1" t="s">
        <v>269</v>
      </c>
      <c r="Y74" s="1" t="s">
        <v>269</v>
      </c>
    </row>
    <row r="75" spans="1:25" ht="14.25">
      <c r="A75" s="1" t="s">
        <v>260</v>
      </c>
      <c r="B75" s="1" t="s">
        <v>9188</v>
      </c>
      <c r="C75" s="1" t="s">
        <v>262</v>
      </c>
      <c r="D75" s="1" t="s">
        <v>280</v>
      </c>
      <c r="E75" s="1" t="s">
        <v>280</v>
      </c>
      <c r="F75" s="1" t="s">
        <v>2945</v>
      </c>
      <c r="G75" s="1" t="s">
        <v>9189</v>
      </c>
      <c r="H75" s="1" t="s">
        <v>254</v>
      </c>
      <c r="I75" s="1" t="s">
        <v>269</v>
      </c>
      <c r="J75" s="1" t="s">
        <v>9046</v>
      </c>
      <c r="K75" s="1" t="s">
        <v>9047</v>
      </c>
      <c r="L75" s="1" t="s">
        <v>9186</v>
      </c>
      <c r="M75" s="1" t="s">
        <v>472</v>
      </c>
      <c r="N75" s="1" t="s">
        <v>1379</v>
      </c>
      <c r="O75" s="1" t="s">
        <v>1380</v>
      </c>
      <c r="P75" s="1" t="s">
        <v>3628</v>
      </c>
      <c r="Q75" s="1" t="s">
        <v>9187</v>
      </c>
      <c r="R75" s="1" t="s">
        <v>9047</v>
      </c>
      <c r="S75" s="1" t="s">
        <v>9046</v>
      </c>
      <c r="T75" s="1" t="s">
        <v>9036</v>
      </c>
      <c r="U75" s="1" t="s">
        <v>269</v>
      </c>
      <c r="V75" s="1" t="s">
        <v>872</v>
      </c>
      <c r="W75" s="1" t="s">
        <v>270</v>
      </c>
      <c r="X75" s="1" t="s">
        <v>269</v>
      </c>
      <c r="Y75" s="1" t="s">
        <v>269</v>
      </c>
    </row>
    <row r="76" spans="1:25" ht="14.25">
      <c r="A76" s="1" t="s">
        <v>260</v>
      </c>
      <c r="B76" s="1" t="s">
        <v>9190</v>
      </c>
      <c r="C76" s="1" t="s">
        <v>262</v>
      </c>
      <c r="D76" s="1" t="s">
        <v>280</v>
      </c>
      <c r="E76" s="1" t="s">
        <v>280</v>
      </c>
      <c r="F76" s="1" t="s">
        <v>1399</v>
      </c>
      <c r="G76" s="1" t="s">
        <v>9191</v>
      </c>
      <c r="H76" s="1" t="s">
        <v>254</v>
      </c>
      <c r="I76" s="1" t="s">
        <v>269</v>
      </c>
      <c r="J76" s="1" t="s">
        <v>9046</v>
      </c>
      <c r="K76" s="1" t="s">
        <v>9047</v>
      </c>
      <c r="L76" s="1" t="s">
        <v>9186</v>
      </c>
      <c r="M76" s="1" t="s">
        <v>479</v>
      </c>
      <c r="N76" s="1" t="s">
        <v>1379</v>
      </c>
      <c r="O76" s="1" t="s">
        <v>1380</v>
      </c>
      <c r="P76" s="1" t="s">
        <v>3733</v>
      </c>
      <c r="Q76" s="1" t="s">
        <v>9187</v>
      </c>
      <c r="R76" s="1" t="s">
        <v>9047</v>
      </c>
      <c r="S76" s="1" t="s">
        <v>9046</v>
      </c>
      <c r="T76" s="1" t="s">
        <v>9036</v>
      </c>
      <c r="U76" s="1" t="s">
        <v>269</v>
      </c>
      <c r="V76" s="1" t="s">
        <v>872</v>
      </c>
      <c r="W76" s="1" t="s">
        <v>270</v>
      </c>
      <c r="X76" s="1" t="s">
        <v>269</v>
      </c>
      <c r="Y76" s="1" t="s">
        <v>269</v>
      </c>
    </row>
    <row r="77" spans="1:25" ht="14.25">
      <c r="A77" s="1" t="s">
        <v>260</v>
      </c>
      <c r="B77" s="1" t="s">
        <v>9192</v>
      </c>
      <c r="C77" s="1" t="s">
        <v>262</v>
      </c>
      <c r="D77" s="1" t="s">
        <v>280</v>
      </c>
      <c r="E77" s="1" t="s">
        <v>280</v>
      </c>
      <c r="F77" s="1" t="s">
        <v>1384</v>
      </c>
      <c r="G77" s="1" t="s">
        <v>9193</v>
      </c>
      <c r="H77" s="1" t="s">
        <v>254</v>
      </c>
      <c r="I77" s="1" t="s">
        <v>269</v>
      </c>
      <c r="J77" s="1" t="s">
        <v>9046</v>
      </c>
      <c r="K77" s="1" t="s">
        <v>9047</v>
      </c>
      <c r="L77" s="1" t="s">
        <v>9194</v>
      </c>
      <c r="M77" s="1" t="s">
        <v>270</v>
      </c>
      <c r="N77" s="1" t="s">
        <v>4013</v>
      </c>
      <c r="O77" s="1" t="s">
        <v>6191</v>
      </c>
      <c r="P77" s="1" t="s">
        <v>9159</v>
      </c>
      <c r="Q77" s="1" t="s">
        <v>1422</v>
      </c>
      <c r="R77" s="1" t="s">
        <v>9047</v>
      </c>
      <c r="S77" s="1" t="s">
        <v>9046</v>
      </c>
      <c r="T77" s="1" t="s">
        <v>9036</v>
      </c>
      <c r="U77" s="1" t="s">
        <v>269</v>
      </c>
      <c r="V77" s="1" t="s">
        <v>872</v>
      </c>
      <c r="W77" s="1" t="s">
        <v>269</v>
      </c>
      <c r="X77" s="1" t="s">
        <v>269</v>
      </c>
      <c r="Y77" s="1" t="s">
        <v>269</v>
      </c>
    </row>
    <row r="78" spans="1:25" ht="14.25">
      <c r="A78" s="1" t="s">
        <v>260</v>
      </c>
      <c r="B78" s="1" t="s">
        <v>9195</v>
      </c>
      <c r="C78" s="1" t="s">
        <v>262</v>
      </c>
      <c r="D78" s="1" t="s">
        <v>280</v>
      </c>
      <c r="E78" s="1" t="s">
        <v>280</v>
      </c>
      <c r="F78" s="1" t="s">
        <v>1407</v>
      </c>
      <c r="G78" s="1" t="s">
        <v>9196</v>
      </c>
      <c r="H78" s="1" t="s">
        <v>254</v>
      </c>
      <c r="I78" s="1" t="s">
        <v>269</v>
      </c>
      <c r="J78" s="1" t="s">
        <v>9046</v>
      </c>
      <c r="K78" s="1" t="s">
        <v>9047</v>
      </c>
      <c r="L78" s="1" t="s">
        <v>9194</v>
      </c>
      <c r="M78" s="1" t="s">
        <v>472</v>
      </c>
      <c r="N78" s="1" t="s">
        <v>4013</v>
      </c>
      <c r="O78" s="1" t="s">
        <v>6191</v>
      </c>
      <c r="P78" s="1" t="s">
        <v>9162</v>
      </c>
      <c r="Q78" s="1" t="s">
        <v>1422</v>
      </c>
      <c r="R78" s="1" t="s">
        <v>9047</v>
      </c>
      <c r="S78" s="1" t="s">
        <v>9046</v>
      </c>
      <c r="T78" s="1" t="s">
        <v>9036</v>
      </c>
      <c r="U78" s="1" t="s">
        <v>269</v>
      </c>
      <c r="V78" s="1" t="s">
        <v>872</v>
      </c>
      <c r="W78" s="1" t="s">
        <v>269</v>
      </c>
      <c r="X78" s="1" t="s">
        <v>269</v>
      </c>
      <c r="Y78" s="1" t="s">
        <v>269</v>
      </c>
    </row>
    <row r="79" spans="1:25" ht="14.25">
      <c r="A79" s="1" t="s">
        <v>260</v>
      </c>
      <c r="B79" s="1" t="s">
        <v>9197</v>
      </c>
      <c r="C79" s="1" t="s">
        <v>262</v>
      </c>
      <c r="D79" s="1" t="s">
        <v>280</v>
      </c>
      <c r="E79" s="1" t="s">
        <v>280</v>
      </c>
      <c r="F79" s="1" t="s">
        <v>3045</v>
      </c>
      <c r="G79" s="1" t="s">
        <v>9198</v>
      </c>
      <c r="H79" s="1" t="s">
        <v>254</v>
      </c>
      <c r="I79" s="1" t="s">
        <v>269</v>
      </c>
      <c r="J79" s="1" t="s">
        <v>9046</v>
      </c>
      <c r="K79" s="1" t="s">
        <v>9047</v>
      </c>
      <c r="L79" s="1" t="s">
        <v>9194</v>
      </c>
      <c r="M79" s="1" t="s">
        <v>479</v>
      </c>
      <c r="N79" s="1" t="s">
        <v>4013</v>
      </c>
      <c r="O79" s="1" t="s">
        <v>6191</v>
      </c>
      <c r="P79" s="1" t="s">
        <v>9165</v>
      </c>
      <c r="Q79" s="1" t="s">
        <v>1422</v>
      </c>
      <c r="R79" s="1" t="s">
        <v>9047</v>
      </c>
      <c r="S79" s="1" t="s">
        <v>9046</v>
      </c>
      <c r="T79" s="1" t="s">
        <v>9036</v>
      </c>
      <c r="U79" s="1" t="s">
        <v>269</v>
      </c>
      <c r="V79" s="1" t="s">
        <v>872</v>
      </c>
      <c r="W79" s="1" t="s">
        <v>269</v>
      </c>
      <c r="X79" s="1" t="s">
        <v>269</v>
      </c>
      <c r="Y79" s="1" t="s">
        <v>269</v>
      </c>
    </row>
    <row r="80" spans="1:25" ht="14.25">
      <c r="A80" s="1" t="s">
        <v>260</v>
      </c>
      <c r="B80" s="1" t="s">
        <v>9199</v>
      </c>
      <c r="C80" s="1" t="s">
        <v>262</v>
      </c>
      <c r="D80" s="1" t="s">
        <v>280</v>
      </c>
      <c r="E80" s="1" t="s">
        <v>280</v>
      </c>
      <c r="F80" s="1" t="s">
        <v>3784</v>
      </c>
      <c r="G80" s="1" t="s">
        <v>9200</v>
      </c>
      <c r="H80" s="1" t="s">
        <v>9201</v>
      </c>
      <c r="I80" s="1" t="s">
        <v>269</v>
      </c>
      <c r="J80" s="1" t="s">
        <v>9046</v>
      </c>
      <c r="K80" s="1" t="s">
        <v>9047</v>
      </c>
      <c r="L80" s="1" t="s">
        <v>9202</v>
      </c>
      <c r="M80" s="1" t="s">
        <v>270</v>
      </c>
      <c r="N80" s="1" t="s">
        <v>1379</v>
      </c>
      <c r="O80" s="1" t="s">
        <v>1380</v>
      </c>
      <c r="P80" s="1" t="s">
        <v>3818</v>
      </c>
      <c r="Q80" s="1" t="s">
        <v>1400</v>
      </c>
      <c r="R80" s="1" t="s">
        <v>9047</v>
      </c>
      <c r="S80" s="1" t="s">
        <v>9046</v>
      </c>
      <c r="T80" s="1" t="s">
        <v>9036</v>
      </c>
      <c r="U80" s="1" t="s">
        <v>269</v>
      </c>
      <c r="V80" s="1" t="s">
        <v>872</v>
      </c>
      <c r="W80" s="1" t="s">
        <v>269</v>
      </c>
      <c r="X80" s="1" t="s">
        <v>269</v>
      </c>
      <c r="Y80" s="1" t="s">
        <v>269</v>
      </c>
    </row>
    <row r="81" spans="1:25" ht="14.25">
      <c r="A81" s="1" t="s">
        <v>260</v>
      </c>
      <c r="B81" s="1" t="s">
        <v>3067</v>
      </c>
      <c r="C81" s="1" t="s">
        <v>262</v>
      </c>
      <c r="D81" s="1" t="s">
        <v>280</v>
      </c>
      <c r="E81" s="1" t="s">
        <v>280</v>
      </c>
      <c r="F81" s="1" t="s">
        <v>1372</v>
      </c>
      <c r="G81" s="1" t="s">
        <v>9203</v>
      </c>
      <c r="H81" s="1" t="s">
        <v>254</v>
      </c>
      <c r="I81" s="1" t="s">
        <v>269</v>
      </c>
      <c r="J81" s="1" t="s">
        <v>9046</v>
      </c>
      <c r="K81" s="1" t="s">
        <v>9047</v>
      </c>
      <c r="L81" s="1" t="s">
        <v>9202</v>
      </c>
      <c r="M81" s="1" t="s">
        <v>472</v>
      </c>
      <c r="N81" s="1" t="s">
        <v>1379</v>
      </c>
      <c r="O81" s="1" t="s">
        <v>1380</v>
      </c>
      <c r="P81" s="1" t="s">
        <v>3745</v>
      </c>
      <c r="Q81" s="1" t="s">
        <v>1400</v>
      </c>
      <c r="R81" s="1" t="s">
        <v>9047</v>
      </c>
      <c r="S81" s="1" t="s">
        <v>9046</v>
      </c>
      <c r="T81" s="1" t="s">
        <v>9036</v>
      </c>
      <c r="U81" s="1" t="s">
        <v>269</v>
      </c>
      <c r="V81" s="1" t="s">
        <v>872</v>
      </c>
      <c r="W81" s="1" t="s">
        <v>269</v>
      </c>
      <c r="X81" s="1" t="s">
        <v>269</v>
      </c>
      <c r="Y81" s="1" t="s">
        <v>269</v>
      </c>
    </row>
    <row r="82" spans="1:25" ht="14.25">
      <c r="A82" s="1" t="s">
        <v>260</v>
      </c>
      <c r="B82" s="1" t="s">
        <v>3070</v>
      </c>
      <c r="C82" s="1" t="s">
        <v>262</v>
      </c>
      <c r="D82" s="1" t="s">
        <v>280</v>
      </c>
      <c r="E82" s="1" t="s">
        <v>280</v>
      </c>
      <c r="F82" s="1" t="s">
        <v>1385</v>
      </c>
      <c r="G82" s="1" t="s">
        <v>9204</v>
      </c>
      <c r="H82" s="1" t="s">
        <v>254</v>
      </c>
      <c r="I82" s="1" t="s">
        <v>269</v>
      </c>
      <c r="J82" s="1" t="s">
        <v>9046</v>
      </c>
      <c r="K82" s="1" t="s">
        <v>9047</v>
      </c>
      <c r="L82" s="1" t="s">
        <v>9202</v>
      </c>
      <c r="M82" s="1" t="s">
        <v>479</v>
      </c>
      <c r="N82" s="1" t="s">
        <v>1379</v>
      </c>
      <c r="O82" s="1" t="s">
        <v>1380</v>
      </c>
      <c r="P82" s="1" t="s">
        <v>3790</v>
      </c>
      <c r="Q82" s="1" t="s">
        <v>1400</v>
      </c>
      <c r="R82" s="1" t="s">
        <v>9047</v>
      </c>
      <c r="S82" s="1" t="s">
        <v>9046</v>
      </c>
      <c r="T82" s="1" t="s">
        <v>9036</v>
      </c>
      <c r="U82" s="1" t="s">
        <v>269</v>
      </c>
      <c r="V82" s="1" t="s">
        <v>872</v>
      </c>
      <c r="W82" s="1" t="s">
        <v>269</v>
      </c>
      <c r="X82" s="1" t="s">
        <v>269</v>
      </c>
      <c r="Y82" s="1" t="s">
        <v>269</v>
      </c>
    </row>
    <row r="83" spans="1:25" ht="14.25">
      <c r="A83" s="1" t="s">
        <v>260</v>
      </c>
      <c r="B83" s="1" t="s">
        <v>3062</v>
      </c>
      <c r="C83" s="1" t="s">
        <v>262</v>
      </c>
      <c r="D83" s="1" t="s">
        <v>280</v>
      </c>
      <c r="E83" s="1" t="s">
        <v>280</v>
      </c>
      <c r="F83" s="1" t="s">
        <v>2694</v>
      </c>
      <c r="G83" s="1" t="s">
        <v>9205</v>
      </c>
      <c r="H83" s="1" t="s">
        <v>254</v>
      </c>
      <c r="I83" s="1" t="s">
        <v>269</v>
      </c>
      <c r="J83" s="1" t="s">
        <v>9046</v>
      </c>
      <c r="K83" s="1" t="s">
        <v>9047</v>
      </c>
      <c r="L83" s="1" t="s">
        <v>9206</v>
      </c>
      <c r="M83" s="1" t="s">
        <v>479</v>
      </c>
      <c r="N83" s="1" t="s">
        <v>4013</v>
      </c>
      <c r="O83" s="1" t="s">
        <v>6191</v>
      </c>
      <c r="P83" s="1" t="s">
        <v>3788</v>
      </c>
      <c r="Q83" s="1" t="s">
        <v>1400</v>
      </c>
      <c r="R83" s="1" t="s">
        <v>9047</v>
      </c>
      <c r="S83" s="1" t="s">
        <v>9046</v>
      </c>
      <c r="T83" s="1" t="s">
        <v>9036</v>
      </c>
      <c r="U83" s="1" t="s">
        <v>269</v>
      </c>
      <c r="V83" s="1" t="s">
        <v>872</v>
      </c>
      <c r="W83" s="1" t="s">
        <v>269</v>
      </c>
      <c r="X83" s="1" t="s">
        <v>269</v>
      </c>
      <c r="Y83" s="1" t="s">
        <v>269</v>
      </c>
    </row>
    <row r="84" spans="1:25" ht="14.25">
      <c r="A84" s="1" t="s">
        <v>260</v>
      </c>
      <c r="B84" s="1" t="s">
        <v>3064</v>
      </c>
      <c r="C84" s="1" t="s">
        <v>262</v>
      </c>
      <c r="D84" s="1" t="s">
        <v>280</v>
      </c>
      <c r="E84" s="1" t="s">
        <v>280</v>
      </c>
      <c r="F84" s="1" t="s">
        <v>4006</v>
      </c>
      <c r="G84" s="1" t="s">
        <v>9207</v>
      </c>
      <c r="H84" s="1" t="s">
        <v>254</v>
      </c>
      <c r="I84" s="1" t="s">
        <v>269</v>
      </c>
      <c r="J84" s="1" t="s">
        <v>9046</v>
      </c>
      <c r="K84" s="1" t="s">
        <v>9047</v>
      </c>
      <c r="L84" s="1" t="s">
        <v>9206</v>
      </c>
      <c r="M84" s="1" t="s">
        <v>472</v>
      </c>
      <c r="N84" s="1" t="s">
        <v>4013</v>
      </c>
      <c r="O84" s="1" t="s">
        <v>6191</v>
      </c>
      <c r="P84" s="1" t="s">
        <v>3742</v>
      </c>
      <c r="Q84" s="1" t="s">
        <v>1400</v>
      </c>
      <c r="R84" s="1" t="s">
        <v>9047</v>
      </c>
      <c r="S84" s="1" t="s">
        <v>9046</v>
      </c>
      <c r="T84" s="1" t="s">
        <v>9036</v>
      </c>
      <c r="U84" s="1" t="s">
        <v>269</v>
      </c>
      <c r="V84" s="1" t="s">
        <v>872</v>
      </c>
      <c r="W84" s="1" t="s">
        <v>269</v>
      </c>
      <c r="X84" s="1" t="s">
        <v>269</v>
      </c>
      <c r="Y84" s="1" t="s">
        <v>269</v>
      </c>
    </row>
    <row r="85" spans="1:25" ht="14.25">
      <c r="A85" s="1" t="s">
        <v>260</v>
      </c>
      <c r="B85" s="1" t="s">
        <v>3078</v>
      </c>
      <c r="C85" s="1" t="s">
        <v>262</v>
      </c>
      <c r="D85" s="1" t="s">
        <v>280</v>
      </c>
      <c r="E85" s="1" t="s">
        <v>280</v>
      </c>
      <c r="F85" s="1" t="s">
        <v>1732</v>
      </c>
      <c r="G85" s="1" t="s">
        <v>9208</v>
      </c>
      <c r="H85" s="1" t="s">
        <v>254</v>
      </c>
      <c r="I85" s="1" t="s">
        <v>269</v>
      </c>
      <c r="J85" s="1" t="s">
        <v>9046</v>
      </c>
      <c r="K85" s="1" t="s">
        <v>9047</v>
      </c>
      <c r="L85" s="1" t="s">
        <v>9206</v>
      </c>
      <c r="M85" s="1" t="s">
        <v>270</v>
      </c>
      <c r="N85" s="1" t="s">
        <v>4013</v>
      </c>
      <c r="O85" s="1" t="s">
        <v>6191</v>
      </c>
      <c r="P85" s="1" t="s">
        <v>3816</v>
      </c>
      <c r="Q85" s="1" t="s">
        <v>1400</v>
      </c>
      <c r="R85" s="1" t="s">
        <v>9047</v>
      </c>
      <c r="S85" s="1" t="s">
        <v>9046</v>
      </c>
      <c r="T85" s="1" t="s">
        <v>9036</v>
      </c>
      <c r="U85" s="1" t="s">
        <v>269</v>
      </c>
      <c r="V85" s="1" t="s">
        <v>872</v>
      </c>
      <c r="W85" s="1" t="s">
        <v>269</v>
      </c>
      <c r="X85" s="1" t="s">
        <v>269</v>
      </c>
      <c r="Y85" s="1" t="s">
        <v>269</v>
      </c>
    </row>
    <row r="86" spans="1:25" ht="14.25">
      <c r="A86" s="1" t="s">
        <v>260</v>
      </c>
      <c r="B86" s="1" t="s">
        <v>3073</v>
      </c>
      <c r="C86" s="1" t="s">
        <v>262</v>
      </c>
      <c r="D86" s="1" t="s">
        <v>280</v>
      </c>
      <c r="E86" s="1" t="s">
        <v>280</v>
      </c>
      <c r="F86" s="1" t="s">
        <v>4009</v>
      </c>
      <c r="G86" s="1" t="s">
        <v>9209</v>
      </c>
      <c r="H86" s="1" t="s">
        <v>254</v>
      </c>
      <c r="I86" s="1" t="s">
        <v>269</v>
      </c>
      <c r="J86" s="1" t="s">
        <v>9046</v>
      </c>
      <c r="K86" s="1" t="s">
        <v>9047</v>
      </c>
      <c r="L86" s="1" t="s">
        <v>9210</v>
      </c>
      <c r="M86" s="1" t="s">
        <v>472</v>
      </c>
      <c r="N86" s="1" t="s">
        <v>1379</v>
      </c>
      <c r="O86" s="1" t="s">
        <v>1380</v>
      </c>
      <c r="P86" s="1" t="s">
        <v>3600</v>
      </c>
      <c r="Q86" s="1" t="s">
        <v>1400</v>
      </c>
      <c r="R86" s="1" t="s">
        <v>9047</v>
      </c>
      <c r="S86" s="1" t="s">
        <v>9046</v>
      </c>
      <c r="T86" s="1" t="s">
        <v>9036</v>
      </c>
      <c r="U86" s="1" t="s">
        <v>269</v>
      </c>
      <c r="V86" s="1" t="s">
        <v>872</v>
      </c>
      <c r="W86" s="1" t="s">
        <v>269</v>
      </c>
      <c r="X86" s="1" t="s">
        <v>269</v>
      </c>
      <c r="Y86" s="1" t="s">
        <v>269</v>
      </c>
    </row>
    <row r="87" spans="1:25" ht="14.25">
      <c r="A87" s="1" t="s">
        <v>260</v>
      </c>
      <c r="B87" s="1" t="s">
        <v>3075</v>
      </c>
      <c r="C87" s="1" t="s">
        <v>262</v>
      </c>
      <c r="D87" s="1" t="s">
        <v>280</v>
      </c>
      <c r="E87" s="1" t="s">
        <v>280</v>
      </c>
      <c r="F87" s="1" t="s">
        <v>1379</v>
      </c>
      <c r="G87" s="1" t="s">
        <v>9211</v>
      </c>
      <c r="H87" s="1" t="s">
        <v>254</v>
      </c>
      <c r="I87" s="1" t="s">
        <v>269</v>
      </c>
      <c r="J87" s="1" t="s">
        <v>9046</v>
      </c>
      <c r="K87" s="1" t="s">
        <v>9047</v>
      </c>
      <c r="L87" s="1" t="s">
        <v>9212</v>
      </c>
      <c r="M87" s="1" t="s">
        <v>472</v>
      </c>
      <c r="N87" s="1" t="s">
        <v>1379</v>
      </c>
      <c r="O87" s="1" t="s">
        <v>1380</v>
      </c>
      <c r="P87" s="1" t="s">
        <v>9213</v>
      </c>
      <c r="Q87" s="1" t="s">
        <v>1400</v>
      </c>
      <c r="R87" s="1" t="s">
        <v>9047</v>
      </c>
      <c r="S87" s="1" t="s">
        <v>9046</v>
      </c>
      <c r="T87" s="1" t="s">
        <v>9036</v>
      </c>
      <c r="U87" s="1" t="s">
        <v>269</v>
      </c>
      <c r="V87" s="1" t="s">
        <v>872</v>
      </c>
      <c r="W87" s="1" t="s">
        <v>269</v>
      </c>
      <c r="X87" s="1" t="s">
        <v>269</v>
      </c>
      <c r="Y87" s="1" t="s">
        <v>269</v>
      </c>
    </row>
    <row r="88" spans="1:25" ht="14.25">
      <c r="A88" s="1" t="s">
        <v>260</v>
      </c>
      <c r="B88" s="1" t="s">
        <v>9214</v>
      </c>
      <c r="C88" s="1" t="s">
        <v>262</v>
      </c>
      <c r="D88" s="1" t="s">
        <v>280</v>
      </c>
      <c r="E88" s="1" t="s">
        <v>280</v>
      </c>
      <c r="F88" s="1" t="s">
        <v>4013</v>
      </c>
      <c r="G88" s="1" t="s">
        <v>9215</v>
      </c>
      <c r="H88" s="1" t="s">
        <v>254</v>
      </c>
      <c r="I88" s="1" t="s">
        <v>269</v>
      </c>
      <c r="J88" s="1" t="s">
        <v>9046</v>
      </c>
      <c r="K88" s="1" t="s">
        <v>9047</v>
      </c>
      <c r="L88" s="1" t="s">
        <v>9216</v>
      </c>
      <c r="M88" s="1" t="s">
        <v>270</v>
      </c>
      <c r="N88" s="1" t="s">
        <v>1379</v>
      </c>
      <c r="O88" s="1" t="s">
        <v>1380</v>
      </c>
      <c r="P88" s="1" t="s">
        <v>3715</v>
      </c>
      <c r="Q88" s="1" t="s">
        <v>9217</v>
      </c>
      <c r="R88" s="1" t="s">
        <v>9047</v>
      </c>
      <c r="S88" s="1" t="s">
        <v>9046</v>
      </c>
      <c r="T88" s="1" t="s">
        <v>9036</v>
      </c>
      <c r="U88" s="1" t="s">
        <v>269</v>
      </c>
      <c r="V88" s="1" t="s">
        <v>872</v>
      </c>
      <c r="W88" s="1" t="s">
        <v>269</v>
      </c>
      <c r="X88" s="1" t="s">
        <v>269</v>
      </c>
      <c r="Y88" s="1" t="s">
        <v>269</v>
      </c>
    </row>
    <row r="89" spans="1:25" ht="14.25">
      <c r="A89" s="1" t="s">
        <v>260</v>
      </c>
      <c r="B89" s="1" t="s">
        <v>9218</v>
      </c>
      <c r="C89" s="1" t="s">
        <v>262</v>
      </c>
      <c r="D89" s="1" t="s">
        <v>280</v>
      </c>
      <c r="E89" s="1" t="s">
        <v>280</v>
      </c>
      <c r="F89" s="1" t="s">
        <v>3533</v>
      </c>
      <c r="G89" s="1" t="s">
        <v>9219</v>
      </c>
      <c r="H89" s="1" t="s">
        <v>254</v>
      </c>
      <c r="I89" s="1" t="s">
        <v>269</v>
      </c>
      <c r="J89" s="1" t="s">
        <v>9046</v>
      </c>
      <c r="K89" s="1" t="s">
        <v>9047</v>
      </c>
      <c r="L89" s="1" t="s">
        <v>9216</v>
      </c>
      <c r="M89" s="1" t="s">
        <v>472</v>
      </c>
      <c r="N89" s="1" t="s">
        <v>1379</v>
      </c>
      <c r="O89" s="1" t="s">
        <v>1380</v>
      </c>
      <c r="P89" s="1" t="s">
        <v>274</v>
      </c>
      <c r="Q89" s="1" t="s">
        <v>9217</v>
      </c>
      <c r="R89" s="1" t="s">
        <v>9047</v>
      </c>
      <c r="S89" s="1" t="s">
        <v>9046</v>
      </c>
      <c r="T89" s="1" t="s">
        <v>9036</v>
      </c>
      <c r="U89" s="1" t="s">
        <v>269</v>
      </c>
      <c r="V89" s="1" t="s">
        <v>872</v>
      </c>
      <c r="W89" s="1" t="s">
        <v>269</v>
      </c>
      <c r="X89" s="1" t="s">
        <v>269</v>
      </c>
      <c r="Y89" s="1" t="s">
        <v>269</v>
      </c>
    </row>
    <row r="90" spans="1:25" ht="14.25">
      <c r="A90" s="1" t="s">
        <v>260</v>
      </c>
      <c r="B90" s="1" t="s">
        <v>9220</v>
      </c>
      <c r="C90" s="1" t="s">
        <v>262</v>
      </c>
      <c r="D90" s="1" t="s">
        <v>280</v>
      </c>
      <c r="E90" s="1" t="s">
        <v>280</v>
      </c>
      <c r="F90" s="1" t="s">
        <v>4062</v>
      </c>
      <c r="G90" s="1" t="s">
        <v>9221</v>
      </c>
      <c r="H90" s="1" t="s">
        <v>254</v>
      </c>
      <c r="I90" s="1" t="s">
        <v>269</v>
      </c>
      <c r="J90" s="1" t="s">
        <v>9046</v>
      </c>
      <c r="K90" s="1" t="s">
        <v>9047</v>
      </c>
      <c r="L90" s="1" t="s">
        <v>9216</v>
      </c>
      <c r="M90" s="1" t="s">
        <v>479</v>
      </c>
      <c r="N90" s="1" t="s">
        <v>1379</v>
      </c>
      <c r="O90" s="1" t="s">
        <v>1380</v>
      </c>
      <c r="P90" s="1" t="s">
        <v>3196</v>
      </c>
      <c r="Q90" s="1" t="s">
        <v>9217</v>
      </c>
      <c r="R90" s="1" t="s">
        <v>9047</v>
      </c>
      <c r="S90" s="1" t="s">
        <v>9046</v>
      </c>
      <c r="T90" s="1" t="s">
        <v>9036</v>
      </c>
      <c r="U90" s="1" t="s">
        <v>269</v>
      </c>
      <c r="V90" s="1" t="s">
        <v>872</v>
      </c>
      <c r="W90" s="1" t="s">
        <v>269</v>
      </c>
      <c r="X90" s="1" t="s">
        <v>269</v>
      </c>
      <c r="Y90" s="1" t="s">
        <v>269</v>
      </c>
    </row>
    <row r="91" spans="1:25" ht="14.25">
      <c r="A91" s="1" t="s">
        <v>260</v>
      </c>
      <c r="B91" s="1" t="s">
        <v>3094</v>
      </c>
      <c r="C91" s="1" t="s">
        <v>262</v>
      </c>
      <c r="D91" s="1" t="s">
        <v>280</v>
      </c>
      <c r="E91" s="1" t="s">
        <v>280</v>
      </c>
      <c r="F91" s="1" t="s">
        <v>9100</v>
      </c>
      <c r="G91" s="1" t="s">
        <v>9222</v>
      </c>
      <c r="H91" s="1" t="s">
        <v>254</v>
      </c>
      <c r="I91" s="1" t="s">
        <v>269</v>
      </c>
      <c r="J91" s="1" t="s">
        <v>9046</v>
      </c>
      <c r="K91" s="1" t="s">
        <v>9047</v>
      </c>
      <c r="L91" s="1" t="s">
        <v>9223</v>
      </c>
      <c r="M91" s="1" t="s">
        <v>472</v>
      </c>
      <c r="N91" s="1" t="s">
        <v>4013</v>
      </c>
      <c r="O91" s="1" t="s">
        <v>6191</v>
      </c>
      <c r="P91" s="1" t="s">
        <v>1470</v>
      </c>
      <c r="Q91" s="1" t="s">
        <v>1400</v>
      </c>
      <c r="R91" s="1" t="s">
        <v>9047</v>
      </c>
      <c r="S91" s="1" t="s">
        <v>9046</v>
      </c>
      <c r="T91" s="1" t="s">
        <v>9036</v>
      </c>
      <c r="U91" s="1" t="s">
        <v>269</v>
      </c>
      <c r="V91" s="1" t="s">
        <v>872</v>
      </c>
      <c r="W91" s="1" t="s">
        <v>269</v>
      </c>
      <c r="X91" s="1" t="s">
        <v>269</v>
      </c>
      <c r="Y91" s="1" t="s">
        <v>269</v>
      </c>
    </row>
    <row r="92" spans="1:25" ht="14.25">
      <c r="A92" s="1" t="s">
        <v>260</v>
      </c>
      <c r="B92" s="1" t="s">
        <v>3082</v>
      </c>
      <c r="C92" s="1" t="s">
        <v>262</v>
      </c>
      <c r="D92" s="1" t="s">
        <v>280</v>
      </c>
      <c r="E92" s="1" t="s">
        <v>280</v>
      </c>
      <c r="F92" s="1" t="s">
        <v>3739</v>
      </c>
      <c r="G92" s="1" t="s">
        <v>9224</v>
      </c>
      <c r="H92" s="1" t="s">
        <v>254</v>
      </c>
      <c r="I92" s="1" t="s">
        <v>269</v>
      </c>
      <c r="J92" s="1" t="s">
        <v>9046</v>
      </c>
      <c r="K92" s="1" t="s">
        <v>9047</v>
      </c>
      <c r="L92" s="1" t="s">
        <v>9225</v>
      </c>
      <c r="M92" s="1" t="s">
        <v>472</v>
      </c>
      <c r="N92" s="1" t="s">
        <v>4013</v>
      </c>
      <c r="O92" s="1" t="s">
        <v>6191</v>
      </c>
      <c r="P92" s="1" t="s">
        <v>9226</v>
      </c>
      <c r="Q92" s="1" t="s">
        <v>1454</v>
      </c>
      <c r="R92" s="1" t="s">
        <v>9047</v>
      </c>
      <c r="S92" s="1" t="s">
        <v>9046</v>
      </c>
      <c r="T92" s="1" t="s">
        <v>9036</v>
      </c>
      <c r="U92" s="1" t="s">
        <v>269</v>
      </c>
      <c r="V92" s="1" t="s">
        <v>872</v>
      </c>
      <c r="W92" s="1" t="s">
        <v>269</v>
      </c>
      <c r="X92" s="1" t="s">
        <v>269</v>
      </c>
      <c r="Y92" s="1" t="s">
        <v>269</v>
      </c>
    </row>
    <row r="93" spans="1:25" ht="14.25">
      <c r="A93" s="1" t="s">
        <v>260</v>
      </c>
      <c r="B93" s="1" t="s">
        <v>3084</v>
      </c>
      <c r="C93" s="1" t="s">
        <v>262</v>
      </c>
      <c r="D93" s="1" t="s">
        <v>280</v>
      </c>
      <c r="E93" s="1" t="s">
        <v>280</v>
      </c>
      <c r="F93" s="1" t="s">
        <v>3786</v>
      </c>
      <c r="G93" s="1" t="s">
        <v>9227</v>
      </c>
      <c r="H93" s="1" t="s">
        <v>254</v>
      </c>
      <c r="I93" s="1" t="s">
        <v>269</v>
      </c>
      <c r="J93" s="1" t="s">
        <v>9046</v>
      </c>
      <c r="K93" s="1" t="s">
        <v>9047</v>
      </c>
      <c r="L93" s="1" t="s">
        <v>9225</v>
      </c>
      <c r="M93" s="1" t="s">
        <v>479</v>
      </c>
      <c r="N93" s="1" t="s">
        <v>4013</v>
      </c>
      <c r="O93" s="1" t="s">
        <v>6191</v>
      </c>
      <c r="P93" s="1" t="s">
        <v>9228</v>
      </c>
      <c r="Q93" s="1" t="s">
        <v>1454</v>
      </c>
      <c r="R93" s="1" t="s">
        <v>9047</v>
      </c>
      <c r="S93" s="1" t="s">
        <v>9046</v>
      </c>
      <c r="T93" s="1" t="s">
        <v>9036</v>
      </c>
      <c r="U93" s="1" t="s">
        <v>269</v>
      </c>
      <c r="V93" s="1" t="s">
        <v>872</v>
      </c>
      <c r="W93" s="1" t="s">
        <v>269</v>
      </c>
      <c r="X93" s="1" t="s">
        <v>269</v>
      </c>
      <c r="Y93" s="1" t="s">
        <v>269</v>
      </c>
    </row>
    <row r="94" spans="1:25" ht="14.25">
      <c r="A94" s="1" t="s">
        <v>260</v>
      </c>
      <c r="B94" s="1" t="s">
        <v>3096</v>
      </c>
      <c r="C94" s="1" t="s">
        <v>262</v>
      </c>
      <c r="D94" s="1" t="s">
        <v>280</v>
      </c>
      <c r="E94" s="1" t="s">
        <v>280</v>
      </c>
      <c r="F94" s="1" t="s">
        <v>3816</v>
      </c>
      <c r="G94" s="1" t="s">
        <v>9229</v>
      </c>
      <c r="H94" s="1" t="s">
        <v>254</v>
      </c>
      <c r="I94" s="1" t="s">
        <v>269</v>
      </c>
      <c r="J94" s="1" t="s">
        <v>9046</v>
      </c>
      <c r="K94" s="1" t="s">
        <v>9047</v>
      </c>
      <c r="L94" s="1" t="s">
        <v>9230</v>
      </c>
      <c r="M94" s="1" t="s">
        <v>472</v>
      </c>
      <c r="N94" s="1" t="s">
        <v>4013</v>
      </c>
      <c r="O94" s="1" t="s">
        <v>6191</v>
      </c>
      <c r="P94" s="1" t="s">
        <v>9231</v>
      </c>
      <c r="Q94" s="1" t="s">
        <v>1400</v>
      </c>
      <c r="R94" s="1" t="s">
        <v>9047</v>
      </c>
      <c r="S94" s="1" t="s">
        <v>9046</v>
      </c>
      <c r="T94" s="1" t="s">
        <v>9036</v>
      </c>
      <c r="U94" s="1" t="s">
        <v>269</v>
      </c>
      <c r="V94" s="1" t="s">
        <v>872</v>
      </c>
      <c r="W94" s="1" t="s">
        <v>269</v>
      </c>
      <c r="X94" s="1" t="s">
        <v>269</v>
      </c>
      <c r="Y94" s="1" t="s">
        <v>269</v>
      </c>
    </row>
    <row r="95" spans="1:25" ht="14.25">
      <c r="A95" s="1" t="s">
        <v>260</v>
      </c>
      <c r="B95" s="1" t="s">
        <v>9232</v>
      </c>
      <c r="C95" s="1" t="s">
        <v>262</v>
      </c>
      <c r="D95" s="1" t="s">
        <v>286</v>
      </c>
      <c r="E95" s="1" t="s">
        <v>286</v>
      </c>
      <c r="F95" s="1" t="s">
        <v>270</v>
      </c>
      <c r="G95" s="1" t="s">
        <v>9233</v>
      </c>
      <c r="H95" s="1" t="s">
        <v>254</v>
      </c>
      <c r="I95" s="1" t="s">
        <v>269</v>
      </c>
      <c r="J95" s="1" t="s">
        <v>9046</v>
      </c>
      <c r="K95" s="1" t="s">
        <v>9047</v>
      </c>
      <c r="L95" s="1" t="s">
        <v>280</v>
      </c>
      <c r="M95" s="1" t="s">
        <v>270</v>
      </c>
      <c r="N95" s="1" t="s">
        <v>1379</v>
      </c>
      <c r="O95" s="1" t="s">
        <v>1380</v>
      </c>
      <c r="P95" s="1" t="s">
        <v>1399</v>
      </c>
      <c r="Q95" s="1" t="s">
        <v>1400</v>
      </c>
      <c r="R95" s="1" t="s">
        <v>9047</v>
      </c>
      <c r="S95" s="1" t="s">
        <v>9046</v>
      </c>
      <c r="T95" s="1" t="s">
        <v>9036</v>
      </c>
      <c r="U95" s="1" t="s">
        <v>269</v>
      </c>
      <c r="V95" s="1" t="s">
        <v>872</v>
      </c>
      <c r="W95" s="1" t="s">
        <v>270</v>
      </c>
      <c r="X95" s="1" t="s">
        <v>269</v>
      </c>
      <c r="Y95" s="1" t="s">
        <v>269</v>
      </c>
    </row>
    <row r="96" spans="1:25" ht="14.25">
      <c r="A96" s="1" t="s">
        <v>260</v>
      </c>
      <c r="B96" s="1" t="s">
        <v>9234</v>
      </c>
      <c r="C96" s="1" t="s">
        <v>262</v>
      </c>
      <c r="D96" s="1" t="s">
        <v>286</v>
      </c>
      <c r="E96" s="1" t="s">
        <v>286</v>
      </c>
      <c r="F96" s="1" t="s">
        <v>472</v>
      </c>
      <c r="G96" s="1" t="s">
        <v>9235</v>
      </c>
      <c r="H96" s="1" t="s">
        <v>254</v>
      </c>
      <c r="I96" s="1" t="s">
        <v>269</v>
      </c>
      <c r="J96" s="1" t="s">
        <v>9046</v>
      </c>
      <c r="K96" s="1" t="s">
        <v>9047</v>
      </c>
      <c r="L96" s="1" t="s">
        <v>280</v>
      </c>
      <c r="M96" s="1" t="s">
        <v>472</v>
      </c>
      <c r="N96" s="1" t="s">
        <v>1379</v>
      </c>
      <c r="O96" s="1" t="s">
        <v>1380</v>
      </c>
      <c r="P96" s="1" t="s">
        <v>1384</v>
      </c>
      <c r="Q96" s="1" t="s">
        <v>1400</v>
      </c>
      <c r="R96" s="1" t="s">
        <v>9047</v>
      </c>
      <c r="S96" s="1" t="s">
        <v>9046</v>
      </c>
      <c r="T96" s="1" t="s">
        <v>9036</v>
      </c>
      <c r="U96" s="1" t="s">
        <v>269</v>
      </c>
      <c r="V96" s="1" t="s">
        <v>872</v>
      </c>
      <c r="W96" s="1" t="s">
        <v>270</v>
      </c>
      <c r="X96" s="1" t="s">
        <v>269</v>
      </c>
      <c r="Y96" s="1" t="s">
        <v>269</v>
      </c>
    </row>
    <row r="97" spans="1:25" ht="14.25">
      <c r="A97" s="1" t="s">
        <v>260</v>
      </c>
      <c r="B97" s="1" t="s">
        <v>9236</v>
      </c>
      <c r="C97" s="1" t="s">
        <v>262</v>
      </c>
      <c r="D97" s="1" t="s">
        <v>286</v>
      </c>
      <c r="E97" s="1" t="s">
        <v>286</v>
      </c>
      <c r="F97" s="1" t="s">
        <v>479</v>
      </c>
      <c r="G97" s="1" t="s">
        <v>9237</v>
      </c>
      <c r="H97" s="1" t="s">
        <v>254</v>
      </c>
      <c r="I97" s="1" t="s">
        <v>269</v>
      </c>
      <c r="J97" s="1" t="s">
        <v>9046</v>
      </c>
      <c r="K97" s="1" t="s">
        <v>9047</v>
      </c>
      <c r="L97" s="1" t="s">
        <v>280</v>
      </c>
      <c r="M97" s="1" t="s">
        <v>479</v>
      </c>
      <c r="N97" s="1" t="s">
        <v>1379</v>
      </c>
      <c r="O97" s="1" t="s">
        <v>1380</v>
      </c>
      <c r="P97" s="1" t="s">
        <v>1407</v>
      </c>
      <c r="Q97" s="1" t="s">
        <v>1400</v>
      </c>
      <c r="R97" s="1" t="s">
        <v>9047</v>
      </c>
      <c r="S97" s="1" t="s">
        <v>9046</v>
      </c>
      <c r="T97" s="1" t="s">
        <v>9036</v>
      </c>
      <c r="U97" s="1" t="s">
        <v>269</v>
      </c>
      <c r="V97" s="1" t="s">
        <v>872</v>
      </c>
      <c r="W97" s="1" t="s">
        <v>270</v>
      </c>
      <c r="X97" s="1" t="s">
        <v>269</v>
      </c>
      <c r="Y97" s="1" t="s">
        <v>269</v>
      </c>
    </row>
    <row r="98" spans="1:25" ht="14.25">
      <c r="A98" s="1" t="s">
        <v>260</v>
      </c>
      <c r="B98" s="1" t="s">
        <v>9238</v>
      </c>
      <c r="C98" s="1" t="s">
        <v>262</v>
      </c>
      <c r="D98" s="1" t="s">
        <v>286</v>
      </c>
      <c r="E98" s="1" t="s">
        <v>286</v>
      </c>
      <c r="F98" s="1" t="s">
        <v>873</v>
      </c>
      <c r="G98" s="1" t="s">
        <v>9132</v>
      </c>
      <c r="H98" s="1" t="s">
        <v>254</v>
      </c>
      <c r="I98" s="1" t="s">
        <v>269</v>
      </c>
      <c r="J98" s="1" t="s">
        <v>9046</v>
      </c>
      <c r="K98" s="1" t="s">
        <v>9047</v>
      </c>
      <c r="L98" s="1" t="s">
        <v>304</v>
      </c>
      <c r="M98" s="1" t="s">
        <v>270</v>
      </c>
      <c r="N98" s="1" t="s">
        <v>1379</v>
      </c>
      <c r="O98" s="1" t="s">
        <v>1380</v>
      </c>
      <c r="P98" s="1" t="s">
        <v>276</v>
      </c>
      <c r="Q98" s="1" t="s">
        <v>1400</v>
      </c>
      <c r="R98" s="1" t="s">
        <v>9047</v>
      </c>
      <c r="S98" s="1" t="s">
        <v>9046</v>
      </c>
      <c r="T98" s="1" t="s">
        <v>9036</v>
      </c>
      <c r="U98" s="1" t="s">
        <v>269</v>
      </c>
      <c r="V98" s="1" t="s">
        <v>872</v>
      </c>
      <c r="W98" s="1" t="s">
        <v>270</v>
      </c>
      <c r="X98" s="1" t="s">
        <v>269</v>
      </c>
      <c r="Y98" s="1" t="s">
        <v>269</v>
      </c>
    </row>
    <row r="99" spans="1:25" ht="14.25">
      <c r="A99" s="1" t="s">
        <v>260</v>
      </c>
      <c r="B99" s="1" t="s">
        <v>9239</v>
      </c>
      <c r="C99" s="1" t="s">
        <v>262</v>
      </c>
      <c r="D99" s="1" t="s">
        <v>286</v>
      </c>
      <c r="E99" s="1" t="s">
        <v>286</v>
      </c>
      <c r="F99" s="1" t="s">
        <v>872</v>
      </c>
      <c r="G99" s="1" t="s">
        <v>9134</v>
      </c>
      <c r="H99" s="1" t="s">
        <v>254</v>
      </c>
      <c r="I99" s="1" t="s">
        <v>269</v>
      </c>
      <c r="J99" s="1" t="s">
        <v>9046</v>
      </c>
      <c r="K99" s="1" t="s">
        <v>9047</v>
      </c>
      <c r="L99" s="1" t="s">
        <v>304</v>
      </c>
      <c r="M99" s="1" t="s">
        <v>472</v>
      </c>
      <c r="N99" s="1" t="s">
        <v>1379</v>
      </c>
      <c r="O99" s="1" t="s">
        <v>1380</v>
      </c>
      <c r="P99" s="1" t="s">
        <v>874</v>
      </c>
      <c r="Q99" s="1" t="s">
        <v>1400</v>
      </c>
      <c r="R99" s="1" t="s">
        <v>9047</v>
      </c>
      <c r="S99" s="1" t="s">
        <v>9046</v>
      </c>
      <c r="T99" s="1" t="s">
        <v>9036</v>
      </c>
      <c r="U99" s="1" t="s">
        <v>269</v>
      </c>
      <c r="V99" s="1" t="s">
        <v>872</v>
      </c>
      <c r="W99" s="1" t="s">
        <v>270</v>
      </c>
      <c r="X99" s="1" t="s">
        <v>269</v>
      </c>
      <c r="Y99" s="1" t="s">
        <v>269</v>
      </c>
    </row>
    <row r="100" spans="1:25" ht="14.25">
      <c r="A100" s="1" t="s">
        <v>260</v>
      </c>
      <c r="B100" s="1" t="s">
        <v>9240</v>
      </c>
      <c r="C100" s="1" t="s">
        <v>262</v>
      </c>
      <c r="D100" s="1" t="s">
        <v>286</v>
      </c>
      <c r="E100" s="1" t="s">
        <v>286</v>
      </c>
      <c r="F100" s="1" t="s">
        <v>276</v>
      </c>
      <c r="G100" s="1" t="s">
        <v>9136</v>
      </c>
      <c r="H100" s="1" t="s">
        <v>254</v>
      </c>
      <c r="I100" s="1" t="s">
        <v>269</v>
      </c>
      <c r="J100" s="1" t="s">
        <v>9046</v>
      </c>
      <c r="K100" s="1" t="s">
        <v>9047</v>
      </c>
      <c r="L100" s="1" t="s">
        <v>304</v>
      </c>
      <c r="M100" s="1" t="s">
        <v>479</v>
      </c>
      <c r="N100" s="1" t="s">
        <v>1379</v>
      </c>
      <c r="O100" s="1" t="s">
        <v>1380</v>
      </c>
      <c r="P100" s="1" t="s">
        <v>1450</v>
      </c>
      <c r="Q100" s="1" t="s">
        <v>1400</v>
      </c>
      <c r="R100" s="1" t="s">
        <v>9047</v>
      </c>
      <c r="S100" s="1" t="s">
        <v>9046</v>
      </c>
      <c r="T100" s="1" t="s">
        <v>9036</v>
      </c>
      <c r="U100" s="1" t="s">
        <v>269</v>
      </c>
      <c r="V100" s="1" t="s">
        <v>872</v>
      </c>
      <c r="W100" s="1" t="s">
        <v>270</v>
      </c>
      <c r="X100" s="1" t="s">
        <v>269</v>
      </c>
      <c r="Y100" s="1" t="s">
        <v>269</v>
      </c>
    </row>
    <row r="101" spans="1:25" ht="14.25">
      <c r="A101" s="1" t="s">
        <v>260</v>
      </c>
      <c r="B101" s="1" t="s">
        <v>9241</v>
      </c>
      <c r="C101" s="1" t="s">
        <v>262</v>
      </c>
      <c r="D101" s="1" t="s">
        <v>286</v>
      </c>
      <c r="E101" s="1" t="s">
        <v>286</v>
      </c>
      <c r="F101" s="1" t="s">
        <v>874</v>
      </c>
      <c r="G101" s="1" t="s">
        <v>9138</v>
      </c>
      <c r="H101" s="1" t="s">
        <v>254</v>
      </c>
      <c r="I101" s="1" t="s">
        <v>269</v>
      </c>
      <c r="J101" s="1" t="s">
        <v>9046</v>
      </c>
      <c r="K101" s="1" t="s">
        <v>9047</v>
      </c>
      <c r="L101" s="1" t="s">
        <v>310</v>
      </c>
      <c r="M101" s="1" t="s">
        <v>270</v>
      </c>
      <c r="N101" s="1" t="s">
        <v>1379</v>
      </c>
      <c r="O101" s="1" t="s">
        <v>1380</v>
      </c>
      <c r="P101" s="1" t="s">
        <v>1453</v>
      </c>
      <c r="Q101" s="1" t="s">
        <v>1454</v>
      </c>
      <c r="R101" s="1" t="s">
        <v>9047</v>
      </c>
      <c r="S101" s="1" t="s">
        <v>9046</v>
      </c>
      <c r="T101" s="1" t="s">
        <v>9036</v>
      </c>
      <c r="U101" s="1" t="s">
        <v>269</v>
      </c>
      <c r="V101" s="1" t="s">
        <v>872</v>
      </c>
      <c r="W101" s="1" t="s">
        <v>270</v>
      </c>
      <c r="X101" s="1" t="s">
        <v>269</v>
      </c>
      <c r="Y101" s="1" t="s">
        <v>269</v>
      </c>
    </row>
    <row r="102" spans="1:25" ht="14.25">
      <c r="A102" s="1" t="s">
        <v>260</v>
      </c>
      <c r="B102" s="1" t="s">
        <v>9242</v>
      </c>
      <c r="C102" s="1" t="s">
        <v>262</v>
      </c>
      <c r="D102" s="1" t="s">
        <v>286</v>
      </c>
      <c r="E102" s="1" t="s">
        <v>286</v>
      </c>
      <c r="F102" s="1" t="s">
        <v>1450</v>
      </c>
      <c r="G102" s="1" t="s">
        <v>9140</v>
      </c>
      <c r="H102" s="1" t="s">
        <v>254</v>
      </c>
      <c r="I102" s="1" t="s">
        <v>269</v>
      </c>
      <c r="J102" s="1" t="s">
        <v>9046</v>
      </c>
      <c r="K102" s="1" t="s">
        <v>9047</v>
      </c>
      <c r="L102" s="1" t="s">
        <v>310</v>
      </c>
      <c r="M102" s="1" t="s">
        <v>472</v>
      </c>
      <c r="N102" s="1" t="s">
        <v>1379</v>
      </c>
      <c r="O102" s="1" t="s">
        <v>1380</v>
      </c>
      <c r="P102" s="1" t="s">
        <v>1459</v>
      </c>
      <c r="Q102" s="1" t="s">
        <v>1454</v>
      </c>
      <c r="R102" s="1" t="s">
        <v>9047</v>
      </c>
      <c r="S102" s="1" t="s">
        <v>9046</v>
      </c>
      <c r="T102" s="1" t="s">
        <v>9036</v>
      </c>
      <c r="U102" s="1" t="s">
        <v>269</v>
      </c>
      <c r="V102" s="1" t="s">
        <v>872</v>
      </c>
      <c r="W102" s="1" t="s">
        <v>270</v>
      </c>
      <c r="X102" s="1" t="s">
        <v>269</v>
      </c>
      <c r="Y102" s="1" t="s">
        <v>269</v>
      </c>
    </row>
    <row r="103" spans="1:25" ht="14.25">
      <c r="A103" s="1" t="s">
        <v>260</v>
      </c>
      <c r="B103" s="1" t="s">
        <v>9243</v>
      </c>
      <c r="C103" s="1" t="s">
        <v>262</v>
      </c>
      <c r="D103" s="1" t="s">
        <v>286</v>
      </c>
      <c r="E103" s="1" t="s">
        <v>286</v>
      </c>
      <c r="F103" s="1" t="s">
        <v>277</v>
      </c>
      <c r="G103" s="1" t="s">
        <v>9142</v>
      </c>
      <c r="H103" s="1" t="s">
        <v>254</v>
      </c>
      <c r="I103" s="1" t="s">
        <v>269</v>
      </c>
      <c r="J103" s="1" t="s">
        <v>9046</v>
      </c>
      <c r="K103" s="1" t="s">
        <v>9047</v>
      </c>
      <c r="L103" s="1" t="s">
        <v>310</v>
      </c>
      <c r="M103" s="1" t="s">
        <v>479</v>
      </c>
      <c r="N103" s="1" t="s">
        <v>1379</v>
      </c>
      <c r="O103" s="1" t="s">
        <v>1380</v>
      </c>
      <c r="P103" s="1" t="s">
        <v>1462</v>
      </c>
      <c r="Q103" s="1" t="s">
        <v>1454</v>
      </c>
      <c r="R103" s="1" t="s">
        <v>9047</v>
      </c>
      <c r="S103" s="1" t="s">
        <v>9046</v>
      </c>
      <c r="T103" s="1" t="s">
        <v>9036</v>
      </c>
      <c r="U103" s="1" t="s">
        <v>269</v>
      </c>
      <c r="V103" s="1" t="s">
        <v>872</v>
      </c>
      <c r="W103" s="1" t="s">
        <v>270</v>
      </c>
      <c r="X103" s="1" t="s">
        <v>269</v>
      </c>
      <c r="Y103" s="1" t="s">
        <v>269</v>
      </c>
    </row>
    <row r="104" spans="1:25" ht="14.25">
      <c r="A104" s="1" t="s">
        <v>260</v>
      </c>
      <c r="B104" s="1" t="s">
        <v>9244</v>
      </c>
      <c r="C104" s="1" t="s">
        <v>262</v>
      </c>
      <c r="D104" s="1" t="s">
        <v>286</v>
      </c>
      <c r="E104" s="1" t="s">
        <v>286</v>
      </c>
      <c r="F104" s="1" t="s">
        <v>714</v>
      </c>
      <c r="G104" s="1" t="s">
        <v>9245</v>
      </c>
      <c r="H104" s="1" t="s">
        <v>254</v>
      </c>
      <c r="I104" s="1" t="s">
        <v>269</v>
      </c>
      <c r="J104" s="1" t="s">
        <v>9046</v>
      </c>
      <c r="K104" s="1" t="s">
        <v>9047</v>
      </c>
      <c r="L104" s="1" t="s">
        <v>9246</v>
      </c>
      <c r="M104" s="1" t="s">
        <v>270</v>
      </c>
      <c r="N104" s="1" t="s">
        <v>1379</v>
      </c>
      <c r="O104" s="1" t="s">
        <v>1380</v>
      </c>
      <c r="P104" s="1" t="s">
        <v>9247</v>
      </c>
      <c r="Q104" s="1" t="s">
        <v>1454</v>
      </c>
      <c r="R104" s="1" t="s">
        <v>9047</v>
      </c>
      <c r="S104" s="1" t="s">
        <v>9046</v>
      </c>
      <c r="T104" s="1" t="s">
        <v>9036</v>
      </c>
      <c r="U104" s="1" t="s">
        <v>269</v>
      </c>
      <c r="V104" s="1" t="s">
        <v>872</v>
      </c>
      <c r="W104" s="1" t="s">
        <v>270</v>
      </c>
      <c r="X104" s="1" t="s">
        <v>269</v>
      </c>
      <c r="Y104" s="1" t="s">
        <v>269</v>
      </c>
    </row>
    <row r="105" spans="1:25" ht="14.25">
      <c r="A105" s="1" t="s">
        <v>260</v>
      </c>
      <c r="B105" s="1" t="s">
        <v>9248</v>
      </c>
      <c r="C105" s="1" t="s">
        <v>262</v>
      </c>
      <c r="D105" s="1" t="s">
        <v>286</v>
      </c>
      <c r="E105" s="1" t="s">
        <v>286</v>
      </c>
      <c r="F105" s="1" t="s">
        <v>1971</v>
      </c>
      <c r="G105" s="1" t="s">
        <v>9249</v>
      </c>
      <c r="H105" s="1" t="s">
        <v>254</v>
      </c>
      <c r="I105" s="1" t="s">
        <v>269</v>
      </c>
      <c r="J105" s="1" t="s">
        <v>9046</v>
      </c>
      <c r="K105" s="1" t="s">
        <v>9047</v>
      </c>
      <c r="L105" s="1" t="s">
        <v>9246</v>
      </c>
      <c r="M105" s="1" t="s">
        <v>472</v>
      </c>
      <c r="N105" s="1" t="s">
        <v>1379</v>
      </c>
      <c r="O105" s="1" t="s">
        <v>1380</v>
      </c>
      <c r="P105" s="1" t="s">
        <v>9250</v>
      </c>
      <c r="Q105" s="1" t="s">
        <v>1454</v>
      </c>
      <c r="R105" s="1" t="s">
        <v>9047</v>
      </c>
      <c r="S105" s="1" t="s">
        <v>9046</v>
      </c>
      <c r="T105" s="1" t="s">
        <v>9036</v>
      </c>
      <c r="U105" s="1" t="s">
        <v>269</v>
      </c>
      <c r="V105" s="1" t="s">
        <v>872</v>
      </c>
      <c r="W105" s="1" t="s">
        <v>270</v>
      </c>
      <c r="X105" s="1" t="s">
        <v>269</v>
      </c>
      <c r="Y105" s="1" t="s">
        <v>269</v>
      </c>
    </row>
    <row r="106" spans="1:25" ht="14.25">
      <c r="A106" s="1" t="s">
        <v>260</v>
      </c>
      <c r="B106" s="1" t="s">
        <v>9251</v>
      </c>
      <c r="C106" s="1" t="s">
        <v>262</v>
      </c>
      <c r="D106" s="1" t="s">
        <v>286</v>
      </c>
      <c r="E106" s="1" t="s">
        <v>286</v>
      </c>
      <c r="F106" s="1" t="s">
        <v>1729</v>
      </c>
      <c r="G106" s="1" t="s">
        <v>9252</v>
      </c>
      <c r="H106" s="1" t="s">
        <v>254</v>
      </c>
      <c r="I106" s="1" t="s">
        <v>269</v>
      </c>
      <c r="J106" s="1" t="s">
        <v>9046</v>
      </c>
      <c r="K106" s="1" t="s">
        <v>9047</v>
      </c>
      <c r="L106" s="1" t="s">
        <v>9246</v>
      </c>
      <c r="M106" s="1" t="s">
        <v>479</v>
      </c>
      <c r="N106" s="1" t="s">
        <v>1379</v>
      </c>
      <c r="O106" s="1" t="s">
        <v>1380</v>
      </c>
      <c r="P106" s="1" t="s">
        <v>9253</v>
      </c>
      <c r="Q106" s="1" t="s">
        <v>1454</v>
      </c>
      <c r="R106" s="1" t="s">
        <v>9047</v>
      </c>
      <c r="S106" s="1" t="s">
        <v>9046</v>
      </c>
      <c r="T106" s="1" t="s">
        <v>9036</v>
      </c>
      <c r="U106" s="1" t="s">
        <v>269</v>
      </c>
      <c r="V106" s="1" t="s">
        <v>872</v>
      </c>
      <c r="W106" s="1" t="s">
        <v>270</v>
      </c>
      <c r="X106" s="1" t="s">
        <v>269</v>
      </c>
      <c r="Y106" s="1" t="s">
        <v>269</v>
      </c>
    </row>
    <row r="107" spans="1:25" ht="14.25">
      <c r="A107" s="1" t="s">
        <v>260</v>
      </c>
      <c r="B107" s="1" t="s">
        <v>9254</v>
      </c>
      <c r="C107" s="1" t="s">
        <v>262</v>
      </c>
      <c r="D107" s="1" t="s">
        <v>286</v>
      </c>
      <c r="E107" s="1" t="s">
        <v>286</v>
      </c>
      <c r="F107" s="1" t="s">
        <v>2793</v>
      </c>
      <c r="G107" s="1" t="s">
        <v>9255</v>
      </c>
      <c r="H107" s="1" t="s">
        <v>254</v>
      </c>
      <c r="I107" s="1" t="s">
        <v>269</v>
      </c>
      <c r="J107" s="1" t="s">
        <v>9046</v>
      </c>
      <c r="K107" s="1" t="s">
        <v>9047</v>
      </c>
      <c r="L107" s="1" t="s">
        <v>9256</v>
      </c>
      <c r="M107" s="1" t="s">
        <v>270</v>
      </c>
      <c r="N107" s="1" t="s">
        <v>1379</v>
      </c>
      <c r="O107" s="1" t="s">
        <v>1380</v>
      </c>
      <c r="P107" s="1" t="s">
        <v>2968</v>
      </c>
      <c r="Q107" s="1" t="s">
        <v>9177</v>
      </c>
      <c r="R107" s="1" t="s">
        <v>9047</v>
      </c>
      <c r="S107" s="1" t="s">
        <v>9046</v>
      </c>
      <c r="T107" s="1" t="s">
        <v>9036</v>
      </c>
      <c r="U107" s="1" t="s">
        <v>269</v>
      </c>
      <c r="V107" s="1" t="s">
        <v>872</v>
      </c>
      <c r="W107" s="1" t="s">
        <v>270</v>
      </c>
      <c r="X107" s="1" t="s">
        <v>269</v>
      </c>
      <c r="Y107" s="1" t="s">
        <v>269</v>
      </c>
    </row>
    <row r="108" spans="1:25" ht="14.25">
      <c r="A108" s="1" t="s">
        <v>260</v>
      </c>
      <c r="B108" s="1" t="s">
        <v>9257</v>
      </c>
      <c r="C108" s="1" t="s">
        <v>262</v>
      </c>
      <c r="D108" s="1" t="s">
        <v>286</v>
      </c>
      <c r="E108" s="1" t="s">
        <v>286</v>
      </c>
      <c r="F108" s="1" t="s">
        <v>2755</v>
      </c>
      <c r="G108" s="1" t="s">
        <v>9258</v>
      </c>
      <c r="H108" s="1" t="s">
        <v>254</v>
      </c>
      <c r="I108" s="1" t="s">
        <v>269</v>
      </c>
      <c r="J108" s="1" t="s">
        <v>9046</v>
      </c>
      <c r="K108" s="1" t="s">
        <v>9047</v>
      </c>
      <c r="L108" s="1" t="s">
        <v>9256</v>
      </c>
      <c r="M108" s="1" t="s">
        <v>472</v>
      </c>
      <c r="N108" s="1" t="s">
        <v>1379</v>
      </c>
      <c r="O108" s="1" t="s">
        <v>1380</v>
      </c>
      <c r="P108" s="1" t="s">
        <v>3014</v>
      </c>
      <c r="Q108" s="1" t="s">
        <v>9177</v>
      </c>
      <c r="R108" s="1" t="s">
        <v>9047</v>
      </c>
      <c r="S108" s="1" t="s">
        <v>9046</v>
      </c>
      <c r="T108" s="1" t="s">
        <v>9036</v>
      </c>
      <c r="U108" s="1" t="s">
        <v>269</v>
      </c>
      <c r="V108" s="1" t="s">
        <v>872</v>
      </c>
      <c r="W108" s="1" t="s">
        <v>270</v>
      </c>
      <c r="X108" s="1" t="s">
        <v>269</v>
      </c>
      <c r="Y108" s="1" t="s">
        <v>269</v>
      </c>
    </row>
    <row r="109" spans="1:25" ht="14.25">
      <c r="A109" s="1" t="s">
        <v>260</v>
      </c>
      <c r="B109" s="1" t="s">
        <v>9259</v>
      </c>
      <c r="C109" s="1" t="s">
        <v>262</v>
      </c>
      <c r="D109" s="1" t="s">
        <v>286</v>
      </c>
      <c r="E109" s="1" t="s">
        <v>286</v>
      </c>
      <c r="F109" s="1" t="s">
        <v>713</v>
      </c>
      <c r="G109" s="1" t="s">
        <v>9260</v>
      </c>
      <c r="H109" s="1" t="s">
        <v>254</v>
      </c>
      <c r="I109" s="1" t="s">
        <v>269</v>
      </c>
      <c r="J109" s="1" t="s">
        <v>9046</v>
      </c>
      <c r="K109" s="1" t="s">
        <v>9047</v>
      </c>
      <c r="L109" s="1" t="s">
        <v>9256</v>
      </c>
      <c r="M109" s="1" t="s">
        <v>479</v>
      </c>
      <c r="N109" s="1" t="s">
        <v>1379</v>
      </c>
      <c r="O109" s="1" t="s">
        <v>1380</v>
      </c>
      <c r="P109" s="1" t="s">
        <v>3058</v>
      </c>
      <c r="Q109" s="1" t="s">
        <v>9177</v>
      </c>
      <c r="R109" s="1" t="s">
        <v>9047</v>
      </c>
      <c r="S109" s="1" t="s">
        <v>9046</v>
      </c>
      <c r="T109" s="1" t="s">
        <v>9036</v>
      </c>
      <c r="U109" s="1" t="s">
        <v>269</v>
      </c>
      <c r="V109" s="1" t="s">
        <v>872</v>
      </c>
      <c r="W109" s="1" t="s">
        <v>270</v>
      </c>
      <c r="X109" s="1" t="s">
        <v>269</v>
      </c>
      <c r="Y109" s="1" t="s">
        <v>269</v>
      </c>
    </row>
    <row r="110" spans="1:25" ht="14.25">
      <c r="A110" s="1" t="s">
        <v>260</v>
      </c>
      <c r="B110" s="1" t="s">
        <v>3114</v>
      </c>
      <c r="C110" s="1" t="s">
        <v>262</v>
      </c>
      <c r="D110" s="1" t="s">
        <v>286</v>
      </c>
      <c r="E110" s="1" t="s">
        <v>286</v>
      </c>
      <c r="F110" s="1" t="s">
        <v>1731</v>
      </c>
      <c r="G110" s="1" t="s">
        <v>9261</v>
      </c>
      <c r="H110" s="1" t="s">
        <v>254</v>
      </c>
      <c r="I110" s="1" t="s">
        <v>269</v>
      </c>
      <c r="J110" s="1" t="s">
        <v>9046</v>
      </c>
      <c r="K110" s="1" t="s">
        <v>9047</v>
      </c>
      <c r="L110" s="1" t="s">
        <v>9262</v>
      </c>
      <c r="M110" s="1" t="s">
        <v>270</v>
      </c>
      <c r="N110" s="1" t="s">
        <v>1379</v>
      </c>
      <c r="O110" s="1" t="s">
        <v>1380</v>
      </c>
      <c r="P110" s="1" t="s">
        <v>3715</v>
      </c>
      <c r="Q110" s="1" t="s">
        <v>1400</v>
      </c>
      <c r="R110" s="1" t="s">
        <v>9047</v>
      </c>
      <c r="S110" s="1" t="s">
        <v>9046</v>
      </c>
      <c r="T110" s="1" t="s">
        <v>9036</v>
      </c>
      <c r="U110" s="1" t="s">
        <v>269</v>
      </c>
      <c r="V110" s="1" t="s">
        <v>872</v>
      </c>
      <c r="W110" s="1" t="s">
        <v>269</v>
      </c>
      <c r="X110" s="1" t="s">
        <v>269</v>
      </c>
      <c r="Y110" s="1" t="s">
        <v>269</v>
      </c>
    </row>
    <row r="111" spans="1:25" ht="14.25">
      <c r="A111" s="1" t="s">
        <v>260</v>
      </c>
      <c r="B111" s="1" t="s">
        <v>9263</v>
      </c>
      <c r="C111" s="1" t="s">
        <v>262</v>
      </c>
      <c r="D111" s="1" t="s">
        <v>286</v>
      </c>
      <c r="E111" s="1" t="s">
        <v>286</v>
      </c>
      <c r="F111" s="1" t="s">
        <v>2913</v>
      </c>
      <c r="G111" s="1" t="s">
        <v>9264</v>
      </c>
      <c r="H111" s="1" t="s">
        <v>254</v>
      </c>
      <c r="I111" s="1" t="s">
        <v>269</v>
      </c>
      <c r="J111" s="1" t="s">
        <v>9046</v>
      </c>
      <c r="K111" s="1" t="s">
        <v>9047</v>
      </c>
      <c r="L111" s="1" t="s">
        <v>9158</v>
      </c>
      <c r="M111" s="1" t="s">
        <v>270</v>
      </c>
      <c r="N111" s="1" t="s">
        <v>1379</v>
      </c>
      <c r="O111" s="1" t="s">
        <v>1380</v>
      </c>
      <c r="P111" s="1" t="s">
        <v>9159</v>
      </c>
      <c r="Q111" s="1" t="s">
        <v>1400</v>
      </c>
      <c r="R111" s="1" t="s">
        <v>9047</v>
      </c>
      <c r="S111" s="1" t="s">
        <v>9046</v>
      </c>
      <c r="T111" s="1" t="s">
        <v>9036</v>
      </c>
      <c r="U111" s="1" t="s">
        <v>269</v>
      </c>
      <c r="V111" s="1" t="s">
        <v>872</v>
      </c>
      <c r="W111" s="1" t="s">
        <v>270</v>
      </c>
      <c r="X111" s="1" t="s">
        <v>269</v>
      </c>
      <c r="Y111" s="1" t="s">
        <v>269</v>
      </c>
    </row>
    <row r="112" spans="1:25" ht="14.25">
      <c r="A112" s="1" t="s">
        <v>260</v>
      </c>
      <c r="B112" s="1" t="s">
        <v>9265</v>
      </c>
      <c r="C112" s="1" t="s">
        <v>262</v>
      </c>
      <c r="D112" s="1" t="s">
        <v>286</v>
      </c>
      <c r="E112" s="1" t="s">
        <v>286</v>
      </c>
      <c r="F112" s="1" t="s">
        <v>2796</v>
      </c>
      <c r="G112" s="1" t="s">
        <v>9266</v>
      </c>
      <c r="H112" s="1" t="s">
        <v>254</v>
      </c>
      <c r="I112" s="1" t="s">
        <v>269</v>
      </c>
      <c r="J112" s="1" t="s">
        <v>9046</v>
      </c>
      <c r="K112" s="1" t="s">
        <v>9047</v>
      </c>
      <c r="L112" s="1" t="s">
        <v>9158</v>
      </c>
      <c r="M112" s="1" t="s">
        <v>472</v>
      </c>
      <c r="N112" s="1" t="s">
        <v>1379</v>
      </c>
      <c r="O112" s="1" t="s">
        <v>1380</v>
      </c>
      <c r="P112" s="1" t="s">
        <v>9162</v>
      </c>
      <c r="Q112" s="1" t="s">
        <v>1400</v>
      </c>
      <c r="R112" s="1" t="s">
        <v>9047</v>
      </c>
      <c r="S112" s="1" t="s">
        <v>9046</v>
      </c>
      <c r="T112" s="1" t="s">
        <v>9036</v>
      </c>
      <c r="U112" s="1" t="s">
        <v>269</v>
      </c>
      <c r="V112" s="1" t="s">
        <v>872</v>
      </c>
      <c r="W112" s="1" t="s">
        <v>270</v>
      </c>
      <c r="X112" s="1" t="s">
        <v>269</v>
      </c>
      <c r="Y112" s="1" t="s">
        <v>269</v>
      </c>
    </row>
    <row r="113" spans="1:25" ht="14.25">
      <c r="A113" s="1" t="s">
        <v>260</v>
      </c>
      <c r="B113" s="1" t="s">
        <v>9267</v>
      </c>
      <c r="C113" s="1" t="s">
        <v>262</v>
      </c>
      <c r="D113" s="1" t="s">
        <v>286</v>
      </c>
      <c r="E113" s="1" t="s">
        <v>286</v>
      </c>
      <c r="F113" s="1" t="s">
        <v>2919</v>
      </c>
      <c r="G113" s="1" t="s">
        <v>9268</v>
      </c>
      <c r="H113" s="1" t="s">
        <v>254</v>
      </c>
      <c r="I113" s="1" t="s">
        <v>269</v>
      </c>
      <c r="J113" s="1" t="s">
        <v>9046</v>
      </c>
      <c r="K113" s="1" t="s">
        <v>9047</v>
      </c>
      <c r="L113" s="1" t="s">
        <v>9158</v>
      </c>
      <c r="M113" s="1" t="s">
        <v>479</v>
      </c>
      <c r="N113" s="1" t="s">
        <v>1379</v>
      </c>
      <c r="O113" s="1" t="s">
        <v>1380</v>
      </c>
      <c r="P113" s="1" t="s">
        <v>9165</v>
      </c>
      <c r="Q113" s="1" t="s">
        <v>1400</v>
      </c>
      <c r="R113" s="1" t="s">
        <v>9047</v>
      </c>
      <c r="S113" s="1" t="s">
        <v>9046</v>
      </c>
      <c r="T113" s="1" t="s">
        <v>9036</v>
      </c>
      <c r="U113" s="1" t="s">
        <v>269</v>
      </c>
      <c r="V113" s="1" t="s">
        <v>872</v>
      </c>
      <c r="W113" s="1" t="s">
        <v>270</v>
      </c>
      <c r="X113" s="1" t="s">
        <v>269</v>
      </c>
      <c r="Y113" s="1" t="s">
        <v>269</v>
      </c>
    </row>
    <row r="114" spans="1:25" ht="14.25">
      <c r="A114" s="1" t="s">
        <v>260</v>
      </c>
      <c r="B114" s="1" t="s">
        <v>3174</v>
      </c>
      <c r="C114" s="1" t="s">
        <v>262</v>
      </c>
      <c r="D114" s="1" t="s">
        <v>286</v>
      </c>
      <c r="E114" s="1" t="s">
        <v>286</v>
      </c>
      <c r="F114" s="1" t="s">
        <v>1739</v>
      </c>
      <c r="G114" s="1" t="s">
        <v>9269</v>
      </c>
      <c r="H114" s="1" t="s">
        <v>254</v>
      </c>
      <c r="I114" s="1" t="s">
        <v>269</v>
      </c>
      <c r="J114" s="1" t="s">
        <v>9046</v>
      </c>
      <c r="K114" s="1" t="s">
        <v>9047</v>
      </c>
      <c r="L114" s="1" t="s">
        <v>9270</v>
      </c>
      <c r="M114" s="1" t="s">
        <v>472</v>
      </c>
      <c r="N114" s="1" t="s">
        <v>1379</v>
      </c>
      <c r="O114" s="1" t="s">
        <v>1380</v>
      </c>
      <c r="P114" s="1" t="s">
        <v>9271</v>
      </c>
      <c r="Q114" s="1" t="s">
        <v>1400</v>
      </c>
      <c r="R114" s="1" t="s">
        <v>9047</v>
      </c>
      <c r="S114" s="1" t="s">
        <v>9046</v>
      </c>
      <c r="T114" s="1" t="s">
        <v>9036</v>
      </c>
      <c r="U114" s="1" t="s">
        <v>269</v>
      </c>
      <c r="V114" s="1" t="s">
        <v>872</v>
      </c>
      <c r="W114" s="1" t="s">
        <v>269</v>
      </c>
      <c r="X114" s="1" t="s">
        <v>269</v>
      </c>
      <c r="Y114" s="1" t="s">
        <v>269</v>
      </c>
    </row>
    <row r="115" spans="1:25" ht="14.25">
      <c r="A115" s="1" t="s">
        <v>260</v>
      </c>
      <c r="B115" s="1" t="s">
        <v>3116</v>
      </c>
      <c r="C115" s="1" t="s">
        <v>262</v>
      </c>
      <c r="D115" s="1" t="s">
        <v>286</v>
      </c>
      <c r="E115" s="1" t="s">
        <v>286</v>
      </c>
      <c r="F115" s="1" t="s">
        <v>2926</v>
      </c>
      <c r="G115" s="1" t="s">
        <v>9272</v>
      </c>
      <c r="H115" s="1" t="s">
        <v>254</v>
      </c>
      <c r="I115" s="1" t="s">
        <v>269</v>
      </c>
      <c r="J115" s="1" t="s">
        <v>9046</v>
      </c>
      <c r="K115" s="1" t="s">
        <v>9047</v>
      </c>
      <c r="L115" s="1" t="s">
        <v>9273</v>
      </c>
      <c r="M115" s="1" t="s">
        <v>479</v>
      </c>
      <c r="N115" s="1" t="s">
        <v>4013</v>
      </c>
      <c r="O115" s="1" t="s">
        <v>6191</v>
      </c>
      <c r="P115" s="1" t="s">
        <v>472</v>
      </c>
      <c r="Q115" s="1" t="s">
        <v>1400</v>
      </c>
      <c r="R115" s="1" t="s">
        <v>9047</v>
      </c>
      <c r="S115" s="1" t="s">
        <v>9046</v>
      </c>
      <c r="T115" s="1" t="s">
        <v>9036</v>
      </c>
      <c r="U115" s="1" t="s">
        <v>269</v>
      </c>
      <c r="V115" s="1" t="s">
        <v>872</v>
      </c>
      <c r="W115" s="1" t="s">
        <v>269</v>
      </c>
      <c r="X115" s="1" t="s">
        <v>269</v>
      </c>
      <c r="Y115" s="1" t="s">
        <v>269</v>
      </c>
    </row>
    <row r="116" spans="1:25" ht="14.25">
      <c r="A116" s="1" t="s">
        <v>260</v>
      </c>
      <c r="B116" s="1" t="s">
        <v>9274</v>
      </c>
      <c r="C116" s="1" t="s">
        <v>262</v>
      </c>
      <c r="D116" s="1" t="s">
        <v>286</v>
      </c>
      <c r="E116" s="1" t="s">
        <v>286</v>
      </c>
      <c r="F116" s="1" t="s">
        <v>2136</v>
      </c>
      <c r="G116" s="1" t="s">
        <v>9275</v>
      </c>
      <c r="H116" s="1" t="s">
        <v>254</v>
      </c>
      <c r="I116" s="1" t="s">
        <v>269</v>
      </c>
      <c r="J116" s="1" t="s">
        <v>9046</v>
      </c>
      <c r="K116" s="1" t="s">
        <v>9047</v>
      </c>
      <c r="L116" s="1" t="s">
        <v>9276</v>
      </c>
      <c r="M116" s="1" t="s">
        <v>270</v>
      </c>
      <c r="N116" s="1" t="s">
        <v>1379</v>
      </c>
      <c r="O116" s="1" t="s">
        <v>1380</v>
      </c>
      <c r="P116" s="1" t="s">
        <v>3098</v>
      </c>
      <c r="Q116" s="1" t="s">
        <v>1400</v>
      </c>
      <c r="R116" s="1" t="s">
        <v>9047</v>
      </c>
      <c r="S116" s="1" t="s">
        <v>9046</v>
      </c>
      <c r="T116" s="1" t="s">
        <v>9036</v>
      </c>
      <c r="U116" s="1" t="s">
        <v>269</v>
      </c>
      <c r="V116" s="1" t="s">
        <v>872</v>
      </c>
      <c r="W116" s="1" t="s">
        <v>269</v>
      </c>
      <c r="X116" s="1" t="s">
        <v>269</v>
      </c>
      <c r="Y116" s="1" t="s">
        <v>269</v>
      </c>
    </row>
    <row r="117" spans="1:25" ht="14.25">
      <c r="A117" s="1" t="s">
        <v>260</v>
      </c>
      <c r="B117" s="1" t="s">
        <v>9277</v>
      </c>
      <c r="C117" s="1" t="s">
        <v>262</v>
      </c>
      <c r="D117" s="1" t="s">
        <v>286</v>
      </c>
      <c r="E117" s="1" t="s">
        <v>286</v>
      </c>
      <c r="F117" s="1" t="s">
        <v>2933</v>
      </c>
      <c r="G117" s="1" t="s">
        <v>9278</v>
      </c>
      <c r="H117" s="1" t="s">
        <v>254</v>
      </c>
      <c r="I117" s="1" t="s">
        <v>269</v>
      </c>
      <c r="J117" s="1" t="s">
        <v>9046</v>
      </c>
      <c r="K117" s="1" t="s">
        <v>9047</v>
      </c>
      <c r="L117" s="1" t="s">
        <v>9276</v>
      </c>
      <c r="M117" s="1" t="s">
        <v>472</v>
      </c>
      <c r="N117" s="1" t="s">
        <v>1379</v>
      </c>
      <c r="O117" s="1" t="s">
        <v>1380</v>
      </c>
      <c r="P117" s="1" t="s">
        <v>3069</v>
      </c>
      <c r="Q117" s="1" t="s">
        <v>1400</v>
      </c>
      <c r="R117" s="1" t="s">
        <v>9047</v>
      </c>
      <c r="S117" s="1" t="s">
        <v>9046</v>
      </c>
      <c r="T117" s="1" t="s">
        <v>9036</v>
      </c>
      <c r="U117" s="1" t="s">
        <v>269</v>
      </c>
      <c r="V117" s="1" t="s">
        <v>872</v>
      </c>
      <c r="W117" s="1" t="s">
        <v>269</v>
      </c>
      <c r="X117" s="1" t="s">
        <v>269</v>
      </c>
      <c r="Y117" s="1" t="s">
        <v>269</v>
      </c>
    </row>
    <row r="118" spans="1:25" ht="14.25">
      <c r="A118" s="1" t="s">
        <v>260</v>
      </c>
      <c r="B118" s="1" t="s">
        <v>9279</v>
      </c>
      <c r="C118" s="1" t="s">
        <v>262</v>
      </c>
      <c r="D118" s="1" t="s">
        <v>286</v>
      </c>
      <c r="E118" s="1" t="s">
        <v>286</v>
      </c>
      <c r="F118" s="1" t="s">
        <v>2937</v>
      </c>
      <c r="G118" s="1" t="s">
        <v>9280</v>
      </c>
      <c r="H118" s="1" t="s">
        <v>254</v>
      </c>
      <c r="I118" s="1" t="s">
        <v>269</v>
      </c>
      <c r="J118" s="1" t="s">
        <v>9046</v>
      </c>
      <c r="K118" s="1" t="s">
        <v>9047</v>
      </c>
      <c r="L118" s="1" t="s">
        <v>9276</v>
      </c>
      <c r="M118" s="1" t="s">
        <v>479</v>
      </c>
      <c r="N118" s="1" t="s">
        <v>1379</v>
      </c>
      <c r="O118" s="1" t="s">
        <v>1380</v>
      </c>
      <c r="P118" s="1" t="s">
        <v>3088</v>
      </c>
      <c r="Q118" s="1" t="s">
        <v>1400</v>
      </c>
      <c r="R118" s="1" t="s">
        <v>9047</v>
      </c>
      <c r="S118" s="1" t="s">
        <v>9046</v>
      </c>
      <c r="T118" s="1" t="s">
        <v>9036</v>
      </c>
      <c r="U118" s="1" t="s">
        <v>269</v>
      </c>
      <c r="V118" s="1" t="s">
        <v>872</v>
      </c>
      <c r="W118" s="1" t="s">
        <v>269</v>
      </c>
      <c r="X118" s="1" t="s">
        <v>269</v>
      </c>
      <c r="Y118" s="1" t="s">
        <v>269</v>
      </c>
    </row>
    <row r="119" spans="1:25" ht="14.25">
      <c r="A119" s="1" t="s">
        <v>260</v>
      </c>
      <c r="B119" s="1" t="s">
        <v>9281</v>
      </c>
      <c r="C119" s="1" t="s">
        <v>262</v>
      </c>
      <c r="D119" s="1" t="s">
        <v>286</v>
      </c>
      <c r="E119" s="1" t="s">
        <v>286</v>
      </c>
      <c r="F119" s="1" t="s">
        <v>2941</v>
      </c>
      <c r="G119" s="1" t="s">
        <v>9282</v>
      </c>
      <c r="H119" s="1" t="s">
        <v>254</v>
      </c>
      <c r="I119" s="1" t="s">
        <v>269</v>
      </c>
      <c r="J119" s="1" t="s">
        <v>9046</v>
      </c>
      <c r="K119" s="1" t="s">
        <v>9047</v>
      </c>
      <c r="L119" s="1" t="s">
        <v>9283</v>
      </c>
      <c r="M119" s="1" t="s">
        <v>270</v>
      </c>
      <c r="N119" s="1" t="s">
        <v>1379</v>
      </c>
      <c r="O119" s="1" t="s">
        <v>1380</v>
      </c>
      <c r="P119" s="1" t="s">
        <v>2965</v>
      </c>
      <c r="Q119" s="1" t="s">
        <v>1400</v>
      </c>
      <c r="R119" s="1" t="s">
        <v>9047</v>
      </c>
      <c r="S119" s="1" t="s">
        <v>9046</v>
      </c>
      <c r="T119" s="1" t="s">
        <v>9036</v>
      </c>
      <c r="U119" s="1" t="s">
        <v>269</v>
      </c>
      <c r="V119" s="1" t="s">
        <v>872</v>
      </c>
      <c r="W119" s="1" t="s">
        <v>269</v>
      </c>
      <c r="X119" s="1" t="s">
        <v>269</v>
      </c>
      <c r="Y119" s="1" t="s">
        <v>269</v>
      </c>
    </row>
    <row r="120" spans="1:25" ht="14.25">
      <c r="A120" s="1" t="s">
        <v>260</v>
      </c>
      <c r="B120" s="1" t="s">
        <v>3192</v>
      </c>
      <c r="C120" s="1" t="s">
        <v>262</v>
      </c>
      <c r="D120" s="1" t="s">
        <v>286</v>
      </c>
      <c r="E120" s="1" t="s">
        <v>286</v>
      </c>
      <c r="F120" s="1" t="s">
        <v>2945</v>
      </c>
      <c r="G120" s="1" t="s">
        <v>9284</v>
      </c>
      <c r="H120" s="1" t="s">
        <v>254</v>
      </c>
      <c r="I120" s="1" t="s">
        <v>269</v>
      </c>
      <c r="J120" s="1" t="s">
        <v>9046</v>
      </c>
      <c r="K120" s="1" t="s">
        <v>9047</v>
      </c>
      <c r="L120" s="1" t="s">
        <v>9283</v>
      </c>
      <c r="M120" s="1" t="s">
        <v>472</v>
      </c>
      <c r="N120" s="1" t="s">
        <v>1379</v>
      </c>
      <c r="O120" s="1" t="s">
        <v>1380</v>
      </c>
      <c r="P120" s="1" t="s">
        <v>3012</v>
      </c>
      <c r="Q120" s="1" t="s">
        <v>1400</v>
      </c>
      <c r="R120" s="1" t="s">
        <v>9047</v>
      </c>
      <c r="S120" s="1" t="s">
        <v>9046</v>
      </c>
      <c r="T120" s="1" t="s">
        <v>9036</v>
      </c>
      <c r="U120" s="1" t="s">
        <v>269</v>
      </c>
      <c r="V120" s="1" t="s">
        <v>872</v>
      </c>
      <c r="W120" s="1" t="s">
        <v>269</v>
      </c>
      <c r="X120" s="1" t="s">
        <v>269</v>
      </c>
      <c r="Y120" s="1" t="s">
        <v>269</v>
      </c>
    </row>
    <row r="121" spans="1:25" ht="14.25">
      <c r="A121" s="1" t="s">
        <v>260</v>
      </c>
      <c r="B121" s="1" t="s">
        <v>9285</v>
      </c>
      <c r="C121" s="1" t="s">
        <v>262</v>
      </c>
      <c r="D121" s="1" t="s">
        <v>286</v>
      </c>
      <c r="E121" s="1" t="s">
        <v>286</v>
      </c>
      <c r="F121" s="1" t="s">
        <v>1399</v>
      </c>
      <c r="G121" s="1" t="s">
        <v>9286</v>
      </c>
      <c r="H121" s="1" t="s">
        <v>254</v>
      </c>
      <c r="I121" s="1" t="s">
        <v>269</v>
      </c>
      <c r="J121" s="1" t="s">
        <v>9046</v>
      </c>
      <c r="K121" s="1" t="s">
        <v>9047</v>
      </c>
      <c r="L121" s="1" t="s">
        <v>9283</v>
      </c>
      <c r="M121" s="1" t="s">
        <v>479</v>
      </c>
      <c r="N121" s="1" t="s">
        <v>1379</v>
      </c>
      <c r="O121" s="1" t="s">
        <v>1380</v>
      </c>
      <c r="P121" s="1" t="s">
        <v>3056</v>
      </c>
      <c r="Q121" s="1" t="s">
        <v>1400</v>
      </c>
      <c r="R121" s="1" t="s">
        <v>9047</v>
      </c>
      <c r="S121" s="1" t="s">
        <v>9046</v>
      </c>
      <c r="T121" s="1" t="s">
        <v>9036</v>
      </c>
      <c r="U121" s="1" t="s">
        <v>269</v>
      </c>
      <c r="V121" s="1" t="s">
        <v>872</v>
      </c>
      <c r="W121" s="1" t="s">
        <v>269</v>
      </c>
      <c r="X121" s="1" t="s">
        <v>269</v>
      </c>
      <c r="Y121" s="1" t="s">
        <v>269</v>
      </c>
    </row>
    <row r="122" spans="1:25" ht="14.25">
      <c r="A122" s="1" t="s">
        <v>260</v>
      </c>
      <c r="B122" s="1" t="s">
        <v>9287</v>
      </c>
      <c r="C122" s="1" t="s">
        <v>262</v>
      </c>
      <c r="D122" s="1" t="s">
        <v>286</v>
      </c>
      <c r="E122" s="1" t="s">
        <v>286</v>
      </c>
      <c r="F122" s="1" t="s">
        <v>1384</v>
      </c>
      <c r="G122" s="1" t="s">
        <v>9288</v>
      </c>
      <c r="H122" s="1" t="s">
        <v>254</v>
      </c>
      <c r="I122" s="1" t="s">
        <v>269</v>
      </c>
      <c r="J122" s="1" t="s">
        <v>9046</v>
      </c>
      <c r="K122" s="1" t="s">
        <v>9047</v>
      </c>
      <c r="L122" s="1" t="s">
        <v>9289</v>
      </c>
      <c r="M122" s="1" t="s">
        <v>270</v>
      </c>
      <c r="N122" s="1" t="s">
        <v>1379</v>
      </c>
      <c r="O122" s="1" t="s">
        <v>1380</v>
      </c>
      <c r="P122" s="1" t="s">
        <v>9290</v>
      </c>
      <c r="Q122" s="1" t="s">
        <v>1400</v>
      </c>
      <c r="R122" s="1" t="s">
        <v>9047</v>
      </c>
      <c r="S122" s="1" t="s">
        <v>9046</v>
      </c>
      <c r="T122" s="1" t="s">
        <v>9036</v>
      </c>
      <c r="U122" s="1" t="s">
        <v>269</v>
      </c>
      <c r="V122" s="1" t="s">
        <v>872</v>
      </c>
      <c r="W122" s="1" t="s">
        <v>269</v>
      </c>
      <c r="X122" s="1" t="s">
        <v>269</v>
      </c>
      <c r="Y122" s="1" t="s">
        <v>269</v>
      </c>
    </row>
    <row r="123" spans="1:25" ht="14.25">
      <c r="A123" s="1" t="s">
        <v>260</v>
      </c>
      <c r="B123" s="1" t="s">
        <v>3141</v>
      </c>
      <c r="C123" s="1" t="s">
        <v>262</v>
      </c>
      <c r="D123" s="1" t="s">
        <v>286</v>
      </c>
      <c r="E123" s="1" t="s">
        <v>286</v>
      </c>
      <c r="F123" s="1" t="s">
        <v>1407</v>
      </c>
      <c r="G123" s="1" t="s">
        <v>9291</v>
      </c>
      <c r="H123" s="1" t="s">
        <v>254</v>
      </c>
      <c r="I123" s="1" t="s">
        <v>269</v>
      </c>
      <c r="J123" s="1" t="s">
        <v>9046</v>
      </c>
      <c r="K123" s="1" t="s">
        <v>9047</v>
      </c>
      <c r="L123" s="1" t="s">
        <v>9289</v>
      </c>
      <c r="M123" s="1" t="s">
        <v>472</v>
      </c>
      <c r="N123" s="1" t="s">
        <v>1379</v>
      </c>
      <c r="O123" s="1" t="s">
        <v>1380</v>
      </c>
      <c r="P123" s="1" t="s">
        <v>9292</v>
      </c>
      <c r="Q123" s="1" t="s">
        <v>1400</v>
      </c>
      <c r="R123" s="1" t="s">
        <v>9047</v>
      </c>
      <c r="S123" s="1" t="s">
        <v>9046</v>
      </c>
      <c r="T123" s="1" t="s">
        <v>9036</v>
      </c>
      <c r="U123" s="1" t="s">
        <v>269</v>
      </c>
      <c r="V123" s="1" t="s">
        <v>872</v>
      </c>
      <c r="W123" s="1" t="s">
        <v>269</v>
      </c>
      <c r="X123" s="1" t="s">
        <v>269</v>
      </c>
      <c r="Y123" s="1" t="s">
        <v>269</v>
      </c>
    </row>
    <row r="124" spans="1:25" ht="14.25">
      <c r="A124" s="1" t="s">
        <v>260</v>
      </c>
      <c r="B124" s="1" t="s">
        <v>9293</v>
      </c>
      <c r="C124" s="1" t="s">
        <v>262</v>
      </c>
      <c r="D124" s="1" t="s">
        <v>286</v>
      </c>
      <c r="E124" s="1" t="s">
        <v>286</v>
      </c>
      <c r="F124" s="1" t="s">
        <v>3045</v>
      </c>
      <c r="G124" s="1" t="s">
        <v>9294</v>
      </c>
      <c r="H124" s="1" t="s">
        <v>254</v>
      </c>
      <c r="I124" s="1" t="s">
        <v>269</v>
      </c>
      <c r="J124" s="1" t="s">
        <v>9046</v>
      </c>
      <c r="K124" s="1" t="s">
        <v>9047</v>
      </c>
      <c r="L124" s="1" t="s">
        <v>9289</v>
      </c>
      <c r="M124" s="1" t="s">
        <v>479</v>
      </c>
      <c r="N124" s="1" t="s">
        <v>1379</v>
      </c>
      <c r="O124" s="1" t="s">
        <v>1380</v>
      </c>
      <c r="P124" s="1" t="s">
        <v>9295</v>
      </c>
      <c r="Q124" s="1" t="s">
        <v>1400</v>
      </c>
      <c r="R124" s="1" t="s">
        <v>9047</v>
      </c>
      <c r="S124" s="1" t="s">
        <v>9046</v>
      </c>
      <c r="T124" s="1" t="s">
        <v>9036</v>
      </c>
      <c r="U124" s="1" t="s">
        <v>269</v>
      </c>
      <c r="V124" s="1" t="s">
        <v>872</v>
      </c>
      <c r="W124" s="1" t="s">
        <v>269</v>
      </c>
      <c r="X124" s="1" t="s">
        <v>269</v>
      </c>
      <c r="Y124" s="1" t="s">
        <v>269</v>
      </c>
    </row>
    <row r="125" spans="1:25" ht="14.25">
      <c r="A125" s="1" t="s">
        <v>260</v>
      </c>
      <c r="B125" s="1" t="s">
        <v>3144</v>
      </c>
      <c r="C125" s="1" t="s">
        <v>262</v>
      </c>
      <c r="D125" s="1" t="s">
        <v>286</v>
      </c>
      <c r="E125" s="1" t="s">
        <v>286</v>
      </c>
      <c r="F125" s="1" t="s">
        <v>3784</v>
      </c>
      <c r="G125" s="1" t="s">
        <v>9296</v>
      </c>
      <c r="H125" s="1" t="s">
        <v>254</v>
      </c>
      <c r="I125" s="1" t="s">
        <v>269</v>
      </c>
      <c r="J125" s="1" t="s">
        <v>9046</v>
      </c>
      <c r="K125" s="1" t="s">
        <v>9047</v>
      </c>
      <c r="L125" s="1" t="s">
        <v>9297</v>
      </c>
      <c r="M125" s="1" t="s">
        <v>270</v>
      </c>
      <c r="N125" s="1" t="s">
        <v>1379</v>
      </c>
      <c r="O125" s="1" t="s">
        <v>1380</v>
      </c>
      <c r="P125" s="1" t="s">
        <v>3232</v>
      </c>
      <c r="Q125" s="1" t="s">
        <v>1400</v>
      </c>
      <c r="R125" s="1" t="s">
        <v>9047</v>
      </c>
      <c r="S125" s="1" t="s">
        <v>9046</v>
      </c>
      <c r="T125" s="1" t="s">
        <v>9036</v>
      </c>
      <c r="U125" s="1" t="s">
        <v>269</v>
      </c>
      <c r="V125" s="1" t="s">
        <v>872</v>
      </c>
      <c r="W125" s="1" t="s">
        <v>269</v>
      </c>
      <c r="X125" s="1" t="s">
        <v>269</v>
      </c>
      <c r="Y125" s="1" t="s">
        <v>269</v>
      </c>
    </row>
    <row r="126" spans="1:25" ht="14.25">
      <c r="A126" s="1" t="s">
        <v>260</v>
      </c>
      <c r="B126" s="1" t="s">
        <v>3146</v>
      </c>
      <c r="C126" s="1" t="s">
        <v>262</v>
      </c>
      <c r="D126" s="1" t="s">
        <v>286</v>
      </c>
      <c r="E126" s="1" t="s">
        <v>286</v>
      </c>
      <c r="F126" s="1" t="s">
        <v>1372</v>
      </c>
      <c r="G126" s="1" t="s">
        <v>9298</v>
      </c>
      <c r="H126" s="1" t="s">
        <v>254</v>
      </c>
      <c r="I126" s="1" t="s">
        <v>269</v>
      </c>
      <c r="J126" s="1" t="s">
        <v>9046</v>
      </c>
      <c r="K126" s="1" t="s">
        <v>9047</v>
      </c>
      <c r="L126" s="1" t="s">
        <v>9297</v>
      </c>
      <c r="M126" s="1" t="s">
        <v>472</v>
      </c>
      <c r="N126" s="1" t="s">
        <v>1379</v>
      </c>
      <c r="O126" s="1" t="s">
        <v>1380</v>
      </c>
      <c r="P126" s="1" t="s">
        <v>3592</v>
      </c>
      <c r="Q126" s="1" t="s">
        <v>1400</v>
      </c>
      <c r="R126" s="1" t="s">
        <v>9047</v>
      </c>
      <c r="S126" s="1" t="s">
        <v>9046</v>
      </c>
      <c r="T126" s="1" t="s">
        <v>9036</v>
      </c>
      <c r="U126" s="1" t="s">
        <v>269</v>
      </c>
      <c r="V126" s="1" t="s">
        <v>872</v>
      </c>
      <c r="W126" s="1" t="s">
        <v>269</v>
      </c>
      <c r="X126" s="1" t="s">
        <v>269</v>
      </c>
      <c r="Y126" s="1" t="s">
        <v>269</v>
      </c>
    </row>
    <row r="127" spans="1:25" ht="14.25">
      <c r="A127" s="1" t="s">
        <v>260</v>
      </c>
      <c r="B127" s="1" t="s">
        <v>9299</v>
      </c>
      <c r="C127" s="1" t="s">
        <v>262</v>
      </c>
      <c r="D127" s="1" t="s">
        <v>286</v>
      </c>
      <c r="E127" s="1" t="s">
        <v>286</v>
      </c>
      <c r="F127" s="1" t="s">
        <v>1385</v>
      </c>
      <c r="G127" s="1" t="s">
        <v>9300</v>
      </c>
      <c r="H127" s="1" t="s">
        <v>254</v>
      </c>
      <c r="I127" s="1" t="s">
        <v>269</v>
      </c>
      <c r="J127" s="1" t="s">
        <v>9046</v>
      </c>
      <c r="K127" s="1" t="s">
        <v>9047</v>
      </c>
      <c r="L127" s="1" t="s">
        <v>9297</v>
      </c>
      <c r="M127" s="1" t="s">
        <v>479</v>
      </c>
      <c r="N127" s="1" t="s">
        <v>1379</v>
      </c>
      <c r="O127" s="1" t="s">
        <v>1380</v>
      </c>
      <c r="P127" s="1" t="s">
        <v>3663</v>
      </c>
      <c r="Q127" s="1" t="s">
        <v>1400</v>
      </c>
      <c r="R127" s="1" t="s">
        <v>9047</v>
      </c>
      <c r="S127" s="1" t="s">
        <v>9046</v>
      </c>
      <c r="T127" s="1" t="s">
        <v>9036</v>
      </c>
      <c r="U127" s="1" t="s">
        <v>269</v>
      </c>
      <c r="V127" s="1" t="s">
        <v>872</v>
      </c>
      <c r="W127" s="1" t="s">
        <v>269</v>
      </c>
      <c r="X127" s="1" t="s">
        <v>269</v>
      </c>
      <c r="Y127" s="1" t="s">
        <v>269</v>
      </c>
    </row>
    <row r="128" spans="1:25" ht="14.25">
      <c r="A128" s="1" t="s">
        <v>260</v>
      </c>
      <c r="B128" s="1" t="s">
        <v>3149</v>
      </c>
      <c r="C128" s="1" t="s">
        <v>262</v>
      </c>
      <c r="D128" s="1" t="s">
        <v>286</v>
      </c>
      <c r="E128" s="1" t="s">
        <v>286</v>
      </c>
      <c r="F128" s="1" t="s">
        <v>2694</v>
      </c>
      <c r="G128" s="1" t="s">
        <v>9301</v>
      </c>
      <c r="H128" s="1" t="s">
        <v>254</v>
      </c>
      <c r="I128" s="1" t="s">
        <v>269</v>
      </c>
      <c r="J128" s="1" t="s">
        <v>9046</v>
      </c>
      <c r="K128" s="1" t="s">
        <v>9047</v>
      </c>
      <c r="L128" s="1" t="s">
        <v>9302</v>
      </c>
      <c r="M128" s="1" t="s">
        <v>270</v>
      </c>
      <c r="N128" s="1" t="s">
        <v>4013</v>
      </c>
      <c r="O128" s="1" t="s">
        <v>6191</v>
      </c>
      <c r="P128" s="1" t="s">
        <v>479</v>
      </c>
      <c r="Q128" s="1" t="s">
        <v>1400</v>
      </c>
      <c r="R128" s="1" t="s">
        <v>9047</v>
      </c>
      <c r="S128" s="1" t="s">
        <v>9046</v>
      </c>
      <c r="T128" s="1" t="s">
        <v>9036</v>
      </c>
      <c r="U128" s="1" t="s">
        <v>269</v>
      </c>
      <c r="V128" s="1" t="s">
        <v>872</v>
      </c>
      <c r="W128" s="1" t="s">
        <v>269</v>
      </c>
      <c r="X128" s="1" t="s">
        <v>269</v>
      </c>
      <c r="Y128" s="1" t="s">
        <v>269</v>
      </c>
    </row>
    <row r="129" spans="1:25" ht="14.25">
      <c r="A129" s="1" t="s">
        <v>260</v>
      </c>
      <c r="B129" s="1" t="s">
        <v>3151</v>
      </c>
      <c r="C129" s="1" t="s">
        <v>262</v>
      </c>
      <c r="D129" s="1" t="s">
        <v>286</v>
      </c>
      <c r="E129" s="1" t="s">
        <v>286</v>
      </c>
      <c r="F129" s="1" t="s">
        <v>4006</v>
      </c>
      <c r="G129" s="1" t="s">
        <v>9303</v>
      </c>
      <c r="H129" s="1" t="s">
        <v>254</v>
      </c>
      <c r="I129" s="1" t="s">
        <v>269</v>
      </c>
      <c r="J129" s="1" t="s">
        <v>9046</v>
      </c>
      <c r="K129" s="1" t="s">
        <v>9047</v>
      </c>
      <c r="L129" s="1" t="s">
        <v>9302</v>
      </c>
      <c r="M129" s="1" t="s">
        <v>472</v>
      </c>
      <c r="N129" s="1" t="s">
        <v>4013</v>
      </c>
      <c r="O129" s="1" t="s">
        <v>6191</v>
      </c>
      <c r="P129" s="1" t="s">
        <v>873</v>
      </c>
      <c r="Q129" s="1" t="s">
        <v>1400</v>
      </c>
      <c r="R129" s="1" t="s">
        <v>9047</v>
      </c>
      <c r="S129" s="1" t="s">
        <v>9046</v>
      </c>
      <c r="T129" s="1" t="s">
        <v>9036</v>
      </c>
      <c r="U129" s="1" t="s">
        <v>269</v>
      </c>
      <c r="V129" s="1" t="s">
        <v>872</v>
      </c>
      <c r="W129" s="1" t="s">
        <v>269</v>
      </c>
      <c r="X129" s="1" t="s">
        <v>269</v>
      </c>
      <c r="Y129" s="1" t="s">
        <v>269</v>
      </c>
    </row>
    <row r="130" spans="1:25" ht="14.25">
      <c r="A130" s="1" t="s">
        <v>260</v>
      </c>
      <c r="B130" s="1" t="s">
        <v>3154</v>
      </c>
      <c r="C130" s="1" t="s">
        <v>262</v>
      </c>
      <c r="D130" s="1" t="s">
        <v>286</v>
      </c>
      <c r="E130" s="1" t="s">
        <v>286</v>
      </c>
      <c r="F130" s="1" t="s">
        <v>1732</v>
      </c>
      <c r="G130" s="1" t="s">
        <v>9304</v>
      </c>
      <c r="H130" s="1" t="s">
        <v>254</v>
      </c>
      <c r="I130" s="1" t="s">
        <v>269</v>
      </c>
      <c r="J130" s="1" t="s">
        <v>9046</v>
      </c>
      <c r="K130" s="1" t="s">
        <v>9047</v>
      </c>
      <c r="L130" s="1" t="s">
        <v>9302</v>
      </c>
      <c r="M130" s="1" t="s">
        <v>479</v>
      </c>
      <c r="N130" s="1" t="s">
        <v>4013</v>
      </c>
      <c r="O130" s="1" t="s">
        <v>6191</v>
      </c>
      <c r="P130" s="1" t="s">
        <v>872</v>
      </c>
      <c r="Q130" s="1" t="s">
        <v>1400</v>
      </c>
      <c r="R130" s="1" t="s">
        <v>9047</v>
      </c>
      <c r="S130" s="1" t="s">
        <v>9046</v>
      </c>
      <c r="T130" s="1" t="s">
        <v>9036</v>
      </c>
      <c r="U130" s="1" t="s">
        <v>269</v>
      </c>
      <c r="V130" s="1" t="s">
        <v>872</v>
      </c>
      <c r="W130" s="1" t="s">
        <v>269</v>
      </c>
      <c r="X130" s="1" t="s">
        <v>269</v>
      </c>
      <c r="Y130" s="1" t="s">
        <v>269</v>
      </c>
    </row>
    <row r="131" spans="1:25" ht="14.25">
      <c r="A131" s="1" t="s">
        <v>260</v>
      </c>
      <c r="B131" s="1" t="s">
        <v>3157</v>
      </c>
      <c r="C131" s="1" t="s">
        <v>262</v>
      </c>
      <c r="D131" s="1" t="s">
        <v>286</v>
      </c>
      <c r="E131" s="1" t="s">
        <v>286</v>
      </c>
      <c r="F131" s="1" t="s">
        <v>4009</v>
      </c>
      <c r="G131" s="1" t="s">
        <v>9305</v>
      </c>
      <c r="H131" s="1" t="s">
        <v>254</v>
      </c>
      <c r="I131" s="1" t="s">
        <v>269</v>
      </c>
      <c r="J131" s="1" t="s">
        <v>9046</v>
      </c>
      <c r="K131" s="1" t="s">
        <v>9047</v>
      </c>
      <c r="L131" s="1" t="s">
        <v>9306</v>
      </c>
      <c r="M131" s="1" t="s">
        <v>270</v>
      </c>
      <c r="N131" s="1" t="s">
        <v>4013</v>
      </c>
      <c r="O131" s="1" t="s">
        <v>6191</v>
      </c>
      <c r="P131" s="1" t="s">
        <v>9307</v>
      </c>
      <c r="Q131" s="1" t="s">
        <v>1400</v>
      </c>
      <c r="R131" s="1" t="s">
        <v>9047</v>
      </c>
      <c r="S131" s="1" t="s">
        <v>9046</v>
      </c>
      <c r="T131" s="1" t="s">
        <v>9036</v>
      </c>
      <c r="U131" s="1" t="s">
        <v>269</v>
      </c>
      <c r="V131" s="1" t="s">
        <v>872</v>
      </c>
      <c r="W131" s="1" t="s">
        <v>269</v>
      </c>
      <c r="X131" s="1" t="s">
        <v>269</v>
      </c>
      <c r="Y131" s="1" t="s">
        <v>269</v>
      </c>
    </row>
    <row r="132" spans="1:25" ht="14.25">
      <c r="A132" s="1" t="s">
        <v>260</v>
      </c>
      <c r="B132" s="1" t="s">
        <v>3160</v>
      </c>
      <c r="C132" s="1" t="s">
        <v>262</v>
      </c>
      <c r="D132" s="1" t="s">
        <v>286</v>
      </c>
      <c r="E132" s="1" t="s">
        <v>286</v>
      </c>
      <c r="F132" s="1" t="s">
        <v>1379</v>
      </c>
      <c r="G132" s="1" t="s">
        <v>9308</v>
      </c>
      <c r="H132" s="1" t="s">
        <v>254</v>
      </c>
      <c r="I132" s="1" t="s">
        <v>269</v>
      </c>
      <c r="J132" s="1" t="s">
        <v>9046</v>
      </c>
      <c r="K132" s="1" t="s">
        <v>9047</v>
      </c>
      <c r="L132" s="1" t="s">
        <v>9306</v>
      </c>
      <c r="M132" s="1" t="s">
        <v>472</v>
      </c>
      <c r="N132" s="1" t="s">
        <v>4013</v>
      </c>
      <c r="O132" s="1" t="s">
        <v>6191</v>
      </c>
      <c r="P132" s="1" t="s">
        <v>9309</v>
      </c>
      <c r="Q132" s="1" t="s">
        <v>1400</v>
      </c>
      <c r="R132" s="1" t="s">
        <v>9047</v>
      </c>
      <c r="S132" s="1" t="s">
        <v>9046</v>
      </c>
      <c r="T132" s="1" t="s">
        <v>9036</v>
      </c>
      <c r="U132" s="1" t="s">
        <v>269</v>
      </c>
      <c r="V132" s="1" t="s">
        <v>872</v>
      </c>
      <c r="W132" s="1" t="s">
        <v>269</v>
      </c>
      <c r="X132" s="1" t="s">
        <v>269</v>
      </c>
      <c r="Y132" s="1" t="s">
        <v>269</v>
      </c>
    </row>
    <row r="133" spans="1:25" ht="14.25">
      <c r="A133" s="1" t="s">
        <v>260</v>
      </c>
      <c r="B133" s="1" t="s">
        <v>3163</v>
      </c>
      <c r="C133" s="1" t="s">
        <v>262</v>
      </c>
      <c r="D133" s="1" t="s">
        <v>286</v>
      </c>
      <c r="E133" s="1" t="s">
        <v>286</v>
      </c>
      <c r="F133" s="1" t="s">
        <v>4013</v>
      </c>
      <c r="G133" s="1" t="s">
        <v>9310</v>
      </c>
      <c r="H133" s="1" t="s">
        <v>254</v>
      </c>
      <c r="I133" s="1" t="s">
        <v>269</v>
      </c>
      <c r="J133" s="1" t="s">
        <v>9046</v>
      </c>
      <c r="K133" s="1" t="s">
        <v>9047</v>
      </c>
      <c r="L133" s="1" t="s">
        <v>9306</v>
      </c>
      <c r="M133" s="1" t="s">
        <v>479</v>
      </c>
      <c r="N133" s="1" t="s">
        <v>4013</v>
      </c>
      <c r="O133" s="1" t="s">
        <v>6191</v>
      </c>
      <c r="P133" s="1" t="s">
        <v>9311</v>
      </c>
      <c r="Q133" s="1" t="s">
        <v>1400</v>
      </c>
      <c r="R133" s="1" t="s">
        <v>9047</v>
      </c>
      <c r="S133" s="1" t="s">
        <v>9046</v>
      </c>
      <c r="T133" s="1" t="s">
        <v>9036</v>
      </c>
      <c r="U133" s="1" t="s">
        <v>269</v>
      </c>
      <c r="V133" s="1" t="s">
        <v>872</v>
      </c>
      <c r="W133" s="1" t="s">
        <v>269</v>
      </c>
      <c r="X133" s="1" t="s">
        <v>269</v>
      </c>
      <c r="Y133" s="1" t="s">
        <v>269</v>
      </c>
    </row>
    <row r="134" spans="1:25" ht="14.25">
      <c r="A134" s="1" t="s">
        <v>260</v>
      </c>
      <c r="B134" s="1" t="s">
        <v>3122</v>
      </c>
      <c r="C134" s="1" t="s">
        <v>262</v>
      </c>
      <c r="D134" s="1" t="s">
        <v>286</v>
      </c>
      <c r="E134" s="1" t="s">
        <v>286</v>
      </c>
      <c r="F134" s="1" t="s">
        <v>3533</v>
      </c>
      <c r="G134" s="1" t="s">
        <v>9312</v>
      </c>
      <c r="H134" s="1" t="s">
        <v>254</v>
      </c>
      <c r="I134" s="1" t="s">
        <v>269</v>
      </c>
      <c r="J134" s="1" t="s">
        <v>9046</v>
      </c>
      <c r="K134" s="1" t="s">
        <v>9047</v>
      </c>
      <c r="L134" s="1" t="s">
        <v>9313</v>
      </c>
      <c r="M134" s="1" t="s">
        <v>270</v>
      </c>
      <c r="N134" s="1" t="s">
        <v>1379</v>
      </c>
      <c r="O134" s="1" t="s">
        <v>1380</v>
      </c>
      <c r="P134" s="1" t="s">
        <v>3665</v>
      </c>
      <c r="Q134" s="1" t="s">
        <v>1400</v>
      </c>
      <c r="R134" s="1" t="s">
        <v>9047</v>
      </c>
      <c r="S134" s="1" t="s">
        <v>9046</v>
      </c>
      <c r="T134" s="1" t="s">
        <v>9036</v>
      </c>
      <c r="U134" s="1" t="s">
        <v>269</v>
      </c>
      <c r="V134" s="1" t="s">
        <v>872</v>
      </c>
      <c r="W134" s="1" t="s">
        <v>269</v>
      </c>
      <c r="X134" s="1" t="s">
        <v>269</v>
      </c>
      <c r="Y134" s="1" t="s">
        <v>269</v>
      </c>
    </row>
    <row r="135" spans="1:25" ht="14.25">
      <c r="A135" s="1" t="s">
        <v>260</v>
      </c>
      <c r="B135" s="1" t="s">
        <v>3212</v>
      </c>
      <c r="C135" s="1" t="s">
        <v>262</v>
      </c>
      <c r="D135" s="1" t="s">
        <v>286</v>
      </c>
      <c r="E135" s="1" t="s">
        <v>286</v>
      </c>
      <c r="F135" s="1" t="s">
        <v>4062</v>
      </c>
      <c r="G135" s="1" t="s">
        <v>9314</v>
      </c>
      <c r="H135" s="1" t="s">
        <v>254</v>
      </c>
      <c r="I135" s="1" t="s">
        <v>269</v>
      </c>
      <c r="J135" s="1" t="s">
        <v>9046</v>
      </c>
      <c r="K135" s="1" t="s">
        <v>9047</v>
      </c>
      <c r="L135" s="1" t="s">
        <v>9313</v>
      </c>
      <c r="M135" s="1" t="s">
        <v>472</v>
      </c>
      <c r="N135" s="1" t="s">
        <v>1379</v>
      </c>
      <c r="O135" s="1" t="s">
        <v>1380</v>
      </c>
      <c r="P135" s="1" t="s">
        <v>1969</v>
      </c>
      <c r="Q135" s="1" t="s">
        <v>1400</v>
      </c>
      <c r="R135" s="1" t="s">
        <v>9047</v>
      </c>
      <c r="S135" s="1" t="s">
        <v>9046</v>
      </c>
      <c r="T135" s="1" t="s">
        <v>9036</v>
      </c>
      <c r="U135" s="1" t="s">
        <v>269</v>
      </c>
      <c r="V135" s="1" t="s">
        <v>872</v>
      </c>
      <c r="W135" s="1" t="s">
        <v>269</v>
      </c>
      <c r="X135" s="1" t="s">
        <v>269</v>
      </c>
      <c r="Y135" s="1" t="s">
        <v>269</v>
      </c>
    </row>
    <row r="136" spans="1:25" ht="14.25">
      <c r="A136" s="1" t="s">
        <v>260</v>
      </c>
      <c r="B136" s="1" t="s">
        <v>9315</v>
      </c>
      <c r="C136" s="1" t="s">
        <v>262</v>
      </c>
      <c r="D136" s="1" t="s">
        <v>286</v>
      </c>
      <c r="E136" s="1" t="s">
        <v>286</v>
      </c>
      <c r="F136" s="1" t="s">
        <v>9100</v>
      </c>
      <c r="G136" s="1" t="s">
        <v>9316</v>
      </c>
      <c r="H136" s="1" t="s">
        <v>254</v>
      </c>
      <c r="I136" s="1" t="s">
        <v>269</v>
      </c>
      <c r="J136" s="1" t="s">
        <v>9046</v>
      </c>
      <c r="K136" s="1" t="s">
        <v>9047</v>
      </c>
      <c r="L136" s="1" t="s">
        <v>9313</v>
      </c>
      <c r="M136" s="1" t="s">
        <v>479</v>
      </c>
      <c r="N136" s="1" t="s">
        <v>1379</v>
      </c>
      <c r="O136" s="1" t="s">
        <v>1380</v>
      </c>
      <c r="P136" s="1" t="s">
        <v>3595</v>
      </c>
      <c r="Q136" s="1" t="s">
        <v>1400</v>
      </c>
      <c r="R136" s="1" t="s">
        <v>9047</v>
      </c>
      <c r="S136" s="1" t="s">
        <v>9046</v>
      </c>
      <c r="T136" s="1" t="s">
        <v>9036</v>
      </c>
      <c r="U136" s="1" t="s">
        <v>269</v>
      </c>
      <c r="V136" s="1" t="s">
        <v>872</v>
      </c>
      <c r="W136" s="1" t="s">
        <v>269</v>
      </c>
      <c r="X136" s="1" t="s">
        <v>269</v>
      </c>
      <c r="Y136" s="1" t="s">
        <v>269</v>
      </c>
    </row>
    <row r="137" spans="1:25" ht="14.25">
      <c r="A137" s="1" t="s">
        <v>260</v>
      </c>
      <c r="B137" s="1" t="s">
        <v>3102</v>
      </c>
      <c r="C137" s="1" t="s">
        <v>262</v>
      </c>
      <c r="D137" s="1" t="s">
        <v>286</v>
      </c>
      <c r="E137" s="1" t="s">
        <v>286</v>
      </c>
      <c r="F137" s="1" t="s">
        <v>3739</v>
      </c>
      <c r="G137" s="1" t="s">
        <v>9317</v>
      </c>
      <c r="H137" s="1" t="s">
        <v>254</v>
      </c>
      <c r="I137" s="1" t="s">
        <v>269</v>
      </c>
      <c r="J137" s="1" t="s">
        <v>9046</v>
      </c>
      <c r="K137" s="1" t="s">
        <v>9047</v>
      </c>
      <c r="L137" s="1" t="s">
        <v>9318</v>
      </c>
      <c r="M137" s="1" t="s">
        <v>472</v>
      </c>
      <c r="N137" s="1" t="s">
        <v>1379</v>
      </c>
      <c r="O137" s="1" t="s">
        <v>1380</v>
      </c>
      <c r="P137" s="1" t="s">
        <v>1482</v>
      </c>
      <c r="Q137" s="1" t="s">
        <v>1400</v>
      </c>
      <c r="R137" s="1" t="s">
        <v>9047</v>
      </c>
      <c r="S137" s="1" t="s">
        <v>9046</v>
      </c>
      <c r="T137" s="1" t="s">
        <v>9036</v>
      </c>
      <c r="U137" s="1" t="s">
        <v>269</v>
      </c>
      <c r="V137" s="1" t="s">
        <v>872</v>
      </c>
      <c r="W137" s="1" t="s">
        <v>269</v>
      </c>
      <c r="X137" s="1" t="s">
        <v>269</v>
      </c>
      <c r="Y137" s="1" t="s">
        <v>269</v>
      </c>
    </row>
    <row r="138" spans="1:25" ht="14.25">
      <c r="A138" s="1" t="s">
        <v>260</v>
      </c>
      <c r="B138" s="1" t="s">
        <v>3110</v>
      </c>
      <c r="C138" s="1" t="s">
        <v>262</v>
      </c>
      <c r="D138" s="1" t="s">
        <v>286</v>
      </c>
      <c r="E138" s="1" t="s">
        <v>286</v>
      </c>
      <c r="F138" s="1" t="s">
        <v>3786</v>
      </c>
      <c r="G138" s="1" t="s">
        <v>9319</v>
      </c>
      <c r="H138" s="1" t="s">
        <v>254</v>
      </c>
      <c r="I138" s="1" t="s">
        <v>269</v>
      </c>
      <c r="J138" s="1" t="s">
        <v>9046</v>
      </c>
      <c r="K138" s="1" t="s">
        <v>9047</v>
      </c>
      <c r="L138" s="1" t="s">
        <v>9318</v>
      </c>
      <c r="M138" s="1" t="s">
        <v>479</v>
      </c>
      <c r="N138" s="1" t="s">
        <v>1379</v>
      </c>
      <c r="O138" s="1" t="s">
        <v>1380</v>
      </c>
      <c r="P138" s="1" t="s">
        <v>1485</v>
      </c>
      <c r="Q138" s="1" t="s">
        <v>1400</v>
      </c>
      <c r="R138" s="1" t="s">
        <v>9047</v>
      </c>
      <c r="S138" s="1" t="s">
        <v>9046</v>
      </c>
      <c r="T138" s="1" t="s">
        <v>9036</v>
      </c>
      <c r="U138" s="1" t="s">
        <v>269</v>
      </c>
      <c r="V138" s="1" t="s">
        <v>872</v>
      </c>
      <c r="W138" s="1" t="s">
        <v>269</v>
      </c>
      <c r="X138" s="1" t="s">
        <v>269</v>
      </c>
      <c r="Y138" s="1" t="s">
        <v>269</v>
      </c>
    </row>
    <row r="139" spans="1:25" ht="14.25">
      <c r="A139" s="1" t="s">
        <v>260</v>
      </c>
      <c r="B139" s="1" t="s">
        <v>3106</v>
      </c>
      <c r="C139" s="1" t="s">
        <v>262</v>
      </c>
      <c r="D139" s="1" t="s">
        <v>286</v>
      </c>
      <c r="E139" s="1" t="s">
        <v>286</v>
      </c>
      <c r="F139" s="1" t="s">
        <v>3816</v>
      </c>
      <c r="G139" s="1" t="s">
        <v>9320</v>
      </c>
      <c r="H139" s="1" t="s">
        <v>254</v>
      </c>
      <c r="I139" s="1" t="s">
        <v>269</v>
      </c>
      <c r="J139" s="1" t="s">
        <v>9046</v>
      </c>
      <c r="K139" s="1" t="s">
        <v>9047</v>
      </c>
      <c r="L139" s="1" t="s">
        <v>9321</v>
      </c>
      <c r="M139" s="1" t="s">
        <v>472</v>
      </c>
      <c r="N139" s="1" t="s">
        <v>1379</v>
      </c>
      <c r="O139" s="1" t="s">
        <v>1380</v>
      </c>
      <c r="P139" s="1" t="s">
        <v>3756</v>
      </c>
      <c r="Q139" s="1" t="s">
        <v>1400</v>
      </c>
      <c r="R139" s="1" t="s">
        <v>9047</v>
      </c>
      <c r="S139" s="1" t="s">
        <v>9046</v>
      </c>
      <c r="T139" s="1" t="s">
        <v>9036</v>
      </c>
      <c r="U139" s="1" t="s">
        <v>269</v>
      </c>
      <c r="V139" s="1" t="s">
        <v>872</v>
      </c>
      <c r="W139" s="1" t="s">
        <v>269</v>
      </c>
      <c r="X139" s="1" t="s">
        <v>269</v>
      </c>
      <c r="Y139" s="1" t="s">
        <v>269</v>
      </c>
    </row>
    <row r="140" spans="1:25" ht="14.25">
      <c r="A140" s="1" t="s">
        <v>260</v>
      </c>
      <c r="B140" s="1" t="s">
        <v>3108</v>
      </c>
      <c r="C140" s="1" t="s">
        <v>262</v>
      </c>
      <c r="D140" s="1" t="s">
        <v>286</v>
      </c>
      <c r="E140" s="1" t="s">
        <v>286</v>
      </c>
      <c r="F140" s="1" t="s">
        <v>3742</v>
      </c>
      <c r="G140" s="1" t="s">
        <v>9322</v>
      </c>
      <c r="H140" s="1" t="s">
        <v>254</v>
      </c>
      <c r="I140" s="1" t="s">
        <v>269</v>
      </c>
      <c r="J140" s="1" t="s">
        <v>9046</v>
      </c>
      <c r="K140" s="1" t="s">
        <v>9047</v>
      </c>
      <c r="L140" s="1" t="s">
        <v>9321</v>
      </c>
      <c r="M140" s="1" t="s">
        <v>479</v>
      </c>
      <c r="N140" s="1" t="s">
        <v>1379</v>
      </c>
      <c r="O140" s="1" t="s">
        <v>1380</v>
      </c>
      <c r="P140" s="1" t="s">
        <v>470</v>
      </c>
      <c r="Q140" s="1" t="s">
        <v>1400</v>
      </c>
      <c r="R140" s="1" t="s">
        <v>9047</v>
      </c>
      <c r="S140" s="1" t="s">
        <v>9046</v>
      </c>
      <c r="T140" s="1" t="s">
        <v>9036</v>
      </c>
      <c r="U140" s="1" t="s">
        <v>269</v>
      </c>
      <c r="V140" s="1" t="s">
        <v>872</v>
      </c>
      <c r="W140" s="1" t="s">
        <v>269</v>
      </c>
      <c r="X140" s="1" t="s">
        <v>269</v>
      </c>
      <c r="Y140" s="1" t="s">
        <v>269</v>
      </c>
    </row>
    <row r="141" spans="1:25" ht="14.25">
      <c r="A141" s="1" t="s">
        <v>260</v>
      </c>
      <c r="B141" s="1" t="s">
        <v>3172</v>
      </c>
      <c r="C141" s="1" t="s">
        <v>262</v>
      </c>
      <c r="D141" s="1" t="s">
        <v>286</v>
      </c>
      <c r="E141" s="1" t="s">
        <v>286</v>
      </c>
      <c r="F141" s="1" t="s">
        <v>3788</v>
      </c>
      <c r="G141" s="1" t="s">
        <v>9323</v>
      </c>
      <c r="H141" s="1" t="s">
        <v>254</v>
      </c>
      <c r="I141" s="1" t="s">
        <v>269</v>
      </c>
      <c r="J141" s="1" t="s">
        <v>9046</v>
      </c>
      <c r="K141" s="1" t="s">
        <v>9047</v>
      </c>
      <c r="L141" s="1" t="s">
        <v>9318</v>
      </c>
      <c r="M141" s="1" t="s">
        <v>270</v>
      </c>
      <c r="N141" s="1" t="s">
        <v>1379</v>
      </c>
      <c r="O141" s="1" t="s">
        <v>1380</v>
      </c>
      <c r="P141" s="1" t="s">
        <v>1476</v>
      </c>
      <c r="Q141" s="1" t="s">
        <v>1400</v>
      </c>
      <c r="R141" s="1" t="s">
        <v>9047</v>
      </c>
      <c r="S141" s="1" t="s">
        <v>9046</v>
      </c>
      <c r="T141" s="1" t="s">
        <v>9036</v>
      </c>
      <c r="U141" s="1" t="s">
        <v>269</v>
      </c>
      <c r="V141" s="1" t="s">
        <v>872</v>
      </c>
      <c r="W141" s="1" t="s">
        <v>269</v>
      </c>
      <c r="X141" s="1" t="s">
        <v>269</v>
      </c>
      <c r="Y141" s="1" t="s">
        <v>269</v>
      </c>
    </row>
    <row r="142" spans="1:25" ht="14.25">
      <c r="A142" s="1" t="s">
        <v>260</v>
      </c>
      <c r="B142" s="1" t="s">
        <v>3104</v>
      </c>
      <c r="C142" s="1" t="s">
        <v>262</v>
      </c>
      <c r="D142" s="1" t="s">
        <v>286</v>
      </c>
      <c r="E142" s="1" t="s">
        <v>286</v>
      </c>
      <c r="F142" s="1" t="s">
        <v>3818</v>
      </c>
      <c r="G142" s="1" t="s">
        <v>9324</v>
      </c>
      <c r="H142" s="1" t="s">
        <v>254</v>
      </c>
      <c r="I142" s="1" t="s">
        <v>269</v>
      </c>
      <c r="J142" s="1" t="s">
        <v>9046</v>
      </c>
      <c r="K142" s="1" t="s">
        <v>9047</v>
      </c>
      <c r="L142" s="1" t="s">
        <v>9321</v>
      </c>
      <c r="M142" s="1" t="s">
        <v>270</v>
      </c>
      <c r="N142" s="1" t="s">
        <v>1379</v>
      </c>
      <c r="O142" s="1" t="s">
        <v>1380</v>
      </c>
      <c r="P142" s="1" t="s">
        <v>3536</v>
      </c>
      <c r="Q142" s="1" t="s">
        <v>1400</v>
      </c>
      <c r="R142" s="1" t="s">
        <v>9047</v>
      </c>
      <c r="S142" s="1" t="s">
        <v>9046</v>
      </c>
      <c r="T142" s="1" t="s">
        <v>9036</v>
      </c>
      <c r="U142" s="1" t="s">
        <v>269</v>
      </c>
      <c r="V142" s="1" t="s">
        <v>872</v>
      </c>
      <c r="W142" s="1" t="s">
        <v>269</v>
      </c>
      <c r="X142" s="1" t="s">
        <v>269</v>
      </c>
      <c r="Y142" s="1" t="s">
        <v>269</v>
      </c>
    </row>
    <row r="143" spans="1:25" ht="14.25">
      <c r="A143" s="1" t="s">
        <v>260</v>
      </c>
      <c r="B143" s="1" t="s">
        <v>3112</v>
      </c>
      <c r="C143" s="1" t="s">
        <v>262</v>
      </c>
      <c r="D143" s="1" t="s">
        <v>286</v>
      </c>
      <c r="E143" s="1" t="s">
        <v>286</v>
      </c>
      <c r="F143" s="1" t="s">
        <v>3745</v>
      </c>
      <c r="G143" s="1" t="s">
        <v>9325</v>
      </c>
      <c r="H143" s="1" t="s">
        <v>254</v>
      </c>
      <c r="I143" s="1" t="s">
        <v>269</v>
      </c>
      <c r="J143" s="1" t="s">
        <v>9046</v>
      </c>
      <c r="K143" s="1" t="s">
        <v>9047</v>
      </c>
      <c r="L143" s="1" t="s">
        <v>9270</v>
      </c>
      <c r="M143" s="1" t="s">
        <v>270</v>
      </c>
      <c r="N143" s="1" t="s">
        <v>1379</v>
      </c>
      <c r="O143" s="1" t="s">
        <v>1380</v>
      </c>
      <c r="P143" s="1" t="s">
        <v>9326</v>
      </c>
      <c r="Q143" s="1" t="s">
        <v>1400</v>
      </c>
      <c r="R143" s="1" t="s">
        <v>9047</v>
      </c>
      <c r="S143" s="1" t="s">
        <v>9046</v>
      </c>
      <c r="T143" s="1" t="s">
        <v>9036</v>
      </c>
      <c r="U143" s="1" t="s">
        <v>269</v>
      </c>
      <c r="V143" s="1" t="s">
        <v>872</v>
      </c>
      <c r="W143" s="1" t="s">
        <v>269</v>
      </c>
      <c r="X143" s="1" t="s">
        <v>269</v>
      </c>
      <c r="Y143" s="1" t="s">
        <v>269</v>
      </c>
    </row>
    <row r="144" spans="1:25" ht="14.25">
      <c r="A144" s="1" t="s">
        <v>260</v>
      </c>
      <c r="B144" s="1" t="s">
        <v>3167</v>
      </c>
      <c r="C144" s="1" t="s">
        <v>262</v>
      </c>
      <c r="D144" s="1" t="s">
        <v>286</v>
      </c>
      <c r="E144" s="1" t="s">
        <v>286</v>
      </c>
      <c r="F144" s="1" t="s">
        <v>3790</v>
      </c>
      <c r="G144" s="1" t="s">
        <v>9327</v>
      </c>
      <c r="H144" s="1" t="s">
        <v>254</v>
      </c>
      <c r="I144" s="1" t="s">
        <v>269</v>
      </c>
      <c r="J144" s="1" t="s">
        <v>9046</v>
      </c>
      <c r="K144" s="1" t="s">
        <v>9047</v>
      </c>
      <c r="L144" s="1" t="s">
        <v>9270</v>
      </c>
      <c r="M144" s="1" t="s">
        <v>479</v>
      </c>
      <c r="N144" s="1" t="s">
        <v>1379</v>
      </c>
      <c r="O144" s="1" t="s">
        <v>1380</v>
      </c>
      <c r="P144" s="1" t="s">
        <v>9328</v>
      </c>
      <c r="Q144" s="1" t="s">
        <v>1400</v>
      </c>
      <c r="R144" s="1" t="s">
        <v>9047</v>
      </c>
      <c r="S144" s="1" t="s">
        <v>9046</v>
      </c>
      <c r="T144" s="1" t="s">
        <v>9036</v>
      </c>
      <c r="U144" s="1" t="s">
        <v>269</v>
      </c>
      <c r="V144" s="1" t="s">
        <v>872</v>
      </c>
      <c r="W144" s="1" t="s">
        <v>269</v>
      </c>
      <c r="X144" s="1" t="s">
        <v>269</v>
      </c>
      <c r="Y144" s="1" t="s">
        <v>269</v>
      </c>
    </row>
    <row r="145" spans="1:25" ht="14.25">
      <c r="A145" s="1" t="s">
        <v>260</v>
      </c>
      <c r="B145" s="1" t="s">
        <v>3118</v>
      </c>
      <c r="C145" s="1" t="s">
        <v>262</v>
      </c>
      <c r="D145" s="1" t="s">
        <v>286</v>
      </c>
      <c r="E145" s="1" t="s">
        <v>286</v>
      </c>
      <c r="F145" s="1" t="s">
        <v>3820</v>
      </c>
      <c r="G145" s="1" t="s">
        <v>9329</v>
      </c>
      <c r="H145" s="1" t="s">
        <v>254</v>
      </c>
      <c r="I145" s="1" t="s">
        <v>269</v>
      </c>
      <c r="J145" s="1" t="s">
        <v>9046</v>
      </c>
      <c r="K145" s="1" t="s">
        <v>9047</v>
      </c>
      <c r="L145" s="1" t="s">
        <v>9330</v>
      </c>
      <c r="M145" s="1" t="s">
        <v>270</v>
      </c>
      <c r="N145" s="1" t="s">
        <v>4013</v>
      </c>
      <c r="O145" s="1" t="s">
        <v>6191</v>
      </c>
      <c r="P145" s="1" t="s">
        <v>9105</v>
      </c>
      <c r="Q145" s="1" t="s">
        <v>1400</v>
      </c>
      <c r="R145" s="1" t="s">
        <v>9047</v>
      </c>
      <c r="S145" s="1" t="s">
        <v>9046</v>
      </c>
      <c r="T145" s="1" t="s">
        <v>9036</v>
      </c>
      <c r="U145" s="1" t="s">
        <v>269</v>
      </c>
      <c r="V145" s="1" t="s">
        <v>872</v>
      </c>
      <c r="W145" s="1" t="s">
        <v>269</v>
      </c>
      <c r="X145" s="1" t="s">
        <v>269</v>
      </c>
      <c r="Y145" s="1" t="s">
        <v>269</v>
      </c>
    </row>
    <row r="146" spans="1:25" ht="14.25">
      <c r="A146" s="1" t="s">
        <v>260</v>
      </c>
      <c r="B146" s="1" t="s">
        <v>3124</v>
      </c>
      <c r="C146" s="1" t="s">
        <v>262</v>
      </c>
      <c r="D146" s="1" t="s">
        <v>286</v>
      </c>
      <c r="E146" s="1" t="s">
        <v>286</v>
      </c>
      <c r="F146" s="1" t="s">
        <v>3573</v>
      </c>
      <c r="G146" s="1" t="s">
        <v>9331</v>
      </c>
      <c r="H146" s="1" t="s">
        <v>254</v>
      </c>
      <c r="I146" s="1" t="s">
        <v>269</v>
      </c>
      <c r="J146" s="1" t="s">
        <v>9046</v>
      </c>
      <c r="K146" s="1" t="s">
        <v>9047</v>
      </c>
      <c r="L146" s="1" t="s">
        <v>9332</v>
      </c>
      <c r="M146" s="1" t="s">
        <v>479</v>
      </c>
      <c r="N146" s="1" t="s">
        <v>4013</v>
      </c>
      <c r="O146" s="1" t="s">
        <v>6191</v>
      </c>
      <c r="P146" s="1" t="s">
        <v>9271</v>
      </c>
      <c r="Q146" s="1" t="s">
        <v>1400</v>
      </c>
      <c r="R146" s="1" t="s">
        <v>9047</v>
      </c>
      <c r="S146" s="1" t="s">
        <v>9046</v>
      </c>
      <c r="T146" s="1" t="s">
        <v>9036</v>
      </c>
      <c r="U146" s="1" t="s">
        <v>269</v>
      </c>
      <c r="V146" s="1" t="s">
        <v>872</v>
      </c>
      <c r="W146" s="1" t="s">
        <v>269</v>
      </c>
      <c r="X146" s="1" t="s">
        <v>269</v>
      </c>
      <c r="Y146" s="1" t="s">
        <v>269</v>
      </c>
    </row>
    <row r="147" spans="1:25" ht="14.25">
      <c r="A147" s="1" t="s">
        <v>260</v>
      </c>
      <c r="B147" s="1" t="s">
        <v>3126</v>
      </c>
      <c r="C147" s="1" t="s">
        <v>262</v>
      </c>
      <c r="D147" s="1" t="s">
        <v>286</v>
      </c>
      <c r="E147" s="1" t="s">
        <v>286</v>
      </c>
      <c r="F147" s="1" t="s">
        <v>1376</v>
      </c>
      <c r="G147" s="1" t="s">
        <v>9333</v>
      </c>
      <c r="H147" s="1" t="s">
        <v>254</v>
      </c>
      <c r="I147" s="1" t="s">
        <v>269</v>
      </c>
      <c r="J147" s="1" t="s">
        <v>9046</v>
      </c>
      <c r="K147" s="1" t="s">
        <v>9047</v>
      </c>
      <c r="L147" s="1" t="s">
        <v>9332</v>
      </c>
      <c r="M147" s="1" t="s">
        <v>270</v>
      </c>
      <c r="N147" s="1" t="s">
        <v>4013</v>
      </c>
      <c r="O147" s="1" t="s">
        <v>6191</v>
      </c>
      <c r="P147" s="1" t="s">
        <v>9328</v>
      </c>
      <c r="Q147" s="1" t="s">
        <v>1400</v>
      </c>
      <c r="R147" s="1" t="s">
        <v>9047</v>
      </c>
      <c r="S147" s="1" t="s">
        <v>9046</v>
      </c>
      <c r="T147" s="1" t="s">
        <v>9036</v>
      </c>
      <c r="U147" s="1" t="s">
        <v>269</v>
      </c>
      <c r="V147" s="1" t="s">
        <v>872</v>
      </c>
      <c r="W147" s="1" t="s">
        <v>269</v>
      </c>
      <c r="X147" s="1" t="s">
        <v>269</v>
      </c>
      <c r="Y147" s="1" t="s">
        <v>269</v>
      </c>
    </row>
    <row r="148" spans="1:25" ht="14.25">
      <c r="A148" s="1" t="s">
        <v>260</v>
      </c>
      <c r="B148" s="1" t="s">
        <v>3128</v>
      </c>
      <c r="C148" s="1" t="s">
        <v>262</v>
      </c>
      <c r="D148" s="1" t="s">
        <v>286</v>
      </c>
      <c r="E148" s="1" t="s">
        <v>286</v>
      </c>
      <c r="F148" s="1" t="s">
        <v>3822</v>
      </c>
      <c r="G148" s="1" t="s">
        <v>9334</v>
      </c>
      <c r="H148" s="1" t="s">
        <v>254</v>
      </c>
      <c r="I148" s="1" t="s">
        <v>269</v>
      </c>
      <c r="J148" s="1" t="s">
        <v>9046</v>
      </c>
      <c r="K148" s="1" t="s">
        <v>9047</v>
      </c>
      <c r="L148" s="1" t="s">
        <v>9262</v>
      </c>
      <c r="M148" s="1" t="s">
        <v>479</v>
      </c>
      <c r="N148" s="1" t="s">
        <v>1379</v>
      </c>
      <c r="O148" s="1" t="s">
        <v>1380</v>
      </c>
      <c r="P148" s="1" t="s">
        <v>3194</v>
      </c>
      <c r="Q148" s="1" t="s">
        <v>1400</v>
      </c>
      <c r="R148" s="1" t="s">
        <v>9047</v>
      </c>
      <c r="S148" s="1" t="s">
        <v>9046</v>
      </c>
      <c r="T148" s="1" t="s">
        <v>9036</v>
      </c>
      <c r="U148" s="1" t="s">
        <v>269</v>
      </c>
      <c r="V148" s="1" t="s">
        <v>872</v>
      </c>
      <c r="W148" s="1" t="s">
        <v>269</v>
      </c>
      <c r="X148" s="1" t="s">
        <v>269</v>
      </c>
      <c r="Y148" s="1" t="s">
        <v>269</v>
      </c>
    </row>
    <row r="149" spans="1:25" ht="14.25">
      <c r="A149" s="1" t="s">
        <v>260</v>
      </c>
      <c r="B149" s="1" t="s">
        <v>3130</v>
      </c>
      <c r="C149" s="1" t="s">
        <v>262</v>
      </c>
      <c r="D149" s="1" t="s">
        <v>286</v>
      </c>
      <c r="E149" s="1" t="s">
        <v>286</v>
      </c>
      <c r="F149" s="1" t="s">
        <v>3576</v>
      </c>
      <c r="G149" s="1" t="s">
        <v>9335</v>
      </c>
      <c r="H149" s="1" t="s">
        <v>254</v>
      </c>
      <c r="I149" s="1" t="s">
        <v>269</v>
      </c>
      <c r="J149" s="1" t="s">
        <v>9046</v>
      </c>
      <c r="K149" s="1" t="s">
        <v>9047</v>
      </c>
      <c r="L149" s="1" t="s">
        <v>9336</v>
      </c>
      <c r="M149" s="1" t="s">
        <v>472</v>
      </c>
      <c r="N149" s="1" t="s">
        <v>4013</v>
      </c>
      <c r="O149" s="1" t="s">
        <v>6191</v>
      </c>
      <c r="P149" s="1" t="s">
        <v>3143</v>
      </c>
      <c r="Q149" s="1" t="s">
        <v>1400</v>
      </c>
      <c r="R149" s="1" t="s">
        <v>9047</v>
      </c>
      <c r="S149" s="1" t="s">
        <v>9046</v>
      </c>
      <c r="T149" s="1" t="s">
        <v>9036</v>
      </c>
      <c r="U149" s="1" t="s">
        <v>269</v>
      </c>
      <c r="V149" s="1" t="s">
        <v>872</v>
      </c>
      <c r="W149" s="1" t="s">
        <v>269</v>
      </c>
      <c r="X149" s="1" t="s">
        <v>269</v>
      </c>
      <c r="Y149" s="1" t="s">
        <v>269</v>
      </c>
    </row>
    <row r="150" spans="1:25" ht="14.25">
      <c r="A150" s="1" t="s">
        <v>260</v>
      </c>
      <c r="B150" s="1" t="s">
        <v>3132</v>
      </c>
      <c r="C150" s="1" t="s">
        <v>262</v>
      </c>
      <c r="D150" s="1" t="s">
        <v>286</v>
      </c>
      <c r="E150" s="1" t="s">
        <v>286</v>
      </c>
      <c r="F150" s="1" t="s">
        <v>3793</v>
      </c>
      <c r="G150" s="1" t="s">
        <v>9337</v>
      </c>
      <c r="H150" s="1" t="s">
        <v>254</v>
      </c>
      <c r="I150" s="1" t="s">
        <v>269</v>
      </c>
      <c r="J150" s="1" t="s">
        <v>9046</v>
      </c>
      <c r="K150" s="1" t="s">
        <v>9047</v>
      </c>
      <c r="L150" s="1" t="s">
        <v>9336</v>
      </c>
      <c r="M150" s="1" t="s">
        <v>270</v>
      </c>
      <c r="N150" s="1" t="s">
        <v>4013</v>
      </c>
      <c r="O150" s="1" t="s">
        <v>6191</v>
      </c>
      <c r="P150" s="1" t="s">
        <v>3715</v>
      </c>
      <c r="Q150" s="1" t="s">
        <v>1400</v>
      </c>
      <c r="R150" s="1" t="s">
        <v>9047</v>
      </c>
      <c r="S150" s="1" t="s">
        <v>9046</v>
      </c>
      <c r="T150" s="1" t="s">
        <v>9036</v>
      </c>
      <c r="U150" s="1" t="s">
        <v>269</v>
      </c>
      <c r="V150" s="1" t="s">
        <v>872</v>
      </c>
      <c r="W150" s="1" t="s">
        <v>269</v>
      </c>
      <c r="X150" s="1" t="s">
        <v>269</v>
      </c>
      <c r="Y150" s="1" t="s">
        <v>269</v>
      </c>
    </row>
    <row r="151" spans="1:25" ht="14.25">
      <c r="A151" s="1" t="s">
        <v>260</v>
      </c>
      <c r="B151" s="1" t="s">
        <v>3134</v>
      </c>
      <c r="C151" s="1" t="s">
        <v>262</v>
      </c>
      <c r="D151" s="1" t="s">
        <v>286</v>
      </c>
      <c r="E151" s="1" t="s">
        <v>286</v>
      </c>
      <c r="F151" s="1" t="s">
        <v>1488</v>
      </c>
      <c r="G151" s="1" t="s">
        <v>9338</v>
      </c>
      <c r="H151" s="1" t="s">
        <v>254</v>
      </c>
      <c r="I151" s="1" t="s">
        <v>269</v>
      </c>
      <c r="J151" s="1" t="s">
        <v>9046</v>
      </c>
      <c r="K151" s="1" t="s">
        <v>9047</v>
      </c>
      <c r="L151" s="1" t="s">
        <v>9339</v>
      </c>
      <c r="M151" s="1" t="s">
        <v>472</v>
      </c>
      <c r="N151" s="1" t="s">
        <v>4013</v>
      </c>
      <c r="O151" s="1" t="s">
        <v>6191</v>
      </c>
      <c r="P151" s="1" t="s">
        <v>3069</v>
      </c>
      <c r="Q151" s="1" t="s">
        <v>1400</v>
      </c>
      <c r="R151" s="1" t="s">
        <v>9047</v>
      </c>
      <c r="S151" s="1" t="s">
        <v>9046</v>
      </c>
      <c r="T151" s="1" t="s">
        <v>9036</v>
      </c>
      <c r="U151" s="1" t="s">
        <v>269</v>
      </c>
      <c r="V151" s="1" t="s">
        <v>872</v>
      </c>
      <c r="W151" s="1" t="s">
        <v>269</v>
      </c>
      <c r="X151" s="1" t="s">
        <v>269</v>
      </c>
      <c r="Y151" s="1" t="s">
        <v>269</v>
      </c>
    </row>
    <row r="152" spans="1:25" ht="14.25">
      <c r="A152" s="1" t="s">
        <v>260</v>
      </c>
      <c r="B152" s="1" t="s">
        <v>3136</v>
      </c>
      <c r="C152" s="1" t="s">
        <v>262</v>
      </c>
      <c r="D152" s="1" t="s">
        <v>286</v>
      </c>
      <c r="E152" s="1" t="s">
        <v>286</v>
      </c>
      <c r="F152" s="1" t="s">
        <v>1493</v>
      </c>
      <c r="G152" s="1" t="s">
        <v>9340</v>
      </c>
      <c r="H152" s="1" t="s">
        <v>254</v>
      </c>
      <c r="I152" s="1" t="s">
        <v>269</v>
      </c>
      <c r="J152" s="1" t="s">
        <v>9046</v>
      </c>
      <c r="K152" s="1" t="s">
        <v>9047</v>
      </c>
      <c r="L152" s="1" t="s">
        <v>9339</v>
      </c>
      <c r="M152" s="1" t="s">
        <v>479</v>
      </c>
      <c r="N152" s="1" t="s">
        <v>4013</v>
      </c>
      <c r="O152" s="1" t="s">
        <v>6191</v>
      </c>
      <c r="P152" s="1" t="s">
        <v>3088</v>
      </c>
      <c r="Q152" s="1" t="s">
        <v>1400</v>
      </c>
      <c r="R152" s="1" t="s">
        <v>9047</v>
      </c>
      <c r="S152" s="1" t="s">
        <v>9046</v>
      </c>
      <c r="T152" s="1" t="s">
        <v>9036</v>
      </c>
      <c r="U152" s="1" t="s">
        <v>269</v>
      </c>
      <c r="V152" s="1" t="s">
        <v>872</v>
      </c>
      <c r="W152" s="1" t="s">
        <v>269</v>
      </c>
      <c r="X152" s="1" t="s">
        <v>269</v>
      </c>
      <c r="Y152" s="1" t="s">
        <v>269</v>
      </c>
    </row>
    <row r="153" spans="1:25" ht="14.25">
      <c r="A153" s="1" t="s">
        <v>260</v>
      </c>
      <c r="B153" s="1" t="s">
        <v>3138</v>
      </c>
      <c r="C153" s="1" t="s">
        <v>262</v>
      </c>
      <c r="D153" s="1" t="s">
        <v>286</v>
      </c>
      <c r="E153" s="1" t="s">
        <v>286</v>
      </c>
      <c r="F153" s="1" t="s">
        <v>1496</v>
      </c>
      <c r="G153" s="1" t="s">
        <v>9341</v>
      </c>
      <c r="H153" s="1" t="s">
        <v>254</v>
      </c>
      <c r="I153" s="1" t="s">
        <v>269</v>
      </c>
      <c r="J153" s="1" t="s">
        <v>9046</v>
      </c>
      <c r="K153" s="1" t="s">
        <v>9047</v>
      </c>
      <c r="L153" s="1" t="s">
        <v>9339</v>
      </c>
      <c r="M153" s="1" t="s">
        <v>270</v>
      </c>
      <c r="N153" s="1" t="s">
        <v>4013</v>
      </c>
      <c r="O153" s="1" t="s">
        <v>6191</v>
      </c>
      <c r="P153" s="1" t="s">
        <v>3098</v>
      </c>
      <c r="Q153" s="1" t="s">
        <v>1400</v>
      </c>
      <c r="R153" s="1" t="s">
        <v>9047</v>
      </c>
      <c r="S153" s="1" t="s">
        <v>9046</v>
      </c>
      <c r="T153" s="1" t="s">
        <v>9036</v>
      </c>
      <c r="U153" s="1" t="s">
        <v>269</v>
      </c>
      <c r="V153" s="1" t="s">
        <v>872</v>
      </c>
      <c r="W153" s="1" t="s">
        <v>269</v>
      </c>
      <c r="X153" s="1" t="s">
        <v>269</v>
      </c>
      <c r="Y153" s="1" t="s">
        <v>269</v>
      </c>
    </row>
    <row r="154" spans="1:25" ht="14.25">
      <c r="A154" s="1" t="s">
        <v>260</v>
      </c>
      <c r="B154" s="1" t="s">
        <v>3189</v>
      </c>
      <c r="C154" s="1" t="s">
        <v>262</v>
      </c>
      <c r="D154" s="1" t="s">
        <v>286</v>
      </c>
      <c r="E154" s="1" t="s">
        <v>286</v>
      </c>
      <c r="F154" s="1" t="s">
        <v>271</v>
      </c>
      <c r="G154" s="1" t="s">
        <v>9342</v>
      </c>
      <c r="H154" s="1" t="s">
        <v>254</v>
      </c>
      <c r="I154" s="1" t="s">
        <v>269</v>
      </c>
      <c r="J154" s="1" t="s">
        <v>9046</v>
      </c>
      <c r="K154" s="1" t="s">
        <v>9047</v>
      </c>
      <c r="L154" s="1" t="s">
        <v>9343</v>
      </c>
      <c r="M154" s="1" t="s">
        <v>270</v>
      </c>
      <c r="N154" s="1" t="s">
        <v>4013</v>
      </c>
      <c r="O154" s="1" t="s">
        <v>6191</v>
      </c>
      <c r="P154" s="1" t="s">
        <v>3730</v>
      </c>
      <c r="Q154" s="1" t="s">
        <v>1400</v>
      </c>
      <c r="R154" s="1" t="s">
        <v>9047</v>
      </c>
      <c r="S154" s="1" t="s">
        <v>9046</v>
      </c>
      <c r="T154" s="1" t="s">
        <v>9036</v>
      </c>
      <c r="U154" s="1" t="s">
        <v>269</v>
      </c>
      <c r="V154" s="1" t="s">
        <v>872</v>
      </c>
      <c r="W154" s="1" t="s">
        <v>270</v>
      </c>
      <c r="X154" s="1" t="s">
        <v>269</v>
      </c>
      <c r="Y154" s="1" t="s">
        <v>269</v>
      </c>
    </row>
    <row r="155" spans="1:25" ht="14.25">
      <c r="A155" s="1" t="s">
        <v>260</v>
      </c>
      <c r="B155" s="1" t="s">
        <v>3247</v>
      </c>
      <c r="C155" s="1" t="s">
        <v>262</v>
      </c>
      <c r="D155" s="1" t="s">
        <v>292</v>
      </c>
      <c r="E155" s="1" t="s">
        <v>292</v>
      </c>
      <c r="F155" s="1" t="s">
        <v>270</v>
      </c>
      <c r="G155" s="1" t="s">
        <v>9344</v>
      </c>
      <c r="H155" s="1" t="s">
        <v>3246</v>
      </c>
      <c r="I155" s="1" t="s">
        <v>269</v>
      </c>
      <c r="J155" s="1" t="s">
        <v>9046</v>
      </c>
      <c r="K155" s="1" t="s">
        <v>9047</v>
      </c>
      <c r="L155" s="1" t="s">
        <v>9345</v>
      </c>
      <c r="M155" s="1" t="s">
        <v>479</v>
      </c>
      <c r="N155" s="1" t="s">
        <v>4013</v>
      </c>
      <c r="O155" s="1" t="s">
        <v>6191</v>
      </c>
      <c r="P155" s="1" t="s">
        <v>1462</v>
      </c>
      <c r="Q155" s="1" t="s">
        <v>1422</v>
      </c>
      <c r="R155" s="1" t="s">
        <v>9047</v>
      </c>
      <c r="S155" s="1" t="s">
        <v>9046</v>
      </c>
      <c r="T155" s="1" t="s">
        <v>9036</v>
      </c>
      <c r="U155" s="1" t="s">
        <v>269</v>
      </c>
      <c r="V155" s="1" t="s">
        <v>872</v>
      </c>
      <c r="W155" s="1" t="s">
        <v>269</v>
      </c>
      <c r="X155" s="1" t="s">
        <v>269</v>
      </c>
      <c r="Y155" s="1" t="s">
        <v>269</v>
      </c>
    </row>
    <row r="156" spans="1:25" ht="14.25">
      <c r="A156" s="1" t="s">
        <v>260</v>
      </c>
      <c r="B156" s="1" t="s">
        <v>3250</v>
      </c>
      <c r="C156" s="1" t="s">
        <v>262</v>
      </c>
      <c r="D156" s="1" t="s">
        <v>292</v>
      </c>
      <c r="E156" s="1" t="s">
        <v>292</v>
      </c>
      <c r="F156" s="1" t="s">
        <v>472</v>
      </c>
      <c r="G156" s="1" t="s">
        <v>9346</v>
      </c>
      <c r="H156" s="1" t="s">
        <v>3249</v>
      </c>
      <c r="I156" s="1" t="s">
        <v>269</v>
      </c>
      <c r="J156" s="1" t="s">
        <v>9046</v>
      </c>
      <c r="K156" s="1" t="s">
        <v>9047</v>
      </c>
      <c r="L156" s="1" t="s">
        <v>9347</v>
      </c>
      <c r="M156" s="1" t="s">
        <v>479</v>
      </c>
      <c r="N156" s="1" t="s">
        <v>4013</v>
      </c>
      <c r="O156" s="1" t="s">
        <v>6191</v>
      </c>
      <c r="P156" s="1" t="s">
        <v>3665</v>
      </c>
      <c r="Q156" s="1" t="s">
        <v>1422</v>
      </c>
      <c r="R156" s="1" t="s">
        <v>9047</v>
      </c>
      <c r="S156" s="1" t="s">
        <v>9046</v>
      </c>
      <c r="T156" s="1" t="s">
        <v>9036</v>
      </c>
      <c r="U156" s="1" t="s">
        <v>269</v>
      </c>
      <c r="V156" s="1" t="s">
        <v>872</v>
      </c>
      <c r="W156" s="1" t="s">
        <v>269</v>
      </c>
      <c r="X156" s="1" t="s">
        <v>269</v>
      </c>
      <c r="Y156" s="1" t="s">
        <v>269</v>
      </c>
    </row>
    <row r="157" spans="1:25" ht="14.25">
      <c r="A157" s="1" t="s">
        <v>260</v>
      </c>
      <c r="B157" s="1" t="s">
        <v>3298</v>
      </c>
      <c r="C157" s="1" t="s">
        <v>262</v>
      </c>
      <c r="D157" s="1" t="s">
        <v>292</v>
      </c>
      <c r="E157" s="1" t="s">
        <v>292</v>
      </c>
      <c r="F157" s="1" t="s">
        <v>479</v>
      </c>
      <c r="G157" s="1" t="s">
        <v>9348</v>
      </c>
      <c r="H157" s="1" t="s">
        <v>254</v>
      </c>
      <c r="I157" s="1" t="s">
        <v>269</v>
      </c>
      <c r="J157" s="1" t="s">
        <v>9046</v>
      </c>
      <c r="K157" s="1" t="s">
        <v>9047</v>
      </c>
      <c r="L157" s="1" t="s">
        <v>298</v>
      </c>
      <c r="M157" s="1" t="s">
        <v>479</v>
      </c>
      <c r="N157" s="1" t="s">
        <v>1379</v>
      </c>
      <c r="O157" s="1" t="s">
        <v>1380</v>
      </c>
      <c r="P157" s="1" t="s">
        <v>1441</v>
      </c>
      <c r="Q157" s="1" t="s">
        <v>1375</v>
      </c>
      <c r="R157" s="1" t="s">
        <v>9047</v>
      </c>
      <c r="S157" s="1" t="s">
        <v>9046</v>
      </c>
      <c r="T157" s="1" t="s">
        <v>9036</v>
      </c>
      <c r="U157" s="1" t="s">
        <v>269</v>
      </c>
      <c r="V157" s="1" t="s">
        <v>872</v>
      </c>
      <c r="W157" s="1" t="s">
        <v>270</v>
      </c>
      <c r="X157" s="1" t="s">
        <v>269</v>
      </c>
      <c r="Y157" s="1" t="s">
        <v>269</v>
      </c>
    </row>
    <row r="158" spans="1:25" ht="14.25">
      <c r="A158" s="1" t="s">
        <v>260</v>
      </c>
      <c r="B158" s="1" t="s">
        <v>3318</v>
      </c>
      <c r="C158" s="1" t="s">
        <v>262</v>
      </c>
      <c r="D158" s="1" t="s">
        <v>292</v>
      </c>
      <c r="E158" s="1" t="s">
        <v>292</v>
      </c>
      <c r="F158" s="1" t="s">
        <v>873</v>
      </c>
      <c r="G158" s="1" t="s">
        <v>9349</v>
      </c>
      <c r="H158" s="1" t="s">
        <v>254</v>
      </c>
      <c r="I158" s="1" t="s">
        <v>269</v>
      </c>
      <c r="J158" s="1" t="s">
        <v>9046</v>
      </c>
      <c r="K158" s="1" t="s">
        <v>9047</v>
      </c>
      <c r="L158" s="1" t="s">
        <v>9350</v>
      </c>
      <c r="M158" s="1" t="s">
        <v>270</v>
      </c>
      <c r="N158" s="1" t="s">
        <v>1379</v>
      </c>
      <c r="O158" s="1" t="s">
        <v>1380</v>
      </c>
      <c r="P158" s="1" t="s">
        <v>9077</v>
      </c>
      <c r="Q158" s="1" t="s">
        <v>1375</v>
      </c>
      <c r="R158" s="1" t="s">
        <v>9047</v>
      </c>
      <c r="S158" s="1" t="s">
        <v>9046</v>
      </c>
      <c r="T158" s="1" t="s">
        <v>9036</v>
      </c>
      <c r="U158" s="1" t="s">
        <v>269</v>
      </c>
      <c r="V158" s="1" t="s">
        <v>872</v>
      </c>
      <c r="W158" s="1" t="s">
        <v>270</v>
      </c>
      <c r="X158" s="1" t="s">
        <v>269</v>
      </c>
      <c r="Y158" s="1" t="s">
        <v>269</v>
      </c>
    </row>
    <row r="159" spans="1:25" ht="14.25">
      <c r="A159" s="1" t="s">
        <v>260</v>
      </c>
      <c r="B159" s="1" t="s">
        <v>3262</v>
      </c>
      <c r="C159" s="1" t="s">
        <v>262</v>
      </c>
      <c r="D159" s="1" t="s">
        <v>292</v>
      </c>
      <c r="E159" s="1" t="s">
        <v>292</v>
      </c>
      <c r="F159" s="1" t="s">
        <v>872</v>
      </c>
      <c r="G159" s="1" t="s">
        <v>9351</v>
      </c>
      <c r="H159" s="1" t="s">
        <v>3261</v>
      </c>
      <c r="I159" s="1" t="s">
        <v>269</v>
      </c>
      <c r="J159" s="1" t="s">
        <v>9046</v>
      </c>
      <c r="K159" s="1" t="s">
        <v>9047</v>
      </c>
      <c r="L159" s="1" t="s">
        <v>9352</v>
      </c>
      <c r="M159" s="1" t="s">
        <v>479</v>
      </c>
      <c r="N159" s="1" t="s">
        <v>4013</v>
      </c>
      <c r="O159" s="1" t="s">
        <v>6191</v>
      </c>
      <c r="P159" s="1" t="s">
        <v>1485</v>
      </c>
      <c r="Q159" s="1" t="s">
        <v>1422</v>
      </c>
      <c r="R159" s="1" t="s">
        <v>9047</v>
      </c>
      <c r="S159" s="1" t="s">
        <v>9046</v>
      </c>
      <c r="T159" s="1" t="s">
        <v>9036</v>
      </c>
      <c r="U159" s="1" t="s">
        <v>269</v>
      </c>
      <c r="V159" s="1" t="s">
        <v>872</v>
      </c>
      <c r="W159" s="1" t="s">
        <v>269</v>
      </c>
      <c r="X159" s="1" t="s">
        <v>269</v>
      </c>
      <c r="Y159" s="1" t="s">
        <v>269</v>
      </c>
    </row>
    <row r="160" spans="1:25" ht="14.25">
      <c r="A160" s="1" t="s">
        <v>260</v>
      </c>
      <c r="B160" s="1" t="s">
        <v>3273</v>
      </c>
      <c r="C160" s="1" t="s">
        <v>262</v>
      </c>
      <c r="D160" s="1" t="s">
        <v>292</v>
      </c>
      <c r="E160" s="1" t="s">
        <v>292</v>
      </c>
      <c r="F160" s="1" t="s">
        <v>276</v>
      </c>
      <c r="G160" s="1" t="s">
        <v>9353</v>
      </c>
      <c r="H160" s="1" t="s">
        <v>3272</v>
      </c>
      <c r="I160" s="1" t="s">
        <v>269</v>
      </c>
      <c r="J160" s="1" t="s">
        <v>9046</v>
      </c>
      <c r="K160" s="1" t="s">
        <v>9047</v>
      </c>
      <c r="L160" s="1" t="s">
        <v>9354</v>
      </c>
      <c r="M160" s="1" t="s">
        <v>270</v>
      </c>
      <c r="N160" s="1" t="s">
        <v>4013</v>
      </c>
      <c r="O160" s="1" t="s">
        <v>6191</v>
      </c>
      <c r="P160" s="1" t="s">
        <v>9355</v>
      </c>
      <c r="Q160" s="1" t="s">
        <v>1422</v>
      </c>
      <c r="R160" s="1" t="s">
        <v>9047</v>
      </c>
      <c r="S160" s="1" t="s">
        <v>9046</v>
      </c>
      <c r="T160" s="1" t="s">
        <v>9036</v>
      </c>
      <c r="U160" s="1" t="s">
        <v>269</v>
      </c>
      <c r="V160" s="1" t="s">
        <v>872</v>
      </c>
      <c r="W160" s="1" t="s">
        <v>269</v>
      </c>
      <c r="X160" s="1" t="s">
        <v>269</v>
      </c>
      <c r="Y160" s="1" t="s">
        <v>269</v>
      </c>
    </row>
    <row r="161" spans="1:25" ht="14.25">
      <c r="A161" s="1" t="s">
        <v>260</v>
      </c>
      <c r="B161" s="1" t="s">
        <v>3293</v>
      </c>
      <c r="C161" s="1" t="s">
        <v>262</v>
      </c>
      <c r="D161" s="1" t="s">
        <v>292</v>
      </c>
      <c r="E161" s="1" t="s">
        <v>292</v>
      </c>
      <c r="F161" s="1" t="s">
        <v>874</v>
      </c>
      <c r="G161" s="1" t="s">
        <v>9356</v>
      </c>
      <c r="H161" s="1" t="s">
        <v>3018</v>
      </c>
      <c r="I161" s="1" t="s">
        <v>269</v>
      </c>
      <c r="J161" s="1" t="s">
        <v>9046</v>
      </c>
      <c r="K161" s="1" t="s">
        <v>9047</v>
      </c>
      <c r="L161" s="1" t="s">
        <v>9081</v>
      </c>
      <c r="M161" s="1" t="s">
        <v>270</v>
      </c>
      <c r="N161" s="1" t="s">
        <v>3533</v>
      </c>
      <c r="O161" s="1" t="s">
        <v>9061</v>
      </c>
      <c r="P161" s="1" t="s">
        <v>3050</v>
      </c>
      <c r="Q161" s="1" t="s">
        <v>1375</v>
      </c>
      <c r="R161" s="1" t="s">
        <v>9047</v>
      </c>
      <c r="S161" s="1" t="s">
        <v>9046</v>
      </c>
      <c r="T161" s="1" t="s">
        <v>9036</v>
      </c>
      <c r="U161" s="1" t="s">
        <v>269</v>
      </c>
      <c r="V161" s="1" t="s">
        <v>872</v>
      </c>
      <c r="W161" s="1" t="s">
        <v>269</v>
      </c>
      <c r="X161" s="1" t="s">
        <v>269</v>
      </c>
      <c r="Y161" s="1" t="s">
        <v>269</v>
      </c>
    </row>
    <row r="162" spans="1:25" ht="14.25">
      <c r="A162" s="1" t="s">
        <v>260</v>
      </c>
      <c r="B162" s="1" t="s">
        <v>3311</v>
      </c>
      <c r="C162" s="1" t="s">
        <v>262</v>
      </c>
      <c r="D162" s="1" t="s">
        <v>292</v>
      </c>
      <c r="E162" s="1" t="s">
        <v>292</v>
      </c>
      <c r="F162" s="1" t="s">
        <v>1450</v>
      </c>
      <c r="G162" s="1" t="s">
        <v>9357</v>
      </c>
      <c r="H162" s="1" t="s">
        <v>3310</v>
      </c>
      <c r="I162" s="1" t="s">
        <v>269</v>
      </c>
      <c r="J162" s="1" t="s">
        <v>9046</v>
      </c>
      <c r="K162" s="1" t="s">
        <v>9047</v>
      </c>
      <c r="L162" s="1" t="s">
        <v>9354</v>
      </c>
      <c r="M162" s="1" t="s">
        <v>472</v>
      </c>
      <c r="N162" s="1" t="s">
        <v>4013</v>
      </c>
      <c r="O162" s="1" t="s">
        <v>6191</v>
      </c>
      <c r="P162" s="1" t="s">
        <v>9358</v>
      </c>
      <c r="Q162" s="1" t="s">
        <v>1422</v>
      </c>
      <c r="R162" s="1" t="s">
        <v>9047</v>
      </c>
      <c r="S162" s="1" t="s">
        <v>9046</v>
      </c>
      <c r="T162" s="1" t="s">
        <v>9036</v>
      </c>
      <c r="U162" s="1" t="s">
        <v>269</v>
      </c>
      <c r="V162" s="1" t="s">
        <v>872</v>
      </c>
      <c r="W162" s="1" t="s">
        <v>269</v>
      </c>
      <c r="X162" s="1" t="s">
        <v>269</v>
      </c>
      <c r="Y162" s="1" t="s">
        <v>269</v>
      </c>
    </row>
    <row r="163" spans="1:25" ht="14.25">
      <c r="A163" s="1" t="s">
        <v>260</v>
      </c>
      <c r="B163" s="1" t="s">
        <v>3332</v>
      </c>
      <c r="C163" s="1" t="s">
        <v>262</v>
      </c>
      <c r="D163" s="1" t="s">
        <v>292</v>
      </c>
      <c r="E163" s="1" t="s">
        <v>292</v>
      </c>
      <c r="F163" s="1" t="s">
        <v>277</v>
      </c>
      <c r="G163" s="1" t="s">
        <v>9359</v>
      </c>
      <c r="H163" s="1" t="s">
        <v>3331</v>
      </c>
      <c r="I163" s="1" t="s">
        <v>269</v>
      </c>
      <c r="J163" s="1" t="s">
        <v>9046</v>
      </c>
      <c r="K163" s="1" t="s">
        <v>9047</v>
      </c>
      <c r="L163" s="1" t="s">
        <v>9360</v>
      </c>
      <c r="M163" s="1" t="s">
        <v>479</v>
      </c>
      <c r="N163" s="1" t="s">
        <v>4013</v>
      </c>
      <c r="O163" s="1" t="s">
        <v>6191</v>
      </c>
      <c r="P163" s="1" t="s">
        <v>1427</v>
      </c>
      <c r="Q163" s="1" t="s">
        <v>1422</v>
      </c>
      <c r="R163" s="1" t="s">
        <v>9047</v>
      </c>
      <c r="S163" s="1" t="s">
        <v>9046</v>
      </c>
      <c r="T163" s="1" t="s">
        <v>9036</v>
      </c>
      <c r="U163" s="1" t="s">
        <v>269</v>
      </c>
      <c r="V163" s="1" t="s">
        <v>872</v>
      </c>
      <c r="W163" s="1" t="s">
        <v>269</v>
      </c>
      <c r="X163" s="1" t="s">
        <v>269</v>
      </c>
      <c r="Y163" s="1" t="s">
        <v>269</v>
      </c>
    </row>
    <row r="164" spans="1:25" ht="14.25">
      <c r="A164" s="1" t="s">
        <v>260</v>
      </c>
      <c r="B164" s="1" t="s">
        <v>3335</v>
      </c>
      <c r="C164" s="1" t="s">
        <v>262</v>
      </c>
      <c r="D164" s="1" t="s">
        <v>292</v>
      </c>
      <c r="E164" s="1" t="s">
        <v>292</v>
      </c>
      <c r="F164" s="1" t="s">
        <v>714</v>
      </c>
      <c r="G164" s="1" t="s">
        <v>9361</v>
      </c>
      <c r="H164" s="1" t="s">
        <v>3334</v>
      </c>
      <c r="I164" s="1" t="s">
        <v>269</v>
      </c>
      <c r="J164" s="1" t="s">
        <v>9046</v>
      </c>
      <c r="K164" s="1" t="s">
        <v>9047</v>
      </c>
      <c r="L164" s="1" t="s">
        <v>9360</v>
      </c>
      <c r="M164" s="1" t="s">
        <v>472</v>
      </c>
      <c r="N164" s="1" t="s">
        <v>4013</v>
      </c>
      <c r="O164" s="1" t="s">
        <v>6191</v>
      </c>
      <c r="P164" s="1" t="s">
        <v>1421</v>
      </c>
      <c r="Q164" s="1" t="s">
        <v>1422</v>
      </c>
      <c r="R164" s="1" t="s">
        <v>9047</v>
      </c>
      <c r="S164" s="1" t="s">
        <v>9046</v>
      </c>
      <c r="T164" s="1" t="s">
        <v>9036</v>
      </c>
      <c r="U164" s="1" t="s">
        <v>269</v>
      </c>
      <c r="V164" s="1" t="s">
        <v>872</v>
      </c>
      <c r="W164" s="1" t="s">
        <v>269</v>
      </c>
      <c r="X164" s="1" t="s">
        <v>269</v>
      </c>
      <c r="Y164" s="1" t="s">
        <v>269</v>
      </c>
    </row>
    <row r="165" spans="1:25" ht="14.25">
      <c r="A165" s="1" t="s">
        <v>260</v>
      </c>
      <c r="B165" s="1" t="s">
        <v>3338</v>
      </c>
      <c r="C165" s="1" t="s">
        <v>262</v>
      </c>
      <c r="D165" s="1" t="s">
        <v>292</v>
      </c>
      <c r="E165" s="1" t="s">
        <v>292</v>
      </c>
      <c r="F165" s="1" t="s">
        <v>1971</v>
      </c>
      <c r="G165" s="1" t="s">
        <v>9362</v>
      </c>
      <c r="H165" s="1" t="s">
        <v>3337</v>
      </c>
      <c r="I165" s="1" t="s">
        <v>269</v>
      </c>
      <c r="J165" s="1" t="s">
        <v>9046</v>
      </c>
      <c r="K165" s="1" t="s">
        <v>9047</v>
      </c>
      <c r="L165" s="1" t="s">
        <v>9363</v>
      </c>
      <c r="M165" s="1" t="s">
        <v>479</v>
      </c>
      <c r="N165" s="1" t="s">
        <v>1379</v>
      </c>
      <c r="O165" s="1" t="s">
        <v>1380</v>
      </c>
      <c r="P165" s="1" t="s">
        <v>9364</v>
      </c>
      <c r="Q165" s="1" t="s">
        <v>1422</v>
      </c>
      <c r="R165" s="1" t="s">
        <v>9047</v>
      </c>
      <c r="S165" s="1" t="s">
        <v>9046</v>
      </c>
      <c r="T165" s="1" t="s">
        <v>9036</v>
      </c>
      <c r="U165" s="1" t="s">
        <v>269</v>
      </c>
      <c r="V165" s="1" t="s">
        <v>872</v>
      </c>
      <c r="W165" s="1" t="s">
        <v>269</v>
      </c>
      <c r="X165" s="1" t="s">
        <v>269</v>
      </c>
      <c r="Y165" s="1" t="s">
        <v>269</v>
      </c>
    </row>
    <row r="166" spans="1:25" ht="14.25">
      <c r="A166" s="1" t="s">
        <v>260</v>
      </c>
      <c r="B166" s="1" t="s">
        <v>3347</v>
      </c>
      <c r="C166" s="1" t="s">
        <v>262</v>
      </c>
      <c r="D166" s="1" t="s">
        <v>292</v>
      </c>
      <c r="E166" s="1" t="s">
        <v>292</v>
      </c>
      <c r="F166" s="1" t="s">
        <v>1729</v>
      </c>
      <c r="G166" s="1" t="s">
        <v>9365</v>
      </c>
      <c r="H166" s="1" t="s">
        <v>3346</v>
      </c>
      <c r="I166" s="1" t="s">
        <v>269</v>
      </c>
      <c r="J166" s="1" t="s">
        <v>9046</v>
      </c>
      <c r="K166" s="1" t="s">
        <v>9047</v>
      </c>
      <c r="L166" s="1" t="s">
        <v>9354</v>
      </c>
      <c r="M166" s="1" t="s">
        <v>479</v>
      </c>
      <c r="N166" s="1" t="s">
        <v>4013</v>
      </c>
      <c r="O166" s="1" t="s">
        <v>6191</v>
      </c>
      <c r="P166" s="1" t="s">
        <v>2668</v>
      </c>
      <c r="Q166" s="1" t="s">
        <v>1422</v>
      </c>
      <c r="R166" s="1" t="s">
        <v>9047</v>
      </c>
      <c r="S166" s="1" t="s">
        <v>9046</v>
      </c>
      <c r="T166" s="1" t="s">
        <v>9036</v>
      </c>
      <c r="U166" s="1" t="s">
        <v>269</v>
      </c>
      <c r="V166" s="1" t="s">
        <v>872</v>
      </c>
      <c r="W166" s="1" t="s">
        <v>269</v>
      </c>
      <c r="X166" s="1" t="s">
        <v>269</v>
      </c>
      <c r="Y166" s="1" t="s">
        <v>269</v>
      </c>
    </row>
    <row r="167" spans="1:25" ht="14.25">
      <c r="A167" s="1" t="s">
        <v>260</v>
      </c>
      <c r="B167" s="1" t="s">
        <v>3301</v>
      </c>
      <c r="C167" s="1" t="s">
        <v>262</v>
      </c>
      <c r="D167" s="1" t="s">
        <v>292</v>
      </c>
      <c r="E167" s="1" t="s">
        <v>292</v>
      </c>
      <c r="F167" s="1" t="s">
        <v>2793</v>
      </c>
      <c r="G167" s="1" t="s">
        <v>9366</v>
      </c>
      <c r="H167" s="1" t="s">
        <v>254</v>
      </c>
      <c r="I167" s="1" t="s">
        <v>269</v>
      </c>
      <c r="J167" s="1" t="s">
        <v>9046</v>
      </c>
      <c r="K167" s="1" t="s">
        <v>9047</v>
      </c>
      <c r="L167" s="1" t="s">
        <v>9367</v>
      </c>
      <c r="M167" s="1" t="s">
        <v>472</v>
      </c>
      <c r="N167" s="1" t="s">
        <v>4013</v>
      </c>
      <c r="O167" s="1" t="s">
        <v>6191</v>
      </c>
      <c r="P167" s="1" t="s">
        <v>9368</v>
      </c>
      <c r="Q167" s="1" t="s">
        <v>1422</v>
      </c>
      <c r="R167" s="1" t="s">
        <v>9047</v>
      </c>
      <c r="S167" s="1" t="s">
        <v>9046</v>
      </c>
      <c r="T167" s="1" t="s">
        <v>9036</v>
      </c>
      <c r="U167" s="1" t="s">
        <v>269</v>
      </c>
      <c r="V167" s="1" t="s">
        <v>872</v>
      </c>
      <c r="W167" s="1" t="s">
        <v>269</v>
      </c>
      <c r="X167" s="1" t="s">
        <v>269</v>
      </c>
      <c r="Y167" s="1" t="s">
        <v>269</v>
      </c>
    </row>
    <row r="168" spans="1:25" ht="14.25">
      <c r="A168" s="1" t="s">
        <v>260</v>
      </c>
      <c r="B168" s="1" t="s">
        <v>3352</v>
      </c>
      <c r="C168" s="1" t="s">
        <v>262</v>
      </c>
      <c r="D168" s="1" t="s">
        <v>292</v>
      </c>
      <c r="E168" s="1" t="s">
        <v>292</v>
      </c>
      <c r="F168" s="1" t="s">
        <v>2755</v>
      </c>
      <c r="G168" s="1" t="s">
        <v>9369</v>
      </c>
      <c r="H168" s="1" t="s">
        <v>3351</v>
      </c>
      <c r="I168" s="1" t="s">
        <v>269</v>
      </c>
      <c r="J168" s="1" t="s">
        <v>9046</v>
      </c>
      <c r="K168" s="1" t="s">
        <v>9047</v>
      </c>
      <c r="L168" s="1" t="s">
        <v>9370</v>
      </c>
      <c r="M168" s="1" t="s">
        <v>270</v>
      </c>
      <c r="N168" s="1" t="s">
        <v>3533</v>
      </c>
      <c r="O168" s="1" t="s">
        <v>9061</v>
      </c>
      <c r="P168" s="1" t="s">
        <v>9371</v>
      </c>
      <c r="Q168" s="1" t="s">
        <v>9372</v>
      </c>
      <c r="R168" s="1" t="s">
        <v>9047</v>
      </c>
      <c r="S168" s="1" t="s">
        <v>9046</v>
      </c>
      <c r="T168" s="1" t="s">
        <v>9036</v>
      </c>
      <c r="U168" s="1" t="s">
        <v>269</v>
      </c>
      <c r="V168" s="1" t="s">
        <v>872</v>
      </c>
      <c r="W168" s="1" t="s">
        <v>269</v>
      </c>
      <c r="X168" s="1" t="s">
        <v>269</v>
      </c>
      <c r="Y168" s="1" t="s">
        <v>269</v>
      </c>
    </row>
    <row r="169" spans="1:25" ht="14.25">
      <c r="A169" s="1" t="s">
        <v>260</v>
      </c>
      <c r="B169" s="1" t="s">
        <v>3314</v>
      </c>
      <c r="C169" s="1" t="s">
        <v>262</v>
      </c>
      <c r="D169" s="1" t="s">
        <v>292</v>
      </c>
      <c r="E169" s="1" t="s">
        <v>292</v>
      </c>
      <c r="F169" s="1" t="s">
        <v>713</v>
      </c>
      <c r="G169" s="1" t="s">
        <v>9373</v>
      </c>
      <c r="H169" s="1" t="s">
        <v>254</v>
      </c>
      <c r="I169" s="1" t="s">
        <v>269</v>
      </c>
      <c r="J169" s="1" t="s">
        <v>9046</v>
      </c>
      <c r="K169" s="1" t="s">
        <v>9047</v>
      </c>
      <c r="L169" s="1" t="s">
        <v>9374</v>
      </c>
      <c r="M169" s="1" t="s">
        <v>479</v>
      </c>
      <c r="N169" s="1" t="s">
        <v>1379</v>
      </c>
      <c r="O169" s="1" t="s">
        <v>1380</v>
      </c>
      <c r="P169" s="1" t="s">
        <v>9375</v>
      </c>
      <c r="Q169" s="1" t="s">
        <v>1375</v>
      </c>
      <c r="R169" s="1" t="s">
        <v>9047</v>
      </c>
      <c r="S169" s="1" t="s">
        <v>9046</v>
      </c>
      <c r="T169" s="1" t="s">
        <v>9036</v>
      </c>
      <c r="U169" s="1" t="s">
        <v>269</v>
      </c>
      <c r="V169" s="1" t="s">
        <v>872</v>
      </c>
      <c r="W169" s="1" t="s">
        <v>269</v>
      </c>
      <c r="X169" s="1" t="s">
        <v>269</v>
      </c>
      <c r="Y169" s="1" t="s">
        <v>269</v>
      </c>
    </row>
    <row r="170" spans="1:25" ht="14.25">
      <c r="A170" s="1" t="s">
        <v>260</v>
      </c>
      <c r="B170" s="1" t="s">
        <v>3316</v>
      </c>
      <c r="C170" s="1" t="s">
        <v>262</v>
      </c>
      <c r="D170" s="1" t="s">
        <v>292</v>
      </c>
      <c r="E170" s="1" t="s">
        <v>292</v>
      </c>
      <c r="F170" s="1" t="s">
        <v>1731</v>
      </c>
      <c r="G170" s="1" t="s">
        <v>9376</v>
      </c>
      <c r="H170" s="1" t="s">
        <v>254</v>
      </c>
      <c r="I170" s="1" t="s">
        <v>269</v>
      </c>
      <c r="J170" s="1" t="s">
        <v>9046</v>
      </c>
      <c r="K170" s="1" t="s">
        <v>9047</v>
      </c>
      <c r="L170" s="1" t="s">
        <v>9374</v>
      </c>
      <c r="M170" s="1" t="s">
        <v>472</v>
      </c>
      <c r="N170" s="1" t="s">
        <v>1379</v>
      </c>
      <c r="O170" s="1" t="s">
        <v>1380</v>
      </c>
      <c r="P170" s="1" t="s">
        <v>9377</v>
      </c>
      <c r="Q170" s="1" t="s">
        <v>1375</v>
      </c>
      <c r="R170" s="1" t="s">
        <v>9047</v>
      </c>
      <c r="S170" s="1" t="s">
        <v>9046</v>
      </c>
      <c r="T170" s="1" t="s">
        <v>9036</v>
      </c>
      <c r="U170" s="1" t="s">
        <v>269</v>
      </c>
      <c r="V170" s="1" t="s">
        <v>872</v>
      </c>
      <c r="W170" s="1" t="s">
        <v>269</v>
      </c>
      <c r="X170" s="1" t="s">
        <v>269</v>
      </c>
      <c r="Y170" s="1" t="s">
        <v>269</v>
      </c>
    </row>
    <row r="171" spans="1:25" ht="14.25">
      <c r="A171" s="1" t="s">
        <v>260</v>
      </c>
      <c r="B171" s="1" t="s">
        <v>3320</v>
      </c>
      <c r="C171" s="1" t="s">
        <v>262</v>
      </c>
      <c r="D171" s="1" t="s">
        <v>292</v>
      </c>
      <c r="E171" s="1" t="s">
        <v>292</v>
      </c>
      <c r="F171" s="1" t="s">
        <v>2913</v>
      </c>
      <c r="G171" s="1" t="s">
        <v>9378</v>
      </c>
      <c r="H171" s="1" t="s">
        <v>254</v>
      </c>
      <c r="I171" s="1" t="s">
        <v>269</v>
      </c>
      <c r="J171" s="1" t="s">
        <v>9046</v>
      </c>
      <c r="K171" s="1" t="s">
        <v>9047</v>
      </c>
      <c r="L171" s="1" t="s">
        <v>9374</v>
      </c>
      <c r="M171" s="1" t="s">
        <v>270</v>
      </c>
      <c r="N171" s="1" t="s">
        <v>1379</v>
      </c>
      <c r="O171" s="1" t="s">
        <v>1380</v>
      </c>
      <c r="P171" s="1" t="s">
        <v>9379</v>
      </c>
      <c r="Q171" s="1" t="s">
        <v>1375</v>
      </c>
      <c r="R171" s="1" t="s">
        <v>9047</v>
      </c>
      <c r="S171" s="1" t="s">
        <v>9046</v>
      </c>
      <c r="T171" s="1" t="s">
        <v>9036</v>
      </c>
      <c r="U171" s="1" t="s">
        <v>269</v>
      </c>
      <c r="V171" s="1" t="s">
        <v>872</v>
      </c>
      <c r="W171" s="1" t="s">
        <v>269</v>
      </c>
      <c r="X171" s="1" t="s">
        <v>269</v>
      </c>
      <c r="Y171" s="1" t="s">
        <v>269</v>
      </c>
    </row>
    <row r="172" spans="1:25" ht="14.25">
      <c r="A172" s="1" t="s">
        <v>260</v>
      </c>
      <c r="B172" s="1" t="s">
        <v>3275</v>
      </c>
      <c r="C172" s="1" t="s">
        <v>262</v>
      </c>
      <c r="D172" s="1" t="s">
        <v>292</v>
      </c>
      <c r="E172" s="1" t="s">
        <v>292</v>
      </c>
      <c r="F172" s="1" t="s">
        <v>2919</v>
      </c>
      <c r="G172" s="1" t="s">
        <v>9380</v>
      </c>
      <c r="H172" s="1" t="s">
        <v>254</v>
      </c>
      <c r="I172" s="1" t="s">
        <v>269</v>
      </c>
      <c r="J172" s="1" t="s">
        <v>9046</v>
      </c>
      <c r="K172" s="1" t="s">
        <v>9047</v>
      </c>
      <c r="L172" s="1" t="s">
        <v>9381</v>
      </c>
      <c r="M172" s="1" t="s">
        <v>479</v>
      </c>
      <c r="N172" s="1" t="s">
        <v>4013</v>
      </c>
      <c r="O172" s="1" t="s">
        <v>6191</v>
      </c>
      <c r="P172" s="1" t="s">
        <v>3669</v>
      </c>
      <c r="Q172" s="1" t="s">
        <v>1422</v>
      </c>
      <c r="R172" s="1" t="s">
        <v>9047</v>
      </c>
      <c r="S172" s="1" t="s">
        <v>9046</v>
      </c>
      <c r="T172" s="1" t="s">
        <v>9036</v>
      </c>
      <c r="U172" s="1" t="s">
        <v>269</v>
      </c>
      <c r="V172" s="1" t="s">
        <v>872</v>
      </c>
      <c r="W172" s="1" t="s">
        <v>269</v>
      </c>
      <c r="X172" s="1" t="s">
        <v>269</v>
      </c>
      <c r="Y172" s="1" t="s">
        <v>269</v>
      </c>
    </row>
    <row r="173" spans="1:25" ht="14.25">
      <c r="A173" s="1" t="s">
        <v>260</v>
      </c>
      <c r="B173" s="1" t="s">
        <v>3253</v>
      </c>
      <c r="C173" s="1" t="s">
        <v>262</v>
      </c>
      <c r="D173" s="1" t="s">
        <v>292</v>
      </c>
      <c r="E173" s="1" t="s">
        <v>292</v>
      </c>
      <c r="F173" s="1" t="s">
        <v>1739</v>
      </c>
      <c r="G173" s="1" t="s">
        <v>9382</v>
      </c>
      <c r="H173" s="1" t="s">
        <v>254</v>
      </c>
      <c r="I173" s="1" t="s">
        <v>269</v>
      </c>
      <c r="J173" s="1" t="s">
        <v>9046</v>
      </c>
      <c r="K173" s="1" t="s">
        <v>9047</v>
      </c>
      <c r="L173" s="1" t="s">
        <v>9367</v>
      </c>
      <c r="M173" s="1" t="s">
        <v>270</v>
      </c>
      <c r="N173" s="1" t="s">
        <v>4013</v>
      </c>
      <c r="O173" s="1" t="s">
        <v>6191</v>
      </c>
      <c r="P173" s="1" t="s">
        <v>9383</v>
      </c>
      <c r="Q173" s="1" t="s">
        <v>1422</v>
      </c>
      <c r="R173" s="1" t="s">
        <v>9047</v>
      </c>
      <c r="S173" s="1" t="s">
        <v>9046</v>
      </c>
      <c r="T173" s="1" t="s">
        <v>9036</v>
      </c>
      <c r="U173" s="1" t="s">
        <v>269</v>
      </c>
      <c r="V173" s="1" t="s">
        <v>872</v>
      </c>
      <c r="W173" s="1" t="s">
        <v>269</v>
      </c>
      <c r="X173" s="1" t="s">
        <v>269</v>
      </c>
      <c r="Y173" s="1" t="s">
        <v>269</v>
      </c>
    </row>
    <row r="174" spans="1:25" ht="14.25">
      <c r="A174" s="1" t="s">
        <v>260</v>
      </c>
      <c r="B174" s="1" t="s">
        <v>3259</v>
      </c>
      <c r="C174" s="1" t="s">
        <v>262</v>
      </c>
      <c r="D174" s="1" t="s">
        <v>292</v>
      </c>
      <c r="E174" s="1" t="s">
        <v>292</v>
      </c>
      <c r="F174" s="1" t="s">
        <v>2926</v>
      </c>
      <c r="G174" s="1" t="s">
        <v>9384</v>
      </c>
      <c r="H174" s="1" t="s">
        <v>254</v>
      </c>
      <c r="I174" s="1" t="s">
        <v>269</v>
      </c>
      <c r="J174" s="1" t="s">
        <v>9046</v>
      </c>
      <c r="K174" s="1" t="s">
        <v>9047</v>
      </c>
      <c r="L174" s="1" t="s">
        <v>9381</v>
      </c>
      <c r="M174" s="1" t="s">
        <v>270</v>
      </c>
      <c r="N174" s="1" t="s">
        <v>4013</v>
      </c>
      <c r="O174" s="1" t="s">
        <v>6191</v>
      </c>
      <c r="P174" s="1" t="s">
        <v>3234</v>
      </c>
      <c r="Q174" s="1" t="s">
        <v>1422</v>
      </c>
      <c r="R174" s="1" t="s">
        <v>9047</v>
      </c>
      <c r="S174" s="1" t="s">
        <v>9046</v>
      </c>
      <c r="T174" s="1" t="s">
        <v>9036</v>
      </c>
      <c r="U174" s="1" t="s">
        <v>269</v>
      </c>
      <c r="V174" s="1" t="s">
        <v>872</v>
      </c>
      <c r="W174" s="1" t="s">
        <v>269</v>
      </c>
      <c r="X174" s="1" t="s">
        <v>269</v>
      </c>
      <c r="Y174" s="1" t="s">
        <v>269</v>
      </c>
    </row>
    <row r="175" spans="1:25" ht="14.25">
      <c r="A175" s="1" t="s">
        <v>260</v>
      </c>
      <c r="B175" s="1" t="s">
        <v>3341</v>
      </c>
      <c r="C175" s="1" t="s">
        <v>262</v>
      </c>
      <c r="D175" s="1" t="s">
        <v>292</v>
      </c>
      <c r="E175" s="1" t="s">
        <v>292</v>
      </c>
      <c r="F175" s="1" t="s">
        <v>2933</v>
      </c>
      <c r="G175" s="1" t="s">
        <v>9385</v>
      </c>
      <c r="H175" s="1" t="s">
        <v>254</v>
      </c>
      <c r="I175" s="1" t="s">
        <v>269</v>
      </c>
      <c r="J175" s="1" t="s">
        <v>9046</v>
      </c>
      <c r="K175" s="1" t="s">
        <v>9047</v>
      </c>
      <c r="L175" s="1" t="s">
        <v>9363</v>
      </c>
      <c r="M175" s="1" t="s">
        <v>472</v>
      </c>
      <c r="N175" s="1" t="s">
        <v>1379</v>
      </c>
      <c r="O175" s="1" t="s">
        <v>1380</v>
      </c>
      <c r="P175" s="1" t="s">
        <v>9386</v>
      </c>
      <c r="Q175" s="1" t="s">
        <v>1422</v>
      </c>
      <c r="R175" s="1" t="s">
        <v>9047</v>
      </c>
      <c r="S175" s="1" t="s">
        <v>9046</v>
      </c>
      <c r="T175" s="1" t="s">
        <v>9036</v>
      </c>
      <c r="U175" s="1" t="s">
        <v>269</v>
      </c>
      <c r="V175" s="1" t="s">
        <v>872</v>
      </c>
      <c r="W175" s="1" t="s">
        <v>270</v>
      </c>
      <c r="X175" s="1" t="s">
        <v>269</v>
      </c>
      <c r="Y175" s="1" t="s">
        <v>269</v>
      </c>
    </row>
    <row r="176" spans="1:25" ht="14.25">
      <c r="A176" s="1" t="s">
        <v>260</v>
      </c>
      <c r="B176" s="1" t="s">
        <v>3256</v>
      </c>
      <c r="C176" s="1" t="s">
        <v>262</v>
      </c>
      <c r="D176" s="1" t="s">
        <v>292</v>
      </c>
      <c r="E176" s="1" t="s">
        <v>292</v>
      </c>
      <c r="F176" s="1" t="s">
        <v>1384</v>
      </c>
      <c r="G176" s="1" t="s">
        <v>9387</v>
      </c>
      <c r="H176" s="1" t="s">
        <v>254</v>
      </c>
      <c r="I176" s="1" t="s">
        <v>269</v>
      </c>
      <c r="J176" s="1" t="s">
        <v>9046</v>
      </c>
      <c r="K176" s="1" t="s">
        <v>9047</v>
      </c>
      <c r="L176" s="1" t="s">
        <v>9388</v>
      </c>
      <c r="M176" s="1" t="s">
        <v>270</v>
      </c>
      <c r="N176" s="1" t="s">
        <v>1379</v>
      </c>
      <c r="O176" s="1" t="s">
        <v>1380</v>
      </c>
      <c r="P176" s="1" t="s">
        <v>713</v>
      </c>
      <c r="Q176" s="1" t="s">
        <v>1422</v>
      </c>
      <c r="R176" s="1" t="s">
        <v>9047</v>
      </c>
      <c r="S176" s="1" t="s">
        <v>9046</v>
      </c>
      <c r="T176" s="1" t="s">
        <v>9036</v>
      </c>
      <c r="U176" s="1" t="s">
        <v>269</v>
      </c>
      <c r="V176" s="1" t="s">
        <v>872</v>
      </c>
      <c r="W176" s="1" t="s">
        <v>270</v>
      </c>
      <c r="X176" s="1" t="s">
        <v>269</v>
      </c>
      <c r="Y176" s="1" t="s">
        <v>269</v>
      </c>
    </row>
    <row r="177" spans="1:25" ht="14.25">
      <c r="A177" s="1" t="s">
        <v>260</v>
      </c>
      <c r="B177" s="1" t="s">
        <v>3322</v>
      </c>
      <c r="C177" s="1" t="s">
        <v>262</v>
      </c>
      <c r="D177" s="1" t="s">
        <v>292</v>
      </c>
      <c r="E177" s="1" t="s">
        <v>292</v>
      </c>
      <c r="F177" s="1" t="s">
        <v>1407</v>
      </c>
      <c r="G177" s="1" t="s">
        <v>9389</v>
      </c>
      <c r="H177" s="1" t="s">
        <v>254</v>
      </c>
      <c r="I177" s="1" t="s">
        <v>269</v>
      </c>
      <c r="J177" s="1" t="s">
        <v>9046</v>
      </c>
      <c r="K177" s="1" t="s">
        <v>9047</v>
      </c>
      <c r="L177" s="1" t="s">
        <v>9388</v>
      </c>
      <c r="M177" s="1" t="s">
        <v>472</v>
      </c>
      <c r="N177" s="1" t="s">
        <v>1379</v>
      </c>
      <c r="O177" s="1" t="s">
        <v>1380</v>
      </c>
      <c r="P177" s="1" t="s">
        <v>1731</v>
      </c>
      <c r="Q177" s="1" t="s">
        <v>1422</v>
      </c>
      <c r="R177" s="1" t="s">
        <v>9047</v>
      </c>
      <c r="S177" s="1" t="s">
        <v>9046</v>
      </c>
      <c r="T177" s="1" t="s">
        <v>9036</v>
      </c>
      <c r="U177" s="1" t="s">
        <v>269</v>
      </c>
      <c r="V177" s="1" t="s">
        <v>872</v>
      </c>
      <c r="W177" s="1" t="s">
        <v>270</v>
      </c>
      <c r="X177" s="1" t="s">
        <v>269</v>
      </c>
      <c r="Y177" s="1" t="s">
        <v>269</v>
      </c>
    </row>
    <row r="178" spans="1:25" ht="14.25">
      <c r="A178" s="1" t="s">
        <v>260</v>
      </c>
      <c r="B178" s="1" t="s">
        <v>3305</v>
      </c>
      <c r="C178" s="1" t="s">
        <v>262</v>
      </c>
      <c r="D178" s="1" t="s">
        <v>292</v>
      </c>
      <c r="E178" s="1" t="s">
        <v>292</v>
      </c>
      <c r="F178" s="1" t="s">
        <v>3784</v>
      </c>
      <c r="G178" s="1" t="s">
        <v>9390</v>
      </c>
      <c r="H178" s="1" t="s">
        <v>254</v>
      </c>
      <c r="I178" s="1" t="s">
        <v>269</v>
      </c>
      <c r="J178" s="1" t="s">
        <v>9046</v>
      </c>
      <c r="K178" s="1" t="s">
        <v>9047</v>
      </c>
      <c r="L178" s="1" t="s">
        <v>9391</v>
      </c>
      <c r="M178" s="1" t="s">
        <v>270</v>
      </c>
      <c r="N178" s="1" t="s">
        <v>4013</v>
      </c>
      <c r="O178" s="1" t="s">
        <v>6191</v>
      </c>
      <c r="P178" s="1" t="s">
        <v>3728</v>
      </c>
      <c r="Q178" s="1" t="s">
        <v>1375</v>
      </c>
      <c r="R178" s="1" t="s">
        <v>9047</v>
      </c>
      <c r="S178" s="1" t="s">
        <v>9046</v>
      </c>
      <c r="T178" s="1" t="s">
        <v>9036</v>
      </c>
      <c r="U178" s="1" t="s">
        <v>269</v>
      </c>
      <c r="V178" s="1" t="s">
        <v>872</v>
      </c>
      <c r="W178" s="1" t="s">
        <v>270</v>
      </c>
      <c r="X178" s="1" t="s">
        <v>269</v>
      </c>
      <c r="Y178" s="1" t="s">
        <v>269</v>
      </c>
    </row>
    <row r="179" spans="1:25" ht="14.25">
      <c r="A179" s="1" t="s">
        <v>260</v>
      </c>
      <c r="B179" s="1" t="s">
        <v>3270</v>
      </c>
      <c r="C179" s="1" t="s">
        <v>262</v>
      </c>
      <c r="D179" s="1" t="s">
        <v>292</v>
      </c>
      <c r="E179" s="1" t="s">
        <v>292</v>
      </c>
      <c r="F179" s="1" t="s">
        <v>4013</v>
      </c>
      <c r="G179" s="1" t="s">
        <v>9392</v>
      </c>
      <c r="H179" s="1" t="s">
        <v>254</v>
      </c>
      <c r="I179" s="1" t="s">
        <v>269</v>
      </c>
      <c r="J179" s="1" t="s">
        <v>9046</v>
      </c>
      <c r="K179" s="1" t="s">
        <v>9047</v>
      </c>
      <c r="L179" s="1" t="s">
        <v>9393</v>
      </c>
      <c r="M179" s="1" t="s">
        <v>479</v>
      </c>
      <c r="N179" s="1" t="s">
        <v>1379</v>
      </c>
      <c r="O179" s="1" t="s">
        <v>1380</v>
      </c>
      <c r="P179" s="1" t="s">
        <v>9084</v>
      </c>
      <c r="Q179" s="1" t="s">
        <v>1422</v>
      </c>
      <c r="R179" s="1" t="s">
        <v>9047</v>
      </c>
      <c r="S179" s="1" t="s">
        <v>9046</v>
      </c>
      <c r="T179" s="1" t="s">
        <v>9036</v>
      </c>
      <c r="U179" s="1" t="s">
        <v>269</v>
      </c>
      <c r="V179" s="1" t="s">
        <v>872</v>
      </c>
      <c r="W179" s="1" t="s">
        <v>269</v>
      </c>
      <c r="X179" s="1" t="s">
        <v>269</v>
      </c>
      <c r="Y179" s="1" t="s">
        <v>269</v>
      </c>
    </row>
    <row r="180" spans="1:25" ht="14.25">
      <c r="A180" s="1" t="s">
        <v>260</v>
      </c>
      <c r="B180" s="1" t="s">
        <v>3268</v>
      </c>
      <c r="C180" s="1" t="s">
        <v>262</v>
      </c>
      <c r="D180" s="1" t="s">
        <v>292</v>
      </c>
      <c r="E180" s="1" t="s">
        <v>292</v>
      </c>
      <c r="F180" s="1" t="s">
        <v>9100</v>
      </c>
      <c r="G180" s="1" t="s">
        <v>9394</v>
      </c>
      <c r="H180" s="1" t="s">
        <v>254</v>
      </c>
      <c r="I180" s="1" t="s">
        <v>269</v>
      </c>
      <c r="J180" s="1" t="s">
        <v>9046</v>
      </c>
      <c r="K180" s="1" t="s">
        <v>9047</v>
      </c>
      <c r="L180" s="1" t="s">
        <v>9395</v>
      </c>
      <c r="M180" s="1" t="s">
        <v>479</v>
      </c>
      <c r="N180" s="1" t="s">
        <v>1379</v>
      </c>
      <c r="O180" s="1" t="s">
        <v>1380</v>
      </c>
      <c r="P180" s="1" t="s">
        <v>9396</v>
      </c>
      <c r="Q180" s="1" t="s">
        <v>1422</v>
      </c>
      <c r="R180" s="1" t="s">
        <v>9047</v>
      </c>
      <c r="S180" s="1" t="s">
        <v>9046</v>
      </c>
      <c r="T180" s="1" t="s">
        <v>9036</v>
      </c>
      <c r="U180" s="1" t="s">
        <v>269</v>
      </c>
      <c r="V180" s="1" t="s">
        <v>872</v>
      </c>
      <c r="W180" s="1" t="s">
        <v>269</v>
      </c>
      <c r="X180" s="1" t="s">
        <v>269</v>
      </c>
      <c r="Y180" s="1" t="s">
        <v>269</v>
      </c>
    </row>
    <row r="181" spans="1:25" ht="14.25">
      <c r="A181" s="1" t="s">
        <v>260</v>
      </c>
      <c r="B181" s="1" t="s">
        <v>3265</v>
      </c>
      <c r="C181" s="1" t="s">
        <v>262</v>
      </c>
      <c r="D181" s="1" t="s">
        <v>292</v>
      </c>
      <c r="E181" s="1" t="s">
        <v>292</v>
      </c>
      <c r="F181" s="1" t="s">
        <v>3816</v>
      </c>
      <c r="G181" s="1" t="s">
        <v>9397</v>
      </c>
      <c r="H181" s="1" t="s">
        <v>254</v>
      </c>
      <c r="I181" s="1" t="s">
        <v>269</v>
      </c>
      <c r="J181" s="1" t="s">
        <v>9046</v>
      </c>
      <c r="K181" s="1" t="s">
        <v>9047</v>
      </c>
      <c r="L181" s="1" t="s">
        <v>9398</v>
      </c>
      <c r="M181" s="1" t="s">
        <v>479</v>
      </c>
      <c r="N181" s="1" t="s">
        <v>4013</v>
      </c>
      <c r="O181" s="1" t="s">
        <v>6191</v>
      </c>
      <c r="P181" s="1" t="s">
        <v>3207</v>
      </c>
      <c r="Q181" s="1" t="s">
        <v>1422</v>
      </c>
      <c r="R181" s="1" t="s">
        <v>9047</v>
      </c>
      <c r="S181" s="1" t="s">
        <v>9046</v>
      </c>
      <c r="T181" s="1" t="s">
        <v>9036</v>
      </c>
      <c r="U181" s="1" t="s">
        <v>269</v>
      </c>
      <c r="V181" s="1" t="s">
        <v>872</v>
      </c>
      <c r="W181" s="1" t="s">
        <v>269</v>
      </c>
      <c r="X181" s="1" t="s">
        <v>269</v>
      </c>
      <c r="Y181" s="1" t="s">
        <v>269</v>
      </c>
    </row>
    <row r="182" spans="1:25" ht="14.25">
      <c r="A182" s="1" t="s">
        <v>260</v>
      </c>
      <c r="B182" s="1" t="s">
        <v>3278</v>
      </c>
      <c r="C182" s="1" t="s">
        <v>262</v>
      </c>
      <c r="D182" s="1" t="s">
        <v>292</v>
      </c>
      <c r="E182" s="1" t="s">
        <v>292</v>
      </c>
      <c r="F182" s="1" t="s">
        <v>3742</v>
      </c>
      <c r="G182" s="1" t="s">
        <v>9399</v>
      </c>
      <c r="H182" s="1" t="s">
        <v>254</v>
      </c>
      <c r="I182" s="1" t="s">
        <v>269</v>
      </c>
      <c r="J182" s="1" t="s">
        <v>9046</v>
      </c>
      <c r="K182" s="1" t="s">
        <v>9047</v>
      </c>
      <c r="L182" s="1" t="s">
        <v>9400</v>
      </c>
      <c r="M182" s="1" t="s">
        <v>270</v>
      </c>
      <c r="N182" s="1" t="s">
        <v>4013</v>
      </c>
      <c r="O182" s="1" t="s">
        <v>6191</v>
      </c>
      <c r="P182" s="1" t="s">
        <v>9328</v>
      </c>
      <c r="Q182" s="1" t="s">
        <v>1422</v>
      </c>
      <c r="R182" s="1" t="s">
        <v>9047</v>
      </c>
      <c r="S182" s="1" t="s">
        <v>9046</v>
      </c>
      <c r="T182" s="1" t="s">
        <v>9036</v>
      </c>
      <c r="U182" s="1" t="s">
        <v>269</v>
      </c>
      <c r="V182" s="1" t="s">
        <v>872</v>
      </c>
      <c r="W182" s="1" t="s">
        <v>269</v>
      </c>
      <c r="X182" s="1" t="s">
        <v>269</v>
      </c>
      <c r="Y182" s="1" t="s">
        <v>269</v>
      </c>
    </row>
    <row r="183" spans="1:25" ht="14.25">
      <c r="A183" s="1" t="s">
        <v>260</v>
      </c>
      <c r="B183" s="1" t="s">
        <v>3281</v>
      </c>
      <c r="C183" s="1" t="s">
        <v>262</v>
      </c>
      <c r="D183" s="1" t="s">
        <v>292</v>
      </c>
      <c r="E183" s="1" t="s">
        <v>292</v>
      </c>
      <c r="F183" s="1" t="s">
        <v>3788</v>
      </c>
      <c r="G183" s="1" t="s">
        <v>9401</v>
      </c>
      <c r="H183" s="1" t="s">
        <v>254</v>
      </c>
      <c r="I183" s="1" t="s">
        <v>269</v>
      </c>
      <c r="J183" s="1" t="s">
        <v>9046</v>
      </c>
      <c r="K183" s="1" t="s">
        <v>9047</v>
      </c>
      <c r="L183" s="1" t="s">
        <v>9400</v>
      </c>
      <c r="M183" s="1" t="s">
        <v>472</v>
      </c>
      <c r="N183" s="1" t="s">
        <v>4013</v>
      </c>
      <c r="O183" s="1" t="s">
        <v>6191</v>
      </c>
      <c r="P183" s="1" t="s">
        <v>9326</v>
      </c>
      <c r="Q183" s="1" t="s">
        <v>1422</v>
      </c>
      <c r="R183" s="1" t="s">
        <v>9047</v>
      </c>
      <c r="S183" s="1" t="s">
        <v>9046</v>
      </c>
      <c r="T183" s="1" t="s">
        <v>9036</v>
      </c>
      <c r="U183" s="1" t="s">
        <v>269</v>
      </c>
      <c r="V183" s="1" t="s">
        <v>872</v>
      </c>
      <c r="W183" s="1" t="s">
        <v>269</v>
      </c>
      <c r="X183" s="1" t="s">
        <v>269</v>
      </c>
      <c r="Y183" s="1" t="s">
        <v>269</v>
      </c>
    </row>
    <row r="184" spans="1:25" ht="14.25">
      <c r="A184" s="1" t="s">
        <v>260</v>
      </c>
      <c r="B184" s="1" t="s">
        <v>3283</v>
      </c>
      <c r="C184" s="1" t="s">
        <v>262</v>
      </c>
      <c r="D184" s="1" t="s">
        <v>292</v>
      </c>
      <c r="E184" s="1" t="s">
        <v>292</v>
      </c>
      <c r="F184" s="1" t="s">
        <v>3818</v>
      </c>
      <c r="G184" s="1" t="s">
        <v>9402</v>
      </c>
      <c r="H184" s="1" t="s">
        <v>254</v>
      </c>
      <c r="I184" s="1" t="s">
        <v>269</v>
      </c>
      <c r="J184" s="1" t="s">
        <v>9046</v>
      </c>
      <c r="K184" s="1" t="s">
        <v>9047</v>
      </c>
      <c r="L184" s="1" t="s">
        <v>9400</v>
      </c>
      <c r="M184" s="1" t="s">
        <v>479</v>
      </c>
      <c r="N184" s="1" t="s">
        <v>4013</v>
      </c>
      <c r="O184" s="1" t="s">
        <v>6191</v>
      </c>
      <c r="P184" s="1" t="s">
        <v>9271</v>
      </c>
      <c r="Q184" s="1" t="s">
        <v>1422</v>
      </c>
      <c r="R184" s="1" t="s">
        <v>9047</v>
      </c>
      <c r="S184" s="1" t="s">
        <v>9046</v>
      </c>
      <c r="T184" s="1" t="s">
        <v>9036</v>
      </c>
      <c r="U184" s="1" t="s">
        <v>269</v>
      </c>
      <c r="V184" s="1" t="s">
        <v>872</v>
      </c>
      <c r="W184" s="1" t="s">
        <v>269</v>
      </c>
      <c r="X184" s="1" t="s">
        <v>269</v>
      </c>
      <c r="Y184" s="1" t="s">
        <v>269</v>
      </c>
    </row>
    <row r="185" spans="1:25" ht="14.25">
      <c r="A185" s="1" t="s">
        <v>260</v>
      </c>
      <c r="B185" s="1" t="s">
        <v>3285</v>
      </c>
      <c r="C185" s="1" t="s">
        <v>262</v>
      </c>
      <c r="D185" s="1" t="s">
        <v>292</v>
      </c>
      <c r="E185" s="1" t="s">
        <v>292</v>
      </c>
      <c r="F185" s="1" t="s">
        <v>3745</v>
      </c>
      <c r="G185" s="1" t="s">
        <v>9403</v>
      </c>
      <c r="H185" s="1" t="s">
        <v>254</v>
      </c>
      <c r="I185" s="1" t="s">
        <v>269</v>
      </c>
      <c r="J185" s="1" t="s">
        <v>9046</v>
      </c>
      <c r="K185" s="1" t="s">
        <v>9047</v>
      </c>
      <c r="L185" s="1" t="s">
        <v>9404</v>
      </c>
      <c r="M185" s="1" t="s">
        <v>270</v>
      </c>
      <c r="N185" s="1" t="s">
        <v>1379</v>
      </c>
      <c r="O185" s="1" t="s">
        <v>1380</v>
      </c>
      <c r="P185" s="1" t="s">
        <v>9405</v>
      </c>
      <c r="Q185" s="1" t="s">
        <v>1422</v>
      </c>
      <c r="R185" s="1" t="s">
        <v>9047</v>
      </c>
      <c r="S185" s="1" t="s">
        <v>9046</v>
      </c>
      <c r="T185" s="1" t="s">
        <v>9036</v>
      </c>
      <c r="U185" s="1" t="s">
        <v>269</v>
      </c>
      <c r="V185" s="1" t="s">
        <v>872</v>
      </c>
      <c r="W185" s="1" t="s">
        <v>269</v>
      </c>
      <c r="X185" s="1" t="s">
        <v>269</v>
      </c>
      <c r="Y185" s="1" t="s">
        <v>269</v>
      </c>
    </row>
    <row r="186" spans="1:25" ht="14.25">
      <c r="A186" s="1" t="s">
        <v>260</v>
      </c>
      <c r="B186" s="1" t="s">
        <v>3287</v>
      </c>
      <c r="C186" s="1" t="s">
        <v>262</v>
      </c>
      <c r="D186" s="1" t="s">
        <v>292</v>
      </c>
      <c r="E186" s="1" t="s">
        <v>292</v>
      </c>
      <c r="F186" s="1" t="s">
        <v>3790</v>
      </c>
      <c r="G186" s="1" t="s">
        <v>9406</v>
      </c>
      <c r="H186" s="1" t="s">
        <v>254</v>
      </c>
      <c r="I186" s="1" t="s">
        <v>269</v>
      </c>
      <c r="J186" s="1" t="s">
        <v>9046</v>
      </c>
      <c r="K186" s="1" t="s">
        <v>9047</v>
      </c>
      <c r="L186" s="1" t="s">
        <v>9404</v>
      </c>
      <c r="M186" s="1" t="s">
        <v>472</v>
      </c>
      <c r="N186" s="1" t="s">
        <v>1379</v>
      </c>
      <c r="O186" s="1" t="s">
        <v>1380</v>
      </c>
      <c r="P186" s="1" t="s">
        <v>9407</v>
      </c>
      <c r="Q186" s="1" t="s">
        <v>1422</v>
      </c>
      <c r="R186" s="1" t="s">
        <v>9047</v>
      </c>
      <c r="S186" s="1" t="s">
        <v>9046</v>
      </c>
      <c r="T186" s="1" t="s">
        <v>9036</v>
      </c>
      <c r="U186" s="1" t="s">
        <v>269</v>
      </c>
      <c r="V186" s="1" t="s">
        <v>872</v>
      </c>
      <c r="W186" s="1" t="s">
        <v>269</v>
      </c>
      <c r="X186" s="1" t="s">
        <v>269</v>
      </c>
      <c r="Y186" s="1" t="s">
        <v>269</v>
      </c>
    </row>
    <row r="187" spans="1:25" ht="14.25">
      <c r="A187" s="1" t="s">
        <v>260</v>
      </c>
      <c r="B187" s="1" t="s">
        <v>3357</v>
      </c>
      <c r="C187" s="1" t="s">
        <v>262</v>
      </c>
      <c r="D187" s="1" t="s">
        <v>292</v>
      </c>
      <c r="E187" s="1" t="s">
        <v>292</v>
      </c>
      <c r="F187" s="1" t="s">
        <v>3820</v>
      </c>
      <c r="G187" s="1" t="s">
        <v>9408</v>
      </c>
      <c r="H187" s="1" t="s">
        <v>254</v>
      </c>
      <c r="I187" s="1" t="s">
        <v>269</v>
      </c>
      <c r="J187" s="1" t="s">
        <v>9046</v>
      </c>
      <c r="K187" s="1" t="s">
        <v>9047</v>
      </c>
      <c r="L187" s="1" t="s">
        <v>9404</v>
      </c>
      <c r="M187" s="1" t="s">
        <v>479</v>
      </c>
      <c r="N187" s="1" t="s">
        <v>1379</v>
      </c>
      <c r="O187" s="1" t="s">
        <v>1380</v>
      </c>
      <c r="P187" s="1" t="s">
        <v>9409</v>
      </c>
      <c r="Q187" s="1" t="s">
        <v>1422</v>
      </c>
      <c r="R187" s="1" t="s">
        <v>9047</v>
      </c>
      <c r="S187" s="1" t="s">
        <v>9046</v>
      </c>
      <c r="T187" s="1" t="s">
        <v>9036</v>
      </c>
      <c r="U187" s="1" t="s">
        <v>269</v>
      </c>
      <c r="V187" s="1" t="s">
        <v>872</v>
      </c>
      <c r="W187" s="1" t="s">
        <v>269</v>
      </c>
      <c r="X187" s="1" t="s">
        <v>269</v>
      </c>
      <c r="Y187" s="1" t="s">
        <v>269</v>
      </c>
    </row>
    <row r="188" spans="1:25" ht="14.25">
      <c r="A188" s="1" t="s">
        <v>260</v>
      </c>
      <c r="B188" s="1" t="s">
        <v>3289</v>
      </c>
      <c r="C188" s="1" t="s">
        <v>262</v>
      </c>
      <c r="D188" s="1" t="s">
        <v>292</v>
      </c>
      <c r="E188" s="1" t="s">
        <v>292</v>
      </c>
      <c r="F188" s="1" t="s">
        <v>3822</v>
      </c>
      <c r="G188" s="1" t="s">
        <v>9410</v>
      </c>
      <c r="H188" s="1" t="s">
        <v>254</v>
      </c>
      <c r="I188" s="1" t="s">
        <v>269</v>
      </c>
      <c r="J188" s="1" t="s">
        <v>9046</v>
      </c>
      <c r="K188" s="1" t="s">
        <v>9047</v>
      </c>
      <c r="L188" s="1" t="s">
        <v>9411</v>
      </c>
      <c r="M188" s="1" t="s">
        <v>479</v>
      </c>
      <c r="N188" s="1" t="s">
        <v>1379</v>
      </c>
      <c r="O188" s="1" t="s">
        <v>1380</v>
      </c>
      <c r="P188" s="1" t="s">
        <v>9412</v>
      </c>
      <c r="Q188" s="1" t="s">
        <v>1422</v>
      </c>
      <c r="R188" s="1" t="s">
        <v>9047</v>
      </c>
      <c r="S188" s="1" t="s">
        <v>9046</v>
      </c>
      <c r="T188" s="1" t="s">
        <v>9036</v>
      </c>
      <c r="U188" s="1" t="s">
        <v>269</v>
      </c>
      <c r="V188" s="1" t="s">
        <v>872</v>
      </c>
      <c r="W188" s="1" t="s">
        <v>269</v>
      </c>
      <c r="X188" s="1" t="s">
        <v>269</v>
      </c>
      <c r="Y188" s="1" t="s">
        <v>269</v>
      </c>
    </row>
    <row r="189" spans="1:25" ht="14.25">
      <c r="A189" s="1" t="s">
        <v>260</v>
      </c>
      <c r="B189" s="1" t="s">
        <v>3370</v>
      </c>
      <c r="C189" s="1" t="s">
        <v>262</v>
      </c>
      <c r="D189" s="1" t="s">
        <v>298</v>
      </c>
      <c r="E189" s="1" t="s">
        <v>298</v>
      </c>
      <c r="F189" s="1" t="s">
        <v>270</v>
      </c>
      <c r="G189" s="1" t="s">
        <v>9413</v>
      </c>
      <c r="H189" s="1" t="s">
        <v>3022</v>
      </c>
      <c r="I189" s="1" t="s">
        <v>269</v>
      </c>
      <c r="J189" s="1" t="s">
        <v>9046</v>
      </c>
      <c r="K189" s="1" t="s">
        <v>9047</v>
      </c>
      <c r="L189" s="1" t="s">
        <v>9114</v>
      </c>
      <c r="M189" s="1" t="s">
        <v>479</v>
      </c>
      <c r="N189" s="1" t="s">
        <v>4013</v>
      </c>
      <c r="O189" s="1" t="s">
        <v>6191</v>
      </c>
      <c r="P189" s="1" t="s">
        <v>3790</v>
      </c>
      <c r="Q189" s="1" t="s">
        <v>1375</v>
      </c>
      <c r="R189" s="1" t="s">
        <v>9047</v>
      </c>
      <c r="S189" s="1" t="s">
        <v>9046</v>
      </c>
      <c r="T189" s="1" t="s">
        <v>9036</v>
      </c>
      <c r="U189" s="1" t="s">
        <v>269</v>
      </c>
      <c r="V189" s="1" t="s">
        <v>872</v>
      </c>
      <c r="W189" s="1" t="s">
        <v>269</v>
      </c>
      <c r="X189" s="1" t="s">
        <v>269</v>
      </c>
      <c r="Y189" s="1" t="s">
        <v>269</v>
      </c>
    </row>
    <row r="190" spans="1:25" ht="14.25">
      <c r="A190" s="1" t="s">
        <v>260</v>
      </c>
      <c r="B190" s="1" t="s">
        <v>3372</v>
      </c>
      <c r="C190" s="1" t="s">
        <v>262</v>
      </c>
      <c r="D190" s="1" t="s">
        <v>298</v>
      </c>
      <c r="E190" s="1" t="s">
        <v>298</v>
      </c>
      <c r="F190" s="1" t="s">
        <v>472</v>
      </c>
      <c r="G190" s="1" t="s">
        <v>9414</v>
      </c>
      <c r="H190" s="1" t="s">
        <v>2885</v>
      </c>
      <c r="I190" s="1" t="s">
        <v>269</v>
      </c>
      <c r="J190" s="1" t="s">
        <v>9046</v>
      </c>
      <c r="K190" s="1" t="s">
        <v>9047</v>
      </c>
      <c r="L190" s="1" t="s">
        <v>9114</v>
      </c>
      <c r="M190" s="1" t="s">
        <v>270</v>
      </c>
      <c r="N190" s="1" t="s">
        <v>4013</v>
      </c>
      <c r="O190" s="1" t="s">
        <v>6191</v>
      </c>
      <c r="P190" s="1" t="s">
        <v>4013</v>
      </c>
      <c r="Q190" s="1" t="s">
        <v>1375</v>
      </c>
      <c r="R190" s="1" t="s">
        <v>9047</v>
      </c>
      <c r="S190" s="1" t="s">
        <v>9046</v>
      </c>
      <c r="T190" s="1" t="s">
        <v>9036</v>
      </c>
      <c r="U190" s="1" t="s">
        <v>269</v>
      </c>
      <c r="V190" s="1" t="s">
        <v>872</v>
      </c>
      <c r="W190" s="1" t="s">
        <v>269</v>
      </c>
      <c r="X190" s="1" t="s">
        <v>269</v>
      </c>
      <c r="Y190" s="1" t="s">
        <v>269</v>
      </c>
    </row>
    <row r="191" spans="1:25" ht="14.25">
      <c r="A191" s="1" t="s">
        <v>260</v>
      </c>
      <c r="B191" s="1" t="s">
        <v>3483</v>
      </c>
      <c r="C191" s="1" t="s">
        <v>262</v>
      </c>
      <c r="D191" s="1" t="s">
        <v>298</v>
      </c>
      <c r="E191" s="1" t="s">
        <v>298</v>
      </c>
      <c r="F191" s="1" t="s">
        <v>479</v>
      </c>
      <c r="G191" s="1" t="s">
        <v>9049</v>
      </c>
      <c r="H191" s="1" t="s">
        <v>254</v>
      </c>
      <c r="I191" s="1" t="s">
        <v>269</v>
      </c>
      <c r="J191" s="1" t="s">
        <v>9046</v>
      </c>
      <c r="K191" s="1" t="s">
        <v>9047</v>
      </c>
      <c r="L191" s="1" t="s">
        <v>328</v>
      </c>
      <c r="M191" s="1" t="s">
        <v>479</v>
      </c>
      <c r="N191" s="1" t="s">
        <v>1379</v>
      </c>
      <c r="O191" s="1" t="s">
        <v>1380</v>
      </c>
      <c r="P191" s="1" t="s">
        <v>1496</v>
      </c>
      <c r="Q191" s="1" t="s">
        <v>1375</v>
      </c>
      <c r="R191" s="1" t="s">
        <v>9047</v>
      </c>
      <c r="S191" s="1" t="s">
        <v>9046</v>
      </c>
      <c r="T191" s="1" t="s">
        <v>9036</v>
      </c>
      <c r="U191" s="1" t="s">
        <v>269</v>
      </c>
      <c r="V191" s="1" t="s">
        <v>872</v>
      </c>
      <c r="W191" s="1" t="s">
        <v>270</v>
      </c>
      <c r="X191" s="1" t="s">
        <v>269</v>
      </c>
      <c r="Y191" s="1" t="s">
        <v>269</v>
      </c>
    </row>
    <row r="192" spans="1:25" ht="14.25">
      <c r="A192" s="1" t="s">
        <v>260</v>
      </c>
      <c r="B192" s="1" t="s">
        <v>3381</v>
      </c>
      <c r="C192" s="1" t="s">
        <v>262</v>
      </c>
      <c r="D192" s="1" t="s">
        <v>298</v>
      </c>
      <c r="E192" s="1" t="s">
        <v>298</v>
      </c>
      <c r="F192" s="1" t="s">
        <v>873</v>
      </c>
      <c r="G192" s="1" t="s">
        <v>9415</v>
      </c>
      <c r="H192" s="1" t="s">
        <v>254</v>
      </c>
      <c r="I192" s="1" t="s">
        <v>269</v>
      </c>
      <c r="J192" s="1" t="s">
        <v>9046</v>
      </c>
      <c r="K192" s="1" t="s">
        <v>9047</v>
      </c>
      <c r="L192" s="1" t="s">
        <v>263</v>
      </c>
      <c r="M192" s="1" t="s">
        <v>270</v>
      </c>
      <c r="N192" s="1" t="s">
        <v>1379</v>
      </c>
      <c r="O192" s="1" t="s">
        <v>1380</v>
      </c>
      <c r="P192" s="1" t="s">
        <v>1373</v>
      </c>
      <c r="Q192" s="1" t="s">
        <v>1375</v>
      </c>
      <c r="R192" s="1" t="s">
        <v>9047</v>
      </c>
      <c r="S192" s="1" t="s">
        <v>9046</v>
      </c>
      <c r="T192" s="1" t="s">
        <v>9036</v>
      </c>
      <c r="U192" s="1" t="s">
        <v>269</v>
      </c>
      <c r="V192" s="1" t="s">
        <v>872</v>
      </c>
      <c r="W192" s="1" t="s">
        <v>270</v>
      </c>
      <c r="X192" s="1" t="s">
        <v>269</v>
      </c>
      <c r="Y192" s="1" t="s">
        <v>269</v>
      </c>
    </row>
    <row r="193" spans="1:25" ht="14.25">
      <c r="A193" s="1" t="s">
        <v>260</v>
      </c>
      <c r="B193" s="1" t="s">
        <v>3465</v>
      </c>
      <c r="C193" s="1" t="s">
        <v>262</v>
      </c>
      <c r="D193" s="1" t="s">
        <v>298</v>
      </c>
      <c r="E193" s="1" t="s">
        <v>298</v>
      </c>
      <c r="F193" s="1" t="s">
        <v>872</v>
      </c>
      <c r="G193" s="1" t="s">
        <v>9416</v>
      </c>
      <c r="H193" s="1" t="s">
        <v>254</v>
      </c>
      <c r="I193" s="1" t="s">
        <v>269</v>
      </c>
      <c r="J193" s="1" t="s">
        <v>9046</v>
      </c>
      <c r="K193" s="1" t="s">
        <v>9047</v>
      </c>
      <c r="L193" s="1" t="s">
        <v>263</v>
      </c>
      <c r="M193" s="1" t="s">
        <v>472</v>
      </c>
      <c r="N193" s="1" t="s">
        <v>1379</v>
      </c>
      <c r="O193" s="1" t="s">
        <v>1380</v>
      </c>
      <c r="P193" s="1" t="s">
        <v>1392</v>
      </c>
      <c r="Q193" s="1" t="s">
        <v>1375</v>
      </c>
      <c r="R193" s="1" t="s">
        <v>9047</v>
      </c>
      <c r="S193" s="1" t="s">
        <v>9046</v>
      </c>
      <c r="T193" s="1" t="s">
        <v>9036</v>
      </c>
      <c r="U193" s="1" t="s">
        <v>269</v>
      </c>
      <c r="V193" s="1" t="s">
        <v>872</v>
      </c>
      <c r="W193" s="1" t="s">
        <v>270</v>
      </c>
      <c r="X193" s="1" t="s">
        <v>269</v>
      </c>
      <c r="Y193" s="1" t="s">
        <v>269</v>
      </c>
    </row>
    <row r="194" spans="1:25" ht="14.25">
      <c r="A194" s="1" t="s">
        <v>260</v>
      </c>
      <c r="B194" s="1" t="s">
        <v>3396</v>
      </c>
      <c r="C194" s="1" t="s">
        <v>262</v>
      </c>
      <c r="D194" s="1" t="s">
        <v>298</v>
      </c>
      <c r="E194" s="1" t="s">
        <v>298</v>
      </c>
      <c r="F194" s="1" t="s">
        <v>276</v>
      </c>
      <c r="G194" s="1" t="s">
        <v>9417</v>
      </c>
      <c r="H194" s="1" t="s">
        <v>254</v>
      </c>
      <c r="I194" s="1" t="s">
        <v>269</v>
      </c>
      <c r="J194" s="1" t="s">
        <v>9046</v>
      </c>
      <c r="K194" s="1" t="s">
        <v>9047</v>
      </c>
      <c r="L194" s="1" t="s">
        <v>263</v>
      </c>
      <c r="M194" s="1" t="s">
        <v>479</v>
      </c>
      <c r="N194" s="1" t="s">
        <v>1379</v>
      </c>
      <c r="O194" s="1" t="s">
        <v>1380</v>
      </c>
      <c r="P194" s="1" t="s">
        <v>1396</v>
      </c>
      <c r="Q194" s="1" t="s">
        <v>1375</v>
      </c>
      <c r="R194" s="1" t="s">
        <v>9047</v>
      </c>
      <c r="S194" s="1" t="s">
        <v>9046</v>
      </c>
      <c r="T194" s="1" t="s">
        <v>9036</v>
      </c>
      <c r="U194" s="1" t="s">
        <v>269</v>
      </c>
      <c r="V194" s="1" t="s">
        <v>872</v>
      </c>
      <c r="W194" s="1" t="s">
        <v>270</v>
      </c>
      <c r="X194" s="1" t="s">
        <v>269</v>
      </c>
      <c r="Y194" s="1" t="s">
        <v>269</v>
      </c>
    </row>
    <row r="195" spans="1:25" ht="14.25">
      <c r="A195" s="1" t="s">
        <v>260</v>
      </c>
      <c r="B195" s="1" t="s">
        <v>3374</v>
      </c>
      <c r="C195" s="1" t="s">
        <v>262</v>
      </c>
      <c r="D195" s="1" t="s">
        <v>298</v>
      </c>
      <c r="E195" s="1" t="s">
        <v>298</v>
      </c>
      <c r="F195" s="1" t="s">
        <v>874</v>
      </c>
      <c r="G195" s="1" t="s">
        <v>9053</v>
      </c>
      <c r="H195" s="1" t="s">
        <v>2892</v>
      </c>
      <c r="I195" s="1" t="s">
        <v>269</v>
      </c>
      <c r="J195" s="1" t="s">
        <v>9046</v>
      </c>
      <c r="K195" s="1" t="s">
        <v>9047</v>
      </c>
      <c r="L195" s="1" t="s">
        <v>9054</v>
      </c>
      <c r="M195" s="1" t="s">
        <v>479</v>
      </c>
      <c r="N195" s="1" t="s">
        <v>4013</v>
      </c>
      <c r="O195" s="1" t="s">
        <v>6191</v>
      </c>
      <c r="P195" s="1" t="s">
        <v>4006</v>
      </c>
      <c r="Q195" s="1" t="s">
        <v>1375</v>
      </c>
      <c r="R195" s="1" t="s">
        <v>9047</v>
      </c>
      <c r="S195" s="1" t="s">
        <v>9046</v>
      </c>
      <c r="T195" s="1" t="s">
        <v>9036</v>
      </c>
      <c r="U195" s="1" t="s">
        <v>269</v>
      </c>
      <c r="V195" s="1" t="s">
        <v>872</v>
      </c>
      <c r="W195" s="1" t="s">
        <v>269</v>
      </c>
      <c r="X195" s="1" t="s">
        <v>269</v>
      </c>
      <c r="Y195" s="1" t="s">
        <v>269</v>
      </c>
    </row>
    <row r="196" spans="1:25" ht="14.25">
      <c r="A196" s="1" t="s">
        <v>260</v>
      </c>
      <c r="B196" s="1" t="s">
        <v>3531</v>
      </c>
      <c r="C196" s="1" t="s">
        <v>262</v>
      </c>
      <c r="D196" s="1" t="s">
        <v>298</v>
      </c>
      <c r="E196" s="1" t="s">
        <v>298</v>
      </c>
      <c r="F196" s="1" t="s">
        <v>1450</v>
      </c>
      <c r="G196" s="1" t="s">
        <v>9418</v>
      </c>
      <c r="H196" s="1" t="s">
        <v>254</v>
      </c>
      <c r="I196" s="1" t="s">
        <v>269</v>
      </c>
      <c r="J196" s="1" t="s">
        <v>9046</v>
      </c>
      <c r="K196" s="1" t="s">
        <v>9047</v>
      </c>
      <c r="L196" s="1" t="s">
        <v>292</v>
      </c>
      <c r="M196" s="1" t="s">
        <v>472</v>
      </c>
      <c r="N196" s="1" t="s">
        <v>1379</v>
      </c>
      <c r="O196" s="1" t="s">
        <v>1380</v>
      </c>
      <c r="P196" s="1" t="s">
        <v>1427</v>
      </c>
      <c r="Q196" s="1" t="s">
        <v>1422</v>
      </c>
      <c r="R196" s="1" t="s">
        <v>9047</v>
      </c>
      <c r="S196" s="1" t="s">
        <v>9046</v>
      </c>
      <c r="T196" s="1" t="s">
        <v>9036</v>
      </c>
      <c r="U196" s="1" t="s">
        <v>269</v>
      </c>
      <c r="V196" s="1" t="s">
        <v>872</v>
      </c>
      <c r="W196" s="1" t="s">
        <v>270</v>
      </c>
      <c r="X196" s="1" t="s">
        <v>269</v>
      </c>
      <c r="Y196" s="1" t="s">
        <v>269</v>
      </c>
    </row>
    <row r="197" spans="1:25" ht="14.25">
      <c r="A197" s="1" t="s">
        <v>260</v>
      </c>
      <c r="B197" s="1" t="s">
        <v>3376</v>
      </c>
      <c r="C197" s="1" t="s">
        <v>262</v>
      </c>
      <c r="D197" s="1" t="s">
        <v>298</v>
      </c>
      <c r="E197" s="1" t="s">
        <v>298</v>
      </c>
      <c r="F197" s="1" t="s">
        <v>277</v>
      </c>
      <c r="G197" s="1" t="s">
        <v>9419</v>
      </c>
      <c r="H197" s="1" t="s">
        <v>2901</v>
      </c>
      <c r="I197" s="1" t="s">
        <v>269</v>
      </c>
      <c r="J197" s="1" t="s">
        <v>9046</v>
      </c>
      <c r="K197" s="1" t="s">
        <v>9047</v>
      </c>
      <c r="L197" s="1" t="s">
        <v>9054</v>
      </c>
      <c r="M197" s="1" t="s">
        <v>472</v>
      </c>
      <c r="N197" s="1" t="s">
        <v>4013</v>
      </c>
      <c r="O197" s="1" t="s">
        <v>6191</v>
      </c>
      <c r="P197" s="1" t="s">
        <v>2694</v>
      </c>
      <c r="Q197" s="1" t="s">
        <v>1375</v>
      </c>
      <c r="R197" s="1" t="s">
        <v>9047</v>
      </c>
      <c r="S197" s="1" t="s">
        <v>9046</v>
      </c>
      <c r="T197" s="1" t="s">
        <v>9036</v>
      </c>
      <c r="U197" s="1" t="s">
        <v>269</v>
      </c>
      <c r="V197" s="1" t="s">
        <v>872</v>
      </c>
      <c r="W197" s="1" t="s">
        <v>269</v>
      </c>
      <c r="X197" s="1" t="s">
        <v>269</v>
      </c>
      <c r="Y197" s="1" t="s">
        <v>269</v>
      </c>
    </row>
    <row r="198" spans="1:25" ht="14.25">
      <c r="A198" s="1" t="s">
        <v>260</v>
      </c>
      <c r="B198" s="1" t="s">
        <v>3534</v>
      </c>
      <c r="C198" s="1" t="s">
        <v>262</v>
      </c>
      <c r="D198" s="1" t="s">
        <v>298</v>
      </c>
      <c r="E198" s="1" t="s">
        <v>298</v>
      </c>
      <c r="F198" s="1" t="s">
        <v>714</v>
      </c>
      <c r="G198" s="1" t="s">
        <v>9420</v>
      </c>
      <c r="H198" s="1" t="s">
        <v>254</v>
      </c>
      <c r="I198" s="1" t="s">
        <v>269</v>
      </c>
      <c r="J198" s="1" t="s">
        <v>9046</v>
      </c>
      <c r="K198" s="1" t="s">
        <v>9047</v>
      </c>
      <c r="L198" s="1" t="s">
        <v>9350</v>
      </c>
      <c r="M198" s="1" t="s">
        <v>270</v>
      </c>
      <c r="N198" s="1" t="s">
        <v>1379</v>
      </c>
      <c r="O198" s="1" t="s">
        <v>1380</v>
      </c>
      <c r="P198" s="1" t="s">
        <v>9077</v>
      </c>
      <c r="Q198" s="1" t="s">
        <v>1375</v>
      </c>
      <c r="R198" s="1" t="s">
        <v>9047</v>
      </c>
      <c r="S198" s="1" t="s">
        <v>9046</v>
      </c>
      <c r="T198" s="1" t="s">
        <v>9036</v>
      </c>
      <c r="U198" s="1" t="s">
        <v>269</v>
      </c>
      <c r="V198" s="1" t="s">
        <v>872</v>
      </c>
      <c r="W198" s="1" t="s">
        <v>270</v>
      </c>
      <c r="X198" s="1" t="s">
        <v>269</v>
      </c>
      <c r="Y198" s="1" t="s">
        <v>269</v>
      </c>
    </row>
    <row r="199" spans="1:25" ht="14.25">
      <c r="A199" s="1" t="s">
        <v>260</v>
      </c>
      <c r="B199" s="1" t="s">
        <v>3379</v>
      </c>
      <c r="C199" s="1" t="s">
        <v>262</v>
      </c>
      <c r="D199" s="1" t="s">
        <v>298</v>
      </c>
      <c r="E199" s="1" t="s">
        <v>298</v>
      </c>
      <c r="F199" s="1" t="s">
        <v>1971</v>
      </c>
      <c r="G199" s="1" t="s">
        <v>9421</v>
      </c>
      <c r="H199" s="1" t="s">
        <v>3378</v>
      </c>
      <c r="I199" s="1" t="s">
        <v>269</v>
      </c>
      <c r="J199" s="1" t="s">
        <v>9046</v>
      </c>
      <c r="K199" s="1" t="s">
        <v>9047</v>
      </c>
      <c r="L199" s="1" t="s">
        <v>9347</v>
      </c>
      <c r="M199" s="1" t="s">
        <v>472</v>
      </c>
      <c r="N199" s="1" t="s">
        <v>4013</v>
      </c>
      <c r="O199" s="1" t="s">
        <v>6191</v>
      </c>
      <c r="P199" s="1" t="s">
        <v>3595</v>
      </c>
      <c r="Q199" s="1" t="s">
        <v>1422</v>
      </c>
      <c r="R199" s="1" t="s">
        <v>9047</v>
      </c>
      <c r="S199" s="1" t="s">
        <v>9046</v>
      </c>
      <c r="T199" s="1" t="s">
        <v>9036</v>
      </c>
      <c r="U199" s="1" t="s">
        <v>269</v>
      </c>
      <c r="V199" s="1" t="s">
        <v>872</v>
      </c>
      <c r="W199" s="1" t="s">
        <v>269</v>
      </c>
      <c r="X199" s="1" t="s">
        <v>269</v>
      </c>
      <c r="Y199" s="1" t="s">
        <v>269</v>
      </c>
    </row>
    <row r="200" spans="1:25" ht="14.25">
      <c r="A200" s="1" t="s">
        <v>260</v>
      </c>
      <c r="B200" s="1" t="s">
        <v>9422</v>
      </c>
      <c r="C200" s="1" t="s">
        <v>262</v>
      </c>
      <c r="D200" s="1" t="s">
        <v>298</v>
      </c>
      <c r="E200" s="1" t="s">
        <v>298</v>
      </c>
      <c r="F200" s="1" t="s">
        <v>1729</v>
      </c>
      <c r="G200" s="1" t="s">
        <v>9423</v>
      </c>
      <c r="H200" s="1" t="s">
        <v>2927</v>
      </c>
      <c r="I200" s="1" t="s">
        <v>269</v>
      </c>
      <c r="J200" s="1" t="s">
        <v>9046</v>
      </c>
      <c r="K200" s="1" t="s">
        <v>9047</v>
      </c>
      <c r="L200" s="1" t="s">
        <v>9066</v>
      </c>
      <c r="M200" s="1" t="s">
        <v>270</v>
      </c>
      <c r="N200" s="1" t="s">
        <v>4013</v>
      </c>
      <c r="O200" s="1" t="s">
        <v>6191</v>
      </c>
      <c r="P200" s="1" t="s">
        <v>9067</v>
      </c>
      <c r="Q200" s="1" t="s">
        <v>1375</v>
      </c>
      <c r="R200" s="1" t="s">
        <v>9047</v>
      </c>
      <c r="S200" s="1" t="s">
        <v>9046</v>
      </c>
      <c r="T200" s="1" t="s">
        <v>9036</v>
      </c>
      <c r="U200" s="1" t="s">
        <v>269</v>
      </c>
      <c r="V200" s="1" t="s">
        <v>872</v>
      </c>
      <c r="W200" s="1" t="s">
        <v>269</v>
      </c>
      <c r="X200" s="1" t="s">
        <v>269</v>
      </c>
      <c r="Y200" s="1" t="s">
        <v>269</v>
      </c>
    </row>
    <row r="201" spans="1:25" ht="14.25">
      <c r="A201" s="1" t="s">
        <v>260</v>
      </c>
      <c r="B201" s="1" t="s">
        <v>9424</v>
      </c>
      <c r="C201" s="1" t="s">
        <v>262</v>
      </c>
      <c r="D201" s="1" t="s">
        <v>298</v>
      </c>
      <c r="E201" s="1" t="s">
        <v>298</v>
      </c>
      <c r="F201" s="1" t="s">
        <v>2793</v>
      </c>
      <c r="G201" s="1" t="s">
        <v>9425</v>
      </c>
      <c r="H201" s="1" t="s">
        <v>9426</v>
      </c>
      <c r="I201" s="1" t="s">
        <v>269</v>
      </c>
      <c r="J201" s="1" t="s">
        <v>9046</v>
      </c>
      <c r="K201" s="1" t="s">
        <v>9047</v>
      </c>
      <c r="L201" s="1" t="s">
        <v>9111</v>
      </c>
      <c r="M201" s="1" t="s">
        <v>479</v>
      </c>
      <c r="N201" s="1" t="s">
        <v>1379</v>
      </c>
      <c r="O201" s="1" t="s">
        <v>1380</v>
      </c>
      <c r="P201" s="1" t="s">
        <v>2755</v>
      </c>
      <c r="Q201" s="1" t="s">
        <v>1375</v>
      </c>
      <c r="R201" s="1" t="s">
        <v>9047</v>
      </c>
      <c r="S201" s="1" t="s">
        <v>9046</v>
      </c>
      <c r="T201" s="1" t="s">
        <v>9036</v>
      </c>
      <c r="U201" s="1" t="s">
        <v>269</v>
      </c>
      <c r="V201" s="1" t="s">
        <v>872</v>
      </c>
      <c r="W201" s="1" t="s">
        <v>269</v>
      </c>
      <c r="X201" s="1" t="s">
        <v>269</v>
      </c>
      <c r="Y201" s="1" t="s">
        <v>269</v>
      </c>
    </row>
    <row r="202" spans="1:25" ht="14.25">
      <c r="A202" s="1" t="s">
        <v>260</v>
      </c>
      <c r="B202" s="1" t="s">
        <v>3388</v>
      </c>
      <c r="C202" s="1" t="s">
        <v>262</v>
      </c>
      <c r="D202" s="1" t="s">
        <v>298</v>
      </c>
      <c r="E202" s="1" t="s">
        <v>298</v>
      </c>
      <c r="F202" s="1" t="s">
        <v>2755</v>
      </c>
      <c r="G202" s="1" t="s">
        <v>9427</v>
      </c>
      <c r="H202" s="1" t="s">
        <v>3032</v>
      </c>
      <c r="I202" s="1" t="s">
        <v>269</v>
      </c>
      <c r="J202" s="1" t="s">
        <v>9046</v>
      </c>
      <c r="K202" s="1" t="s">
        <v>9047</v>
      </c>
      <c r="L202" s="1" t="s">
        <v>9118</v>
      </c>
      <c r="M202" s="1" t="s">
        <v>270</v>
      </c>
      <c r="N202" s="1" t="s">
        <v>1379</v>
      </c>
      <c r="O202" s="1" t="s">
        <v>1380</v>
      </c>
      <c r="P202" s="1" t="s">
        <v>2926</v>
      </c>
      <c r="Q202" s="1" t="s">
        <v>1375</v>
      </c>
      <c r="R202" s="1" t="s">
        <v>9047</v>
      </c>
      <c r="S202" s="1" t="s">
        <v>9046</v>
      </c>
      <c r="T202" s="1" t="s">
        <v>9036</v>
      </c>
      <c r="U202" s="1" t="s">
        <v>269</v>
      </c>
      <c r="V202" s="1" t="s">
        <v>872</v>
      </c>
      <c r="W202" s="1" t="s">
        <v>269</v>
      </c>
      <c r="X202" s="1" t="s">
        <v>269</v>
      </c>
      <c r="Y202" s="1" t="s">
        <v>269</v>
      </c>
    </row>
    <row r="203" spans="1:25" ht="14.25">
      <c r="A203" s="1" t="s">
        <v>260</v>
      </c>
      <c r="B203" s="1" t="s">
        <v>3391</v>
      </c>
      <c r="C203" s="1" t="s">
        <v>262</v>
      </c>
      <c r="D203" s="1" t="s">
        <v>298</v>
      </c>
      <c r="E203" s="1" t="s">
        <v>298</v>
      </c>
      <c r="F203" s="1" t="s">
        <v>713</v>
      </c>
      <c r="G203" s="1" t="s">
        <v>9428</v>
      </c>
      <c r="H203" s="1" t="s">
        <v>3390</v>
      </c>
      <c r="I203" s="1" t="s">
        <v>269</v>
      </c>
      <c r="J203" s="1" t="s">
        <v>9046</v>
      </c>
      <c r="K203" s="1" t="s">
        <v>9047</v>
      </c>
      <c r="L203" s="1" t="s">
        <v>9429</v>
      </c>
      <c r="M203" s="1" t="s">
        <v>270</v>
      </c>
      <c r="N203" s="1" t="s">
        <v>4013</v>
      </c>
      <c r="O203" s="1" t="s">
        <v>6191</v>
      </c>
      <c r="P203" s="1" t="s">
        <v>3444</v>
      </c>
      <c r="Q203" s="1" t="s">
        <v>1375</v>
      </c>
      <c r="R203" s="1" t="s">
        <v>9047</v>
      </c>
      <c r="S203" s="1" t="s">
        <v>9046</v>
      </c>
      <c r="T203" s="1" t="s">
        <v>9036</v>
      </c>
      <c r="U203" s="1" t="s">
        <v>269</v>
      </c>
      <c r="V203" s="1" t="s">
        <v>872</v>
      </c>
      <c r="W203" s="1" t="s">
        <v>269</v>
      </c>
      <c r="X203" s="1" t="s">
        <v>269</v>
      </c>
      <c r="Y203" s="1" t="s">
        <v>269</v>
      </c>
    </row>
    <row r="204" spans="1:25" ht="14.25">
      <c r="A204" s="1" t="s">
        <v>260</v>
      </c>
      <c r="B204" s="1" t="s">
        <v>3398</v>
      </c>
      <c r="C204" s="1" t="s">
        <v>262</v>
      </c>
      <c r="D204" s="1" t="s">
        <v>298</v>
      </c>
      <c r="E204" s="1" t="s">
        <v>298</v>
      </c>
      <c r="F204" s="1" t="s">
        <v>1731</v>
      </c>
      <c r="G204" s="1" t="s">
        <v>9430</v>
      </c>
      <c r="H204" s="1" t="s">
        <v>2938</v>
      </c>
      <c r="I204" s="1" t="s">
        <v>269</v>
      </c>
      <c r="J204" s="1" t="s">
        <v>9046</v>
      </c>
      <c r="K204" s="1" t="s">
        <v>9047</v>
      </c>
      <c r="L204" s="1" t="s">
        <v>9072</v>
      </c>
      <c r="M204" s="1" t="s">
        <v>270</v>
      </c>
      <c r="N204" s="1" t="s">
        <v>3533</v>
      </c>
      <c r="O204" s="1" t="s">
        <v>9061</v>
      </c>
      <c r="P204" s="1" t="s">
        <v>270</v>
      </c>
      <c r="Q204" s="1" t="s">
        <v>1375</v>
      </c>
      <c r="R204" s="1" t="s">
        <v>9047</v>
      </c>
      <c r="S204" s="1" t="s">
        <v>9046</v>
      </c>
      <c r="T204" s="1" t="s">
        <v>9036</v>
      </c>
      <c r="U204" s="1" t="s">
        <v>269</v>
      </c>
      <c r="V204" s="1" t="s">
        <v>872</v>
      </c>
      <c r="W204" s="1" t="s">
        <v>269</v>
      </c>
      <c r="X204" s="1" t="s">
        <v>269</v>
      </c>
      <c r="Y204" s="1" t="s">
        <v>269</v>
      </c>
    </row>
    <row r="205" spans="1:25" ht="14.25">
      <c r="A205" s="1" t="s">
        <v>260</v>
      </c>
      <c r="B205" s="1" t="s">
        <v>3401</v>
      </c>
      <c r="C205" s="1" t="s">
        <v>262</v>
      </c>
      <c r="D205" s="1" t="s">
        <v>298</v>
      </c>
      <c r="E205" s="1" t="s">
        <v>298</v>
      </c>
      <c r="F205" s="1" t="s">
        <v>2913</v>
      </c>
      <c r="G205" s="1" t="s">
        <v>9431</v>
      </c>
      <c r="H205" s="1" t="s">
        <v>3400</v>
      </c>
      <c r="I205" s="1" t="s">
        <v>269</v>
      </c>
      <c r="J205" s="1" t="s">
        <v>9046</v>
      </c>
      <c r="K205" s="1" t="s">
        <v>9047</v>
      </c>
      <c r="L205" s="1" t="s">
        <v>9381</v>
      </c>
      <c r="M205" s="1" t="s">
        <v>472</v>
      </c>
      <c r="N205" s="1" t="s">
        <v>4013</v>
      </c>
      <c r="O205" s="1" t="s">
        <v>6191</v>
      </c>
      <c r="P205" s="1" t="s">
        <v>3600</v>
      </c>
      <c r="Q205" s="1" t="s">
        <v>1422</v>
      </c>
      <c r="R205" s="1" t="s">
        <v>9047</v>
      </c>
      <c r="S205" s="1" t="s">
        <v>9046</v>
      </c>
      <c r="T205" s="1" t="s">
        <v>9036</v>
      </c>
      <c r="U205" s="1" t="s">
        <v>269</v>
      </c>
      <c r="V205" s="1" t="s">
        <v>872</v>
      </c>
      <c r="W205" s="1" t="s">
        <v>269</v>
      </c>
      <c r="X205" s="1" t="s">
        <v>269</v>
      </c>
      <c r="Y205" s="1" t="s">
        <v>269</v>
      </c>
    </row>
    <row r="206" spans="1:25" ht="14.25">
      <c r="A206" s="1" t="s">
        <v>260</v>
      </c>
      <c r="B206" s="1" t="s">
        <v>3406</v>
      </c>
      <c r="C206" s="1" t="s">
        <v>262</v>
      </c>
      <c r="D206" s="1" t="s">
        <v>298</v>
      </c>
      <c r="E206" s="1" t="s">
        <v>298</v>
      </c>
      <c r="F206" s="1" t="s">
        <v>2796</v>
      </c>
      <c r="G206" s="1" t="s">
        <v>9432</v>
      </c>
      <c r="H206" s="1" t="s">
        <v>3405</v>
      </c>
      <c r="I206" s="1" t="s">
        <v>269</v>
      </c>
      <c r="J206" s="1" t="s">
        <v>9046</v>
      </c>
      <c r="K206" s="1" t="s">
        <v>9047</v>
      </c>
      <c r="L206" s="1" t="s">
        <v>9398</v>
      </c>
      <c r="M206" s="1" t="s">
        <v>472</v>
      </c>
      <c r="N206" s="1" t="s">
        <v>4013</v>
      </c>
      <c r="O206" s="1" t="s">
        <v>6191</v>
      </c>
      <c r="P206" s="1" t="s">
        <v>3162</v>
      </c>
      <c r="Q206" s="1" t="s">
        <v>1422</v>
      </c>
      <c r="R206" s="1" t="s">
        <v>9047</v>
      </c>
      <c r="S206" s="1" t="s">
        <v>9046</v>
      </c>
      <c r="T206" s="1" t="s">
        <v>9036</v>
      </c>
      <c r="U206" s="1" t="s">
        <v>269</v>
      </c>
      <c r="V206" s="1" t="s">
        <v>872</v>
      </c>
      <c r="W206" s="1" t="s">
        <v>269</v>
      </c>
      <c r="X206" s="1" t="s">
        <v>269</v>
      </c>
      <c r="Y206" s="1" t="s">
        <v>269</v>
      </c>
    </row>
    <row r="207" spans="1:25" ht="14.25">
      <c r="A207" s="1" t="s">
        <v>260</v>
      </c>
      <c r="B207" s="1" t="s">
        <v>3415</v>
      </c>
      <c r="C207" s="1" t="s">
        <v>262</v>
      </c>
      <c r="D207" s="1" t="s">
        <v>298</v>
      </c>
      <c r="E207" s="1" t="s">
        <v>298</v>
      </c>
      <c r="F207" s="1" t="s">
        <v>2919</v>
      </c>
      <c r="G207" s="1" t="s">
        <v>9433</v>
      </c>
      <c r="H207" s="1" t="s">
        <v>254</v>
      </c>
      <c r="I207" s="1" t="s">
        <v>269</v>
      </c>
      <c r="J207" s="1" t="s">
        <v>9046</v>
      </c>
      <c r="K207" s="1" t="s">
        <v>9047</v>
      </c>
      <c r="L207" s="1" t="s">
        <v>9081</v>
      </c>
      <c r="M207" s="1" t="s">
        <v>270</v>
      </c>
      <c r="N207" s="1" t="s">
        <v>3533</v>
      </c>
      <c r="O207" s="1" t="s">
        <v>9061</v>
      </c>
      <c r="P207" s="1" t="s">
        <v>3050</v>
      </c>
      <c r="Q207" s="1" t="s">
        <v>1375</v>
      </c>
      <c r="R207" s="1" t="s">
        <v>9047</v>
      </c>
      <c r="S207" s="1" t="s">
        <v>9046</v>
      </c>
      <c r="T207" s="1" t="s">
        <v>9036</v>
      </c>
      <c r="U207" s="1" t="s">
        <v>269</v>
      </c>
      <c r="V207" s="1" t="s">
        <v>872</v>
      </c>
      <c r="W207" s="1" t="s">
        <v>270</v>
      </c>
      <c r="X207" s="1" t="s">
        <v>269</v>
      </c>
      <c r="Y207" s="1" t="s">
        <v>269</v>
      </c>
    </row>
    <row r="208" spans="1:25" ht="14.25">
      <c r="A208" s="1" t="s">
        <v>260</v>
      </c>
      <c r="B208" s="1" t="s">
        <v>3448</v>
      </c>
      <c r="C208" s="1" t="s">
        <v>262</v>
      </c>
      <c r="D208" s="1" t="s">
        <v>298</v>
      </c>
      <c r="E208" s="1" t="s">
        <v>298</v>
      </c>
      <c r="F208" s="1" t="s">
        <v>1739</v>
      </c>
      <c r="G208" s="1" t="s">
        <v>9434</v>
      </c>
      <c r="H208" s="1" t="s">
        <v>2979</v>
      </c>
      <c r="I208" s="1" t="s">
        <v>269</v>
      </c>
      <c r="J208" s="1" t="s">
        <v>9046</v>
      </c>
      <c r="K208" s="1" t="s">
        <v>9047</v>
      </c>
      <c r="L208" s="1" t="s">
        <v>9114</v>
      </c>
      <c r="M208" s="1" t="s">
        <v>472</v>
      </c>
      <c r="N208" s="1" t="s">
        <v>4013</v>
      </c>
      <c r="O208" s="1" t="s">
        <v>6191</v>
      </c>
      <c r="P208" s="1" t="s">
        <v>3745</v>
      </c>
      <c r="Q208" s="1" t="s">
        <v>1375</v>
      </c>
      <c r="R208" s="1" t="s">
        <v>9047</v>
      </c>
      <c r="S208" s="1" t="s">
        <v>9046</v>
      </c>
      <c r="T208" s="1" t="s">
        <v>9036</v>
      </c>
      <c r="U208" s="1" t="s">
        <v>269</v>
      </c>
      <c r="V208" s="1" t="s">
        <v>872</v>
      </c>
      <c r="W208" s="1" t="s">
        <v>269</v>
      </c>
      <c r="X208" s="1" t="s">
        <v>269</v>
      </c>
      <c r="Y208" s="1" t="s">
        <v>269</v>
      </c>
    </row>
    <row r="209" spans="1:25" ht="14.25">
      <c r="A209" s="1" t="s">
        <v>260</v>
      </c>
      <c r="B209" s="1" t="s">
        <v>3418</v>
      </c>
      <c r="C209" s="1" t="s">
        <v>262</v>
      </c>
      <c r="D209" s="1" t="s">
        <v>298</v>
      </c>
      <c r="E209" s="1" t="s">
        <v>298</v>
      </c>
      <c r="F209" s="1" t="s">
        <v>2926</v>
      </c>
      <c r="G209" s="1" t="s">
        <v>9435</v>
      </c>
      <c r="H209" s="1" t="s">
        <v>254</v>
      </c>
      <c r="I209" s="1" t="s">
        <v>269</v>
      </c>
      <c r="J209" s="1" t="s">
        <v>9046</v>
      </c>
      <c r="K209" s="1" t="s">
        <v>9047</v>
      </c>
      <c r="L209" s="1" t="s">
        <v>9436</v>
      </c>
      <c r="M209" s="1" t="s">
        <v>472</v>
      </c>
      <c r="N209" s="1" t="s">
        <v>1379</v>
      </c>
      <c r="O209" s="1" t="s">
        <v>1380</v>
      </c>
      <c r="P209" s="1" t="s">
        <v>9250</v>
      </c>
      <c r="Q209" s="1" t="s">
        <v>1375</v>
      </c>
      <c r="R209" s="1" t="s">
        <v>9047</v>
      </c>
      <c r="S209" s="1" t="s">
        <v>9046</v>
      </c>
      <c r="T209" s="1" t="s">
        <v>9036</v>
      </c>
      <c r="U209" s="1" t="s">
        <v>269</v>
      </c>
      <c r="V209" s="1" t="s">
        <v>872</v>
      </c>
      <c r="W209" s="1" t="s">
        <v>270</v>
      </c>
      <c r="X209" s="1" t="s">
        <v>269</v>
      </c>
      <c r="Y209" s="1" t="s">
        <v>269</v>
      </c>
    </row>
    <row r="210" spans="1:25" ht="14.25">
      <c r="A210" s="1" t="s">
        <v>260</v>
      </c>
      <c r="B210" s="1" t="s">
        <v>3420</v>
      </c>
      <c r="C210" s="1" t="s">
        <v>262</v>
      </c>
      <c r="D210" s="1" t="s">
        <v>298</v>
      </c>
      <c r="E210" s="1" t="s">
        <v>298</v>
      </c>
      <c r="F210" s="1" t="s">
        <v>2136</v>
      </c>
      <c r="G210" s="1" t="s">
        <v>9437</v>
      </c>
      <c r="H210" s="1" t="s">
        <v>254</v>
      </c>
      <c r="I210" s="1" t="s">
        <v>269</v>
      </c>
      <c r="J210" s="1" t="s">
        <v>9046</v>
      </c>
      <c r="K210" s="1" t="s">
        <v>9047</v>
      </c>
      <c r="L210" s="1" t="s">
        <v>9436</v>
      </c>
      <c r="M210" s="1" t="s">
        <v>479</v>
      </c>
      <c r="N210" s="1" t="s">
        <v>1379</v>
      </c>
      <c r="O210" s="1" t="s">
        <v>1380</v>
      </c>
      <c r="P210" s="1" t="s">
        <v>9253</v>
      </c>
      <c r="Q210" s="1" t="s">
        <v>1375</v>
      </c>
      <c r="R210" s="1" t="s">
        <v>9047</v>
      </c>
      <c r="S210" s="1" t="s">
        <v>9046</v>
      </c>
      <c r="T210" s="1" t="s">
        <v>9036</v>
      </c>
      <c r="U210" s="1" t="s">
        <v>269</v>
      </c>
      <c r="V210" s="1" t="s">
        <v>872</v>
      </c>
      <c r="W210" s="1" t="s">
        <v>270</v>
      </c>
      <c r="X210" s="1" t="s">
        <v>269</v>
      </c>
      <c r="Y210" s="1" t="s">
        <v>269</v>
      </c>
    </row>
    <row r="211" spans="1:25" ht="14.25">
      <c r="A211" s="1" t="s">
        <v>260</v>
      </c>
      <c r="B211" s="1" t="s">
        <v>3459</v>
      </c>
      <c r="C211" s="1" t="s">
        <v>262</v>
      </c>
      <c r="D211" s="1" t="s">
        <v>298</v>
      </c>
      <c r="E211" s="1" t="s">
        <v>298</v>
      </c>
      <c r="F211" s="1" t="s">
        <v>2933</v>
      </c>
      <c r="G211" s="1" t="s">
        <v>9438</v>
      </c>
      <c r="H211" s="1" t="s">
        <v>2920</v>
      </c>
      <c r="I211" s="1" t="s">
        <v>269</v>
      </c>
      <c r="J211" s="1" t="s">
        <v>9046</v>
      </c>
      <c r="K211" s="1" t="s">
        <v>9047</v>
      </c>
      <c r="L211" s="1" t="s">
        <v>9060</v>
      </c>
      <c r="M211" s="1" t="s">
        <v>270</v>
      </c>
      <c r="N211" s="1" t="s">
        <v>3533</v>
      </c>
      <c r="O211" s="1" t="s">
        <v>9061</v>
      </c>
      <c r="P211" s="1" t="s">
        <v>9062</v>
      </c>
      <c r="Q211" s="1" t="s">
        <v>1375</v>
      </c>
      <c r="R211" s="1" t="s">
        <v>9047</v>
      </c>
      <c r="S211" s="1" t="s">
        <v>9046</v>
      </c>
      <c r="T211" s="1" t="s">
        <v>9036</v>
      </c>
      <c r="U211" s="1" t="s">
        <v>269</v>
      </c>
      <c r="V211" s="1" t="s">
        <v>872</v>
      </c>
      <c r="W211" s="1" t="s">
        <v>269</v>
      </c>
      <c r="X211" s="1" t="s">
        <v>269</v>
      </c>
      <c r="Y211" s="1" t="s">
        <v>269</v>
      </c>
    </row>
    <row r="212" spans="1:25" ht="14.25">
      <c r="A212" s="1" t="s">
        <v>260</v>
      </c>
      <c r="B212" s="1" t="s">
        <v>3462</v>
      </c>
      <c r="C212" s="1" t="s">
        <v>262</v>
      </c>
      <c r="D212" s="1" t="s">
        <v>298</v>
      </c>
      <c r="E212" s="1" t="s">
        <v>298</v>
      </c>
      <c r="F212" s="1" t="s">
        <v>2937</v>
      </c>
      <c r="G212" s="1" t="s">
        <v>9439</v>
      </c>
      <c r="H212" s="1" t="s">
        <v>2923</v>
      </c>
      <c r="I212" s="1" t="s">
        <v>269</v>
      </c>
      <c r="J212" s="1" t="s">
        <v>9046</v>
      </c>
      <c r="K212" s="1" t="s">
        <v>9047</v>
      </c>
      <c r="L212" s="1" t="s">
        <v>9060</v>
      </c>
      <c r="M212" s="1" t="s">
        <v>472</v>
      </c>
      <c r="N212" s="1" t="s">
        <v>3533</v>
      </c>
      <c r="O212" s="1" t="s">
        <v>9061</v>
      </c>
      <c r="P212" s="1" t="s">
        <v>9064</v>
      </c>
      <c r="Q212" s="1" t="s">
        <v>1375</v>
      </c>
      <c r="R212" s="1" t="s">
        <v>9047</v>
      </c>
      <c r="S212" s="1" t="s">
        <v>9046</v>
      </c>
      <c r="T212" s="1" t="s">
        <v>9036</v>
      </c>
      <c r="U212" s="1" t="s">
        <v>269</v>
      </c>
      <c r="V212" s="1" t="s">
        <v>872</v>
      </c>
      <c r="W212" s="1" t="s">
        <v>269</v>
      </c>
      <c r="X212" s="1" t="s">
        <v>269</v>
      </c>
      <c r="Y212" s="1" t="s">
        <v>269</v>
      </c>
    </row>
    <row r="213" spans="1:25" ht="14.25">
      <c r="A213" s="1" t="s">
        <v>260</v>
      </c>
      <c r="B213" s="1" t="s">
        <v>3470</v>
      </c>
      <c r="C213" s="1" t="s">
        <v>262</v>
      </c>
      <c r="D213" s="1" t="s">
        <v>298</v>
      </c>
      <c r="E213" s="1" t="s">
        <v>298</v>
      </c>
      <c r="F213" s="1" t="s">
        <v>2941</v>
      </c>
      <c r="G213" s="1" t="s">
        <v>9440</v>
      </c>
      <c r="H213" s="1" t="s">
        <v>2942</v>
      </c>
      <c r="I213" s="1" t="s">
        <v>269</v>
      </c>
      <c r="J213" s="1" t="s">
        <v>9046</v>
      </c>
      <c r="K213" s="1" t="s">
        <v>9047</v>
      </c>
      <c r="L213" s="1" t="s">
        <v>9093</v>
      </c>
      <c r="M213" s="1" t="s">
        <v>479</v>
      </c>
      <c r="N213" s="1" t="s">
        <v>4013</v>
      </c>
      <c r="O213" s="1" t="s">
        <v>6191</v>
      </c>
      <c r="P213" s="1" t="s">
        <v>1379</v>
      </c>
      <c r="Q213" s="1" t="s">
        <v>1375</v>
      </c>
      <c r="R213" s="1" t="s">
        <v>9047</v>
      </c>
      <c r="S213" s="1" t="s">
        <v>9046</v>
      </c>
      <c r="T213" s="1" t="s">
        <v>9036</v>
      </c>
      <c r="U213" s="1" t="s">
        <v>269</v>
      </c>
      <c r="V213" s="1" t="s">
        <v>872</v>
      </c>
      <c r="W213" s="1" t="s">
        <v>269</v>
      </c>
      <c r="X213" s="1" t="s">
        <v>269</v>
      </c>
      <c r="Y213" s="1" t="s">
        <v>269</v>
      </c>
    </row>
    <row r="214" spans="1:25" ht="14.25">
      <c r="A214" s="1" t="s">
        <v>260</v>
      </c>
      <c r="B214" s="1" t="s">
        <v>3492</v>
      </c>
      <c r="C214" s="1" t="s">
        <v>262</v>
      </c>
      <c r="D214" s="1" t="s">
        <v>298</v>
      </c>
      <c r="E214" s="1" t="s">
        <v>298</v>
      </c>
      <c r="F214" s="1" t="s">
        <v>2945</v>
      </c>
      <c r="G214" s="1" t="s">
        <v>9441</v>
      </c>
      <c r="H214" s="1" t="s">
        <v>3304</v>
      </c>
      <c r="I214" s="1" t="s">
        <v>269</v>
      </c>
      <c r="J214" s="1" t="s">
        <v>9046</v>
      </c>
      <c r="K214" s="1" t="s">
        <v>9047</v>
      </c>
      <c r="L214" s="1" t="s">
        <v>9391</v>
      </c>
      <c r="M214" s="1" t="s">
        <v>270</v>
      </c>
      <c r="N214" s="1" t="s">
        <v>4013</v>
      </c>
      <c r="O214" s="1" t="s">
        <v>6191</v>
      </c>
      <c r="P214" s="1" t="s">
        <v>3728</v>
      </c>
      <c r="Q214" s="1" t="s">
        <v>1375</v>
      </c>
      <c r="R214" s="1" t="s">
        <v>9047</v>
      </c>
      <c r="S214" s="1" t="s">
        <v>9046</v>
      </c>
      <c r="T214" s="1" t="s">
        <v>9036</v>
      </c>
      <c r="U214" s="1" t="s">
        <v>269</v>
      </c>
      <c r="V214" s="1" t="s">
        <v>872</v>
      </c>
      <c r="W214" s="1" t="s">
        <v>269</v>
      </c>
      <c r="X214" s="1" t="s">
        <v>269</v>
      </c>
      <c r="Y214" s="1" t="s">
        <v>269</v>
      </c>
    </row>
    <row r="215" spans="1:25" ht="14.25">
      <c r="A215" s="1" t="s">
        <v>260</v>
      </c>
      <c r="B215" s="1" t="s">
        <v>3495</v>
      </c>
      <c r="C215" s="1" t="s">
        <v>262</v>
      </c>
      <c r="D215" s="1" t="s">
        <v>298</v>
      </c>
      <c r="E215" s="1" t="s">
        <v>298</v>
      </c>
      <c r="F215" s="1" t="s">
        <v>1399</v>
      </c>
      <c r="G215" s="1" t="s">
        <v>9442</v>
      </c>
      <c r="H215" s="1" t="s">
        <v>3494</v>
      </c>
      <c r="I215" s="1" t="s">
        <v>269</v>
      </c>
      <c r="J215" s="1" t="s">
        <v>9046</v>
      </c>
      <c r="K215" s="1" t="s">
        <v>9047</v>
      </c>
      <c r="L215" s="1" t="s">
        <v>9429</v>
      </c>
      <c r="M215" s="1" t="s">
        <v>479</v>
      </c>
      <c r="N215" s="1" t="s">
        <v>4013</v>
      </c>
      <c r="O215" s="1" t="s">
        <v>6191</v>
      </c>
      <c r="P215" s="1" t="s">
        <v>9443</v>
      </c>
      <c r="Q215" s="1" t="s">
        <v>1375</v>
      </c>
      <c r="R215" s="1" t="s">
        <v>9047</v>
      </c>
      <c r="S215" s="1" t="s">
        <v>9046</v>
      </c>
      <c r="T215" s="1" t="s">
        <v>9036</v>
      </c>
      <c r="U215" s="1" t="s">
        <v>269</v>
      </c>
      <c r="V215" s="1" t="s">
        <v>872</v>
      </c>
      <c r="W215" s="1" t="s">
        <v>269</v>
      </c>
      <c r="X215" s="1" t="s">
        <v>269</v>
      </c>
      <c r="Y215" s="1" t="s">
        <v>269</v>
      </c>
    </row>
    <row r="216" spans="1:25" ht="14.25">
      <c r="A216" s="1" t="s">
        <v>260</v>
      </c>
      <c r="B216" s="1" t="s">
        <v>3498</v>
      </c>
      <c r="C216" s="1" t="s">
        <v>262</v>
      </c>
      <c r="D216" s="1" t="s">
        <v>298</v>
      </c>
      <c r="E216" s="1" t="s">
        <v>298</v>
      </c>
      <c r="F216" s="1" t="s">
        <v>1384</v>
      </c>
      <c r="G216" s="1" t="s">
        <v>9444</v>
      </c>
      <c r="H216" s="1" t="s">
        <v>3497</v>
      </c>
      <c r="I216" s="1" t="s">
        <v>269</v>
      </c>
      <c r="J216" s="1" t="s">
        <v>9046</v>
      </c>
      <c r="K216" s="1" t="s">
        <v>9047</v>
      </c>
      <c r="L216" s="1" t="s">
        <v>9429</v>
      </c>
      <c r="M216" s="1" t="s">
        <v>472</v>
      </c>
      <c r="N216" s="1" t="s">
        <v>4013</v>
      </c>
      <c r="O216" s="1" t="s">
        <v>6191</v>
      </c>
      <c r="P216" s="1" t="s">
        <v>3485</v>
      </c>
      <c r="Q216" s="1" t="s">
        <v>1375</v>
      </c>
      <c r="R216" s="1" t="s">
        <v>9047</v>
      </c>
      <c r="S216" s="1" t="s">
        <v>9046</v>
      </c>
      <c r="T216" s="1" t="s">
        <v>9036</v>
      </c>
      <c r="U216" s="1" t="s">
        <v>269</v>
      </c>
      <c r="V216" s="1" t="s">
        <v>872</v>
      </c>
      <c r="W216" s="1" t="s">
        <v>269</v>
      </c>
      <c r="X216" s="1" t="s">
        <v>269</v>
      </c>
      <c r="Y216" s="1" t="s">
        <v>269</v>
      </c>
    </row>
    <row r="217" spans="1:25" ht="14.25">
      <c r="A217" s="1" t="s">
        <v>260</v>
      </c>
      <c r="B217" s="1" t="s">
        <v>3502</v>
      </c>
      <c r="C217" s="1" t="s">
        <v>262</v>
      </c>
      <c r="D217" s="1" t="s">
        <v>298</v>
      </c>
      <c r="E217" s="1" t="s">
        <v>298</v>
      </c>
      <c r="F217" s="1" t="s">
        <v>1407</v>
      </c>
      <c r="G217" s="1" t="s">
        <v>9445</v>
      </c>
      <c r="H217" s="1" t="s">
        <v>3501</v>
      </c>
      <c r="I217" s="1" t="s">
        <v>269</v>
      </c>
      <c r="J217" s="1" t="s">
        <v>9046</v>
      </c>
      <c r="K217" s="1" t="s">
        <v>9047</v>
      </c>
      <c r="L217" s="1" t="s">
        <v>9446</v>
      </c>
      <c r="M217" s="1" t="s">
        <v>479</v>
      </c>
      <c r="N217" s="1" t="s">
        <v>1379</v>
      </c>
      <c r="O217" s="1" t="s">
        <v>1380</v>
      </c>
      <c r="P217" s="1" t="s">
        <v>9447</v>
      </c>
      <c r="Q217" s="1" t="s">
        <v>1375</v>
      </c>
      <c r="R217" s="1" t="s">
        <v>9047</v>
      </c>
      <c r="S217" s="1" t="s">
        <v>9046</v>
      </c>
      <c r="T217" s="1" t="s">
        <v>9036</v>
      </c>
      <c r="U217" s="1" t="s">
        <v>269</v>
      </c>
      <c r="V217" s="1" t="s">
        <v>872</v>
      </c>
      <c r="W217" s="1" t="s">
        <v>269</v>
      </c>
      <c r="X217" s="1" t="s">
        <v>269</v>
      </c>
      <c r="Y217" s="1" t="s">
        <v>269</v>
      </c>
    </row>
    <row r="218" spans="1:25" ht="14.25">
      <c r="A218" s="1" t="s">
        <v>260</v>
      </c>
      <c r="B218" s="1" t="s">
        <v>3505</v>
      </c>
      <c r="C218" s="1" t="s">
        <v>262</v>
      </c>
      <c r="D218" s="1" t="s">
        <v>298</v>
      </c>
      <c r="E218" s="1" t="s">
        <v>298</v>
      </c>
      <c r="F218" s="1" t="s">
        <v>3045</v>
      </c>
      <c r="G218" s="1" t="s">
        <v>9448</v>
      </c>
      <c r="H218" s="1" t="s">
        <v>3504</v>
      </c>
      <c r="I218" s="1" t="s">
        <v>269</v>
      </c>
      <c r="J218" s="1" t="s">
        <v>9046</v>
      </c>
      <c r="K218" s="1" t="s">
        <v>9047</v>
      </c>
      <c r="L218" s="1" t="s">
        <v>9446</v>
      </c>
      <c r="M218" s="1" t="s">
        <v>472</v>
      </c>
      <c r="N218" s="1" t="s">
        <v>1379</v>
      </c>
      <c r="O218" s="1" t="s">
        <v>1380</v>
      </c>
      <c r="P218" s="1" t="s">
        <v>9449</v>
      </c>
      <c r="Q218" s="1" t="s">
        <v>1375</v>
      </c>
      <c r="R218" s="1" t="s">
        <v>9047</v>
      </c>
      <c r="S218" s="1" t="s">
        <v>9046</v>
      </c>
      <c r="T218" s="1" t="s">
        <v>9036</v>
      </c>
      <c r="U218" s="1" t="s">
        <v>269</v>
      </c>
      <c r="V218" s="1" t="s">
        <v>872</v>
      </c>
      <c r="W218" s="1" t="s">
        <v>269</v>
      </c>
      <c r="X218" s="1" t="s">
        <v>269</v>
      </c>
      <c r="Y218" s="1" t="s">
        <v>269</v>
      </c>
    </row>
    <row r="219" spans="1:25" ht="14.25">
      <c r="A219" s="1" t="s">
        <v>260</v>
      </c>
      <c r="B219" s="1" t="s">
        <v>3508</v>
      </c>
      <c r="C219" s="1" t="s">
        <v>262</v>
      </c>
      <c r="D219" s="1" t="s">
        <v>298</v>
      </c>
      <c r="E219" s="1" t="s">
        <v>298</v>
      </c>
      <c r="F219" s="1" t="s">
        <v>3784</v>
      </c>
      <c r="G219" s="1" t="s">
        <v>9450</v>
      </c>
      <c r="H219" s="1" t="s">
        <v>3507</v>
      </c>
      <c r="I219" s="1" t="s">
        <v>269</v>
      </c>
      <c r="J219" s="1" t="s">
        <v>9046</v>
      </c>
      <c r="K219" s="1" t="s">
        <v>9047</v>
      </c>
      <c r="L219" s="1" t="s">
        <v>9381</v>
      </c>
      <c r="M219" s="1" t="s">
        <v>479</v>
      </c>
      <c r="N219" s="1" t="s">
        <v>4013</v>
      </c>
      <c r="O219" s="1" t="s">
        <v>6191</v>
      </c>
      <c r="P219" s="1" t="s">
        <v>3669</v>
      </c>
      <c r="Q219" s="1" t="s">
        <v>1422</v>
      </c>
      <c r="R219" s="1" t="s">
        <v>9047</v>
      </c>
      <c r="S219" s="1" t="s">
        <v>9046</v>
      </c>
      <c r="T219" s="1" t="s">
        <v>9036</v>
      </c>
      <c r="U219" s="1" t="s">
        <v>269</v>
      </c>
      <c r="V219" s="1" t="s">
        <v>872</v>
      </c>
      <c r="W219" s="1" t="s">
        <v>269</v>
      </c>
      <c r="X219" s="1" t="s">
        <v>269</v>
      </c>
      <c r="Y219" s="1" t="s">
        <v>269</v>
      </c>
    </row>
    <row r="220" spans="1:25" ht="14.25">
      <c r="A220" s="1" t="s">
        <v>260</v>
      </c>
      <c r="B220" s="1" t="s">
        <v>3510</v>
      </c>
      <c r="C220" s="1" t="s">
        <v>262</v>
      </c>
      <c r="D220" s="1" t="s">
        <v>298</v>
      </c>
      <c r="E220" s="1" t="s">
        <v>298</v>
      </c>
      <c r="F220" s="1" t="s">
        <v>1372</v>
      </c>
      <c r="G220" s="1" t="s">
        <v>9451</v>
      </c>
      <c r="H220" s="1" t="s">
        <v>3307</v>
      </c>
      <c r="I220" s="1" t="s">
        <v>269</v>
      </c>
      <c r="J220" s="1" t="s">
        <v>9046</v>
      </c>
      <c r="K220" s="1" t="s">
        <v>9047</v>
      </c>
      <c r="L220" s="1" t="s">
        <v>9400</v>
      </c>
      <c r="M220" s="1" t="s">
        <v>472</v>
      </c>
      <c r="N220" s="1" t="s">
        <v>4013</v>
      </c>
      <c r="O220" s="1" t="s">
        <v>6191</v>
      </c>
      <c r="P220" s="1" t="s">
        <v>9326</v>
      </c>
      <c r="Q220" s="1" t="s">
        <v>1422</v>
      </c>
      <c r="R220" s="1" t="s">
        <v>9047</v>
      </c>
      <c r="S220" s="1" t="s">
        <v>9046</v>
      </c>
      <c r="T220" s="1" t="s">
        <v>9036</v>
      </c>
      <c r="U220" s="1" t="s">
        <v>269</v>
      </c>
      <c r="V220" s="1" t="s">
        <v>872</v>
      </c>
      <c r="W220" s="1" t="s">
        <v>269</v>
      </c>
      <c r="X220" s="1" t="s">
        <v>269</v>
      </c>
      <c r="Y220" s="1" t="s">
        <v>269</v>
      </c>
    </row>
    <row r="221" spans="1:25" ht="14.25">
      <c r="A221" s="1" t="s">
        <v>260</v>
      </c>
      <c r="B221" s="1" t="s">
        <v>3422</v>
      </c>
      <c r="C221" s="1" t="s">
        <v>262</v>
      </c>
      <c r="D221" s="1" t="s">
        <v>298</v>
      </c>
      <c r="E221" s="1" t="s">
        <v>298</v>
      </c>
      <c r="F221" s="1" t="s">
        <v>1385</v>
      </c>
      <c r="G221" s="1" t="s">
        <v>9452</v>
      </c>
      <c r="H221" s="1" t="s">
        <v>254</v>
      </c>
      <c r="I221" s="1" t="s">
        <v>269</v>
      </c>
      <c r="J221" s="1" t="s">
        <v>9046</v>
      </c>
      <c r="K221" s="1" t="s">
        <v>9047</v>
      </c>
      <c r="L221" s="1" t="s">
        <v>9097</v>
      </c>
      <c r="M221" s="1" t="s">
        <v>472</v>
      </c>
      <c r="N221" s="1" t="s">
        <v>1379</v>
      </c>
      <c r="O221" s="1" t="s">
        <v>1380</v>
      </c>
      <c r="P221" s="1" t="s">
        <v>1470</v>
      </c>
      <c r="Q221" s="1" t="s">
        <v>1375</v>
      </c>
      <c r="R221" s="1" t="s">
        <v>9047</v>
      </c>
      <c r="S221" s="1" t="s">
        <v>9046</v>
      </c>
      <c r="T221" s="1" t="s">
        <v>9036</v>
      </c>
      <c r="U221" s="1" t="s">
        <v>269</v>
      </c>
      <c r="V221" s="1" t="s">
        <v>872</v>
      </c>
      <c r="W221" s="1" t="s">
        <v>269</v>
      </c>
      <c r="X221" s="1" t="s">
        <v>269</v>
      </c>
      <c r="Y221" s="1" t="s">
        <v>269</v>
      </c>
    </row>
    <row r="222" spans="1:25" ht="14.25">
      <c r="A222" s="1" t="s">
        <v>260</v>
      </c>
      <c r="B222" s="1" t="s">
        <v>3514</v>
      </c>
      <c r="C222" s="1" t="s">
        <v>262</v>
      </c>
      <c r="D222" s="1" t="s">
        <v>298</v>
      </c>
      <c r="E222" s="1" t="s">
        <v>298</v>
      </c>
      <c r="F222" s="1" t="s">
        <v>2694</v>
      </c>
      <c r="G222" s="1" t="s">
        <v>9453</v>
      </c>
      <c r="H222" s="1" t="s">
        <v>254</v>
      </c>
      <c r="I222" s="1" t="s">
        <v>269</v>
      </c>
      <c r="J222" s="1" t="s">
        <v>9046</v>
      </c>
      <c r="K222" s="1" t="s">
        <v>9047</v>
      </c>
      <c r="L222" s="1" t="s">
        <v>9374</v>
      </c>
      <c r="M222" s="1" t="s">
        <v>479</v>
      </c>
      <c r="N222" s="1" t="s">
        <v>1379</v>
      </c>
      <c r="O222" s="1" t="s">
        <v>1380</v>
      </c>
      <c r="P222" s="1" t="s">
        <v>9375</v>
      </c>
      <c r="Q222" s="1" t="s">
        <v>1375</v>
      </c>
      <c r="R222" s="1" t="s">
        <v>9047</v>
      </c>
      <c r="S222" s="1" t="s">
        <v>9046</v>
      </c>
      <c r="T222" s="1" t="s">
        <v>9036</v>
      </c>
      <c r="U222" s="1" t="s">
        <v>269</v>
      </c>
      <c r="V222" s="1" t="s">
        <v>872</v>
      </c>
      <c r="W222" s="1" t="s">
        <v>269</v>
      </c>
      <c r="X222" s="1" t="s">
        <v>269</v>
      </c>
      <c r="Y222" s="1" t="s">
        <v>269</v>
      </c>
    </row>
    <row r="223" spans="1:25" ht="14.25">
      <c r="A223" s="1" t="s">
        <v>260</v>
      </c>
      <c r="B223" s="1" t="s">
        <v>3516</v>
      </c>
      <c r="C223" s="1" t="s">
        <v>262</v>
      </c>
      <c r="D223" s="1" t="s">
        <v>298</v>
      </c>
      <c r="E223" s="1" t="s">
        <v>298</v>
      </c>
      <c r="F223" s="1" t="s">
        <v>4006</v>
      </c>
      <c r="G223" s="1" t="s">
        <v>9454</v>
      </c>
      <c r="H223" s="1" t="s">
        <v>254</v>
      </c>
      <c r="I223" s="1" t="s">
        <v>269</v>
      </c>
      <c r="J223" s="1" t="s">
        <v>9046</v>
      </c>
      <c r="K223" s="1" t="s">
        <v>9047</v>
      </c>
      <c r="L223" s="1" t="s">
        <v>9374</v>
      </c>
      <c r="M223" s="1" t="s">
        <v>472</v>
      </c>
      <c r="N223" s="1" t="s">
        <v>1379</v>
      </c>
      <c r="O223" s="1" t="s">
        <v>1380</v>
      </c>
      <c r="P223" s="1" t="s">
        <v>9377</v>
      </c>
      <c r="Q223" s="1" t="s">
        <v>1375</v>
      </c>
      <c r="R223" s="1" t="s">
        <v>9047</v>
      </c>
      <c r="S223" s="1" t="s">
        <v>9046</v>
      </c>
      <c r="T223" s="1" t="s">
        <v>9036</v>
      </c>
      <c r="U223" s="1" t="s">
        <v>269</v>
      </c>
      <c r="V223" s="1" t="s">
        <v>872</v>
      </c>
      <c r="W223" s="1" t="s">
        <v>269</v>
      </c>
      <c r="X223" s="1" t="s">
        <v>269</v>
      </c>
      <c r="Y223" s="1" t="s">
        <v>269</v>
      </c>
    </row>
    <row r="224" spans="1:25" ht="14.25">
      <c r="A224" s="1" t="s">
        <v>260</v>
      </c>
      <c r="B224" s="1" t="s">
        <v>3394</v>
      </c>
      <c r="C224" s="1" t="s">
        <v>262</v>
      </c>
      <c r="D224" s="1" t="s">
        <v>298</v>
      </c>
      <c r="E224" s="1" t="s">
        <v>298</v>
      </c>
      <c r="F224" s="1" t="s">
        <v>1732</v>
      </c>
      <c r="G224" s="1" t="s">
        <v>9455</v>
      </c>
      <c r="H224" s="1" t="s">
        <v>254</v>
      </c>
      <c r="I224" s="1" t="s">
        <v>269</v>
      </c>
      <c r="J224" s="1" t="s">
        <v>9046</v>
      </c>
      <c r="K224" s="1" t="s">
        <v>9047</v>
      </c>
      <c r="L224" s="1" t="s">
        <v>9446</v>
      </c>
      <c r="M224" s="1" t="s">
        <v>270</v>
      </c>
      <c r="N224" s="1" t="s">
        <v>1379</v>
      </c>
      <c r="O224" s="1" t="s">
        <v>1380</v>
      </c>
      <c r="P224" s="1" t="s">
        <v>2135</v>
      </c>
      <c r="Q224" s="1" t="s">
        <v>1375</v>
      </c>
      <c r="R224" s="1" t="s">
        <v>9047</v>
      </c>
      <c r="S224" s="1" t="s">
        <v>9046</v>
      </c>
      <c r="T224" s="1" t="s">
        <v>9036</v>
      </c>
      <c r="U224" s="1" t="s">
        <v>269</v>
      </c>
      <c r="V224" s="1" t="s">
        <v>872</v>
      </c>
      <c r="W224" s="1" t="s">
        <v>269</v>
      </c>
      <c r="X224" s="1" t="s">
        <v>269</v>
      </c>
      <c r="Y224" s="1" t="s">
        <v>269</v>
      </c>
    </row>
    <row r="225" spans="1:25" ht="14.25">
      <c r="A225" s="1" t="s">
        <v>260</v>
      </c>
      <c r="B225" s="1" t="s">
        <v>3450</v>
      </c>
      <c r="C225" s="1" t="s">
        <v>262</v>
      </c>
      <c r="D225" s="1" t="s">
        <v>298</v>
      </c>
      <c r="E225" s="1" t="s">
        <v>298</v>
      </c>
      <c r="F225" s="1" t="s">
        <v>4009</v>
      </c>
      <c r="G225" s="1" t="s">
        <v>9456</v>
      </c>
      <c r="H225" s="1" t="s">
        <v>254</v>
      </c>
      <c r="I225" s="1" t="s">
        <v>269</v>
      </c>
      <c r="J225" s="1" t="s">
        <v>9046</v>
      </c>
      <c r="K225" s="1" t="s">
        <v>9047</v>
      </c>
      <c r="L225" s="1" t="s">
        <v>9104</v>
      </c>
      <c r="M225" s="1" t="s">
        <v>472</v>
      </c>
      <c r="N225" s="1" t="s">
        <v>1379</v>
      </c>
      <c r="O225" s="1" t="s">
        <v>1380</v>
      </c>
      <c r="P225" s="1" t="s">
        <v>9107</v>
      </c>
      <c r="Q225" s="1" t="s">
        <v>1375</v>
      </c>
      <c r="R225" s="1" t="s">
        <v>9047</v>
      </c>
      <c r="S225" s="1" t="s">
        <v>9046</v>
      </c>
      <c r="T225" s="1" t="s">
        <v>9036</v>
      </c>
      <c r="U225" s="1" t="s">
        <v>269</v>
      </c>
      <c r="V225" s="1" t="s">
        <v>872</v>
      </c>
      <c r="W225" s="1" t="s">
        <v>269</v>
      </c>
      <c r="X225" s="1" t="s">
        <v>269</v>
      </c>
      <c r="Y225" s="1" t="s">
        <v>269</v>
      </c>
    </row>
    <row r="226" spans="1:25" ht="14.25">
      <c r="A226" s="1" t="s">
        <v>260</v>
      </c>
      <c r="B226" s="1" t="s">
        <v>3364</v>
      </c>
      <c r="C226" s="1" t="s">
        <v>262</v>
      </c>
      <c r="D226" s="1" t="s">
        <v>298</v>
      </c>
      <c r="E226" s="1" t="s">
        <v>298</v>
      </c>
      <c r="F226" s="1" t="s">
        <v>1379</v>
      </c>
      <c r="G226" s="1" t="s">
        <v>9457</v>
      </c>
      <c r="H226" s="1" t="s">
        <v>254</v>
      </c>
      <c r="I226" s="1" t="s">
        <v>269</v>
      </c>
      <c r="J226" s="1" t="s">
        <v>9046</v>
      </c>
      <c r="K226" s="1" t="s">
        <v>9047</v>
      </c>
      <c r="L226" s="1" t="s">
        <v>9104</v>
      </c>
      <c r="M226" s="1" t="s">
        <v>270</v>
      </c>
      <c r="N226" s="1" t="s">
        <v>1379</v>
      </c>
      <c r="O226" s="1" t="s">
        <v>1380</v>
      </c>
      <c r="P226" s="1" t="s">
        <v>9105</v>
      </c>
      <c r="Q226" s="1" t="s">
        <v>1375</v>
      </c>
      <c r="R226" s="1" t="s">
        <v>9047</v>
      </c>
      <c r="S226" s="1" t="s">
        <v>9046</v>
      </c>
      <c r="T226" s="1" t="s">
        <v>9036</v>
      </c>
      <c r="U226" s="1" t="s">
        <v>269</v>
      </c>
      <c r="V226" s="1" t="s">
        <v>872</v>
      </c>
      <c r="W226" s="1" t="s">
        <v>269</v>
      </c>
      <c r="X226" s="1" t="s">
        <v>269</v>
      </c>
      <c r="Y226" s="1" t="s">
        <v>269</v>
      </c>
    </row>
    <row r="227" spans="1:25" ht="14.25">
      <c r="A227" s="1" t="s">
        <v>260</v>
      </c>
      <c r="B227" s="1" t="s">
        <v>3518</v>
      </c>
      <c r="C227" s="1" t="s">
        <v>262</v>
      </c>
      <c r="D227" s="1" t="s">
        <v>298</v>
      </c>
      <c r="E227" s="1" t="s">
        <v>298</v>
      </c>
      <c r="F227" s="1" t="s">
        <v>4013</v>
      </c>
      <c r="G227" s="1" t="s">
        <v>9458</v>
      </c>
      <c r="H227" s="1" t="s">
        <v>254</v>
      </c>
      <c r="I227" s="1" t="s">
        <v>269</v>
      </c>
      <c r="J227" s="1" t="s">
        <v>9046</v>
      </c>
      <c r="K227" s="1" t="s">
        <v>9047</v>
      </c>
      <c r="L227" s="1" t="s">
        <v>9374</v>
      </c>
      <c r="M227" s="1" t="s">
        <v>270</v>
      </c>
      <c r="N227" s="1" t="s">
        <v>1379</v>
      </c>
      <c r="O227" s="1" t="s">
        <v>1380</v>
      </c>
      <c r="P227" s="1" t="s">
        <v>9379</v>
      </c>
      <c r="Q227" s="1" t="s">
        <v>1375</v>
      </c>
      <c r="R227" s="1" t="s">
        <v>9047</v>
      </c>
      <c r="S227" s="1" t="s">
        <v>9046</v>
      </c>
      <c r="T227" s="1" t="s">
        <v>9036</v>
      </c>
      <c r="U227" s="1" t="s">
        <v>269</v>
      </c>
      <c r="V227" s="1" t="s">
        <v>872</v>
      </c>
      <c r="W227" s="1" t="s">
        <v>269</v>
      </c>
      <c r="X227" s="1" t="s">
        <v>269</v>
      </c>
      <c r="Y227" s="1" t="s">
        <v>269</v>
      </c>
    </row>
    <row r="228" spans="1:25" ht="14.25">
      <c r="A228" s="1" t="s">
        <v>260</v>
      </c>
      <c r="B228" s="1" t="s">
        <v>3366</v>
      </c>
      <c r="C228" s="1" t="s">
        <v>262</v>
      </c>
      <c r="D228" s="1" t="s">
        <v>298</v>
      </c>
      <c r="E228" s="1" t="s">
        <v>298</v>
      </c>
      <c r="F228" s="1" t="s">
        <v>3533</v>
      </c>
      <c r="G228" s="1" t="s">
        <v>9459</v>
      </c>
      <c r="H228" s="1" t="s">
        <v>254</v>
      </c>
      <c r="I228" s="1" t="s">
        <v>269</v>
      </c>
      <c r="J228" s="1" t="s">
        <v>9046</v>
      </c>
      <c r="K228" s="1" t="s">
        <v>9047</v>
      </c>
      <c r="L228" s="1" t="s">
        <v>9393</v>
      </c>
      <c r="M228" s="1" t="s">
        <v>472</v>
      </c>
      <c r="N228" s="1" t="s">
        <v>1379</v>
      </c>
      <c r="O228" s="1" t="s">
        <v>1380</v>
      </c>
      <c r="P228" s="1" t="s">
        <v>9460</v>
      </c>
      <c r="Q228" s="1" t="s">
        <v>1422</v>
      </c>
      <c r="R228" s="1" t="s">
        <v>9047</v>
      </c>
      <c r="S228" s="1" t="s">
        <v>9046</v>
      </c>
      <c r="T228" s="1" t="s">
        <v>9036</v>
      </c>
      <c r="U228" s="1" t="s">
        <v>269</v>
      </c>
      <c r="V228" s="1" t="s">
        <v>872</v>
      </c>
      <c r="W228" s="1" t="s">
        <v>269</v>
      </c>
      <c r="X228" s="1" t="s">
        <v>269</v>
      </c>
      <c r="Y228" s="1" t="s">
        <v>269</v>
      </c>
    </row>
    <row r="229" spans="1:25" ht="14.25">
      <c r="A229" s="1" t="s">
        <v>260</v>
      </c>
      <c r="B229" s="1" t="s">
        <v>3362</v>
      </c>
      <c r="C229" s="1" t="s">
        <v>262</v>
      </c>
      <c r="D229" s="1" t="s">
        <v>298</v>
      </c>
      <c r="E229" s="1" t="s">
        <v>298</v>
      </c>
      <c r="F229" s="1" t="s">
        <v>4062</v>
      </c>
      <c r="G229" s="1" t="s">
        <v>9461</v>
      </c>
      <c r="H229" s="1" t="s">
        <v>254</v>
      </c>
      <c r="I229" s="1" t="s">
        <v>269</v>
      </c>
      <c r="J229" s="1" t="s">
        <v>9046</v>
      </c>
      <c r="K229" s="1" t="s">
        <v>9047</v>
      </c>
      <c r="L229" s="1" t="s">
        <v>9395</v>
      </c>
      <c r="M229" s="1" t="s">
        <v>472</v>
      </c>
      <c r="N229" s="1" t="s">
        <v>1379</v>
      </c>
      <c r="O229" s="1" t="s">
        <v>1380</v>
      </c>
      <c r="P229" s="1" t="s">
        <v>9462</v>
      </c>
      <c r="Q229" s="1" t="s">
        <v>1422</v>
      </c>
      <c r="R229" s="1" t="s">
        <v>9047</v>
      </c>
      <c r="S229" s="1" t="s">
        <v>9046</v>
      </c>
      <c r="T229" s="1" t="s">
        <v>9036</v>
      </c>
      <c r="U229" s="1" t="s">
        <v>269</v>
      </c>
      <c r="V229" s="1" t="s">
        <v>872</v>
      </c>
      <c r="W229" s="1" t="s">
        <v>269</v>
      </c>
      <c r="X229" s="1" t="s">
        <v>269</v>
      </c>
      <c r="Y229" s="1" t="s">
        <v>269</v>
      </c>
    </row>
    <row r="230" spans="1:25" ht="14.25">
      <c r="A230" s="1" t="s">
        <v>260</v>
      </c>
      <c r="B230" s="1" t="s">
        <v>3368</v>
      </c>
      <c r="C230" s="1" t="s">
        <v>262</v>
      </c>
      <c r="D230" s="1" t="s">
        <v>298</v>
      </c>
      <c r="E230" s="1" t="s">
        <v>298</v>
      </c>
      <c r="F230" s="1" t="s">
        <v>9100</v>
      </c>
      <c r="G230" s="1" t="s">
        <v>9463</v>
      </c>
      <c r="H230" s="1" t="s">
        <v>254</v>
      </c>
      <c r="I230" s="1" t="s">
        <v>269</v>
      </c>
      <c r="J230" s="1" t="s">
        <v>9046</v>
      </c>
      <c r="K230" s="1" t="s">
        <v>9047</v>
      </c>
      <c r="L230" s="1" t="s">
        <v>9097</v>
      </c>
      <c r="M230" s="1" t="s">
        <v>479</v>
      </c>
      <c r="N230" s="1" t="s">
        <v>1379</v>
      </c>
      <c r="O230" s="1" t="s">
        <v>1380</v>
      </c>
      <c r="P230" s="1" t="s">
        <v>1473</v>
      </c>
      <c r="Q230" s="1" t="s">
        <v>1375</v>
      </c>
      <c r="R230" s="1" t="s">
        <v>9047</v>
      </c>
      <c r="S230" s="1" t="s">
        <v>9046</v>
      </c>
      <c r="T230" s="1" t="s">
        <v>9036</v>
      </c>
      <c r="U230" s="1" t="s">
        <v>269</v>
      </c>
      <c r="V230" s="1" t="s">
        <v>872</v>
      </c>
      <c r="W230" s="1" t="s">
        <v>269</v>
      </c>
      <c r="X230" s="1" t="s">
        <v>269</v>
      </c>
      <c r="Y230" s="1" t="s">
        <v>269</v>
      </c>
    </row>
    <row r="231" spans="1:25" ht="14.25">
      <c r="A231" s="1" t="s">
        <v>260</v>
      </c>
      <c r="B231" s="1" t="s">
        <v>3473</v>
      </c>
      <c r="C231" s="1" t="s">
        <v>262</v>
      </c>
      <c r="D231" s="1" t="s">
        <v>298</v>
      </c>
      <c r="E231" s="1" t="s">
        <v>298</v>
      </c>
      <c r="F231" s="1" t="s">
        <v>3739</v>
      </c>
      <c r="G231" s="1" t="s">
        <v>9464</v>
      </c>
      <c r="H231" s="1" t="s">
        <v>254</v>
      </c>
      <c r="I231" s="1" t="s">
        <v>269</v>
      </c>
      <c r="J231" s="1" t="s">
        <v>9046</v>
      </c>
      <c r="K231" s="1" t="s">
        <v>9047</v>
      </c>
      <c r="L231" s="1" t="s">
        <v>9086</v>
      </c>
      <c r="M231" s="1" t="s">
        <v>472</v>
      </c>
      <c r="N231" s="1" t="s">
        <v>1379</v>
      </c>
      <c r="O231" s="1" t="s">
        <v>1380</v>
      </c>
      <c r="P231" s="1" t="s">
        <v>9089</v>
      </c>
      <c r="Q231" s="1" t="s">
        <v>1375</v>
      </c>
      <c r="R231" s="1" t="s">
        <v>9047</v>
      </c>
      <c r="S231" s="1" t="s">
        <v>9046</v>
      </c>
      <c r="T231" s="1" t="s">
        <v>9036</v>
      </c>
      <c r="U231" s="1" t="s">
        <v>269</v>
      </c>
      <c r="V231" s="1" t="s">
        <v>872</v>
      </c>
      <c r="W231" s="1" t="s">
        <v>269</v>
      </c>
      <c r="X231" s="1" t="s">
        <v>269</v>
      </c>
      <c r="Y231" s="1" t="s">
        <v>269</v>
      </c>
    </row>
    <row r="232" spans="1:25" ht="14.25">
      <c r="A232" s="1" t="s">
        <v>260</v>
      </c>
      <c r="B232" s="1" t="s">
        <v>3383</v>
      </c>
      <c r="C232" s="1" t="s">
        <v>262</v>
      </c>
      <c r="D232" s="1" t="s">
        <v>298</v>
      </c>
      <c r="E232" s="1" t="s">
        <v>298</v>
      </c>
      <c r="F232" s="1" t="s">
        <v>3786</v>
      </c>
      <c r="G232" s="1" t="s">
        <v>9465</v>
      </c>
      <c r="H232" s="1" t="s">
        <v>254</v>
      </c>
      <c r="I232" s="1" t="s">
        <v>269</v>
      </c>
      <c r="J232" s="1" t="s">
        <v>9046</v>
      </c>
      <c r="K232" s="1" t="s">
        <v>9047</v>
      </c>
      <c r="L232" s="1" t="s">
        <v>9086</v>
      </c>
      <c r="M232" s="1" t="s">
        <v>479</v>
      </c>
      <c r="N232" s="1" t="s">
        <v>1379</v>
      </c>
      <c r="O232" s="1" t="s">
        <v>1380</v>
      </c>
      <c r="P232" s="1" t="s">
        <v>9091</v>
      </c>
      <c r="Q232" s="1" t="s">
        <v>1375</v>
      </c>
      <c r="R232" s="1" t="s">
        <v>9047</v>
      </c>
      <c r="S232" s="1" t="s">
        <v>9046</v>
      </c>
      <c r="T232" s="1" t="s">
        <v>9036</v>
      </c>
      <c r="U232" s="1" t="s">
        <v>269</v>
      </c>
      <c r="V232" s="1" t="s">
        <v>872</v>
      </c>
      <c r="W232" s="1" t="s">
        <v>269</v>
      </c>
      <c r="X232" s="1" t="s">
        <v>269</v>
      </c>
      <c r="Y232" s="1" t="s">
        <v>269</v>
      </c>
    </row>
    <row r="233" spans="1:25" ht="14.25">
      <c r="A233" s="1" t="s">
        <v>260</v>
      </c>
      <c r="B233" s="1" t="s">
        <v>3386</v>
      </c>
      <c r="C233" s="1" t="s">
        <v>262</v>
      </c>
      <c r="D233" s="1" t="s">
        <v>298</v>
      </c>
      <c r="E233" s="1" t="s">
        <v>298</v>
      </c>
      <c r="F233" s="1" t="s">
        <v>3816</v>
      </c>
      <c r="G233" s="1" t="s">
        <v>9466</v>
      </c>
      <c r="H233" s="1" t="s">
        <v>3385</v>
      </c>
      <c r="I233" s="1" t="s">
        <v>269</v>
      </c>
      <c r="J233" s="1" t="s">
        <v>9046</v>
      </c>
      <c r="K233" s="1" t="s">
        <v>9047</v>
      </c>
      <c r="L233" s="1" t="s">
        <v>9467</v>
      </c>
      <c r="M233" s="1" t="s">
        <v>270</v>
      </c>
      <c r="N233" s="1" t="s">
        <v>1379</v>
      </c>
      <c r="O233" s="1" t="s">
        <v>1380</v>
      </c>
      <c r="P233" s="1" t="s">
        <v>9468</v>
      </c>
      <c r="Q233" s="1" t="s">
        <v>1375</v>
      </c>
      <c r="R233" s="1" t="s">
        <v>9047</v>
      </c>
      <c r="S233" s="1" t="s">
        <v>9046</v>
      </c>
      <c r="T233" s="1" t="s">
        <v>9036</v>
      </c>
      <c r="U233" s="1" t="s">
        <v>269</v>
      </c>
      <c r="V233" s="1" t="s">
        <v>872</v>
      </c>
      <c r="W233" s="1" t="s">
        <v>269</v>
      </c>
      <c r="X233" s="1" t="s">
        <v>269</v>
      </c>
      <c r="Y233" s="1" t="s">
        <v>269</v>
      </c>
    </row>
    <row r="234" spans="1:25" ht="14.25">
      <c r="A234" s="1" t="s">
        <v>260</v>
      </c>
      <c r="B234" s="1" t="s">
        <v>3409</v>
      </c>
      <c r="C234" s="1" t="s">
        <v>262</v>
      </c>
      <c r="D234" s="1" t="s">
        <v>298</v>
      </c>
      <c r="E234" s="1" t="s">
        <v>298</v>
      </c>
      <c r="F234" s="1" t="s">
        <v>3742</v>
      </c>
      <c r="G234" s="1" t="s">
        <v>9469</v>
      </c>
      <c r="H234" s="1" t="s">
        <v>3408</v>
      </c>
      <c r="I234" s="1" t="s">
        <v>269</v>
      </c>
      <c r="J234" s="1" t="s">
        <v>9046</v>
      </c>
      <c r="K234" s="1" t="s">
        <v>9047</v>
      </c>
      <c r="L234" s="1" t="s">
        <v>9467</v>
      </c>
      <c r="M234" s="1" t="s">
        <v>472</v>
      </c>
      <c r="N234" s="1" t="s">
        <v>1379</v>
      </c>
      <c r="O234" s="1" t="s">
        <v>1380</v>
      </c>
      <c r="P234" s="1" t="s">
        <v>9470</v>
      </c>
      <c r="Q234" s="1" t="s">
        <v>1375</v>
      </c>
      <c r="R234" s="1" t="s">
        <v>9047</v>
      </c>
      <c r="S234" s="1" t="s">
        <v>9046</v>
      </c>
      <c r="T234" s="1" t="s">
        <v>9036</v>
      </c>
      <c r="U234" s="1" t="s">
        <v>269</v>
      </c>
      <c r="V234" s="1" t="s">
        <v>872</v>
      </c>
      <c r="W234" s="1" t="s">
        <v>269</v>
      </c>
      <c r="X234" s="1" t="s">
        <v>269</v>
      </c>
      <c r="Y234" s="1" t="s">
        <v>269</v>
      </c>
    </row>
    <row r="235" spans="1:25" ht="14.25">
      <c r="A235" s="1" t="s">
        <v>260</v>
      </c>
      <c r="B235" s="1" t="s">
        <v>3412</v>
      </c>
      <c r="C235" s="1" t="s">
        <v>262</v>
      </c>
      <c r="D235" s="1" t="s">
        <v>298</v>
      </c>
      <c r="E235" s="1" t="s">
        <v>298</v>
      </c>
      <c r="F235" s="1" t="s">
        <v>3788</v>
      </c>
      <c r="G235" s="1" t="s">
        <v>9471</v>
      </c>
      <c r="H235" s="1" t="s">
        <v>3411</v>
      </c>
      <c r="I235" s="1" t="s">
        <v>269</v>
      </c>
      <c r="J235" s="1" t="s">
        <v>9046</v>
      </c>
      <c r="K235" s="1" t="s">
        <v>9047</v>
      </c>
      <c r="L235" s="1" t="s">
        <v>9467</v>
      </c>
      <c r="M235" s="1" t="s">
        <v>479</v>
      </c>
      <c r="N235" s="1" t="s">
        <v>1379</v>
      </c>
      <c r="O235" s="1" t="s">
        <v>1380</v>
      </c>
      <c r="P235" s="1" t="s">
        <v>9472</v>
      </c>
      <c r="Q235" s="1" t="s">
        <v>1375</v>
      </c>
      <c r="R235" s="1" t="s">
        <v>9047</v>
      </c>
      <c r="S235" s="1" t="s">
        <v>9046</v>
      </c>
      <c r="T235" s="1" t="s">
        <v>9036</v>
      </c>
      <c r="U235" s="1" t="s">
        <v>269</v>
      </c>
      <c r="V235" s="1" t="s">
        <v>872</v>
      </c>
      <c r="W235" s="1" t="s">
        <v>269</v>
      </c>
      <c r="X235" s="1" t="s">
        <v>269</v>
      </c>
      <c r="Y235" s="1" t="s">
        <v>269</v>
      </c>
    </row>
    <row r="236" spans="1:25" ht="14.25">
      <c r="A236" s="1" t="s">
        <v>260</v>
      </c>
      <c r="B236" s="1" t="s">
        <v>3468</v>
      </c>
      <c r="C236" s="1" t="s">
        <v>262</v>
      </c>
      <c r="D236" s="1" t="s">
        <v>298</v>
      </c>
      <c r="E236" s="1" t="s">
        <v>298</v>
      </c>
      <c r="F236" s="1" t="s">
        <v>3745</v>
      </c>
      <c r="G236" s="1" t="s">
        <v>9473</v>
      </c>
      <c r="H236" s="1" t="s">
        <v>254</v>
      </c>
      <c r="I236" s="1" t="s">
        <v>269</v>
      </c>
      <c r="J236" s="1" t="s">
        <v>9046</v>
      </c>
      <c r="K236" s="1" t="s">
        <v>9047</v>
      </c>
      <c r="L236" s="1" t="s">
        <v>9104</v>
      </c>
      <c r="M236" s="1" t="s">
        <v>479</v>
      </c>
      <c r="N236" s="1" t="s">
        <v>1379</v>
      </c>
      <c r="O236" s="1" t="s">
        <v>1380</v>
      </c>
      <c r="P236" s="1" t="s">
        <v>9109</v>
      </c>
      <c r="Q236" s="1" t="s">
        <v>1375</v>
      </c>
      <c r="R236" s="1" t="s">
        <v>9047</v>
      </c>
      <c r="S236" s="1" t="s">
        <v>9046</v>
      </c>
      <c r="T236" s="1" t="s">
        <v>9036</v>
      </c>
      <c r="U236" s="1" t="s">
        <v>269</v>
      </c>
      <c r="V236" s="1" t="s">
        <v>872</v>
      </c>
      <c r="W236" s="1" t="s">
        <v>269</v>
      </c>
      <c r="X236" s="1" t="s">
        <v>269</v>
      </c>
      <c r="Y236" s="1" t="s">
        <v>269</v>
      </c>
    </row>
    <row r="237" spans="1:25" ht="14.25">
      <c r="A237" s="1" t="s">
        <v>260</v>
      </c>
      <c r="B237" s="1" t="s">
        <v>3424</v>
      </c>
      <c r="C237" s="1" t="s">
        <v>262</v>
      </c>
      <c r="D237" s="1" t="s">
        <v>298</v>
      </c>
      <c r="E237" s="1" t="s">
        <v>298</v>
      </c>
      <c r="F237" s="1" t="s">
        <v>3820</v>
      </c>
      <c r="G237" s="1" t="s">
        <v>9474</v>
      </c>
      <c r="H237" s="1" t="s">
        <v>254</v>
      </c>
      <c r="I237" s="1" t="s">
        <v>269</v>
      </c>
      <c r="J237" s="1" t="s">
        <v>9046</v>
      </c>
      <c r="K237" s="1" t="s">
        <v>9047</v>
      </c>
      <c r="L237" s="1" t="s">
        <v>9058</v>
      </c>
      <c r="M237" s="1" t="s">
        <v>472</v>
      </c>
      <c r="N237" s="1" t="s">
        <v>4013</v>
      </c>
      <c r="O237" s="1" t="s">
        <v>6191</v>
      </c>
      <c r="P237" s="1" t="s">
        <v>3148</v>
      </c>
      <c r="Q237" s="1" t="s">
        <v>1375</v>
      </c>
      <c r="R237" s="1" t="s">
        <v>9047</v>
      </c>
      <c r="S237" s="1" t="s">
        <v>9046</v>
      </c>
      <c r="T237" s="1" t="s">
        <v>9036</v>
      </c>
      <c r="U237" s="1" t="s">
        <v>269</v>
      </c>
      <c r="V237" s="1" t="s">
        <v>872</v>
      </c>
      <c r="W237" s="1" t="s">
        <v>270</v>
      </c>
      <c r="X237" s="1" t="s">
        <v>269</v>
      </c>
      <c r="Y237" s="1" t="s">
        <v>269</v>
      </c>
    </row>
    <row r="238" spans="1:25" ht="14.25">
      <c r="A238" s="1" t="s">
        <v>260</v>
      </c>
      <c r="B238" s="1" t="s">
        <v>3427</v>
      </c>
      <c r="C238" s="1" t="s">
        <v>262</v>
      </c>
      <c r="D238" s="1" t="s">
        <v>298</v>
      </c>
      <c r="E238" s="1" t="s">
        <v>298</v>
      </c>
      <c r="F238" s="1" t="s">
        <v>3573</v>
      </c>
      <c r="G238" s="1" t="s">
        <v>9475</v>
      </c>
      <c r="H238" s="1" t="s">
        <v>254</v>
      </c>
      <c r="I238" s="1" t="s">
        <v>269</v>
      </c>
      <c r="J238" s="1" t="s">
        <v>9046</v>
      </c>
      <c r="K238" s="1" t="s">
        <v>9047</v>
      </c>
      <c r="L238" s="1" t="s">
        <v>9058</v>
      </c>
      <c r="M238" s="1" t="s">
        <v>479</v>
      </c>
      <c r="N238" s="1" t="s">
        <v>4013</v>
      </c>
      <c r="O238" s="1" t="s">
        <v>6191</v>
      </c>
      <c r="P238" s="1" t="s">
        <v>3198</v>
      </c>
      <c r="Q238" s="1" t="s">
        <v>1375</v>
      </c>
      <c r="R238" s="1" t="s">
        <v>9047</v>
      </c>
      <c r="S238" s="1" t="s">
        <v>9046</v>
      </c>
      <c r="T238" s="1" t="s">
        <v>9036</v>
      </c>
      <c r="U238" s="1" t="s">
        <v>269</v>
      </c>
      <c r="V238" s="1" t="s">
        <v>872</v>
      </c>
      <c r="W238" s="1" t="s">
        <v>270</v>
      </c>
      <c r="X238" s="1" t="s">
        <v>269</v>
      </c>
      <c r="Y238" s="1" t="s">
        <v>269</v>
      </c>
    </row>
    <row r="239" spans="1:25" ht="14.25">
      <c r="A239" s="1" t="s">
        <v>260</v>
      </c>
      <c r="B239" s="1" t="s">
        <v>3541</v>
      </c>
      <c r="C239" s="1" t="s">
        <v>262</v>
      </c>
      <c r="D239" s="1" t="s">
        <v>298</v>
      </c>
      <c r="E239" s="1" t="s">
        <v>298</v>
      </c>
      <c r="F239" s="1" t="s">
        <v>271</v>
      </c>
      <c r="G239" s="1" t="s">
        <v>9476</v>
      </c>
      <c r="H239" s="1" t="s">
        <v>254</v>
      </c>
      <c r="I239" s="1" t="s">
        <v>269</v>
      </c>
      <c r="J239" s="1" t="s">
        <v>9046</v>
      </c>
      <c r="K239" s="1" t="s">
        <v>9047</v>
      </c>
      <c r="L239" s="1" t="s">
        <v>9393</v>
      </c>
      <c r="M239" s="1" t="s">
        <v>479</v>
      </c>
      <c r="N239" s="1" t="s">
        <v>1379</v>
      </c>
      <c r="O239" s="1" t="s">
        <v>1380</v>
      </c>
      <c r="P239" s="1" t="s">
        <v>9084</v>
      </c>
      <c r="Q239" s="1" t="s">
        <v>1422</v>
      </c>
      <c r="R239" s="1" t="s">
        <v>9047</v>
      </c>
      <c r="S239" s="1" t="s">
        <v>9046</v>
      </c>
      <c r="T239" s="1" t="s">
        <v>9036</v>
      </c>
      <c r="U239" s="1" t="s">
        <v>269</v>
      </c>
      <c r="V239" s="1" t="s">
        <v>872</v>
      </c>
      <c r="W239" s="1" t="s">
        <v>269</v>
      </c>
      <c r="X239" s="1" t="s">
        <v>269</v>
      </c>
      <c r="Y239" s="1" t="s">
        <v>269</v>
      </c>
    </row>
    <row r="240" spans="1:25" ht="14.25">
      <c r="A240" s="1" t="s">
        <v>260</v>
      </c>
      <c r="B240" s="1" t="s">
        <v>3430</v>
      </c>
      <c r="C240" s="1" t="s">
        <v>262</v>
      </c>
      <c r="D240" s="1" t="s">
        <v>298</v>
      </c>
      <c r="E240" s="1" t="s">
        <v>298</v>
      </c>
      <c r="F240" s="1" t="s">
        <v>3414</v>
      </c>
      <c r="G240" s="1" t="s">
        <v>9477</v>
      </c>
      <c r="H240" s="1" t="s">
        <v>254</v>
      </c>
      <c r="I240" s="1" t="s">
        <v>269</v>
      </c>
      <c r="J240" s="1" t="s">
        <v>9046</v>
      </c>
      <c r="K240" s="1" t="s">
        <v>9047</v>
      </c>
      <c r="L240" s="1" t="s">
        <v>9478</v>
      </c>
      <c r="M240" s="1" t="s">
        <v>479</v>
      </c>
      <c r="N240" s="1" t="s">
        <v>4013</v>
      </c>
      <c r="O240" s="1" t="s">
        <v>6191</v>
      </c>
      <c r="P240" s="1" t="s">
        <v>2945</v>
      </c>
      <c r="Q240" s="1" t="s">
        <v>1375</v>
      </c>
      <c r="R240" s="1" t="s">
        <v>9047</v>
      </c>
      <c r="S240" s="1" t="s">
        <v>9046</v>
      </c>
      <c r="T240" s="1" t="s">
        <v>9036</v>
      </c>
      <c r="U240" s="1" t="s">
        <v>269</v>
      </c>
      <c r="V240" s="1" t="s">
        <v>872</v>
      </c>
      <c r="W240" s="1" t="s">
        <v>269</v>
      </c>
      <c r="X240" s="1" t="s">
        <v>269</v>
      </c>
      <c r="Y240" s="1" t="s">
        <v>269</v>
      </c>
    </row>
    <row r="241" spans="1:25" ht="14.25">
      <c r="A241" s="1" t="s">
        <v>260</v>
      </c>
      <c r="B241" s="1" t="s">
        <v>3433</v>
      </c>
      <c r="C241" s="1" t="s">
        <v>262</v>
      </c>
      <c r="D241" s="1" t="s">
        <v>298</v>
      </c>
      <c r="E241" s="1" t="s">
        <v>298</v>
      </c>
      <c r="F241" s="1" t="s">
        <v>3478</v>
      </c>
      <c r="G241" s="1" t="s">
        <v>9479</v>
      </c>
      <c r="H241" s="1" t="s">
        <v>254</v>
      </c>
      <c r="I241" s="1" t="s">
        <v>269</v>
      </c>
      <c r="J241" s="1" t="s">
        <v>9046</v>
      </c>
      <c r="K241" s="1" t="s">
        <v>9047</v>
      </c>
      <c r="L241" s="1" t="s">
        <v>9480</v>
      </c>
      <c r="M241" s="1" t="s">
        <v>472</v>
      </c>
      <c r="N241" s="1" t="s">
        <v>1379</v>
      </c>
      <c r="O241" s="1" t="s">
        <v>1380</v>
      </c>
      <c r="P241" s="1" t="s">
        <v>9231</v>
      </c>
      <c r="Q241" s="1" t="s">
        <v>1422</v>
      </c>
      <c r="R241" s="1" t="s">
        <v>9047</v>
      </c>
      <c r="S241" s="1" t="s">
        <v>9046</v>
      </c>
      <c r="T241" s="1" t="s">
        <v>9036</v>
      </c>
      <c r="U241" s="1" t="s">
        <v>269</v>
      </c>
      <c r="V241" s="1" t="s">
        <v>872</v>
      </c>
      <c r="W241" s="1" t="s">
        <v>269</v>
      </c>
      <c r="X241" s="1" t="s">
        <v>269</v>
      </c>
      <c r="Y241" s="1" t="s">
        <v>269</v>
      </c>
    </row>
    <row r="242" spans="1:25" ht="14.25">
      <c r="A242" s="1" t="s">
        <v>260</v>
      </c>
      <c r="B242" s="1" t="s">
        <v>3436</v>
      </c>
      <c r="C242" s="1" t="s">
        <v>262</v>
      </c>
      <c r="D242" s="1" t="s">
        <v>298</v>
      </c>
      <c r="E242" s="1" t="s">
        <v>298</v>
      </c>
      <c r="F242" s="1" t="s">
        <v>3536</v>
      </c>
      <c r="G242" s="1" t="s">
        <v>9481</v>
      </c>
      <c r="H242" s="1" t="s">
        <v>254</v>
      </c>
      <c r="I242" s="1" t="s">
        <v>269</v>
      </c>
      <c r="J242" s="1" t="s">
        <v>9046</v>
      </c>
      <c r="K242" s="1" t="s">
        <v>9047</v>
      </c>
      <c r="L242" s="1" t="s">
        <v>9482</v>
      </c>
      <c r="M242" s="1" t="s">
        <v>472</v>
      </c>
      <c r="N242" s="1" t="s">
        <v>4013</v>
      </c>
      <c r="O242" s="1" t="s">
        <v>6191</v>
      </c>
      <c r="P242" s="1" t="s">
        <v>2955</v>
      </c>
      <c r="Q242" s="1" t="s">
        <v>1422</v>
      </c>
      <c r="R242" s="1" t="s">
        <v>9047</v>
      </c>
      <c r="S242" s="1" t="s">
        <v>9046</v>
      </c>
      <c r="T242" s="1" t="s">
        <v>9036</v>
      </c>
      <c r="U242" s="1" t="s">
        <v>269</v>
      </c>
      <c r="V242" s="1" t="s">
        <v>872</v>
      </c>
      <c r="W242" s="1" t="s">
        <v>269</v>
      </c>
      <c r="X242" s="1" t="s">
        <v>269</v>
      </c>
      <c r="Y242" s="1" t="s">
        <v>269</v>
      </c>
    </row>
    <row r="243" spans="1:25" ht="14.25">
      <c r="A243" s="1" t="s">
        <v>260</v>
      </c>
      <c r="B243" s="1" t="s">
        <v>3439</v>
      </c>
      <c r="C243" s="1" t="s">
        <v>262</v>
      </c>
      <c r="D243" s="1" t="s">
        <v>298</v>
      </c>
      <c r="E243" s="1" t="s">
        <v>298</v>
      </c>
      <c r="F243" s="1" t="s">
        <v>3756</v>
      </c>
      <c r="G243" s="1" t="s">
        <v>9483</v>
      </c>
      <c r="H243" s="1" t="s">
        <v>254</v>
      </c>
      <c r="I243" s="1" t="s">
        <v>269</v>
      </c>
      <c r="J243" s="1" t="s">
        <v>9046</v>
      </c>
      <c r="K243" s="1" t="s">
        <v>9047</v>
      </c>
      <c r="L243" s="1" t="s">
        <v>9484</v>
      </c>
      <c r="M243" s="1" t="s">
        <v>472</v>
      </c>
      <c r="N243" s="1" t="s">
        <v>4013</v>
      </c>
      <c r="O243" s="1" t="s">
        <v>6191</v>
      </c>
      <c r="P243" s="1" t="s">
        <v>3417</v>
      </c>
      <c r="Q243" s="1" t="s">
        <v>1375</v>
      </c>
      <c r="R243" s="1" t="s">
        <v>9047</v>
      </c>
      <c r="S243" s="1" t="s">
        <v>9046</v>
      </c>
      <c r="T243" s="1" t="s">
        <v>9036</v>
      </c>
      <c r="U243" s="1" t="s">
        <v>269</v>
      </c>
      <c r="V243" s="1" t="s">
        <v>872</v>
      </c>
      <c r="W243" s="1" t="s">
        <v>269</v>
      </c>
      <c r="X243" s="1" t="s">
        <v>269</v>
      </c>
      <c r="Y243" s="1" t="s">
        <v>269</v>
      </c>
    </row>
    <row r="244" spans="1:25" ht="14.25">
      <c r="A244" s="1" t="s">
        <v>260</v>
      </c>
      <c r="B244" s="1" t="s">
        <v>3442</v>
      </c>
      <c r="C244" s="1" t="s">
        <v>262</v>
      </c>
      <c r="D244" s="1" t="s">
        <v>298</v>
      </c>
      <c r="E244" s="1" t="s">
        <v>298</v>
      </c>
      <c r="F244" s="1" t="s">
        <v>470</v>
      </c>
      <c r="G244" s="1" t="s">
        <v>9485</v>
      </c>
      <c r="H244" s="1" t="s">
        <v>254</v>
      </c>
      <c r="I244" s="1" t="s">
        <v>269</v>
      </c>
      <c r="J244" s="1" t="s">
        <v>9046</v>
      </c>
      <c r="K244" s="1" t="s">
        <v>9047</v>
      </c>
      <c r="L244" s="1" t="s">
        <v>9486</v>
      </c>
      <c r="M244" s="1" t="s">
        <v>472</v>
      </c>
      <c r="N244" s="1" t="s">
        <v>1379</v>
      </c>
      <c r="O244" s="1" t="s">
        <v>1380</v>
      </c>
      <c r="P244" s="1" t="s">
        <v>9487</v>
      </c>
      <c r="Q244" s="1" t="s">
        <v>1375</v>
      </c>
      <c r="R244" s="1" t="s">
        <v>9047</v>
      </c>
      <c r="S244" s="1" t="s">
        <v>9046</v>
      </c>
      <c r="T244" s="1" t="s">
        <v>9036</v>
      </c>
      <c r="U244" s="1" t="s">
        <v>269</v>
      </c>
      <c r="V244" s="1" t="s">
        <v>872</v>
      </c>
      <c r="W244" s="1" t="s">
        <v>269</v>
      </c>
      <c r="X244" s="1" t="s">
        <v>269</v>
      </c>
      <c r="Y244" s="1" t="s">
        <v>269</v>
      </c>
    </row>
    <row r="245" spans="1:25" ht="14.25">
      <c r="A245" s="1" t="s">
        <v>260</v>
      </c>
      <c r="B245" s="1" t="s">
        <v>3445</v>
      </c>
      <c r="C245" s="1" t="s">
        <v>262</v>
      </c>
      <c r="D245" s="1" t="s">
        <v>298</v>
      </c>
      <c r="E245" s="1" t="s">
        <v>298</v>
      </c>
      <c r="F245" s="1" t="s">
        <v>3654</v>
      </c>
      <c r="G245" s="1" t="s">
        <v>9488</v>
      </c>
      <c r="H245" s="1" t="s">
        <v>254</v>
      </c>
      <c r="I245" s="1" t="s">
        <v>269</v>
      </c>
      <c r="J245" s="1" t="s">
        <v>9046</v>
      </c>
      <c r="K245" s="1" t="s">
        <v>9047</v>
      </c>
      <c r="L245" s="1" t="s">
        <v>9118</v>
      </c>
      <c r="M245" s="1" t="s">
        <v>479</v>
      </c>
      <c r="N245" s="1" t="s">
        <v>1379</v>
      </c>
      <c r="O245" s="1" t="s">
        <v>1380</v>
      </c>
      <c r="P245" s="1" t="s">
        <v>2933</v>
      </c>
      <c r="Q245" s="1" t="s">
        <v>1375</v>
      </c>
      <c r="R245" s="1" t="s">
        <v>9047</v>
      </c>
      <c r="S245" s="1" t="s">
        <v>9046</v>
      </c>
      <c r="T245" s="1" t="s">
        <v>9036</v>
      </c>
      <c r="U245" s="1" t="s">
        <v>269</v>
      </c>
      <c r="V245" s="1" t="s">
        <v>872</v>
      </c>
      <c r="W245" s="1" t="s">
        <v>269</v>
      </c>
      <c r="X245" s="1" t="s">
        <v>269</v>
      </c>
      <c r="Y245" s="1" t="s">
        <v>269</v>
      </c>
    </row>
    <row r="246" spans="1:25" ht="14.25">
      <c r="A246" s="1" t="s">
        <v>260</v>
      </c>
      <c r="B246" s="1" t="s">
        <v>3486</v>
      </c>
      <c r="C246" s="1" t="s">
        <v>262</v>
      </c>
      <c r="D246" s="1" t="s">
        <v>298</v>
      </c>
      <c r="E246" s="1" t="s">
        <v>298</v>
      </c>
      <c r="F246" s="1" t="s">
        <v>3417</v>
      </c>
      <c r="G246" s="1" t="s">
        <v>9489</v>
      </c>
      <c r="H246" s="1" t="s">
        <v>254</v>
      </c>
      <c r="I246" s="1" t="s">
        <v>269</v>
      </c>
      <c r="J246" s="1" t="s">
        <v>9046</v>
      </c>
      <c r="K246" s="1" t="s">
        <v>9047</v>
      </c>
      <c r="L246" s="1" t="s">
        <v>9086</v>
      </c>
      <c r="M246" s="1" t="s">
        <v>270</v>
      </c>
      <c r="N246" s="1" t="s">
        <v>1379</v>
      </c>
      <c r="O246" s="1" t="s">
        <v>1380</v>
      </c>
      <c r="P246" s="1" t="s">
        <v>9087</v>
      </c>
      <c r="Q246" s="1" t="s">
        <v>1375</v>
      </c>
      <c r="R246" s="1" t="s">
        <v>9047</v>
      </c>
      <c r="S246" s="1" t="s">
        <v>9046</v>
      </c>
      <c r="T246" s="1" t="s">
        <v>9036</v>
      </c>
      <c r="U246" s="1" t="s">
        <v>269</v>
      </c>
      <c r="V246" s="1" t="s">
        <v>872</v>
      </c>
      <c r="W246" s="1" t="s">
        <v>269</v>
      </c>
      <c r="X246" s="1" t="s">
        <v>269</v>
      </c>
      <c r="Y246" s="1" t="s">
        <v>269</v>
      </c>
    </row>
    <row r="247" spans="1:25" ht="14.25">
      <c r="A247" s="1" t="s">
        <v>260</v>
      </c>
      <c r="B247" s="1" t="s">
        <v>9490</v>
      </c>
      <c r="C247" s="1" t="s">
        <v>262</v>
      </c>
      <c r="D247" s="1" t="s">
        <v>304</v>
      </c>
      <c r="E247" s="1" t="s">
        <v>304</v>
      </c>
      <c r="F247" s="1" t="s">
        <v>270</v>
      </c>
      <c r="G247" s="1" t="s">
        <v>9233</v>
      </c>
      <c r="H247" s="1" t="s">
        <v>254</v>
      </c>
      <c r="I247" s="1" t="s">
        <v>269</v>
      </c>
      <c r="J247" s="1" t="s">
        <v>9046</v>
      </c>
      <c r="K247" s="1" t="s">
        <v>9047</v>
      </c>
      <c r="L247" s="1" t="s">
        <v>280</v>
      </c>
      <c r="M247" s="1" t="s">
        <v>270</v>
      </c>
      <c r="N247" s="1" t="s">
        <v>1379</v>
      </c>
      <c r="O247" s="1" t="s">
        <v>1380</v>
      </c>
      <c r="P247" s="1" t="s">
        <v>1399</v>
      </c>
      <c r="Q247" s="1" t="s">
        <v>1400</v>
      </c>
      <c r="R247" s="1" t="s">
        <v>9047</v>
      </c>
      <c r="S247" s="1" t="s">
        <v>9046</v>
      </c>
      <c r="T247" s="1" t="s">
        <v>9036</v>
      </c>
      <c r="U247" s="1" t="s">
        <v>269</v>
      </c>
      <c r="V247" s="1" t="s">
        <v>872</v>
      </c>
      <c r="W247" s="1" t="s">
        <v>270</v>
      </c>
      <c r="X247" s="1" t="s">
        <v>269</v>
      </c>
      <c r="Y247" s="1" t="s">
        <v>269</v>
      </c>
    </row>
    <row r="248" spans="1:25" ht="14.25">
      <c r="A248" s="1" t="s">
        <v>260</v>
      </c>
      <c r="B248" s="1" t="s">
        <v>9491</v>
      </c>
      <c r="C248" s="1" t="s">
        <v>262</v>
      </c>
      <c r="D248" s="1" t="s">
        <v>304</v>
      </c>
      <c r="E248" s="1" t="s">
        <v>304</v>
      </c>
      <c r="F248" s="1" t="s">
        <v>472</v>
      </c>
      <c r="G248" s="1" t="s">
        <v>9235</v>
      </c>
      <c r="H248" s="1" t="s">
        <v>254</v>
      </c>
      <c r="I248" s="1" t="s">
        <v>269</v>
      </c>
      <c r="J248" s="1" t="s">
        <v>9046</v>
      </c>
      <c r="K248" s="1" t="s">
        <v>9047</v>
      </c>
      <c r="L248" s="1" t="s">
        <v>280</v>
      </c>
      <c r="M248" s="1" t="s">
        <v>472</v>
      </c>
      <c r="N248" s="1" t="s">
        <v>1379</v>
      </c>
      <c r="O248" s="1" t="s">
        <v>1380</v>
      </c>
      <c r="P248" s="1" t="s">
        <v>1384</v>
      </c>
      <c r="Q248" s="1" t="s">
        <v>1400</v>
      </c>
      <c r="R248" s="1" t="s">
        <v>9047</v>
      </c>
      <c r="S248" s="1" t="s">
        <v>9046</v>
      </c>
      <c r="T248" s="1" t="s">
        <v>9036</v>
      </c>
      <c r="U248" s="1" t="s">
        <v>269</v>
      </c>
      <c r="V248" s="1" t="s">
        <v>872</v>
      </c>
      <c r="W248" s="1" t="s">
        <v>270</v>
      </c>
      <c r="X248" s="1" t="s">
        <v>269</v>
      </c>
      <c r="Y248" s="1" t="s">
        <v>269</v>
      </c>
    </row>
    <row r="249" spans="1:25" ht="14.25">
      <c r="A249" s="1" t="s">
        <v>260</v>
      </c>
      <c r="B249" s="1" t="s">
        <v>9492</v>
      </c>
      <c r="C249" s="1" t="s">
        <v>262</v>
      </c>
      <c r="D249" s="1" t="s">
        <v>304</v>
      </c>
      <c r="E249" s="1" t="s">
        <v>304</v>
      </c>
      <c r="F249" s="1" t="s">
        <v>479</v>
      </c>
      <c r="G249" s="1" t="s">
        <v>9237</v>
      </c>
      <c r="H249" s="1" t="s">
        <v>254</v>
      </c>
      <c r="I249" s="1" t="s">
        <v>269</v>
      </c>
      <c r="J249" s="1" t="s">
        <v>9046</v>
      </c>
      <c r="K249" s="1" t="s">
        <v>9047</v>
      </c>
      <c r="L249" s="1" t="s">
        <v>280</v>
      </c>
      <c r="M249" s="1" t="s">
        <v>479</v>
      </c>
      <c r="N249" s="1" t="s">
        <v>1379</v>
      </c>
      <c r="O249" s="1" t="s">
        <v>1380</v>
      </c>
      <c r="P249" s="1" t="s">
        <v>1407</v>
      </c>
      <c r="Q249" s="1" t="s">
        <v>1400</v>
      </c>
      <c r="R249" s="1" t="s">
        <v>9047</v>
      </c>
      <c r="S249" s="1" t="s">
        <v>9046</v>
      </c>
      <c r="T249" s="1" t="s">
        <v>9036</v>
      </c>
      <c r="U249" s="1" t="s">
        <v>269</v>
      </c>
      <c r="V249" s="1" t="s">
        <v>872</v>
      </c>
      <c r="W249" s="1" t="s">
        <v>270</v>
      </c>
      <c r="X249" s="1" t="s">
        <v>269</v>
      </c>
      <c r="Y249" s="1" t="s">
        <v>269</v>
      </c>
    </row>
    <row r="250" spans="1:25" ht="14.25">
      <c r="A250" s="1" t="s">
        <v>260</v>
      </c>
      <c r="B250" s="1" t="s">
        <v>9493</v>
      </c>
      <c r="C250" s="1" t="s">
        <v>262</v>
      </c>
      <c r="D250" s="1" t="s">
        <v>304</v>
      </c>
      <c r="E250" s="1" t="s">
        <v>304</v>
      </c>
      <c r="F250" s="1" t="s">
        <v>873</v>
      </c>
      <c r="G250" s="1" t="s">
        <v>9494</v>
      </c>
      <c r="H250" s="1" t="s">
        <v>254</v>
      </c>
      <c r="I250" s="1" t="s">
        <v>269</v>
      </c>
      <c r="J250" s="1" t="s">
        <v>9046</v>
      </c>
      <c r="K250" s="1" t="s">
        <v>9047</v>
      </c>
      <c r="L250" s="1" t="s">
        <v>286</v>
      </c>
      <c r="M250" s="1" t="s">
        <v>270</v>
      </c>
      <c r="N250" s="1" t="s">
        <v>1379</v>
      </c>
      <c r="O250" s="1" t="s">
        <v>1380</v>
      </c>
      <c r="P250" s="1" t="s">
        <v>1410</v>
      </c>
      <c r="Q250" s="1" t="s">
        <v>1400</v>
      </c>
      <c r="R250" s="1" t="s">
        <v>9047</v>
      </c>
      <c r="S250" s="1" t="s">
        <v>9046</v>
      </c>
      <c r="T250" s="1" t="s">
        <v>9036</v>
      </c>
      <c r="U250" s="1" t="s">
        <v>269</v>
      </c>
      <c r="V250" s="1" t="s">
        <v>872</v>
      </c>
      <c r="W250" s="1" t="s">
        <v>270</v>
      </c>
      <c r="X250" s="1" t="s">
        <v>269</v>
      </c>
      <c r="Y250" s="1" t="s">
        <v>269</v>
      </c>
    </row>
    <row r="251" spans="1:25" ht="14.25">
      <c r="A251" s="1" t="s">
        <v>260</v>
      </c>
      <c r="B251" s="1" t="s">
        <v>9495</v>
      </c>
      <c r="C251" s="1" t="s">
        <v>262</v>
      </c>
      <c r="D251" s="1" t="s">
        <v>304</v>
      </c>
      <c r="E251" s="1" t="s">
        <v>304</v>
      </c>
      <c r="F251" s="1" t="s">
        <v>872</v>
      </c>
      <c r="G251" s="1" t="s">
        <v>9496</v>
      </c>
      <c r="H251" s="1" t="s">
        <v>254</v>
      </c>
      <c r="I251" s="1" t="s">
        <v>269</v>
      </c>
      <c r="J251" s="1" t="s">
        <v>9046</v>
      </c>
      <c r="K251" s="1" t="s">
        <v>9047</v>
      </c>
      <c r="L251" s="1" t="s">
        <v>286</v>
      </c>
      <c r="M251" s="1" t="s">
        <v>472</v>
      </c>
      <c r="N251" s="1" t="s">
        <v>1379</v>
      </c>
      <c r="O251" s="1" t="s">
        <v>1380</v>
      </c>
      <c r="P251" s="1" t="s">
        <v>1415</v>
      </c>
      <c r="Q251" s="1" t="s">
        <v>1400</v>
      </c>
      <c r="R251" s="1" t="s">
        <v>9047</v>
      </c>
      <c r="S251" s="1" t="s">
        <v>9046</v>
      </c>
      <c r="T251" s="1" t="s">
        <v>9036</v>
      </c>
      <c r="U251" s="1" t="s">
        <v>269</v>
      </c>
      <c r="V251" s="1" t="s">
        <v>872</v>
      </c>
      <c r="W251" s="1" t="s">
        <v>270</v>
      </c>
      <c r="X251" s="1" t="s">
        <v>269</v>
      </c>
      <c r="Y251" s="1" t="s">
        <v>269</v>
      </c>
    </row>
    <row r="252" spans="1:25" ht="14.25">
      <c r="A252" s="1" t="s">
        <v>260</v>
      </c>
      <c r="B252" s="1" t="s">
        <v>9497</v>
      </c>
      <c r="C252" s="1" t="s">
        <v>262</v>
      </c>
      <c r="D252" s="1" t="s">
        <v>304</v>
      </c>
      <c r="E252" s="1" t="s">
        <v>304</v>
      </c>
      <c r="F252" s="1" t="s">
        <v>276</v>
      </c>
      <c r="G252" s="1" t="s">
        <v>9498</v>
      </c>
      <c r="H252" s="1" t="s">
        <v>254</v>
      </c>
      <c r="I252" s="1" t="s">
        <v>269</v>
      </c>
      <c r="J252" s="1" t="s">
        <v>9046</v>
      </c>
      <c r="K252" s="1" t="s">
        <v>9047</v>
      </c>
      <c r="L252" s="1" t="s">
        <v>286</v>
      </c>
      <c r="M252" s="1" t="s">
        <v>479</v>
      </c>
      <c r="N252" s="1" t="s">
        <v>1379</v>
      </c>
      <c r="O252" s="1" t="s">
        <v>1380</v>
      </c>
      <c r="P252" s="1" t="s">
        <v>1418</v>
      </c>
      <c r="Q252" s="1" t="s">
        <v>1400</v>
      </c>
      <c r="R252" s="1" t="s">
        <v>9047</v>
      </c>
      <c r="S252" s="1" t="s">
        <v>9046</v>
      </c>
      <c r="T252" s="1" t="s">
        <v>9036</v>
      </c>
      <c r="U252" s="1" t="s">
        <v>269</v>
      </c>
      <c r="V252" s="1" t="s">
        <v>872</v>
      </c>
      <c r="W252" s="1" t="s">
        <v>270</v>
      </c>
      <c r="X252" s="1" t="s">
        <v>269</v>
      </c>
      <c r="Y252" s="1" t="s">
        <v>269</v>
      </c>
    </row>
    <row r="253" spans="1:25" ht="14.25">
      <c r="A253" s="1" t="s">
        <v>260</v>
      </c>
      <c r="B253" s="1" t="s">
        <v>9499</v>
      </c>
      <c r="C253" s="1" t="s">
        <v>262</v>
      </c>
      <c r="D253" s="1" t="s">
        <v>304</v>
      </c>
      <c r="E253" s="1" t="s">
        <v>304</v>
      </c>
      <c r="F253" s="1" t="s">
        <v>874</v>
      </c>
      <c r="G253" s="1" t="s">
        <v>9138</v>
      </c>
      <c r="H253" s="1" t="s">
        <v>254</v>
      </c>
      <c r="I253" s="1" t="s">
        <v>269</v>
      </c>
      <c r="J253" s="1" t="s">
        <v>9046</v>
      </c>
      <c r="K253" s="1" t="s">
        <v>9047</v>
      </c>
      <c r="L253" s="1" t="s">
        <v>310</v>
      </c>
      <c r="M253" s="1" t="s">
        <v>270</v>
      </c>
      <c r="N253" s="1" t="s">
        <v>1379</v>
      </c>
      <c r="O253" s="1" t="s">
        <v>1380</v>
      </c>
      <c r="P253" s="1" t="s">
        <v>1453</v>
      </c>
      <c r="Q253" s="1" t="s">
        <v>1454</v>
      </c>
      <c r="R253" s="1" t="s">
        <v>9047</v>
      </c>
      <c r="S253" s="1" t="s">
        <v>9046</v>
      </c>
      <c r="T253" s="1" t="s">
        <v>9036</v>
      </c>
      <c r="U253" s="1" t="s">
        <v>269</v>
      </c>
      <c r="V253" s="1" t="s">
        <v>872</v>
      </c>
      <c r="W253" s="1" t="s">
        <v>270</v>
      </c>
      <c r="X253" s="1" t="s">
        <v>269</v>
      </c>
      <c r="Y253" s="1" t="s">
        <v>269</v>
      </c>
    </row>
    <row r="254" spans="1:25" ht="14.25">
      <c r="A254" s="1" t="s">
        <v>260</v>
      </c>
      <c r="B254" s="1" t="s">
        <v>9500</v>
      </c>
      <c r="C254" s="1" t="s">
        <v>262</v>
      </c>
      <c r="D254" s="1" t="s">
        <v>304</v>
      </c>
      <c r="E254" s="1" t="s">
        <v>304</v>
      </c>
      <c r="F254" s="1" t="s">
        <v>1450</v>
      </c>
      <c r="G254" s="1" t="s">
        <v>9140</v>
      </c>
      <c r="H254" s="1" t="s">
        <v>254</v>
      </c>
      <c r="I254" s="1" t="s">
        <v>269</v>
      </c>
      <c r="J254" s="1" t="s">
        <v>9046</v>
      </c>
      <c r="K254" s="1" t="s">
        <v>9047</v>
      </c>
      <c r="L254" s="1" t="s">
        <v>310</v>
      </c>
      <c r="M254" s="1" t="s">
        <v>472</v>
      </c>
      <c r="N254" s="1" t="s">
        <v>1379</v>
      </c>
      <c r="O254" s="1" t="s">
        <v>1380</v>
      </c>
      <c r="P254" s="1" t="s">
        <v>1459</v>
      </c>
      <c r="Q254" s="1" t="s">
        <v>1454</v>
      </c>
      <c r="R254" s="1" t="s">
        <v>9047</v>
      </c>
      <c r="S254" s="1" t="s">
        <v>9046</v>
      </c>
      <c r="T254" s="1" t="s">
        <v>9036</v>
      </c>
      <c r="U254" s="1" t="s">
        <v>269</v>
      </c>
      <c r="V254" s="1" t="s">
        <v>872</v>
      </c>
      <c r="W254" s="1" t="s">
        <v>270</v>
      </c>
      <c r="X254" s="1" t="s">
        <v>269</v>
      </c>
      <c r="Y254" s="1" t="s">
        <v>269</v>
      </c>
    </row>
    <row r="255" spans="1:25" ht="14.25">
      <c r="A255" s="1" t="s">
        <v>260</v>
      </c>
      <c r="B255" s="1" t="s">
        <v>9501</v>
      </c>
      <c r="C255" s="1" t="s">
        <v>262</v>
      </c>
      <c r="D255" s="1" t="s">
        <v>304</v>
      </c>
      <c r="E255" s="1" t="s">
        <v>304</v>
      </c>
      <c r="F255" s="1" t="s">
        <v>277</v>
      </c>
      <c r="G255" s="1" t="s">
        <v>9142</v>
      </c>
      <c r="H255" s="1" t="s">
        <v>254</v>
      </c>
      <c r="I255" s="1" t="s">
        <v>269</v>
      </c>
      <c r="J255" s="1" t="s">
        <v>9046</v>
      </c>
      <c r="K255" s="1" t="s">
        <v>9047</v>
      </c>
      <c r="L255" s="1" t="s">
        <v>310</v>
      </c>
      <c r="M255" s="1" t="s">
        <v>479</v>
      </c>
      <c r="N255" s="1" t="s">
        <v>1379</v>
      </c>
      <c r="O255" s="1" t="s">
        <v>1380</v>
      </c>
      <c r="P255" s="1" t="s">
        <v>1462</v>
      </c>
      <c r="Q255" s="1" t="s">
        <v>1454</v>
      </c>
      <c r="R255" s="1" t="s">
        <v>9047</v>
      </c>
      <c r="S255" s="1" t="s">
        <v>9046</v>
      </c>
      <c r="T255" s="1" t="s">
        <v>9036</v>
      </c>
      <c r="U255" s="1" t="s">
        <v>269</v>
      </c>
      <c r="V255" s="1" t="s">
        <v>872</v>
      </c>
      <c r="W255" s="1" t="s">
        <v>270</v>
      </c>
      <c r="X255" s="1" t="s">
        <v>269</v>
      </c>
      <c r="Y255" s="1" t="s">
        <v>269</v>
      </c>
    </row>
    <row r="256" spans="1:25" ht="14.25">
      <c r="A256" s="1" t="s">
        <v>260</v>
      </c>
      <c r="B256" s="1" t="s">
        <v>9502</v>
      </c>
      <c r="C256" s="1" t="s">
        <v>262</v>
      </c>
      <c r="D256" s="1" t="s">
        <v>304</v>
      </c>
      <c r="E256" s="1" t="s">
        <v>304</v>
      </c>
      <c r="F256" s="1" t="s">
        <v>714</v>
      </c>
      <c r="G256" s="1" t="s">
        <v>9144</v>
      </c>
      <c r="H256" s="1" t="s">
        <v>254</v>
      </c>
      <c r="I256" s="1" t="s">
        <v>269</v>
      </c>
      <c r="J256" s="1" t="s">
        <v>9046</v>
      </c>
      <c r="K256" s="1" t="s">
        <v>9047</v>
      </c>
      <c r="L256" s="1" t="s">
        <v>316</v>
      </c>
      <c r="M256" s="1" t="s">
        <v>270</v>
      </c>
      <c r="N256" s="1" t="s">
        <v>1379</v>
      </c>
      <c r="O256" s="1" t="s">
        <v>1380</v>
      </c>
      <c r="P256" s="1" t="s">
        <v>1465</v>
      </c>
      <c r="Q256" s="1" t="s">
        <v>1454</v>
      </c>
      <c r="R256" s="1" t="s">
        <v>9047</v>
      </c>
      <c r="S256" s="1" t="s">
        <v>9046</v>
      </c>
      <c r="T256" s="1" t="s">
        <v>9036</v>
      </c>
      <c r="U256" s="1" t="s">
        <v>269</v>
      </c>
      <c r="V256" s="1" t="s">
        <v>872</v>
      </c>
      <c r="W256" s="1" t="s">
        <v>270</v>
      </c>
      <c r="X256" s="1" t="s">
        <v>269</v>
      </c>
      <c r="Y256" s="1" t="s">
        <v>269</v>
      </c>
    </row>
    <row r="257" spans="1:25" ht="14.25">
      <c r="A257" s="1" t="s">
        <v>260</v>
      </c>
      <c r="B257" s="1" t="s">
        <v>9503</v>
      </c>
      <c r="C257" s="1" t="s">
        <v>262</v>
      </c>
      <c r="D257" s="1" t="s">
        <v>304</v>
      </c>
      <c r="E257" s="1" t="s">
        <v>304</v>
      </c>
      <c r="F257" s="1" t="s">
        <v>1971</v>
      </c>
      <c r="G257" s="1" t="s">
        <v>9146</v>
      </c>
      <c r="H257" s="1" t="s">
        <v>254</v>
      </c>
      <c r="I257" s="1" t="s">
        <v>269</v>
      </c>
      <c r="J257" s="1" t="s">
        <v>9046</v>
      </c>
      <c r="K257" s="1" t="s">
        <v>9047</v>
      </c>
      <c r="L257" s="1" t="s">
        <v>316</v>
      </c>
      <c r="M257" s="1" t="s">
        <v>472</v>
      </c>
      <c r="N257" s="1" t="s">
        <v>1379</v>
      </c>
      <c r="O257" s="1" t="s">
        <v>1380</v>
      </c>
      <c r="P257" s="1" t="s">
        <v>1470</v>
      </c>
      <c r="Q257" s="1" t="s">
        <v>1454</v>
      </c>
      <c r="R257" s="1" t="s">
        <v>9047</v>
      </c>
      <c r="S257" s="1" t="s">
        <v>9046</v>
      </c>
      <c r="T257" s="1" t="s">
        <v>9036</v>
      </c>
      <c r="U257" s="1" t="s">
        <v>269</v>
      </c>
      <c r="V257" s="1" t="s">
        <v>872</v>
      </c>
      <c r="W257" s="1" t="s">
        <v>270</v>
      </c>
      <c r="X257" s="1" t="s">
        <v>269</v>
      </c>
      <c r="Y257" s="1" t="s">
        <v>269</v>
      </c>
    </row>
    <row r="258" spans="1:25" ht="14.25">
      <c r="A258" s="1" t="s">
        <v>260</v>
      </c>
      <c r="B258" s="1" t="s">
        <v>9504</v>
      </c>
      <c r="C258" s="1" t="s">
        <v>262</v>
      </c>
      <c r="D258" s="1" t="s">
        <v>304</v>
      </c>
      <c r="E258" s="1" t="s">
        <v>304</v>
      </c>
      <c r="F258" s="1" t="s">
        <v>1729</v>
      </c>
      <c r="G258" s="1" t="s">
        <v>9148</v>
      </c>
      <c r="H258" s="1" t="s">
        <v>254</v>
      </c>
      <c r="I258" s="1" t="s">
        <v>269</v>
      </c>
      <c r="J258" s="1" t="s">
        <v>9046</v>
      </c>
      <c r="K258" s="1" t="s">
        <v>9047</v>
      </c>
      <c r="L258" s="1" t="s">
        <v>316</v>
      </c>
      <c r="M258" s="1" t="s">
        <v>479</v>
      </c>
      <c r="N258" s="1" t="s">
        <v>1379</v>
      </c>
      <c r="O258" s="1" t="s">
        <v>1380</v>
      </c>
      <c r="P258" s="1" t="s">
        <v>1473</v>
      </c>
      <c r="Q258" s="1" t="s">
        <v>1454</v>
      </c>
      <c r="R258" s="1" t="s">
        <v>9047</v>
      </c>
      <c r="S258" s="1" t="s">
        <v>9046</v>
      </c>
      <c r="T258" s="1" t="s">
        <v>9036</v>
      </c>
      <c r="U258" s="1" t="s">
        <v>269</v>
      </c>
      <c r="V258" s="1" t="s">
        <v>872</v>
      </c>
      <c r="W258" s="1" t="s">
        <v>270</v>
      </c>
      <c r="X258" s="1" t="s">
        <v>269</v>
      </c>
      <c r="Y258" s="1" t="s">
        <v>269</v>
      </c>
    </row>
    <row r="259" spans="1:25" ht="14.25">
      <c r="A259" s="1" t="s">
        <v>260</v>
      </c>
      <c r="B259" s="1" t="s">
        <v>9505</v>
      </c>
      <c r="C259" s="1" t="s">
        <v>262</v>
      </c>
      <c r="D259" s="1" t="s">
        <v>304</v>
      </c>
      <c r="E259" s="1" t="s">
        <v>304</v>
      </c>
      <c r="F259" s="1" t="s">
        <v>2793</v>
      </c>
      <c r="G259" s="1" t="s">
        <v>9506</v>
      </c>
      <c r="H259" s="1" t="s">
        <v>254</v>
      </c>
      <c r="I259" s="1" t="s">
        <v>269</v>
      </c>
      <c r="J259" s="1" t="s">
        <v>9046</v>
      </c>
      <c r="K259" s="1" t="s">
        <v>9047</v>
      </c>
      <c r="L259" s="1" t="s">
        <v>9175</v>
      </c>
      <c r="M259" s="1" t="s">
        <v>270</v>
      </c>
      <c r="N259" s="1" t="s">
        <v>1379</v>
      </c>
      <c r="O259" s="1" t="s">
        <v>1380</v>
      </c>
      <c r="P259" s="1" t="s">
        <v>9176</v>
      </c>
      <c r="Q259" s="1" t="s">
        <v>9177</v>
      </c>
      <c r="R259" s="1" t="s">
        <v>9047</v>
      </c>
      <c r="S259" s="1" t="s">
        <v>9046</v>
      </c>
      <c r="T259" s="1" t="s">
        <v>9036</v>
      </c>
      <c r="U259" s="1" t="s">
        <v>269</v>
      </c>
      <c r="V259" s="1" t="s">
        <v>872</v>
      </c>
      <c r="W259" s="1" t="s">
        <v>270</v>
      </c>
      <c r="X259" s="1" t="s">
        <v>269</v>
      </c>
      <c r="Y259" s="1" t="s">
        <v>269</v>
      </c>
    </row>
    <row r="260" spans="1:25" ht="14.25">
      <c r="A260" s="1" t="s">
        <v>260</v>
      </c>
      <c r="B260" s="1" t="s">
        <v>9507</v>
      </c>
      <c r="C260" s="1" t="s">
        <v>262</v>
      </c>
      <c r="D260" s="1" t="s">
        <v>304</v>
      </c>
      <c r="E260" s="1" t="s">
        <v>304</v>
      </c>
      <c r="F260" s="1" t="s">
        <v>2755</v>
      </c>
      <c r="G260" s="1" t="s">
        <v>9508</v>
      </c>
      <c r="H260" s="1" t="s">
        <v>254</v>
      </c>
      <c r="I260" s="1" t="s">
        <v>269</v>
      </c>
      <c r="J260" s="1" t="s">
        <v>9046</v>
      </c>
      <c r="K260" s="1" t="s">
        <v>9047</v>
      </c>
      <c r="L260" s="1" t="s">
        <v>9175</v>
      </c>
      <c r="M260" s="1" t="s">
        <v>472</v>
      </c>
      <c r="N260" s="1" t="s">
        <v>1379</v>
      </c>
      <c r="O260" s="1" t="s">
        <v>1380</v>
      </c>
      <c r="P260" s="1" t="s">
        <v>9180</v>
      </c>
      <c r="Q260" s="1" t="s">
        <v>9177</v>
      </c>
      <c r="R260" s="1" t="s">
        <v>9047</v>
      </c>
      <c r="S260" s="1" t="s">
        <v>9046</v>
      </c>
      <c r="T260" s="1" t="s">
        <v>9036</v>
      </c>
      <c r="U260" s="1" t="s">
        <v>269</v>
      </c>
      <c r="V260" s="1" t="s">
        <v>872</v>
      </c>
      <c r="W260" s="1" t="s">
        <v>270</v>
      </c>
      <c r="X260" s="1" t="s">
        <v>269</v>
      </c>
      <c r="Y260" s="1" t="s">
        <v>269</v>
      </c>
    </row>
    <row r="261" spans="1:25" ht="14.25">
      <c r="A261" s="1" t="s">
        <v>260</v>
      </c>
      <c r="B261" s="1" t="s">
        <v>9509</v>
      </c>
      <c r="C261" s="1" t="s">
        <v>262</v>
      </c>
      <c r="D261" s="1" t="s">
        <v>304</v>
      </c>
      <c r="E261" s="1" t="s">
        <v>304</v>
      </c>
      <c r="F261" s="1" t="s">
        <v>713</v>
      </c>
      <c r="G261" s="1" t="s">
        <v>9510</v>
      </c>
      <c r="H261" s="1" t="s">
        <v>254</v>
      </c>
      <c r="I261" s="1" t="s">
        <v>269</v>
      </c>
      <c r="J261" s="1" t="s">
        <v>9046</v>
      </c>
      <c r="K261" s="1" t="s">
        <v>9047</v>
      </c>
      <c r="L261" s="1" t="s">
        <v>9175</v>
      </c>
      <c r="M261" s="1" t="s">
        <v>479</v>
      </c>
      <c r="N261" s="1" t="s">
        <v>1379</v>
      </c>
      <c r="O261" s="1" t="s">
        <v>1380</v>
      </c>
      <c r="P261" s="1" t="s">
        <v>9183</v>
      </c>
      <c r="Q261" s="1" t="s">
        <v>9177</v>
      </c>
      <c r="R261" s="1" t="s">
        <v>9047</v>
      </c>
      <c r="S261" s="1" t="s">
        <v>9046</v>
      </c>
      <c r="T261" s="1" t="s">
        <v>9036</v>
      </c>
      <c r="U261" s="1" t="s">
        <v>269</v>
      </c>
      <c r="V261" s="1" t="s">
        <v>872</v>
      </c>
      <c r="W261" s="1" t="s">
        <v>270</v>
      </c>
      <c r="X261" s="1" t="s">
        <v>269</v>
      </c>
      <c r="Y261" s="1" t="s">
        <v>269</v>
      </c>
    </row>
    <row r="262" spans="1:25" ht="14.25">
      <c r="A262" s="1" t="s">
        <v>260</v>
      </c>
      <c r="B262" s="1" t="s">
        <v>3574</v>
      </c>
      <c r="C262" s="1" t="s">
        <v>262</v>
      </c>
      <c r="D262" s="1" t="s">
        <v>304</v>
      </c>
      <c r="E262" s="1" t="s">
        <v>304</v>
      </c>
      <c r="F262" s="1" t="s">
        <v>1731</v>
      </c>
      <c r="G262" s="1" t="s">
        <v>9511</v>
      </c>
      <c r="H262" s="1" t="s">
        <v>254</v>
      </c>
      <c r="I262" s="1" t="s">
        <v>269</v>
      </c>
      <c r="J262" s="1" t="s">
        <v>9046</v>
      </c>
      <c r="K262" s="1" t="s">
        <v>9047</v>
      </c>
      <c r="L262" s="1" t="s">
        <v>9512</v>
      </c>
      <c r="M262" s="1" t="s">
        <v>479</v>
      </c>
      <c r="N262" s="1" t="s">
        <v>1379</v>
      </c>
      <c r="O262" s="1" t="s">
        <v>1380</v>
      </c>
      <c r="P262" s="1" t="s">
        <v>3086</v>
      </c>
      <c r="Q262" s="1" t="s">
        <v>1400</v>
      </c>
      <c r="R262" s="1" t="s">
        <v>9047</v>
      </c>
      <c r="S262" s="1" t="s">
        <v>9046</v>
      </c>
      <c r="T262" s="1" t="s">
        <v>9036</v>
      </c>
      <c r="U262" s="1" t="s">
        <v>269</v>
      </c>
      <c r="V262" s="1" t="s">
        <v>872</v>
      </c>
      <c r="W262" s="1" t="s">
        <v>269</v>
      </c>
      <c r="X262" s="1" t="s">
        <v>269</v>
      </c>
      <c r="Y262" s="1" t="s">
        <v>269</v>
      </c>
    </row>
    <row r="263" spans="1:25" ht="14.25">
      <c r="A263" s="1" t="s">
        <v>260</v>
      </c>
      <c r="B263" s="1" t="s">
        <v>3577</v>
      </c>
      <c r="C263" s="1" t="s">
        <v>262</v>
      </c>
      <c r="D263" s="1" t="s">
        <v>304</v>
      </c>
      <c r="E263" s="1" t="s">
        <v>304</v>
      </c>
      <c r="F263" s="1" t="s">
        <v>2913</v>
      </c>
      <c r="G263" s="1" t="s">
        <v>9513</v>
      </c>
      <c r="H263" s="1" t="s">
        <v>254</v>
      </c>
      <c r="I263" s="1" t="s">
        <v>269</v>
      </c>
      <c r="J263" s="1" t="s">
        <v>9046</v>
      </c>
      <c r="K263" s="1" t="s">
        <v>9047</v>
      </c>
      <c r="L263" s="1" t="s">
        <v>9514</v>
      </c>
      <c r="M263" s="1" t="s">
        <v>270</v>
      </c>
      <c r="N263" s="1" t="s">
        <v>1379</v>
      </c>
      <c r="O263" s="1" t="s">
        <v>1380</v>
      </c>
      <c r="P263" s="1" t="s">
        <v>9515</v>
      </c>
      <c r="Q263" s="1" t="s">
        <v>1400</v>
      </c>
      <c r="R263" s="1" t="s">
        <v>9047</v>
      </c>
      <c r="S263" s="1" t="s">
        <v>9046</v>
      </c>
      <c r="T263" s="1" t="s">
        <v>9036</v>
      </c>
      <c r="U263" s="1" t="s">
        <v>269</v>
      </c>
      <c r="V263" s="1" t="s">
        <v>872</v>
      </c>
      <c r="W263" s="1" t="s">
        <v>269</v>
      </c>
      <c r="X263" s="1" t="s">
        <v>269</v>
      </c>
      <c r="Y263" s="1" t="s">
        <v>269</v>
      </c>
    </row>
    <row r="264" spans="1:25" ht="14.25">
      <c r="A264" s="1" t="s">
        <v>260</v>
      </c>
      <c r="B264" s="1" t="s">
        <v>3579</v>
      </c>
      <c r="C264" s="1" t="s">
        <v>262</v>
      </c>
      <c r="D264" s="1" t="s">
        <v>304</v>
      </c>
      <c r="E264" s="1" t="s">
        <v>304</v>
      </c>
      <c r="F264" s="1" t="s">
        <v>2796</v>
      </c>
      <c r="G264" s="1" t="s">
        <v>9516</v>
      </c>
      <c r="H264" s="1" t="s">
        <v>254</v>
      </c>
      <c r="I264" s="1" t="s">
        <v>269</v>
      </c>
      <c r="J264" s="1" t="s">
        <v>9046</v>
      </c>
      <c r="K264" s="1" t="s">
        <v>9047</v>
      </c>
      <c r="L264" s="1" t="s">
        <v>9514</v>
      </c>
      <c r="M264" s="1" t="s">
        <v>472</v>
      </c>
      <c r="N264" s="1" t="s">
        <v>1379</v>
      </c>
      <c r="O264" s="1" t="s">
        <v>1380</v>
      </c>
      <c r="P264" s="1" t="s">
        <v>9517</v>
      </c>
      <c r="Q264" s="1" t="s">
        <v>1400</v>
      </c>
      <c r="R264" s="1" t="s">
        <v>9047</v>
      </c>
      <c r="S264" s="1" t="s">
        <v>9046</v>
      </c>
      <c r="T264" s="1" t="s">
        <v>9036</v>
      </c>
      <c r="U264" s="1" t="s">
        <v>269</v>
      </c>
      <c r="V264" s="1" t="s">
        <v>872</v>
      </c>
      <c r="W264" s="1" t="s">
        <v>269</v>
      </c>
      <c r="X264" s="1" t="s">
        <v>269</v>
      </c>
      <c r="Y264" s="1" t="s">
        <v>269</v>
      </c>
    </row>
    <row r="265" spans="1:25" ht="14.25">
      <c r="A265" s="1" t="s">
        <v>260</v>
      </c>
      <c r="B265" s="1" t="s">
        <v>3581</v>
      </c>
      <c r="C265" s="1" t="s">
        <v>262</v>
      </c>
      <c r="D265" s="1" t="s">
        <v>304</v>
      </c>
      <c r="E265" s="1" t="s">
        <v>304</v>
      </c>
      <c r="F265" s="1" t="s">
        <v>2919</v>
      </c>
      <c r="G265" s="1" t="s">
        <v>9167</v>
      </c>
      <c r="H265" s="1" t="s">
        <v>254</v>
      </c>
      <c r="I265" s="1" t="s">
        <v>269</v>
      </c>
      <c r="J265" s="1" t="s">
        <v>9046</v>
      </c>
      <c r="K265" s="1" t="s">
        <v>9047</v>
      </c>
      <c r="L265" s="1" t="s">
        <v>9168</v>
      </c>
      <c r="M265" s="1" t="s">
        <v>270</v>
      </c>
      <c r="N265" s="1" t="s">
        <v>1379</v>
      </c>
      <c r="O265" s="1" t="s">
        <v>1380</v>
      </c>
      <c r="P265" s="1" t="s">
        <v>1729</v>
      </c>
      <c r="Q265" s="1" t="s">
        <v>1400</v>
      </c>
      <c r="R265" s="1" t="s">
        <v>9047</v>
      </c>
      <c r="S265" s="1" t="s">
        <v>9046</v>
      </c>
      <c r="T265" s="1" t="s">
        <v>9036</v>
      </c>
      <c r="U265" s="1" t="s">
        <v>269</v>
      </c>
      <c r="V265" s="1" t="s">
        <v>872</v>
      </c>
      <c r="W265" s="1" t="s">
        <v>270</v>
      </c>
      <c r="X265" s="1" t="s">
        <v>269</v>
      </c>
      <c r="Y265" s="1" t="s">
        <v>269</v>
      </c>
    </row>
    <row r="266" spans="1:25" ht="14.25">
      <c r="A266" s="1" t="s">
        <v>260</v>
      </c>
      <c r="B266" s="1" t="s">
        <v>3553</v>
      </c>
      <c r="C266" s="1" t="s">
        <v>262</v>
      </c>
      <c r="D266" s="1" t="s">
        <v>304</v>
      </c>
      <c r="E266" s="1" t="s">
        <v>304</v>
      </c>
      <c r="F266" s="1" t="s">
        <v>1739</v>
      </c>
      <c r="G266" s="1" t="s">
        <v>9518</v>
      </c>
      <c r="H266" s="1" t="s">
        <v>254</v>
      </c>
      <c r="I266" s="1" t="s">
        <v>269</v>
      </c>
      <c r="J266" s="1" t="s">
        <v>9046</v>
      </c>
      <c r="K266" s="1" t="s">
        <v>9047</v>
      </c>
      <c r="L266" s="1" t="s">
        <v>9514</v>
      </c>
      <c r="M266" s="1" t="s">
        <v>479</v>
      </c>
      <c r="N266" s="1" t="s">
        <v>1379</v>
      </c>
      <c r="O266" s="1" t="s">
        <v>1380</v>
      </c>
      <c r="P266" s="1" t="s">
        <v>9519</v>
      </c>
      <c r="Q266" s="1" t="s">
        <v>1400</v>
      </c>
      <c r="R266" s="1" t="s">
        <v>9047</v>
      </c>
      <c r="S266" s="1" t="s">
        <v>9046</v>
      </c>
      <c r="T266" s="1" t="s">
        <v>9036</v>
      </c>
      <c r="U266" s="1" t="s">
        <v>269</v>
      </c>
      <c r="V266" s="1" t="s">
        <v>872</v>
      </c>
      <c r="W266" s="1" t="s">
        <v>269</v>
      </c>
      <c r="X266" s="1" t="s">
        <v>269</v>
      </c>
      <c r="Y266" s="1" t="s">
        <v>269</v>
      </c>
    </row>
    <row r="267" spans="1:25" ht="14.25">
      <c r="A267" s="1" t="s">
        <v>260</v>
      </c>
      <c r="B267" s="1" t="s">
        <v>3555</v>
      </c>
      <c r="C267" s="1" t="s">
        <v>262</v>
      </c>
      <c r="D267" s="1" t="s">
        <v>304</v>
      </c>
      <c r="E267" s="1" t="s">
        <v>304</v>
      </c>
      <c r="F267" s="1" t="s">
        <v>2926</v>
      </c>
      <c r="G267" s="1" t="s">
        <v>9520</v>
      </c>
      <c r="H267" s="1" t="s">
        <v>254</v>
      </c>
      <c r="I267" s="1" t="s">
        <v>269</v>
      </c>
      <c r="J267" s="1" t="s">
        <v>9046</v>
      </c>
      <c r="K267" s="1" t="s">
        <v>9047</v>
      </c>
      <c r="L267" s="1" t="s">
        <v>9512</v>
      </c>
      <c r="M267" s="1" t="s">
        <v>472</v>
      </c>
      <c r="N267" s="1" t="s">
        <v>1379</v>
      </c>
      <c r="O267" s="1" t="s">
        <v>1380</v>
      </c>
      <c r="P267" s="1" t="s">
        <v>3066</v>
      </c>
      <c r="Q267" s="1" t="s">
        <v>1400</v>
      </c>
      <c r="R267" s="1" t="s">
        <v>9047</v>
      </c>
      <c r="S267" s="1" t="s">
        <v>9046</v>
      </c>
      <c r="T267" s="1" t="s">
        <v>9036</v>
      </c>
      <c r="U267" s="1" t="s">
        <v>269</v>
      </c>
      <c r="V267" s="1" t="s">
        <v>872</v>
      </c>
      <c r="W267" s="1" t="s">
        <v>269</v>
      </c>
      <c r="X267" s="1" t="s">
        <v>269</v>
      </c>
      <c r="Y267" s="1" t="s">
        <v>269</v>
      </c>
    </row>
    <row r="268" spans="1:25" ht="14.25">
      <c r="A268" s="1" t="s">
        <v>260</v>
      </c>
      <c r="B268" s="1" t="s">
        <v>3583</v>
      </c>
      <c r="C268" s="1" t="s">
        <v>262</v>
      </c>
      <c r="D268" s="1" t="s">
        <v>304</v>
      </c>
      <c r="E268" s="1" t="s">
        <v>304</v>
      </c>
      <c r="F268" s="1" t="s">
        <v>2136</v>
      </c>
      <c r="G268" s="1" t="s">
        <v>9521</v>
      </c>
      <c r="H268" s="1" t="s">
        <v>254</v>
      </c>
      <c r="I268" s="1" t="s">
        <v>269</v>
      </c>
      <c r="J268" s="1" t="s">
        <v>9046</v>
      </c>
      <c r="K268" s="1" t="s">
        <v>9047</v>
      </c>
      <c r="L268" s="1" t="s">
        <v>9522</v>
      </c>
      <c r="M268" s="1" t="s">
        <v>270</v>
      </c>
      <c r="N268" s="1" t="s">
        <v>1379</v>
      </c>
      <c r="O268" s="1" t="s">
        <v>1380</v>
      </c>
      <c r="P268" s="1" t="s">
        <v>9523</v>
      </c>
      <c r="Q268" s="1" t="s">
        <v>1400</v>
      </c>
      <c r="R268" s="1" t="s">
        <v>9047</v>
      </c>
      <c r="S268" s="1" t="s">
        <v>9046</v>
      </c>
      <c r="T268" s="1" t="s">
        <v>9036</v>
      </c>
      <c r="U268" s="1" t="s">
        <v>269</v>
      </c>
      <c r="V268" s="1" t="s">
        <v>872</v>
      </c>
      <c r="W268" s="1" t="s">
        <v>269</v>
      </c>
      <c r="X268" s="1" t="s">
        <v>269</v>
      </c>
      <c r="Y268" s="1" t="s">
        <v>269</v>
      </c>
    </row>
    <row r="269" spans="1:25" ht="14.25">
      <c r="A269" s="1" t="s">
        <v>260</v>
      </c>
      <c r="B269" s="1" t="s">
        <v>3658</v>
      </c>
      <c r="C269" s="1" t="s">
        <v>262</v>
      </c>
      <c r="D269" s="1" t="s">
        <v>304</v>
      </c>
      <c r="E269" s="1" t="s">
        <v>304</v>
      </c>
      <c r="F269" s="1" t="s">
        <v>2933</v>
      </c>
      <c r="G269" s="1" t="s">
        <v>9524</v>
      </c>
      <c r="H269" s="1" t="s">
        <v>254</v>
      </c>
      <c r="I269" s="1" t="s">
        <v>269</v>
      </c>
      <c r="J269" s="1" t="s">
        <v>9046</v>
      </c>
      <c r="K269" s="1" t="s">
        <v>9047</v>
      </c>
      <c r="L269" s="1" t="s">
        <v>9262</v>
      </c>
      <c r="M269" s="1" t="s">
        <v>270</v>
      </c>
      <c r="N269" s="1" t="s">
        <v>1379</v>
      </c>
      <c r="O269" s="1" t="s">
        <v>1380</v>
      </c>
      <c r="P269" s="1" t="s">
        <v>3715</v>
      </c>
      <c r="Q269" s="1" t="s">
        <v>1400</v>
      </c>
      <c r="R269" s="1" t="s">
        <v>9047</v>
      </c>
      <c r="S269" s="1" t="s">
        <v>9046</v>
      </c>
      <c r="T269" s="1" t="s">
        <v>9036</v>
      </c>
      <c r="U269" s="1" t="s">
        <v>269</v>
      </c>
      <c r="V269" s="1" t="s">
        <v>872</v>
      </c>
      <c r="W269" s="1" t="s">
        <v>269</v>
      </c>
      <c r="X269" s="1" t="s">
        <v>269</v>
      </c>
      <c r="Y269" s="1" t="s">
        <v>269</v>
      </c>
    </row>
    <row r="270" spans="1:25" ht="14.25">
      <c r="A270" s="1" t="s">
        <v>260</v>
      </c>
      <c r="B270" s="1" t="s">
        <v>3585</v>
      </c>
      <c r="C270" s="1" t="s">
        <v>262</v>
      </c>
      <c r="D270" s="1" t="s">
        <v>304</v>
      </c>
      <c r="E270" s="1" t="s">
        <v>304</v>
      </c>
      <c r="F270" s="1" t="s">
        <v>2937</v>
      </c>
      <c r="G270" s="1" t="s">
        <v>9525</v>
      </c>
      <c r="H270" s="1" t="s">
        <v>254</v>
      </c>
      <c r="I270" s="1" t="s">
        <v>269</v>
      </c>
      <c r="J270" s="1" t="s">
        <v>9046</v>
      </c>
      <c r="K270" s="1" t="s">
        <v>9047</v>
      </c>
      <c r="L270" s="1" t="s">
        <v>9526</v>
      </c>
      <c r="M270" s="1" t="s">
        <v>479</v>
      </c>
      <c r="N270" s="1" t="s">
        <v>1379</v>
      </c>
      <c r="O270" s="1" t="s">
        <v>1380</v>
      </c>
      <c r="P270" s="1" t="s">
        <v>472</v>
      </c>
      <c r="Q270" s="1" t="s">
        <v>1400</v>
      </c>
      <c r="R270" s="1" t="s">
        <v>9047</v>
      </c>
      <c r="S270" s="1" t="s">
        <v>9046</v>
      </c>
      <c r="T270" s="1" t="s">
        <v>9036</v>
      </c>
      <c r="U270" s="1" t="s">
        <v>269</v>
      </c>
      <c r="V270" s="1" t="s">
        <v>872</v>
      </c>
      <c r="W270" s="1" t="s">
        <v>269</v>
      </c>
      <c r="X270" s="1" t="s">
        <v>269</v>
      </c>
      <c r="Y270" s="1" t="s">
        <v>269</v>
      </c>
    </row>
    <row r="271" spans="1:25" ht="14.25">
      <c r="A271" s="1" t="s">
        <v>260</v>
      </c>
      <c r="B271" s="1" t="s">
        <v>3587</v>
      </c>
      <c r="C271" s="1" t="s">
        <v>262</v>
      </c>
      <c r="D271" s="1" t="s">
        <v>304</v>
      </c>
      <c r="E271" s="1" t="s">
        <v>304</v>
      </c>
      <c r="F271" s="1" t="s">
        <v>2941</v>
      </c>
      <c r="G271" s="1" t="s">
        <v>9527</v>
      </c>
      <c r="H271" s="1" t="s">
        <v>254</v>
      </c>
      <c r="I271" s="1" t="s">
        <v>269</v>
      </c>
      <c r="J271" s="1" t="s">
        <v>9046</v>
      </c>
      <c r="K271" s="1" t="s">
        <v>9047</v>
      </c>
      <c r="L271" s="1" t="s">
        <v>9262</v>
      </c>
      <c r="M271" s="1" t="s">
        <v>472</v>
      </c>
      <c r="N271" s="1" t="s">
        <v>1379</v>
      </c>
      <c r="O271" s="1" t="s">
        <v>1380</v>
      </c>
      <c r="P271" s="1" t="s">
        <v>3143</v>
      </c>
      <c r="Q271" s="1" t="s">
        <v>1400</v>
      </c>
      <c r="R271" s="1" t="s">
        <v>9047</v>
      </c>
      <c r="S271" s="1" t="s">
        <v>9046</v>
      </c>
      <c r="T271" s="1" t="s">
        <v>9036</v>
      </c>
      <c r="U271" s="1" t="s">
        <v>269</v>
      </c>
      <c r="V271" s="1" t="s">
        <v>872</v>
      </c>
      <c r="W271" s="1" t="s">
        <v>269</v>
      </c>
      <c r="X271" s="1" t="s">
        <v>269</v>
      </c>
      <c r="Y271" s="1" t="s">
        <v>269</v>
      </c>
    </row>
    <row r="272" spans="1:25" ht="14.25">
      <c r="A272" s="1" t="s">
        <v>260</v>
      </c>
      <c r="B272" s="1" t="s">
        <v>3590</v>
      </c>
      <c r="C272" s="1" t="s">
        <v>262</v>
      </c>
      <c r="D272" s="1" t="s">
        <v>304</v>
      </c>
      <c r="E272" s="1" t="s">
        <v>304</v>
      </c>
      <c r="F272" s="1" t="s">
        <v>2945</v>
      </c>
      <c r="G272" s="1" t="s">
        <v>9528</v>
      </c>
      <c r="H272" s="1" t="s">
        <v>254</v>
      </c>
      <c r="I272" s="1" t="s">
        <v>269</v>
      </c>
      <c r="J272" s="1" t="s">
        <v>9046</v>
      </c>
      <c r="K272" s="1" t="s">
        <v>9047</v>
      </c>
      <c r="L272" s="1" t="s">
        <v>9262</v>
      </c>
      <c r="M272" s="1" t="s">
        <v>479</v>
      </c>
      <c r="N272" s="1" t="s">
        <v>1379</v>
      </c>
      <c r="O272" s="1" t="s">
        <v>1380</v>
      </c>
      <c r="P272" s="1" t="s">
        <v>3194</v>
      </c>
      <c r="Q272" s="1" t="s">
        <v>1400</v>
      </c>
      <c r="R272" s="1" t="s">
        <v>9047</v>
      </c>
      <c r="S272" s="1" t="s">
        <v>9046</v>
      </c>
      <c r="T272" s="1" t="s">
        <v>9036</v>
      </c>
      <c r="U272" s="1" t="s">
        <v>269</v>
      </c>
      <c r="V272" s="1" t="s">
        <v>872</v>
      </c>
      <c r="W272" s="1" t="s">
        <v>269</v>
      </c>
      <c r="X272" s="1" t="s">
        <v>269</v>
      </c>
      <c r="Y272" s="1" t="s">
        <v>269</v>
      </c>
    </row>
    <row r="273" spans="1:25" ht="14.25">
      <c r="A273" s="1" t="s">
        <v>260</v>
      </c>
      <c r="B273" s="1" t="s">
        <v>3593</v>
      </c>
      <c r="C273" s="1" t="s">
        <v>262</v>
      </c>
      <c r="D273" s="1" t="s">
        <v>304</v>
      </c>
      <c r="E273" s="1" t="s">
        <v>304</v>
      </c>
      <c r="F273" s="1" t="s">
        <v>1399</v>
      </c>
      <c r="G273" s="1" t="s">
        <v>9529</v>
      </c>
      <c r="H273" s="1" t="s">
        <v>254</v>
      </c>
      <c r="I273" s="1" t="s">
        <v>269</v>
      </c>
      <c r="J273" s="1" t="s">
        <v>9046</v>
      </c>
      <c r="K273" s="1" t="s">
        <v>9047</v>
      </c>
      <c r="L273" s="1" t="s">
        <v>9530</v>
      </c>
      <c r="M273" s="1" t="s">
        <v>479</v>
      </c>
      <c r="N273" s="1" t="s">
        <v>1379</v>
      </c>
      <c r="O273" s="1" t="s">
        <v>1380</v>
      </c>
      <c r="P273" s="1" t="s">
        <v>9121</v>
      </c>
      <c r="Q273" s="1" t="s">
        <v>1400</v>
      </c>
      <c r="R273" s="1" t="s">
        <v>9047</v>
      </c>
      <c r="S273" s="1" t="s">
        <v>9046</v>
      </c>
      <c r="T273" s="1" t="s">
        <v>9036</v>
      </c>
      <c r="U273" s="1" t="s">
        <v>269</v>
      </c>
      <c r="V273" s="1" t="s">
        <v>872</v>
      </c>
      <c r="W273" s="1" t="s">
        <v>269</v>
      </c>
      <c r="X273" s="1" t="s">
        <v>269</v>
      </c>
      <c r="Y273" s="1" t="s">
        <v>269</v>
      </c>
    </row>
    <row r="274" spans="1:25" ht="14.25">
      <c r="A274" s="1" t="s">
        <v>260</v>
      </c>
      <c r="B274" s="1" t="s">
        <v>3596</v>
      </c>
      <c r="C274" s="1" t="s">
        <v>262</v>
      </c>
      <c r="D274" s="1" t="s">
        <v>304</v>
      </c>
      <c r="E274" s="1" t="s">
        <v>304</v>
      </c>
      <c r="F274" s="1" t="s">
        <v>1384</v>
      </c>
      <c r="G274" s="1" t="s">
        <v>9531</v>
      </c>
      <c r="H274" s="1" t="s">
        <v>254</v>
      </c>
      <c r="I274" s="1" t="s">
        <v>269</v>
      </c>
      <c r="J274" s="1" t="s">
        <v>9046</v>
      </c>
      <c r="K274" s="1" t="s">
        <v>9047</v>
      </c>
      <c r="L274" s="1" t="s">
        <v>9532</v>
      </c>
      <c r="M274" s="1" t="s">
        <v>270</v>
      </c>
      <c r="N274" s="1" t="s">
        <v>4013</v>
      </c>
      <c r="O274" s="1" t="s">
        <v>6191</v>
      </c>
      <c r="P274" s="1" t="s">
        <v>9533</v>
      </c>
      <c r="Q274" s="1" t="s">
        <v>1400</v>
      </c>
      <c r="R274" s="1" t="s">
        <v>9047</v>
      </c>
      <c r="S274" s="1" t="s">
        <v>9046</v>
      </c>
      <c r="T274" s="1" t="s">
        <v>9036</v>
      </c>
      <c r="U274" s="1" t="s">
        <v>269</v>
      </c>
      <c r="V274" s="1" t="s">
        <v>872</v>
      </c>
      <c r="W274" s="1" t="s">
        <v>269</v>
      </c>
      <c r="X274" s="1" t="s">
        <v>269</v>
      </c>
      <c r="Y274" s="1" t="s">
        <v>269</v>
      </c>
    </row>
    <row r="275" spans="1:25" ht="14.25">
      <c r="A275" s="1" t="s">
        <v>260</v>
      </c>
      <c r="B275" s="1" t="s">
        <v>3598</v>
      </c>
      <c r="C275" s="1" t="s">
        <v>262</v>
      </c>
      <c r="D275" s="1" t="s">
        <v>304</v>
      </c>
      <c r="E275" s="1" t="s">
        <v>304</v>
      </c>
      <c r="F275" s="1" t="s">
        <v>1407</v>
      </c>
      <c r="G275" s="1" t="s">
        <v>9534</v>
      </c>
      <c r="H275" s="1" t="s">
        <v>254</v>
      </c>
      <c r="I275" s="1" t="s">
        <v>269</v>
      </c>
      <c r="J275" s="1" t="s">
        <v>9046</v>
      </c>
      <c r="K275" s="1" t="s">
        <v>9047</v>
      </c>
      <c r="L275" s="1" t="s">
        <v>9532</v>
      </c>
      <c r="M275" s="1" t="s">
        <v>472</v>
      </c>
      <c r="N275" s="1" t="s">
        <v>4013</v>
      </c>
      <c r="O275" s="1" t="s">
        <v>6191</v>
      </c>
      <c r="P275" s="1" t="s">
        <v>9523</v>
      </c>
      <c r="Q275" s="1" t="s">
        <v>1400</v>
      </c>
      <c r="R275" s="1" t="s">
        <v>9047</v>
      </c>
      <c r="S275" s="1" t="s">
        <v>9046</v>
      </c>
      <c r="T275" s="1" t="s">
        <v>9036</v>
      </c>
      <c r="U275" s="1" t="s">
        <v>269</v>
      </c>
      <c r="V275" s="1" t="s">
        <v>872</v>
      </c>
      <c r="W275" s="1" t="s">
        <v>269</v>
      </c>
      <c r="X275" s="1" t="s">
        <v>269</v>
      </c>
      <c r="Y275" s="1" t="s">
        <v>269</v>
      </c>
    </row>
    <row r="276" spans="1:25" ht="14.25">
      <c r="A276" s="1" t="s">
        <v>260</v>
      </c>
      <c r="B276" s="1" t="s">
        <v>3601</v>
      </c>
      <c r="C276" s="1" t="s">
        <v>262</v>
      </c>
      <c r="D276" s="1" t="s">
        <v>304</v>
      </c>
      <c r="E276" s="1" t="s">
        <v>304</v>
      </c>
      <c r="F276" s="1" t="s">
        <v>3045</v>
      </c>
      <c r="G276" s="1" t="s">
        <v>9535</v>
      </c>
      <c r="H276" s="1" t="s">
        <v>254</v>
      </c>
      <c r="I276" s="1" t="s">
        <v>269</v>
      </c>
      <c r="J276" s="1" t="s">
        <v>9046</v>
      </c>
      <c r="K276" s="1" t="s">
        <v>9047</v>
      </c>
      <c r="L276" s="1" t="s">
        <v>9532</v>
      </c>
      <c r="M276" s="1" t="s">
        <v>479</v>
      </c>
      <c r="N276" s="1" t="s">
        <v>4013</v>
      </c>
      <c r="O276" s="1" t="s">
        <v>6191</v>
      </c>
      <c r="P276" s="1" t="s">
        <v>9536</v>
      </c>
      <c r="Q276" s="1" t="s">
        <v>1400</v>
      </c>
      <c r="R276" s="1" t="s">
        <v>9047</v>
      </c>
      <c r="S276" s="1" t="s">
        <v>9046</v>
      </c>
      <c r="T276" s="1" t="s">
        <v>9036</v>
      </c>
      <c r="U276" s="1" t="s">
        <v>269</v>
      </c>
      <c r="V276" s="1" t="s">
        <v>872</v>
      </c>
      <c r="W276" s="1" t="s">
        <v>269</v>
      </c>
      <c r="X276" s="1" t="s">
        <v>269</v>
      </c>
      <c r="Y276" s="1" t="s">
        <v>269</v>
      </c>
    </row>
    <row r="277" spans="1:25" ht="14.25">
      <c r="A277" s="1" t="s">
        <v>260</v>
      </c>
      <c r="B277" s="1" t="s">
        <v>3603</v>
      </c>
      <c r="C277" s="1" t="s">
        <v>262</v>
      </c>
      <c r="D277" s="1" t="s">
        <v>304</v>
      </c>
      <c r="E277" s="1" t="s">
        <v>304</v>
      </c>
      <c r="F277" s="1" t="s">
        <v>3784</v>
      </c>
      <c r="G277" s="1" t="s">
        <v>9537</v>
      </c>
      <c r="H277" s="1" t="s">
        <v>254</v>
      </c>
      <c r="I277" s="1" t="s">
        <v>269</v>
      </c>
      <c r="J277" s="1" t="s">
        <v>9046</v>
      </c>
      <c r="K277" s="1" t="s">
        <v>9047</v>
      </c>
      <c r="L277" s="1" t="s">
        <v>9538</v>
      </c>
      <c r="M277" s="1" t="s">
        <v>270</v>
      </c>
      <c r="N277" s="1" t="s">
        <v>4013</v>
      </c>
      <c r="O277" s="1" t="s">
        <v>6191</v>
      </c>
      <c r="P277" s="1" t="s">
        <v>3237</v>
      </c>
      <c r="Q277" s="1" t="s">
        <v>1400</v>
      </c>
      <c r="R277" s="1" t="s">
        <v>9047</v>
      </c>
      <c r="S277" s="1" t="s">
        <v>9046</v>
      </c>
      <c r="T277" s="1" t="s">
        <v>9036</v>
      </c>
      <c r="U277" s="1" t="s">
        <v>269</v>
      </c>
      <c r="V277" s="1" t="s">
        <v>872</v>
      </c>
      <c r="W277" s="1" t="s">
        <v>269</v>
      </c>
      <c r="X277" s="1" t="s">
        <v>269</v>
      </c>
      <c r="Y277" s="1" t="s">
        <v>269</v>
      </c>
    </row>
    <row r="278" spans="1:25" ht="14.25">
      <c r="A278" s="1" t="s">
        <v>260</v>
      </c>
      <c r="B278" s="1" t="s">
        <v>3605</v>
      </c>
      <c r="C278" s="1" t="s">
        <v>262</v>
      </c>
      <c r="D278" s="1" t="s">
        <v>304</v>
      </c>
      <c r="E278" s="1" t="s">
        <v>304</v>
      </c>
      <c r="F278" s="1" t="s">
        <v>1372</v>
      </c>
      <c r="G278" s="1" t="s">
        <v>9539</v>
      </c>
      <c r="H278" s="1" t="s">
        <v>254</v>
      </c>
      <c r="I278" s="1" t="s">
        <v>269</v>
      </c>
      <c r="J278" s="1" t="s">
        <v>9046</v>
      </c>
      <c r="K278" s="1" t="s">
        <v>9047</v>
      </c>
      <c r="L278" s="1" t="s">
        <v>9538</v>
      </c>
      <c r="M278" s="1" t="s">
        <v>472</v>
      </c>
      <c r="N278" s="1" t="s">
        <v>4013</v>
      </c>
      <c r="O278" s="1" t="s">
        <v>6191</v>
      </c>
      <c r="P278" s="1" t="s">
        <v>3153</v>
      </c>
      <c r="Q278" s="1" t="s">
        <v>1400</v>
      </c>
      <c r="R278" s="1" t="s">
        <v>9047</v>
      </c>
      <c r="S278" s="1" t="s">
        <v>9046</v>
      </c>
      <c r="T278" s="1" t="s">
        <v>9036</v>
      </c>
      <c r="U278" s="1" t="s">
        <v>269</v>
      </c>
      <c r="V278" s="1" t="s">
        <v>872</v>
      </c>
      <c r="W278" s="1" t="s">
        <v>269</v>
      </c>
      <c r="X278" s="1" t="s">
        <v>269</v>
      </c>
      <c r="Y278" s="1" t="s">
        <v>269</v>
      </c>
    </row>
    <row r="279" spans="1:25" ht="14.25">
      <c r="A279" s="1" t="s">
        <v>260</v>
      </c>
      <c r="B279" s="1" t="s">
        <v>3607</v>
      </c>
      <c r="C279" s="1" t="s">
        <v>262</v>
      </c>
      <c r="D279" s="1" t="s">
        <v>304</v>
      </c>
      <c r="E279" s="1" t="s">
        <v>304</v>
      </c>
      <c r="F279" s="1" t="s">
        <v>1385</v>
      </c>
      <c r="G279" s="1" t="s">
        <v>9540</v>
      </c>
      <c r="H279" s="1" t="s">
        <v>254</v>
      </c>
      <c r="I279" s="1" t="s">
        <v>269</v>
      </c>
      <c r="J279" s="1" t="s">
        <v>9046</v>
      </c>
      <c r="K279" s="1" t="s">
        <v>9047</v>
      </c>
      <c r="L279" s="1" t="s">
        <v>9538</v>
      </c>
      <c r="M279" s="1" t="s">
        <v>479</v>
      </c>
      <c r="N279" s="1" t="s">
        <v>4013</v>
      </c>
      <c r="O279" s="1" t="s">
        <v>6191</v>
      </c>
      <c r="P279" s="1" t="s">
        <v>3201</v>
      </c>
      <c r="Q279" s="1" t="s">
        <v>1400</v>
      </c>
      <c r="R279" s="1" t="s">
        <v>9047</v>
      </c>
      <c r="S279" s="1" t="s">
        <v>9046</v>
      </c>
      <c r="T279" s="1" t="s">
        <v>9036</v>
      </c>
      <c r="U279" s="1" t="s">
        <v>269</v>
      </c>
      <c r="V279" s="1" t="s">
        <v>872</v>
      </c>
      <c r="W279" s="1" t="s">
        <v>269</v>
      </c>
      <c r="X279" s="1" t="s">
        <v>269</v>
      </c>
      <c r="Y279" s="1" t="s">
        <v>269</v>
      </c>
    </row>
    <row r="280" spans="1:25" ht="14.25">
      <c r="A280" s="1" t="s">
        <v>260</v>
      </c>
      <c r="B280" s="1" t="s">
        <v>3609</v>
      </c>
      <c r="C280" s="1" t="s">
        <v>262</v>
      </c>
      <c r="D280" s="1" t="s">
        <v>304</v>
      </c>
      <c r="E280" s="1" t="s">
        <v>304</v>
      </c>
      <c r="F280" s="1" t="s">
        <v>2694</v>
      </c>
      <c r="G280" s="1" t="s">
        <v>9301</v>
      </c>
      <c r="H280" s="1" t="s">
        <v>254</v>
      </c>
      <c r="I280" s="1" t="s">
        <v>269</v>
      </c>
      <c r="J280" s="1" t="s">
        <v>9046</v>
      </c>
      <c r="K280" s="1" t="s">
        <v>9047</v>
      </c>
      <c r="L280" s="1" t="s">
        <v>9302</v>
      </c>
      <c r="M280" s="1" t="s">
        <v>270</v>
      </c>
      <c r="N280" s="1" t="s">
        <v>4013</v>
      </c>
      <c r="O280" s="1" t="s">
        <v>6191</v>
      </c>
      <c r="P280" s="1" t="s">
        <v>479</v>
      </c>
      <c r="Q280" s="1" t="s">
        <v>1400</v>
      </c>
      <c r="R280" s="1" t="s">
        <v>9047</v>
      </c>
      <c r="S280" s="1" t="s">
        <v>9046</v>
      </c>
      <c r="T280" s="1" t="s">
        <v>9036</v>
      </c>
      <c r="U280" s="1" t="s">
        <v>269</v>
      </c>
      <c r="V280" s="1" t="s">
        <v>872</v>
      </c>
      <c r="W280" s="1" t="s">
        <v>269</v>
      </c>
      <c r="X280" s="1" t="s">
        <v>269</v>
      </c>
      <c r="Y280" s="1" t="s">
        <v>269</v>
      </c>
    </row>
    <row r="281" spans="1:25" ht="14.25">
      <c r="A281" s="1" t="s">
        <v>260</v>
      </c>
      <c r="B281" s="1" t="s">
        <v>3611</v>
      </c>
      <c r="C281" s="1" t="s">
        <v>262</v>
      </c>
      <c r="D281" s="1" t="s">
        <v>304</v>
      </c>
      <c r="E281" s="1" t="s">
        <v>304</v>
      </c>
      <c r="F281" s="1" t="s">
        <v>4006</v>
      </c>
      <c r="G281" s="1" t="s">
        <v>9303</v>
      </c>
      <c r="H281" s="1" t="s">
        <v>254</v>
      </c>
      <c r="I281" s="1" t="s">
        <v>269</v>
      </c>
      <c r="J281" s="1" t="s">
        <v>9046</v>
      </c>
      <c r="K281" s="1" t="s">
        <v>9047</v>
      </c>
      <c r="L281" s="1" t="s">
        <v>9302</v>
      </c>
      <c r="M281" s="1" t="s">
        <v>472</v>
      </c>
      <c r="N281" s="1" t="s">
        <v>4013</v>
      </c>
      <c r="O281" s="1" t="s">
        <v>6191</v>
      </c>
      <c r="P281" s="1" t="s">
        <v>873</v>
      </c>
      <c r="Q281" s="1" t="s">
        <v>1400</v>
      </c>
      <c r="R281" s="1" t="s">
        <v>9047</v>
      </c>
      <c r="S281" s="1" t="s">
        <v>9046</v>
      </c>
      <c r="T281" s="1" t="s">
        <v>9036</v>
      </c>
      <c r="U281" s="1" t="s">
        <v>269</v>
      </c>
      <c r="V281" s="1" t="s">
        <v>872</v>
      </c>
      <c r="W281" s="1" t="s">
        <v>269</v>
      </c>
      <c r="X281" s="1" t="s">
        <v>269</v>
      </c>
      <c r="Y281" s="1" t="s">
        <v>269</v>
      </c>
    </row>
    <row r="282" spans="1:25" ht="14.25">
      <c r="A282" s="1" t="s">
        <v>260</v>
      </c>
      <c r="B282" s="1" t="s">
        <v>3613</v>
      </c>
      <c r="C282" s="1" t="s">
        <v>262</v>
      </c>
      <c r="D282" s="1" t="s">
        <v>304</v>
      </c>
      <c r="E282" s="1" t="s">
        <v>304</v>
      </c>
      <c r="F282" s="1" t="s">
        <v>1732</v>
      </c>
      <c r="G282" s="1" t="s">
        <v>9304</v>
      </c>
      <c r="H282" s="1" t="s">
        <v>254</v>
      </c>
      <c r="I282" s="1" t="s">
        <v>269</v>
      </c>
      <c r="J282" s="1" t="s">
        <v>9046</v>
      </c>
      <c r="K282" s="1" t="s">
        <v>9047</v>
      </c>
      <c r="L282" s="1" t="s">
        <v>9302</v>
      </c>
      <c r="M282" s="1" t="s">
        <v>479</v>
      </c>
      <c r="N282" s="1" t="s">
        <v>4013</v>
      </c>
      <c r="O282" s="1" t="s">
        <v>6191</v>
      </c>
      <c r="P282" s="1" t="s">
        <v>872</v>
      </c>
      <c r="Q282" s="1" t="s">
        <v>1400</v>
      </c>
      <c r="R282" s="1" t="s">
        <v>9047</v>
      </c>
      <c r="S282" s="1" t="s">
        <v>9046</v>
      </c>
      <c r="T282" s="1" t="s">
        <v>9036</v>
      </c>
      <c r="U282" s="1" t="s">
        <v>269</v>
      </c>
      <c r="V282" s="1" t="s">
        <v>872</v>
      </c>
      <c r="W282" s="1" t="s">
        <v>269</v>
      </c>
      <c r="X282" s="1" t="s">
        <v>269</v>
      </c>
      <c r="Y282" s="1" t="s">
        <v>269</v>
      </c>
    </row>
    <row r="283" spans="1:25" ht="14.25">
      <c r="A283" s="1" t="s">
        <v>260</v>
      </c>
      <c r="B283" s="1" t="s">
        <v>3615</v>
      </c>
      <c r="C283" s="1" t="s">
        <v>262</v>
      </c>
      <c r="D283" s="1" t="s">
        <v>304</v>
      </c>
      <c r="E283" s="1" t="s">
        <v>304</v>
      </c>
      <c r="F283" s="1" t="s">
        <v>4009</v>
      </c>
      <c r="G283" s="1" t="s">
        <v>9541</v>
      </c>
      <c r="H283" s="1" t="s">
        <v>254</v>
      </c>
      <c r="I283" s="1" t="s">
        <v>269</v>
      </c>
      <c r="J283" s="1" t="s">
        <v>9046</v>
      </c>
      <c r="K283" s="1" t="s">
        <v>9047</v>
      </c>
      <c r="L283" s="1" t="s">
        <v>9542</v>
      </c>
      <c r="M283" s="1" t="s">
        <v>270</v>
      </c>
      <c r="N283" s="1" t="s">
        <v>1379</v>
      </c>
      <c r="O283" s="1" t="s">
        <v>1380</v>
      </c>
      <c r="P283" s="1" t="s">
        <v>277</v>
      </c>
      <c r="Q283" s="1" t="s">
        <v>1400</v>
      </c>
      <c r="R283" s="1" t="s">
        <v>9047</v>
      </c>
      <c r="S283" s="1" t="s">
        <v>9046</v>
      </c>
      <c r="T283" s="1" t="s">
        <v>9036</v>
      </c>
      <c r="U283" s="1" t="s">
        <v>269</v>
      </c>
      <c r="V283" s="1" t="s">
        <v>872</v>
      </c>
      <c r="W283" s="1" t="s">
        <v>270</v>
      </c>
      <c r="X283" s="1" t="s">
        <v>269</v>
      </c>
      <c r="Y283" s="1" t="s">
        <v>269</v>
      </c>
    </row>
    <row r="284" spans="1:25" ht="14.25">
      <c r="A284" s="1" t="s">
        <v>260</v>
      </c>
      <c r="B284" s="1" t="s">
        <v>3617</v>
      </c>
      <c r="C284" s="1" t="s">
        <v>262</v>
      </c>
      <c r="D284" s="1" t="s">
        <v>304</v>
      </c>
      <c r="E284" s="1" t="s">
        <v>304</v>
      </c>
      <c r="F284" s="1" t="s">
        <v>1379</v>
      </c>
      <c r="G284" s="1" t="s">
        <v>9543</v>
      </c>
      <c r="H284" s="1" t="s">
        <v>254</v>
      </c>
      <c r="I284" s="1" t="s">
        <v>269</v>
      </c>
      <c r="J284" s="1" t="s">
        <v>9046</v>
      </c>
      <c r="K284" s="1" t="s">
        <v>9047</v>
      </c>
      <c r="L284" s="1" t="s">
        <v>9542</v>
      </c>
      <c r="M284" s="1" t="s">
        <v>472</v>
      </c>
      <c r="N284" s="1" t="s">
        <v>1379</v>
      </c>
      <c r="O284" s="1" t="s">
        <v>1380</v>
      </c>
      <c r="P284" s="1" t="s">
        <v>714</v>
      </c>
      <c r="Q284" s="1" t="s">
        <v>1400</v>
      </c>
      <c r="R284" s="1" t="s">
        <v>9047</v>
      </c>
      <c r="S284" s="1" t="s">
        <v>9046</v>
      </c>
      <c r="T284" s="1" t="s">
        <v>9036</v>
      </c>
      <c r="U284" s="1" t="s">
        <v>269</v>
      </c>
      <c r="V284" s="1" t="s">
        <v>872</v>
      </c>
      <c r="W284" s="1" t="s">
        <v>270</v>
      </c>
      <c r="X284" s="1" t="s">
        <v>269</v>
      </c>
      <c r="Y284" s="1" t="s">
        <v>269</v>
      </c>
    </row>
    <row r="285" spans="1:25" ht="14.25">
      <c r="A285" s="1" t="s">
        <v>260</v>
      </c>
      <c r="B285" s="1" t="s">
        <v>3692</v>
      </c>
      <c r="C285" s="1" t="s">
        <v>262</v>
      </c>
      <c r="D285" s="1" t="s">
        <v>304</v>
      </c>
      <c r="E285" s="1" t="s">
        <v>304</v>
      </c>
      <c r="F285" s="1" t="s">
        <v>4013</v>
      </c>
      <c r="G285" s="1" t="s">
        <v>9544</v>
      </c>
      <c r="H285" s="1" t="s">
        <v>254</v>
      </c>
      <c r="I285" s="1" t="s">
        <v>269</v>
      </c>
      <c r="J285" s="1" t="s">
        <v>9046</v>
      </c>
      <c r="K285" s="1" t="s">
        <v>9047</v>
      </c>
      <c r="L285" s="1" t="s">
        <v>9273</v>
      </c>
      <c r="M285" s="1" t="s">
        <v>270</v>
      </c>
      <c r="N285" s="1" t="s">
        <v>4013</v>
      </c>
      <c r="O285" s="1" t="s">
        <v>6191</v>
      </c>
      <c r="P285" s="1" t="s">
        <v>269</v>
      </c>
      <c r="Q285" s="1" t="s">
        <v>1400</v>
      </c>
      <c r="R285" s="1" t="s">
        <v>9047</v>
      </c>
      <c r="S285" s="1" t="s">
        <v>9046</v>
      </c>
      <c r="T285" s="1" t="s">
        <v>9036</v>
      </c>
      <c r="U285" s="1" t="s">
        <v>269</v>
      </c>
      <c r="V285" s="1" t="s">
        <v>872</v>
      </c>
      <c r="W285" s="1" t="s">
        <v>269</v>
      </c>
      <c r="X285" s="1" t="s">
        <v>269</v>
      </c>
      <c r="Y285" s="1" t="s">
        <v>269</v>
      </c>
    </row>
    <row r="286" spans="1:25" ht="14.25">
      <c r="A286" s="1" t="s">
        <v>260</v>
      </c>
      <c r="B286" s="1" t="s">
        <v>3620</v>
      </c>
      <c r="C286" s="1" t="s">
        <v>262</v>
      </c>
      <c r="D286" s="1" t="s">
        <v>304</v>
      </c>
      <c r="E286" s="1" t="s">
        <v>304</v>
      </c>
      <c r="F286" s="1" t="s">
        <v>3533</v>
      </c>
      <c r="G286" s="1" t="s">
        <v>9545</v>
      </c>
      <c r="H286" s="1" t="s">
        <v>254</v>
      </c>
      <c r="I286" s="1" t="s">
        <v>269</v>
      </c>
      <c r="J286" s="1" t="s">
        <v>9046</v>
      </c>
      <c r="K286" s="1" t="s">
        <v>9047</v>
      </c>
      <c r="L286" s="1" t="s">
        <v>9546</v>
      </c>
      <c r="M286" s="1" t="s">
        <v>270</v>
      </c>
      <c r="N286" s="1" t="s">
        <v>4013</v>
      </c>
      <c r="O286" s="1" t="s">
        <v>6191</v>
      </c>
      <c r="P286" s="1" t="s">
        <v>2962</v>
      </c>
      <c r="Q286" s="1" t="s">
        <v>1400</v>
      </c>
      <c r="R286" s="1" t="s">
        <v>9047</v>
      </c>
      <c r="S286" s="1" t="s">
        <v>9046</v>
      </c>
      <c r="T286" s="1" t="s">
        <v>9036</v>
      </c>
      <c r="U286" s="1" t="s">
        <v>269</v>
      </c>
      <c r="V286" s="1" t="s">
        <v>872</v>
      </c>
      <c r="W286" s="1" t="s">
        <v>269</v>
      </c>
      <c r="X286" s="1" t="s">
        <v>269</v>
      </c>
      <c r="Y286" s="1" t="s">
        <v>269</v>
      </c>
    </row>
    <row r="287" spans="1:25" ht="14.25">
      <c r="A287" s="1" t="s">
        <v>260</v>
      </c>
      <c r="B287" s="1" t="s">
        <v>3623</v>
      </c>
      <c r="C287" s="1" t="s">
        <v>262</v>
      </c>
      <c r="D287" s="1" t="s">
        <v>304</v>
      </c>
      <c r="E287" s="1" t="s">
        <v>304</v>
      </c>
      <c r="F287" s="1" t="s">
        <v>4062</v>
      </c>
      <c r="G287" s="1" t="s">
        <v>9547</v>
      </c>
      <c r="H287" s="1" t="s">
        <v>254</v>
      </c>
      <c r="I287" s="1" t="s">
        <v>269</v>
      </c>
      <c r="J287" s="1" t="s">
        <v>9046</v>
      </c>
      <c r="K287" s="1" t="s">
        <v>9047</v>
      </c>
      <c r="L287" s="1" t="s">
        <v>9546</v>
      </c>
      <c r="M287" s="1" t="s">
        <v>472</v>
      </c>
      <c r="N287" s="1" t="s">
        <v>4013</v>
      </c>
      <c r="O287" s="1" t="s">
        <v>6191</v>
      </c>
      <c r="P287" s="1" t="s">
        <v>3010</v>
      </c>
      <c r="Q287" s="1" t="s">
        <v>1400</v>
      </c>
      <c r="R287" s="1" t="s">
        <v>9047</v>
      </c>
      <c r="S287" s="1" t="s">
        <v>9046</v>
      </c>
      <c r="T287" s="1" t="s">
        <v>9036</v>
      </c>
      <c r="U287" s="1" t="s">
        <v>269</v>
      </c>
      <c r="V287" s="1" t="s">
        <v>872</v>
      </c>
      <c r="W287" s="1" t="s">
        <v>269</v>
      </c>
      <c r="X287" s="1" t="s">
        <v>269</v>
      </c>
      <c r="Y287" s="1" t="s">
        <v>269</v>
      </c>
    </row>
    <row r="288" spans="1:25" ht="14.25">
      <c r="A288" s="1" t="s">
        <v>260</v>
      </c>
      <c r="B288" s="1" t="s">
        <v>3626</v>
      </c>
      <c r="C288" s="1" t="s">
        <v>262</v>
      </c>
      <c r="D288" s="1" t="s">
        <v>304</v>
      </c>
      <c r="E288" s="1" t="s">
        <v>304</v>
      </c>
      <c r="F288" s="1" t="s">
        <v>9100</v>
      </c>
      <c r="G288" s="1" t="s">
        <v>9548</v>
      </c>
      <c r="H288" s="1" t="s">
        <v>254</v>
      </c>
      <c r="I288" s="1" t="s">
        <v>269</v>
      </c>
      <c r="J288" s="1" t="s">
        <v>9046</v>
      </c>
      <c r="K288" s="1" t="s">
        <v>9047</v>
      </c>
      <c r="L288" s="1" t="s">
        <v>9546</v>
      </c>
      <c r="M288" s="1" t="s">
        <v>479</v>
      </c>
      <c r="N288" s="1" t="s">
        <v>4013</v>
      </c>
      <c r="O288" s="1" t="s">
        <v>6191</v>
      </c>
      <c r="P288" s="1" t="s">
        <v>3054</v>
      </c>
      <c r="Q288" s="1" t="s">
        <v>1400</v>
      </c>
      <c r="R288" s="1" t="s">
        <v>9047</v>
      </c>
      <c r="S288" s="1" t="s">
        <v>9046</v>
      </c>
      <c r="T288" s="1" t="s">
        <v>9036</v>
      </c>
      <c r="U288" s="1" t="s">
        <v>269</v>
      </c>
      <c r="V288" s="1" t="s">
        <v>872</v>
      </c>
      <c r="W288" s="1" t="s">
        <v>269</v>
      </c>
      <c r="X288" s="1" t="s">
        <v>269</v>
      </c>
      <c r="Y288" s="1" t="s">
        <v>269</v>
      </c>
    </row>
    <row r="289" spans="1:25" ht="14.25">
      <c r="A289" s="1" t="s">
        <v>260</v>
      </c>
      <c r="B289" s="1" t="s">
        <v>3543</v>
      </c>
      <c r="C289" s="1" t="s">
        <v>262</v>
      </c>
      <c r="D289" s="1" t="s">
        <v>304</v>
      </c>
      <c r="E289" s="1" t="s">
        <v>304</v>
      </c>
      <c r="F289" s="1" t="s">
        <v>3739</v>
      </c>
      <c r="G289" s="1" t="s">
        <v>9549</v>
      </c>
      <c r="H289" s="1" t="s">
        <v>254</v>
      </c>
      <c r="I289" s="1" t="s">
        <v>269</v>
      </c>
      <c r="J289" s="1" t="s">
        <v>9046</v>
      </c>
      <c r="K289" s="1" t="s">
        <v>9047</v>
      </c>
      <c r="L289" s="1" t="s">
        <v>9550</v>
      </c>
      <c r="M289" s="1" t="s">
        <v>479</v>
      </c>
      <c r="N289" s="1" t="s">
        <v>4013</v>
      </c>
      <c r="O289" s="1" t="s">
        <v>6191</v>
      </c>
      <c r="P289" s="1" t="s">
        <v>9551</v>
      </c>
      <c r="Q289" s="1" t="s">
        <v>1400</v>
      </c>
      <c r="R289" s="1" t="s">
        <v>9047</v>
      </c>
      <c r="S289" s="1" t="s">
        <v>9046</v>
      </c>
      <c r="T289" s="1" t="s">
        <v>9036</v>
      </c>
      <c r="U289" s="1" t="s">
        <v>269</v>
      </c>
      <c r="V289" s="1" t="s">
        <v>872</v>
      </c>
      <c r="W289" s="1" t="s">
        <v>269</v>
      </c>
      <c r="X289" s="1" t="s">
        <v>269</v>
      </c>
      <c r="Y289" s="1" t="s">
        <v>269</v>
      </c>
    </row>
    <row r="290" spans="1:25" ht="14.25">
      <c r="A290" s="1" t="s">
        <v>260</v>
      </c>
      <c r="B290" s="1" t="s">
        <v>3545</v>
      </c>
      <c r="C290" s="1" t="s">
        <v>262</v>
      </c>
      <c r="D290" s="1" t="s">
        <v>304</v>
      </c>
      <c r="E290" s="1" t="s">
        <v>304</v>
      </c>
      <c r="F290" s="1" t="s">
        <v>3786</v>
      </c>
      <c r="G290" s="1" t="s">
        <v>9552</v>
      </c>
      <c r="H290" s="1" t="s">
        <v>254</v>
      </c>
      <c r="I290" s="1" t="s">
        <v>269</v>
      </c>
      <c r="J290" s="1" t="s">
        <v>9046</v>
      </c>
      <c r="K290" s="1" t="s">
        <v>9047</v>
      </c>
      <c r="L290" s="1" t="s">
        <v>9550</v>
      </c>
      <c r="M290" s="1" t="s">
        <v>472</v>
      </c>
      <c r="N290" s="1" t="s">
        <v>4013</v>
      </c>
      <c r="O290" s="1" t="s">
        <v>6191</v>
      </c>
      <c r="P290" s="1" t="s">
        <v>9553</v>
      </c>
      <c r="Q290" s="1" t="s">
        <v>1400</v>
      </c>
      <c r="R290" s="1" t="s">
        <v>9047</v>
      </c>
      <c r="S290" s="1" t="s">
        <v>9046</v>
      </c>
      <c r="T290" s="1" t="s">
        <v>9036</v>
      </c>
      <c r="U290" s="1" t="s">
        <v>269</v>
      </c>
      <c r="V290" s="1" t="s">
        <v>872</v>
      </c>
      <c r="W290" s="1" t="s">
        <v>269</v>
      </c>
      <c r="X290" s="1" t="s">
        <v>269</v>
      </c>
      <c r="Y290" s="1" t="s">
        <v>269</v>
      </c>
    </row>
    <row r="291" spans="1:25" ht="14.25">
      <c r="A291" s="1" t="s">
        <v>260</v>
      </c>
      <c r="B291" s="1" t="s">
        <v>3563</v>
      </c>
      <c r="C291" s="1" t="s">
        <v>262</v>
      </c>
      <c r="D291" s="1" t="s">
        <v>304</v>
      </c>
      <c r="E291" s="1" t="s">
        <v>304</v>
      </c>
      <c r="F291" s="1" t="s">
        <v>3816</v>
      </c>
      <c r="G291" s="1" t="s">
        <v>9554</v>
      </c>
      <c r="H291" s="1" t="s">
        <v>254</v>
      </c>
      <c r="I291" s="1" t="s">
        <v>269</v>
      </c>
      <c r="J291" s="1" t="s">
        <v>9046</v>
      </c>
      <c r="K291" s="1" t="s">
        <v>9047</v>
      </c>
      <c r="L291" s="1" t="s">
        <v>9550</v>
      </c>
      <c r="M291" s="1" t="s">
        <v>270</v>
      </c>
      <c r="N291" s="1" t="s">
        <v>4013</v>
      </c>
      <c r="O291" s="1" t="s">
        <v>6191</v>
      </c>
      <c r="P291" s="1" t="s">
        <v>9555</v>
      </c>
      <c r="Q291" s="1" t="s">
        <v>1400</v>
      </c>
      <c r="R291" s="1" t="s">
        <v>9047</v>
      </c>
      <c r="S291" s="1" t="s">
        <v>9046</v>
      </c>
      <c r="T291" s="1" t="s">
        <v>9036</v>
      </c>
      <c r="U291" s="1" t="s">
        <v>269</v>
      </c>
      <c r="V291" s="1" t="s">
        <v>872</v>
      </c>
      <c r="W291" s="1" t="s">
        <v>269</v>
      </c>
      <c r="X291" s="1" t="s">
        <v>269</v>
      </c>
      <c r="Y291" s="1" t="s">
        <v>269</v>
      </c>
    </row>
    <row r="292" spans="1:25" ht="14.25">
      <c r="A292" s="1" t="s">
        <v>260</v>
      </c>
      <c r="B292" s="1" t="s">
        <v>3547</v>
      </c>
      <c r="C292" s="1" t="s">
        <v>262</v>
      </c>
      <c r="D292" s="1" t="s">
        <v>304</v>
      </c>
      <c r="E292" s="1" t="s">
        <v>304</v>
      </c>
      <c r="F292" s="1" t="s">
        <v>3742</v>
      </c>
      <c r="G292" s="1" t="s">
        <v>9556</v>
      </c>
      <c r="H292" s="1" t="s">
        <v>254</v>
      </c>
      <c r="I292" s="1" t="s">
        <v>269</v>
      </c>
      <c r="J292" s="1" t="s">
        <v>9046</v>
      </c>
      <c r="K292" s="1" t="s">
        <v>9047</v>
      </c>
      <c r="L292" s="1" t="s">
        <v>9557</v>
      </c>
      <c r="M292" s="1" t="s">
        <v>873</v>
      </c>
      <c r="N292" s="1" t="s">
        <v>4013</v>
      </c>
      <c r="O292" s="1" t="s">
        <v>6191</v>
      </c>
      <c r="P292" s="1" t="s">
        <v>9558</v>
      </c>
      <c r="Q292" s="1" t="s">
        <v>1400</v>
      </c>
      <c r="R292" s="1" t="s">
        <v>9047</v>
      </c>
      <c r="S292" s="1" t="s">
        <v>9046</v>
      </c>
      <c r="T292" s="1" t="s">
        <v>9036</v>
      </c>
      <c r="U292" s="1" t="s">
        <v>269</v>
      </c>
      <c r="V292" s="1" t="s">
        <v>872</v>
      </c>
      <c r="W292" s="1" t="s">
        <v>269</v>
      </c>
      <c r="X292" s="1" t="s">
        <v>269</v>
      </c>
      <c r="Y292" s="1" t="s">
        <v>269</v>
      </c>
    </row>
    <row r="293" spans="1:25" ht="14.25">
      <c r="A293" s="1" t="s">
        <v>260</v>
      </c>
      <c r="B293" s="1" t="s">
        <v>3549</v>
      </c>
      <c r="C293" s="1" t="s">
        <v>262</v>
      </c>
      <c r="D293" s="1" t="s">
        <v>304</v>
      </c>
      <c r="E293" s="1" t="s">
        <v>304</v>
      </c>
      <c r="F293" s="1" t="s">
        <v>3788</v>
      </c>
      <c r="G293" s="1" t="s">
        <v>9559</v>
      </c>
      <c r="H293" s="1" t="s">
        <v>254</v>
      </c>
      <c r="I293" s="1" t="s">
        <v>269</v>
      </c>
      <c r="J293" s="1" t="s">
        <v>9046</v>
      </c>
      <c r="K293" s="1" t="s">
        <v>9047</v>
      </c>
      <c r="L293" s="1" t="s">
        <v>9557</v>
      </c>
      <c r="M293" s="1" t="s">
        <v>472</v>
      </c>
      <c r="N293" s="1" t="s">
        <v>4013</v>
      </c>
      <c r="O293" s="1" t="s">
        <v>6191</v>
      </c>
      <c r="P293" s="1" t="s">
        <v>9560</v>
      </c>
      <c r="Q293" s="1" t="s">
        <v>1400</v>
      </c>
      <c r="R293" s="1" t="s">
        <v>9047</v>
      </c>
      <c r="S293" s="1" t="s">
        <v>9046</v>
      </c>
      <c r="T293" s="1" t="s">
        <v>9036</v>
      </c>
      <c r="U293" s="1" t="s">
        <v>269</v>
      </c>
      <c r="V293" s="1" t="s">
        <v>872</v>
      </c>
      <c r="W293" s="1" t="s">
        <v>269</v>
      </c>
      <c r="X293" s="1" t="s">
        <v>269</v>
      </c>
      <c r="Y293" s="1" t="s">
        <v>269</v>
      </c>
    </row>
    <row r="294" spans="1:25" ht="14.25">
      <c r="A294" s="1" t="s">
        <v>260</v>
      </c>
      <c r="B294" s="1" t="s">
        <v>3551</v>
      </c>
      <c r="C294" s="1" t="s">
        <v>262</v>
      </c>
      <c r="D294" s="1" t="s">
        <v>304</v>
      </c>
      <c r="E294" s="1" t="s">
        <v>304</v>
      </c>
      <c r="F294" s="1" t="s">
        <v>3818</v>
      </c>
      <c r="G294" s="1" t="s">
        <v>9561</v>
      </c>
      <c r="H294" s="1" t="s">
        <v>254</v>
      </c>
      <c r="I294" s="1" t="s">
        <v>269</v>
      </c>
      <c r="J294" s="1" t="s">
        <v>9046</v>
      </c>
      <c r="K294" s="1" t="s">
        <v>9047</v>
      </c>
      <c r="L294" s="1" t="s">
        <v>9557</v>
      </c>
      <c r="M294" s="1" t="s">
        <v>479</v>
      </c>
      <c r="N294" s="1" t="s">
        <v>4013</v>
      </c>
      <c r="O294" s="1" t="s">
        <v>6191</v>
      </c>
      <c r="P294" s="1" t="s">
        <v>9562</v>
      </c>
      <c r="Q294" s="1" t="s">
        <v>1400</v>
      </c>
      <c r="R294" s="1" t="s">
        <v>9047</v>
      </c>
      <c r="S294" s="1" t="s">
        <v>9046</v>
      </c>
      <c r="T294" s="1" t="s">
        <v>9036</v>
      </c>
      <c r="U294" s="1" t="s">
        <v>269</v>
      </c>
      <c r="V294" s="1" t="s">
        <v>872</v>
      </c>
      <c r="W294" s="1" t="s">
        <v>269</v>
      </c>
      <c r="X294" s="1" t="s">
        <v>269</v>
      </c>
      <c r="Y294" s="1" t="s">
        <v>269</v>
      </c>
    </row>
    <row r="295" spans="1:25" ht="14.25">
      <c r="A295" s="1" t="s">
        <v>260</v>
      </c>
      <c r="B295" s="1" t="s">
        <v>3569</v>
      </c>
      <c r="C295" s="1" t="s">
        <v>262</v>
      </c>
      <c r="D295" s="1" t="s">
        <v>304</v>
      </c>
      <c r="E295" s="1" t="s">
        <v>304</v>
      </c>
      <c r="F295" s="1" t="s">
        <v>3745</v>
      </c>
      <c r="G295" s="1" t="s">
        <v>9563</v>
      </c>
      <c r="H295" s="1" t="s">
        <v>254</v>
      </c>
      <c r="I295" s="1" t="s">
        <v>269</v>
      </c>
      <c r="J295" s="1" t="s">
        <v>9046</v>
      </c>
      <c r="K295" s="1" t="s">
        <v>9047</v>
      </c>
      <c r="L295" s="1" t="s">
        <v>9557</v>
      </c>
      <c r="M295" s="1" t="s">
        <v>270</v>
      </c>
      <c r="N295" s="1" t="s">
        <v>4013</v>
      </c>
      <c r="O295" s="1" t="s">
        <v>6191</v>
      </c>
      <c r="P295" s="1" t="s">
        <v>9564</v>
      </c>
      <c r="Q295" s="1" t="s">
        <v>1400</v>
      </c>
      <c r="R295" s="1" t="s">
        <v>9047</v>
      </c>
      <c r="S295" s="1" t="s">
        <v>9046</v>
      </c>
      <c r="T295" s="1" t="s">
        <v>9036</v>
      </c>
      <c r="U295" s="1" t="s">
        <v>269</v>
      </c>
      <c r="V295" s="1" t="s">
        <v>872</v>
      </c>
      <c r="W295" s="1" t="s">
        <v>269</v>
      </c>
      <c r="X295" s="1" t="s">
        <v>269</v>
      </c>
      <c r="Y295" s="1" t="s">
        <v>269</v>
      </c>
    </row>
    <row r="296" spans="1:25" ht="14.25">
      <c r="A296" s="1" t="s">
        <v>260</v>
      </c>
      <c r="B296" s="1" t="s">
        <v>3629</v>
      </c>
      <c r="C296" s="1" t="s">
        <v>262</v>
      </c>
      <c r="D296" s="1" t="s">
        <v>304</v>
      </c>
      <c r="E296" s="1" t="s">
        <v>304</v>
      </c>
      <c r="F296" s="1" t="s">
        <v>3790</v>
      </c>
      <c r="G296" s="1" t="s">
        <v>9565</v>
      </c>
      <c r="H296" s="1" t="s">
        <v>254</v>
      </c>
      <c r="I296" s="1" t="s">
        <v>269</v>
      </c>
      <c r="J296" s="1" t="s">
        <v>9046</v>
      </c>
      <c r="K296" s="1" t="s">
        <v>9047</v>
      </c>
      <c r="L296" s="1" t="s">
        <v>9566</v>
      </c>
      <c r="M296" s="1" t="s">
        <v>270</v>
      </c>
      <c r="N296" s="1" t="s">
        <v>4013</v>
      </c>
      <c r="O296" s="1" t="s">
        <v>6191</v>
      </c>
      <c r="P296" s="1" t="s">
        <v>1373</v>
      </c>
      <c r="Q296" s="1" t="s">
        <v>1400</v>
      </c>
      <c r="R296" s="1" t="s">
        <v>9047</v>
      </c>
      <c r="S296" s="1" t="s">
        <v>9046</v>
      </c>
      <c r="T296" s="1" t="s">
        <v>9036</v>
      </c>
      <c r="U296" s="1" t="s">
        <v>269</v>
      </c>
      <c r="V296" s="1" t="s">
        <v>872</v>
      </c>
      <c r="W296" s="1" t="s">
        <v>269</v>
      </c>
      <c r="X296" s="1" t="s">
        <v>269</v>
      </c>
      <c r="Y296" s="1" t="s">
        <v>269</v>
      </c>
    </row>
    <row r="297" spans="1:25" ht="14.25">
      <c r="A297" s="1" t="s">
        <v>260</v>
      </c>
      <c r="B297" s="1" t="s">
        <v>3694</v>
      </c>
      <c r="C297" s="1" t="s">
        <v>262</v>
      </c>
      <c r="D297" s="1" t="s">
        <v>304</v>
      </c>
      <c r="E297" s="1" t="s">
        <v>304</v>
      </c>
      <c r="F297" s="1" t="s">
        <v>3820</v>
      </c>
      <c r="G297" s="1" t="s">
        <v>9567</v>
      </c>
      <c r="H297" s="1" t="s">
        <v>254</v>
      </c>
      <c r="I297" s="1" t="s">
        <v>269</v>
      </c>
      <c r="J297" s="1" t="s">
        <v>9046</v>
      </c>
      <c r="K297" s="1" t="s">
        <v>9047</v>
      </c>
      <c r="L297" s="1" t="s">
        <v>9273</v>
      </c>
      <c r="M297" s="1" t="s">
        <v>472</v>
      </c>
      <c r="N297" s="1" t="s">
        <v>4013</v>
      </c>
      <c r="O297" s="1" t="s">
        <v>6191</v>
      </c>
      <c r="P297" s="1" t="s">
        <v>270</v>
      </c>
      <c r="Q297" s="1" t="s">
        <v>1400</v>
      </c>
      <c r="R297" s="1" t="s">
        <v>9047</v>
      </c>
      <c r="S297" s="1" t="s">
        <v>9046</v>
      </c>
      <c r="T297" s="1" t="s">
        <v>9036</v>
      </c>
      <c r="U297" s="1" t="s">
        <v>269</v>
      </c>
      <c r="V297" s="1" t="s">
        <v>872</v>
      </c>
      <c r="W297" s="1" t="s">
        <v>269</v>
      </c>
      <c r="X297" s="1" t="s">
        <v>269</v>
      </c>
      <c r="Y297" s="1" t="s">
        <v>269</v>
      </c>
    </row>
    <row r="298" spans="1:25" ht="14.25">
      <c r="A298" s="1" t="s">
        <v>260</v>
      </c>
      <c r="B298" s="1" t="s">
        <v>3557</v>
      </c>
      <c r="C298" s="1" t="s">
        <v>262</v>
      </c>
      <c r="D298" s="1" t="s">
        <v>304</v>
      </c>
      <c r="E298" s="1" t="s">
        <v>304</v>
      </c>
      <c r="F298" s="1" t="s">
        <v>3573</v>
      </c>
      <c r="G298" s="1" t="s">
        <v>9568</v>
      </c>
      <c r="H298" s="1" t="s">
        <v>254</v>
      </c>
      <c r="I298" s="1" t="s">
        <v>269</v>
      </c>
      <c r="J298" s="1" t="s">
        <v>9046</v>
      </c>
      <c r="K298" s="1" t="s">
        <v>9047</v>
      </c>
      <c r="L298" s="1" t="s">
        <v>9569</v>
      </c>
      <c r="M298" s="1" t="s">
        <v>479</v>
      </c>
      <c r="N298" s="1" t="s">
        <v>4013</v>
      </c>
      <c r="O298" s="1" t="s">
        <v>6191</v>
      </c>
      <c r="P298" s="1" t="s">
        <v>3441</v>
      </c>
      <c r="Q298" s="1" t="s">
        <v>1400</v>
      </c>
      <c r="R298" s="1" t="s">
        <v>9047</v>
      </c>
      <c r="S298" s="1" t="s">
        <v>9046</v>
      </c>
      <c r="T298" s="1" t="s">
        <v>9036</v>
      </c>
      <c r="U298" s="1" t="s">
        <v>269</v>
      </c>
      <c r="V298" s="1" t="s">
        <v>872</v>
      </c>
      <c r="W298" s="1" t="s">
        <v>269</v>
      </c>
      <c r="X298" s="1" t="s">
        <v>269</v>
      </c>
      <c r="Y298" s="1" t="s">
        <v>269</v>
      </c>
    </row>
    <row r="299" spans="1:25" ht="14.25">
      <c r="A299" s="1" t="s">
        <v>260</v>
      </c>
      <c r="B299" s="1" t="s">
        <v>3559</v>
      </c>
      <c r="C299" s="1" t="s">
        <v>262</v>
      </c>
      <c r="D299" s="1" t="s">
        <v>304</v>
      </c>
      <c r="E299" s="1" t="s">
        <v>304</v>
      </c>
      <c r="F299" s="1" t="s">
        <v>1376</v>
      </c>
      <c r="G299" s="1" t="s">
        <v>9570</v>
      </c>
      <c r="H299" s="1" t="s">
        <v>254</v>
      </c>
      <c r="I299" s="1" t="s">
        <v>269</v>
      </c>
      <c r="J299" s="1" t="s">
        <v>9046</v>
      </c>
      <c r="K299" s="1" t="s">
        <v>9047</v>
      </c>
      <c r="L299" s="1" t="s">
        <v>9321</v>
      </c>
      <c r="M299" s="1" t="s">
        <v>479</v>
      </c>
      <c r="N299" s="1" t="s">
        <v>1379</v>
      </c>
      <c r="O299" s="1" t="s">
        <v>1380</v>
      </c>
      <c r="P299" s="1" t="s">
        <v>470</v>
      </c>
      <c r="Q299" s="1" t="s">
        <v>1400</v>
      </c>
      <c r="R299" s="1" t="s">
        <v>9047</v>
      </c>
      <c r="S299" s="1" t="s">
        <v>9046</v>
      </c>
      <c r="T299" s="1" t="s">
        <v>9036</v>
      </c>
      <c r="U299" s="1" t="s">
        <v>269</v>
      </c>
      <c r="V299" s="1" t="s">
        <v>872</v>
      </c>
      <c r="W299" s="1" t="s">
        <v>269</v>
      </c>
      <c r="X299" s="1" t="s">
        <v>269</v>
      </c>
      <c r="Y299" s="1" t="s">
        <v>269</v>
      </c>
    </row>
    <row r="300" spans="1:25" ht="14.25">
      <c r="A300" s="1" t="s">
        <v>260</v>
      </c>
      <c r="B300" s="1" t="s">
        <v>3561</v>
      </c>
      <c r="C300" s="1" t="s">
        <v>262</v>
      </c>
      <c r="D300" s="1" t="s">
        <v>304</v>
      </c>
      <c r="E300" s="1" t="s">
        <v>304</v>
      </c>
      <c r="F300" s="1" t="s">
        <v>3822</v>
      </c>
      <c r="G300" s="1" t="s">
        <v>9571</v>
      </c>
      <c r="H300" s="1" t="s">
        <v>254</v>
      </c>
      <c r="I300" s="1" t="s">
        <v>269</v>
      </c>
      <c r="J300" s="1" t="s">
        <v>9046</v>
      </c>
      <c r="K300" s="1" t="s">
        <v>9047</v>
      </c>
      <c r="L300" s="1" t="s">
        <v>9321</v>
      </c>
      <c r="M300" s="1" t="s">
        <v>472</v>
      </c>
      <c r="N300" s="1" t="s">
        <v>1379</v>
      </c>
      <c r="O300" s="1" t="s">
        <v>1380</v>
      </c>
      <c r="P300" s="1" t="s">
        <v>3756</v>
      </c>
      <c r="Q300" s="1" t="s">
        <v>1400</v>
      </c>
      <c r="R300" s="1" t="s">
        <v>9047</v>
      </c>
      <c r="S300" s="1" t="s">
        <v>9046</v>
      </c>
      <c r="T300" s="1" t="s">
        <v>9036</v>
      </c>
      <c r="U300" s="1" t="s">
        <v>269</v>
      </c>
      <c r="V300" s="1" t="s">
        <v>872</v>
      </c>
      <c r="W300" s="1" t="s">
        <v>269</v>
      </c>
      <c r="X300" s="1" t="s">
        <v>269</v>
      </c>
      <c r="Y300" s="1" t="s">
        <v>269</v>
      </c>
    </row>
    <row r="301" spans="1:25" ht="14.25">
      <c r="A301" s="1" t="s">
        <v>260</v>
      </c>
      <c r="B301" s="1" t="s">
        <v>3565</v>
      </c>
      <c r="C301" s="1" t="s">
        <v>262</v>
      </c>
      <c r="D301" s="1" t="s">
        <v>304</v>
      </c>
      <c r="E301" s="1" t="s">
        <v>304</v>
      </c>
      <c r="F301" s="1" t="s">
        <v>3576</v>
      </c>
      <c r="G301" s="1" t="s">
        <v>9572</v>
      </c>
      <c r="H301" s="1" t="s">
        <v>254</v>
      </c>
      <c r="I301" s="1" t="s">
        <v>269</v>
      </c>
      <c r="J301" s="1" t="s">
        <v>9046</v>
      </c>
      <c r="K301" s="1" t="s">
        <v>9047</v>
      </c>
      <c r="L301" s="1" t="s">
        <v>9512</v>
      </c>
      <c r="M301" s="1" t="s">
        <v>270</v>
      </c>
      <c r="N301" s="1" t="s">
        <v>1379</v>
      </c>
      <c r="O301" s="1" t="s">
        <v>1380</v>
      </c>
      <c r="P301" s="1" t="s">
        <v>3829</v>
      </c>
      <c r="Q301" s="1" t="s">
        <v>1400</v>
      </c>
      <c r="R301" s="1" t="s">
        <v>9047</v>
      </c>
      <c r="S301" s="1" t="s">
        <v>9046</v>
      </c>
      <c r="T301" s="1" t="s">
        <v>9036</v>
      </c>
      <c r="U301" s="1" t="s">
        <v>269</v>
      </c>
      <c r="V301" s="1" t="s">
        <v>872</v>
      </c>
      <c r="W301" s="1" t="s">
        <v>269</v>
      </c>
      <c r="X301" s="1" t="s">
        <v>269</v>
      </c>
      <c r="Y301" s="1" t="s">
        <v>269</v>
      </c>
    </row>
    <row r="302" spans="1:25" ht="14.25">
      <c r="A302" s="1" t="s">
        <v>260</v>
      </c>
      <c r="B302" s="1" t="s">
        <v>3567</v>
      </c>
      <c r="C302" s="1" t="s">
        <v>262</v>
      </c>
      <c r="D302" s="1" t="s">
        <v>304</v>
      </c>
      <c r="E302" s="1" t="s">
        <v>304</v>
      </c>
      <c r="F302" s="1" t="s">
        <v>3793</v>
      </c>
      <c r="G302" s="1" t="s">
        <v>9573</v>
      </c>
      <c r="H302" s="1" t="s">
        <v>254</v>
      </c>
      <c r="I302" s="1" t="s">
        <v>269</v>
      </c>
      <c r="J302" s="1" t="s">
        <v>9046</v>
      </c>
      <c r="K302" s="1" t="s">
        <v>9047</v>
      </c>
      <c r="L302" s="1" t="s">
        <v>9530</v>
      </c>
      <c r="M302" s="1" t="s">
        <v>270</v>
      </c>
      <c r="N302" s="1" t="s">
        <v>1379</v>
      </c>
      <c r="O302" s="1" t="s">
        <v>1380</v>
      </c>
      <c r="P302" s="1" t="s">
        <v>9123</v>
      </c>
      <c r="Q302" s="1" t="s">
        <v>1400</v>
      </c>
      <c r="R302" s="1" t="s">
        <v>9047</v>
      </c>
      <c r="S302" s="1" t="s">
        <v>9046</v>
      </c>
      <c r="T302" s="1" t="s">
        <v>9036</v>
      </c>
      <c r="U302" s="1" t="s">
        <v>269</v>
      </c>
      <c r="V302" s="1" t="s">
        <v>872</v>
      </c>
      <c r="W302" s="1" t="s">
        <v>269</v>
      </c>
      <c r="X302" s="1" t="s">
        <v>269</v>
      </c>
      <c r="Y302" s="1" t="s">
        <v>269</v>
      </c>
    </row>
    <row r="303" spans="1:25" ht="14.25">
      <c r="A303" s="1" t="s">
        <v>260</v>
      </c>
      <c r="B303" s="1" t="s">
        <v>3638</v>
      </c>
      <c r="C303" s="1" t="s">
        <v>262</v>
      </c>
      <c r="D303" s="1" t="s">
        <v>304</v>
      </c>
      <c r="E303" s="1" t="s">
        <v>304</v>
      </c>
      <c r="F303" s="1" t="s">
        <v>1488</v>
      </c>
      <c r="G303" s="1" t="s">
        <v>9574</v>
      </c>
      <c r="H303" s="1" t="s">
        <v>254</v>
      </c>
      <c r="I303" s="1" t="s">
        <v>269</v>
      </c>
      <c r="J303" s="1" t="s">
        <v>9046</v>
      </c>
      <c r="K303" s="1" t="s">
        <v>9047</v>
      </c>
      <c r="L303" s="1" t="s">
        <v>9569</v>
      </c>
      <c r="M303" s="1" t="s">
        <v>270</v>
      </c>
      <c r="N303" s="1" t="s">
        <v>4013</v>
      </c>
      <c r="O303" s="1" t="s">
        <v>6191</v>
      </c>
      <c r="P303" s="1" t="s">
        <v>3435</v>
      </c>
      <c r="Q303" s="1" t="s">
        <v>1400</v>
      </c>
      <c r="R303" s="1" t="s">
        <v>9047</v>
      </c>
      <c r="S303" s="1" t="s">
        <v>9046</v>
      </c>
      <c r="T303" s="1" t="s">
        <v>9036</v>
      </c>
      <c r="U303" s="1" t="s">
        <v>269</v>
      </c>
      <c r="V303" s="1" t="s">
        <v>872</v>
      </c>
      <c r="W303" s="1" t="s">
        <v>269</v>
      </c>
      <c r="X303" s="1" t="s">
        <v>269</v>
      </c>
      <c r="Y303" s="1" t="s">
        <v>269</v>
      </c>
    </row>
    <row r="304" spans="1:25" ht="14.25">
      <c r="A304" s="1" t="s">
        <v>260</v>
      </c>
      <c r="B304" s="1" t="s">
        <v>3640</v>
      </c>
      <c r="C304" s="1" t="s">
        <v>262</v>
      </c>
      <c r="D304" s="1" t="s">
        <v>304</v>
      </c>
      <c r="E304" s="1" t="s">
        <v>304</v>
      </c>
      <c r="F304" s="1" t="s">
        <v>1493</v>
      </c>
      <c r="G304" s="1" t="s">
        <v>9575</v>
      </c>
      <c r="H304" s="1" t="s">
        <v>254</v>
      </c>
      <c r="I304" s="1" t="s">
        <v>269</v>
      </c>
      <c r="J304" s="1" t="s">
        <v>9046</v>
      </c>
      <c r="K304" s="1" t="s">
        <v>9047</v>
      </c>
      <c r="L304" s="1" t="s">
        <v>9526</v>
      </c>
      <c r="M304" s="1" t="s">
        <v>270</v>
      </c>
      <c r="N304" s="1" t="s">
        <v>1379</v>
      </c>
      <c r="O304" s="1" t="s">
        <v>1380</v>
      </c>
      <c r="P304" s="1" t="s">
        <v>269</v>
      </c>
      <c r="Q304" s="1" t="s">
        <v>1400</v>
      </c>
      <c r="R304" s="1" t="s">
        <v>9047</v>
      </c>
      <c r="S304" s="1" t="s">
        <v>9046</v>
      </c>
      <c r="T304" s="1" t="s">
        <v>9036</v>
      </c>
      <c r="U304" s="1" t="s">
        <v>269</v>
      </c>
      <c r="V304" s="1" t="s">
        <v>872</v>
      </c>
      <c r="W304" s="1" t="s">
        <v>269</v>
      </c>
      <c r="X304" s="1" t="s">
        <v>269</v>
      </c>
      <c r="Y304" s="1" t="s">
        <v>269</v>
      </c>
    </row>
    <row r="305" spans="1:25" ht="14.25">
      <c r="A305" s="1" t="s">
        <v>260</v>
      </c>
      <c r="B305" s="1" t="s">
        <v>3642</v>
      </c>
      <c r="C305" s="1" t="s">
        <v>262</v>
      </c>
      <c r="D305" s="1" t="s">
        <v>304</v>
      </c>
      <c r="E305" s="1" t="s">
        <v>304</v>
      </c>
      <c r="F305" s="1" t="s">
        <v>1496</v>
      </c>
      <c r="G305" s="1" t="s">
        <v>9576</v>
      </c>
      <c r="H305" s="1" t="s">
        <v>254</v>
      </c>
      <c r="I305" s="1" t="s">
        <v>269</v>
      </c>
      <c r="J305" s="1" t="s">
        <v>9046</v>
      </c>
      <c r="K305" s="1" t="s">
        <v>9047</v>
      </c>
      <c r="L305" s="1" t="s">
        <v>9168</v>
      </c>
      <c r="M305" s="1" t="s">
        <v>472</v>
      </c>
      <c r="N305" s="1" t="s">
        <v>1379</v>
      </c>
      <c r="O305" s="1" t="s">
        <v>1380</v>
      </c>
      <c r="P305" s="1" t="s">
        <v>2793</v>
      </c>
      <c r="Q305" s="1" t="s">
        <v>1400</v>
      </c>
      <c r="R305" s="1" t="s">
        <v>9047</v>
      </c>
      <c r="S305" s="1" t="s">
        <v>9046</v>
      </c>
      <c r="T305" s="1" t="s">
        <v>9036</v>
      </c>
      <c r="U305" s="1" t="s">
        <v>269</v>
      </c>
      <c r="V305" s="1" t="s">
        <v>872</v>
      </c>
      <c r="W305" s="1" t="s">
        <v>269</v>
      </c>
      <c r="X305" s="1" t="s">
        <v>269</v>
      </c>
      <c r="Y305" s="1" t="s">
        <v>269</v>
      </c>
    </row>
    <row r="306" spans="1:25" ht="14.25">
      <c r="A306" s="1" t="s">
        <v>260</v>
      </c>
      <c r="B306" s="1" t="s">
        <v>3647</v>
      </c>
      <c r="C306" s="1" t="s">
        <v>262</v>
      </c>
      <c r="D306" s="1" t="s">
        <v>304</v>
      </c>
      <c r="E306" s="1" t="s">
        <v>304</v>
      </c>
      <c r="F306" s="1" t="s">
        <v>271</v>
      </c>
      <c r="G306" s="1" t="s">
        <v>9577</v>
      </c>
      <c r="H306" s="1" t="s">
        <v>254</v>
      </c>
      <c r="I306" s="1" t="s">
        <v>269</v>
      </c>
      <c r="J306" s="1" t="s">
        <v>9046</v>
      </c>
      <c r="K306" s="1" t="s">
        <v>9047</v>
      </c>
      <c r="L306" s="1" t="s">
        <v>9542</v>
      </c>
      <c r="M306" s="1" t="s">
        <v>479</v>
      </c>
      <c r="N306" s="1" t="s">
        <v>1379</v>
      </c>
      <c r="O306" s="1" t="s">
        <v>1380</v>
      </c>
      <c r="P306" s="1" t="s">
        <v>1971</v>
      </c>
      <c r="Q306" s="1" t="s">
        <v>1400</v>
      </c>
      <c r="R306" s="1" t="s">
        <v>9047</v>
      </c>
      <c r="S306" s="1" t="s">
        <v>9046</v>
      </c>
      <c r="T306" s="1" t="s">
        <v>9036</v>
      </c>
      <c r="U306" s="1" t="s">
        <v>269</v>
      </c>
      <c r="V306" s="1" t="s">
        <v>872</v>
      </c>
      <c r="W306" s="1" t="s">
        <v>269</v>
      </c>
      <c r="X306" s="1" t="s">
        <v>269</v>
      </c>
      <c r="Y306" s="1" t="s">
        <v>269</v>
      </c>
    </row>
    <row r="307" spans="1:25" ht="14.25">
      <c r="A307" s="1" t="s">
        <v>260</v>
      </c>
      <c r="B307" s="1" t="s">
        <v>3700</v>
      </c>
      <c r="C307" s="1" t="s">
        <v>262</v>
      </c>
      <c r="D307" s="1" t="s">
        <v>304</v>
      </c>
      <c r="E307" s="1" t="s">
        <v>304</v>
      </c>
      <c r="F307" s="1" t="s">
        <v>3414</v>
      </c>
      <c r="G307" s="1" t="s">
        <v>9578</v>
      </c>
      <c r="H307" s="1" t="s">
        <v>254</v>
      </c>
      <c r="I307" s="1" t="s">
        <v>269</v>
      </c>
      <c r="J307" s="1" t="s">
        <v>9046</v>
      </c>
      <c r="K307" s="1" t="s">
        <v>9047</v>
      </c>
      <c r="L307" s="1" t="s">
        <v>9332</v>
      </c>
      <c r="M307" s="1" t="s">
        <v>479</v>
      </c>
      <c r="N307" s="1" t="s">
        <v>4013</v>
      </c>
      <c r="O307" s="1" t="s">
        <v>6191</v>
      </c>
      <c r="P307" s="1" t="s">
        <v>9271</v>
      </c>
      <c r="Q307" s="1" t="s">
        <v>1400</v>
      </c>
      <c r="R307" s="1" t="s">
        <v>9047</v>
      </c>
      <c r="S307" s="1" t="s">
        <v>9046</v>
      </c>
      <c r="T307" s="1" t="s">
        <v>9036</v>
      </c>
      <c r="U307" s="1" t="s">
        <v>269</v>
      </c>
      <c r="V307" s="1" t="s">
        <v>872</v>
      </c>
      <c r="W307" s="1" t="s">
        <v>269</v>
      </c>
      <c r="X307" s="1" t="s">
        <v>269</v>
      </c>
      <c r="Y307" s="1" t="s">
        <v>269</v>
      </c>
    </row>
    <row r="308" spans="1:25" ht="14.25">
      <c r="A308" s="1" t="s">
        <v>260</v>
      </c>
      <c r="B308" s="1" t="s">
        <v>3702</v>
      </c>
      <c r="C308" s="1" t="s">
        <v>262</v>
      </c>
      <c r="D308" s="1" t="s">
        <v>304</v>
      </c>
      <c r="E308" s="1" t="s">
        <v>304</v>
      </c>
      <c r="F308" s="1" t="s">
        <v>3478</v>
      </c>
      <c r="G308" s="1" t="s">
        <v>9579</v>
      </c>
      <c r="H308" s="1" t="s">
        <v>254</v>
      </c>
      <c r="I308" s="1" t="s">
        <v>269</v>
      </c>
      <c r="J308" s="1" t="s">
        <v>9046</v>
      </c>
      <c r="K308" s="1" t="s">
        <v>9047</v>
      </c>
      <c r="L308" s="1" t="s">
        <v>9332</v>
      </c>
      <c r="M308" s="1" t="s">
        <v>472</v>
      </c>
      <c r="N308" s="1" t="s">
        <v>4013</v>
      </c>
      <c r="O308" s="1" t="s">
        <v>6191</v>
      </c>
      <c r="P308" s="1" t="s">
        <v>9326</v>
      </c>
      <c r="Q308" s="1" t="s">
        <v>1400</v>
      </c>
      <c r="R308" s="1" t="s">
        <v>9047</v>
      </c>
      <c r="S308" s="1" t="s">
        <v>9046</v>
      </c>
      <c r="T308" s="1" t="s">
        <v>9036</v>
      </c>
      <c r="U308" s="1" t="s">
        <v>269</v>
      </c>
      <c r="V308" s="1" t="s">
        <v>872</v>
      </c>
      <c r="W308" s="1" t="s">
        <v>269</v>
      </c>
      <c r="X308" s="1" t="s">
        <v>269</v>
      </c>
      <c r="Y308" s="1" t="s">
        <v>269</v>
      </c>
    </row>
    <row r="309" spans="1:25" ht="14.25">
      <c r="A309" s="1" t="s">
        <v>260</v>
      </c>
      <c r="B309" s="1" t="s">
        <v>9580</v>
      </c>
      <c r="C309" s="1" t="s">
        <v>262</v>
      </c>
      <c r="D309" s="1" t="s">
        <v>310</v>
      </c>
      <c r="E309" s="1" t="s">
        <v>310</v>
      </c>
      <c r="F309" s="1" t="s">
        <v>270</v>
      </c>
      <c r="G309" s="1" t="s">
        <v>9233</v>
      </c>
      <c r="H309" s="1" t="s">
        <v>254</v>
      </c>
      <c r="I309" s="1" t="s">
        <v>269</v>
      </c>
      <c r="J309" s="1" t="s">
        <v>9046</v>
      </c>
      <c r="K309" s="1" t="s">
        <v>9047</v>
      </c>
      <c r="L309" s="1" t="s">
        <v>280</v>
      </c>
      <c r="M309" s="1" t="s">
        <v>270</v>
      </c>
      <c r="N309" s="1" t="s">
        <v>1379</v>
      </c>
      <c r="O309" s="1" t="s">
        <v>1380</v>
      </c>
      <c r="P309" s="1" t="s">
        <v>1399</v>
      </c>
      <c r="Q309" s="1" t="s">
        <v>1400</v>
      </c>
      <c r="R309" s="1" t="s">
        <v>9047</v>
      </c>
      <c r="S309" s="1" t="s">
        <v>9046</v>
      </c>
      <c r="T309" s="1" t="s">
        <v>9036</v>
      </c>
      <c r="U309" s="1" t="s">
        <v>269</v>
      </c>
      <c r="V309" s="1" t="s">
        <v>872</v>
      </c>
      <c r="W309" s="1" t="s">
        <v>270</v>
      </c>
      <c r="X309" s="1" t="s">
        <v>269</v>
      </c>
      <c r="Y309" s="1" t="s">
        <v>269</v>
      </c>
    </row>
    <row r="310" spans="1:25" ht="14.25">
      <c r="A310" s="1" t="s">
        <v>260</v>
      </c>
      <c r="B310" s="1" t="s">
        <v>9581</v>
      </c>
      <c r="C310" s="1" t="s">
        <v>262</v>
      </c>
      <c r="D310" s="1" t="s">
        <v>310</v>
      </c>
      <c r="E310" s="1" t="s">
        <v>310</v>
      </c>
      <c r="F310" s="1" t="s">
        <v>472</v>
      </c>
      <c r="G310" s="1" t="s">
        <v>9235</v>
      </c>
      <c r="H310" s="1" t="s">
        <v>254</v>
      </c>
      <c r="I310" s="1" t="s">
        <v>269</v>
      </c>
      <c r="J310" s="1" t="s">
        <v>9046</v>
      </c>
      <c r="K310" s="1" t="s">
        <v>9047</v>
      </c>
      <c r="L310" s="1" t="s">
        <v>280</v>
      </c>
      <c r="M310" s="1" t="s">
        <v>472</v>
      </c>
      <c r="N310" s="1" t="s">
        <v>1379</v>
      </c>
      <c r="O310" s="1" t="s">
        <v>1380</v>
      </c>
      <c r="P310" s="1" t="s">
        <v>1384</v>
      </c>
      <c r="Q310" s="1" t="s">
        <v>1400</v>
      </c>
      <c r="R310" s="1" t="s">
        <v>9047</v>
      </c>
      <c r="S310" s="1" t="s">
        <v>9046</v>
      </c>
      <c r="T310" s="1" t="s">
        <v>9036</v>
      </c>
      <c r="U310" s="1" t="s">
        <v>269</v>
      </c>
      <c r="V310" s="1" t="s">
        <v>872</v>
      </c>
      <c r="W310" s="1" t="s">
        <v>270</v>
      </c>
      <c r="X310" s="1" t="s">
        <v>269</v>
      </c>
      <c r="Y310" s="1" t="s">
        <v>269</v>
      </c>
    </row>
    <row r="311" spans="1:25" ht="14.25">
      <c r="A311" s="1" t="s">
        <v>260</v>
      </c>
      <c r="B311" s="1" t="s">
        <v>9582</v>
      </c>
      <c r="C311" s="1" t="s">
        <v>262</v>
      </c>
      <c r="D311" s="1" t="s">
        <v>310</v>
      </c>
      <c r="E311" s="1" t="s">
        <v>310</v>
      </c>
      <c r="F311" s="1" t="s">
        <v>479</v>
      </c>
      <c r="G311" s="1" t="s">
        <v>9237</v>
      </c>
      <c r="H311" s="1" t="s">
        <v>254</v>
      </c>
      <c r="I311" s="1" t="s">
        <v>269</v>
      </c>
      <c r="J311" s="1" t="s">
        <v>9046</v>
      </c>
      <c r="K311" s="1" t="s">
        <v>9047</v>
      </c>
      <c r="L311" s="1" t="s">
        <v>280</v>
      </c>
      <c r="M311" s="1" t="s">
        <v>479</v>
      </c>
      <c r="N311" s="1" t="s">
        <v>1379</v>
      </c>
      <c r="O311" s="1" t="s">
        <v>1380</v>
      </c>
      <c r="P311" s="1" t="s">
        <v>1407</v>
      </c>
      <c r="Q311" s="1" t="s">
        <v>1400</v>
      </c>
      <c r="R311" s="1" t="s">
        <v>9047</v>
      </c>
      <c r="S311" s="1" t="s">
        <v>9046</v>
      </c>
      <c r="T311" s="1" t="s">
        <v>9036</v>
      </c>
      <c r="U311" s="1" t="s">
        <v>269</v>
      </c>
      <c r="V311" s="1" t="s">
        <v>872</v>
      </c>
      <c r="W311" s="1" t="s">
        <v>270</v>
      </c>
      <c r="X311" s="1" t="s">
        <v>269</v>
      </c>
      <c r="Y311" s="1" t="s">
        <v>269</v>
      </c>
    </row>
    <row r="312" spans="1:25" ht="14.25">
      <c r="A312" s="1" t="s">
        <v>260</v>
      </c>
      <c r="B312" s="1" t="s">
        <v>9583</v>
      </c>
      <c r="C312" s="1" t="s">
        <v>262</v>
      </c>
      <c r="D312" s="1" t="s">
        <v>310</v>
      </c>
      <c r="E312" s="1" t="s">
        <v>310</v>
      </c>
      <c r="F312" s="1" t="s">
        <v>873</v>
      </c>
      <c r="G312" s="1" t="s">
        <v>9494</v>
      </c>
      <c r="H312" s="1" t="s">
        <v>254</v>
      </c>
      <c r="I312" s="1" t="s">
        <v>269</v>
      </c>
      <c r="J312" s="1" t="s">
        <v>9046</v>
      </c>
      <c r="K312" s="1" t="s">
        <v>9047</v>
      </c>
      <c r="L312" s="1" t="s">
        <v>286</v>
      </c>
      <c r="M312" s="1" t="s">
        <v>270</v>
      </c>
      <c r="N312" s="1" t="s">
        <v>1379</v>
      </c>
      <c r="O312" s="1" t="s">
        <v>1380</v>
      </c>
      <c r="P312" s="1" t="s">
        <v>1410</v>
      </c>
      <c r="Q312" s="1" t="s">
        <v>1400</v>
      </c>
      <c r="R312" s="1" t="s">
        <v>9047</v>
      </c>
      <c r="S312" s="1" t="s">
        <v>9046</v>
      </c>
      <c r="T312" s="1" t="s">
        <v>9036</v>
      </c>
      <c r="U312" s="1" t="s">
        <v>269</v>
      </c>
      <c r="V312" s="1" t="s">
        <v>872</v>
      </c>
      <c r="W312" s="1" t="s">
        <v>270</v>
      </c>
      <c r="X312" s="1" t="s">
        <v>269</v>
      </c>
      <c r="Y312" s="1" t="s">
        <v>269</v>
      </c>
    </row>
    <row r="313" spans="1:25" ht="14.25">
      <c r="A313" s="1" t="s">
        <v>260</v>
      </c>
      <c r="B313" s="1" t="s">
        <v>9584</v>
      </c>
      <c r="C313" s="1" t="s">
        <v>262</v>
      </c>
      <c r="D313" s="1" t="s">
        <v>310</v>
      </c>
      <c r="E313" s="1" t="s">
        <v>310</v>
      </c>
      <c r="F313" s="1" t="s">
        <v>872</v>
      </c>
      <c r="G313" s="1" t="s">
        <v>9496</v>
      </c>
      <c r="H313" s="1" t="s">
        <v>254</v>
      </c>
      <c r="I313" s="1" t="s">
        <v>269</v>
      </c>
      <c r="J313" s="1" t="s">
        <v>9046</v>
      </c>
      <c r="K313" s="1" t="s">
        <v>9047</v>
      </c>
      <c r="L313" s="1" t="s">
        <v>286</v>
      </c>
      <c r="M313" s="1" t="s">
        <v>472</v>
      </c>
      <c r="N313" s="1" t="s">
        <v>1379</v>
      </c>
      <c r="O313" s="1" t="s">
        <v>1380</v>
      </c>
      <c r="P313" s="1" t="s">
        <v>1415</v>
      </c>
      <c r="Q313" s="1" t="s">
        <v>1400</v>
      </c>
      <c r="R313" s="1" t="s">
        <v>9047</v>
      </c>
      <c r="S313" s="1" t="s">
        <v>9046</v>
      </c>
      <c r="T313" s="1" t="s">
        <v>9036</v>
      </c>
      <c r="U313" s="1" t="s">
        <v>269</v>
      </c>
      <c r="V313" s="1" t="s">
        <v>872</v>
      </c>
      <c r="W313" s="1" t="s">
        <v>270</v>
      </c>
      <c r="X313" s="1" t="s">
        <v>269</v>
      </c>
      <c r="Y313" s="1" t="s">
        <v>269</v>
      </c>
    </row>
    <row r="314" spans="1:25" ht="14.25">
      <c r="A314" s="1" t="s">
        <v>260</v>
      </c>
      <c r="B314" s="1" t="s">
        <v>9585</v>
      </c>
      <c r="C314" s="1" t="s">
        <v>262</v>
      </c>
      <c r="D314" s="1" t="s">
        <v>310</v>
      </c>
      <c r="E314" s="1" t="s">
        <v>310</v>
      </c>
      <c r="F314" s="1" t="s">
        <v>276</v>
      </c>
      <c r="G314" s="1" t="s">
        <v>9498</v>
      </c>
      <c r="H314" s="1" t="s">
        <v>254</v>
      </c>
      <c r="I314" s="1" t="s">
        <v>269</v>
      </c>
      <c r="J314" s="1" t="s">
        <v>9046</v>
      </c>
      <c r="K314" s="1" t="s">
        <v>9047</v>
      </c>
      <c r="L314" s="1" t="s">
        <v>286</v>
      </c>
      <c r="M314" s="1" t="s">
        <v>479</v>
      </c>
      <c r="N314" s="1" t="s">
        <v>1379</v>
      </c>
      <c r="O314" s="1" t="s">
        <v>1380</v>
      </c>
      <c r="P314" s="1" t="s">
        <v>1418</v>
      </c>
      <c r="Q314" s="1" t="s">
        <v>1400</v>
      </c>
      <c r="R314" s="1" t="s">
        <v>9047</v>
      </c>
      <c r="S314" s="1" t="s">
        <v>9046</v>
      </c>
      <c r="T314" s="1" t="s">
        <v>9036</v>
      </c>
      <c r="U314" s="1" t="s">
        <v>269</v>
      </c>
      <c r="V314" s="1" t="s">
        <v>872</v>
      </c>
      <c r="W314" s="1" t="s">
        <v>270</v>
      </c>
      <c r="X314" s="1" t="s">
        <v>269</v>
      </c>
      <c r="Y314" s="1" t="s">
        <v>269</v>
      </c>
    </row>
    <row r="315" spans="1:25" ht="14.25">
      <c r="A315" s="1" t="s">
        <v>260</v>
      </c>
      <c r="B315" s="1" t="s">
        <v>9586</v>
      </c>
      <c r="C315" s="1" t="s">
        <v>262</v>
      </c>
      <c r="D315" s="1" t="s">
        <v>310</v>
      </c>
      <c r="E315" s="1" t="s">
        <v>310</v>
      </c>
      <c r="F315" s="1" t="s">
        <v>874</v>
      </c>
      <c r="G315" s="1" t="s">
        <v>9587</v>
      </c>
      <c r="H315" s="1" t="s">
        <v>254</v>
      </c>
      <c r="I315" s="1" t="s">
        <v>269</v>
      </c>
      <c r="J315" s="1" t="s">
        <v>9046</v>
      </c>
      <c r="K315" s="1" t="s">
        <v>9047</v>
      </c>
      <c r="L315" s="1" t="s">
        <v>304</v>
      </c>
      <c r="M315" s="1" t="s">
        <v>270</v>
      </c>
      <c r="N315" s="1" t="s">
        <v>1379</v>
      </c>
      <c r="O315" s="1" t="s">
        <v>1380</v>
      </c>
      <c r="P315" s="1" t="s">
        <v>276</v>
      </c>
      <c r="Q315" s="1" t="s">
        <v>1400</v>
      </c>
      <c r="R315" s="1" t="s">
        <v>9047</v>
      </c>
      <c r="S315" s="1" t="s">
        <v>9046</v>
      </c>
      <c r="T315" s="1" t="s">
        <v>9036</v>
      </c>
      <c r="U315" s="1" t="s">
        <v>269</v>
      </c>
      <c r="V315" s="1" t="s">
        <v>872</v>
      </c>
      <c r="W315" s="1" t="s">
        <v>270</v>
      </c>
      <c r="X315" s="1" t="s">
        <v>269</v>
      </c>
      <c r="Y315" s="1" t="s">
        <v>269</v>
      </c>
    </row>
    <row r="316" spans="1:25" ht="14.25">
      <c r="A316" s="1" t="s">
        <v>260</v>
      </c>
      <c r="B316" s="1" t="s">
        <v>9588</v>
      </c>
      <c r="C316" s="1" t="s">
        <v>262</v>
      </c>
      <c r="D316" s="1" t="s">
        <v>310</v>
      </c>
      <c r="E316" s="1" t="s">
        <v>310</v>
      </c>
      <c r="F316" s="1" t="s">
        <v>1450</v>
      </c>
      <c r="G316" s="1" t="s">
        <v>9589</v>
      </c>
      <c r="H316" s="1" t="s">
        <v>254</v>
      </c>
      <c r="I316" s="1" t="s">
        <v>269</v>
      </c>
      <c r="J316" s="1" t="s">
        <v>9046</v>
      </c>
      <c r="K316" s="1" t="s">
        <v>9047</v>
      </c>
      <c r="L316" s="1" t="s">
        <v>304</v>
      </c>
      <c r="M316" s="1" t="s">
        <v>472</v>
      </c>
      <c r="N316" s="1" t="s">
        <v>1379</v>
      </c>
      <c r="O316" s="1" t="s">
        <v>1380</v>
      </c>
      <c r="P316" s="1" t="s">
        <v>874</v>
      </c>
      <c r="Q316" s="1" t="s">
        <v>1400</v>
      </c>
      <c r="R316" s="1" t="s">
        <v>9047</v>
      </c>
      <c r="S316" s="1" t="s">
        <v>9046</v>
      </c>
      <c r="T316" s="1" t="s">
        <v>9036</v>
      </c>
      <c r="U316" s="1" t="s">
        <v>269</v>
      </c>
      <c r="V316" s="1" t="s">
        <v>872</v>
      </c>
      <c r="W316" s="1" t="s">
        <v>270</v>
      </c>
      <c r="X316" s="1" t="s">
        <v>269</v>
      </c>
      <c r="Y316" s="1" t="s">
        <v>269</v>
      </c>
    </row>
    <row r="317" spans="1:25" ht="14.25">
      <c r="A317" s="1" t="s">
        <v>260</v>
      </c>
      <c r="B317" s="1" t="s">
        <v>9590</v>
      </c>
      <c r="C317" s="1" t="s">
        <v>262</v>
      </c>
      <c r="D317" s="1" t="s">
        <v>310</v>
      </c>
      <c r="E317" s="1" t="s">
        <v>310</v>
      </c>
      <c r="F317" s="1" t="s">
        <v>277</v>
      </c>
      <c r="G317" s="1" t="s">
        <v>9591</v>
      </c>
      <c r="H317" s="1" t="s">
        <v>254</v>
      </c>
      <c r="I317" s="1" t="s">
        <v>269</v>
      </c>
      <c r="J317" s="1" t="s">
        <v>9046</v>
      </c>
      <c r="K317" s="1" t="s">
        <v>9047</v>
      </c>
      <c r="L317" s="1" t="s">
        <v>304</v>
      </c>
      <c r="M317" s="1" t="s">
        <v>479</v>
      </c>
      <c r="N317" s="1" t="s">
        <v>1379</v>
      </c>
      <c r="O317" s="1" t="s">
        <v>1380</v>
      </c>
      <c r="P317" s="1" t="s">
        <v>1450</v>
      </c>
      <c r="Q317" s="1" t="s">
        <v>1400</v>
      </c>
      <c r="R317" s="1" t="s">
        <v>9047</v>
      </c>
      <c r="S317" s="1" t="s">
        <v>9046</v>
      </c>
      <c r="T317" s="1" t="s">
        <v>9036</v>
      </c>
      <c r="U317" s="1" t="s">
        <v>269</v>
      </c>
      <c r="V317" s="1" t="s">
        <v>872</v>
      </c>
      <c r="W317" s="1" t="s">
        <v>270</v>
      </c>
      <c r="X317" s="1" t="s">
        <v>269</v>
      </c>
      <c r="Y317" s="1" t="s">
        <v>269</v>
      </c>
    </row>
    <row r="318" spans="1:25" ht="14.25">
      <c r="A318" s="1" t="s">
        <v>260</v>
      </c>
      <c r="B318" s="1" t="s">
        <v>9592</v>
      </c>
      <c r="C318" s="1" t="s">
        <v>262</v>
      </c>
      <c r="D318" s="1" t="s">
        <v>310</v>
      </c>
      <c r="E318" s="1" t="s">
        <v>310</v>
      </c>
      <c r="F318" s="1" t="s">
        <v>714</v>
      </c>
      <c r="G318" s="1" t="s">
        <v>9144</v>
      </c>
      <c r="H318" s="1" t="s">
        <v>254</v>
      </c>
      <c r="I318" s="1" t="s">
        <v>269</v>
      </c>
      <c r="J318" s="1" t="s">
        <v>9046</v>
      </c>
      <c r="K318" s="1" t="s">
        <v>9047</v>
      </c>
      <c r="L318" s="1" t="s">
        <v>316</v>
      </c>
      <c r="M318" s="1" t="s">
        <v>270</v>
      </c>
      <c r="N318" s="1" t="s">
        <v>1379</v>
      </c>
      <c r="O318" s="1" t="s">
        <v>1380</v>
      </c>
      <c r="P318" s="1" t="s">
        <v>1465</v>
      </c>
      <c r="Q318" s="1" t="s">
        <v>1454</v>
      </c>
      <c r="R318" s="1" t="s">
        <v>9047</v>
      </c>
      <c r="S318" s="1" t="s">
        <v>9046</v>
      </c>
      <c r="T318" s="1" t="s">
        <v>9036</v>
      </c>
      <c r="U318" s="1" t="s">
        <v>269</v>
      </c>
      <c r="V318" s="1" t="s">
        <v>872</v>
      </c>
      <c r="W318" s="1" t="s">
        <v>270</v>
      </c>
      <c r="X318" s="1" t="s">
        <v>269</v>
      </c>
      <c r="Y318" s="1" t="s">
        <v>269</v>
      </c>
    </row>
    <row r="319" spans="1:25" ht="14.25">
      <c r="A319" s="1" t="s">
        <v>260</v>
      </c>
      <c r="B319" s="1" t="s">
        <v>9593</v>
      </c>
      <c r="C319" s="1" t="s">
        <v>262</v>
      </c>
      <c r="D319" s="1" t="s">
        <v>310</v>
      </c>
      <c r="E319" s="1" t="s">
        <v>310</v>
      </c>
      <c r="F319" s="1" t="s">
        <v>1971</v>
      </c>
      <c r="G319" s="1" t="s">
        <v>9146</v>
      </c>
      <c r="H319" s="1" t="s">
        <v>254</v>
      </c>
      <c r="I319" s="1" t="s">
        <v>269</v>
      </c>
      <c r="J319" s="1" t="s">
        <v>9046</v>
      </c>
      <c r="K319" s="1" t="s">
        <v>9047</v>
      </c>
      <c r="L319" s="1" t="s">
        <v>316</v>
      </c>
      <c r="M319" s="1" t="s">
        <v>472</v>
      </c>
      <c r="N319" s="1" t="s">
        <v>1379</v>
      </c>
      <c r="O319" s="1" t="s">
        <v>1380</v>
      </c>
      <c r="P319" s="1" t="s">
        <v>1470</v>
      </c>
      <c r="Q319" s="1" t="s">
        <v>1454</v>
      </c>
      <c r="R319" s="1" t="s">
        <v>9047</v>
      </c>
      <c r="S319" s="1" t="s">
        <v>9046</v>
      </c>
      <c r="T319" s="1" t="s">
        <v>9036</v>
      </c>
      <c r="U319" s="1" t="s">
        <v>269</v>
      </c>
      <c r="V319" s="1" t="s">
        <v>872</v>
      </c>
      <c r="W319" s="1" t="s">
        <v>270</v>
      </c>
      <c r="X319" s="1" t="s">
        <v>269</v>
      </c>
      <c r="Y319" s="1" t="s">
        <v>269</v>
      </c>
    </row>
    <row r="320" spans="1:25" ht="14.25">
      <c r="A320" s="1" t="s">
        <v>260</v>
      </c>
      <c r="B320" s="1" t="s">
        <v>9594</v>
      </c>
      <c r="C320" s="1" t="s">
        <v>262</v>
      </c>
      <c r="D320" s="1" t="s">
        <v>310</v>
      </c>
      <c r="E320" s="1" t="s">
        <v>310</v>
      </c>
      <c r="F320" s="1" t="s">
        <v>1729</v>
      </c>
      <c r="G320" s="1" t="s">
        <v>9148</v>
      </c>
      <c r="H320" s="1" t="s">
        <v>254</v>
      </c>
      <c r="I320" s="1" t="s">
        <v>269</v>
      </c>
      <c r="J320" s="1" t="s">
        <v>9046</v>
      </c>
      <c r="K320" s="1" t="s">
        <v>9047</v>
      </c>
      <c r="L320" s="1" t="s">
        <v>316</v>
      </c>
      <c r="M320" s="1" t="s">
        <v>479</v>
      </c>
      <c r="N320" s="1" t="s">
        <v>1379</v>
      </c>
      <c r="O320" s="1" t="s">
        <v>1380</v>
      </c>
      <c r="P320" s="1" t="s">
        <v>1473</v>
      </c>
      <c r="Q320" s="1" t="s">
        <v>1454</v>
      </c>
      <c r="R320" s="1" t="s">
        <v>9047</v>
      </c>
      <c r="S320" s="1" t="s">
        <v>9046</v>
      </c>
      <c r="T320" s="1" t="s">
        <v>9036</v>
      </c>
      <c r="U320" s="1" t="s">
        <v>269</v>
      </c>
      <c r="V320" s="1" t="s">
        <v>872</v>
      </c>
      <c r="W320" s="1" t="s">
        <v>270</v>
      </c>
      <c r="X320" s="1" t="s">
        <v>269</v>
      </c>
      <c r="Y320" s="1" t="s">
        <v>269</v>
      </c>
    </row>
    <row r="321" spans="1:25" ht="14.25">
      <c r="A321" s="1" t="s">
        <v>260</v>
      </c>
      <c r="B321" s="1" t="s">
        <v>3740</v>
      </c>
      <c r="C321" s="1" t="s">
        <v>262</v>
      </c>
      <c r="D321" s="1" t="s">
        <v>310</v>
      </c>
      <c r="E321" s="1" t="s">
        <v>310</v>
      </c>
      <c r="F321" s="1" t="s">
        <v>2793</v>
      </c>
      <c r="G321" s="1" t="s">
        <v>9506</v>
      </c>
      <c r="H321" s="1" t="s">
        <v>254</v>
      </c>
      <c r="I321" s="1" t="s">
        <v>269</v>
      </c>
      <c r="J321" s="1" t="s">
        <v>9046</v>
      </c>
      <c r="K321" s="1" t="s">
        <v>9047</v>
      </c>
      <c r="L321" s="1" t="s">
        <v>9175</v>
      </c>
      <c r="M321" s="1" t="s">
        <v>270</v>
      </c>
      <c r="N321" s="1" t="s">
        <v>1379</v>
      </c>
      <c r="O321" s="1" t="s">
        <v>1380</v>
      </c>
      <c r="P321" s="1" t="s">
        <v>9176</v>
      </c>
      <c r="Q321" s="1" t="s">
        <v>9177</v>
      </c>
      <c r="R321" s="1" t="s">
        <v>9047</v>
      </c>
      <c r="S321" s="1" t="s">
        <v>9046</v>
      </c>
      <c r="T321" s="1" t="s">
        <v>9036</v>
      </c>
      <c r="U321" s="1" t="s">
        <v>269</v>
      </c>
      <c r="V321" s="1" t="s">
        <v>872</v>
      </c>
      <c r="W321" s="1" t="s">
        <v>270</v>
      </c>
      <c r="X321" s="1" t="s">
        <v>269</v>
      </c>
      <c r="Y321" s="1" t="s">
        <v>269</v>
      </c>
    </row>
    <row r="322" spans="1:25" ht="14.25">
      <c r="A322" s="1" t="s">
        <v>260</v>
      </c>
      <c r="B322" s="1" t="s">
        <v>3743</v>
      </c>
      <c r="C322" s="1" t="s">
        <v>262</v>
      </c>
      <c r="D322" s="1" t="s">
        <v>310</v>
      </c>
      <c r="E322" s="1" t="s">
        <v>310</v>
      </c>
      <c r="F322" s="1" t="s">
        <v>2755</v>
      </c>
      <c r="G322" s="1" t="s">
        <v>9508</v>
      </c>
      <c r="H322" s="1" t="s">
        <v>254</v>
      </c>
      <c r="I322" s="1" t="s">
        <v>269</v>
      </c>
      <c r="J322" s="1" t="s">
        <v>9046</v>
      </c>
      <c r="K322" s="1" t="s">
        <v>9047</v>
      </c>
      <c r="L322" s="1" t="s">
        <v>9175</v>
      </c>
      <c r="M322" s="1" t="s">
        <v>472</v>
      </c>
      <c r="N322" s="1" t="s">
        <v>1379</v>
      </c>
      <c r="O322" s="1" t="s">
        <v>1380</v>
      </c>
      <c r="P322" s="1" t="s">
        <v>9180</v>
      </c>
      <c r="Q322" s="1" t="s">
        <v>9177</v>
      </c>
      <c r="R322" s="1" t="s">
        <v>9047</v>
      </c>
      <c r="S322" s="1" t="s">
        <v>9046</v>
      </c>
      <c r="T322" s="1" t="s">
        <v>9036</v>
      </c>
      <c r="U322" s="1" t="s">
        <v>269</v>
      </c>
      <c r="V322" s="1" t="s">
        <v>872</v>
      </c>
      <c r="W322" s="1" t="s">
        <v>270</v>
      </c>
      <c r="X322" s="1" t="s">
        <v>269</v>
      </c>
      <c r="Y322" s="1" t="s">
        <v>269</v>
      </c>
    </row>
    <row r="323" spans="1:25" ht="14.25">
      <c r="A323" s="1" t="s">
        <v>260</v>
      </c>
      <c r="B323" s="1" t="s">
        <v>3746</v>
      </c>
      <c r="C323" s="1" t="s">
        <v>262</v>
      </c>
      <c r="D323" s="1" t="s">
        <v>310</v>
      </c>
      <c r="E323" s="1" t="s">
        <v>310</v>
      </c>
      <c r="F323" s="1" t="s">
        <v>713</v>
      </c>
      <c r="G323" s="1" t="s">
        <v>9510</v>
      </c>
      <c r="H323" s="1" t="s">
        <v>254</v>
      </c>
      <c r="I323" s="1" t="s">
        <v>269</v>
      </c>
      <c r="J323" s="1" t="s">
        <v>9046</v>
      </c>
      <c r="K323" s="1" t="s">
        <v>9047</v>
      </c>
      <c r="L323" s="1" t="s">
        <v>9175</v>
      </c>
      <c r="M323" s="1" t="s">
        <v>479</v>
      </c>
      <c r="N323" s="1" t="s">
        <v>1379</v>
      </c>
      <c r="O323" s="1" t="s">
        <v>1380</v>
      </c>
      <c r="P323" s="1" t="s">
        <v>9183</v>
      </c>
      <c r="Q323" s="1" t="s">
        <v>9177</v>
      </c>
      <c r="R323" s="1" t="s">
        <v>9047</v>
      </c>
      <c r="S323" s="1" t="s">
        <v>9046</v>
      </c>
      <c r="T323" s="1" t="s">
        <v>9036</v>
      </c>
      <c r="U323" s="1" t="s">
        <v>269</v>
      </c>
      <c r="V323" s="1" t="s">
        <v>872</v>
      </c>
      <c r="W323" s="1" t="s">
        <v>270</v>
      </c>
      <c r="X323" s="1" t="s">
        <v>269</v>
      </c>
      <c r="Y323" s="1" t="s">
        <v>269</v>
      </c>
    </row>
    <row r="324" spans="1:25" ht="14.25">
      <c r="A324" s="1" t="s">
        <v>260</v>
      </c>
      <c r="B324" s="1" t="s">
        <v>3748</v>
      </c>
      <c r="C324" s="1" t="s">
        <v>262</v>
      </c>
      <c r="D324" s="1" t="s">
        <v>310</v>
      </c>
      <c r="E324" s="1" t="s">
        <v>310</v>
      </c>
      <c r="F324" s="1" t="s">
        <v>1731</v>
      </c>
      <c r="G324" s="1" t="s">
        <v>9595</v>
      </c>
      <c r="H324" s="1" t="s">
        <v>254</v>
      </c>
      <c r="I324" s="1" t="s">
        <v>269</v>
      </c>
      <c r="J324" s="1" t="s">
        <v>9046</v>
      </c>
      <c r="K324" s="1" t="s">
        <v>9047</v>
      </c>
      <c r="L324" s="1" t="s">
        <v>9151</v>
      </c>
      <c r="M324" s="1" t="s">
        <v>270</v>
      </c>
      <c r="N324" s="1" t="s">
        <v>1379</v>
      </c>
      <c r="O324" s="1" t="s">
        <v>1380</v>
      </c>
      <c r="P324" s="1" t="s">
        <v>1385</v>
      </c>
      <c r="Q324" s="1" t="s">
        <v>1454</v>
      </c>
      <c r="R324" s="1" t="s">
        <v>9047</v>
      </c>
      <c r="S324" s="1" t="s">
        <v>9046</v>
      </c>
      <c r="T324" s="1" t="s">
        <v>9036</v>
      </c>
      <c r="U324" s="1" t="s">
        <v>269</v>
      </c>
      <c r="V324" s="1" t="s">
        <v>872</v>
      </c>
      <c r="W324" s="1" t="s">
        <v>270</v>
      </c>
      <c r="X324" s="1" t="s">
        <v>269</v>
      </c>
      <c r="Y324" s="1" t="s">
        <v>269</v>
      </c>
    </row>
    <row r="325" spans="1:25" ht="14.25">
      <c r="A325" s="1" t="s">
        <v>260</v>
      </c>
      <c r="B325" s="1" t="s">
        <v>3750</v>
      </c>
      <c r="C325" s="1" t="s">
        <v>262</v>
      </c>
      <c r="D325" s="1" t="s">
        <v>310</v>
      </c>
      <c r="E325" s="1" t="s">
        <v>310</v>
      </c>
      <c r="F325" s="1" t="s">
        <v>2913</v>
      </c>
      <c r="G325" s="1" t="s">
        <v>9596</v>
      </c>
      <c r="H325" s="1" t="s">
        <v>254</v>
      </c>
      <c r="I325" s="1" t="s">
        <v>269</v>
      </c>
      <c r="J325" s="1" t="s">
        <v>9046</v>
      </c>
      <c r="K325" s="1" t="s">
        <v>9047</v>
      </c>
      <c r="L325" s="1" t="s">
        <v>9151</v>
      </c>
      <c r="M325" s="1" t="s">
        <v>472</v>
      </c>
      <c r="N325" s="1" t="s">
        <v>1379</v>
      </c>
      <c r="O325" s="1" t="s">
        <v>1380</v>
      </c>
      <c r="P325" s="1" t="s">
        <v>2694</v>
      </c>
      <c r="Q325" s="1" t="s">
        <v>1454</v>
      </c>
      <c r="R325" s="1" t="s">
        <v>9047</v>
      </c>
      <c r="S325" s="1" t="s">
        <v>9046</v>
      </c>
      <c r="T325" s="1" t="s">
        <v>9036</v>
      </c>
      <c r="U325" s="1" t="s">
        <v>269</v>
      </c>
      <c r="V325" s="1" t="s">
        <v>872</v>
      </c>
      <c r="W325" s="1" t="s">
        <v>270</v>
      </c>
      <c r="X325" s="1" t="s">
        <v>269</v>
      </c>
      <c r="Y325" s="1" t="s">
        <v>269</v>
      </c>
    </row>
    <row r="326" spans="1:25" ht="14.25">
      <c r="A326" s="1" t="s">
        <v>260</v>
      </c>
      <c r="B326" s="1" t="s">
        <v>3752</v>
      </c>
      <c r="C326" s="1" t="s">
        <v>262</v>
      </c>
      <c r="D326" s="1" t="s">
        <v>310</v>
      </c>
      <c r="E326" s="1" t="s">
        <v>310</v>
      </c>
      <c r="F326" s="1" t="s">
        <v>2796</v>
      </c>
      <c r="G326" s="1" t="s">
        <v>9597</v>
      </c>
      <c r="H326" s="1" t="s">
        <v>254</v>
      </c>
      <c r="I326" s="1" t="s">
        <v>269</v>
      </c>
      <c r="J326" s="1" t="s">
        <v>9046</v>
      </c>
      <c r="K326" s="1" t="s">
        <v>9047</v>
      </c>
      <c r="L326" s="1" t="s">
        <v>9151</v>
      </c>
      <c r="M326" s="1" t="s">
        <v>479</v>
      </c>
      <c r="N326" s="1" t="s">
        <v>1379</v>
      </c>
      <c r="O326" s="1" t="s">
        <v>1380</v>
      </c>
      <c r="P326" s="1" t="s">
        <v>4006</v>
      </c>
      <c r="Q326" s="1" t="s">
        <v>1454</v>
      </c>
      <c r="R326" s="1" t="s">
        <v>9047</v>
      </c>
      <c r="S326" s="1" t="s">
        <v>9046</v>
      </c>
      <c r="T326" s="1" t="s">
        <v>9036</v>
      </c>
      <c r="U326" s="1" t="s">
        <v>269</v>
      </c>
      <c r="V326" s="1" t="s">
        <v>872</v>
      </c>
      <c r="W326" s="1" t="s">
        <v>270</v>
      </c>
      <c r="X326" s="1" t="s">
        <v>269</v>
      </c>
      <c r="Y326" s="1" t="s">
        <v>269</v>
      </c>
    </row>
    <row r="327" spans="1:25" ht="14.25">
      <c r="A327" s="1" t="s">
        <v>260</v>
      </c>
      <c r="B327" s="1" t="s">
        <v>3754</v>
      </c>
      <c r="C327" s="1" t="s">
        <v>262</v>
      </c>
      <c r="D327" s="1" t="s">
        <v>310</v>
      </c>
      <c r="E327" s="1" t="s">
        <v>310</v>
      </c>
      <c r="F327" s="1" t="s">
        <v>2919</v>
      </c>
      <c r="G327" s="1" t="s">
        <v>9598</v>
      </c>
      <c r="H327" s="1" t="s">
        <v>254</v>
      </c>
      <c r="I327" s="1" t="s">
        <v>269</v>
      </c>
      <c r="J327" s="1" t="s">
        <v>9046</v>
      </c>
      <c r="K327" s="1" t="s">
        <v>9047</v>
      </c>
      <c r="L327" s="1" t="s">
        <v>9599</v>
      </c>
      <c r="M327" s="1" t="s">
        <v>270</v>
      </c>
      <c r="N327" s="1" t="s">
        <v>1379</v>
      </c>
      <c r="O327" s="1" t="s">
        <v>1380</v>
      </c>
      <c r="P327" s="1" t="s">
        <v>9600</v>
      </c>
      <c r="Q327" s="1" t="s">
        <v>1454</v>
      </c>
      <c r="R327" s="1" t="s">
        <v>9047</v>
      </c>
      <c r="S327" s="1" t="s">
        <v>9046</v>
      </c>
      <c r="T327" s="1" t="s">
        <v>9036</v>
      </c>
      <c r="U327" s="1" t="s">
        <v>269</v>
      </c>
      <c r="V327" s="1" t="s">
        <v>872</v>
      </c>
      <c r="W327" s="1" t="s">
        <v>269</v>
      </c>
      <c r="X327" s="1" t="s">
        <v>269</v>
      </c>
      <c r="Y327" s="1" t="s">
        <v>269</v>
      </c>
    </row>
    <row r="328" spans="1:25" ht="14.25">
      <c r="A328" s="1" t="s">
        <v>260</v>
      </c>
      <c r="B328" s="1" t="s">
        <v>3757</v>
      </c>
      <c r="C328" s="1" t="s">
        <v>262</v>
      </c>
      <c r="D328" s="1" t="s">
        <v>310</v>
      </c>
      <c r="E328" s="1" t="s">
        <v>310</v>
      </c>
      <c r="F328" s="1" t="s">
        <v>1739</v>
      </c>
      <c r="G328" s="1" t="s">
        <v>9601</v>
      </c>
      <c r="H328" s="1" t="s">
        <v>254</v>
      </c>
      <c r="I328" s="1" t="s">
        <v>269</v>
      </c>
      <c r="J328" s="1" t="s">
        <v>9046</v>
      </c>
      <c r="K328" s="1" t="s">
        <v>9047</v>
      </c>
      <c r="L328" s="1" t="s">
        <v>9599</v>
      </c>
      <c r="M328" s="1" t="s">
        <v>472</v>
      </c>
      <c r="N328" s="1" t="s">
        <v>1379</v>
      </c>
      <c r="O328" s="1" t="s">
        <v>1380</v>
      </c>
      <c r="P328" s="1" t="s">
        <v>9602</v>
      </c>
      <c r="Q328" s="1" t="s">
        <v>1454</v>
      </c>
      <c r="R328" s="1" t="s">
        <v>9047</v>
      </c>
      <c r="S328" s="1" t="s">
        <v>9046</v>
      </c>
      <c r="T328" s="1" t="s">
        <v>9036</v>
      </c>
      <c r="U328" s="1" t="s">
        <v>269</v>
      </c>
      <c r="V328" s="1" t="s">
        <v>872</v>
      </c>
      <c r="W328" s="1" t="s">
        <v>269</v>
      </c>
      <c r="X328" s="1" t="s">
        <v>269</v>
      </c>
      <c r="Y328" s="1" t="s">
        <v>269</v>
      </c>
    </row>
    <row r="329" spans="1:25" ht="14.25">
      <c r="A329" s="1" t="s">
        <v>260</v>
      </c>
      <c r="B329" s="1" t="s">
        <v>3759</v>
      </c>
      <c r="C329" s="1" t="s">
        <v>262</v>
      </c>
      <c r="D329" s="1" t="s">
        <v>310</v>
      </c>
      <c r="E329" s="1" t="s">
        <v>310</v>
      </c>
      <c r="F329" s="1" t="s">
        <v>2926</v>
      </c>
      <c r="G329" s="1" t="s">
        <v>9603</v>
      </c>
      <c r="H329" s="1" t="s">
        <v>254</v>
      </c>
      <c r="I329" s="1" t="s">
        <v>269</v>
      </c>
      <c r="J329" s="1" t="s">
        <v>9046</v>
      </c>
      <c r="K329" s="1" t="s">
        <v>9047</v>
      </c>
      <c r="L329" s="1" t="s">
        <v>9599</v>
      </c>
      <c r="M329" s="1" t="s">
        <v>479</v>
      </c>
      <c r="N329" s="1" t="s">
        <v>1379</v>
      </c>
      <c r="O329" s="1" t="s">
        <v>1380</v>
      </c>
      <c r="P329" s="1" t="s">
        <v>9604</v>
      </c>
      <c r="Q329" s="1" t="s">
        <v>1454</v>
      </c>
      <c r="R329" s="1" t="s">
        <v>9047</v>
      </c>
      <c r="S329" s="1" t="s">
        <v>9046</v>
      </c>
      <c r="T329" s="1" t="s">
        <v>9036</v>
      </c>
      <c r="U329" s="1" t="s">
        <v>269</v>
      </c>
      <c r="V329" s="1" t="s">
        <v>872</v>
      </c>
      <c r="W329" s="1" t="s">
        <v>269</v>
      </c>
      <c r="X329" s="1" t="s">
        <v>269</v>
      </c>
      <c r="Y329" s="1" t="s">
        <v>269</v>
      </c>
    </row>
    <row r="330" spans="1:25" ht="14.25">
      <c r="A330" s="1" t="s">
        <v>260</v>
      </c>
      <c r="B330" s="1" t="s">
        <v>3761</v>
      </c>
      <c r="C330" s="1" t="s">
        <v>262</v>
      </c>
      <c r="D330" s="1" t="s">
        <v>310</v>
      </c>
      <c r="E330" s="1" t="s">
        <v>310</v>
      </c>
      <c r="F330" s="1" t="s">
        <v>2136</v>
      </c>
      <c r="G330" s="1" t="s">
        <v>9605</v>
      </c>
      <c r="H330" s="1" t="s">
        <v>254</v>
      </c>
      <c r="I330" s="1" t="s">
        <v>269</v>
      </c>
      <c r="J330" s="1" t="s">
        <v>9046</v>
      </c>
      <c r="K330" s="1" t="s">
        <v>9047</v>
      </c>
      <c r="L330" s="1" t="s">
        <v>9606</v>
      </c>
      <c r="M330" s="1" t="s">
        <v>270</v>
      </c>
      <c r="N330" s="1" t="s">
        <v>4013</v>
      </c>
      <c r="O330" s="1" t="s">
        <v>6191</v>
      </c>
      <c r="P330" s="1" t="s">
        <v>9607</v>
      </c>
      <c r="Q330" s="1" t="s">
        <v>1454</v>
      </c>
      <c r="R330" s="1" t="s">
        <v>9047</v>
      </c>
      <c r="S330" s="1" t="s">
        <v>9046</v>
      </c>
      <c r="T330" s="1" t="s">
        <v>9036</v>
      </c>
      <c r="U330" s="1" t="s">
        <v>269</v>
      </c>
      <c r="V330" s="1" t="s">
        <v>872</v>
      </c>
      <c r="W330" s="1" t="s">
        <v>269</v>
      </c>
      <c r="X330" s="1" t="s">
        <v>269</v>
      </c>
      <c r="Y330" s="1" t="s">
        <v>269</v>
      </c>
    </row>
    <row r="331" spans="1:25" ht="14.25">
      <c r="A331" s="1" t="s">
        <v>260</v>
      </c>
      <c r="B331" s="1" t="s">
        <v>3763</v>
      </c>
      <c r="C331" s="1" t="s">
        <v>262</v>
      </c>
      <c r="D331" s="1" t="s">
        <v>310</v>
      </c>
      <c r="E331" s="1" t="s">
        <v>310</v>
      </c>
      <c r="F331" s="1" t="s">
        <v>2933</v>
      </c>
      <c r="G331" s="1" t="s">
        <v>9608</v>
      </c>
      <c r="H331" s="1" t="s">
        <v>254</v>
      </c>
      <c r="I331" s="1" t="s">
        <v>269</v>
      </c>
      <c r="J331" s="1" t="s">
        <v>9046</v>
      </c>
      <c r="K331" s="1" t="s">
        <v>9047</v>
      </c>
      <c r="L331" s="1" t="s">
        <v>9606</v>
      </c>
      <c r="M331" s="1" t="s">
        <v>472</v>
      </c>
      <c r="N331" s="1" t="s">
        <v>4013</v>
      </c>
      <c r="O331" s="1" t="s">
        <v>6191</v>
      </c>
      <c r="P331" s="1" t="s">
        <v>9609</v>
      </c>
      <c r="Q331" s="1" t="s">
        <v>1454</v>
      </c>
      <c r="R331" s="1" t="s">
        <v>9047</v>
      </c>
      <c r="S331" s="1" t="s">
        <v>9046</v>
      </c>
      <c r="T331" s="1" t="s">
        <v>9036</v>
      </c>
      <c r="U331" s="1" t="s">
        <v>269</v>
      </c>
      <c r="V331" s="1" t="s">
        <v>872</v>
      </c>
      <c r="W331" s="1" t="s">
        <v>269</v>
      </c>
      <c r="X331" s="1" t="s">
        <v>269</v>
      </c>
      <c r="Y331" s="1" t="s">
        <v>269</v>
      </c>
    </row>
    <row r="332" spans="1:25" ht="14.25">
      <c r="A332" s="1" t="s">
        <v>260</v>
      </c>
      <c r="B332" s="1" t="s">
        <v>3765</v>
      </c>
      <c r="C332" s="1" t="s">
        <v>262</v>
      </c>
      <c r="D332" s="1" t="s">
        <v>310</v>
      </c>
      <c r="E332" s="1" t="s">
        <v>310</v>
      </c>
      <c r="F332" s="1" t="s">
        <v>2937</v>
      </c>
      <c r="G332" s="1" t="s">
        <v>9610</v>
      </c>
      <c r="H332" s="1" t="s">
        <v>254</v>
      </c>
      <c r="I332" s="1" t="s">
        <v>269</v>
      </c>
      <c r="J332" s="1" t="s">
        <v>9046</v>
      </c>
      <c r="K332" s="1" t="s">
        <v>9047</v>
      </c>
      <c r="L332" s="1" t="s">
        <v>9606</v>
      </c>
      <c r="M332" s="1" t="s">
        <v>479</v>
      </c>
      <c r="N332" s="1" t="s">
        <v>4013</v>
      </c>
      <c r="O332" s="1" t="s">
        <v>6191</v>
      </c>
      <c r="P332" s="1" t="s">
        <v>9611</v>
      </c>
      <c r="Q332" s="1" t="s">
        <v>1454</v>
      </c>
      <c r="R332" s="1" t="s">
        <v>9047</v>
      </c>
      <c r="S332" s="1" t="s">
        <v>9046</v>
      </c>
      <c r="T332" s="1" t="s">
        <v>9036</v>
      </c>
      <c r="U332" s="1" t="s">
        <v>269</v>
      </c>
      <c r="V332" s="1" t="s">
        <v>872</v>
      </c>
      <c r="W332" s="1" t="s">
        <v>269</v>
      </c>
      <c r="X332" s="1" t="s">
        <v>269</v>
      </c>
      <c r="Y332" s="1" t="s">
        <v>269</v>
      </c>
    </row>
    <row r="333" spans="1:25" ht="14.25">
      <c r="A333" s="1" t="s">
        <v>260</v>
      </c>
      <c r="B333" s="1" t="s">
        <v>3767</v>
      </c>
      <c r="C333" s="1" t="s">
        <v>262</v>
      </c>
      <c r="D333" s="1" t="s">
        <v>310</v>
      </c>
      <c r="E333" s="1" t="s">
        <v>310</v>
      </c>
      <c r="F333" s="1" t="s">
        <v>2941</v>
      </c>
      <c r="G333" s="1" t="s">
        <v>9612</v>
      </c>
      <c r="H333" s="1" t="s">
        <v>254</v>
      </c>
      <c r="I333" s="1" t="s">
        <v>269</v>
      </c>
      <c r="J333" s="1" t="s">
        <v>9046</v>
      </c>
      <c r="K333" s="1" t="s">
        <v>9047</v>
      </c>
      <c r="L333" s="1" t="s">
        <v>9613</v>
      </c>
      <c r="M333" s="1" t="s">
        <v>270</v>
      </c>
      <c r="N333" s="1" t="s">
        <v>4013</v>
      </c>
      <c r="O333" s="1" t="s">
        <v>6191</v>
      </c>
      <c r="P333" s="1" t="s">
        <v>9062</v>
      </c>
      <c r="Q333" s="1" t="s">
        <v>1454</v>
      </c>
      <c r="R333" s="1" t="s">
        <v>9047</v>
      </c>
      <c r="S333" s="1" t="s">
        <v>9046</v>
      </c>
      <c r="T333" s="1" t="s">
        <v>9036</v>
      </c>
      <c r="U333" s="1" t="s">
        <v>269</v>
      </c>
      <c r="V333" s="1" t="s">
        <v>872</v>
      </c>
      <c r="W333" s="1" t="s">
        <v>269</v>
      </c>
      <c r="X333" s="1" t="s">
        <v>269</v>
      </c>
      <c r="Y333" s="1" t="s">
        <v>269</v>
      </c>
    </row>
    <row r="334" spans="1:25" ht="14.25">
      <c r="A334" s="1" t="s">
        <v>260</v>
      </c>
      <c r="B334" s="1" t="s">
        <v>3769</v>
      </c>
      <c r="C334" s="1" t="s">
        <v>262</v>
      </c>
      <c r="D334" s="1" t="s">
        <v>310</v>
      </c>
      <c r="E334" s="1" t="s">
        <v>310</v>
      </c>
      <c r="F334" s="1" t="s">
        <v>2945</v>
      </c>
      <c r="G334" s="1" t="s">
        <v>9614</v>
      </c>
      <c r="H334" s="1" t="s">
        <v>254</v>
      </c>
      <c r="I334" s="1" t="s">
        <v>269</v>
      </c>
      <c r="J334" s="1" t="s">
        <v>9046</v>
      </c>
      <c r="K334" s="1" t="s">
        <v>9047</v>
      </c>
      <c r="L334" s="1" t="s">
        <v>9613</v>
      </c>
      <c r="M334" s="1" t="s">
        <v>472</v>
      </c>
      <c r="N334" s="1" t="s">
        <v>4013</v>
      </c>
      <c r="O334" s="1" t="s">
        <v>6191</v>
      </c>
      <c r="P334" s="1" t="s">
        <v>9064</v>
      </c>
      <c r="Q334" s="1" t="s">
        <v>1454</v>
      </c>
      <c r="R334" s="1" t="s">
        <v>9047</v>
      </c>
      <c r="S334" s="1" t="s">
        <v>9046</v>
      </c>
      <c r="T334" s="1" t="s">
        <v>9036</v>
      </c>
      <c r="U334" s="1" t="s">
        <v>269</v>
      </c>
      <c r="V334" s="1" t="s">
        <v>872</v>
      </c>
      <c r="W334" s="1" t="s">
        <v>269</v>
      </c>
      <c r="X334" s="1" t="s">
        <v>269</v>
      </c>
      <c r="Y334" s="1" t="s">
        <v>269</v>
      </c>
    </row>
    <row r="335" spans="1:25" ht="14.25">
      <c r="A335" s="1" t="s">
        <v>260</v>
      </c>
      <c r="B335" s="1" t="s">
        <v>3771</v>
      </c>
      <c r="C335" s="1" t="s">
        <v>262</v>
      </c>
      <c r="D335" s="1" t="s">
        <v>310</v>
      </c>
      <c r="E335" s="1" t="s">
        <v>310</v>
      </c>
      <c r="F335" s="1" t="s">
        <v>1399</v>
      </c>
      <c r="G335" s="1" t="s">
        <v>9615</v>
      </c>
      <c r="H335" s="1" t="s">
        <v>254</v>
      </c>
      <c r="I335" s="1" t="s">
        <v>269</v>
      </c>
      <c r="J335" s="1" t="s">
        <v>9046</v>
      </c>
      <c r="K335" s="1" t="s">
        <v>9047</v>
      </c>
      <c r="L335" s="1" t="s">
        <v>9613</v>
      </c>
      <c r="M335" s="1" t="s">
        <v>479</v>
      </c>
      <c r="N335" s="1" t="s">
        <v>4013</v>
      </c>
      <c r="O335" s="1" t="s">
        <v>6191</v>
      </c>
      <c r="P335" s="1" t="s">
        <v>9616</v>
      </c>
      <c r="Q335" s="1" t="s">
        <v>1454</v>
      </c>
      <c r="R335" s="1" t="s">
        <v>9047</v>
      </c>
      <c r="S335" s="1" t="s">
        <v>9046</v>
      </c>
      <c r="T335" s="1" t="s">
        <v>9036</v>
      </c>
      <c r="U335" s="1" t="s">
        <v>269</v>
      </c>
      <c r="V335" s="1" t="s">
        <v>872</v>
      </c>
      <c r="W335" s="1" t="s">
        <v>269</v>
      </c>
      <c r="X335" s="1" t="s">
        <v>269</v>
      </c>
      <c r="Y335" s="1" t="s">
        <v>269</v>
      </c>
    </row>
    <row r="336" spans="1:25" ht="14.25">
      <c r="A336" s="1" t="s">
        <v>260</v>
      </c>
      <c r="B336" s="1" t="s">
        <v>3773</v>
      </c>
      <c r="C336" s="1" t="s">
        <v>262</v>
      </c>
      <c r="D336" s="1" t="s">
        <v>310</v>
      </c>
      <c r="E336" s="1" t="s">
        <v>310</v>
      </c>
      <c r="F336" s="1" t="s">
        <v>1384</v>
      </c>
      <c r="G336" s="1" t="s">
        <v>9617</v>
      </c>
      <c r="H336" s="1" t="s">
        <v>254</v>
      </c>
      <c r="I336" s="1" t="s">
        <v>269</v>
      </c>
      <c r="J336" s="1" t="s">
        <v>9046</v>
      </c>
      <c r="K336" s="1" t="s">
        <v>9047</v>
      </c>
      <c r="L336" s="1" t="s">
        <v>9618</v>
      </c>
      <c r="M336" s="1" t="s">
        <v>270</v>
      </c>
      <c r="N336" s="1" t="s">
        <v>1379</v>
      </c>
      <c r="O336" s="1" t="s">
        <v>1380</v>
      </c>
      <c r="P336" s="1" t="s">
        <v>9619</v>
      </c>
      <c r="Q336" s="1" t="s">
        <v>1454</v>
      </c>
      <c r="R336" s="1" t="s">
        <v>9047</v>
      </c>
      <c r="S336" s="1" t="s">
        <v>9046</v>
      </c>
      <c r="T336" s="1" t="s">
        <v>9036</v>
      </c>
      <c r="U336" s="1" t="s">
        <v>269</v>
      </c>
      <c r="V336" s="1" t="s">
        <v>872</v>
      </c>
      <c r="W336" s="1" t="s">
        <v>269</v>
      </c>
      <c r="X336" s="1" t="s">
        <v>269</v>
      </c>
      <c r="Y336" s="1" t="s">
        <v>269</v>
      </c>
    </row>
    <row r="337" spans="1:25" ht="14.25">
      <c r="A337" s="1" t="s">
        <v>260</v>
      </c>
      <c r="B337" s="1" t="s">
        <v>3775</v>
      </c>
      <c r="C337" s="1" t="s">
        <v>262</v>
      </c>
      <c r="D337" s="1" t="s">
        <v>310</v>
      </c>
      <c r="E337" s="1" t="s">
        <v>310</v>
      </c>
      <c r="F337" s="1" t="s">
        <v>1407</v>
      </c>
      <c r="G337" s="1" t="s">
        <v>9620</v>
      </c>
      <c r="H337" s="1" t="s">
        <v>254</v>
      </c>
      <c r="I337" s="1" t="s">
        <v>269</v>
      </c>
      <c r="J337" s="1" t="s">
        <v>9046</v>
      </c>
      <c r="K337" s="1" t="s">
        <v>9047</v>
      </c>
      <c r="L337" s="1" t="s">
        <v>9618</v>
      </c>
      <c r="M337" s="1" t="s">
        <v>472</v>
      </c>
      <c r="N337" s="1" t="s">
        <v>1379</v>
      </c>
      <c r="O337" s="1" t="s">
        <v>1380</v>
      </c>
      <c r="P337" s="1" t="s">
        <v>9621</v>
      </c>
      <c r="Q337" s="1" t="s">
        <v>1454</v>
      </c>
      <c r="R337" s="1" t="s">
        <v>9047</v>
      </c>
      <c r="S337" s="1" t="s">
        <v>9046</v>
      </c>
      <c r="T337" s="1" t="s">
        <v>9036</v>
      </c>
      <c r="U337" s="1" t="s">
        <v>269</v>
      </c>
      <c r="V337" s="1" t="s">
        <v>872</v>
      </c>
      <c r="W337" s="1" t="s">
        <v>269</v>
      </c>
      <c r="X337" s="1" t="s">
        <v>269</v>
      </c>
      <c r="Y337" s="1" t="s">
        <v>269</v>
      </c>
    </row>
    <row r="338" spans="1:25" ht="14.25">
      <c r="A338" s="1" t="s">
        <v>260</v>
      </c>
      <c r="B338" s="1" t="s">
        <v>3777</v>
      </c>
      <c r="C338" s="1" t="s">
        <v>262</v>
      </c>
      <c r="D338" s="1" t="s">
        <v>310</v>
      </c>
      <c r="E338" s="1" t="s">
        <v>310</v>
      </c>
      <c r="F338" s="1" t="s">
        <v>3045</v>
      </c>
      <c r="G338" s="1" t="s">
        <v>9622</v>
      </c>
      <c r="H338" s="1" t="s">
        <v>254</v>
      </c>
      <c r="I338" s="1" t="s">
        <v>269</v>
      </c>
      <c r="J338" s="1" t="s">
        <v>9046</v>
      </c>
      <c r="K338" s="1" t="s">
        <v>9047</v>
      </c>
      <c r="L338" s="1" t="s">
        <v>9618</v>
      </c>
      <c r="M338" s="1" t="s">
        <v>479</v>
      </c>
      <c r="N338" s="1" t="s">
        <v>1379</v>
      </c>
      <c r="O338" s="1" t="s">
        <v>1380</v>
      </c>
      <c r="P338" s="1" t="s">
        <v>9623</v>
      </c>
      <c r="Q338" s="1" t="s">
        <v>1454</v>
      </c>
      <c r="R338" s="1" t="s">
        <v>9047</v>
      </c>
      <c r="S338" s="1" t="s">
        <v>9046</v>
      </c>
      <c r="T338" s="1" t="s">
        <v>9036</v>
      </c>
      <c r="U338" s="1" t="s">
        <v>269</v>
      </c>
      <c r="V338" s="1" t="s">
        <v>872</v>
      </c>
      <c r="W338" s="1" t="s">
        <v>269</v>
      </c>
      <c r="X338" s="1" t="s">
        <v>269</v>
      </c>
      <c r="Y338" s="1" t="s">
        <v>269</v>
      </c>
    </row>
    <row r="339" spans="1:25" ht="14.25">
      <c r="A339" s="1" t="s">
        <v>260</v>
      </c>
      <c r="B339" s="1" t="s">
        <v>9624</v>
      </c>
      <c r="C339" s="1" t="s">
        <v>262</v>
      </c>
      <c r="D339" s="1" t="s">
        <v>310</v>
      </c>
      <c r="E339" s="1" t="s">
        <v>310</v>
      </c>
      <c r="F339" s="1" t="s">
        <v>3784</v>
      </c>
      <c r="G339" s="1" t="s">
        <v>9625</v>
      </c>
      <c r="H339" s="1" t="s">
        <v>254</v>
      </c>
      <c r="I339" s="1" t="s">
        <v>269</v>
      </c>
      <c r="J339" s="1" t="s">
        <v>9046</v>
      </c>
      <c r="K339" s="1" t="s">
        <v>9047</v>
      </c>
      <c r="L339" s="1" t="s">
        <v>9626</v>
      </c>
      <c r="M339" s="1" t="s">
        <v>270</v>
      </c>
      <c r="N339" s="1" t="s">
        <v>1379</v>
      </c>
      <c r="O339" s="1" t="s">
        <v>1380</v>
      </c>
      <c r="P339" s="1" t="s">
        <v>3444</v>
      </c>
      <c r="Q339" s="1" t="s">
        <v>9177</v>
      </c>
      <c r="R339" s="1" t="s">
        <v>9047</v>
      </c>
      <c r="S339" s="1" t="s">
        <v>9046</v>
      </c>
      <c r="T339" s="1" t="s">
        <v>9036</v>
      </c>
      <c r="U339" s="1" t="s">
        <v>269</v>
      </c>
      <c r="V339" s="1" t="s">
        <v>872</v>
      </c>
      <c r="W339" s="1" t="s">
        <v>269</v>
      </c>
      <c r="X339" s="1" t="s">
        <v>269</v>
      </c>
      <c r="Y339" s="1" t="s">
        <v>269</v>
      </c>
    </row>
    <row r="340" spans="1:25" ht="14.25">
      <c r="A340" s="1" t="s">
        <v>260</v>
      </c>
      <c r="B340" s="1" t="s">
        <v>9627</v>
      </c>
      <c r="C340" s="1" t="s">
        <v>262</v>
      </c>
      <c r="D340" s="1" t="s">
        <v>310</v>
      </c>
      <c r="E340" s="1" t="s">
        <v>310</v>
      </c>
      <c r="F340" s="1" t="s">
        <v>1372</v>
      </c>
      <c r="G340" s="1" t="s">
        <v>9628</v>
      </c>
      <c r="H340" s="1" t="s">
        <v>254</v>
      </c>
      <c r="I340" s="1" t="s">
        <v>269</v>
      </c>
      <c r="J340" s="1" t="s">
        <v>9046</v>
      </c>
      <c r="K340" s="1" t="s">
        <v>9047</v>
      </c>
      <c r="L340" s="1" t="s">
        <v>9626</v>
      </c>
      <c r="M340" s="1" t="s">
        <v>472</v>
      </c>
      <c r="N340" s="1" t="s">
        <v>1379</v>
      </c>
      <c r="O340" s="1" t="s">
        <v>1380</v>
      </c>
      <c r="P340" s="1" t="s">
        <v>3485</v>
      </c>
      <c r="Q340" s="1" t="s">
        <v>9177</v>
      </c>
      <c r="R340" s="1" t="s">
        <v>9047</v>
      </c>
      <c r="S340" s="1" t="s">
        <v>9046</v>
      </c>
      <c r="T340" s="1" t="s">
        <v>9036</v>
      </c>
      <c r="U340" s="1" t="s">
        <v>269</v>
      </c>
      <c r="V340" s="1" t="s">
        <v>872</v>
      </c>
      <c r="W340" s="1" t="s">
        <v>269</v>
      </c>
      <c r="X340" s="1" t="s">
        <v>269</v>
      </c>
      <c r="Y340" s="1" t="s">
        <v>269</v>
      </c>
    </row>
    <row r="341" spans="1:25" ht="14.25">
      <c r="A341" s="1" t="s">
        <v>260</v>
      </c>
      <c r="B341" s="1" t="s">
        <v>9629</v>
      </c>
      <c r="C341" s="1" t="s">
        <v>262</v>
      </c>
      <c r="D341" s="1" t="s">
        <v>310</v>
      </c>
      <c r="E341" s="1" t="s">
        <v>310</v>
      </c>
      <c r="F341" s="1" t="s">
        <v>1385</v>
      </c>
      <c r="G341" s="1" t="s">
        <v>9630</v>
      </c>
      <c r="H341" s="1" t="s">
        <v>254</v>
      </c>
      <c r="I341" s="1" t="s">
        <v>269</v>
      </c>
      <c r="J341" s="1" t="s">
        <v>9046</v>
      </c>
      <c r="K341" s="1" t="s">
        <v>9047</v>
      </c>
      <c r="L341" s="1" t="s">
        <v>9626</v>
      </c>
      <c r="M341" s="1" t="s">
        <v>479</v>
      </c>
      <c r="N341" s="1" t="s">
        <v>1379</v>
      </c>
      <c r="O341" s="1" t="s">
        <v>1380</v>
      </c>
      <c r="P341" s="1" t="s">
        <v>9443</v>
      </c>
      <c r="Q341" s="1" t="s">
        <v>9177</v>
      </c>
      <c r="R341" s="1" t="s">
        <v>9047</v>
      </c>
      <c r="S341" s="1" t="s">
        <v>9046</v>
      </c>
      <c r="T341" s="1" t="s">
        <v>9036</v>
      </c>
      <c r="U341" s="1" t="s">
        <v>269</v>
      </c>
      <c r="V341" s="1" t="s">
        <v>872</v>
      </c>
      <c r="W341" s="1" t="s">
        <v>269</v>
      </c>
      <c r="X341" s="1" t="s">
        <v>269</v>
      </c>
      <c r="Y341" s="1" t="s">
        <v>269</v>
      </c>
    </row>
    <row r="342" spans="1:25" ht="14.25">
      <c r="A342" s="1" t="s">
        <v>260</v>
      </c>
      <c r="B342" s="1" t="s">
        <v>3809</v>
      </c>
      <c r="C342" s="1" t="s">
        <v>262</v>
      </c>
      <c r="D342" s="1" t="s">
        <v>310</v>
      </c>
      <c r="E342" s="1" t="s">
        <v>310</v>
      </c>
      <c r="F342" s="1" t="s">
        <v>2694</v>
      </c>
      <c r="G342" s="1" t="s">
        <v>9631</v>
      </c>
      <c r="H342" s="1" t="s">
        <v>254</v>
      </c>
      <c r="I342" s="1" t="s">
        <v>269</v>
      </c>
      <c r="J342" s="1" t="s">
        <v>9046</v>
      </c>
      <c r="K342" s="1" t="s">
        <v>9047</v>
      </c>
      <c r="L342" s="1" t="s">
        <v>9632</v>
      </c>
      <c r="M342" s="1" t="s">
        <v>472</v>
      </c>
      <c r="N342" s="1" t="s">
        <v>1379</v>
      </c>
      <c r="O342" s="1" t="s">
        <v>1380</v>
      </c>
      <c r="P342" s="1" t="s">
        <v>3280</v>
      </c>
      <c r="Q342" s="1" t="s">
        <v>1400</v>
      </c>
      <c r="R342" s="1" t="s">
        <v>9047</v>
      </c>
      <c r="S342" s="1" t="s">
        <v>9046</v>
      </c>
      <c r="T342" s="1" t="s">
        <v>9036</v>
      </c>
      <c r="U342" s="1" t="s">
        <v>269</v>
      </c>
      <c r="V342" s="1" t="s">
        <v>872</v>
      </c>
      <c r="W342" s="1" t="s">
        <v>269</v>
      </c>
      <c r="X342" s="1" t="s">
        <v>269</v>
      </c>
      <c r="Y342" s="1" t="s">
        <v>269</v>
      </c>
    </row>
    <row r="343" spans="1:25" ht="14.25">
      <c r="A343" s="1" t="s">
        <v>260</v>
      </c>
      <c r="B343" s="1" t="s">
        <v>3779</v>
      </c>
      <c r="C343" s="1" t="s">
        <v>262</v>
      </c>
      <c r="D343" s="1" t="s">
        <v>310</v>
      </c>
      <c r="E343" s="1" t="s">
        <v>310</v>
      </c>
      <c r="F343" s="1" t="s">
        <v>4006</v>
      </c>
      <c r="G343" s="1" t="s">
        <v>9633</v>
      </c>
      <c r="H343" s="1" t="s">
        <v>254</v>
      </c>
      <c r="I343" s="1" t="s">
        <v>269</v>
      </c>
      <c r="J343" s="1" t="s">
        <v>9046</v>
      </c>
      <c r="K343" s="1" t="s">
        <v>9047</v>
      </c>
      <c r="L343" s="1" t="s">
        <v>9634</v>
      </c>
      <c r="M343" s="1" t="s">
        <v>270</v>
      </c>
      <c r="N343" s="1" t="s">
        <v>1379</v>
      </c>
      <c r="O343" s="1" t="s">
        <v>1380</v>
      </c>
      <c r="P343" s="1" t="s">
        <v>2926</v>
      </c>
      <c r="Q343" s="1" t="s">
        <v>1400</v>
      </c>
      <c r="R343" s="1" t="s">
        <v>9047</v>
      </c>
      <c r="S343" s="1" t="s">
        <v>9046</v>
      </c>
      <c r="T343" s="1" t="s">
        <v>9036</v>
      </c>
      <c r="U343" s="1" t="s">
        <v>269</v>
      </c>
      <c r="V343" s="1" t="s">
        <v>872</v>
      </c>
      <c r="W343" s="1" t="s">
        <v>269</v>
      </c>
      <c r="X343" s="1" t="s">
        <v>269</v>
      </c>
      <c r="Y343" s="1" t="s">
        <v>269</v>
      </c>
    </row>
    <row r="344" spans="1:25" ht="14.25">
      <c r="A344" s="1" t="s">
        <v>260</v>
      </c>
      <c r="B344" s="1" t="s">
        <v>3735</v>
      </c>
      <c r="C344" s="1" t="s">
        <v>262</v>
      </c>
      <c r="D344" s="1" t="s">
        <v>310</v>
      </c>
      <c r="E344" s="1" t="s">
        <v>310</v>
      </c>
      <c r="F344" s="1" t="s">
        <v>1732</v>
      </c>
      <c r="G344" s="1" t="s">
        <v>9635</v>
      </c>
      <c r="H344" s="1" t="s">
        <v>254</v>
      </c>
      <c r="I344" s="1" t="s">
        <v>269</v>
      </c>
      <c r="J344" s="1" t="s">
        <v>9046</v>
      </c>
      <c r="K344" s="1" t="s">
        <v>9047</v>
      </c>
      <c r="L344" s="1" t="s">
        <v>9636</v>
      </c>
      <c r="M344" s="1" t="s">
        <v>472</v>
      </c>
      <c r="N344" s="1" t="s">
        <v>4013</v>
      </c>
      <c r="O344" s="1" t="s">
        <v>6191</v>
      </c>
      <c r="P344" s="1" t="s">
        <v>1384</v>
      </c>
      <c r="Q344" s="1" t="s">
        <v>9177</v>
      </c>
      <c r="R344" s="1" t="s">
        <v>9047</v>
      </c>
      <c r="S344" s="1" t="s">
        <v>9046</v>
      </c>
      <c r="T344" s="1" t="s">
        <v>9036</v>
      </c>
      <c r="U344" s="1" t="s">
        <v>269</v>
      </c>
      <c r="V344" s="1" t="s">
        <v>872</v>
      </c>
      <c r="W344" s="1" t="s">
        <v>269</v>
      </c>
      <c r="X344" s="1" t="s">
        <v>269</v>
      </c>
      <c r="Y344" s="1" t="s">
        <v>269</v>
      </c>
    </row>
    <row r="345" spans="1:25" ht="14.25">
      <c r="A345" s="1" t="s">
        <v>260</v>
      </c>
      <c r="B345" s="1" t="s">
        <v>3781</v>
      </c>
      <c r="C345" s="1" t="s">
        <v>262</v>
      </c>
      <c r="D345" s="1" t="s">
        <v>310</v>
      </c>
      <c r="E345" s="1" t="s">
        <v>310</v>
      </c>
      <c r="F345" s="1" t="s">
        <v>4009</v>
      </c>
      <c r="G345" s="1" t="s">
        <v>9637</v>
      </c>
      <c r="H345" s="1" t="s">
        <v>254</v>
      </c>
      <c r="I345" s="1" t="s">
        <v>269</v>
      </c>
      <c r="J345" s="1" t="s">
        <v>9046</v>
      </c>
      <c r="K345" s="1" t="s">
        <v>9047</v>
      </c>
      <c r="L345" s="1" t="s">
        <v>9638</v>
      </c>
      <c r="M345" s="1" t="s">
        <v>270</v>
      </c>
      <c r="N345" s="1" t="s">
        <v>4013</v>
      </c>
      <c r="O345" s="1" t="s">
        <v>6191</v>
      </c>
      <c r="P345" s="1" t="s">
        <v>465</v>
      </c>
      <c r="Q345" s="1" t="s">
        <v>1454</v>
      </c>
      <c r="R345" s="1" t="s">
        <v>9047</v>
      </c>
      <c r="S345" s="1" t="s">
        <v>9046</v>
      </c>
      <c r="T345" s="1" t="s">
        <v>9036</v>
      </c>
      <c r="U345" s="1" t="s">
        <v>269</v>
      </c>
      <c r="V345" s="1" t="s">
        <v>872</v>
      </c>
      <c r="W345" s="1" t="s">
        <v>269</v>
      </c>
      <c r="X345" s="1" t="s">
        <v>269</v>
      </c>
      <c r="Y345" s="1" t="s">
        <v>269</v>
      </c>
    </row>
    <row r="346" spans="1:25" ht="14.25">
      <c r="A346" s="1" t="s">
        <v>260</v>
      </c>
      <c r="B346" s="1" t="s">
        <v>3811</v>
      </c>
      <c r="C346" s="1" t="s">
        <v>262</v>
      </c>
      <c r="D346" s="1" t="s">
        <v>310</v>
      </c>
      <c r="E346" s="1" t="s">
        <v>310</v>
      </c>
      <c r="F346" s="1" t="s">
        <v>1379</v>
      </c>
      <c r="G346" s="1" t="s">
        <v>9639</v>
      </c>
      <c r="H346" s="1" t="s">
        <v>254</v>
      </c>
      <c r="I346" s="1" t="s">
        <v>269</v>
      </c>
      <c r="J346" s="1" t="s">
        <v>9046</v>
      </c>
      <c r="K346" s="1" t="s">
        <v>9047</v>
      </c>
      <c r="L346" s="1" t="s">
        <v>9634</v>
      </c>
      <c r="M346" s="1" t="s">
        <v>472</v>
      </c>
      <c r="N346" s="1" t="s">
        <v>1379</v>
      </c>
      <c r="O346" s="1" t="s">
        <v>1380</v>
      </c>
      <c r="P346" s="1" t="s">
        <v>2136</v>
      </c>
      <c r="Q346" s="1" t="s">
        <v>1400</v>
      </c>
      <c r="R346" s="1" t="s">
        <v>9047</v>
      </c>
      <c r="S346" s="1" t="s">
        <v>9046</v>
      </c>
      <c r="T346" s="1" t="s">
        <v>9036</v>
      </c>
      <c r="U346" s="1" t="s">
        <v>269</v>
      </c>
      <c r="V346" s="1" t="s">
        <v>872</v>
      </c>
      <c r="W346" s="1" t="s">
        <v>269</v>
      </c>
      <c r="X346" s="1" t="s">
        <v>269</v>
      </c>
      <c r="Y346" s="1" t="s">
        <v>269</v>
      </c>
    </row>
    <row r="347" spans="1:25" ht="14.25">
      <c r="A347" s="1" t="s">
        <v>260</v>
      </c>
      <c r="B347" s="1" t="s">
        <v>9640</v>
      </c>
      <c r="C347" s="1" t="s">
        <v>262</v>
      </c>
      <c r="D347" s="1" t="s">
        <v>316</v>
      </c>
      <c r="E347" s="1" t="s">
        <v>316</v>
      </c>
      <c r="F347" s="1" t="s">
        <v>270</v>
      </c>
      <c r="G347" s="1" t="s">
        <v>9233</v>
      </c>
      <c r="H347" s="1" t="s">
        <v>254</v>
      </c>
      <c r="I347" s="1" t="s">
        <v>269</v>
      </c>
      <c r="J347" s="1" t="s">
        <v>9046</v>
      </c>
      <c r="K347" s="1" t="s">
        <v>9047</v>
      </c>
      <c r="L347" s="1" t="s">
        <v>280</v>
      </c>
      <c r="M347" s="1" t="s">
        <v>270</v>
      </c>
      <c r="N347" s="1" t="s">
        <v>1379</v>
      </c>
      <c r="O347" s="1" t="s">
        <v>1380</v>
      </c>
      <c r="P347" s="1" t="s">
        <v>1399</v>
      </c>
      <c r="Q347" s="1" t="s">
        <v>1400</v>
      </c>
      <c r="R347" s="1" t="s">
        <v>9047</v>
      </c>
      <c r="S347" s="1" t="s">
        <v>9046</v>
      </c>
      <c r="T347" s="1" t="s">
        <v>9036</v>
      </c>
      <c r="U347" s="1" t="s">
        <v>269</v>
      </c>
      <c r="V347" s="1" t="s">
        <v>872</v>
      </c>
      <c r="W347" s="1" t="s">
        <v>270</v>
      </c>
      <c r="X347" s="1" t="s">
        <v>269</v>
      </c>
      <c r="Y347" s="1" t="s">
        <v>269</v>
      </c>
    </row>
    <row r="348" spans="1:25" ht="14.25">
      <c r="A348" s="1" t="s">
        <v>260</v>
      </c>
      <c r="B348" s="1" t="s">
        <v>9641</v>
      </c>
      <c r="C348" s="1" t="s">
        <v>262</v>
      </c>
      <c r="D348" s="1" t="s">
        <v>316</v>
      </c>
      <c r="E348" s="1" t="s">
        <v>316</v>
      </c>
      <c r="F348" s="1" t="s">
        <v>472</v>
      </c>
      <c r="G348" s="1" t="s">
        <v>9235</v>
      </c>
      <c r="H348" s="1" t="s">
        <v>254</v>
      </c>
      <c r="I348" s="1" t="s">
        <v>269</v>
      </c>
      <c r="J348" s="1" t="s">
        <v>9046</v>
      </c>
      <c r="K348" s="1" t="s">
        <v>9047</v>
      </c>
      <c r="L348" s="1" t="s">
        <v>280</v>
      </c>
      <c r="M348" s="1" t="s">
        <v>472</v>
      </c>
      <c r="N348" s="1" t="s">
        <v>1379</v>
      </c>
      <c r="O348" s="1" t="s">
        <v>1380</v>
      </c>
      <c r="P348" s="1" t="s">
        <v>1384</v>
      </c>
      <c r="Q348" s="1" t="s">
        <v>1400</v>
      </c>
      <c r="R348" s="1" t="s">
        <v>9047</v>
      </c>
      <c r="S348" s="1" t="s">
        <v>9046</v>
      </c>
      <c r="T348" s="1" t="s">
        <v>9036</v>
      </c>
      <c r="U348" s="1" t="s">
        <v>269</v>
      </c>
      <c r="V348" s="1" t="s">
        <v>872</v>
      </c>
      <c r="W348" s="1" t="s">
        <v>270</v>
      </c>
      <c r="X348" s="1" t="s">
        <v>269</v>
      </c>
      <c r="Y348" s="1" t="s">
        <v>269</v>
      </c>
    </row>
    <row r="349" spans="1:25" ht="14.25">
      <c r="A349" s="1" t="s">
        <v>260</v>
      </c>
      <c r="B349" s="1" t="s">
        <v>9642</v>
      </c>
      <c r="C349" s="1" t="s">
        <v>262</v>
      </c>
      <c r="D349" s="1" t="s">
        <v>316</v>
      </c>
      <c r="E349" s="1" t="s">
        <v>316</v>
      </c>
      <c r="F349" s="1" t="s">
        <v>479</v>
      </c>
      <c r="G349" s="1" t="s">
        <v>9237</v>
      </c>
      <c r="H349" s="1" t="s">
        <v>254</v>
      </c>
      <c r="I349" s="1" t="s">
        <v>269</v>
      </c>
      <c r="J349" s="1" t="s">
        <v>9046</v>
      </c>
      <c r="K349" s="1" t="s">
        <v>9047</v>
      </c>
      <c r="L349" s="1" t="s">
        <v>280</v>
      </c>
      <c r="M349" s="1" t="s">
        <v>479</v>
      </c>
      <c r="N349" s="1" t="s">
        <v>1379</v>
      </c>
      <c r="O349" s="1" t="s">
        <v>1380</v>
      </c>
      <c r="P349" s="1" t="s">
        <v>1407</v>
      </c>
      <c r="Q349" s="1" t="s">
        <v>1400</v>
      </c>
      <c r="R349" s="1" t="s">
        <v>9047</v>
      </c>
      <c r="S349" s="1" t="s">
        <v>9046</v>
      </c>
      <c r="T349" s="1" t="s">
        <v>9036</v>
      </c>
      <c r="U349" s="1" t="s">
        <v>269</v>
      </c>
      <c r="V349" s="1" t="s">
        <v>872</v>
      </c>
      <c r="W349" s="1" t="s">
        <v>270</v>
      </c>
      <c r="X349" s="1" t="s">
        <v>269</v>
      </c>
      <c r="Y349" s="1" t="s">
        <v>269</v>
      </c>
    </row>
    <row r="350" spans="1:25" ht="14.25">
      <c r="A350" s="1" t="s">
        <v>260</v>
      </c>
      <c r="B350" s="1" t="s">
        <v>9643</v>
      </c>
      <c r="C350" s="1" t="s">
        <v>262</v>
      </c>
      <c r="D350" s="1" t="s">
        <v>316</v>
      </c>
      <c r="E350" s="1" t="s">
        <v>316</v>
      </c>
      <c r="F350" s="1" t="s">
        <v>873</v>
      </c>
      <c r="G350" s="1" t="s">
        <v>9644</v>
      </c>
      <c r="H350" s="1" t="s">
        <v>254</v>
      </c>
      <c r="I350" s="1" t="s">
        <v>269</v>
      </c>
      <c r="J350" s="1" t="s">
        <v>9046</v>
      </c>
      <c r="K350" s="1" t="s">
        <v>9047</v>
      </c>
      <c r="L350" s="1" t="s">
        <v>310</v>
      </c>
      <c r="M350" s="1" t="s">
        <v>270</v>
      </c>
      <c r="N350" s="1" t="s">
        <v>1379</v>
      </c>
      <c r="O350" s="1" t="s">
        <v>1380</v>
      </c>
      <c r="P350" s="1" t="s">
        <v>1453</v>
      </c>
      <c r="Q350" s="1" t="s">
        <v>1454</v>
      </c>
      <c r="R350" s="1" t="s">
        <v>9047</v>
      </c>
      <c r="S350" s="1" t="s">
        <v>9046</v>
      </c>
      <c r="T350" s="1" t="s">
        <v>9036</v>
      </c>
      <c r="U350" s="1" t="s">
        <v>269</v>
      </c>
      <c r="V350" s="1" t="s">
        <v>872</v>
      </c>
      <c r="W350" s="1" t="s">
        <v>270</v>
      </c>
      <c r="X350" s="1" t="s">
        <v>269</v>
      </c>
      <c r="Y350" s="1" t="s">
        <v>269</v>
      </c>
    </row>
    <row r="351" spans="1:25" ht="14.25">
      <c r="A351" s="1" t="s">
        <v>260</v>
      </c>
      <c r="B351" s="1" t="s">
        <v>9645</v>
      </c>
      <c r="C351" s="1" t="s">
        <v>262</v>
      </c>
      <c r="D351" s="1" t="s">
        <v>316</v>
      </c>
      <c r="E351" s="1" t="s">
        <v>316</v>
      </c>
      <c r="F351" s="1" t="s">
        <v>872</v>
      </c>
      <c r="G351" s="1" t="s">
        <v>9646</v>
      </c>
      <c r="H351" s="1" t="s">
        <v>254</v>
      </c>
      <c r="I351" s="1" t="s">
        <v>269</v>
      </c>
      <c r="J351" s="1" t="s">
        <v>9046</v>
      </c>
      <c r="K351" s="1" t="s">
        <v>9047</v>
      </c>
      <c r="L351" s="1" t="s">
        <v>310</v>
      </c>
      <c r="M351" s="1" t="s">
        <v>472</v>
      </c>
      <c r="N351" s="1" t="s">
        <v>1379</v>
      </c>
      <c r="O351" s="1" t="s">
        <v>1380</v>
      </c>
      <c r="P351" s="1" t="s">
        <v>1459</v>
      </c>
      <c r="Q351" s="1" t="s">
        <v>1454</v>
      </c>
      <c r="R351" s="1" t="s">
        <v>9047</v>
      </c>
      <c r="S351" s="1" t="s">
        <v>9046</v>
      </c>
      <c r="T351" s="1" t="s">
        <v>9036</v>
      </c>
      <c r="U351" s="1" t="s">
        <v>269</v>
      </c>
      <c r="V351" s="1" t="s">
        <v>872</v>
      </c>
      <c r="W351" s="1" t="s">
        <v>270</v>
      </c>
      <c r="X351" s="1" t="s">
        <v>269</v>
      </c>
      <c r="Y351" s="1" t="s">
        <v>269</v>
      </c>
    </row>
    <row r="352" spans="1:25" ht="14.25">
      <c r="A352" s="1" t="s">
        <v>260</v>
      </c>
      <c r="B352" s="1" t="s">
        <v>9647</v>
      </c>
      <c r="C352" s="1" t="s">
        <v>262</v>
      </c>
      <c r="D352" s="1" t="s">
        <v>316</v>
      </c>
      <c r="E352" s="1" t="s">
        <v>316</v>
      </c>
      <c r="F352" s="1" t="s">
        <v>276</v>
      </c>
      <c r="G352" s="1" t="s">
        <v>9648</v>
      </c>
      <c r="H352" s="1" t="s">
        <v>254</v>
      </c>
      <c r="I352" s="1" t="s">
        <v>269</v>
      </c>
      <c r="J352" s="1" t="s">
        <v>9046</v>
      </c>
      <c r="K352" s="1" t="s">
        <v>9047</v>
      </c>
      <c r="L352" s="1" t="s">
        <v>310</v>
      </c>
      <c r="M352" s="1" t="s">
        <v>479</v>
      </c>
      <c r="N352" s="1" t="s">
        <v>1379</v>
      </c>
      <c r="O352" s="1" t="s">
        <v>1380</v>
      </c>
      <c r="P352" s="1" t="s">
        <v>1462</v>
      </c>
      <c r="Q352" s="1" t="s">
        <v>1454</v>
      </c>
      <c r="R352" s="1" t="s">
        <v>9047</v>
      </c>
      <c r="S352" s="1" t="s">
        <v>9046</v>
      </c>
      <c r="T352" s="1" t="s">
        <v>9036</v>
      </c>
      <c r="U352" s="1" t="s">
        <v>269</v>
      </c>
      <c r="V352" s="1" t="s">
        <v>872</v>
      </c>
      <c r="W352" s="1" t="s">
        <v>270</v>
      </c>
      <c r="X352" s="1" t="s">
        <v>269</v>
      </c>
      <c r="Y352" s="1" t="s">
        <v>269</v>
      </c>
    </row>
    <row r="353" spans="1:25" ht="14.25">
      <c r="A353" s="1" t="s">
        <v>260</v>
      </c>
      <c r="B353" s="1" t="s">
        <v>9649</v>
      </c>
      <c r="C353" s="1" t="s">
        <v>262</v>
      </c>
      <c r="D353" s="1" t="s">
        <v>316</v>
      </c>
      <c r="E353" s="1" t="s">
        <v>316</v>
      </c>
      <c r="F353" s="1" t="s">
        <v>874</v>
      </c>
      <c r="G353" s="1" t="s">
        <v>9587</v>
      </c>
      <c r="H353" s="1" t="s">
        <v>254</v>
      </c>
      <c r="I353" s="1" t="s">
        <v>269</v>
      </c>
      <c r="J353" s="1" t="s">
        <v>9046</v>
      </c>
      <c r="K353" s="1" t="s">
        <v>9047</v>
      </c>
      <c r="L353" s="1" t="s">
        <v>304</v>
      </c>
      <c r="M353" s="1" t="s">
        <v>270</v>
      </c>
      <c r="N353" s="1" t="s">
        <v>1379</v>
      </c>
      <c r="O353" s="1" t="s">
        <v>1380</v>
      </c>
      <c r="P353" s="1" t="s">
        <v>276</v>
      </c>
      <c r="Q353" s="1" t="s">
        <v>1400</v>
      </c>
      <c r="R353" s="1" t="s">
        <v>9047</v>
      </c>
      <c r="S353" s="1" t="s">
        <v>9046</v>
      </c>
      <c r="T353" s="1" t="s">
        <v>9036</v>
      </c>
      <c r="U353" s="1" t="s">
        <v>269</v>
      </c>
      <c r="V353" s="1" t="s">
        <v>872</v>
      </c>
      <c r="W353" s="1" t="s">
        <v>270</v>
      </c>
      <c r="X353" s="1" t="s">
        <v>269</v>
      </c>
      <c r="Y353" s="1" t="s">
        <v>269</v>
      </c>
    </row>
    <row r="354" spans="1:25" ht="14.25">
      <c r="A354" s="1" t="s">
        <v>260</v>
      </c>
      <c r="B354" s="1" t="s">
        <v>9650</v>
      </c>
      <c r="C354" s="1" t="s">
        <v>262</v>
      </c>
      <c r="D354" s="1" t="s">
        <v>316</v>
      </c>
      <c r="E354" s="1" t="s">
        <v>316</v>
      </c>
      <c r="F354" s="1" t="s">
        <v>1450</v>
      </c>
      <c r="G354" s="1" t="s">
        <v>9589</v>
      </c>
      <c r="H354" s="1" t="s">
        <v>254</v>
      </c>
      <c r="I354" s="1" t="s">
        <v>269</v>
      </c>
      <c r="J354" s="1" t="s">
        <v>9046</v>
      </c>
      <c r="K354" s="1" t="s">
        <v>9047</v>
      </c>
      <c r="L354" s="1" t="s">
        <v>304</v>
      </c>
      <c r="M354" s="1" t="s">
        <v>472</v>
      </c>
      <c r="N354" s="1" t="s">
        <v>1379</v>
      </c>
      <c r="O354" s="1" t="s">
        <v>1380</v>
      </c>
      <c r="P354" s="1" t="s">
        <v>874</v>
      </c>
      <c r="Q354" s="1" t="s">
        <v>1400</v>
      </c>
      <c r="R354" s="1" t="s">
        <v>9047</v>
      </c>
      <c r="S354" s="1" t="s">
        <v>9046</v>
      </c>
      <c r="T354" s="1" t="s">
        <v>9036</v>
      </c>
      <c r="U354" s="1" t="s">
        <v>269</v>
      </c>
      <c r="V354" s="1" t="s">
        <v>872</v>
      </c>
      <c r="W354" s="1" t="s">
        <v>270</v>
      </c>
      <c r="X354" s="1" t="s">
        <v>269</v>
      </c>
      <c r="Y354" s="1" t="s">
        <v>269</v>
      </c>
    </row>
    <row r="355" spans="1:25" ht="14.25">
      <c r="A355" s="1" t="s">
        <v>260</v>
      </c>
      <c r="B355" s="1" t="s">
        <v>9651</v>
      </c>
      <c r="C355" s="1" t="s">
        <v>262</v>
      </c>
      <c r="D355" s="1" t="s">
        <v>316</v>
      </c>
      <c r="E355" s="1" t="s">
        <v>316</v>
      </c>
      <c r="F355" s="1" t="s">
        <v>277</v>
      </c>
      <c r="G355" s="1" t="s">
        <v>9591</v>
      </c>
      <c r="H355" s="1" t="s">
        <v>254</v>
      </c>
      <c r="I355" s="1" t="s">
        <v>269</v>
      </c>
      <c r="J355" s="1" t="s">
        <v>9046</v>
      </c>
      <c r="K355" s="1" t="s">
        <v>9047</v>
      </c>
      <c r="L355" s="1" t="s">
        <v>304</v>
      </c>
      <c r="M355" s="1" t="s">
        <v>479</v>
      </c>
      <c r="N355" s="1" t="s">
        <v>1379</v>
      </c>
      <c r="O355" s="1" t="s">
        <v>1380</v>
      </c>
      <c r="P355" s="1" t="s">
        <v>1450</v>
      </c>
      <c r="Q355" s="1" t="s">
        <v>1400</v>
      </c>
      <c r="R355" s="1" t="s">
        <v>9047</v>
      </c>
      <c r="S355" s="1" t="s">
        <v>9046</v>
      </c>
      <c r="T355" s="1" t="s">
        <v>9036</v>
      </c>
      <c r="U355" s="1" t="s">
        <v>269</v>
      </c>
      <c r="V355" s="1" t="s">
        <v>872</v>
      </c>
      <c r="W355" s="1" t="s">
        <v>270</v>
      </c>
      <c r="X355" s="1" t="s">
        <v>269</v>
      </c>
      <c r="Y355" s="1" t="s">
        <v>269</v>
      </c>
    </row>
    <row r="356" spans="1:25" ht="14.25">
      <c r="A356" s="1" t="s">
        <v>260</v>
      </c>
      <c r="B356" s="1" t="s">
        <v>9652</v>
      </c>
      <c r="C356" s="1" t="s">
        <v>262</v>
      </c>
      <c r="D356" s="1" t="s">
        <v>316</v>
      </c>
      <c r="E356" s="1" t="s">
        <v>316</v>
      </c>
      <c r="F356" s="1" t="s">
        <v>714</v>
      </c>
      <c r="G356" s="1" t="s">
        <v>9653</v>
      </c>
      <c r="H356" s="1" t="s">
        <v>254</v>
      </c>
      <c r="I356" s="1" t="s">
        <v>269</v>
      </c>
      <c r="J356" s="1" t="s">
        <v>9046</v>
      </c>
      <c r="K356" s="1" t="s">
        <v>9047</v>
      </c>
      <c r="L356" s="1" t="s">
        <v>9151</v>
      </c>
      <c r="M356" s="1" t="s">
        <v>270</v>
      </c>
      <c r="N356" s="1" t="s">
        <v>1379</v>
      </c>
      <c r="O356" s="1" t="s">
        <v>1380</v>
      </c>
      <c r="P356" s="1" t="s">
        <v>1385</v>
      </c>
      <c r="Q356" s="1" t="s">
        <v>1454</v>
      </c>
      <c r="R356" s="1" t="s">
        <v>9047</v>
      </c>
      <c r="S356" s="1" t="s">
        <v>9046</v>
      </c>
      <c r="T356" s="1" t="s">
        <v>9036</v>
      </c>
      <c r="U356" s="1" t="s">
        <v>269</v>
      </c>
      <c r="V356" s="1" t="s">
        <v>872</v>
      </c>
      <c r="W356" s="1" t="s">
        <v>269</v>
      </c>
      <c r="X356" s="1" t="s">
        <v>269</v>
      </c>
      <c r="Y356" s="1" t="s">
        <v>269</v>
      </c>
    </row>
    <row r="357" spans="1:25" ht="14.25">
      <c r="A357" s="1" t="s">
        <v>260</v>
      </c>
      <c r="B357" s="1" t="s">
        <v>9654</v>
      </c>
      <c r="C357" s="1" t="s">
        <v>262</v>
      </c>
      <c r="D357" s="1" t="s">
        <v>316</v>
      </c>
      <c r="E357" s="1" t="s">
        <v>316</v>
      </c>
      <c r="F357" s="1" t="s">
        <v>1971</v>
      </c>
      <c r="G357" s="1" t="s">
        <v>9655</v>
      </c>
      <c r="H357" s="1" t="s">
        <v>254</v>
      </c>
      <c r="I357" s="1" t="s">
        <v>269</v>
      </c>
      <c r="J357" s="1" t="s">
        <v>9046</v>
      </c>
      <c r="K357" s="1" t="s">
        <v>9047</v>
      </c>
      <c r="L357" s="1" t="s">
        <v>9151</v>
      </c>
      <c r="M357" s="1" t="s">
        <v>472</v>
      </c>
      <c r="N357" s="1" t="s">
        <v>1379</v>
      </c>
      <c r="O357" s="1" t="s">
        <v>1380</v>
      </c>
      <c r="P357" s="1" t="s">
        <v>2694</v>
      </c>
      <c r="Q357" s="1" t="s">
        <v>1454</v>
      </c>
      <c r="R357" s="1" t="s">
        <v>9047</v>
      </c>
      <c r="S357" s="1" t="s">
        <v>9046</v>
      </c>
      <c r="T357" s="1" t="s">
        <v>9036</v>
      </c>
      <c r="U357" s="1" t="s">
        <v>269</v>
      </c>
      <c r="V357" s="1" t="s">
        <v>872</v>
      </c>
      <c r="W357" s="1" t="s">
        <v>269</v>
      </c>
      <c r="X357" s="1" t="s">
        <v>269</v>
      </c>
      <c r="Y357" s="1" t="s">
        <v>269</v>
      </c>
    </row>
    <row r="358" spans="1:25" ht="14.25">
      <c r="A358" s="1" t="s">
        <v>260</v>
      </c>
      <c r="B358" s="1" t="s">
        <v>9656</v>
      </c>
      <c r="C358" s="1" t="s">
        <v>262</v>
      </c>
      <c r="D358" s="1" t="s">
        <v>316</v>
      </c>
      <c r="E358" s="1" t="s">
        <v>316</v>
      </c>
      <c r="F358" s="1" t="s">
        <v>1729</v>
      </c>
      <c r="G358" s="1" t="s">
        <v>9657</v>
      </c>
      <c r="H358" s="1" t="s">
        <v>254</v>
      </c>
      <c r="I358" s="1" t="s">
        <v>269</v>
      </c>
      <c r="J358" s="1" t="s">
        <v>9046</v>
      </c>
      <c r="K358" s="1" t="s">
        <v>9047</v>
      </c>
      <c r="L358" s="1" t="s">
        <v>9151</v>
      </c>
      <c r="M358" s="1" t="s">
        <v>479</v>
      </c>
      <c r="N358" s="1" t="s">
        <v>1379</v>
      </c>
      <c r="O358" s="1" t="s">
        <v>1380</v>
      </c>
      <c r="P358" s="1" t="s">
        <v>4006</v>
      </c>
      <c r="Q358" s="1" t="s">
        <v>1454</v>
      </c>
      <c r="R358" s="1" t="s">
        <v>9047</v>
      </c>
      <c r="S358" s="1" t="s">
        <v>9046</v>
      </c>
      <c r="T358" s="1" t="s">
        <v>9036</v>
      </c>
      <c r="U358" s="1" t="s">
        <v>269</v>
      </c>
      <c r="V358" s="1" t="s">
        <v>872</v>
      </c>
      <c r="W358" s="1" t="s">
        <v>269</v>
      </c>
      <c r="X358" s="1" t="s">
        <v>269</v>
      </c>
      <c r="Y358" s="1" t="s">
        <v>269</v>
      </c>
    </row>
    <row r="359" spans="1:25" ht="14.25">
      <c r="A359" s="1" t="s">
        <v>260</v>
      </c>
      <c r="B359" s="1" t="s">
        <v>9658</v>
      </c>
      <c r="C359" s="1" t="s">
        <v>262</v>
      </c>
      <c r="D359" s="1" t="s">
        <v>316</v>
      </c>
      <c r="E359" s="1" t="s">
        <v>316</v>
      </c>
      <c r="F359" s="1" t="s">
        <v>2793</v>
      </c>
      <c r="G359" s="1" t="s">
        <v>9659</v>
      </c>
      <c r="H359" s="1" t="s">
        <v>254</v>
      </c>
      <c r="I359" s="1" t="s">
        <v>269</v>
      </c>
      <c r="J359" s="1" t="s">
        <v>9046</v>
      </c>
      <c r="K359" s="1" t="s">
        <v>9047</v>
      </c>
      <c r="L359" s="1" t="s">
        <v>9660</v>
      </c>
      <c r="M359" s="1" t="s">
        <v>270</v>
      </c>
      <c r="N359" s="1" t="s">
        <v>1379</v>
      </c>
      <c r="O359" s="1" t="s">
        <v>1380</v>
      </c>
      <c r="P359" s="1" t="s">
        <v>9661</v>
      </c>
      <c r="Q359" s="1" t="s">
        <v>1454</v>
      </c>
      <c r="R359" s="1" t="s">
        <v>9047</v>
      </c>
      <c r="S359" s="1" t="s">
        <v>9046</v>
      </c>
      <c r="T359" s="1" t="s">
        <v>9036</v>
      </c>
      <c r="U359" s="1" t="s">
        <v>269</v>
      </c>
      <c r="V359" s="1" t="s">
        <v>872</v>
      </c>
      <c r="W359" s="1" t="s">
        <v>269</v>
      </c>
      <c r="X359" s="1" t="s">
        <v>269</v>
      </c>
      <c r="Y359" s="1" t="s">
        <v>269</v>
      </c>
    </row>
    <row r="360" spans="1:25" ht="14.25">
      <c r="A360" s="1" t="s">
        <v>260</v>
      </c>
      <c r="B360" s="1" t="s">
        <v>9662</v>
      </c>
      <c r="C360" s="1" t="s">
        <v>262</v>
      </c>
      <c r="D360" s="1" t="s">
        <v>316</v>
      </c>
      <c r="E360" s="1" t="s">
        <v>316</v>
      </c>
      <c r="F360" s="1" t="s">
        <v>2755</v>
      </c>
      <c r="G360" s="1" t="s">
        <v>9663</v>
      </c>
      <c r="H360" s="1" t="s">
        <v>254</v>
      </c>
      <c r="I360" s="1" t="s">
        <v>269</v>
      </c>
      <c r="J360" s="1" t="s">
        <v>9046</v>
      </c>
      <c r="K360" s="1" t="s">
        <v>9047</v>
      </c>
      <c r="L360" s="1" t="s">
        <v>9660</v>
      </c>
      <c r="M360" s="1" t="s">
        <v>472</v>
      </c>
      <c r="N360" s="1" t="s">
        <v>1379</v>
      </c>
      <c r="O360" s="1" t="s">
        <v>1380</v>
      </c>
      <c r="P360" s="1" t="s">
        <v>9487</v>
      </c>
      <c r="Q360" s="1" t="s">
        <v>1454</v>
      </c>
      <c r="R360" s="1" t="s">
        <v>9047</v>
      </c>
      <c r="S360" s="1" t="s">
        <v>9046</v>
      </c>
      <c r="T360" s="1" t="s">
        <v>9036</v>
      </c>
      <c r="U360" s="1" t="s">
        <v>269</v>
      </c>
      <c r="V360" s="1" t="s">
        <v>872</v>
      </c>
      <c r="W360" s="1" t="s">
        <v>269</v>
      </c>
      <c r="X360" s="1" t="s">
        <v>269</v>
      </c>
      <c r="Y360" s="1" t="s">
        <v>269</v>
      </c>
    </row>
    <row r="361" spans="1:25" ht="14.25">
      <c r="A361" s="1" t="s">
        <v>260</v>
      </c>
      <c r="B361" s="1" t="s">
        <v>3854</v>
      </c>
      <c r="C361" s="1" t="s">
        <v>262</v>
      </c>
      <c r="D361" s="1" t="s">
        <v>316</v>
      </c>
      <c r="E361" s="1" t="s">
        <v>316</v>
      </c>
      <c r="F361" s="1" t="s">
        <v>713</v>
      </c>
      <c r="G361" s="1" t="s">
        <v>9664</v>
      </c>
      <c r="H361" s="1" t="s">
        <v>254</v>
      </c>
      <c r="I361" s="1" t="s">
        <v>269</v>
      </c>
      <c r="J361" s="1" t="s">
        <v>9046</v>
      </c>
      <c r="K361" s="1" t="s">
        <v>9047</v>
      </c>
      <c r="L361" s="1" t="s">
        <v>9660</v>
      </c>
      <c r="M361" s="1" t="s">
        <v>479</v>
      </c>
      <c r="N361" s="1" t="s">
        <v>1379</v>
      </c>
      <c r="O361" s="1" t="s">
        <v>1380</v>
      </c>
      <c r="P361" s="1" t="s">
        <v>9665</v>
      </c>
      <c r="Q361" s="1" t="s">
        <v>1454</v>
      </c>
      <c r="R361" s="1" t="s">
        <v>9047</v>
      </c>
      <c r="S361" s="1" t="s">
        <v>9046</v>
      </c>
      <c r="T361" s="1" t="s">
        <v>9036</v>
      </c>
      <c r="U361" s="1" t="s">
        <v>269</v>
      </c>
      <c r="V361" s="1" t="s">
        <v>872</v>
      </c>
      <c r="W361" s="1" t="s">
        <v>269</v>
      </c>
      <c r="X361" s="1" t="s">
        <v>269</v>
      </c>
      <c r="Y361" s="1" t="s">
        <v>269</v>
      </c>
    </row>
    <row r="362" spans="1:25" ht="14.25">
      <c r="A362" s="1" t="s">
        <v>260</v>
      </c>
      <c r="B362" s="1" t="s">
        <v>3840</v>
      </c>
      <c r="C362" s="1" t="s">
        <v>262</v>
      </c>
      <c r="D362" s="1" t="s">
        <v>316</v>
      </c>
      <c r="E362" s="1" t="s">
        <v>316</v>
      </c>
      <c r="F362" s="1" t="s">
        <v>1731</v>
      </c>
      <c r="G362" s="1" t="s">
        <v>9666</v>
      </c>
      <c r="H362" s="1" t="s">
        <v>254</v>
      </c>
      <c r="I362" s="1" t="s">
        <v>269</v>
      </c>
      <c r="J362" s="1" t="s">
        <v>9046</v>
      </c>
      <c r="K362" s="1" t="s">
        <v>9047</v>
      </c>
      <c r="L362" s="1" t="s">
        <v>9667</v>
      </c>
      <c r="M362" s="1" t="s">
        <v>479</v>
      </c>
      <c r="N362" s="1" t="s">
        <v>4013</v>
      </c>
      <c r="O362" s="1" t="s">
        <v>6191</v>
      </c>
      <c r="P362" s="1" t="s">
        <v>2933</v>
      </c>
      <c r="Q362" s="1" t="s">
        <v>1454</v>
      </c>
      <c r="R362" s="1" t="s">
        <v>9047</v>
      </c>
      <c r="S362" s="1" t="s">
        <v>9046</v>
      </c>
      <c r="T362" s="1" t="s">
        <v>9036</v>
      </c>
      <c r="U362" s="1" t="s">
        <v>269</v>
      </c>
      <c r="V362" s="1" t="s">
        <v>872</v>
      </c>
      <c r="W362" s="1" t="s">
        <v>269</v>
      </c>
      <c r="X362" s="1" t="s">
        <v>269</v>
      </c>
      <c r="Y362" s="1" t="s">
        <v>269</v>
      </c>
    </row>
    <row r="363" spans="1:25" ht="14.25">
      <c r="A363" s="1" t="s">
        <v>260</v>
      </c>
      <c r="B363" s="1" t="s">
        <v>3842</v>
      </c>
      <c r="C363" s="1" t="s">
        <v>262</v>
      </c>
      <c r="D363" s="1" t="s">
        <v>316</v>
      </c>
      <c r="E363" s="1" t="s">
        <v>316</v>
      </c>
      <c r="F363" s="1" t="s">
        <v>2913</v>
      </c>
      <c r="G363" s="1" t="s">
        <v>9668</v>
      </c>
      <c r="H363" s="1" t="s">
        <v>254</v>
      </c>
      <c r="I363" s="1" t="s">
        <v>269</v>
      </c>
      <c r="J363" s="1" t="s">
        <v>9046</v>
      </c>
      <c r="K363" s="1" t="s">
        <v>9047</v>
      </c>
      <c r="L363" s="1" t="s">
        <v>9667</v>
      </c>
      <c r="M363" s="1" t="s">
        <v>472</v>
      </c>
      <c r="N363" s="1" t="s">
        <v>4013</v>
      </c>
      <c r="O363" s="1" t="s">
        <v>6191</v>
      </c>
      <c r="P363" s="1" t="s">
        <v>2136</v>
      </c>
      <c r="Q363" s="1" t="s">
        <v>1454</v>
      </c>
      <c r="R363" s="1" t="s">
        <v>9047</v>
      </c>
      <c r="S363" s="1" t="s">
        <v>9046</v>
      </c>
      <c r="T363" s="1" t="s">
        <v>9036</v>
      </c>
      <c r="U363" s="1" t="s">
        <v>269</v>
      </c>
      <c r="V363" s="1" t="s">
        <v>872</v>
      </c>
      <c r="W363" s="1" t="s">
        <v>269</v>
      </c>
      <c r="X363" s="1" t="s">
        <v>269</v>
      </c>
      <c r="Y363" s="1" t="s">
        <v>269</v>
      </c>
    </row>
    <row r="364" spans="1:25" ht="14.25">
      <c r="A364" s="1" t="s">
        <v>260</v>
      </c>
      <c r="B364" s="1" t="s">
        <v>3848</v>
      </c>
      <c r="C364" s="1" t="s">
        <v>262</v>
      </c>
      <c r="D364" s="1" t="s">
        <v>316</v>
      </c>
      <c r="E364" s="1" t="s">
        <v>316</v>
      </c>
      <c r="F364" s="1" t="s">
        <v>2796</v>
      </c>
      <c r="G364" s="1" t="s">
        <v>9669</v>
      </c>
      <c r="H364" s="1" t="s">
        <v>254</v>
      </c>
      <c r="I364" s="1" t="s">
        <v>269</v>
      </c>
      <c r="J364" s="1" t="s">
        <v>9046</v>
      </c>
      <c r="K364" s="1" t="s">
        <v>9047</v>
      </c>
      <c r="L364" s="1" t="s">
        <v>9667</v>
      </c>
      <c r="M364" s="1" t="s">
        <v>270</v>
      </c>
      <c r="N364" s="1" t="s">
        <v>4013</v>
      </c>
      <c r="O364" s="1" t="s">
        <v>6191</v>
      </c>
      <c r="P364" s="1" t="s">
        <v>2926</v>
      </c>
      <c r="Q364" s="1" t="s">
        <v>1454</v>
      </c>
      <c r="R364" s="1" t="s">
        <v>9047</v>
      </c>
      <c r="S364" s="1" t="s">
        <v>9046</v>
      </c>
      <c r="T364" s="1" t="s">
        <v>9036</v>
      </c>
      <c r="U364" s="1" t="s">
        <v>269</v>
      </c>
      <c r="V364" s="1" t="s">
        <v>872</v>
      </c>
      <c r="W364" s="1" t="s">
        <v>269</v>
      </c>
      <c r="X364" s="1" t="s">
        <v>269</v>
      </c>
      <c r="Y364" s="1" t="s">
        <v>269</v>
      </c>
    </row>
    <row r="365" spans="1:25" ht="14.25">
      <c r="A365" s="1" t="s">
        <v>260</v>
      </c>
      <c r="B365" s="1" t="s">
        <v>3844</v>
      </c>
      <c r="C365" s="1" t="s">
        <v>262</v>
      </c>
      <c r="D365" s="1" t="s">
        <v>316</v>
      </c>
      <c r="E365" s="1" t="s">
        <v>316</v>
      </c>
      <c r="F365" s="1" t="s">
        <v>2919</v>
      </c>
      <c r="G365" s="1" t="s">
        <v>9670</v>
      </c>
      <c r="H365" s="1" t="s">
        <v>254</v>
      </c>
      <c r="I365" s="1" t="s">
        <v>269</v>
      </c>
      <c r="J365" s="1" t="s">
        <v>9046</v>
      </c>
      <c r="K365" s="1" t="s">
        <v>9047</v>
      </c>
      <c r="L365" s="1" t="s">
        <v>9671</v>
      </c>
      <c r="M365" s="1" t="s">
        <v>472</v>
      </c>
      <c r="N365" s="1" t="s">
        <v>1379</v>
      </c>
      <c r="O365" s="1" t="s">
        <v>1380</v>
      </c>
      <c r="P365" s="1" t="s">
        <v>9292</v>
      </c>
      <c r="Q365" s="1" t="s">
        <v>1454</v>
      </c>
      <c r="R365" s="1" t="s">
        <v>9047</v>
      </c>
      <c r="S365" s="1" t="s">
        <v>9046</v>
      </c>
      <c r="T365" s="1" t="s">
        <v>9036</v>
      </c>
      <c r="U365" s="1" t="s">
        <v>269</v>
      </c>
      <c r="V365" s="1" t="s">
        <v>872</v>
      </c>
      <c r="W365" s="1" t="s">
        <v>269</v>
      </c>
      <c r="X365" s="1" t="s">
        <v>269</v>
      </c>
      <c r="Y365" s="1" t="s">
        <v>269</v>
      </c>
    </row>
    <row r="366" spans="1:25" ht="14.25">
      <c r="A366" s="1" t="s">
        <v>260</v>
      </c>
      <c r="B366" s="1" t="s">
        <v>3846</v>
      </c>
      <c r="C366" s="1" t="s">
        <v>262</v>
      </c>
      <c r="D366" s="1" t="s">
        <v>316</v>
      </c>
      <c r="E366" s="1" t="s">
        <v>316</v>
      </c>
      <c r="F366" s="1" t="s">
        <v>1739</v>
      </c>
      <c r="G366" s="1" t="s">
        <v>9672</v>
      </c>
      <c r="H366" s="1" t="s">
        <v>254</v>
      </c>
      <c r="I366" s="1" t="s">
        <v>269</v>
      </c>
      <c r="J366" s="1" t="s">
        <v>9046</v>
      </c>
      <c r="K366" s="1" t="s">
        <v>9047</v>
      </c>
      <c r="L366" s="1" t="s">
        <v>9673</v>
      </c>
      <c r="M366" s="1" t="s">
        <v>472</v>
      </c>
      <c r="N366" s="1" t="s">
        <v>1379</v>
      </c>
      <c r="O366" s="1" t="s">
        <v>1380</v>
      </c>
      <c r="P366" s="1" t="s">
        <v>9231</v>
      </c>
      <c r="Q366" s="1" t="s">
        <v>1454</v>
      </c>
      <c r="R366" s="1" t="s">
        <v>9047</v>
      </c>
      <c r="S366" s="1" t="s">
        <v>9046</v>
      </c>
      <c r="T366" s="1" t="s">
        <v>9036</v>
      </c>
      <c r="U366" s="1" t="s">
        <v>269</v>
      </c>
      <c r="V366" s="1" t="s">
        <v>872</v>
      </c>
      <c r="W366" s="1" t="s">
        <v>269</v>
      </c>
      <c r="X366" s="1" t="s">
        <v>269</v>
      </c>
      <c r="Y366" s="1" t="s">
        <v>269</v>
      </c>
    </row>
    <row r="367" spans="1:25" ht="14.25">
      <c r="A367" s="1" t="s">
        <v>260</v>
      </c>
      <c r="B367" s="1" t="s">
        <v>9674</v>
      </c>
      <c r="C367" s="1" t="s">
        <v>262</v>
      </c>
      <c r="D367" s="1" t="s">
        <v>322</v>
      </c>
      <c r="E367" s="1" t="s">
        <v>322</v>
      </c>
      <c r="F367" s="1" t="s">
        <v>270</v>
      </c>
      <c r="G367" s="1" t="s">
        <v>9675</v>
      </c>
      <c r="H367" s="1" t="s">
        <v>254</v>
      </c>
      <c r="I367" s="1" t="s">
        <v>269</v>
      </c>
      <c r="J367" s="1" t="s">
        <v>9046</v>
      </c>
      <c r="K367" s="1" t="s">
        <v>9047</v>
      </c>
      <c r="L367" s="1" t="s">
        <v>9676</v>
      </c>
      <c r="M367" s="1" t="s">
        <v>270</v>
      </c>
      <c r="N367" s="1" t="s">
        <v>1379</v>
      </c>
      <c r="O367" s="1" t="s">
        <v>1380</v>
      </c>
      <c r="P367" s="1" t="s">
        <v>9677</v>
      </c>
      <c r="Q367" s="1" t="s">
        <v>1375</v>
      </c>
      <c r="R367" s="1" t="s">
        <v>9047</v>
      </c>
      <c r="S367" s="1" t="s">
        <v>9046</v>
      </c>
      <c r="T367" s="1" t="s">
        <v>9036</v>
      </c>
      <c r="U367" s="1" t="s">
        <v>269</v>
      </c>
      <c r="V367" s="1" t="s">
        <v>872</v>
      </c>
      <c r="W367" s="1" t="s">
        <v>270</v>
      </c>
      <c r="X367" s="1" t="s">
        <v>269</v>
      </c>
      <c r="Y367" s="1" t="s">
        <v>269</v>
      </c>
    </row>
    <row r="368" spans="1:25" ht="14.25">
      <c r="A368" s="1" t="s">
        <v>260</v>
      </c>
      <c r="B368" s="1" t="s">
        <v>9678</v>
      </c>
      <c r="C368" s="1" t="s">
        <v>262</v>
      </c>
      <c r="D368" s="1" t="s">
        <v>322</v>
      </c>
      <c r="E368" s="1" t="s">
        <v>322</v>
      </c>
      <c r="F368" s="1" t="s">
        <v>472</v>
      </c>
      <c r="G368" s="1" t="s">
        <v>9679</v>
      </c>
      <c r="H368" s="1" t="s">
        <v>254</v>
      </c>
      <c r="I368" s="1" t="s">
        <v>269</v>
      </c>
      <c r="J368" s="1" t="s">
        <v>9046</v>
      </c>
      <c r="K368" s="1" t="s">
        <v>9047</v>
      </c>
      <c r="L368" s="1" t="s">
        <v>9676</v>
      </c>
      <c r="M368" s="1" t="s">
        <v>472</v>
      </c>
      <c r="N368" s="1" t="s">
        <v>1379</v>
      </c>
      <c r="O368" s="1" t="s">
        <v>1380</v>
      </c>
      <c r="P368" s="1" t="s">
        <v>9680</v>
      </c>
      <c r="Q368" s="1" t="s">
        <v>1375</v>
      </c>
      <c r="R368" s="1" t="s">
        <v>9047</v>
      </c>
      <c r="S368" s="1" t="s">
        <v>9046</v>
      </c>
      <c r="T368" s="1" t="s">
        <v>9036</v>
      </c>
      <c r="U368" s="1" t="s">
        <v>269</v>
      </c>
      <c r="V368" s="1" t="s">
        <v>872</v>
      </c>
      <c r="W368" s="1" t="s">
        <v>270</v>
      </c>
      <c r="X368" s="1" t="s">
        <v>269</v>
      </c>
      <c r="Y368" s="1" t="s">
        <v>269</v>
      </c>
    </row>
    <row r="369" spans="1:25" ht="14.25">
      <c r="A369" s="1" t="s">
        <v>260</v>
      </c>
      <c r="B369" s="1" t="s">
        <v>9681</v>
      </c>
      <c r="C369" s="1" t="s">
        <v>262</v>
      </c>
      <c r="D369" s="1" t="s">
        <v>322</v>
      </c>
      <c r="E369" s="1" t="s">
        <v>322</v>
      </c>
      <c r="F369" s="1" t="s">
        <v>479</v>
      </c>
      <c r="G369" s="1" t="s">
        <v>9682</v>
      </c>
      <c r="H369" s="1" t="s">
        <v>254</v>
      </c>
      <c r="I369" s="1" t="s">
        <v>269</v>
      </c>
      <c r="J369" s="1" t="s">
        <v>9046</v>
      </c>
      <c r="K369" s="1" t="s">
        <v>9047</v>
      </c>
      <c r="L369" s="1" t="s">
        <v>9676</v>
      </c>
      <c r="M369" s="1" t="s">
        <v>479</v>
      </c>
      <c r="N369" s="1" t="s">
        <v>1379</v>
      </c>
      <c r="O369" s="1" t="s">
        <v>1380</v>
      </c>
      <c r="P369" s="1" t="s">
        <v>9683</v>
      </c>
      <c r="Q369" s="1" t="s">
        <v>1375</v>
      </c>
      <c r="R369" s="1" t="s">
        <v>9047</v>
      </c>
      <c r="S369" s="1" t="s">
        <v>9046</v>
      </c>
      <c r="T369" s="1" t="s">
        <v>9036</v>
      </c>
      <c r="U369" s="1" t="s">
        <v>269</v>
      </c>
      <c r="V369" s="1" t="s">
        <v>872</v>
      </c>
      <c r="W369" s="1" t="s">
        <v>270</v>
      </c>
      <c r="X369" s="1" t="s">
        <v>269</v>
      </c>
      <c r="Y369" s="1" t="s">
        <v>269</v>
      </c>
    </row>
    <row r="370" spans="1:25" ht="14.25">
      <c r="A370" s="1" t="s">
        <v>260</v>
      </c>
      <c r="B370" s="1" t="s">
        <v>3867</v>
      </c>
      <c r="C370" s="1" t="s">
        <v>262</v>
      </c>
      <c r="D370" s="1" t="s">
        <v>322</v>
      </c>
      <c r="E370" s="1" t="s">
        <v>322</v>
      </c>
      <c r="F370" s="1" t="s">
        <v>873</v>
      </c>
      <c r="G370" s="1" t="s">
        <v>9684</v>
      </c>
      <c r="H370" s="1" t="s">
        <v>254</v>
      </c>
      <c r="I370" s="1" t="s">
        <v>269</v>
      </c>
      <c r="J370" s="1" t="s">
        <v>9046</v>
      </c>
      <c r="K370" s="1" t="s">
        <v>9047</v>
      </c>
      <c r="L370" s="1" t="s">
        <v>9685</v>
      </c>
      <c r="M370" s="1" t="s">
        <v>270</v>
      </c>
      <c r="N370" s="1" t="s">
        <v>4013</v>
      </c>
      <c r="O370" s="1" t="s">
        <v>6191</v>
      </c>
      <c r="P370" s="1" t="s">
        <v>479</v>
      </c>
      <c r="Q370" s="1" t="s">
        <v>1477</v>
      </c>
      <c r="R370" s="1" t="s">
        <v>9047</v>
      </c>
      <c r="S370" s="1" t="s">
        <v>9046</v>
      </c>
      <c r="T370" s="1" t="s">
        <v>9036</v>
      </c>
      <c r="U370" s="1" t="s">
        <v>269</v>
      </c>
      <c r="V370" s="1" t="s">
        <v>872</v>
      </c>
      <c r="W370" s="1" t="s">
        <v>269</v>
      </c>
      <c r="X370" s="1" t="s">
        <v>269</v>
      </c>
      <c r="Y370" s="1" t="s">
        <v>269</v>
      </c>
    </row>
    <row r="371" spans="1:25" ht="14.25">
      <c r="A371" s="1" t="s">
        <v>260</v>
      </c>
      <c r="B371" s="1" t="s">
        <v>3869</v>
      </c>
      <c r="C371" s="1" t="s">
        <v>262</v>
      </c>
      <c r="D371" s="1" t="s">
        <v>322</v>
      </c>
      <c r="E371" s="1" t="s">
        <v>322</v>
      </c>
      <c r="F371" s="1" t="s">
        <v>872</v>
      </c>
      <c r="G371" s="1" t="s">
        <v>9686</v>
      </c>
      <c r="H371" s="1" t="s">
        <v>254</v>
      </c>
      <c r="I371" s="1" t="s">
        <v>269</v>
      </c>
      <c r="J371" s="1" t="s">
        <v>9046</v>
      </c>
      <c r="K371" s="1" t="s">
        <v>9047</v>
      </c>
      <c r="L371" s="1" t="s">
        <v>9685</v>
      </c>
      <c r="M371" s="1" t="s">
        <v>472</v>
      </c>
      <c r="N371" s="1" t="s">
        <v>4013</v>
      </c>
      <c r="O371" s="1" t="s">
        <v>6191</v>
      </c>
      <c r="P371" s="1" t="s">
        <v>873</v>
      </c>
      <c r="Q371" s="1" t="s">
        <v>1477</v>
      </c>
      <c r="R371" s="1" t="s">
        <v>9047</v>
      </c>
      <c r="S371" s="1" t="s">
        <v>9046</v>
      </c>
      <c r="T371" s="1" t="s">
        <v>9036</v>
      </c>
      <c r="U371" s="1" t="s">
        <v>269</v>
      </c>
      <c r="V371" s="1" t="s">
        <v>872</v>
      </c>
      <c r="W371" s="1" t="s">
        <v>269</v>
      </c>
      <c r="X371" s="1" t="s">
        <v>269</v>
      </c>
      <c r="Y371" s="1" t="s">
        <v>269</v>
      </c>
    </row>
    <row r="372" spans="1:25" ht="14.25">
      <c r="A372" s="1" t="s">
        <v>260</v>
      </c>
      <c r="B372" s="1" t="s">
        <v>3871</v>
      </c>
      <c r="C372" s="1" t="s">
        <v>262</v>
      </c>
      <c r="D372" s="1" t="s">
        <v>322</v>
      </c>
      <c r="E372" s="1" t="s">
        <v>322</v>
      </c>
      <c r="F372" s="1" t="s">
        <v>276</v>
      </c>
      <c r="G372" s="1" t="s">
        <v>9687</v>
      </c>
      <c r="H372" s="1" t="s">
        <v>254</v>
      </c>
      <c r="I372" s="1" t="s">
        <v>269</v>
      </c>
      <c r="J372" s="1" t="s">
        <v>9046</v>
      </c>
      <c r="K372" s="1" t="s">
        <v>9047</v>
      </c>
      <c r="L372" s="1" t="s">
        <v>9685</v>
      </c>
      <c r="M372" s="1" t="s">
        <v>479</v>
      </c>
      <c r="N372" s="1" t="s">
        <v>4013</v>
      </c>
      <c r="O372" s="1" t="s">
        <v>6191</v>
      </c>
      <c r="P372" s="1" t="s">
        <v>3798</v>
      </c>
      <c r="Q372" s="1" t="s">
        <v>1477</v>
      </c>
      <c r="R372" s="1" t="s">
        <v>9047</v>
      </c>
      <c r="S372" s="1" t="s">
        <v>9046</v>
      </c>
      <c r="T372" s="1" t="s">
        <v>9036</v>
      </c>
      <c r="U372" s="1" t="s">
        <v>269</v>
      </c>
      <c r="V372" s="1" t="s">
        <v>872</v>
      </c>
      <c r="W372" s="1" t="s">
        <v>269</v>
      </c>
      <c r="X372" s="1" t="s">
        <v>269</v>
      </c>
      <c r="Y372" s="1" t="s">
        <v>269</v>
      </c>
    </row>
    <row r="373" spans="1:25" ht="14.25">
      <c r="A373" s="1" t="s">
        <v>260</v>
      </c>
      <c r="B373" s="1" t="s">
        <v>9688</v>
      </c>
      <c r="C373" s="1" t="s">
        <v>262</v>
      </c>
      <c r="D373" s="1" t="s">
        <v>322</v>
      </c>
      <c r="E373" s="1" t="s">
        <v>322</v>
      </c>
      <c r="F373" s="1" t="s">
        <v>874</v>
      </c>
      <c r="G373" s="1" t="s">
        <v>9689</v>
      </c>
      <c r="H373" s="1" t="s">
        <v>254</v>
      </c>
      <c r="I373" s="1" t="s">
        <v>269</v>
      </c>
      <c r="J373" s="1" t="s">
        <v>9046</v>
      </c>
      <c r="K373" s="1" t="s">
        <v>9047</v>
      </c>
      <c r="L373" s="1" t="s">
        <v>9690</v>
      </c>
      <c r="M373" s="1" t="s">
        <v>270</v>
      </c>
      <c r="N373" s="1" t="s">
        <v>4013</v>
      </c>
      <c r="O373" s="1" t="s">
        <v>6191</v>
      </c>
      <c r="P373" s="1" t="s">
        <v>269</v>
      </c>
      <c r="Q373" s="1" t="s">
        <v>1477</v>
      </c>
      <c r="R373" s="1" t="s">
        <v>9047</v>
      </c>
      <c r="S373" s="1" t="s">
        <v>9046</v>
      </c>
      <c r="T373" s="1" t="s">
        <v>9036</v>
      </c>
      <c r="U373" s="1" t="s">
        <v>269</v>
      </c>
      <c r="V373" s="1" t="s">
        <v>872</v>
      </c>
      <c r="W373" s="1" t="s">
        <v>269</v>
      </c>
      <c r="X373" s="1" t="s">
        <v>269</v>
      </c>
      <c r="Y373" s="1" t="s">
        <v>269</v>
      </c>
    </row>
    <row r="374" spans="1:25" ht="14.25">
      <c r="A374" s="1" t="s">
        <v>260</v>
      </c>
      <c r="B374" s="1" t="s">
        <v>9691</v>
      </c>
      <c r="C374" s="1" t="s">
        <v>262</v>
      </c>
      <c r="D374" s="1" t="s">
        <v>322</v>
      </c>
      <c r="E374" s="1" t="s">
        <v>322</v>
      </c>
      <c r="F374" s="1" t="s">
        <v>1450</v>
      </c>
      <c r="G374" s="1" t="s">
        <v>9692</v>
      </c>
      <c r="H374" s="1" t="s">
        <v>254</v>
      </c>
      <c r="I374" s="1" t="s">
        <v>269</v>
      </c>
      <c r="J374" s="1" t="s">
        <v>9046</v>
      </c>
      <c r="K374" s="1" t="s">
        <v>9047</v>
      </c>
      <c r="L374" s="1" t="s">
        <v>9690</v>
      </c>
      <c r="M374" s="1" t="s">
        <v>472</v>
      </c>
      <c r="N374" s="1" t="s">
        <v>4013</v>
      </c>
      <c r="O374" s="1" t="s">
        <v>6191</v>
      </c>
      <c r="P374" s="1" t="s">
        <v>270</v>
      </c>
      <c r="Q374" s="1" t="s">
        <v>1477</v>
      </c>
      <c r="R374" s="1" t="s">
        <v>9047</v>
      </c>
      <c r="S374" s="1" t="s">
        <v>9046</v>
      </c>
      <c r="T374" s="1" t="s">
        <v>9036</v>
      </c>
      <c r="U374" s="1" t="s">
        <v>269</v>
      </c>
      <c r="V374" s="1" t="s">
        <v>872</v>
      </c>
      <c r="W374" s="1" t="s">
        <v>269</v>
      </c>
      <c r="X374" s="1" t="s">
        <v>269</v>
      </c>
      <c r="Y374" s="1" t="s">
        <v>269</v>
      </c>
    </row>
    <row r="375" spans="1:25" ht="14.25">
      <c r="A375" s="1" t="s">
        <v>260</v>
      </c>
      <c r="B375" s="1" t="s">
        <v>9693</v>
      </c>
      <c r="C375" s="1" t="s">
        <v>262</v>
      </c>
      <c r="D375" s="1" t="s">
        <v>322</v>
      </c>
      <c r="E375" s="1" t="s">
        <v>322</v>
      </c>
      <c r="F375" s="1" t="s">
        <v>277</v>
      </c>
      <c r="G375" s="1" t="s">
        <v>9694</v>
      </c>
      <c r="H375" s="1" t="s">
        <v>254</v>
      </c>
      <c r="I375" s="1" t="s">
        <v>269</v>
      </c>
      <c r="J375" s="1" t="s">
        <v>9046</v>
      </c>
      <c r="K375" s="1" t="s">
        <v>9047</v>
      </c>
      <c r="L375" s="1" t="s">
        <v>9690</v>
      </c>
      <c r="M375" s="1" t="s">
        <v>479</v>
      </c>
      <c r="N375" s="1" t="s">
        <v>4013</v>
      </c>
      <c r="O375" s="1" t="s">
        <v>6191</v>
      </c>
      <c r="P375" s="1" t="s">
        <v>472</v>
      </c>
      <c r="Q375" s="1" t="s">
        <v>1477</v>
      </c>
      <c r="R375" s="1" t="s">
        <v>9047</v>
      </c>
      <c r="S375" s="1" t="s">
        <v>9046</v>
      </c>
      <c r="T375" s="1" t="s">
        <v>9036</v>
      </c>
      <c r="U375" s="1" t="s">
        <v>269</v>
      </c>
      <c r="V375" s="1" t="s">
        <v>872</v>
      </c>
      <c r="W375" s="1" t="s">
        <v>269</v>
      </c>
      <c r="X375" s="1" t="s">
        <v>269</v>
      </c>
      <c r="Y375" s="1" t="s">
        <v>269</v>
      </c>
    </row>
    <row r="376" spans="1:25" ht="14.25">
      <c r="A376" s="1" t="s">
        <v>260</v>
      </c>
      <c r="B376" s="1" t="s">
        <v>9695</v>
      </c>
      <c r="C376" s="1" t="s">
        <v>262</v>
      </c>
      <c r="D376" s="1" t="s">
        <v>322</v>
      </c>
      <c r="E376" s="1" t="s">
        <v>322</v>
      </c>
      <c r="F376" s="1" t="s">
        <v>714</v>
      </c>
      <c r="G376" s="1" t="s">
        <v>9696</v>
      </c>
      <c r="H376" s="1" t="s">
        <v>254</v>
      </c>
      <c r="I376" s="1" t="s">
        <v>269</v>
      </c>
      <c r="J376" s="1" t="s">
        <v>9046</v>
      </c>
      <c r="K376" s="1" t="s">
        <v>9047</v>
      </c>
      <c r="L376" s="1" t="s">
        <v>9697</v>
      </c>
      <c r="M376" s="1" t="s">
        <v>270</v>
      </c>
      <c r="N376" s="1" t="s">
        <v>1379</v>
      </c>
      <c r="O376" s="1" t="s">
        <v>1380</v>
      </c>
      <c r="P376" s="1" t="s">
        <v>1415</v>
      </c>
      <c r="Q376" s="1" t="s">
        <v>1477</v>
      </c>
      <c r="R376" s="1" t="s">
        <v>9047</v>
      </c>
      <c r="S376" s="1" t="s">
        <v>9046</v>
      </c>
      <c r="T376" s="1" t="s">
        <v>9036</v>
      </c>
      <c r="U376" s="1" t="s">
        <v>269</v>
      </c>
      <c r="V376" s="1" t="s">
        <v>872</v>
      </c>
      <c r="W376" s="1" t="s">
        <v>270</v>
      </c>
      <c r="X376" s="1" t="s">
        <v>269</v>
      </c>
      <c r="Y376" s="1" t="s">
        <v>269</v>
      </c>
    </row>
    <row r="377" spans="1:25" ht="14.25">
      <c r="A377" s="1" t="s">
        <v>260</v>
      </c>
      <c r="B377" s="1" t="s">
        <v>3880</v>
      </c>
      <c r="C377" s="1" t="s">
        <v>262</v>
      </c>
      <c r="D377" s="1" t="s">
        <v>322</v>
      </c>
      <c r="E377" s="1" t="s">
        <v>322</v>
      </c>
      <c r="F377" s="1" t="s">
        <v>1971</v>
      </c>
      <c r="G377" s="1" t="s">
        <v>9698</v>
      </c>
      <c r="H377" s="1" t="s">
        <v>254</v>
      </c>
      <c r="I377" s="1" t="s">
        <v>269</v>
      </c>
      <c r="J377" s="1" t="s">
        <v>9046</v>
      </c>
      <c r="K377" s="1" t="s">
        <v>9047</v>
      </c>
      <c r="L377" s="1" t="s">
        <v>9697</v>
      </c>
      <c r="M377" s="1" t="s">
        <v>472</v>
      </c>
      <c r="N377" s="1" t="s">
        <v>1379</v>
      </c>
      <c r="O377" s="1" t="s">
        <v>1380</v>
      </c>
      <c r="P377" s="1" t="s">
        <v>1418</v>
      </c>
      <c r="Q377" s="1" t="s">
        <v>1477</v>
      </c>
      <c r="R377" s="1" t="s">
        <v>9047</v>
      </c>
      <c r="S377" s="1" t="s">
        <v>9046</v>
      </c>
      <c r="T377" s="1" t="s">
        <v>9036</v>
      </c>
      <c r="U377" s="1" t="s">
        <v>269</v>
      </c>
      <c r="V377" s="1" t="s">
        <v>872</v>
      </c>
      <c r="W377" s="1" t="s">
        <v>270</v>
      </c>
      <c r="X377" s="1" t="s">
        <v>269</v>
      </c>
      <c r="Y377" s="1" t="s">
        <v>269</v>
      </c>
    </row>
    <row r="378" spans="1:25" ht="14.25">
      <c r="A378" s="1" t="s">
        <v>260</v>
      </c>
      <c r="B378" s="1" t="s">
        <v>9699</v>
      </c>
      <c r="C378" s="1" t="s">
        <v>262</v>
      </c>
      <c r="D378" s="1" t="s">
        <v>322</v>
      </c>
      <c r="E378" s="1" t="s">
        <v>322</v>
      </c>
      <c r="F378" s="1" t="s">
        <v>1729</v>
      </c>
      <c r="G378" s="1" t="s">
        <v>9700</v>
      </c>
      <c r="H378" s="1" t="s">
        <v>254</v>
      </c>
      <c r="I378" s="1" t="s">
        <v>269</v>
      </c>
      <c r="J378" s="1" t="s">
        <v>9046</v>
      </c>
      <c r="K378" s="1" t="s">
        <v>9047</v>
      </c>
      <c r="L378" s="1" t="s">
        <v>9697</v>
      </c>
      <c r="M378" s="1" t="s">
        <v>479</v>
      </c>
      <c r="N378" s="1" t="s">
        <v>1379</v>
      </c>
      <c r="O378" s="1" t="s">
        <v>1380</v>
      </c>
      <c r="P378" s="1" t="s">
        <v>1410</v>
      </c>
      <c r="Q378" s="1" t="s">
        <v>1477</v>
      </c>
      <c r="R378" s="1" t="s">
        <v>9047</v>
      </c>
      <c r="S378" s="1" t="s">
        <v>9046</v>
      </c>
      <c r="T378" s="1" t="s">
        <v>9036</v>
      </c>
      <c r="U378" s="1" t="s">
        <v>269</v>
      </c>
      <c r="V378" s="1" t="s">
        <v>872</v>
      </c>
      <c r="W378" s="1" t="s">
        <v>270</v>
      </c>
      <c r="X378" s="1" t="s">
        <v>269</v>
      </c>
      <c r="Y378" s="1" t="s">
        <v>269</v>
      </c>
    </row>
    <row r="379" spans="1:25" ht="14.25">
      <c r="A379" s="1" t="s">
        <v>260</v>
      </c>
      <c r="B379" s="1" t="s">
        <v>9701</v>
      </c>
      <c r="C379" s="1" t="s">
        <v>262</v>
      </c>
      <c r="D379" s="1" t="s">
        <v>322</v>
      </c>
      <c r="E379" s="1" t="s">
        <v>322</v>
      </c>
      <c r="F379" s="1" t="s">
        <v>2793</v>
      </c>
      <c r="G379" s="1" t="s">
        <v>9702</v>
      </c>
      <c r="H379" s="1" t="s">
        <v>254</v>
      </c>
      <c r="I379" s="1" t="s">
        <v>269</v>
      </c>
      <c r="J379" s="1" t="s">
        <v>9046</v>
      </c>
      <c r="K379" s="1" t="s">
        <v>9047</v>
      </c>
      <c r="L379" s="1" t="s">
        <v>9703</v>
      </c>
      <c r="M379" s="1" t="s">
        <v>270</v>
      </c>
      <c r="N379" s="1" t="s">
        <v>1379</v>
      </c>
      <c r="O379" s="1" t="s">
        <v>1380</v>
      </c>
      <c r="P379" s="1" t="s">
        <v>9412</v>
      </c>
      <c r="Q379" s="1" t="s">
        <v>9704</v>
      </c>
      <c r="R379" s="1" t="s">
        <v>9047</v>
      </c>
      <c r="S379" s="1" t="s">
        <v>9046</v>
      </c>
      <c r="T379" s="1" t="s">
        <v>9036</v>
      </c>
      <c r="U379" s="1" t="s">
        <v>269</v>
      </c>
      <c r="V379" s="1" t="s">
        <v>872</v>
      </c>
      <c r="W379" s="1" t="s">
        <v>269</v>
      </c>
      <c r="X379" s="1" t="s">
        <v>269</v>
      </c>
      <c r="Y379" s="1" t="s">
        <v>269</v>
      </c>
    </row>
    <row r="380" spans="1:25" ht="14.25">
      <c r="A380" s="1" t="s">
        <v>260</v>
      </c>
      <c r="B380" s="1" t="s">
        <v>9705</v>
      </c>
      <c r="C380" s="1" t="s">
        <v>262</v>
      </c>
      <c r="D380" s="1" t="s">
        <v>322</v>
      </c>
      <c r="E380" s="1" t="s">
        <v>322</v>
      </c>
      <c r="F380" s="1" t="s">
        <v>2755</v>
      </c>
      <c r="G380" s="1" t="s">
        <v>9706</v>
      </c>
      <c r="H380" s="1" t="s">
        <v>254</v>
      </c>
      <c r="I380" s="1" t="s">
        <v>269</v>
      </c>
      <c r="J380" s="1" t="s">
        <v>9046</v>
      </c>
      <c r="K380" s="1" t="s">
        <v>9047</v>
      </c>
      <c r="L380" s="1" t="s">
        <v>9703</v>
      </c>
      <c r="M380" s="1" t="s">
        <v>472</v>
      </c>
      <c r="N380" s="1" t="s">
        <v>1379</v>
      </c>
      <c r="O380" s="1" t="s">
        <v>1380</v>
      </c>
      <c r="P380" s="1" t="s">
        <v>9226</v>
      </c>
      <c r="Q380" s="1" t="s">
        <v>9704</v>
      </c>
      <c r="R380" s="1" t="s">
        <v>9047</v>
      </c>
      <c r="S380" s="1" t="s">
        <v>9046</v>
      </c>
      <c r="T380" s="1" t="s">
        <v>9036</v>
      </c>
      <c r="U380" s="1" t="s">
        <v>269</v>
      </c>
      <c r="V380" s="1" t="s">
        <v>872</v>
      </c>
      <c r="W380" s="1" t="s">
        <v>269</v>
      </c>
      <c r="X380" s="1" t="s">
        <v>269</v>
      </c>
      <c r="Y380" s="1" t="s">
        <v>269</v>
      </c>
    </row>
    <row r="381" spans="1:25" ht="14.25">
      <c r="A381" s="1" t="s">
        <v>260</v>
      </c>
      <c r="B381" s="1" t="s">
        <v>9707</v>
      </c>
      <c r="C381" s="1" t="s">
        <v>262</v>
      </c>
      <c r="D381" s="1" t="s">
        <v>322</v>
      </c>
      <c r="E381" s="1" t="s">
        <v>322</v>
      </c>
      <c r="F381" s="1" t="s">
        <v>713</v>
      </c>
      <c r="G381" s="1" t="s">
        <v>9708</v>
      </c>
      <c r="H381" s="1" t="s">
        <v>254</v>
      </c>
      <c r="I381" s="1" t="s">
        <v>269</v>
      </c>
      <c r="J381" s="1" t="s">
        <v>9046</v>
      </c>
      <c r="K381" s="1" t="s">
        <v>9047</v>
      </c>
      <c r="L381" s="1" t="s">
        <v>9703</v>
      </c>
      <c r="M381" s="1" t="s">
        <v>479</v>
      </c>
      <c r="N381" s="1" t="s">
        <v>1379</v>
      </c>
      <c r="O381" s="1" t="s">
        <v>1380</v>
      </c>
      <c r="P381" s="1" t="s">
        <v>9228</v>
      </c>
      <c r="Q381" s="1" t="s">
        <v>9704</v>
      </c>
      <c r="R381" s="1" t="s">
        <v>9047</v>
      </c>
      <c r="S381" s="1" t="s">
        <v>9046</v>
      </c>
      <c r="T381" s="1" t="s">
        <v>9036</v>
      </c>
      <c r="U381" s="1" t="s">
        <v>269</v>
      </c>
      <c r="V381" s="1" t="s">
        <v>872</v>
      </c>
      <c r="W381" s="1" t="s">
        <v>269</v>
      </c>
      <c r="X381" s="1" t="s">
        <v>269</v>
      </c>
      <c r="Y381" s="1" t="s">
        <v>269</v>
      </c>
    </row>
    <row r="382" spans="1:25" ht="14.25">
      <c r="A382" s="1" t="s">
        <v>260</v>
      </c>
      <c r="B382" s="1" t="s">
        <v>3882</v>
      </c>
      <c r="C382" s="1" t="s">
        <v>262</v>
      </c>
      <c r="D382" s="1" t="s">
        <v>322</v>
      </c>
      <c r="E382" s="1" t="s">
        <v>322</v>
      </c>
      <c r="F382" s="1" t="s">
        <v>1731</v>
      </c>
      <c r="G382" s="1" t="s">
        <v>9709</v>
      </c>
      <c r="H382" s="1" t="s">
        <v>254</v>
      </c>
      <c r="I382" s="1" t="s">
        <v>269</v>
      </c>
      <c r="J382" s="1" t="s">
        <v>9046</v>
      </c>
      <c r="K382" s="1" t="s">
        <v>9047</v>
      </c>
      <c r="L382" s="1" t="s">
        <v>9710</v>
      </c>
      <c r="M382" s="1" t="s">
        <v>472</v>
      </c>
      <c r="N382" s="1" t="s">
        <v>1379</v>
      </c>
      <c r="O382" s="1" t="s">
        <v>1380</v>
      </c>
      <c r="P382" s="1" t="s">
        <v>3244</v>
      </c>
      <c r="Q382" s="1" t="s">
        <v>1477</v>
      </c>
      <c r="R382" s="1" t="s">
        <v>9047</v>
      </c>
      <c r="S382" s="1" t="s">
        <v>9046</v>
      </c>
      <c r="T382" s="1" t="s">
        <v>9036</v>
      </c>
      <c r="U382" s="1" t="s">
        <v>269</v>
      </c>
      <c r="V382" s="1" t="s">
        <v>872</v>
      </c>
      <c r="W382" s="1" t="s">
        <v>269</v>
      </c>
      <c r="X382" s="1" t="s">
        <v>269</v>
      </c>
      <c r="Y382" s="1" t="s">
        <v>269</v>
      </c>
    </row>
    <row r="383" spans="1:25" ht="14.25">
      <c r="A383" s="1" t="s">
        <v>260</v>
      </c>
      <c r="B383" s="1" t="s">
        <v>3873</v>
      </c>
      <c r="C383" s="1" t="s">
        <v>262</v>
      </c>
      <c r="D383" s="1" t="s">
        <v>322</v>
      </c>
      <c r="E383" s="1" t="s">
        <v>322</v>
      </c>
      <c r="F383" s="1" t="s">
        <v>2913</v>
      </c>
      <c r="G383" s="1" t="s">
        <v>9711</v>
      </c>
      <c r="H383" s="1" t="s">
        <v>254</v>
      </c>
      <c r="I383" s="1" t="s">
        <v>269</v>
      </c>
      <c r="J383" s="1" t="s">
        <v>9046</v>
      </c>
      <c r="K383" s="1" t="s">
        <v>9047</v>
      </c>
      <c r="L383" s="1" t="s">
        <v>9712</v>
      </c>
      <c r="M383" s="1" t="s">
        <v>270</v>
      </c>
      <c r="N383" s="1" t="s">
        <v>1379</v>
      </c>
      <c r="O383" s="1" t="s">
        <v>1380</v>
      </c>
      <c r="P383" s="1" t="s">
        <v>3482</v>
      </c>
      <c r="Q383" s="1" t="s">
        <v>1477</v>
      </c>
      <c r="R383" s="1" t="s">
        <v>9047</v>
      </c>
      <c r="S383" s="1" t="s">
        <v>9046</v>
      </c>
      <c r="T383" s="1" t="s">
        <v>9036</v>
      </c>
      <c r="U383" s="1" t="s">
        <v>269</v>
      </c>
      <c r="V383" s="1" t="s">
        <v>872</v>
      </c>
      <c r="W383" s="1" t="s">
        <v>269</v>
      </c>
      <c r="X383" s="1" t="s">
        <v>269</v>
      </c>
      <c r="Y383" s="1" t="s">
        <v>269</v>
      </c>
    </row>
    <row r="384" spans="1:25" ht="14.25">
      <c r="A384" s="1" t="s">
        <v>260</v>
      </c>
      <c r="B384" s="1" t="s">
        <v>3890</v>
      </c>
      <c r="C384" s="1" t="s">
        <v>262</v>
      </c>
      <c r="D384" s="1" t="s">
        <v>322</v>
      </c>
      <c r="E384" s="1" t="s">
        <v>322</v>
      </c>
      <c r="F384" s="1" t="s">
        <v>2796</v>
      </c>
      <c r="G384" s="1" t="s">
        <v>9713</v>
      </c>
      <c r="H384" s="1" t="s">
        <v>254</v>
      </c>
      <c r="I384" s="1" t="s">
        <v>269</v>
      </c>
      <c r="J384" s="1" t="s">
        <v>9046</v>
      </c>
      <c r="K384" s="1" t="s">
        <v>9047</v>
      </c>
      <c r="L384" s="1" t="s">
        <v>9714</v>
      </c>
      <c r="M384" s="1" t="s">
        <v>472</v>
      </c>
      <c r="N384" s="1" t="s">
        <v>4013</v>
      </c>
      <c r="O384" s="1" t="s">
        <v>6191</v>
      </c>
      <c r="P384" s="1" t="s">
        <v>277</v>
      </c>
      <c r="Q384" s="1" t="s">
        <v>1477</v>
      </c>
      <c r="R384" s="1" t="s">
        <v>9047</v>
      </c>
      <c r="S384" s="1" t="s">
        <v>9046</v>
      </c>
      <c r="T384" s="1" t="s">
        <v>9036</v>
      </c>
      <c r="U384" s="1" t="s">
        <v>269</v>
      </c>
      <c r="V384" s="1" t="s">
        <v>872</v>
      </c>
      <c r="W384" s="1" t="s">
        <v>269</v>
      </c>
      <c r="X384" s="1" t="s">
        <v>269</v>
      </c>
      <c r="Y384" s="1" t="s">
        <v>269</v>
      </c>
    </row>
    <row r="385" spans="1:25" ht="14.25">
      <c r="A385" s="1" t="s">
        <v>260</v>
      </c>
      <c r="B385" s="1" t="s">
        <v>3892</v>
      </c>
      <c r="C385" s="1" t="s">
        <v>262</v>
      </c>
      <c r="D385" s="1" t="s">
        <v>322</v>
      </c>
      <c r="E385" s="1" t="s">
        <v>322</v>
      </c>
      <c r="F385" s="1" t="s">
        <v>2919</v>
      </c>
      <c r="G385" s="1" t="s">
        <v>9715</v>
      </c>
      <c r="H385" s="1" t="s">
        <v>254</v>
      </c>
      <c r="I385" s="1" t="s">
        <v>269</v>
      </c>
      <c r="J385" s="1" t="s">
        <v>9046</v>
      </c>
      <c r="K385" s="1" t="s">
        <v>9047</v>
      </c>
      <c r="L385" s="1" t="s">
        <v>9716</v>
      </c>
      <c r="M385" s="1" t="s">
        <v>472</v>
      </c>
      <c r="N385" s="1" t="s">
        <v>4013</v>
      </c>
      <c r="O385" s="1" t="s">
        <v>6191</v>
      </c>
      <c r="P385" s="1" t="s">
        <v>2135</v>
      </c>
      <c r="Q385" s="1" t="s">
        <v>1477</v>
      </c>
      <c r="R385" s="1" t="s">
        <v>9047</v>
      </c>
      <c r="S385" s="1" t="s">
        <v>9046</v>
      </c>
      <c r="T385" s="1" t="s">
        <v>9036</v>
      </c>
      <c r="U385" s="1" t="s">
        <v>269</v>
      </c>
      <c r="V385" s="1" t="s">
        <v>872</v>
      </c>
      <c r="W385" s="1" t="s">
        <v>269</v>
      </c>
      <c r="X385" s="1" t="s">
        <v>269</v>
      </c>
      <c r="Y385" s="1" t="s">
        <v>269</v>
      </c>
    </row>
    <row r="386" spans="1:25" ht="14.25">
      <c r="A386" s="1" t="s">
        <v>260</v>
      </c>
      <c r="B386" s="1" t="s">
        <v>3894</v>
      </c>
      <c r="C386" s="1" t="s">
        <v>262</v>
      </c>
      <c r="D386" s="1" t="s">
        <v>322</v>
      </c>
      <c r="E386" s="1" t="s">
        <v>322</v>
      </c>
      <c r="F386" s="1" t="s">
        <v>1739</v>
      </c>
      <c r="G386" s="1" t="s">
        <v>9717</v>
      </c>
      <c r="H386" s="1" t="s">
        <v>254</v>
      </c>
      <c r="I386" s="1" t="s">
        <v>269</v>
      </c>
      <c r="J386" s="1" t="s">
        <v>9046</v>
      </c>
      <c r="K386" s="1" t="s">
        <v>9047</v>
      </c>
      <c r="L386" s="1" t="s">
        <v>9716</v>
      </c>
      <c r="M386" s="1" t="s">
        <v>479</v>
      </c>
      <c r="N386" s="1" t="s">
        <v>4013</v>
      </c>
      <c r="O386" s="1" t="s">
        <v>6191</v>
      </c>
      <c r="P386" s="1" t="s">
        <v>9447</v>
      </c>
      <c r="Q386" s="1" t="s">
        <v>1477</v>
      </c>
      <c r="R386" s="1" t="s">
        <v>9047</v>
      </c>
      <c r="S386" s="1" t="s">
        <v>9046</v>
      </c>
      <c r="T386" s="1" t="s">
        <v>9036</v>
      </c>
      <c r="U386" s="1" t="s">
        <v>269</v>
      </c>
      <c r="V386" s="1" t="s">
        <v>872</v>
      </c>
      <c r="W386" s="1" t="s">
        <v>269</v>
      </c>
      <c r="X386" s="1" t="s">
        <v>269</v>
      </c>
      <c r="Y386" s="1" t="s">
        <v>269</v>
      </c>
    </row>
    <row r="387" spans="1:25" ht="14.25">
      <c r="A387" s="1" t="s">
        <v>260</v>
      </c>
      <c r="B387" s="1" t="s">
        <v>3907</v>
      </c>
      <c r="C387" s="1" t="s">
        <v>262</v>
      </c>
      <c r="D387" s="1" t="s">
        <v>328</v>
      </c>
      <c r="E387" s="1" t="s">
        <v>328</v>
      </c>
      <c r="F387" s="1" t="s">
        <v>270</v>
      </c>
      <c r="G387" s="1" t="s">
        <v>9718</v>
      </c>
      <c r="H387" s="1" t="s">
        <v>254</v>
      </c>
      <c r="I387" s="1" t="s">
        <v>269</v>
      </c>
      <c r="J387" s="1" t="s">
        <v>9046</v>
      </c>
      <c r="K387" s="1" t="s">
        <v>9047</v>
      </c>
      <c r="L387" s="1" t="s">
        <v>263</v>
      </c>
      <c r="M387" s="1" t="s">
        <v>270</v>
      </c>
      <c r="N387" s="1" t="s">
        <v>1379</v>
      </c>
      <c r="O387" s="1" t="s">
        <v>1380</v>
      </c>
      <c r="P387" s="1" t="s">
        <v>1373</v>
      </c>
      <c r="Q387" s="1" t="s">
        <v>1375</v>
      </c>
      <c r="R387" s="1" t="s">
        <v>9047</v>
      </c>
      <c r="S387" s="1" t="s">
        <v>9046</v>
      </c>
      <c r="T387" s="1" t="s">
        <v>9036</v>
      </c>
      <c r="U387" s="1" t="s">
        <v>269</v>
      </c>
      <c r="V387" s="1" t="s">
        <v>872</v>
      </c>
      <c r="W387" s="1" t="s">
        <v>270</v>
      </c>
      <c r="X387" s="1" t="s">
        <v>269</v>
      </c>
      <c r="Y387" s="1" t="s">
        <v>269</v>
      </c>
    </row>
    <row r="388" spans="1:25" ht="14.25">
      <c r="A388" s="1" t="s">
        <v>260</v>
      </c>
      <c r="B388" s="1" t="s">
        <v>3909</v>
      </c>
      <c r="C388" s="1" t="s">
        <v>262</v>
      </c>
      <c r="D388" s="1" t="s">
        <v>328</v>
      </c>
      <c r="E388" s="1" t="s">
        <v>328</v>
      </c>
      <c r="F388" s="1" t="s">
        <v>472</v>
      </c>
      <c r="G388" s="1" t="s">
        <v>9719</v>
      </c>
      <c r="H388" s="1" t="s">
        <v>254</v>
      </c>
      <c r="I388" s="1" t="s">
        <v>269</v>
      </c>
      <c r="J388" s="1" t="s">
        <v>9046</v>
      </c>
      <c r="K388" s="1" t="s">
        <v>9047</v>
      </c>
      <c r="L388" s="1" t="s">
        <v>263</v>
      </c>
      <c r="M388" s="1" t="s">
        <v>472</v>
      </c>
      <c r="N388" s="1" t="s">
        <v>1379</v>
      </c>
      <c r="O388" s="1" t="s">
        <v>1380</v>
      </c>
      <c r="P388" s="1" t="s">
        <v>1392</v>
      </c>
      <c r="Q388" s="1" t="s">
        <v>1375</v>
      </c>
      <c r="R388" s="1" t="s">
        <v>9047</v>
      </c>
      <c r="S388" s="1" t="s">
        <v>9046</v>
      </c>
      <c r="T388" s="1" t="s">
        <v>9036</v>
      </c>
      <c r="U388" s="1" t="s">
        <v>269</v>
      </c>
      <c r="V388" s="1" t="s">
        <v>872</v>
      </c>
      <c r="W388" s="1" t="s">
        <v>270</v>
      </c>
      <c r="X388" s="1" t="s">
        <v>269</v>
      </c>
      <c r="Y388" s="1" t="s">
        <v>269</v>
      </c>
    </row>
    <row r="389" spans="1:25" ht="14.25">
      <c r="A389" s="1" t="s">
        <v>260</v>
      </c>
      <c r="B389" s="1" t="s">
        <v>3924</v>
      </c>
      <c r="C389" s="1" t="s">
        <v>262</v>
      </c>
      <c r="D389" s="1" t="s">
        <v>328</v>
      </c>
      <c r="E389" s="1" t="s">
        <v>328</v>
      </c>
      <c r="F389" s="1" t="s">
        <v>479</v>
      </c>
      <c r="G389" s="1" t="s">
        <v>9720</v>
      </c>
      <c r="H389" s="1" t="s">
        <v>254</v>
      </c>
      <c r="I389" s="1" t="s">
        <v>269</v>
      </c>
      <c r="J389" s="1" t="s">
        <v>9046</v>
      </c>
      <c r="K389" s="1" t="s">
        <v>9047</v>
      </c>
      <c r="L389" s="1" t="s">
        <v>263</v>
      </c>
      <c r="M389" s="1" t="s">
        <v>479</v>
      </c>
      <c r="N389" s="1" t="s">
        <v>1379</v>
      </c>
      <c r="O389" s="1" t="s">
        <v>1380</v>
      </c>
      <c r="P389" s="1" t="s">
        <v>1396</v>
      </c>
      <c r="Q389" s="1" t="s">
        <v>1375</v>
      </c>
      <c r="R389" s="1" t="s">
        <v>9047</v>
      </c>
      <c r="S389" s="1" t="s">
        <v>9046</v>
      </c>
      <c r="T389" s="1" t="s">
        <v>9036</v>
      </c>
      <c r="U389" s="1" t="s">
        <v>269</v>
      </c>
      <c r="V389" s="1" t="s">
        <v>872</v>
      </c>
      <c r="W389" s="1" t="s">
        <v>270</v>
      </c>
      <c r="X389" s="1" t="s">
        <v>269</v>
      </c>
      <c r="Y389" s="1" t="s">
        <v>269</v>
      </c>
    </row>
    <row r="390" spans="1:25" ht="14.25">
      <c r="A390" s="1" t="s">
        <v>260</v>
      </c>
      <c r="B390" s="1" t="s">
        <v>3898</v>
      </c>
      <c r="C390" s="1" t="s">
        <v>262</v>
      </c>
      <c r="D390" s="1" t="s">
        <v>328</v>
      </c>
      <c r="E390" s="1" t="s">
        <v>328</v>
      </c>
      <c r="F390" s="1" t="s">
        <v>873</v>
      </c>
      <c r="G390" s="1" t="s">
        <v>9721</v>
      </c>
      <c r="H390" s="1" t="s">
        <v>2927</v>
      </c>
      <c r="I390" s="1" t="s">
        <v>269</v>
      </c>
      <c r="J390" s="1" t="s">
        <v>9046</v>
      </c>
      <c r="K390" s="1" t="s">
        <v>9047</v>
      </c>
      <c r="L390" s="1" t="s">
        <v>9066</v>
      </c>
      <c r="M390" s="1" t="s">
        <v>270</v>
      </c>
      <c r="N390" s="1" t="s">
        <v>4013</v>
      </c>
      <c r="O390" s="1" t="s">
        <v>6191</v>
      </c>
      <c r="P390" s="1" t="s">
        <v>9067</v>
      </c>
      <c r="Q390" s="1" t="s">
        <v>1375</v>
      </c>
      <c r="R390" s="1" t="s">
        <v>9047</v>
      </c>
      <c r="S390" s="1" t="s">
        <v>9046</v>
      </c>
      <c r="T390" s="1" t="s">
        <v>9036</v>
      </c>
      <c r="U390" s="1" t="s">
        <v>269</v>
      </c>
      <c r="V390" s="1" t="s">
        <v>872</v>
      </c>
      <c r="W390" s="1" t="s">
        <v>269</v>
      </c>
      <c r="X390" s="1" t="s">
        <v>269</v>
      </c>
      <c r="Y390" s="1" t="s">
        <v>269</v>
      </c>
    </row>
    <row r="391" spans="1:25" ht="14.25">
      <c r="A391" s="1" t="s">
        <v>260</v>
      </c>
      <c r="B391" s="1" t="s">
        <v>3903</v>
      </c>
      <c r="C391" s="1" t="s">
        <v>262</v>
      </c>
      <c r="D391" s="1" t="s">
        <v>328</v>
      </c>
      <c r="E391" s="1" t="s">
        <v>328</v>
      </c>
      <c r="F391" s="1" t="s">
        <v>872</v>
      </c>
      <c r="G391" s="1" t="s">
        <v>9722</v>
      </c>
      <c r="H391" s="1" t="s">
        <v>3902</v>
      </c>
      <c r="I391" s="1" t="s">
        <v>269</v>
      </c>
      <c r="J391" s="1" t="s">
        <v>9046</v>
      </c>
      <c r="K391" s="1" t="s">
        <v>9047</v>
      </c>
      <c r="L391" s="1" t="s">
        <v>9118</v>
      </c>
      <c r="M391" s="1" t="s">
        <v>472</v>
      </c>
      <c r="N391" s="1" t="s">
        <v>1379</v>
      </c>
      <c r="O391" s="1" t="s">
        <v>1380</v>
      </c>
      <c r="P391" s="1" t="s">
        <v>2136</v>
      </c>
      <c r="Q391" s="1" t="s">
        <v>1375</v>
      </c>
      <c r="R391" s="1" t="s">
        <v>9047</v>
      </c>
      <c r="S391" s="1" t="s">
        <v>9046</v>
      </c>
      <c r="T391" s="1" t="s">
        <v>9036</v>
      </c>
      <c r="U391" s="1" t="s">
        <v>269</v>
      </c>
      <c r="V391" s="1" t="s">
        <v>872</v>
      </c>
      <c r="W391" s="1" t="s">
        <v>269</v>
      </c>
      <c r="X391" s="1" t="s">
        <v>269</v>
      </c>
      <c r="Y391" s="1" t="s">
        <v>269</v>
      </c>
    </row>
    <row r="392" spans="1:25" ht="14.25">
      <c r="A392" s="1" t="s">
        <v>260</v>
      </c>
      <c r="B392" s="1" t="s">
        <v>3905</v>
      </c>
      <c r="C392" s="1" t="s">
        <v>262</v>
      </c>
      <c r="D392" s="1" t="s">
        <v>328</v>
      </c>
      <c r="E392" s="1" t="s">
        <v>328</v>
      </c>
      <c r="F392" s="1" t="s">
        <v>276</v>
      </c>
      <c r="G392" s="1" t="s">
        <v>9723</v>
      </c>
      <c r="H392" s="1" t="s">
        <v>3032</v>
      </c>
      <c r="I392" s="1" t="s">
        <v>269</v>
      </c>
      <c r="J392" s="1" t="s">
        <v>9046</v>
      </c>
      <c r="K392" s="1" t="s">
        <v>9047</v>
      </c>
      <c r="L392" s="1" t="s">
        <v>9118</v>
      </c>
      <c r="M392" s="1" t="s">
        <v>270</v>
      </c>
      <c r="N392" s="1" t="s">
        <v>1379</v>
      </c>
      <c r="O392" s="1" t="s">
        <v>1380</v>
      </c>
      <c r="P392" s="1" t="s">
        <v>2926</v>
      </c>
      <c r="Q392" s="1" t="s">
        <v>1375</v>
      </c>
      <c r="R392" s="1" t="s">
        <v>9047</v>
      </c>
      <c r="S392" s="1" t="s">
        <v>9046</v>
      </c>
      <c r="T392" s="1" t="s">
        <v>9036</v>
      </c>
      <c r="U392" s="1" t="s">
        <v>269</v>
      </c>
      <c r="V392" s="1" t="s">
        <v>872</v>
      </c>
      <c r="W392" s="1" t="s">
        <v>269</v>
      </c>
      <c r="X392" s="1" t="s">
        <v>269</v>
      </c>
      <c r="Y392" s="1" t="s">
        <v>269</v>
      </c>
    </row>
    <row r="393" spans="1:25" ht="14.25">
      <c r="A393" s="1" t="s">
        <v>260</v>
      </c>
      <c r="B393" s="1" t="s">
        <v>3913</v>
      </c>
      <c r="C393" s="1" t="s">
        <v>262</v>
      </c>
      <c r="D393" s="1" t="s">
        <v>328</v>
      </c>
      <c r="E393" s="1" t="s">
        <v>328</v>
      </c>
      <c r="F393" s="1" t="s">
        <v>874</v>
      </c>
      <c r="G393" s="1" t="s">
        <v>9724</v>
      </c>
      <c r="H393" s="1" t="s">
        <v>2997</v>
      </c>
      <c r="I393" s="1" t="s">
        <v>269</v>
      </c>
      <c r="J393" s="1" t="s">
        <v>9046</v>
      </c>
      <c r="K393" s="1" t="s">
        <v>9047</v>
      </c>
      <c r="L393" s="1" t="s">
        <v>9075</v>
      </c>
      <c r="M393" s="1" t="s">
        <v>270</v>
      </c>
      <c r="N393" s="1" t="s">
        <v>3533</v>
      </c>
      <c r="O393" s="1" t="s">
        <v>9076</v>
      </c>
      <c r="P393" s="1" t="s">
        <v>9077</v>
      </c>
      <c r="Q393" s="1" t="s">
        <v>1375</v>
      </c>
      <c r="R393" s="1" t="s">
        <v>9047</v>
      </c>
      <c r="S393" s="1" t="s">
        <v>9046</v>
      </c>
      <c r="T393" s="1" t="s">
        <v>9036</v>
      </c>
      <c r="U393" s="1" t="s">
        <v>269</v>
      </c>
      <c r="V393" s="1" t="s">
        <v>872</v>
      </c>
      <c r="W393" s="1" t="s">
        <v>269</v>
      </c>
      <c r="X393" s="1" t="s">
        <v>269</v>
      </c>
      <c r="Y393" s="1" t="s">
        <v>269</v>
      </c>
    </row>
    <row r="394" spans="1:25" ht="14.25">
      <c r="A394" s="1" t="s">
        <v>260</v>
      </c>
      <c r="B394" s="1" t="s">
        <v>3916</v>
      </c>
      <c r="C394" s="1" t="s">
        <v>262</v>
      </c>
      <c r="D394" s="1" t="s">
        <v>328</v>
      </c>
      <c r="E394" s="1" t="s">
        <v>328</v>
      </c>
      <c r="F394" s="1" t="s">
        <v>1450</v>
      </c>
      <c r="G394" s="1" t="s">
        <v>9725</v>
      </c>
      <c r="H394" s="1" t="s">
        <v>3915</v>
      </c>
      <c r="I394" s="1" t="s">
        <v>269</v>
      </c>
      <c r="J394" s="1" t="s">
        <v>9046</v>
      </c>
      <c r="K394" s="1" t="s">
        <v>9047</v>
      </c>
      <c r="L394" s="1" t="s">
        <v>9075</v>
      </c>
      <c r="M394" s="1" t="s">
        <v>873</v>
      </c>
      <c r="N394" s="1" t="s">
        <v>3533</v>
      </c>
      <c r="O394" s="1" t="s">
        <v>9061</v>
      </c>
      <c r="P394" s="1" t="s">
        <v>9121</v>
      </c>
      <c r="Q394" s="1" t="s">
        <v>1375</v>
      </c>
      <c r="R394" s="1" t="s">
        <v>9047</v>
      </c>
      <c r="S394" s="1" t="s">
        <v>9046</v>
      </c>
      <c r="T394" s="1" t="s">
        <v>9036</v>
      </c>
      <c r="U394" s="1" t="s">
        <v>269</v>
      </c>
      <c r="V394" s="1" t="s">
        <v>872</v>
      </c>
      <c r="W394" s="1" t="s">
        <v>269</v>
      </c>
      <c r="X394" s="1" t="s">
        <v>269</v>
      </c>
      <c r="Y394" s="1" t="s">
        <v>269</v>
      </c>
    </row>
    <row r="395" spans="1:25" ht="14.25">
      <c r="A395" s="1" t="s">
        <v>260</v>
      </c>
      <c r="B395" s="1" t="s">
        <v>3919</v>
      </c>
      <c r="C395" s="1" t="s">
        <v>262</v>
      </c>
      <c r="D395" s="1" t="s">
        <v>328</v>
      </c>
      <c r="E395" s="1" t="s">
        <v>328</v>
      </c>
      <c r="F395" s="1" t="s">
        <v>277</v>
      </c>
      <c r="G395" s="1" t="s">
        <v>9726</v>
      </c>
      <c r="H395" s="1" t="s">
        <v>3918</v>
      </c>
      <c r="I395" s="1" t="s">
        <v>269</v>
      </c>
      <c r="J395" s="1" t="s">
        <v>9046</v>
      </c>
      <c r="K395" s="1" t="s">
        <v>9047</v>
      </c>
      <c r="L395" s="1" t="s">
        <v>9075</v>
      </c>
      <c r="M395" s="1" t="s">
        <v>872</v>
      </c>
      <c r="N395" s="1" t="s">
        <v>3533</v>
      </c>
      <c r="O395" s="1" t="s">
        <v>9076</v>
      </c>
      <c r="P395" s="1" t="s">
        <v>9123</v>
      </c>
      <c r="Q395" s="1" t="s">
        <v>1375</v>
      </c>
      <c r="R395" s="1" t="s">
        <v>9047</v>
      </c>
      <c r="S395" s="1" t="s">
        <v>9046</v>
      </c>
      <c r="T395" s="1" t="s">
        <v>9036</v>
      </c>
      <c r="U395" s="1" t="s">
        <v>269</v>
      </c>
      <c r="V395" s="1" t="s">
        <v>872</v>
      </c>
      <c r="W395" s="1" t="s">
        <v>269</v>
      </c>
      <c r="X395" s="1" t="s">
        <v>269</v>
      </c>
      <c r="Y395" s="1" t="s">
        <v>269</v>
      </c>
    </row>
    <row r="396" spans="1:25" ht="14.25">
      <c r="A396" s="1" t="s">
        <v>260</v>
      </c>
      <c r="B396" s="1" t="s">
        <v>3922</v>
      </c>
      <c r="C396" s="1" t="s">
        <v>262</v>
      </c>
      <c r="D396" s="1" t="s">
        <v>328</v>
      </c>
      <c r="E396" s="1" t="s">
        <v>328</v>
      </c>
      <c r="F396" s="1" t="s">
        <v>2793</v>
      </c>
      <c r="G396" s="1" t="s">
        <v>9727</v>
      </c>
      <c r="H396" s="1" t="s">
        <v>3921</v>
      </c>
      <c r="I396" s="1" t="s">
        <v>269</v>
      </c>
      <c r="J396" s="1" t="s">
        <v>9046</v>
      </c>
      <c r="K396" s="1" t="s">
        <v>9047</v>
      </c>
      <c r="L396" s="1" t="s">
        <v>9075</v>
      </c>
      <c r="M396" s="1" t="s">
        <v>1450</v>
      </c>
      <c r="N396" s="1" t="s">
        <v>3533</v>
      </c>
      <c r="O396" s="1" t="s">
        <v>9061</v>
      </c>
      <c r="P396" s="1" t="s">
        <v>3086</v>
      </c>
      <c r="Q396" s="1" t="s">
        <v>1375</v>
      </c>
      <c r="R396" s="1" t="s">
        <v>9047</v>
      </c>
      <c r="S396" s="1" t="s">
        <v>9046</v>
      </c>
      <c r="T396" s="1" t="s">
        <v>9036</v>
      </c>
      <c r="U396" s="1" t="s">
        <v>269</v>
      </c>
      <c r="V396" s="1" t="s">
        <v>872</v>
      </c>
      <c r="W396" s="1" t="s">
        <v>269</v>
      </c>
      <c r="X396" s="1" t="s">
        <v>269</v>
      </c>
      <c r="Y396" s="1" t="s">
        <v>269</v>
      </c>
    </row>
    <row r="397" spans="1:25" ht="14.25">
      <c r="A397" s="1" t="s">
        <v>260</v>
      </c>
      <c r="B397" s="1" t="s">
        <v>3950</v>
      </c>
      <c r="C397" s="1" t="s">
        <v>262</v>
      </c>
      <c r="D397" s="1" t="s">
        <v>328</v>
      </c>
      <c r="E397" s="1" t="s">
        <v>328</v>
      </c>
      <c r="F397" s="1" t="s">
        <v>2913</v>
      </c>
      <c r="G397" s="1" t="s">
        <v>9728</v>
      </c>
      <c r="H397" s="1" t="s">
        <v>254</v>
      </c>
      <c r="I397" s="1" t="s">
        <v>269</v>
      </c>
      <c r="J397" s="1" t="s">
        <v>9046</v>
      </c>
      <c r="K397" s="1" t="s">
        <v>9047</v>
      </c>
      <c r="L397" s="1" t="s">
        <v>9729</v>
      </c>
      <c r="M397" s="1" t="s">
        <v>472</v>
      </c>
      <c r="N397" s="1" t="s">
        <v>1379</v>
      </c>
      <c r="O397" s="1" t="s">
        <v>1380</v>
      </c>
      <c r="P397" s="1" t="s">
        <v>1415</v>
      </c>
      <c r="Q397" s="1" t="s">
        <v>1375</v>
      </c>
      <c r="R397" s="1" t="s">
        <v>9047</v>
      </c>
      <c r="S397" s="1" t="s">
        <v>9046</v>
      </c>
      <c r="T397" s="1" t="s">
        <v>9036</v>
      </c>
      <c r="U397" s="1" t="s">
        <v>269</v>
      </c>
      <c r="V397" s="1" t="s">
        <v>872</v>
      </c>
      <c r="W397" s="1" t="s">
        <v>270</v>
      </c>
      <c r="X397" s="1" t="s">
        <v>269</v>
      </c>
      <c r="Y397" s="1" t="s">
        <v>269</v>
      </c>
    </row>
    <row r="398" spans="1:25" ht="14.25">
      <c r="A398" s="1" t="s">
        <v>260</v>
      </c>
      <c r="B398" s="1" t="s">
        <v>3952</v>
      </c>
      <c r="C398" s="1" t="s">
        <v>262</v>
      </c>
      <c r="D398" s="1" t="s">
        <v>328</v>
      </c>
      <c r="E398" s="1" t="s">
        <v>328</v>
      </c>
      <c r="F398" s="1" t="s">
        <v>2796</v>
      </c>
      <c r="G398" s="1" t="s">
        <v>9730</v>
      </c>
      <c r="H398" s="1" t="s">
        <v>254</v>
      </c>
      <c r="I398" s="1" t="s">
        <v>269</v>
      </c>
      <c r="J398" s="1" t="s">
        <v>9046</v>
      </c>
      <c r="K398" s="1" t="s">
        <v>9047</v>
      </c>
      <c r="L398" s="1" t="s">
        <v>9729</v>
      </c>
      <c r="M398" s="1" t="s">
        <v>479</v>
      </c>
      <c r="N398" s="1" t="s">
        <v>1379</v>
      </c>
      <c r="O398" s="1" t="s">
        <v>1380</v>
      </c>
      <c r="P398" s="1" t="s">
        <v>1418</v>
      </c>
      <c r="Q398" s="1" t="s">
        <v>1375</v>
      </c>
      <c r="R398" s="1" t="s">
        <v>9047</v>
      </c>
      <c r="S398" s="1" t="s">
        <v>9046</v>
      </c>
      <c r="T398" s="1" t="s">
        <v>9036</v>
      </c>
      <c r="U398" s="1" t="s">
        <v>269</v>
      </c>
      <c r="V398" s="1" t="s">
        <v>872</v>
      </c>
      <c r="W398" s="1" t="s">
        <v>270</v>
      </c>
      <c r="X398" s="1" t="s">
        <v>269</v>
      </c>
      <c r="Y398" s="1" t="s">
        <v>269</v>
      </c>
    </row>
    <row r="399" spans="1:25" ht="14.25">
      <c r="A399" s="1" t="s">
        <v>260</v>
      </c>
      <c r="B399" s="1" t="s">
        <v>3954</v>
      </c>
      <c r="C399" s="1" t="s">
        <v>262</v>
      </c>
      <c r="D399" s="1" t="s">
        <v>328</v>
      </c>
      <c r="E399" s="1" t="s">
        <v>328</v>
      </c>
      <c r="F399" s="1" t="s">
        <v>2919</v>
      </c>
      <c r="G399" s="1" t="s">
        <v>9731</v>
      </c>
      <c r="H399" s="1" t="s">
        <v>254</v>
      </c>
      <c r="I399" s="1" t="s">
        <v>269</v>
      </c>
      <c r="J399" s="1" t="s">
        <v>9046</v>
      </c>
      <c r="K399" s="1" t="s">
        <v>9047</v>
      </c>
      <c r="L399" s="1" t="s">
        <v>9093</v>
      </c>
      <c r="M399" s="1" t="s">
        <v>270</v>
      </c>
      <c r="N399" s="1" t="s">
        <v>4013</v>
      </c>
      <c r="O399" s="1" t="s">
        <v>6191</v>
      </c>
      <c r="P399" s="1" t="s">
        <v>1732</v>
      </c>
      <c r="Q399" s="1" t="s">
        <v>1375</v>
      </c>
      <c r="R399" s="1" t="s">
        <v>9047</v>
      </c>
      <c r="S399" s="1" t="s">
        <v>9046</v>
      </c>
      <c r="T399" s="1" t="s">
        <v>9036</v>
      </c>
      <c r="U399" s="1" t="s">
        <v>269</v>
      </c>
      <c r="V399" s="1" t="s">
        <v>872</v>
      </c>
      <c r="W399" s="1" t="s">
        <v>269</v>
      </c>
      <c r="X399" s="1" t="s">
        <v>269</v>
      </c>
      <c r="Y399" s="1" t="s">
        <v>269</v>
      </c>
    </row>
    <row r="400" spans="1:25" ht="14.25">
      <c r="A400" s="1" t="s">
        <v>260</v>
      </c>
      <c r="B400" s="1" t="s">
        <v>3956</v>
      </c>
      <c r="C400" s="1" t="s">
        <v>262</v>
      </c>
      <c r="D400" s="1" t="s">
        <v>328</v>
      </c>
      <c r="E400" s="1" t="s">
        <v>328</v>
      </c>
      <c r="F400" s="1" t="s">
        <v>1739</v>
      </c>
      <c r="G400" s="1" t="s">
        <v>9732</v>
      </c>
      <c r="H400" s="1" t="s">
        <v>254</v>
      </c>
      <c r="I400" s="1" t="s">
        <v>269</v>
      </c>
      <c r="J400" s="1" t="s">
        <v>9046</v>
      </c>
      <c r="K400" s="1" t="s">
        <v>9047</v>
      </c>
      <c r="L400" s="1" t="s">
        <v>9093</v>
      </c>
      <c r="M400" s="1" t="s">
        <v>472</v>
      </c>
      <c r="N400" s="1" t="s">
        <v>4013</v>
      </c>
      <c r="O400" s="1" t="s">
        <v>6191</v>
      </c>
      <c r="P400" s="1" t="s">
        <v>4009</v>
      </c>
      <c r="Q400" s="1" t="s">
        <v>1375</v>
      </c>
      <c r="R400" s="1" t="s">
        <v>9047</v>
      </c>
      <c r="S400" s="1" t="s">
        <v>9046</v>
      </c>
      <c r="T400" s="1" t="s">
        <v>9036</v>
      </c>
      <c r="U400" s="1" t="s">
        <v>269</v>
      </c>
      <c r="V400" s="1" t="s">
        <v>872</v>
      </c>
      <c r="W400" s="1" t="s">
        <v>269</v>
      </c>
      <c r="X400" s="1" t="s">
        <v>269</v>
      </c>
      <c r="Y400" s="1" t="s">
        <v>269</v>
      </c>
    </row>
    <row r="401" spans="1:25" ht="14.25">
      <c r="A401" s="1" t="s">
        <v>260</v>
      </c>
      <c r="B401" s="1" t="s">
        <v>3958</v>
      </c>
      <c r="C401" s="1" t="s">
        <v>262</v>
      </c>
      <c r="D401" s="1" t="s">
        <v>328</v>
      </c>
      <c r="E401" s="1" t="s">
        <v>328</v>
      </c>
      <c r="F401" s="1" t="s">
        <v>2926</v>
      </c>
      <c r="G401" s="1" t="s">
        <v>9733</v>
      </c>
      <c r="H401" s="1" t="s">
        <v>254</v>
      </c>
      <c r="I401" s="1" t="s">
        <v>269</v>
      </c>
      <c r="J401" s="1" t="s">
        <v>9046</v>
      </c>
      <c r="K401" s="1" t="s">
        <v>9047</v>
      </c>
      <c r="L401" s="1" t="s">
        <v>9093</v>
      </c>
      <c r="M401" s="1" t="s">
        <v>479</v>
      </c>
      <c r="N401" s="1" t="s">
        <v>4013</v>
      </c>
      <c r="O401" s="1" t="s">
        <v>6191</v>
      </c>
      <c r="P401" s="1" t="s">
        <v>1379</v>
      </c>
      <c r="Q401" s="1" t="s">
        <v>1375</v>
      </c>
      <c r="R401" s="1" t="s">
        <v>9047</v>
      </c>
      <c r="S401" s="1" t="s">
        <v>9046</v>
      </c>
      <c r="T401" s="1" t="s">
        <v>9036</v>
      </c>
      <c r="U401" s="1" t="s">
        <v>269</v>
      </c>
      <c r="V401" s="1" t="s">
        <v>872</v>
      </c>
      <c r="W401" s="1" t="s">
        <v>269</v>
      </c>
      <c r="X401" s="1" t="s">
        <v>269</v>
      </c>
      <c r="Y401" s="1" t="s">
        <v>269</v>
      </c>
    </row>
    <row r="402" spans="1:25" ht="14.25">
      <c r="A402" s="1" t="s">
        <v>260</v>
      </c>
      <c r="B402" s="1" t="s">
        <v>4024</v>
      </c>
      <c r="C402" s="1" t="s">
        <v>262</v>
      </c>
      <c r="D402" s="1" t="s">
        <v>328</v>
      </c>
      <c r="E402" s="1" t="s">
        <v>328</v>
      </c>
      <c r="F402" s="1" t="s">
        <v>2136</v>
      </c>
      <c r="G402" s="1" t="s">
        <v>9734</v>
      </c>
      <c r="H402" s="1" t="s">
        <v>4023</v>
      </c>
      <c r="I402" s="1" t="s">
        <v>269</v>
      </c>
      <c r="J402" s="1" t="s">
        <v>9046</v>
      </c>
      <c r="K402" s="1" t="s">
        <v>9047</v>
      </c>
      <c r="L402" s="1" t="s">
        <v>9735</v>
      </c>
      <c r="M402" s="1" t="s">
        <v>472</v>
      </c>
      <c r="N402" s="1" t="s">
        <v>4013</v>
      </c>
      <c r="O402" s="1" t="s">
        <v>6191</v>
      </c>
      <c r="P402" s="1" t="s">
        <v>3628</v>
      </c>
      <c r="Q402" s="1" t="s">
        <v>1375</v>
      </c>
      <c r="R402" s="1" t="s">
        <v>9047</v>
      </c>
      <c r="S402" s="1" t="s">
        <v>9046</v>
      </c>
      <c r="T402" s="1" t="s">
        <v>9036</v>
      </c>
      <c r="U402" s="1" t="s">
        <v>269</v>
      </c>
      <c r="V402" s="1" t="s">
        <v>872</v>
      </c>
      <c r="W402" s="1" t="s">
        <v>269</v>
      </c>
      <c r="X402" s="1" t="s">
        <v>269</v>
      </c>
      <c r="Y402" s="1" t="s">
        <v>269</v>
      </c>
    </row>
    <row r="403" spans="1:25" ht="14.25">
      <c r="A403" s="1" t="s">
        <v>260</v>
      </c>
      <c r="B403" s="1" t="s">
        <v>3960</v>
      </c>
      <c r="C403" s="1" t="s">
        <v>262</v>
      </c>
      <c r="D403" s="1" t="s">
        <v>328</v>
      </c>
      <c r="E403" s="1" t="s">
        <v>328</v>
      </c>
      <c r="F403" s="1" t="s">
        <v>2933</v>
      </c>
      <c r="G403" s="1" t="s">
        <v>9736</v>
      </c>
      <c r="H403" s="1" t="s">
        <v>254</v>
      </c>
      <c r="I403" s="1" t="s">
        <v>269</v>
      </c>
      <c r="J403" s="1" t="s">
        <v>9046</v>
      </c>
      <c r="K403" s="1" t="s">
        <v>9047</v>
      </c>
      <c r="L403" s="1" t="s">
        <v>9737</v>
      </c>
      <c r="M403" s="1" t="s">
        <v>472</v>
      </c>
      <c r="N403" s="1" t="s">
        <v>4013</v>
      </c>
      <c r="O403" s="1" t="s">
        <v>6191</v>
      </c>
      <c r="P403" s="1" t="s">
        <v>3414</v>
      </c>
      <c r="Q403" s="1" t="s">
        <v>1375</v>
      </c>
      <c r="R403" s="1" t="s">
        <v>9047</v>
      </c>
      <c r="S403" s="1" t="s">
        <v>9046</v>
      </c>
      <c r="T403" s="1" t="s">
        <v>9036</v>
      </c>
      <c r="U403" s="1" t="s">
        <v>269</v>
      </c>
      <c r="V403" s="1" t="s">
        <v>872</v>
      </c>
      <c r="W403" s="1" t="s">
        <v>269</v>
      </c>
      <c r="X403" s="1" t="s">
        <v>269</v>
      </c>
      <c r="Y403" s="1" t="s">
        <v>269</v>
      </c>
    </row>
    <row r="404" spans="1:25" ht="14.25">
      <c r="A404" s="1" t="s">
        <v>260</v>
      </c>
      <c r="B404" s="1" t="s">
        <v>3962</v>
      </c>
      <c r="C404" s="1" t="s">
        <v>262</v>
      </c>
      <c r="D404" s="1" t="s">
        <v>328</v>
      </c>
      <c r="E404" s="1" t="s">
        <v>328</v>
      </c>
      <c r="F404" s="1" t="s">
        <v>2937</v>
      </c>
      <c r="G404" s="1" t="s">
        <v>9738</v>
      </c>
      <c r="H404" s="1" t="s">
        <v>254</v>
      </c>
      <c r="I404" s="1" t="s">
        <v>269</v>
      </c>
      <c r="J404" s="1" t="s">
        <v>9046</v>
      </c>
      <c r="K404" s="1" t="s">
        <v>9047</v>
      </c>
      <c r="L404" s="1" t="s">
        <v>9737</v>
      </c>
      <c r="M404" s="1" t="s">
        <v>479</v>
      </c>
      <c r="N404" s="1" t="s">
        <v>4013</v>
      </c>
      <c r="O404" s="1" t="s">
        <v>6191</v>
      </c>
      <c r="P404" s="1" t="s">
        <v>3536</v>
      </c>
      <c r="Q404" s="1" t="s">
        <v>1375</v>
      </c>
      <c r="R404" s="1" t="s">
        <v>9047</v>
      </c>
      <c r="S404" s="1" t="s">
        <v>9046</v>
      </c>
      <c r="T404" s="1" t="s">
        <v>9036</v>
      </c>
      <c r="U404" s="1" t="s">
        <v>269</v>
      </c>
      <c r="V404" s="1" t="s">
        <v>872</v>
      </c>
      <c r="W404" s="1" t="s">
        <v>269</v>
      </c>
      <c r="X404" s="1" t="s">
        <v>269</v>
      </c>
      <c r="Y404" s="1" t="s">
        <v>269</v>
      </c>
    </row>
    <row r="405" spans="1:25" ht="14.25">
      <c r="A405" s="1" t="s">
        <v>260</v>
      </c>
      <c r="B405" s="1" t="s">
        <v>4027</v>
      </c>
      <c r="C405" s="1" t="s">
        <v>262</v>
      </c>
      <c r="D405" s="1" t="s">
        <v>328</v>
      </c>
      <c r="E405" s="1" t="s">
        <v>328</v>
      </c>
      <c r="F405" s="1" t="s">
        <v>2941</v>
      </c>
      <c r="G405" s="1" t="s">
        <v>9739</v>
      </c>
      <c r="H405" s="1" t="s">
        <v>4026</v>
      </c>
      <c r="I405" s="1" t="s">
        <v>269</v>
      </c>
      <c r="J405" s="1" t="s">
        <v>9046</v>
      </c>
      <c r="K405" s="1" t="s">
        <v>9047</v>
      </c>
      <c r="L405" s="1" t="s">
        <v>9740</v>
      </c>
      <c r="M405" s="1" t="s">
        <v>472</v>
      </c>
      <c r="N405" s="1" t="s">
        <v>1379</v>
      </c>
      <c r="O405" s="1" t="s">
        <v>1380</v>
      </c>
      <c r="P405" s="1" t="s">
        <v>9741</v>
      </c>
      <c r="Q405" s="1" t="s">
        <v>1375</v>
      </c>
      <c r="R405" s="1" t="s">
        <v>9047</v>
      </c>
      <c r="S405" s="1" t="s">
        <v>9046</v>
      </c>
      <c r="T405" s="1" t="s">
        <v>9036</v>
      </c>
      <c r="U405" s="1" t="s">
        <v>269</v>
      </c>
      <c r="V405" s="1" t="s">
        <v>872</v>
      </c>
      <c r="W405" s="1" t="s">
        <v>269</v>
      </c>
      <c r="X405" s="1" t="s">
        <v>269</v>
      </c>
      <c r="Y405" s="1" t="s">
        <v>269</v>
      </c>
    </row>
    <row r="406" spans="1:25" ht="14.25">
      <c r="A406" s="1" t="s">
        <v>260</v>
      </c>
      <c r="B406" s="1" t="s">
        <v>3964</v>
      </c>
      <c r="C406" s="1" t="s">
        <v>262</v>
      </c>
      <c r="D406" s="1" t="s">
        <v>328</v>
      </c>
      <c r="E406" s="1" t="s">
        <v>328</v>
      </c>
      <c r="F406" s="1" t="s">
        <v>2945</v>
      </c>
      <c r="G406" s="1" t="s">
        <v>9742</v>
      </c>
      <c r="H406" s="1" t="s">
        <v>254</v>
      </c>
      <c r="I406" s="1" t="s">
        <v>269</v>
      </c>
      <c r="J406" s="1" t="s">
        <v>9046</v>
      </c>
      <c r="K406" s="1" t="s">
        <v>9047</v>
      </c>
      <c r="L406" s="1" t="s">
        <v>9114</v>
      </c>
      <c r="M406" s="1" t="s">
        <v>270</v>
      </c>
      <c r="N406" s="1" t="s">
        <v>4013</v>
      </c>
      <c r="O406" s="1" t="s">
        <v>6191</v>
      </c>
      <c r="P406" s="1" t="s">
        <v>4013</v>
      </c>
      <c r="Q406" s="1" t="s">
        <v>1375</v>
      </c>
      <c r="R406" s="1" t="s">
        <v>9047</v>
      </c>
      <c r="S406" s="1" t="s">
        <v>9046</v>
      </c>
      <c r="T406" s="1" t="s">
        <v>9036</v>
      </c>
      <c r="U406" s="1" t="s">
        <v>269</v>
      </c>
      <c r="V406" s="1" t="s">
        <v>872</v>
      </c>
      <c r="W406" s="1" t="s">
        <v>269</v>
      </c>
      <c r="X406" s="1" t="s">
        <v>269</v>
      </c>
      <c r="Y406" s="1" t="s">
        <v>269</v>
      </c>
    </row>
    <row r="407" spans="1:25" ht="14.25">
      <c r="A407" s="1" t="s">
        <v>260</v>
      </c>
      <c r="B407" s="1" t="s">
        <v>3966</v>
      </c>
      <c r="C407" s="1" t="s">
        <v>262</v>
      </c>
      <c r="D407" s="1" t="s">
        <v>328</v>
      </c>
      <c r="E407" s="1" t="s">
        <v>328</v>
      </c>
      <c r="F407" s="1" t="s">
        <v>1399</v>
      </c>
      <c r="G407" s="1" t="s">
        <v>9743</v>
      </c>
      <c r="H407" s="1" t="s">
        <v>254</v>
      </c>
      <c r="I407" s="1" t="s">
        <v>269</v>
      </c>
      <c r="J407" s="1" t="s">
        <v>9046</v>
      </c>
      <c r="K407" s="1" t="s">
        <v>9047</v>
      </c>
      <c r="L407" s="1" t="s">
        <v>9114</v>
      </c>
      <c r="M407" s="1" t="s">
        <v>472</v>
      </c>
      <c r="N407" s="1" t="s">
        <v>4013</v>
      </c>
      <c r="O407" s="1" t="s">
        <v>6191</v>
      </c>
      <c r="P407" s="1" t="s">
        <v>3745</v>
      </c>
      <c r="Q407" s="1" t="s">
        <v>1375</v>
      </c>
      <c r="R407" s="1" t="s">
        <v>9047</v>
      </c>
      <c r="S407" s="1" t="s">
        <v>9046</v>
      </c>
      <c r="T407" s="1" t="s">
        <v>9036</v>
      </c>
      <c r="U407" s="1" t="s">
        <v>269</v>
      </c>
      <c r="V407" s="1" t="s">
        <v>872</v>
      </c>
      <c r="W407" s="1" t="s">
        <v>269</v>
      </c>
      <c r="X407" s="1" t="s">
        <v>269</v>
      </c>
      <c r="Y407" s="1" t="s">
        <v>269</v>
      </c>
    </row>
    <row r="408" spans="1:25" ht="14.25">
      <c r="A408" s="1" t="s">
        <v>260</v>
      </c>
      <c r="B408" s="1" t="s">
        <v>3932</v>
      </c>
      <c r="C408" s="1" t="s">
        <v>262</v>
      </c>
      <c r="D408" s="1" t="s">
        <v>328</v>
      </c>
      <c r="E408" s="1" t="s">
        <v>328</v>
      </c>
      <c r="F408" s="1" t="s">
        <v>1384</v>
      </c>
      <c r="G408" s="1" t="s">
        <v>9744</v>
      </c>
      <c r="H408" s="1" t="s">
        <v>254</v>
      </c>
      <c r="I408" s="1" t="s">
        <v>269</v>
      </c>
      <c r="J408" s="1" t="s">
        <v>9046</v>
      </c>
      <c r="K408" s="1" t="s">
        <v>9047</v>
      </c>
      <c r="L408" s="1" t="s">
        <v>9114</v>
      </c>
      <c r="M408" s="1" t="s">
        <v>479</v>
      </c>
      <c r="N408" s="1" t="s">
        <v>4013</v>
      </c>
      <c r="O408" s="1" t="s">
        <v>6191</v>
      </c>
      <c r="P408" s="1" t="s">
        <v>3790</v>
      </c>
      <c r="Q408" s="1" t="s">
        <v>1375</v>
      </c>
      <c r="R408" s="1" t="s">
        <v>9047</v>
      </c>
      <c r="S408" s="1" t="s">
        <v>9046</v>
      </c>
      <c r="T408" s="1" t="s">
        <v>9036</v>
      </c>
      <c r="U408" s="1" t="s">
        <v>269</v>
      </c>
      <c r="V408" s="1" t="s">
        <v>872</v>
      </c>
      <c r="W408" s="1" t="s">
        <v>269</v>
      </c>
      <c r="X408" s="1" t="s">
        <v>269</v>
      </c>
      <c r="Y408" s="1" t="s">
        <v>269</v>
      </c>
    </row>
    <row r="409" spans="1:25" ht="14.25">
      <c r="A409" s="1" t="s">
        <v>260</v>
      </c>
      <c r="B409" s="1" t="s">
        <v>4033</v>
      </c>
      <c r="C409" s="1" t="s">
        <v>262</v>
      </c>
      <c r="D409" s="1" t="s">
        <v>328</v>
      </c>
      <c r="E409" s="1" t="s">
        <v>328</v>
      </c>
      <c r="F409" s="1" t="s">
        <v>1407</v>
      </c>
      <c r="G409" s="1" t="s">
        <v>9745</v>
      </c>
      <c r="H409" s="1" t="s">
        <v>4032</v>
      </c>
      <c r="I409" s="1" t="s">
        <v>269</v>
      </c>
      <c r="J409" s="1" t="s">
        <v>9046</v>
      </c>
      <c r="K409" s="1" t="s">
        <v>9047</v>
      </c>
      <c r="L409" s="1" t="s">
        <v>9104</v>
      </c>
      <c r="M409" s="1" t="s">
        <v>472</v>
      </c>
      <c r="N409" s="1" t="s">
        <v>1379</v>
      </c>
      <c r="O409" s="1" t="s">
        <v>1380</v>
      </c>
      <c r="P409" s="1" t="s">
        <v>9107</v>
      </c>
      <c r="Q409" s="1" t="s">
        <v>1375</v>
      </c>
      <c r="R409" s="1" t="s">
        <v>9047</v>
      </c>
      <c r="S409" s="1" t="s">
        <v>9046</v>
      </c>
      <c r="T409" s="1" t="s">
        <v>9036</v>
      </c>
      <c r="U409" s="1" t="s">
        <v>269</v>
      </c>
      <c r="V409" s="1" t="s">
        <v>872</v>
      </c>
      <c r="W409" s="1" t="s">
        <v>269</v>
      </c>
      <c r="X409" s="1" t="s">
        <v>269</v>
      </c>
      <c r="Y409" s="1" t="s">
        <v>269</v>
      </c>
    </row>
    <row r="410" spans="1:25" ht="14.25">
      <c r="A410" s="1" t="s">
        <v>260</v>
      </c>
      <c r="B410" s="1" t="s">
        <v>3926</v>
      </c>
      <c r="C410" s="1" t="s">
        <v>262</v>
      </c>
      <c r="D410" s="1" t="s">
        <v>328</v>
      </c>
      <c r="E410" s="1" t="s">
        <v>328</v>
      </c>
      <c r="F410" s="1" t="s">
        <v>3045</v>
      </c>
      <c r="G410" s="1" t="s">
        <v>9746</v>
      </c>
      <c r="H410" s="1" t="s">
        <v>254</v>
      </c>
      <c r="I410" s="1" t="s">
        <v>269</v>
      </c>
      <c r="J410" s="1" t="s">
        <v>9046</v>
      </c>
      <c r="K410" s="1" t="s">
        <v>9047</v>
      </c>
      <c r="L410" s="1" t="s">
        <v>9729</v>
      </c>
      <c r="M410" s="1" t="s">
        <v>270</v>
      </c>
      <c r="N410" s="1" t="s">
        <v>1379</v>
      </c>
      <c r="O410" s="1" t="s">
        <v>1380</v>
      </c>
      <c r="P410" s="1" t="s">
        <v>1410</v>
      </c>
      <c r="Q410" s="1" t="s">
        <v>1375</v>
      </c>
      <c r="R410" s="1" t="s">
        <v>9047</v>
      </c>
      <c r="S410" s="1" t="s">
        <v>9046</v>
      </c>
      <c r="T410" s="1" t="s">
        <v>9036</v>
      </c>
      <c r="U410" s="1" t="s">
        <v>269</v>
      </c>
      <c r="V410" s="1" t="s">
        <v>872</v>
      </c>
      <c r="W410" s="1" t="s">
        <v>269</v>
      </c>
      <c r="X410" s="1" t="s">
        <v>269</v>
      </c>
      <c r="Y410" s="1" t="s">
        <v>269</v>
      </c>
    </row>
    <row r="411" spans="1:25" ht="14.25">
      <c r="A411" s="1" t="s">
        <v>260</v>
      </c>
      <c r="B411" s="1" t="s">
        <v>3928</v>
      </c>
      <c r="C411" s="1" t="s">
        <v>262</v>
      </c>
      <c r="D411" s="1" t="s">
        <v>328</v>
      </c>
      <c r="E411" s="1" t="s">
        <v>328</v>
      </c>
      <c r="F411" s="1" t="s">
        <v>3784</v>
      </c>
      <c r="G411" s="1" t="s">
        <v>9747</v>
      </c>
      <c r="H411" s="1" t="s">
        <v>254</v>
      </c>
      <c r="I411" s="1" t="s">
        <v>269</v>
      </c>
      <c r="J411" s="1" t="s">
        <v>9046</v>
      </c>
      <c r="K411" s="1" t="s">
        <v>9047</v>
      </c>
      <c r="L411" s="1" t="s">
        <v>9737</v>
      </c>
      <c r="M411" s="1" t="s">
        <v>270</v>
      </c>
      <c r="N411" s="1" t="s">
        <v>4013</v>
      </c>
      <c r="O411" s="1" t="s">
        <v>6191</v>
      </c>
      <c r="P411" s="1" t="s">
        <v>271</v>
      </c>
      <c r="Q411" s="1" t="s">
        <v>1375</v>
      </c>
      <c r="R411" s="1" t="s">
        <v>9047</v>
      </c>
      <c r="S411" s="1" t="s">
        <v>9046</v>
      </c>
      <c r="T411" s="1" t="s">
        <v>9036</v>
      </c>
      <c r="U411" s="1" t="s">
        <v>269</v>
      </c>
      <c r="V411" s="1" t="s">
        <v>872</v>
      </c>
      <c r="W411" s="1" t="s">
        <v>269</v>
      </c>
      <c r="X411" s="1" t="s">
        <v>269</v>
      </c>
      <c r="Y411" s="1" t="s">
        <v>269</v>
      </c>
    </row>
    <row r="412" spans="1:25" ht="14.25">
      <c r="A412" s="1" t="s">
        <v>260</v>
      </c>
      <c r="B412" s="1" t="s">
        <v>3930</v>
      </c>
      <c r="C412" s="1" t="s">
        <v>262</v>
      </c>
      <c r="D412" s="1" t="s">
        <v>328</v>
      </c>
      <c r="E412" s="1" t="s">
        <v>328</v>
      </c>
      <c r="F412" s="1" t="s">
        <v>1372</v>
      </c>
      <c r="G412" s="1" t="s">
        <v>9748</v>
      </c>
      <c r="H412" s="1" t="s">
        <v>254</v>
      </c>
      <c r="I412" s="1" t="s">
        <v>269</v>
      </c>
      <c r="J412" s="1" t="s">
        <v>9046</v>
      </c>
      <c r="K412" s="1" t="s">
        <v>9047</v>
      </c>
      <c r="L412" s="1" t="s">
        <v>9737</v>
      </c>
      <c r="M412" s="1" t="s">
        <v>873</v>
      </c>
      <c r="N412" s="1" t="s">
        <v>4013</v>
      </c>
      <c r="O412" s="1" t="s">
        <v>6191</v>
      </c>
      <c r="P412" s="1" t="s">
        <v>3478</v>
      </c>
      <c r="Q412" s="1" t="s">
        <v>1375</v>
      </c>
      <c r="R412" s="1" t="s">
        <v>9047</v>
      </c>
      <c r="S412" s="1" t="s">
        <v>9046</v>
      </c>
      <c r="T412" s="1" t="s">
        <v>9036</v>
      </c>
      <c r="U412" s="1" t="s">
        <v>269</v>
      </c>
      <c r="V412" s="1" t="s">
        <v>872</v>
      </c>
      <c r="W412" s="1" t="s">
        <v>269</v>
      </c>
      <c r="X412" s="1" t="s">
        <v>269</v>
      </c>
      <c r="Y412" s="1" t="s">
        <v>269</v>
      </c>
    </row>
    <row r="413" spans="1:25" ht="14.25">
      <c r="A413" s="1" t="s">
        <v>260</v>
      </c>
      <c r="B413" s="1" t="s">
        <v>3934</v>
      </c>
      <c r="C413" s="1" t="s">
        <v>262</v>
      </c>
      <c r="D413" s="1" t="s">
        <v>328</v>
      </c>
      <c r="E413" s="1" t="s">
        <v>328</v>
      </c>
      <c r="F413" s="1" t="s">
        <v>1385</v>
      </c>
      <c r="G413" s="1" t="s">
        <v>9749</v>
      </c>
      <c r="H413" s="1" t="s">
        <v>254</v>
      </c>
      <c r="I413" s="1" t="s">
        <v>269</v>
      </c>
      <c r="J413" s="1" t="s">
        <v>9046</v>
      </c>
      <c r="K413" s="1" t="s">
        <v>9047</v>
      </c>
      <c r="L413" s="1" t="s">
        <v>9102</v>
      </c>
      <c r="M413" s="1" t="s">
        <v>270</v>
      </c>
      <c r="N413" s="1" t="s">
        <v>1379</v>
      </c>
      <c r="O413" s="1" t="s">
        <v>1380</v>
      </c>
      <c r="P413" s="1" t="s">
        <v>3533</v>
      </c>
      <c r="Q413" s="1" t="s">
        <v>1375</v>
      </c>
      <c r="R413" s="1" t="s">
        <v>9047</v>
      </c>
      <c r="S413" s="1" t="s">
        <v>9046</v>
      </c>
      <c r="T413" s="1" t="s">
        <v>9036</v>
      </c>
      <c r="U413" s="1" t="s">
        <v>269</v>
      </c>
      <c r="V413" s="1" t="s">
        <v>872</v>
      </c>
      <c r="W413" s="1" t="s">
        <v>269</v>
      </c>
      <c r="X413" s="1" t="s">
        <v>269</v>
      </c>
      <c r="Y413" s="1" t="s">
        <v>269</v>
      </c>
    </row>
    <row r="414" spans="1:25" ht="14.25">
      <c r="A414" s="1" t="s">
        <v>260</v>
      </c>
      <c r="B414" s="1" t="s">
        <v>3936</v>
      </c>
      <c r="C414" s="1" t="s">
        <v>262</v>
      </c>
      <c r="D414" s="1" t="s">
        <v>328</v>
      </c>
      <c r="E414" s="1" t="s">
        <v>328</v>
      </c>
      <c r="F414" s="1" t="s">
        <v>2694</v>
      </c>
      <c r="G414" s="1" t="s">
        <v>9750</v>
      </c>
      <c r="H414" s="1" t="s">
        <v>254</v>
      </c>
      <c r="I414" s="1" t="s">
        <v>269</v>
      </c>
      <c r="J414" s="1" t="s">
        <v>9046</v>
      </c>
      <c r="K414" s="1" t="s">
        <v>9047</v>
      </c>
      <c r="L414" s="1" t="s">
        <v>9102</v>
      </c>
      <c r="M414" s="1" t="s">
        <v>472</v>
      </c>
      <c r="N414" s="1" t="s">
        <v>1379</v>
      </c>
      <c r="O414" s="1" t="s">
        <v>1380</v>
      </c>
      <c r="P414" s="1" t="s">
        <v>4062</v>
      </c>
      <c r="Q414" s="1" t="s">
        <v>1375</v>
      </c>
      <c r="R414" s="1" t="s">
        <v>9047</v>
      </c>
      <c r="S414" s="1" t="s">
        <v>9046</v>
      </c>
      <c r="T414" s="1" t="s">
        <v>9036</v>
      </c>
      <c r="U414" s="1" t="s">
        <v>269</v>
      </c>
      <c r="V414" s="1" t="s">
        <v>872</v>
      </c>
      <c r="W414" s="1" t="s">
        <v>269</v>
      </c>
      <c r="X414" s="1" t="s">
        <v>269</v>
      </c>
      <c r="Y414" s="1" t="s">
        <v>269</v>
      </c>
    </row>
    <row r="415" spans="1:25" ht="14.25">
      <c r="A415" s="1" t="s">
        <v>260</v>
      </c>
      <c r="B415" s="1" t="s">
        <v>3968</v>
      </c>
      <c r="C415" s="1" t="s">
        <v>262</v>
      </c>
      <c r="D415" s="1" t="s">
        <v>328</v>
      </c>
      <c r="E415" s="1" t="s">
        <v>328</v>
      </c>
      <c r="F415" s="1" t="s">
        <v>4006</v>
      </c>
      <c r="G415" s="1" t="s">
        <v>9751</v>
      </c>
      <c r="H415" s="1" t="s">
        <v>254</v>
      </c>
      <c r="I415" s="1" t="s">
        <v>269</v>
      </c>
      <c r="J415" s="1" t="s">
        <v>9046</v>
      </c>
      <c r="K415" s="1" t="s">
        <v>9047</v>
      </c>
      <c r="L415" s="1" t="s">
        <v>9111</v>
      </c>
      <c r="M415" s="1" t="s">
        <v>472</v>
      </c>
      <c r="N415" s="1" t="s">
        <v>1379</v>
      </c>
      <c r="O415" s="1" t="s">
        <v>1380</v>
      </c>
      <c r="P415" s="1" t="s">
        <v>2793</v>
      </c>
      <c r="Q415" s="1" t="s">
        <v>1375</v>
      </c>
      <c r="R415" s="1" t="s">
        <v>9047</v>
      </c>
      <c r="S415" s="1" t="s">
        <v>9046</v>
      </c>
      <c r="T415" s="1" t="s">
        <v>9036</v>
      </c>
      <c r="U415" s="1" t="s">
        <v>269</v>
      </c>
      <c r="V415" s="1" t="s">
        <v>872</v>
      </c>
      <c r="W415" s="1" t="s">
        <v>269</v>
      </c>
      <c r="X415" s="1" t="s">
        <v>269</v>
      </c>
      <c r="Y415" s="1" t="s">
        <v>269</v>
      </c>
    </row>
    <row r="416" spans="1:25" ht="14.25">
      <c r="A416" s="1" t="s">
        <v>260</v>
      </c>
      <c r="B416" s="1" t="s">
        <v>3970</v>
      </c>
      <c r="C416" s="1" t="s">
        <v>262</v>
      </c>
      <c r="D416" s="1" t="s">
        <v>328</v>
      </c>
      <c r="E416" s="1" t="s">
        <v>328</v>
      </c>
      <c r="F416" s="1" t="s">
        <v>1732</v>
      </c>
      <c r="G416" s="1" t="s">
        <v>9752</v>
      </c>
      <c r="H416" s="1" t="s">
        <v>254</v>
      </c>
      <c r="I416" s="1" t="s">
        <v>269</v>
      </c>
      <c r="J416" s="1" t="s">
        <v>9046</v>
      </c>
      <c r="K416" s="1" t="s">
        <v>9047</v>
      </c>
      <c r="L416" s="1" t="s">
        <v>9111</v>
      </c>
      <c r="M416" s="1" t="s">
        <v>479</v>
      </c>
      <c r="N416" s="1" t="s">
        <v>1379</v>
      </c>
      <c r="O416" s="1" t="s">
        <v>1380</v>
      </c>
      <c r="P416" s="1" t="s">
        <v>2755</v>
      </c>
      <c r="Q416" s="1" t="s">
        <v>1375</v>
      </c>
      <c r="R416" s="1" t="s">
        <v>9047</v>
      </c>
      <c r="S416" s="1" t="s">
        <v>9046</v>
      </c>
      <c r="T416" s="1" t="s">
        <v>9036</v>
      </c>
      <c r="U416" s="1" t="s">
        <v>269</v>
      </c>
      <c r="V416" s="1" t="s">
        <v>872</v>
      </c>
      <c r="W416" s="1" t="s">
        <v>269</v>
      </c>
      <c r="X416" s="1" t="s">
        <v>269</v>
      </c>
      <c r="Y416" s="1" t="s">
        <v>269</v>
      </c>
    </row>
    <row r="417" spans="1:25" ht="14.25">
      <c r="A417" s="1" t="s">
        <v>260</v>
      </c>
      <c r="B417" s="1" t="s">
        <v>3982</v>
      </c>
      <c r="C417" s="1" t="s">
        <v>262</v>
      </c>
      <c r="D417" s="1" t="s">
        <v>328</v>
      </c>
      <c r="E417" s="1" t="s">
        <v>328</v>
      </c>
      <c r="F417" s="1" t="s">
        <v>4009</v>
      </c>
      <c r="G417" s="1" t="s">
        <v>9753</v>
      </c>
      <c r="H417" s="1" t="s">
        <v>254</v>
      </c>
      <c r="I417" s="1" t="s">
        <v>269</v>
      </c>
      <c r="J417" s="1" t="s">
        <v>9046</v>
      </c>
      <c r="K417" s="1" t="s">
        <v>9047</v>
      </c>
      <c r="L417" s="1" t="s">
        <v>9754</v>
      </c>
      <c r="M417" s="1" t="s">
        <v>270</v>
      </c>
      <c r="N417" s="1" t="s">
        <v>1379</v>
      </c>
      <c r="O417" s="1" t="s">
        <v>1380</v>
      </c>
      <c r="P417" s="1" t="s">
        <v>9383</v>
      </c>
      <c r="Q417" s="1" t="s">
        <v>1375</v>
      </c>
      <c r="R417" s="1" t="s">
        <v>9047</v>
      </c>
      <c r="S417" s="1" t="s">
        <v>9046</v>
      </c>
      <c r="T417" s="1" t="s">
        <v>9036</v>
      </c>
      <c r="U417" s="1" t="s">
        <v>269</v>
      </c>
      <c r="V417" s="1" t="s">
        <v>872</v>
      </c>
      <c r="W417" s="1" t="s">
        <v>269</v>
      </c>
      <c r="X417" s="1" t="s">
        <v>269</v>
      </c>
      <c r="Y417" s="1" t="s">
        <v>269</v>
      </c>
    </row>
    <row r="418" spans="1:25" ht="14.25">
      <c r="A418" s="1" t="s">
        <v>260</v>
      </c>
      <c r="B418" s="1" t="s">
        <v>3979</v>
      </c>
      <c r="C418" s="1" t="s">
        <v>262</v>
      </c>
      <c r="D418" s="1" t="s">
        <v>328</v>
      </c>
      <c r="E418" s="1" t="s">
        <v>328</v>
      </c>
      <c r="F418" s="1" t="s">
        <v>1379</v>
      </c>
      <c r="G418" s="1" t="s">
        <v>9755</v>
      </c>
      <c r="H418" s="1" t="s">
        <v>254</v>
      </c>
      <c r="I418" s="1" t="s">
        <v>269</v>
      </c>
      <c r="J418" s="1" t="s">
        <v>9046</v>
      </c>
      <c r="K418" s="1" t="s">
        <v>9047</v>
      </c>
      <c r="L418" s="1" t="s">
        <v>9754</v>
      </c>
      <c r="M418" s="1" t="s">
        <v>472</v>
      </c>
      <c r="N418" s="1" t="s">
        <v>1379</v>
      </c>
      <c r="O418" s="1" t="s">
        <v>1380</v>
      </c>
      <c r="P418" s="1" t="s">
        <v>9368</v>
      </c>
      <c r="Q418" s="1" t="s">
        <v>1375</v>
      </c>
      <c r="R418" s="1" t="s">
        <v>9047</v>
      </c>
      <c r="S418" s="1" t="s">
        <v>9046</v>
      </c>
      <c r="T418" s="1" t="s">
        <v>9036</v>
      </c>
      <c r="U418" s="1" t="s">
        <v>269</v>
      </c>
      <c r="V418" s="1" t="s">
        <v>872</v>
      </c>
      <c r="W418" s="1" t="s">
        <v>269</v>
      </c>
      <c r="X418" s="1" t="s">
        <v>269</v>
      </c>
      <c r="Y418" s="1" t="s">
        <v>269</v>
      </c>
    </row>
    <row r="419" spans="1:25" ht="14.25">
      <c r="A419" s="1" t="s">
        <v>260</v>
      </c>
      <c r="B419" s="1" t="s">
        <v>3974</v>
      </c>
      <c r="C419" s="1" t="s">
        <v>262</v>
      </c>
      <c r="D419" s="1" t="s">
        <v>328</v>
      </c>
      <c r="E419" s="1" t="s">
        <v>328</v>
      </c>
      <c r="F419" s="1" t="s">
        <v>4013</v>
      </c>
      <c r="G419" s="1" t="s">
        <v>9756</v>
      </c>
      <c r="H419" s="1" t="s">
        <v>254</v>
      </c>
      <c r="I419" s="1" t="s">
        <v>269</v>
      </c>
      <c r="J419" s="1" t="s">
        <v>9046</v>
      </c>
      <c r="K419" s="1" t="s">
        <v>9047</v>
      </c>
      <c r="L419" s="1" t="s">
        <v>9754</v>
      </c>
      <c r="M419" s="1" t="s">
        <v>479</v>
      </c>
      <c r="N419" s="1" t="s">
        <v>1379</v>
      </c>
      <c r="O419" s="1" t="s">
        <v>1380</v>
      </c>
      <c r="P419" s="1" t="s">
        <v>9757</v>
      </c>
      <c r="Q419" s="1" t="s">
        <v>1375</v>
      </c>
      <c r="R419" s="1" t="s">
        <v>9047</v>
      </c>
      <c r="S419" s="1" t="s">
        <v>9046</v>
      </c>
      <c r="T419" s="1" t="s">
        <v>9036</v>
      </c>
      <c r="U419" s="1" t="s">
        <v>269</v>
      </c>
      <c r="V419" s="1" t="s">
        <v>872</v>
      </c>
      <c r="W419" s="1" t="s">
        <v>269</v>
      </c>
      <c r="X419" s="1" t="s">
        <v>269</v>
      </c>
      <c r="Y419" s="1" t="s">
        <v>269</v>
      </c>
    </row>
    <row r="420" spans="1:25" ht="14.25">
      <c r="A420" s="1" t="s">
        <v>260</v>
      </c>
      <c r="B420" s="1" t="s">
        <v>3946</v>
      </c>
      <c r="C420" s="1" t="s">
        <v>262</v>
      </c>
      <c r="D420" s="1" t="s">
        <v>328</v>
      </c>
      <c r="E420" s="1" t="s">
        <v>328</v>
      </c>
      <c r="F420" s="1" t="s">
        <v>3533</v>
      </c>
      <c r="G420" s="1" t="s">
        <v>9758</v>
      </c>
      <c r="H420" s="1" t="s">
        <v>254</v>
      </c>
      <c r="I420" s="1" t="s">
        <v>269</v>
      </c>
      <c r="J420" s="1" t="s">
        <v>9046</v>
      </c>
      <c r="K420" s="1" t="s">
        <v>9047</v>
      </c>
      <c r="L420" s="1" t="s">
        <v>9759</v>
      </c>
      <c r="M420" s="1" t="s">
        <v>270</v>
      </c>
      <c r="N420" s="1" t="s">
        <v>3533</v>
      </c>
      <c r="O420" s="1" t="s">
        <v>9061</v>
      </c>
      <c r="P420" s="1" t="s">
        <v>9515</v>
      </c>
      <c r="Q420" s="1" t="s">
        <v>1375</v>
      </c>
      <c r="R420" s="1" t="s">
        <v>9047</v>
      </c>
      <c r="S420" s="1" t="s">
        <v>9046</v>
      </c>
      <c r="T420" s="1" t="s">
        <v>9036</v>
      </c>
      <c r="U420" s="1" t="s">
        <v>269</v>
      </c>
      <c r="V420" s="1" t="s">
        <v>872</v>
      </c>
      <c r="W420" s="1" t="s">
        <v>269</v>
      </c>
      <c r="X420" s="1" t="s">
        <v>269</v>
      </c>
      <c r="Y420" s="1" t="s">
        <v>269</v>
      </c>
    </row>
    <row r="421" spans="1:25" ht="14.25">
      <c r="A421" s="1" t="s">
        <v>260</v>
      </c>
      <c r="B421" s="1" t="s">
        <v>3911</v>
      </c>
      <c r="C421" s="1" t="s">
        <v>262</v>
      </c>
      <c r="D421" s="1" t="s">
        <v>328</v>
      </c>
      <c r="E421" s="1" t="s">
        <v>328</v>
      </c>
      <c r="F421" s="1" t="s">
        <v>4062</v>
      </c>
      <c r="G421" s="1" t="s">
        <v>9760</v>
      </c>
      <c r="H421" s="1" t="s">
        <v>254</v>
      </c>
      <c r="I421" s="1" t="s">
        <v>269</v>
      </c>
      <c r="J421" s="1" t="s">
        <v>9046</v>
      </c>
      <c r="K421" s="1" t="s">
        <v>9047</v>
      </c>
      <c r="L421" s="1" t="s">
        <v>9104</v>
      </c>
      <c r="M421" s="1" t="s">
        <v>270</v>
      </c>
      <c r="N421" s="1" t="s">
        <v>1379</v>
      </c>
      <c r="O421" s="1" t="s">
        <v>1380</v>
      </c>
      <c r="P421" s="1" t="s">
        <v>9105</v>
      </c>
      <c r="Q421" s="1" t="s">
        <v>1375</v>
      </c>
      <c r="R421" s="1" t="s">
        <v>9047</v>
      </c>
      <c r="S421" s="1" t="s">
        <v>9046</v>
      </c>
      <c r="T421" s="1" t="s">
        <v>9036</v>
      </c>
      <c r="U421" s="1" t="s">
        <v>269</v>
      </c>
      <c r="V421" s="1" t="s">
        <v>872</v>
      </c>
      <c r="W421" s="1" t="s">
        <v>269</v>
      </c>
      <c r="X421" s="1" t="s">
        <v>269</v>
      </c>
      <c r="Y421" s="1" t="s">
        <v>269</v>
      </c>
    </row>
    <row r="422" spans="1:25" ht="14.25">
      <c r="A422" s="1" t="s">
        <v>260</v>
      </c>
      <c r="B422" s="1" t="s">
        <v>3900</v>
      </c>
      <c r="C422" s="1" t="s">
        <v>262</v>
      </c>
      <c r="D422" s="1" t="s">
        <v>328</v>
      </c>
      <c r="E422" s="1" t="s">
        <v>328</v>
      </c>
      <c r="F422" s="1" t="s">
        <v>9100</v>
      </c>
      <c r="G422" s="1" t="s">
        <v>9761</v>
      </c>
      <c r="H422" s="1" t="s">
        <v>254</v>
      </c>
      <c r="I422" s="1" t="s">
        <v>269</v>
      </c>
      <c r="J422" s="1" t="s">
        <v>9046</v>
      </c>
      <c r="K422" s="1" t="s">
        <v>9047</v>
      </c>
      <c r="L422" s="1" t="s">
        <v>9118</v>
      </c>
      <c r="M422" s="1" t="s">
        <v>479</v>
      </c>
      <c r="N422" s="1" t="s">
        <v>1379</v>
      </c>
      <c r="O422" s="1" t="s">
        <v>1380</v>
      </c>
      <c r="P422" s="1" t="s">
        <v>2933</v>
      </c>
      <c r="Q422" s="1" t="s">
        <v>1375</v>
      </c>
      <c r="R422" s="1" t="s">
        <v>9047</v>
      </c>
      <c r="S422" s="1" t="s">
        <v>9046</v>
      </c>
      <c r="T422" s="1" t="s">
        <v>9036</v>
      </c>
      <c r="U422" s="1" t="s">
        <v>269</v>
      </c>
      <c r="V422" s="1" t="s">
        <v>872</v>
      </c>
      <c r="W422" s="1" t="s">
        <v>269</v>
      </c>
      <c r="X422" s="1" t="s">
        <v>269</v>
      </c>
      <c r="Y422" s="1" t="s">
        <v>269</v>
      </c>
    </row>
    <row r="423" spans="1:25" ht="14.25">
      <c r="A423" s="1" t="s">
        <v>260</v>
      </c>
      <c r="B423" s="1" t="s">
        <v>3938</v>
      </c>
      <c r="C423" s="1" t="s">
        <v>262</v>
      </c>
      <c r="D423" s="1" t="s">
        <v>328</v>
      </c>
      <c r="E423" s="1" t="s">
        <v>328</v>
      </c>
      <c r="F423" s="1" t="s">
        <v>3739</v>
      </c>
      <c r="G423" s="1" t="s">
        <v>9762</v>
      </c>
      <c r="H423" s="1" t="s">
        <v>254</v>
      </c>
      <c r="I423" s="1" t="s">
        <v>269</v>
      </c>
      <c r="J423" s="1" t="s">
        <v>9046</v>
      </c>
      <c r="K423" s="1" t="s">
        <v>9047</v>
      </c>
      <c r="L423" s="1" t="s">
        <v>9102</v>
      </c>
      <c r="M423" s="1" t="s">
        <v>479</v>
      </c>
      <c r="N423" s="1" t="s">
        <v>1379</v>
      </c>
      <c r="O423" s="1" t="s">
        <v>1380</v>
      </c>
      <c r="P423" s="1" t="s">
        <v>4013</v>
      </c>
      <c r="Q423" s="1" t="s">
        <v>1375</v>
      </c>
      <c r="R423" s="1" t="s">
        <v>9047</v>
      </c>
      <c r="S423" s="1" t="s">
        <v>9046</v>
      </c>
      <c r="T423" s="1" t="s">
        <v>9036</v>
      </c>
      <c r="U423" s="1" t="s">
        <v>269</v>
      </c>
      <c r="V423" s="1" t="s">
        <v>872</v>
      </c>
      <c r="W423" s="1" t="s">
        <v>269</v>
      </c>
      <c r="X423" s="1" t="s">
        <v>269</v>
      </c>
      <c r="Y423" s="1" t="s">
        <v>269</v>
      </c>
    </row>
    <row r="424" spans="1:25" ht="14.25">
      <c r="A424" s="1" t="s">
        <v>260</v>
      </c>
      <c r="B424" s="1" t="s">
        <v>3940</v>
      </c>
      <c r="C424" s="1" t="s">
        <v>262</v>
      </c>
      <c r="D424" s="1" t="s">
        <v>328</v>
      </c>
      <c r="E424" s="1" t="s">
        <v>328</v>
      </c>
      <c r="F424" s="1" t="s">
        <v>3786</v>
      </c>
      <c r="G424" s="1" t="s">
        <v>9763</v>
      </c>
      <c r="H424" s="1" t="s">
        <v>254</v>
      </c>
      <c r="I424" s="1" t="s">
        <v>269</v>
      </c>
      <c r="J424" s="1" t="s">
        <v>9046</v>
      </c>
      <c r="K424" s="1" t="s">
        <v>9047</v>
      </c>
      <c r="L424" s="1" t="s">
        <v>9060</v>
      </c>
      <c r="M424" s="1" t="s">
        <v>270</v>
      </c>
      <c r="N424" s="1" t="s">
        <v>3533</v>
      </c>
      <c r="O424" s="1" t="s">
        <v>9061</v>
      </c>
      <c r="P424" s="1" t="s">
        <v>9062</v>
      </c>
      <c r="Q424" s="1" t="s">
        <v>1375</v>
      </c>
      <c r="R424" s="1" t="s">
        <v>9047</v>
      </c>
      <c r="S424" s="1" t="s">
        <v>9046</v>
      </c>
      <c r="T424" s="1" t="s">
        <v>9036</v>
      </c>
      <c r="U424" s="1" t="s">
        <v>269</v>
      </c>
      <c r="V424" s="1" t="s">
        <v>872</v>
      </c>
      <c r="W424" s="1" t="s">
        <v>269</v>
      </c>
      <c r="X424" s="1" t="s">
        <v>269</v>
      </c>
      <c r="Y424" s="1" t="s">
        <v>269</v>
      </c>
    </row>
    <row r="425" spans="1:25" ht="14.25">
      <c r="A425" s="1" t="s">
        <v>260</v>
      </c>
      <c r="B425" s="1" t="s">
        <v>3942</v>
      </c>
      <c r="C425" s="1" t="s">
        <v>262</v>
      </c>
      <c r="D425" s="1" t="s">
        <v>328</v>
      </c>
      <c r="E425" s="1" t="s">
        <v>328</v>
      </c>
      <c r="F425" s="1" t="s">
        <v>3816</v>
      </c>
      <c r="G425" s="1" t="s">
        <v>9764</v>
      </c>
      <c r="H425" s="1" t="s">
        <v>254</v>
      </c>
      <c r="I425" s="1" t="s">
        <v>269</v>
      </c>
      <c r="J425" s="1" t="s">
        <v>9046</v>
      </c>
      <c r="K425" s="1" t="s">
        <v>9047</v>
      </c>
      <c r="L425" s="1" t="s">
        <v>9060</v>
      </c>
      <c r="M425" s="1" t="s">
        <v>472</v>
      </c>
      <c r="N425" s="1" t="s">
        <v>3533</v>
      </c>
      <c r="O425" s="1" t="s">
        <v>9061</v>
      </c>
      <c r="P425" s="1" t="s">
        <v>9064</v>
      </c>
      <c r="Q425" s="1" t="s">
        <v>1375</v>
      </c>
      <c r="R425" s="1" t="s">
        <v>9047</v>
      </c>
      <c r="S425" s="1" t="s">
        <v>9046</v>
      </c>
      <c r="T425" s="1" t="s">
        <v>9036</v>
      </c>
      <c r="U425" s="1" t="s">
        <v>269</v>
      </c>
      <c r="V425" s="1" t="s">
        <v>872</v>
      </c>
      <c r="W425" s="1" t="s">
        <v>269</v>
      </c>
      <c r="X425" s="1" t="s">
        <v>269</v>
      </c>
      <c r="Y425" s="1" t="s">
        <v>269</v>
      </c>
    </row>
    <row r="426" spans="1:25" ht="14.25">
      <c r="A426" s="1" t="s">
        <v>260</v>
      </c>
      <c r="B426" s="1" t="s">
        <v>3944</v>
      </c>
      <c r="C426" s="1" t="s">
        <v>262</v>
      </c>
      <c r="D426" s="1" t="s">
        <v>328</v>
      </c>
      <c r="E426" s="1" t="s">
        <v>328</v>
      </c>
      <c r="F426" s="1" t="s">
        <v>3742</v>
      </c>
      <c r="G426" s="1" t="s">
        <v>9765</v>
      </c>
      <c r="H426" s="1" t="s">
        <v>254</v>
      </c>
      <c r="I426" s="1" t="s">
        <v>269</v>
      </c>
      <c r="J426" s="1" t="s">
        <v>9046</v>
      </c>
      <c r="K426" s="1" t="s">
        <v>9047</v>
      </c>
      <c r="L426" s="1" t="s">
        <v>9111</v>
      </c>
      <c r="M426" s="1" t="s">
        <v>270</v>
      </c>
      <c r="N426" s="1" t="s">
        <v>1379</v>
      </c>
      <c r="O426" s="1" t="s">
        <v>1380</v>
      </c>
      <c r="P426" s="1" t="s">
        <v>1729</v>
      </c>
      <c r="Q426" s="1" t="s">
        <v>1375</v>
      </c>
      <c r="R426" s="1" t="s">
        <v>9047</v>
      </c>
      <c r="S426" s="1" t="s">
        <v>9046</v>
      </c>
      <c r="T426" s="1" t="s">
        <v>9036</v>
      </c>
      <c r="U426" s="1" t="s">
        <v>269</v>
      </c>
      <c r="V426" s="1" t="s">
        <v>872</v>
      </c>
      <c r="W426" s="1" t="s">
        <v>269</v>
      </c>
      <c r="X426" s="1" t="s">
        <v>269</v>
      </c>
      <c r="Y426" s="1" t="s">
        <v>269</v>
      </c>
    </row>
    <row r="427" spans="1:25" ht="14.25">
      <c r="A427" s="1" t="s">
        <v>260</v>
      </c>
      <c r="B427" s="1" t="s">
        <v>4010</v>
      </c>
      <c r="C427" s="1" t="s">
        <v>262</v>
      </c>
      <c r="D427" s="1" t="s">
        <v>328</v>
      </c>
      <c r="E427" s="1" t="s">
        <v>328</v>
      </c>
      <c r="F427" s="1" t="s">
        <v>3788</v>
      </c>
      <c r="G427" s="1" t="s">
        <v>9766</v>
      </c>
      <c r="H427" s="1" t="s">
        <v>254</v>
      </c>
      <c r="I427" s="1" t="s">
        <v>269</v>
      </c>
      <c r="J427" s="1" t="s">
        <v>9046</v>
      </c>
      <c r="K427" s="1" t="s">
        <v>9047</v>
      </c>
      <c r="L427" s="1" t="s">
        <v>9083</v>
      </c>
      <c r="M427" s="1" t="s">
        <v>479</v>
      </c>
      <c r="N427" s="1" t="s">
        <v>4013</v>
      </c>
      <c r="O427" s="1" t="s">
        <v>6191</v>
      </c>
      <c r="P427" s="1" t="s">
        <v>9084</v>
      </c>
      <c r="Q427" s="1" t="s">
        <v>1375</v>
      </c>
      <c r="R427" s="1" t="s">
        <v>9047</v>
      </c>
      <c r="S427" s="1" t="s">
        <v>9046</v>
      </c>
      <c r="T427" s="1" t="s">
        <v>9036</v>
      </c>
      <c r="U427" s="1" t="s">
        <v>269</v>
      </c>
      <c r="V427" s="1" t="s">
        <v>872</v>
      </c>
      <c r="W427" s="1" t="s">
        <v>269</v>
      </c>
      <c r="X427" s="1" t="s">
        <v>269</v>
      </c>
      <c r="Y427" s="1" t="s">
        <v>269</v>
      </c>
    </row>
    <row r="428" spans="1:25" ht="14.25">
      <c r="A428" s="1" t="s">
        <v>260</v>
      </c>
      <c r="B428" s="1" t="s">
        <v>3948</v>
      </c>
      <c r="C428" s="1" t="s">
        <v>262</v>
      </c>
      <c r="D428" s="1" t="s">
        <v>328</v>
      </c>
      <c r="E428" s="1" t="s">
        <v>328</v>
      </c>
      <c r="F428" s="1" t="s">
        <v>3818</v>
      </c>
      <c r="G428" s="1" t="s">
        <v>9767</v>
      </c>
      <c r="H428" s="1" t="s">
        <v>254</v>
      </c>
      <c r="I428" s="1" t="s">
        <v>269</v>
      </c>
      <c r="J428" s="1" t="s">
        <v>9046</v>
      </c>
      <c r="K428" s="1" t="s">
        <v>9047</v>
      </c>
      <c r="L428" s="1" t="s">
        <v>9086</v>
      </c>
      <c r="M428" s="1" t="s">
        <v>270</v>
      </c>
      <c r="N428" s="1" t="s">
        <v>1379</v>
      </c>
      <c r="O428" s="1" t="s">
        <v>1380</v>
      </c>
      <c r="P428" s="1" t="s">
        <v>9087</v>
      </c>
      <c r="Q428" s="1" t="s">
        <v>1375</v>
      </c>
      <c r="R428" s="1" t="s">
        <v>9047</v>
      </c>
      <c r="S428" s="1" t="s">
        <v>9046</v>
      </c>
      <c r="T428" s="1" t="s">
        <v>9036</v>
      </c>
      <c r="U428" s="1" t="s">
        <v>269</v>
      </c>
      <c r="V428" s="1" t="s">
        <v>872</v>
      </c>
      <c r="W428" s="1" t="s">
        <v>269</v>
      </c>
      <c r="X428" s="1" t="s">
        <v>269</v>
      </c>
      <c r="Y428" s="1" t="s">
        <v>269</v>
      </c>
    </row>
    <row r="429" spans="1:25" ht="14.25">
      <c r="A429" s="1" t="s">
        <v>260</v>
      </c>
      <c r="B429" s="1" t="s">
        <v>4060</v>
      </c>
      <c r="C429" s="1" t="s">
        <v>262</v>
      </c>
      <c r="D429" s="1" t="s">
        <v>328</v>
      </c>
      <c r="E429" s="1" t="s">
        <v>328</v>
      </c>
      <c r="F429" s="1" t="s">
        <v>3745</v>
      </c>
      <c r="G429" s="1" t="s">
        <v>9768</v>
      </c>
      <c r="H429" s="1" t="s">
        <v>254</v>
      </c>
      <c r="I429" s="1" t="s">
        <v>269</v>
      </c>
      <c r="J429" s="1" t="s">
        <v>9046</v>
      </c>
      <c r="K429" s="1" t="s">
        <v>9047</v>
      </c>
      <c r="L429" s="1" t="s">
        <v>9086</v>
      </c>
      <c r="M429" s="1" t="s">
        <v>472</v>
      </c>
      <c r="N429" s="1" t="s">
        <v>1379</v>
      </c>
      <c r="O429" s="1" t="s">
        <v>1380</v>
      </c>
      <c r="P429" s="1" t="s">
        <v>9089</v>
      </c>
      <c r="Q429" s="1" t="s">
        <v>1375</v>
      </c>
      <c r="R429" s="1" t="s">
        <v>9047</v>
      </c>
      <c r="S429" s="1" t="s">
        <v>9046</v>
      </c>
      <c r="T429" s="1" t="s">
        <v>9036</v>
      </c>
      <c r="U429" s="1" t="s">
        <v>269</v>
      </c>
      <c r="V429" s="1" t="s">
        <v>872</v>
      </c>
      <c r="W429" s="1" t="s">
        <v>269</v>
      </c>
      <c r="X429" s="1" t="s">
        <v>269</v>
      </c>
      <c r="Y429" s="1" t="s">
        <v>269</v>
      </c>
    </row>
    <row r="430" spans="1:25" ht="14.25">
      <c r="A430" s="1" t="s">
        <v>260</v>
      </c>
      <c r="B430" s="1" t="s">
        <v>4063</v>
      </c>
      <c r="C430" s="1" t="s">
        <v>262</v>
      </c>
      <c r="D430" s="1" t="s">
        <v>328</v>
      </c>
      <c r="E430" s="1" t="s">
        <v>328</v>
      </c>
      <c r="F430" s="1" t="s">
        <v>3790</v>
      </c>
      <c r="G430" s="1" t="s">
        <v>9769</v>
      </c>
      <c r="H430" s="1" t="s">
        <v>254</v>
      </c>
      <c r="I430" s="1" t="s">
        <v>269</v>
      </c>
      <c r="J430" s="1" t="s">
        <v>9046</v>
      </c>
      <c r="K430" s="1" t="s">
        <v>9047</v>
      </c>
      <c r="L430" s="1" t="s">
        <v>9086</v>
      </c>
      <c r="M430" s="1" t="s">
        <v>479</v>
      </c>
      <c r="N430" s="1" t="s">
        <v>1379</v>
      </c>
      <c r="O430" s="1" t="s">
        <v>1380</v>
      </c>
      <c r="P430" s="1" t="s">
        <v>9091</v>
      </c>
      <c r="Q430" s="1" t="s">
        <v>1375</v>
      </c>
      <c r="R430" s="1" t="s">
        <v>9047</v>
      </c>
      <c r="S430" s="1" t="s">
        <v>9046</v>
      </c>
      <c r="T430" s="1" t="s">
        <v>9036</v>
      </c>
      <c r="U430" s="1" t="s">
        <v>269</v>
      </c>
      <c r="V430" s="1" t="s">
        <v>872</v>
      </c>
      <c r="W430" s="1" t="s">
        <v>269</v>
      </c>
      <c r="X430" s="1" t="s">
        <v>269</v>
      </c>
      <c r="Y430" s="1" t="s">
        <v>269</v>
      </c>
    </row>
    <row r="431" spans="1:25" ht="14.25">
      <c r="A431" s="1" t="s">
        <v>260</v>
      </c>
      <c r="B431" s="1" t="s">
        <v>4014</v>
      </c>
      <c r="C431" s="1" t="s">
        <v>262</v>
      </c>
      <c r="D431" s="1" t="s">
        <v>328</v>
      </c>
      <c r="E431" s="1" t="s">
        <v>328</v>
      </c>
      <c r="F431" s="1" t="s">
        <v>3820</v>
      </c>
      <c r="G431" s="1" t="s">
        <v>9770</v>
      </c>
      <c r="H431" s="1" t="s">
        <v>254</v>
      </c>
      <c r="I431" s="1" t="s">
        <v>269</v>
      </c>
      <c r="J431" s="1" t="s">
        <v>9046</v>
      </c>
      <c r="K431" s="1" t="s">
        <v>9047</v>
      </c>
      <c r="L431" s="1" t="s">
        <v>9771</v>
      </c>
      <c r="M431" s="1" t="s">
        <v>479</v>
      </c>
      <c r="N431" s="1" t="s">
        <v>1379</v>
      </c>
      <c r="O431" s="1" t="s">
        <v>1380</v>
      </c>
      <c r="P431" s="1" t="s">
        <v>9371</v>
      </c>
      <c r="Q431" s="1" t="s">
        <v>1375</v>
      </c>
      <c r="R431" s="1" t="s">
        <v>9047</v>
      </c>
      <c r="S431" s="1" t="s">
        <v>9046</v>
      </c>
      <c r="T431" s="1" t="s">
        <v>9036</v>
      </c>
      <c r="U431" s="1" t="s">
        <v>269</v>
      </c>
      <c r="V431" s="1" t="s">
        <v>872</v>
      </c>
      <c r="W431" s="1" t="s">
        <v>269</v>
      </c>
      <c r="X431" s="1" t="s">
        <v>269</v>
      </c>
      <c r="Y431" s="1" t="s">
        <v>269</v>
      </c>
    </row>
  </sheetData>
  <phoneticPr fontId="3"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Z5"/>
  <sheetViews>
    <sheetView workbookViewId="0"/>
  </sheetViews>
  <sheetFormatPr defaultRowHeight="13.5"/>
  <cols>
    <col min="1" max="26" width="20" customWidth="1"/>
  </cols>
  <sheetData>
    <row r="1" spans="1:26" ht="27.95" customHeight="1">
      <c r="A1" s="4" t="s">
        <v>105</v>
      </c>
      <c r="B1" s="4" t="s">
        <v>106</v>
      </c>
      <c r="C1" s="4" t="s">
        <v>107</v>
      </c>
      <c r="D1" s="4" t="s">
        <v>108</v>
      </c>
      <c r="E1" s="4" t="s">
        <v>109</v>
      </c>
      <c r="F1" s="4" t="s">
        <v>9772</v>
      </c>
      <c r="G1" s="4" t="s">
        <v>110</v>
      </c>
      <c r="H1" s="4" t="s">
        <v>111</v>
      </c>
      <c r="I1" s="4" t="s">
        <v>7987</v>
      </c>
      <c r="J1" s="4" t="s">
        <v>7988</v>
      </c>
      <c r="K1" s="4" t="s">
        <v>9773</v>
      </c>
      <c r="L1" s="4" t="s">
        <v>9774</v>
      </c>
      <c r="M1" s="4" t="s">
        <v>8997</v>
      </c>
      <c r="N1" s="4" t="s">
        <v>9775</v>
      </c>
      <c r="O1" s="4" t="s">
        <v>9776</v>
      </c>
      <c r="P1" s="4" t="s">
        <v>9777</v>
      </c>
      <c r="Q1" s="4" t="s">
        <v>9778</v>
      </c>
      <c r="R1" s="4" t="s">
        <v>9779</v>
      </c>
      <c r="S1" s="4" t="s">
        <v>9780</v>
      </c>
      <c r="T1" s="4" t="s">
        <v>9781</v>
      </c>
      <c r="U1" s="4" t="s">
        <v>9782</v>
      </c>
      <c r="V1" s="4" t="s">
        <v>9783</v>
      </c>
      <c r="W1" s="4" t="s">
        <v>9000</v>
      </c>
      <c r="X1" s="4" t="s">
        <v>9001</v>
      </c>
      <c r="Y1" s="4" t="s">
        <v>9002</v>
      </c>
      <c r="Z1" s="4" t="s">
        <v>9003</v>
      </c>
    </row>
    <row r="2" spans="1:26" ht="27.95" customHeight="1">
      <c r="A2" s="5" t="s">
        <v>153</v>
      </c>
      <c r="B2" s="5" t="s">
        <v>154</v>
      </c>
      <c r="C2" s="5" t="s">
        <v>155</v>
      </c>
      <c r="D2" s="5" t="s">
        <v>156</v>
      </c>
      <c r="E2" s="5" t="s">
        <v>157</v>
      </c>
      <c r="F2" s="5" t="s">
        <v>9784</v>
      </c>
      <c r="G2" s="5" t="s">
        <v>158</v>
      </c>
      <c r="H2" s="5" t="s">
        <v>159</v>
      </c>
      <c r="I2" s="5" t="s">
        <v>9008</v>
      </c>
      <c r="J2" s="5" t="s">
        <v>9009</v>
      </c>
      <c r="K2" s="5" t="s">
        <v>9785</v>
      </c>
      <c r="L2" s="5" t="s">
        <v>1151</v>
      </c>
      <c r="M2" s="5" t="s">
        <v>9786</v>
      </c>
      <c r="N2" s="5" t="s">
        <v>9011</v>
      </c>
      <c r="O2" s="5" t="s">
        <v>9012</v>
      </c>
      <c r="P2" s="5" t="s">
        <v>9787</v>
      </c>
      <c r="Q2" s="5" t="s">
        <v>9788</v>
      </c>
      <c r="R2" s="5" t="s">
        <v>9789</v>
      </c>
      <c r="S2" s="5" t="s">
        <v>9790</v>
      </c>
      <c r="T2" s="5" t="s">
        <v>9791</v>
      </c>
      <c r="U2" s="5" t="s">
        <v>9792</v>
      </c>
      <c r="V2" s="5" t="s">
        <v>9793</v>
      </c>
      <c r="W2" s="5" t="s">
        <v>164</v>
      </c>
      <c r="X2" s="5" t="s">
        <v>165</v>
      </c>
      <c r="Y2" s="5" t="s">
        <v>166</v>
      </c>
      <c r="Z2" s="5" t="s">
        <v>167</v>
      </c>
    </row>
    <row r="3" spans="1:26" ht="27.95" customHeight="1">
      <c r="A3" s="6" t="s">
        <v>190</v>
      </c>
      <c r="B3" s="6" t="s">
        <v>191</v>
      </c>
      <c r="C3" s="6" t="s">
        <v>192</v>
      </c>
      <c r="D3" s="6" t="s">
        <v>193</v>
      </c>
      <c r="E3" s="6" t="s">
        <v>194</v>
      </c>
      <c r="F3" s="6" t="s">
        <v>194</v>
      </c>
      <c r="G3" s="6" t="s">
        <v>195</v>
      </c>
      <c r="H3" s="6" t="s">
        <v>196</v>
      </c>
      <c r="I3" s="6" t="s">
        <v>7996</v>
      </c>
      <c r="J3" s="6" t="s">
        <v>7997</v>
      </c>
      <c r="K3" s="6" t="s">
        <v>1247</v>
      </c>
      <c r="L3" s="6" t="s">
        <v>1247</v>
      </c>
      <c r="M3" s="6" t="s">
        <v>9794</v>
      </c>
      <c r="N3" s="6" t="s">
        <v>9795</v>
      </c>
      <c r="O3" s="6" t="s">
        <v>9796</v>
      </c>
      <c r="P3" s="6" t="s">
        <v>9797</v>
      </c>
      <c r="Q3" s="6" t="s">
        <v>9798</v>
      </c>
      <c r="R3" s="6" t="s">
        <v>441</v>
      </c>
      <c r="S3" s="6" t="s">
        <v>1259</v>
      </c>
      <c r="T3" s="6" t="s">
        <v>2086</v>
      </c>
      <c r="U3" s="6" t="s">
        <v>9799</v>
      </c>
      <c r="V3" s="6" t="s">
        <v>9800</v>
      </c>
      <c r="W3" s="6" t="s">
        <v>9021</v>
      </c>
      <c r="X3" s="6" t="s">
        <v>9022</v>
      </c>
      <c r="Y3" s="6" t="s">
        <v>9023</v>
      </c>
      <c r="Z3" s="6" t="s">
        <v>9024</v>
      </c>
    </row>
    <row r="4" spans="1:26" ht="27.95" customHeight="1">
      <c r="A4" s="7" t="s">
        <v>227</v>
      </c>
      <c r="B4" s="7" t="s">
        <v>228</v>
      </c>
      <c r="C4" s="7" t="s">
        <v>155</v>
      </c>
      <c r="D4" s="7" t="s">
        <v>156</v>
      </c>
      <c r="E4" s="7" t="s">
        <v>229</v>
      </c>
      <c r="F4" s="7" t="s">
        <v>229</v>
      </c>
      <c r="G4" s="7" t="s">
        <v>230</v>
      </c>
      <c r="H4" s="7" t="s">
        <v>231</v>
      </c>
      <c r="I4" s="7" t="s">
        <v>9027</v>
      </c>
      <c r="J4" s="7" t="s">
        <v>9028</v>
      </c>
      <c r="K4" s="7" t="s">
        <v>9801</v>
      </c>
      <c r="L4" s="7" t="s">
        <v>1303</v>
      </c>
      <c r="M4" s="7" t="s">
        <v>9030</v>
      </c>
      <c r="N4" s="7" t="s">
        <v>9802</v>
      </c>
      <c r="O4" s="7" t="s">
        <v>9803</v>
      </c>
      <c r="P4" s="7" t="s">
        <v>9787</v>
      </c>
      <c r="Q4" s="7" t="s">
        <v>9788</v>
      </c>
      <c r="R4" s="7" t="s">
        <v>9789</v>
      </c>
      <c r="S4" s="7" t="s">
        <v>9804</v>
      </c>
      <c r="T4" s="7" t="s">
        <v>9805</v>
      </c>
      <c r="U4" s="7" t="s">
        <v>9792</v>
      </c>
      <c r="V4" s="7" t="s">
        <v>9793</v>
      </c>
      <c r="W4" s="7" t="s">
        <v>164</v>
      </c>
      <c r="X4" s="7" t="s">
        <v>165</v>
      </c>
      <c r="Y4" s="7" t="s">
        <v>235</v>
      </c>
      <c r="Z4" s="7" t="s">
        <v>236</v>
      </c>
    </row>
    <row r="5" spans="1:26" ht="27.95" customHeight="1">
      <c r="A5" s="8" t="s">
        <v>254</v>
      </c>
      <c r="B5" s="8" t="s">
        <v>255</v>
      </c>
      <c r="C5" s="8" t="s">
        <v>256</v>
      </c>
      <c r="D5" s="8" t="s">
        <v>256</v>
      </c>
      <c r="E5" s="8" t="s">
        <v>256</v>
      </c>
      <c r="F5" s="8" t="s">
        <v>256</v>
      </c>
      <c r="G5" s="8" t="s">
        <v>257</v>
      </c>
      <c r="H5" s="8" t="s">
        <v>258</v>
      </c>
      <c r="I5" s="8" t="s">
        <v>255</v>
      </c>
      <c r="J5" s="8" t="s">
        <v>255</v>
      </c>
      <c r="K5" s="8" t="s">
        <v>255</v>
      </c>
      <c r="L5" s="8" t="s">
        <v>255</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row>
  </sheetData>
  <phoneticPr fontId="3"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Y394"/>
  <sheetViews>
    <sheetView workbookViewId="0"/>
  </sheetViews>
  <sheetFormatPr defaultRowHeight="13.5"/>
  <cols>
    <col min="1" max="25" width="20" customWidth="1"/>
  </cols>
  <sheetData>
    <row r="1" spans="1:25" ht="27.95" customHeight="1">
      <c r="A1" s="4" t="s">
        <v>105</v>
      </c>
      <c r="B1" s="4" t="s">
        <v>106</v>
      </c>
      <c r="C1" s="4" t="s">
        <v>107</v>
      </c>
      <c r="D1" s="4" t="s">
        <v>108</v>
      </c>
      <c r="E1" s="4" t="s">
        <v>109</v>
      </c>
      <c r="F1" s="4" t="s">
        <v>9806</v>
      </c>
      <c r="G1" s="4" t="s">
        <v>110</v>
      </c>
      <c r="H1" s="4" t="s">
        <v>111</v>
      </c>
      <c r="I1" s="4" t="s">
        <v>7987</v>
      </c>
      <c r="J1" s="4" t="s">
        <v>7988</v>
      </c>
      <c r="K1" s="4" t="s">
        <v>9773</v>
      </c>
      <c r="L1" s="4" t="s">
        <v>9774</v>
      </c>
      <c r="M1" s="4" t="s">
        <v>8997</v>
      </c>
      <c r="N1" s="4" t="s">
        <v>9807</v>
      </c>
      <c r="O1" s="4" t="s">
        <v>9777</v>
      </c>
      <c r="P1" s="4" t="s">
        <v>9778</v>
      </c>
      <c r="Q1" s="4" t="s">
        <v>9779</v>
      </c>
      <c r="R1" s="4" t="s">
        <v>9780</v>
      </c>
      <c r="S1" s="4" t="s">
        <v>9781</v>
      </c>
      <c r="T1" s="4" t="s">
        <v>9782</v>
      </c>
      <c r="U1" s="4" t="s">
        <v>9783</v>
      </c>
      <c r="V1" s="4" t="s">
        <v>9000</v>
      </c>
      <c r="W1" s="4" t="s">
        <v>9001</v>
      </c>
      <c r="X1" s="4" t="s">
        <v>9002</v>
      </c>
      <c r="Y1" s="4" t="s">
        <v>9003</v>
      </c>
    </row>
    <row r="2" spans="1:25" ht="27.95" customHeight="1">
      <c r="A2" s="5" t="s">
        <v>153</v>
      </c>
      <c r="B2" s="5" t="s">
        <v>154</v>
      </c>
      <c r="C2" s="5" t="s">
        <v>155</v>
      </c>
      <c r="D2" s="5" t="s">
        <v>156</v>
      </c>
      <c r="E2" s="5" t="s">
        <v>157</v>
      </c>
      <c r="F2" s="5" t="s">
        <v>9808</v>
      </c>
      <c r="G2" s="5" t="s">
        <v>158</v>
      </c>
      <c r="H2" s="5" t="s">
        <v>159</v>
      </c>
      <c r="I2" s="5" t="s">
        <v>9008</v>
      </c>
      <c r="J2" s="5" t="s">
        <v>9009</v>
      </c>
      <c r="K2" s="5" t="s">
        <v>9785</v>
      </c>
      <c r="L2" s="5" t="s">
        <v>1151</v>
      </c>
      <c r="M2" s="5" t="s">
        <v>9786</v>
      </c>
      <c r="N2" s="5" t="s">
        <v>1167</v>
      </c>
      <c r="O2" s="5" t="s">
        <v>9787</v>
      </c>
      <c r="P2" s="5" t="s">
        <v>9788</v>
      </c>
      <c r="Q2" s="5" t="s">
        <v>9789</v>
      </c>
      <c r="R2" s="5" t="s">
        <v>9790</v>
      </c>
      <c r="S2" s="5" t="s">
        <v>9791</v>
      </c>
      <c r="T2" s="5" t="s">
        <v>9792</v>
      </c>
      <c r="U2" s="5" t="s">
        <v>9793</v>
      </c>
      <c r="V2" s="5" t="s">
        <v>164</v>
      </c>
      <c r="W2" s="5" t="s">
        <v>165</v>
      </c>
      <c r="X2" s="5" t="s">
        <v>166</v>
      </c>
      <c r="Y2" s="5" t="s">
        <v>167</v>
      </c>
    </row>
    <row r="3" spans="1:25" ht="27.95" customHeight="1">
      <c r="A3" s="6" t="s">
        <v>190</v>
      </c>
      <c r="B3" s="6" t="s">
        <v>191</v>
      </c>
      <c r="C3" s="6" t="s">
        <v>192</v>
      </c>
      <c r="D3" s="6" t="s">
        <v>193</v>
      </c>
      <c r="E3" s="6" t="s">
        <v>194</v>
      </c>
      <c r="F3" s="6" t="s">
        <v>194</v>
      </c>
      <c r="G3" s="6" t="s">
        <v>195</v>
      </c>
      <c r="H3" s="6" t="s">
        <v>196</v>
      </c>
      <c r="I3" s="6" t="s">
        <v>7996</v>
      </c>
      <c r="J3" s="6" t="s">
        <v>7997</v>
      </c>
      <c r="K3" s="6" t="s">
        <v>1247</v>
      </c>
      <c r="L3" s="6" t="s">
        <v>1247</v>
      </c>
      <c r="M3" s="6" t="s">
        <v>9809</v>
      </c>
      <c r="N3" s="6" t="s">
        <v>9810</v>
      </c>
      <c r="O3" s="6" t="s">
        <v>1641</v>
      </c>
      <c r="P3" s="6" t="s">
        <v>9798</v>
      </c>
      <c r="Q3" s="6" t="s">
        <v>441</v>
      </c>
      <c r="R3" s="6" t="s">
        <v>1259</v>
      </c>
      <c r="S3" s="6" t="s">
        <v>2086</v>
      </c>
      <c r="T3" s="6" t="s">
        <v>9811</v>
      </c>
      <c r="U3" s="6" t="s">
        <v>9800</v>
      </c>
      <c r="V3" s="6" t="s">
        <v>9021</v>
      </c>
      <c r="W3" s="6" t="s">
        <v>9022</v>
      </c>
      <c r="X3" s="6" t="s">
        <v>9023</v>
      </c>
      <c r="Y3" s="6" t="s">
        <v>9024</v>
      </c>
    </row>
    <row r="4" spans="1:25" ht="27.95" customHeight="1">
      <c r="A4" s="7" t="s">
        <v>227</v>
      </c>
      <c r="B4" s="7" t="s">
        <v>228</v>
      </c>
      <c r="C4" s="7" t="s">
        <v>155</v>
      </c>
      <c r="D4" s="7" t="s">
        <v>156</v>
      </c>
      <c r="E4" s="7" t="s">
        <v>229</v>
      </c>
      <c r="F4" s="7" t="s">
        <v>229</v>
      </c>
      <c r="G4" s="7" t="s">
        <v>230</v>
      </c>
      <c r="H4" s="7" t="s">
        <v>231</v>
      </c>
      <c r="I4" s="7" t="s">
        <v>9027</v>
      </c>
      <c r="J4" s="7" t="s">
        <v>9028</v>
      </c>
      <c r="K4" s="7" t="s">
        <v>9812</v>
      </c>
      <c r="L4" s="7" t="s">
        <v>1303</v>
      </c>
      <c r="M4" s="7" t="s">
        <v>9030</v>
      </c>
      <c r="N4" s="7" t="s">
        <v>9041</v>
      </c>
      <c r="O4" s="7" t="s">
        <v>9787</v>
      </c>
      <c r="P4" s="7" t="s">
        <v>9788</v>
      </c>
      <c r="Q4" s="7" t="s">
        <v>9789</v>
      </c>
      <c r="R4" s="7" t="s">
        <v>9804</v>
      </c>
      <c r="S4" s="7" t="s">
        <v>9805</v>
      </c>
      <c r="T4" s="7" t="s">
        <v>9792</v>
      </c>
      <c r="U4" s="7" t="s">
        <v>9793</v>
      </c>
      <c r="V4" s="7" t="s">
        <v>164</v>
      </c>
      <c r="W4" s="7" t="s">
        <v>165</v>
      </c>
      <c r="X4" s="7" t="s">
        <v>235</v>
      </c>
      <c r="Y4" s="7" t="s">
        <v>236</v>
      </c>
    </row>
    <row r="5" spans="1:25" ht="27.95" customHeight="1">
      <c r="A5" s="8" t="s">
        <v>254</v>
      </c>
      <c r="B5" s="8" t="s">
        <v>255</v>
      </c>
      <c r="C5" s="8" t="s">
        <v>256</v>
      </c>
      <c r="D5" s="8" t="s">
        <v>256</v>
      </c>
      <c r="E5" s="8" t="s">
        <v>256</v>
      </c>
      <c r="F5" s="8" t="s">
        <v>256</v>
      </c>
      <c r="G5" s="8" t="s">
        <v>257</v>
      </c>
      <c r="H5" s="8" t="s">
        <v>258</v>
      </c>
      <c r="I5" s="8" t="s">
        <v>255</v>
      </c>
      <c r="J5" s="8" t="s">
        <v>255</v>
      </c>
      <c r="K5" s="8" t="s">
        <v>255</v>
      </c>
      <c r="L5" s="8" t="s">
        <v>255</v>
      </c>
      <c r="M5" s="8" t="s">
        <v>259</v>
      </c>
      <c r="N5" s="8" t="s">
        <v>259</v>
      </c>
      <c r="O5" s="8" t="s">
        <v>259</v>
      </c>
      <c r="P5" s="8" t="s">
        <v>259</v>
      </c>
      <c r="Q5" s="8" t="s">
        <v>259</v>
      </c>
      <c r="R5" s="8" t="s">
        <v>259</v>
      </c>
      <c r="S5" s="8" t="s">
        <v>259</v>
      </c>
      <c r="T5" s="8" t="s">
        <v>259</v>
      </c>
      <c r="U5" s="8" t="s">
        <v>259</v>
      </c>
      <c r="V5" s="8" t="s">
        <v>259</v>
      </c>
      <c r="W5" s="8" t="s">
        <v>259</v>
      </c>
      <c r="X5" s="8" t="s">
        <v>259</v>
      </c>
      <c r="Y5" s="8" t="s">
        <v>259</v>
      </c>
    </row>
    <row r="6" spans="1:25" ht="14.25">
      <c r="A6" s="1" t="s">
        <v>260</v>
      </c>
      <c r="B6" s="1" t="s">
        <v>4084</v>
      </c>
      <c r="C6" s="1" t="s">
        <v>262</v>
      </c>
      <c r="D6" s="1" t="s">
        <v>263</v>
      </c>
      <c r="E6" s="1" t="s">
        <v>263</v>
      </c>
      <c r="F6" s="1" t="s">
        <v>270</v>
      </c>
      <c r="G6" s="1" t="s">
        <v>9813</v>
      </c>
      <c r="H6" s="1" t="s">
        <v>254</v>
      </c>
      <c r="I6" s="1" t="s">
        <v>9046</v>
      </c>
      <c r="J6" s="1" t="s">
        <v>9047</v>
      </c>
      <c r="K6" s="1" t="s">
        <v>9814</v>
      </c>
      <c r="L6" s="1" t="s">
        <v>9815</v>
      </c>
      <c r="M6" s="1" t="s">
        <v>269</v>
      </c>
      <c r="N6" s="1" t="s">
        <v>9816</v>
      </c>
      <c r="O6" s="1" t="s">
        <v>3191</v>
      </c>
      <c r="P6" s="1" t="s">
        <v>9817</v>
      </c>
      <c r="Q6" s="1" t="s">
        <v>270</v>
      </c>
      <c r="R6" s="1" t="s">
        <v>269</v>
      </c>
      <c r="S6" s="1" t="s">
        <v>270</v>
      </c>
      <c r="T6" s="1" t="s">
        <v>269</v>
      </c>
      <c r="U6" s="1" t="s">
        <v>472</v>
      </c>
      <c r="V6" s="1" t="s">
        <v>9047</v>
      </c>
      <c r="W6" s="1" t="s">
        <v>9046</v>
      </c>
      <c r="X6" s="1" t="s">
        <v>9806</v>
      </c>
      <c r="Y6" s="1" t="s">
        <v>269</v>
      </c>
    </row>
    <row r="7" spans="1:25" ht="14.25">
      <c r="A7" s="1" t="s">
        <v>260</v>
      </c>
      <c r="B7" s="1" t="s">
        <v>4086</v>
      </c>
      <c r="C7" s="1" t="s">
        <v>262</v>
      </c>
      <c r="D7" s="1" t="s">
        <v>263</v>
      </c>
      <c r="E7" s="1" t="s">
        <v>263</v>
      </c>
      <c r="F7" s="1" t="s">
        <v>472</v>
      </c>
      <c r="G7" s="1" t="s">
        <v>9818</v>
      </c>
      <c r="H7" s="1" t="s">
        <v>254</v>
      </c>
      <c r="I7" s="1" t="s">
        <v>9046</v>
      </c>
      <c r="J7" s="1" t="s">
        <v>9047</v>
      </c>
      <c r="K7" s="1" t="s">
        <v>9814</v>
      </c>
      <c r="L7" s="1" t="s">
        <v>9819</v>
      </c>
      <c r="M7" s="1" t="s">
        <v>269</v>
      </c>
      <c r="N7" s="1" t="s">
        <v>9820</v>
      </c>
      <c r="O7" s="1" t="s">
        <v>3207</v>
      </c>
      <c r="P7" s="1" t="s">
        <v>9817</v>
      </c>
      <c r="Q7" s="1" t="s">
        <v>270</v>
      </c>
      <c r="R7" s="1" t="s">
        <v>269</v>
      </c>
      <c r="S7" s="1" t="s">
        <v>270</v>
      </c>
      <c r="T7" s="1" t="s">
        <v>269</v>
      </c>
      <c r="U7" s="1" t="s">
        <v>472</v>
      </c>
      <c r="V7" s="1" t="s">
        <v>9047</v>
      </c>
      <c r="W7" s="1" t="s">
        <v>9046</v>
      </c>
      <c r="X7" s="1" t="s">
        <v>9806</v>
      </c>
      <c r="Y7" s="1" t="s">
        <v>269</v>
      </c>
    </row>
    <row r="8" spans="1:25" ht="14.25">
      <c r="A8" s="1" t="s">
        <v>260</v>
      </c>
      <c r="B8" s="1" t="s">
        <v>4088</v>
      </c>
      <c r="C8" s="1" t="s">
        <v>262</v>
      </c>
      <c r="D8" s="1" t="s">
        <v>263</v>
      </c>
      <c r="E8" s="1" t="s">
        <v>263</v>
      </c>
      <c r="F8" s="1" t="s">
        <v>479</v>
      </c>
      <c r="G8" s="1" t="s">
        <v>9821</v>
      </c>
      <c r="H8" s="1" t="s">
        <v>254</v>
      </c>
      <c r="I8" s="1" t="s">
        <v>9046</v>
      </c>
      <c r="J8" s="1" t="s">
        <v>9047</v>
      </c>
      <c r="K8" s="1" t="s">
        <v>9814</v>
      </c>
      <c r="L8" s="1" t="s">
        <v>9822</v>
      </c>
      <c r="M8" s="1" t="s">
        <v>269</v>
      </c>
      <c r="N8" s="1" t="s">
        <v>9823</v>
      </c>
      <c r="O8" s="1" t="s">
        <v>3162</v>
      </c>
      <c r="P8" s="1" t="s">
        <v>9817</v>
      </c>
      <c r="Q8" s="1" t="s">
        <v>270</v>
      </c>
      <c r="R8" s="1" t="s">
        <v>269</v>
      </c>
      <c r="S8" s="1" t="s">
        <v>270</v>
      </c>
      <c r="T8" s="1" t="s">
        <v>269</v>
      </c>
      <c r="U8" s="1" t="s">
        <v>472</v>
      </c>
      <c r="V8" s="1" t="s">
        <v>9047</v>
      </c>
      <c r="W8" s="1" t="s">
        <v>9046</v>
      </c>
      <c r="X8" s="1" t="s">
        <v>9806</v>
      </c>
      <c r="Y8" s="1" t="s">
        <v>269</v>
      </c>
    </row>
    <row r="9" spans="1:25" ht="14.25">
      <c r="A9" s="1" t="s">
        <v>260</v>
      </c>
      <c r="B9" s="1" t="s">
        <v>4090</v>
      </c>
      <c r="C9" s="1" t="s">
        <v>262</v>
      </c>
      <c r="D9" s="1" t="s">
        <v>263</v>
      </c>
      <c r="E9" s="1" t="s">
        <v>263</v>
      </c>
      <c r="F9" s="1" t="s">
        <v>873</v>
      </c>
      <c r="G9" s="1" t="s">
        <v>9824</v>
      </c>
      <c r="H9" s="1" t="s">
        <v>254</v>
      </c>
      <c r="I9" s="1" t="s">
        <v>9046</v>
      </c>
      <c r="J9" s="1" t="s">
        <v>9047</v>
      </c>
      <c r="K9" s="1" t="s">
        <v>9814</v>
      </c>
      <c r="L9" s="1" t="s">
        <v>9825</v>
      </c>
      <c r="M9" s="1" t="s">
        <v>269</v>
      </c>
      <c r="N9" s="1" t="s">
        <v>9826</v>
      </c>
      <c r="O9" s="1" t="s">
        <v>2941</v>
      </c>
      <c r="P9" s="1" t="s">
        <v>9817</v>
      </c>
      <c r="Q9" s="1" t="s">
        <v>270</v>
      </c>
      <c r="R9" s="1" t="s">
        <v>269</v>
      </c>
      <c r="S9" s="1" t="s">
        <v>270</v>
      </c>
      <c r="T9" s="1" t="s">
        <v>269</v>
      </c>
      <c r="U9" s="1" t="s">
        <v>472</v>
      </c>
      <c r="V9" s="1" t="s">
        <v>9047</v>
      </c>
      <c r="W9" s="1" t="s">
        <v>9046</v>
      </c>
      <c r="X9" s="1" t="s">
        <v>9806</v>
      </c>
      <c r="Y9" s="1" t="s">
        <v>269</v>
      </c>
    </row>
    <row r="10" spans="1:25" ht="14.25">
      <c r="A10" s="1" t="s">
        <v>260</v>
      </c>
      <c r="B10" s="1" t="s">
        <v>4092</v>
      </c>
      <c r="C10" s="1" t="s">
        <v>262</v>
      </c>
      <c r="D10" s="1" t="s">
        <v>263</v>
      </c>
      <c r="E10" s="1" t="s">
        <v>263</v>
      </c>
      <c r="F10" s="1" t="s">
        <v>872</v>
      </c>
      <c r="G10" s="1" t="s">
        <v>9827</v>
      </c>
      <c r="H10" s="1" t="s">
        <v>254</v>
      </c>
      <c r="I10" s="1" t="s">
        <v>9046</v>
      </c>
      <c r="J10" s="1" t="s">
        <v>9047</v>
      </c>
      <c r="K10" s="1" t="s">
        <v>9814</v>
      </c>
      <c r="L10" s="1" t="s">
        <v>9828</v>
      </c>
      <c r="M10" s="1" t="s">
        <v>269</v>
      </c>
      <c r="N10" s="1" t="s">
        <v>9826</v>
      </c>
      <c r="O10" s="1" t="s">
        <v>2796</v>
      </c>
      <c r="P10" s="1" t="s">
        <v>9817</v>
      </c>
      <c r="Q10" s="1" t="s">
        <v>270</v>
      </c>
      <c r="R10" s="1" t="s">
        <v>269</v>
      </c>
      <c r="S10" s="1" t="s">
        <v>270</v>
      </c>
      <c r="T10" s="1" t="s">
        <v>269</v>
      </c>
      <c r="U10" s="1" t="s">
        <v>472</v>
      </c>
      <c r="V10" s="1" t="s">
        <v>9047</v>
      </c>
      <c r="W10" s="1" t="s">
        <v>9046</v>
      </c>
      <c r="X10" s="1" t="s">
        <v>9806</v>
      </c>
      <c r="Y10" s="1" t="s">
        <v>269</v>
      </c>
    </row>
    <row r="11" spans="1:25" ht="14.25">
      <c r="A11" s="1" t="s">
        <v>260</v>
      </c>
      <c r="B11" s="1" t="s">
        <v>4094</v>
      </c>
      <c r="C11" s="1" t="s">
        <v>262</v>
      </c>
      <c r="D11" s="1" t="s">
        <v>263</v>
      </c>
      <c r="E11" s="1" t="s">
        <v>263</v>
      </c>
      <c r="F11" s="1" t="s">
        <v>276</v>
      </c>
      <c r="G11" s="1" t="s">
        <v>9829</v>
      </c>
      <c r="H11" s="1" t="s">
        <v>254</v>
      </c>
      <c r="I11" s="1" t="s">
        <v>9046</v>
      </c>
      <c r="J11" s="1" t="s">
        <v>9047</v>
      </c>
      <c r="K11" s="1" t="s">
        <v>9814</v>
      </c>
      <c r="L11" s="1" t="s">
        <v>9830</v>
      </c>
      <c r="M11" s="1" t="s">
        <v>269</v>
      </c>
      <c r="N11" s="1" t="s">
        <v>9820</v>
      </c>
      <c r="O11" s="1" t="s">
        <v>2913</v>
      </c>
      <c r="P11" s="1" t="s">
        <v>9817</v>
      </c>
      <c r="Q11" s="1" t="s">
        <v>270</v>
      </c>
      <c r="R11" s="1" t="s">
        <v>269</v>
      </c>
      <c r="S11" s="1" t="s">
        <v>270</v>
      </c>
      <c r="T11" s="1" t="s">
        <v>269</v>
      </c>
      <c r="U11" s="1" t="s">
        <v>472</v>
      </c>
      <c r="V11" s="1" t="s">
        <v>9047</v>
      </c>
      <c r="W11" s="1" t="s">
        <v>9046</v>
      </c>
      <c r="X11" s="1" t="s">
        <v>9806</v>
      </c>
      <c r="Y11" s="1" t="s">
        <v>269</v>
      </c>
    </row>
    <row r="12" spans="1:25" ht="14.25">
      <c r="A12" s="1" t="s">
        <v>260</v>
      </c>
      <c r="B12" s="1" t="s">
        <v>4096</v>
      </c>
      <c r="C12" s="1" t="s">
        <v>262</v>
      </c>
      <c r="D12" s="1" t="s">
        <v>263</v>
      </c>
      <c r="E12" s="1" t="s">
        <v>263</v>
      </c>
      <c r="F12" s="1" t="s">
        <v>874</v>
      </c>
      <c r="G12" s="1" t="s">
        <v>9831</v>
      </c>
      <c r="H12" s="1" t="s">
        <v>254</v>
      </c>
      <c r="I12" s="1" t="s">
        <v>9046</v>
      </c>
      <c r="J12" s="1" t="s">
        <v>9047</v>
      </c>
      <c r="K12" s="1" t="s">
        <v>9814</v>
      </c>
      <c r="L12" s="1" t="s">
        <v>9832</v>
      </c>
      <c r="M12" s="1" t="s">
        <v>269</v>
      </c>
      <c r="N12" s="1" t="s">
        <v>9833</v>
      </c>
      <c r="O12" s="1" t="s">
        <v>271</v>
      </c>
      <c r="P12" s="1" t="s">
        <v>9817</v>
      </c>
      <c r="Q12" s="1" t="s">
        <v>270</v>
      </c>
      <c r="R12" s="1" t="s">
        <v>269</v>
      </c>
      <c r="S12" s="1" t="s">
        <v>270</v>
      </c>
      <c r="T12" s="1" t="s">
        <v>269</v>
      </c>
      <c r="U12" s="1" t="s">
        <v>472</v>
      </c>
      <c r="V12" s="1" t="s">
        <v>9047</v>
      </c>
      <c r="W12" s="1" t="s">
        <v>9046</v>
      </c>
      <c r="X12" s="1" t="s">
        <v>9806</v>
      </c>
      <c r="Y12" s="1" t="s">
        <v>269</v>
      </c>
    </row>
    <row r="13" spans="1:25" ht="14.25">
      <c r="A13" s="1" t="s">
        <v>260</v>
      </c>
      <c r="B13" s="1" t="s">
        <v>4098</v>
      </c>
      <c r="C13" s="1" t="s">
        <v>262</v>
      </c>
      <c r="D13" s="1" t="s">
        <v>263</v>
      </c>
      <c r="E13" s="1" t="s">
        <v>263</v>
      </c>
      <c r="F13" s="1" t="s">
        <v>1450</v>
      </c>
      <c r="G13" s="1" t="s">
        <v>9834</v>
      </c>
      <c r="H13" s="1" t="s">
        <v>254</v>
      </c>
      <c r="I13" s="1" t="s">
        <v>9046</v>
      </c>
      <c r="J13" s="1" t="s">
        <v>9047</v>
      </c>
      <c r="K13" s="1" t="s">
        <v>9814</v>
      </c>
      <c r="L13" s="1" t="s">
        <v>9835</v>
      </c>
      <c r="M13" s="1" t="s">
        <v>269</v>
      </c>
      <c r="N13" s="1" t="s">
        <v>9823</v>
      </c>
      <c r="O13" s="1" t="s">
        <v>3715</v>
      </c>
      <c r="P13" s="1" t="s">
        <v>9817</v>
      </c>
      <c r="Q13" s="1" t="s">
        <v>270</v>
      </c>
      <c r="R13" s="1" t="s">
        <v>269</v>
      </c>
      <c r="S13" s="1" t="s">
        <v>270</v>
      </c>
      <c r="T13" s="1" t="s">
        <v>269</v>
      </c>
      <c r="U13" s="1" t="s">
        <v>472</v>
      </c>
      <c r="V13" s="1" t="s">
        <v>9047</v>
      </c>
      <c r="W13" s="1" t="s">
        <v>9046</v>
      </c>
      <c r="X13" s="1" t="s">
        <v>9806</v>
      </c>
      <c r="Y13" s="1" t="s">
        <v>269</v>
      </c>
    </row>
    <row r="14" spans="1:25" ht="14.25">
      <c r="A14" s="1" t="s">
        <v>260</v>
      </c>
      <c r="B14" s="1" t="s">
        <v>4100</v>
      </c>
      <c r="C14" s="1" t="s">
        <v>262</v>
      </c>
      <c r="D14" s="1" t="s">
        <v>263</v>
      </c>
      <c r="E14" s="1" t="s">
        <v>263</v>
      </c>
      <c r="F14" s="1" t="s">
        <v>277</v>
      </c>
      <c r="G14" s="1" t="s">
        <v>9836</v>
      </c>
      <c r="H14" s="1" t="s">
        <v>254</v>
      </c>
      <c r="I14" s="1" t="s">
        <v>9046</v>
      </c>
      <c r="J14" s="1" t="s">
        <v>9047</v>
      </c>
      <c r="K14" s="1" t="s">
        <v>9814</v>
      </c>
      <c r="L14" s="1" t="s">
        <v>9837</v>
      </c>
      <c r="M14" s="1" t="s">
        <v>269</v>
      </c>
      <c r="N14" s="1" t="s">
        <v>9838</v>
      </c>
      <c r="O14" s="1" t="s">
        <v>3098</v>
      </c>
      <c r="P14" s="1" t="s">
        <v>9817</v>
      </c>
      <c r="Q14" s="1" t="s">
        <v>270</v>
      </c>
      <c r="R14" s="1" t="s">
        <v>269</v>
      </c>
      <c r="S14" s="1" t="s">
        <v>270</v>
      </c>
      <c r="T14" s="1" t="s">
        <v>269</v>
      </c>
      <c r="U14" s="1" t="s">
        <v>472</v>
      </c>
      <c r="V14" s="1" t="s">
        <v>9047</v>
      </c>
      <c r="W14" s="1" t="s">
        <v>9046</v>
      </c>
      <c r="X14" s="1" t="s">
        <v>9806</v>
      </c>
      <c r="Y14" s="1" t="s">
        <v>269</v>
      </c>
    </row>
    <row r="15" spans="1:25" ht="14.25">
      <c r="A15" s="1" t="s">
        <v>260</v>
      </c>
      <c r="B15" s="1" t="s">
        <v>4102</v>
      </c>
      <c r="C15" s="1" t="s">
        <v>262</v>
      </c>
      <c r="D15" s="1" t="s">
        <v>263</v>
      </c>
      <c r="E15" s="1" t="s">
        <v>263</v>
      </c>
      <c r="F15" s="1" t="s">
        <v>714</v>
      </c>
      <c r="G15" s="1" t="s">
        <v>9839</v>
      </c>
      <c r="H15" s="1" t="s">
        <v>254</v>
      </c>
      <c r="I15" s="1" t="s">
        <v>9046</v>
      </c>
      <c r="J15" s="1" t="s">
        <v>9047</v>
      </c>
      <c r="K15" s="1" t="s">
        <v>9814</v>
      </c>
      <c r="L15" s="1" t="s">
        <v>9840</v>
      </c>
      <c r="M15" s="1" t="s">
        <v>269</v>
      </c>
      <c r="N15" s="1" t="s">
        <v>9826</v>
      </c>
      <c r="O15" s="1" t="s">
        <v>1450</v>
      </c>
      <c r="P15" s="1" t="s">
        <v>9817</v>
      </c>
      <c r="Q15" s="1" t="s">
        <v>270</v>
      </c>
      <c r="R15" s="1" t="s">
        <v>269</v>
      </c>
      <c r="S15" s="1" t="s">
        <v>270</v>
      </c>
      <c r="T15" s="1" t="s">
        <v>269</v>
      </c>
      <c r="U15" s="1" t="s">
        <v>472</v>
      </c>
      <c r="V15" s="1" t="s">
        <v>9047</v>
      </c>
      <c r="W15" s="1" t="s">
        <v>9046</v>
      </c>
      <c r="X15" s="1" t="s">
        <v>9806</v>
      </c>
      <c r="Y15" s="1" t="s">
        <v>269</v>
      </c>
    </row>
    <row r="16" spans="1:25" ht="14.25">
      <c r="A16" s="1" t="s">
        <v>260</v>
      </c>
      <c r="B16" s="1" t="s">
        <v>4104</v>
      </c>
      <c r="C16" s="1" t="s">
        <v>262</v>
      </c>
      <c r="D16" s="1" t="s">
        <v>263</v>
      </c>
      <c r="E16" s="1" t="s">
        <v>263</v>
      </c>
      <c r="F16" s="1" t="s">
        <v>1971</v>
      </c>
      <c r="G16" s="1" t="s">
        <v>9841</v>
      </c>
      <c r="H16" s="1" t="s">
        <v>254</v>
      </c>
      <c r="I16" s="1" t="s">
        <v>9046</v>
      </c>
      <c r="J16" s="1" t="s">
        <v>9047</v>
      </c>
      <c r="K16" s="1" t="s">
        <v>9814</v>
      </c>
      <c r="L16" s="1" t="s">
        <v>9842</v>
      </c>
      <c r="M16" s="1" t="s">
        <v>269</v>
      </c>
      <c r="N16" s="1" t="s">
        <v>9820</v>
      </c>
      <c r="O16" s="1" t="s">
        <v>3066</v>
      </c>
      <c r="P16" s="1" t="s">
        <v>9817</v>
      </c>
      <c r="Q16" s="1" t="s">
        <v>270</v>
      </c>
      <c r="R16" s="1" t="s">
        <v>269</v>
      </c>
      <c r="S16" s="1" t="s">
        <v>270</v>
      </c>
      <c r="T16" s="1" t="s">
        <v>269</v>
      </c>
      <c r="U16" s="1" t="s">
        <v>472</v>
      </c>
      <c r="V16" s="1" t="s">
        <v>9047</v>
      </c>
      <c r="W16" s="1" t="s">
        <v>9046</v>
      </c>
      <c r="X16" s="1" t="s">
        <v>9806</v>
      </c>
      <c r="Y16" s="1" t="s">
        <v>269</v>
      </c>
    </row>
    <row r="17" spans="1:25" ht="14.25">
      <c r="A17" s="1" t="s">
        <v>260</v>
      </c>
      <c r="B17" s="1" t="s">
        <v>4106</v>
      </c>
      <c r="C17" s="1" t="s">
        <v>262</v>
      </c>
      <c r="D17" s="1" t="s">
        <v>263</v>
      </c>
      <c r="E17" s="1" t="s">
        <v>263</v>
      </c>
      <c r="F17" s="1" t="s">
        <v>1729</v>
      </c>
      <c r="G17" s="1" t="s">
        <v>9843</v>
      </c>
      <c r="H17" s="1" t="s">
        <v>254</v>
      </c>
      <c r="I17" s="1" t="s">
        <v>9046</v>
      </c>
      <c r="J17" s="1" t="s">
        <v>9047</v>
      </c>
      <c r="K17" s="1" t="s">
        <v>9814</v>
      </c>
      <c r="L17" s="1" t="s">
        <v>9844</v>
      </c>
      <c r="M17" s="1" t="s">
        <v>269</v>
      </c>
      <c r="N17" s="1" t="s">
        <v>9826</v>
      </c>
      <c r="O17" s="1" t="s">
        <v>1372</v>
      </c>
      <c r="P17" s="1" t="s">
        <v>9817</v>
      </c>
      <c r="Q17" s="1" t="s">
        <v>270</v>
      </c>
      <c r="R17" s="1" t="s">
        <v>269</v>
      </c>
      <c r="S17" s="1" t="s">
        <v>270</v>
      </c>
      <c r="T17" s="1" t="s">
        <v>269</v>
      </c>
      <c r="U17" s="1" t="s">
        <v>472</v>
      </c>
      <c r="V17" s="1" t="s">
        <v>9047</v>
      </c>
      <c r="W17" s="1" t="s">
        <v>9046</v>
      </c>
      <c r="X17" s="1" t="s">
        <v>9806</v>
      </c>
      <c r="Y17" s="1" t="s">
        <v>269</v>
      </c>
    </row>
    <row r="18" spans="1:25" ht="14.25">
      <c r="A18" s="1" t="s">
        <v>260</v>
      </c>
      <c r="B18" s="1" t="s">
        <v>4108</v>
      </c>
      <c r="C18" s="1" t="s">
        <v>262</v>
      </c>
      <c r="D18" s="1" t="s">
        <v>263</v>
      </c>
      <c r="E18" s="1" t="s">
        <v>263</v>
      </c>
      <c r="F18" s="1" t="s">
        <v>2793</v>
      </c>
      <c r="G18" s="1" t="s">
        <v>9845</v>
      </c>
      <c r="H18" s="1" t="s">
        <v>254</v>
      </c>
      <c r="I18" s="1" t="s">
        <v>9046</v>
      </c>
      <c r="J18" s="1" t="s">
        <v>9047</v>
      </c>
      <c r="K18" s="1" t="s">
        <v>9814</v>
      </c>
      <c r="L18" s="1" t="s">
        <v>9846</v>
      </c>
      <c r="M18" s="1" t="s">
        <v>269</v>
      </c>
      <c r="N18" s="1" t="s">
        <v>9847</v>
      </c>
      <c r="O18" s="1" t="s">
        <v>3595</v>
      </c>
      <c r="P18" s="1" t="s">
        <v>9817</v>
      </c>
      <c r="Q18" s="1" t="s">
        <v>270</v>
      </c>
      <c r="R18" s="1" t="s">
        <v>269</v>
      </c>
      <c r="S18" s="1" t="s">
        <v>270</v>
      </c>
      <c r="T18" s="1" t="s">
        <v>269</v>
      </c>
      <c r="U18" s="1" t="s">
        <v>472</v>
      </c>
      <c r="V18" s="1" t="s">
        <v>9047</v>
      </c>
      <c r="W18" s="1" t="s">
        <v>9046</v>
      </c>
      <c r="X18" s="1" t="s">
        <v>9806</v>
      </c>
      <c r="Y18" s="1" t="s">
        <v>269</v>
      </c>
    </row>
    <row r="19" spans="1:25" ht="14.25">
      <c r="A19" s="1" t="s">
        <v>260</v>
      </c>
      <c r="B19" s="1" t="s">
        <v>4110</v>
      </c>
      <c r="C19" s="1" t="s">
        <v>262</v>
      </c>
      <c r="D19" s="1" t="s">
        <v>263</v>
      </c>
      <c r="E19" s="1" t="s">
        <v>263</v>
      </c>
      <c r="F19" s="1" t="s">
        <v>2755</v>
      </c>
      <c r="G19" s="1" t="s">
        <v>9848</v>
      </c>
      <c r="H19" s="1" t="s">
        <v>254</v>
      </c>
      <c r="I19" s="1" t="s">
        <v>9046</v>
      </c>
      <c r="J19" s="1" t="s">
        <v>9047</v>
      </c>
      <c r="K19" s="1" t="s">
        <v>9814</v>
      </c>
      <c r="L19" s="1" t="s">
        <v>9849</v>
      </c>
      <c r="M19" s="1" t="s">
        <v>269</v>
      </c>
      <c r="N19" s="1" t="s">
        <v>9847</v>
      </c>
      <c r="O19" s="1" t="s">
        <v>1399</v>
      </c>
      <c r="P19" s="1" t="s">
        <v>9817</v>
      </c>
      <c r="Q19" s="1" t="s">
        <v>270</v>
      </c>
      <c r="R19" s="1" t="s">
        <v>269</v>
      </c>
      <c r="S19" s="1" t="s">
        <v>270</v>
      </c>
      <c r="T19" s="1" t="s">
        <v>269</v>
      </c>
      <c r="U19" s="1" t="s">
        <v>472</v>
      </c>
      <c r="V19" s="1" t="s">
        <v>9047</v>
      </c>
      <c r="W19" s="1" t="s">
        <v>9046</v>
      </c>
      <c r="X19" s="1" t="s">
        <v>9806</v>
      </c>
      <c r="Y19" s="1" t="s">
        <v>269</v>
      </c>
    </row>
    <row r="20" spans="1:25" ht="14.25">
      <c r="A20" s="1" t="s">
        <v>260</v>
      </c>
      <c r="B20" s="1" t="s">
        <v>4112</v>
      </c>
      <c r="C20" s="1" t="s">
        <v>262</v>
      </c>
      <c r="D20" s="1" t="s">
        <v>263</v>
      </c>
      <c r="E20" s="1" t="s">
        <v>263</v>
      </c>
      <c r="F20" s="1" t="s">
        <v>713</v>
      </c>
      <c r="G20" s="1" t="s">
        <v>9850</v>
      </c>
      <c r="H20" s="1" t="s">
        <v>254</v>
      </c>
      <c r="I20" s="1" t="s">
        <v>9046</v>
      </c>
      <c r="J20" s="1" t="s">
        <v>9047</v>
      </c>
      <c r="K20" s="1" t="s">
        <v>9814</v>
      </c>
      <c r="L20" s="1" t="s">
        <v>9851</v>
      </c>
      <c r="M20" s="1" t="s">
        <v>269</v>
      </c>
      <c r="N20" s="1" t="s">
        <v>9833</v>
      </c>
      <c r="O20" s="1" t="s">
        <v>3820</v>
      </c>
      <c r="P20" s="1" t="s">
        <v>9817</v>
      </c>
      <c r="Q20" s="1" t="s">
        <v>270</v>
      </c>
      <c r="R20" s="1" t="s">
        <v>269</v>
      </c>
      <c r="S20" s="1" t="s">
        <v>270</v>
      </c>
      <c r="T20" s="1" t="s">
        <v>269</v>
      </c>
      <c r="U20" s="1" t="s">
        <v>472</v>
      </c>
      <c r="V20" s="1" t="s">
        <v>9047</v>
      </c>
      <c r="W20" s="1" t="s">
        <v>9046</v>
      </c>
      <c r="X20" s="1" t="s">
        <v>9806</v>
      </c>
      <c r="Y20" s="1" t="s">
        <v>269</v>
      </c>
    </row>
    <row r="21" spans="1:25" ht="14.25">
      <c r="A21" s="1" t="s">
        <v>260</v>
      </c>
      <c r="B21" s="1" t="s">
        <v>4114</v>
      </c>
      <c r="C21" s="1" t="s">
        <v>262</v>
      </c>
      <c r="D21" s="1" t="s">
        <v>263</v>
      </c>
      <c r="E21" s="1" t="s">
        <v>263</v>
      </c>
      <c r="F21" s="1" t="s">
        <v>1731</v>
      </c>
      <c r="G21" s="1" t="s">
        <v>9852</v>
      </c>
      <c r="H21" s="1" t="s">
        <v>9853</v>
      </c>
      <c r="I21" s="1" t="s">
        <v>9046</v>
      </c>
      <c r="J21" s="1" t="s">
        <v>9047</v>
      </c>
      <c r="K21" s="1" t="s">
        <v>9854</v>
      </c>
      <c r="L21" s="1" t="s">
        <v>9853</v>
      </c>
      <c r="M21" s="1" t="s">
        <v>269</v>
      </c>
      <c r="N21" s="1" t="s">
        <v>9826</v>
      </c>
      <c r="O21" s="1" t="s">
        <v>273</v>
      </c>
      <c r="P21" s="1" t="s">
        <v>9855</v>
      </c>
      <c r="Q21" s="1" t="s">
        <v>270</v>
      </c>
      <c r="R21" s="1" t="s">
        <v>269</v>
      </c>
      <c r="S21" s="1" t="s">
        <v>270</v>
      </c>
      <c r="T21" s="1" t="s">
        <v>269</v>
      </c>
      <c r="U21" s="1" t="s">
        <v>472</v>
      </c>
      <c r="V21" s="1" t="s">
        <v>9047</v>
      </c>
      <c r="W21" s="1" t="s">
        <v>9046</v>
      </c>
      <c r="X21" s="1" t="s">
        <v>9806</v>
      </c>
      <c r="Y21" s="1" t="s">
        <v>269</v>
      </c>
    </row>
    <row r="22" spans="1:25" ht="14.25">
      <c r="A22" s="1" t="s">
        <v>260</v>
      </c>
      <c r="B22" s="1" t="s">
        <v>4116</v>
      </c>
      <c r="C22" s="1" t="s">
        <v>262</v>
      </c>
      <c r="D22" s="1" t="s">
        <v>263</v>
      </c>
      <c r="E22" s="1" t="s">
        <v>263</v>
      </c>
      <c r="F22" s="1" t="s">
        <v>2913</v>
      </c>
      <c r="G22" s="1" t="s">
        <v>9856</v>
      </c>
      <c r="H22" s="1" t="s">
        <v>9857</v>
      </c>
      <c r="I22" s="1" t="s">
        <v>9046</v>
      </c>
      <c r="J22" s="1" t="s">
        <v>9047</v>
      </c>
      <c r="K22" s="1" t="s">
        <v>9854</v>
      </c>
      <c r="L22" s="1" t="s">
        <v>9857</v>
      </c>
      <c r="M22" s="1" t="s">
        <v>269</v>
      </c>
      <c r="N22" s="1" t="s">
        <v>9838</v>
      </c>
      <c r="O22" s="1" t="s">
        <v>3086</v>
      </c>
      <c r="P22" s="1" t="s">
        <v>9855</v>
      </c>
      <c r="Q22" s="1" t="s">
        <v>270</v>
      </c>
      <c r="R22" s="1" t="s">
        <v>269</v>
      </c>
      <c r="S22" s="1" t="s">
        <v>270</v>
      </c>
      <c r="T22" s="1" t="s">
        <v>269</v>
      </c>
      <c r="U22" s="1" t="s">
        <v>472</v>
      </c>
      <c r="V22" s="1" t="s">
        <v>9047</v>
      </c>
      <c r="W22" s="1" t="s">
        <v>9046</v>
      </c>
      <c r="X22" s="1" t="s">
        <v>9806</v>
      </c>
      <c r="Y22" s="1" t="s">
        <v>269</v>
      </c>
    </row>
    <row r="23" spans="1:25" ht="14.25">
      <c r="A23" s="1" t="s">
        <v>260</v>
      </c>
      <c r="B23" s="1" t="s">
        <v>4118</v>
      </c>
      <c r="C23" s="1" t="s">
        <v>262</v>
      </c>
      <c r="D23" s="1" t="s">
        <v>263</v>
      </c>
      <c r="E23" s="1" t="s">
        <v>263</v>
      </c>
      <c r="F23" s="1" t="s">
        <v>2796</v>
      </c>
      <c r="G23" s="1" t="s">
        <v>9858</v>
      </c>
      <c r="H23" s="1" t="s">
        <v>9859</v>
      </c>
      <c r="I23" s="1" t="s">
        <v>9046</v>
      </c>
      <c r="J23" s="1" t="s">
        <v>9047</v>
      </c>
      <c r="K23" s="1" t="s">
        <v>9854</v>
      </c>
      <c r="L23" s="1" t="s">
        <v>9859</v>
      </c>
      <c r="M23" s="1" t="s">
        <v>269</v>
      </c>
      <c r="N23" s="1" t="s">
        <v>9816</v>
      </c>
      <c r="O23" s="1" t="s">
        <v>3072</v>
      </c>
      <c r="P23" s="1" t="s">
        <v>9855</v>
      </c>
      <c r="Q23" s="1" t="s">
        <v>270</v>
      </c>
      <c r="R23" s="1" t="s">
        <v>269</v>
      </c>
      <c r="S23" s="1" t="s">
        <v>270</v>
      </c>
      <c r="T23" s="1" t="s">
        <v>269</v>
      </c>
      <c r="U23" s="1" t="s">
        <v>472</v>
      </c>
      <c r="V23" s="1" t="s">
        <v>9047</v>
      </c>
      <c r="W23" s="1" t="s">
        <v>9046</v>
      </c>
      <c r="X23" s="1" t="s">
        <v>9806</v>
      </c>
      <c r="Y23" s="1" t="s">
        <v>269</v>
      </c>
    </row>
    <row r="24" spans="1:25" ht="14.25">
      <c r="A24" s="1" t="s">
        <v>260</v>
      </c>
      <c r="B24" s="1" t="s">
        <v>4120</v>
      </c>
      <c r="C24" s="1" t="s">
        <v>262</v>
      </c>
      <c r="D24" s="1" t="s">
        <v>263</v>
      </c>
      <c r="E24" s="1" t="s">
        <v>263</v>
      </c>
      <c r="F24" s="1" t="s">
        <v>2919</v>
      </c>
      <c r="G24" s="1" t="s">
        <v>9860</v>
      </c>
      <c r="H24" s="1" t="s">
        <v>9861</v>
      </c>
      <c r="I24" s="1" t="s">
        <v>9046</v>
      </c>
      <c r="J24" s="1" t="s">
        <v>9047</v>
      </c>
      <c r="K24" s="1" t="s">
        <v>9854</v>
      </c>
      <c r="L24" s="1" t="s">
        <v>9861</v>
      </c>
      <c r="M24" s="1" t="s">
        <v>269</v>
      </c>
      <c r="N24" s="1" t="s">
        <v>9820</v>
      </c>
      <c r="O24" s="1" t="s">
        <v>3589</v>
      </c>
      <c r="P24" s="1" t="s">
        <v>9855</v>
      </c>
      <c r="Q24" s="1" t="s">
        <v>270</v>
      </c>
      <c r="R24" s="1" t="s">
        <v>269</v>
      </c>
      <c r="S24" s="1" t="s">
        <v>270</v>
      </c>
      <c r="T24" s="1" t="s">
        <v>269</v>
      </c>
      <c r="U24" s="1" t="s">
        <v>472</v>
      </c>
      <c r="V24" s="1" t="s">
        <v>9047</v>
      </c>
      <c r="W24" s="1" t="s">
        <v>9046</v>
      </c>
      <c r="X24" s="1" t="s">
        <v>9806</v>
      </c>
      <c r="Y24" s="1" t="s">
        <v>269</v>
      </c>
    </row>
    <row r="25" spans="1:25" ht="14.25">
      <c r="A25" s="1" t="s">
        <v>260</v>
      </c>
      <c r="B25" s="1" t="s">
        <v>4122</v>
      </c>
      <c r="C25" s="1" t="s">
        <v>262</v>
      </c>
      <c r="D25" s="1" t="s">
        <v>263</v>
      </c>
      <c r="E25" s="1" t="s">
        <v>263</v>
      </c>
      <c r="F25" s="1" t="s">
        <v>1739</v>
      </c>
      <c r="G25" s="1" t="s">
        <v>9862</v>
      </c>
      <c r="H25" s="1" t="s">
        <v>9863</v>
      </c>
      <c r="I25" s="1" t="s">
        <v>9046</v>
      </c>
      <c r="J25" s="1" t="s">
        <v>9047</v>
      </c>
      <c r="K25" s="1" t="s">
        <v>9854</v>
      </c>
      <c r="L25" s="1" t="s">
        <v>9863</v>
      </c>
      <c r="M25" s="1" t="s">
        <v>269</v>
      </c>
      <c r="N25" s="1" t="s">
        <v>9820</v>
      </c>
      <c r="O25" s="1" t="s">
        <v>3818</v>
      </c>
      <c r="P25" s="1" t="s">
        <v>9855</v>
      </c>
      <c r="Q25" s="1" t="s">
        <v>270</v>
      </c>
      <c r="R25" s="1" t="s">
        <v>269</v>
      </c>
      <c r="S25" s="1" t="s">
        <v>270</v>
      </c>
      <c r="T25" s="1" t="s">
        <v>269</v>
      </c>
      <c r="U25" s="1" t="s">
        <v>472</v>
      </c>
      <c r="V25" s="1" t="s">
        <v>9047</v>
      </c>
      <c r="W25" s="1" t="s">
        <v>9046</v>
      </c>
      <c r="X25" s="1" t="s">
        <v>9806</v>
      </c>
      <c r="Y25" s="1" t="s">
        <v>269</v>
      </c>
    </row>
    <row r="26" spans="1:25" ht="14.25">
      <c r="A26" s="1" t="s">
        <v>260</v>
      </c>
      <c r="B26" s="1" t="s">
        <v>4124</v>
      </c>
      <c r="C26" s="1" t="s">
        <v>262</v>
      </c>
      <c r="D26" s="1" t="s">
        <v>263</v>
      </c>
      <c r="E26" s="1" t="s">
        <v>263</v>
      </c>
      <c r="F26" s="1" t="s">
        <v>2926</v>
      </c>
      <c r="G26" s="1" t="s">
        <v>9864</v>
      </c>
      <c r="H26" s="1" t="s">
        <v>9865</v>
      </c>
      <c r="I26" s="1" t="s">
        <v>9046</v>
      </c>
      <c r="J26" s="1" t="s">
        <v>9047</v>
      </c>
      <c r="K26" s="1" t="s">
        <v>9854</v>
      </c>
      <c r="L26" s="1" t="s">
        <v>9865</v>
      </c>
      <c r="M26" s="1" t="s">
        <v>269</v>
      </c>
      <c r="N26" s="1" t="s">
        <v>9823</v>
      </c>
      <c r="O26" s="1" t="s">
        <v>1496</v>
      </c>
      <c r="P26" s="1" t="s">
        <v>9855</v>
      </c>
      <c r="Q26" s="1" t="s">
        <v>270</v>
      </c>
      <c r="R26" s="1" t="s">
        <v>269</v>
      </c>
      <c r="S26" s="1" t="s">
        <v>270</v>
      </c>
      <c r="T26" s="1" t="s">
        <v>269</v>
      </c>
      <c r="U26" s="1" t="s">
        <v>472</v>
      </c>
      <c r="V26" s="1" t="s">
        <v>9047</v>
      </c>
      <c r="W26" s="1" t="s">
        <v>9046</v>
      </c>
      <c r="X26" s="1" t="s">
        <v>9806</v>
      </c>
      <c r="Y26" s="1" t="s">
        <v>269</v>
      </c>
    </row>
    <row r="27" spans="1:25" ht="14.25">
      <c r="A27" s="1" t="s">
        <v>260</v>
      </c>
      <c r="B27" s="1" t="s">
        <v>4126</v>
      </c>
      <c r="C27" s="1" t="s">
        <v>262</v>
      </c>
      <c r="D27" s="1" t="s">
        <v>263</v>
      </c>
      <c r="E27" s="1" t="s">
        <v>263</v>
      </c>
      <c r="F27" s="1" t="s">
        <v>2136</v>
      </c>
      <c r="G27" s="1" t="s">
        <v>9866</v>
      </c>
      <c r="H27" s="1" t="s">
        <v>9867</v>
      </c>
      <c r="I27" s="1" t="s">
        <v>9046</v>
      </c>
      <c r="J27" s="1" t="s">
        <v>9047</v>
      </c>
      <c r="K27" s="1" t="s">
        <v>9854</v>
      </c>
      <c r="L27" s="1" t="s">
        <v>9867</v>
      </c>
      <c r="M27" s="1" t="s">
        <v>269</v>
      </c>
      <c r="N27" s="1" t="s">
        <v>9826</v>
      </c>
      <c r="O27" s="1" t="s">
        <v>269</v>
      </c>
      <c r="P27" s="1" t="s">
        <v>9855</v>
      </c>
      <c r="Q27" s="1" t="s">
        <v>270</v>
      </c>
      <c r="R27" s="1" t="s">
        <v>269</v>
      </c>
      <c r="S27" s="1" t="s">
        <v>270</v>
      </c>
      <c r="T27" s="1" t="s">
        <v>269</v>
      </c>
      <c r="U27" s="1" t="s">
        <v>472</v>
      </c>
      <c r="V27" s="1" t="s">
        <v>9047</v>
      </c>
      <c r="W27" s="1" t="s">
        <v>9046</v>
      </c>
      <c r="X27" s="1" t="s">
        <v>9806</v>
      </c>
      <c r="Y27" s="1" t="s">
        <v>269</v>
      </c>
    </row>
    <row r="28" spans="1:25" ht="14.25">
      <c r="A28" s="1" t="s">
        <v>260</v>
      </c>
      <c r="B28" s="1" t="s">
        <v>4128</v>
      </c>
      <c r="C28" s="1" t="s">
        <v>262</v>
      </c>
      <c r="D28" s="1" t="s">
        <v>263</v>
      </c>
      <c r="E28" s="1" t="s">
        <v>263</v>
      </c>
      <c r="F28" s="1" t="s">
        <v>2933</v>
      </c>
      <c r="G28" s="1" t="s">
        <v>9868</v>
      </c>
      <c r="H28" s="1" t="s">
        <v>9869</v>
      </c>
      <c r="I28" s="1" t="s">
        <v>9046</v>
      </c>
      <c r="J28" s="1" t="s">
        <v>9047</v>
      </c>
      <c r="K28" s="1" t="s">
        <v>9854</v>
      </c>
      <c r="L28" s="1" t="s">
        <v>9869</v>
      </c>
      <c r="M28" s="1" t="s">
        <v>269</v>
      </c>
      <c r="N28" s="1" t="s">
        <v>9847</v>
      </c>
      <c r="O28" s="1" t="s">
        <v>1376</v>
      </c>
      <c r="P28" s="1" t="s">
        <v>9855</v>
      </c>
      <c r="Q28" s="1" t="s">
        <v>270</v>
      </c>
      <c r="R28" s="1" t="s">
        <v>269</v>
      </c>
      <c r="S28" s="1" t="s">
        <v>270</v>
      </c>
      <c r="T28" s="1" t="s">
        <v>269</v>
      </c>
      <c r="U28" s="1" t="s">
        <v>472</v>
      </c>
      <c r="V28" s="1" t="s">
        <v>9047</v>
      </c>
      <c r="W28" s="1" t="s">
        <v>9046</v>
      </c>
      <c r="X28" s="1" t="s">
        <v>9806</v>
      </c>
      <c r="Y28" s="1" t="s">
        <v>269</v>
      </c>
    </row>
    <row r="29" spans="1:25" ht="14.25">
      <c r="A29" s="1" t="s">
        <v>260</v>
      </c>
      <c r="B29" s="1" t="s">
        <v>9870</v>
      </c>
      <c r="C29" s="1" t="s">
        <v>262</v>
      </c>
      <c r="D29" s="1" t="s">
        <v>263</v>
      </c>
      <c r="E29" s="1" t="s">
        <v>263</v>
      </c>
      <c r="F29" s="1" t="s">
        <v>2937</v>
      </c>
      <c r="G29" s="1" t="s">
        <v>9871</v>
      </c>
      <c r="H29" s="1" t="s">
        <v>9872</v>
      </c>
      <c r="I29" s="1" t="s">
        <v>9046</v>
      </c>
      <c r="J29" s="1" t="s">
        <v>9047</v>
      </c>
      <c r="K29" s="1" t="s">
        <v>9854</v>
      </c>
      <c r="L29" s="1" t="s">
        <v>9872</v>
      </c>
      <c r="M29" s="1" t="s">
        <v>269</v>
      </c>
      <c r="N29" s="1" t="s">
        <v>9833</v>
      </c>
      <c r="O29" s="1" t="s">
        <v>1418</v>
      </c>
      <c r="P29" s="1" t="s">
        <v>9855</v>
      </c>
      <c r="Q29" s="1" t="s">
        <v>270</v>
      </c>
      <c r="R29" s="1" t="s">
        <v>269</v>
      </c>
      <c r="S29" s="1" t="s">
        <v>270</v>
      </c>
      <c r="T29" s="1" t="s">
        <v>269</v>
      </c>
      <c r="U29" s="1" t="s">
        <v>472</v>
      </c>
      <c r="V29" s="1" t="s">
        <v>9047</v>
      </c>
      <c r="W29" s="1" t="s">
        <v>9046</v>
      </c>
      <c r="X29" s="1" t="s">
        <v>9806</v>
      </c>
      <c r="Y29" s="1" t="s">
        <v>269</v>
      </c>
    </row>
    <row r="30" spans="1:25" ht="14.25">
      <c r="A30" s="1" t="s">
        <v>260</v>
      </c>
      <c r="B30" s="1" t="s">
        <v>4141</v>
      </c>
      <c r="C30" s="1" t="s">
        <v>262</v>
      </c>
      <c r="D30" s="1" t="s">
        <v>263</v>
      </c>
      <c r="E30" s="1" t="s">
        <v>263</v>
      </c>
      <c r="F30" s="1" t="s">
        <v>2941</v>
      </c>
      <c r="G30" s="1" t="s">
        <v>9873</v>
      </c>
      <c r="H30" s="1" t="s">
        <v>9874</v>
      </c>
      <c r="I30" s="1" t="s">
        <v>9046</v>
      </c>
      <c r="J30" s="1" t="s">
        <v>9047</v>
      </c>
      <c r="K30" s="1" t="s">
        <v>9854</v>
      </c>
      <c r="L30" s="1" t="s">
        <v>9874</v>
      </c>
      <c r="M30" s="1" t="s">
        <v>269</v>
      </c>
      <c r="N30" s="1" t="s">
        <v>9816</v>
      </c>
      <c r="O30" s="1" t="s">
        <v>1410</v>
      </c>
      <c r="P30" s="1" t="s">
        <v>9855</v>
      </c>
      <c r="Q30" s="1" t="s">
        <v>270</v>
      </c>
      <c r="R30" s="1" t="s">
        <v>269</v>
      </c>
      <c r="S30" s="1" t="s">
        <v>270</v>
      </c>
      <c r="T30" s="1" t="s">
        <v>269</v>
      </c>
      <c r="U30" s="1" t="s">
        <v>472</v>
      </c>
      <c r="V30" s="1" t="s">
        <v>9047</v>
      </c>
      <c r="W30" s="1" t="s">
        <v>9046</v>
      </c>
      <c r="X30" s="1" t="s">
        <v>9806</v>
      </c>
      <c r="Y30" s="1" t="s">
        <v>269</v>
      </c>
    </row>
    <row r="31" spans="1:25" ht="14.25">
      <c r="A31" s="1" t="s">
        <v>260</v>
      </c>
      <c r="B31" s="1" t="s">
        <v>4145</v>
      </c>
      <c r="C31" s="1" t="s">
        <v>262</v>
      </c>
      <c r="D31" s="1" t="s">
        <v>263</v>
      </c>
      <c r="E31" s="1" t="s">
        <v>263</v>
      </c>
      <c r="F31" s="1" t="s">
        <v>2945</v>
      </c>
      <c r="G31" s="1" t="s">
        <v>9875</v>
      </c>
      <c r="H31" s="1" t="s">
        <v>9876</v>
      </c>
      <c r="I31" s="1" t="s">
        <v>9046</v>
      </c>
      <c r="J31" s="1" t="s">
        <v>9047</v>
      </c>
      <c r="K31" s="1" t="s">
        <v>9854</v>
      </c>
      <c r="L31" s="1" t="s">
        <v>9876</v>
      </c>
      <c r="M31" s="1" t="s">
        <v>269</v>
      </c>
      <c r="N31" s="1" t="s">
        <v>9838</v>
      </c>
      <c r="O31" s="1" t="s">
        <v>3143</v>
      </c>
      <c r="P31" s="1" t="s">
        <v>9855</v>
      </c>
      <c r="Q31" s="1" t="s">
        <v>270</v>
      </c>
      <c r="R31" s="1" t="s">
        <v>269</v>
      </c>
      <c r="S31" s="1" t="s">
        <v>270</v>
      </c>
      <c r="T31" s="1" t="s">
        <v>269</v>
      </c>
      <c r="U31" s="1" t="s">
        <v>472</v>
      </c>
      <c r="V31" s="1" t="s">
        <v>9047</v>
      </c>
      <c r="W31" s="1" t="s">
        <v>9046</v>
      </c>
      <c r="X31" s="1" t="s">
        <v>9806</v>
      </c>
      <c r="Y31" s="1" t="s">
        <v>269</v>
      </c>
    </row>
    <row r="32" spans="1:25" ht="14.25">
      <c r="A32" s="1" t="s">
        <v>260</v>
      </c>
      <c r="B32" s="1" t="s">
        <v>4147</v>
      </c>
      <c r="C32" s="1" t="s">
        <v>262</v>
      </c>
      <c r="D32" s="1" t="s">
        <v>263</v>
      </c>
      <c r="E32" s="1" t="s">
        <v>263</v>
      </c>
      <c r="F32" s="1" t="s">
        <v>1399</v>
      </c>
      <c r="G32" s="1" t="s">
        <v>9877</v>
      </c>
      <c r="H32" s="1" t="s">
        <v>9878</v>
      </c>
      <c r="I32" s="1" t="s">
        <v>9046</v>
      </c>
      <c r="J32" s="1" t="s">
        <v>9047</v>
      </c>
      <c r="K32" s="1" t="s">
        <v>9854</v>
      </c>
      <c r="L32" s="1" t="s">
        <v>9878</v>
      </c>
      <c r="M32" s="1" t="s">
        <v>269</v>
      </c>
      <c r="N32" s="1" t="s">
        <v>9826</v>
      </c>
      <c r="O32" s="1" t="s">
        <v>270</v>
      </c>
      <c r="P32" s="1" t="s">
        <v>9855</v>
      </c>
      <c r="Q32" s="1" t="s">
        <v>270</v>
      </c>
      <c r="R32" s="1" t="s">
        <v>269</v>
      </c>
      <c r="S32" s="1" t="s">
        <v>270</v>
      </c>
      <c r="T32" s="1" t="s">
        <v>269</v>
      </c>
      <c r="U32" s="1" t="s">
        <v>472</v>
      </c>
      <c r="V32" s="1" t="s">
        <v>9047</v>
      </c>
      <c r="W32" s="1" t="s">
        <v>9046</v>
      </c>
      <c r="X32" s="1" t="s">
        <v>9806</v>
      </c>
      <c r="Y32" s="1" t="s">
        <v>269</v>
      </c>
    </row>
    <row r="33" spans="1:25" ht="14.25">
      <c r="A33" s="1" t="s">
        <v>260</v>
      </c>
      <c r="B33" s="1" t="s">
        <v>4150</v>
      </c>
      <c r="C33" s="1" t="s">
        <v>262</v>
      </c>
      <c r="D33" s="1" t="s">
        <v>263</v>
      </c>
      <c r="E33" s="1" t="s">
        <v>263</v>
      </c>
      <c r="F33" s="1" t="s">
        <v>1384</v>
      </c>
      <c r="G33" s="1" t="s">
        <v>9879</v>
      </c>
      <c r="H33" s="1" t="s">
        <v>9880</v>
      </c>
      <c r="I33" s="1" t="s">
        <v>9046</v>
      </c>
      <c r="J33" s="1" t="s">
        <v>9047</v>
      </c>
      <c r="K33" s="1" t="s">
        <v>9854</v>
      </c>
      <c r="L33" s="1" t="s">
        <v>9880</v>
      </c>
      <c r="M33" s="1" t="s">
        <v>269</v>
      </c>
      <c r="N33" s="1" t="s">
        <v>9838</v>
      </c>
      <c r="O33" s="1" t="s">
        <v>3573</v>
      </c>
      <c r="P33" s="1" t="s">
        <v>9855</v>
      </c>
      <c r="Q33" s="1" t="s">
        <v>270</v>
      </c>
      <c r="R33" s="1" t="s">
        <v>269</v>
      </c>
      <c r="S33" s="1" t="s">
        <v>270</v>
      </c>
      <c r="T33" s="1" t="s">
        <v>269</v>
      </c>
      <c r="U33" s="1" t="s">
        <v>472</v>
      </c>
      <c r="V33" s="1" t="s">
        <v>9047</v>
      </c>
      <c r="W33" s="1" t="s">
        <v>9046</v>
      </c>
      <c r="X33" s="1" t="s">
        <v>9806</v>
      </c>
      <c r="Y33" s="1" t="s">
        <v>269</v>
      </c>
    </row>
    <row r="34" spans="1:25" ht="14.25">
      <c r="A34" s="1" t="s">
        <v>260</v>
      </c>
      <c r="B34" s="1" t="s">
        <v>4131</v>
      </c>
      <c r="C34" s="1" t="s">
        <v>262</v>
      </c>
      <c r="D34" s="1" t="s">
        <v>263</v>
      </c>
      <c r="E34" s="1" t="s">
        <v>263</v>
      </c>
      <c r="F34" s="1" t="s">
        <v>1407</v>
      </c>
      <c r="G34" s="1" t="s">
        <v>9881</v>
      </c>
      <c r="H34" s="1" t="s">
        <v>9882</v>
      </c>
      <c r="I34" s="1" t="s">
        <v>9046</v>
      </c>
      <c r="J34" s="1" t="s">
        <v>9047</v>
      </c>
      <c r="K34" s="1" t="s">
        <v>9854</v>
      </c>
      <c r="L34" s="1" t="s">
        <v>9882</v>
      </c>
      <c r="M34" s="1" t="s">
        <v>269</v>
      </c>
      <c r="N34" s="1" t="s">
        <v>9816</v>
      </c>
      <c r="O34" s="1" t="s">
        <v>1969</v>
      </c>
      <c r="P34" s="1" t="s">
        <v>9855</v>
      </c>
      <c r="Q34" s="1" t="s">
        <v>270</v>
      </c>
      <c r="R34" s="1" t="s">
        <v>269</v>
      </c>
      <c r="S34" s="1" t="s">
        <v>270</v>
      </c>
      <c r="T34" s="1" t="s">
        <v>269</v>
      </c>
      <c r="U34" s="1" t="s">
        <v>472</v>
      </c>
      <c r="V34" s="1" t="s">
        <v>9047</v>
      </c>
      <c r="W34" s="1" t="s">
        <v>9046</v>
      </c>
      <c r="X34" s="1" t="s">
        <v>9806</v>
      </c>
      <c r="Y34" s="1" t="s">
        <v>269</v>
      </c>
    </row>
    <row r="35" spans="1:25" ht="14.25">
      <c r="A35" s="1" t="s">
        <v>260</v>
      </c>
      <c r="B35" s="1" t="s">
        <v>4154</v>
      </c>
      <c r="C35" s="1" t="s">
        <v>262</v>
      </c>
      <c r="D35" s="1" t="s">
        <v>263</v>
      </c>
      <c r="E35" s="1" t="s">
        <v>263</v>
      </c>
      <c r="F35" s="1" t="s">
        <v>3045</v>
      </c>
      <c r="G35" s="1" t="s">
        <v>9883</v>
      </c>
      <c r="H35" s="1" t="s">
        <v>9884</v>
      </c>
      <c r="I35" s="1" t="s">
        <v>9046</v>
      </c>
      <c r="J35" s="1" t="s">
        <v>9047</v>
      </c>
      <c r="K35" s="1" t="s">
        <v>9854</v>
      </c>
      <c r="L35" s="1" t="s">
        <v>9884</v>
      </c>
      <c r="M35" s="1" t="s">
        <v>269</v>
      </c>
      <c r="N35" s="1" t="s">
        <v>9847</v>
      </c>
      <c r="O35" s="1" t="s">
        <v>277</v>
      </c>
      <c r="P35" s="1" t="s">
        <v>9855</v>
      </c>
      <c r="Q35" s="1" t="s">
        <v>270</v>
      </c>
      <c r="R35" s="1" t="s">
        <v>269</v>
      </c>
      <c r="S35" s="1" t="s">
        <v>270</v>
      </c>
      <c r="T35" s="1" t="s">
        <v>269</v>
      </c>
      <c r="U35" s="1" t="s">
        <v>472</v>
      </c>
      <c r="V35" s="1" t="s">
        <v>9047</v>
      </c>
      <c r="W35" s="1" t="s">
        <v>9046</v>
      </c>
      <c r="X35" s="1" t="s">
        <v>9806</v>
      </c>
      <c r="Y35" s="1" t="s">
        <v>269</v>
      </c>
    </row>
    <row r="36" spans="1:25" ht="14.25">
      <c r="A36" s="1" t="s">
        <v>260</v>
      </c>
      <c r="B36" s="1" t="s">
        <v>4156</v>
      </c>
      <c r="C36" s="1" t="s">
        <v>262</v>
      </c>
      <c r="D36" s="1" t="s">
        <v>263</v>
      </c>
      <c r="E36" s="1" t="s">
        <v>263</v>
      </c>
      <c r="F36" s="1" t="s">
        <v>3784</v>
      </c>
      <c r="G36" s="1" t="s">
        <v>9885</v>
      </c>
      <c r="H36" s="1" t="s">
        <v>9886</v>
      </c>
      <c r="I36" s="1" t="s">
        <v>9046</v>
      </c>
      <c r="J36" s="1" t="s">
        <v>9047</v>
      </c>
      <c r="K36" s="1" t="s">
        <v>9854</v>
      </c>
      <c r="L36" s="1" t="s">
        <v>9886</v>
      </c>
      <c r="M36" s="1" t="s">
        <v>269</v>
      </c>
      <c r="N36" s="1" t="s">
        <v>9833</v>
      </c>
      <c r="O36" s="1" t="s">
        <v>3203</v>
      </c>
      <c r="P36" s="1" t="s">
        <v>9855</v>
      </c>
      <c r="Q36" s="1" t="s">
        <v>270</v>
      </c>
      <c r="R36" s="1" t="s">
        <v>269</v>
      </c>
      <c r="S36" s="1" t="s">
        <v>270</v>
      </c>
      <c r="T36" s="1" t="s">
        <v>269</v>
      </c>
      <c r="U36" s="1" t="s">
        <v>472</v>
      </c>
      <c r="V36" s="1" t="s">
        <v>9047</v>
      </c>
      <c r="W36" s="1" t="s">
        <v>9046</v>
      </c>
      <c r="X36" s="1" t="s">
        <v>9806</v>
      </c>
      <c r="Y36" s="1" t="s">
        <v>269</v>
      </c>
    </row>
    <row r="37" spans="1:25" ht="14.25">
      <c r="A37" s="1" t="s">
        <v>260</v>
      </c>
      <c r="B37" s="1" t="s">
        <v>4158</v>
      </c>
      <c r="C37" s="1" t="s">
        <v>262</v>
      </c>
      <c r="D37" s="1" t="s">
        <v>263</v>
      </c>
      <c r="E37" s="1" t="s">
        <v>263</v>
      </c>
      <c r="F37" s="1" t="s">
        <v>1372</v>
      </c>
      <c r="G37" s="1" t="s">
        <v>9887</v>
      </c>
      <c r="H37" s="1" t="s">
        <v>9888</v>
      </c>
      <c r="I37" s="1" t="s">
        <v>9046</v>
      </c>
      <c r="J37" s="1" t="s">
        <v>9047</v>
      </c>
      <c r="K37" s="1" t="s">
        <v>9854</v>
      </c>
      <c r="L37" s="1" t="s">
        <v>9888</v>
      </c>
      <c r="M37" s="1" t="s">
        <v>269</v>
      </c>
      <c r="N37" s="1" t="s">
        <v>9847</v>
      </c>
      <c r="O37" s="1" t="s">
        <v>2933</v>
      </c>
      <c r="P37" s="1" t="s">
        <v>9855</v>
      </c>
      <c r="Q37" s="1" t="s">
        <v>270</v>
      </c>
      <c r="R37" s="1" t="s">
        <v>269</v>
      </c>
      <c r="S37" s="1" t="s">
        <v>270</v>
      </c>
      <c r="T37" s="1" t="s">
        <v>269</v>
      </c>
      <c r="U37" s="1" t="s">
        <v>472</v>
      </c>
      <c r="V37" s="1" t="s">
        <v>9047</v>
      </c>
      <c r="W37" s="1" t="s">
        <v>9046</v>
      </c>
      <c r="X37" s="1" t="s">
        <v>9806</v>
      </c>
      <c r="Y37" s="1" t="s">
        <v>269</v>
      </c>
    </row>
    <row r="38" spans="1:25" ht="14.25">
      <c r="A38" s="1" t="s">
        <v>260</v>
      </c>
      <c r="B38" s="1" t="s">
        <v>4167</v>
      </c>
      <c r="C38" s="1" t="s">
        <v>262</v>
      </c>
      <c r="D38" s="1" t="s">
        <v>263</v>
      </c>
      <c r="E38" s="1" t="s">
        <v>263</v>
      </c>
      <c r="F38" s="1" t="s">
        <v>1385</v>
      </c>
      <c r="G38" s="1" t="s">
        <v>9889</v>
      </c>
      <c r="H38" s="1" t="s">
        <v>9890</v>
      </c>
      <c r="I38" s="1" t="s">
        <v>9046</v>
      </c>
      <c r="J38" s="1" t="s">
        <v>9047</v>
      </c>
      <c r="K38" s="1" t="s">
        <v>9854</v>
      </c>
      <c r="L38" s="1" t="s">
        <v>9890</v>
      </c>
      <c r="M38" s="1" t="s">
        <v>269</v>
      </c>
      <c r="N38" s="1" t="s">
        <v>9838</v>
      </c>
      <c r="O38" s="1" t="s">
        <v>3656</v>
      </c>
      <c r="P38" s="1" t="s">
        <v>9855</v>
      </c>
      <c r="Q38" s="1" t="s">
        <v>270</v>
      </c>
      <c r="R38" s="1" t="s">
        <v>269</v>
      </c>
      <c r="S38" s="1" t="s">
        <v>270</v>
      </c>
      <c r="T38" s="1" t="s">
        <v>269</v>
      </c>
      <c r="U38" s="1" t="s">
        <v>472</v>
      </c>
      <c r="V38" s="1" t="s">
        <v>9047</v>
      </c>
      <c r="W38" s="1" t="s">
        <v>9046</v>
      </c>
      <c r="X38" s="1" t="s">
        <v>9806</v>
      </c>
      <c r="Y38" s="1" t="s">
        <v>269</v>
      </c>
    </row>
    <row r="39" spans="1:25" ht="14.25">
      <c r="A39" s="1" t="s">
        <v>260</v>
      </c>
      <c r="B39" s="1" t="s">
        <v>4169</v>
      </c>
      <c r="C39" s="1" t="s">
        <v>262</v>
      </c>
      <c r="D39" s="1" t="s">
        <v>263</v>
      </c>
      <c r="E39" s="1" t="s">
        <v>263</v>
      </c>
      <c r="F39" s="1" t="s">
        <v>2694</v>
      </c>
      <c r="G39" s="1" t="s">
        <v>9891</v>
      </c>
      <c r="H39" s="1" t="s">
        <v>9892</v>
      </c>
      <c r="I39" s="1" t="s">
        <v>9046</v>
      </c>
      <c r="J39" s="1" t="s">
        <v>9047</v>
      </c>
      <c r="K39" s="1" t="s">
        <v>9854</v>
      </c>
      <c r="L39" s="1" t="s">
        <v>9892</v>
      </c>
      <c r="M39" s="1" t="s">
        <v>269</v>
      </c>
      <c r="N39" s="1" t="s">
        <v>9823</v>
      </c>
      <c r="O39" s="1" t="s">
        <v>3829</v>
      </c>
      <c r="P39" s="1" t="s">
        <v>9855</v>
      </c>
      <c r="Q39" s="1" t="s">
        <v>270</v>
      </c>
      <c r="R39" s="1" t="s">
        <v>269</v>
      </c>
      <c r="S39" s="1" t="s">
        <v>270</v>
      </c>
      <c r="T39" s="1" t="s">
        <v>269</v>
      </c>
      <c r="U39" s="1" t="s">
        <v>472</v>
      </c>
      <c r="V39" s="1" t="s">
        <v>9047</v>
      </c>
      <c r="W39" s="1" t="s">
        <v>9046</v>
      </c>
      <c r="X39" s="1" t="s">
        <v>9806</v>
      </c>
      <c r="Y39" s="1" t="s">
        <v>269</v>
      </c>
    </row>
    <row r="40" spans="1:25" ht="14.25">
      <c r="A40" s="1" t="s">
        <v>260</v>
      </c>
      <c r="B40" s="1" t="s">
        <v>4174</v>
      </c>
      <c r="C40" s="1" t="s">
        <v>262</v>
      </c>
      <c r="D40" s="1" t="s">
        <v>263</v>
      </c>
      <c r="E40" s="1" t="s">
        <v>263</v>
      </c>
      <c r="F40" s="1" t="s">
        <v>4006</v>
      </c>
      <c r="G40" s="1" t="s">
        <v>9893</v>
      </c>
      <c r="H40" s="1" t="s">
        <v>9894</v>
      </c>
      <c r="I40" s="1" t="s">
        <v>9046</v>
      </c>
      <c r="J40" s="1" t="s">
        <v>9047</v>
      </c>
      <c r="K40" s="1" t="s">
        <v>9854</v>
      </c>
      <c r="L40" s="1" t="s">
        <v>9894</v>
      </c>
      <c r="M40" s="1" t="s">
        <v>269</v>
      </c>
      <c r="N40" s="1" t="s">
        <v>9847</v>
      </c>
      <c r="O40" s="1" t="s">
        <v>1493</v>
      </c>
      <c r="P40" s="1" t="s">
        <v>9855</v>
      </c>
      <c r="Q40" s="1" t="s">
        <v>270</v>
      </c>
      <c r="R40" s="1" t="s">
        <v>269</v>
      </c>
      <c r="S40" s="1" t="s">
        <v>270</v>
      </c>
      <c r="T40" s="1" t="s">
        <v>269</v>
      </c>
      <c r="U40" s="1" t="s">
        <v>472</v>
      </c>
      <c r="V40" s="1" t="s">
        <v>9047</v>
      </c>
      <c r="W40" s="1" t="s">
        <v>9046</v>
      </c>
      <c r="X40" s="1" t="s">
        <v>9806</v>
      </c>
      <c r="Y40" s="1" t="s">
        <v>269</v>
      </c>
    </row>
    <row r="41" spans="1:25" ht="14.25">
      <c r="A41" s="1" t="s">
        <v>260</v>
      </c>
      <c r="B41" s="1" t="s">
        <v>4176</v>
      </c>
      <c r="C41" s="1" t="s">
        <v>262</v>
      </c>
      <c r="D41" s="1" t="s">
        <v>263</v>
      </c>
      <c r="E41" s="1" t="s">
        <v>263</v>
      </c>
      <c r="F41" s="1" t="s">
        <v>1732</v>
      </c>
      <c r="G41" s="1" t="s">
        <v>9895</v>
      </c>
      <c r="H41" s="1" t="s">
        <v>9896</v>
      </c>
      <c r="I41" s="1" t="s">
        <v>9046</v>
      </c>
      <c r="J41" s="1" t="s">
        <v>9047</v>
      </c>
      <c r="K41" s="1" t="s">
        <v>9854</v>
      </c>
      <c r="L41" s="1" t="s">
        <v>9896</v>
      </c>
      <c r="M41" s="1" t="s">
        <v>269</v>
      </c>
      <c r="N41" s="1" t="s">
        <v>9833</v>
      </c>
      <c r="O41" s="1" t="s">
        <v>3820</v>
      </c>
      <c r="P41" s="1" t="s">
        <v>9855</v>
      </c>
      <c r="Q41" s="1" t="s">
        <v>270</v>
      </c>
      <c r="R41" s="1" t="s">
        <v>269</v>
      </c>
      <c r="S41" s="1" t="s">
        <v>270</v>
      </c>
      <c r="T41" s="1" t="s">
        <v>269</v>
      </c>
      <c r="U41" s="1" t="s">
        <v>472</v>
      </c>
      <c r="V41" s="1" t="s">
        <v>9047</v>
      </c>
      <c r="W41" s="1" t="s">
        <v>9046</v>
      </c>
      <c r="X41" s="1" t="s">
        <v>9806</v>
      </c>
      <c r="Y41" s="1" t="s">
        <v>269</v>
      </c>
    </row>
    <row r="42" spans="1:25" ht="14.25">
      <c r="A42" s="1" t="s">
        <v>260</v>
      </c>
      <c r="B42" s="1" t="s">
        <v>4181</v>
      </c>
      <c r="C42" s="1" t="s">
        <v>262</v>
      </c>
      <c r="D42" s="1" t="s">
        <v>280</v>
      </c>
      <c r="E42" s="1" t="s">
        <v>280</v>
      </c>
      <c r="F42" s="1" t="s">
        <v>270</v>
      </c>
      <c r="G42" s="1" t="s">
        <v>9897</v>
      </c>
      <c r="H42" s="1" t="s">
        <v>9898</v>
      </c>
      <c r="I42" s="1" t="s">
        <v>9046</v>
      </c>
      <c r="J42" s="1" t="s">
        <v>9047</v>
      </c>
      <c r="K42" s="1" t="s">
        <v>9899</v>
      </c>
      <c r="L42" s="1" t="s">
        <v>9898</v>
      </c>
      <c r="M42" s="1" t="s">
        <v>269</v>
      </c>
      <c r="N42" s="1" t="s">
        <v>9816</v>
      </c>
      <c r="O42" s="1" t="s">
        <v>479</v>
      </c>
      <c r="P42" s="1" t="s">
        <v>9900</v>
      </c>
      <c r="Q42" s="1" t="s">
        <v>270</v>
      </c>
      <c r="R42" s="1" t="s">
        <v>269</v>
      </c>
      <c r="S42" s="1" t="s">
        <v>270</v>
      </c>
      <c r="T42" s="1" t="s">
        <v>269</v>
      </c>
      <c r="U42" s="1" t="s">
        <v>472</v>
      </c>
      <c r="V42" s="1" t="s">
        <v>9047</v>
      </c>
      <c r="W42" s="1" t="s">
        <v>9046</v>
      </c>
      <c r="X42" s="1" t="s">
        <v>9806</v>
      </c>
      <c r="Y42" s="1" t="s">
        <v>269</v>
      </c>
    </row>
    <row r="43" spans="1:25" ht="14.25">
      <c r="A43" s="1" t="s">
        <v>260</v>
      </c>
      <c r="B43" s="1" t="s">
        <v>4183</v>
      </c>
      <c r="C43" s="1" t="s">
        <v>262</v>
      </c>
      <c r="D43" s="1" t="s">
        <v>280</v>
      </c>
      <c r="E43" s="1" t="s">
        <v>280</v>
      </c>
      <c r="F43" s="1" t="s">
        <v>472</v>
      </c>
      <c r="G43" s="1" t="s">
        <v>9901</v>
      </c>
      <c r="H43" s="1" t="s">
        <v>9902</v>
      </c>
      <c r="I43" s="1" t="s">
        <v>9046</v>
      </c>
      <c r="J43" s="1" t="s">
        <v>9047</v>
      </c>
      <c r="K43" s="1" t="s">
        <v>9899</v>
      </c>
      <c r="L43" s="1" t="s">
        <v>9902</v>
      </c>
      <c r="M43" s="1" t="s">
        <v>269</v>
      </c>
      <c r="N43" s="1" t="s">
        <v>9826</v>
      </c>
      <c r="O43" s="1" t="s">
        <v>3536</v>
      </c>
      <c r="P43" s="1" t="s">
        <v>9900</v>
      </c>
      <c r="Q43" s="1" t="s">
        <v>270</v>
      </c>
      <c r="R43" s="1" t="s">
        <v>269</v>
      </c>
      <c r="S43" s="1" t="s">
        <v>270</v>
      </c>
      <c r="T43" s="1" t="s">
        <v>269</v>
      </c>
      <c r="U43" s="1" t="s">
        <v>472</v>
      </c>
      <c r="V43" s="1" t="s">
        <v>9047</v>
      </c>
      <c r="W43" s="1" t="s">
        <v>9046</v>
      </c>
      <c r="X43" s="1" t="s">
        <v>9806</v>
      </c>
      <c r="Y43" s="1" t="s">
        <v>269</v>
      </c>
    </row>
    <row r="44" spans="1:25" ht="14.25">
      <c r="A44" s="1" t="s">
        <v>260</v>
      </c>
      <c r="B44" s="1" t="s">
        <v>4185</v>
      </c>
      <c r="C44" s="1" t="s">
        <v>262</v>
      </c>
      <c r="D44" s="1" t="s">
        <v>280</v>
      </c>
      <c r="E44" s="1" t="s">
        <v>280</v>
      </c>
      <c r="F44" s="1" t="s">
        <v>479</v>
      </c>
      <c r="G44" s="1" t="s">
        <v>9903</v>
      </c>
      <c r="H44" s="1" t="s">
        <v>9904</v>
      </c>
      <c r="I44" s="1" t="s">
        <v>9046</v>
      </c>
      <c r="J44" s="1" t="s">
        <v>9047</v>
      </c>
      <c r="K44" s="1" t="s">
        <v>9905</v>
      </c>
      <c r="L44" s="1" t="s">
        <v>9904</v>
      </c>
      <c r="M44" s="1" t="s">
        <v>269</v>
      </c>
      <c r="N44" s="1" t="s">
        <v>9838</v>
      </c>
      <c r="O44" s="1" t="s">
        <v>274</v>
      </c>
      <c r="P44" s="1" t="s">
        <v>9906</v>
      </c>
      <c r="Q44" s="1" t="s">
        <v>270</v>
      </c>
      <c r="R44" s="1" t="s">
        <v>269</v>
      </c>
      <c r="S44" s="1" t="s">
        <v>270</v>
      </c>
      <c r="T44" s="1" t="s">
        <v>269</v>
      </c>
      <c r="U44" s="1" t="s">
        <v>472</v>
      </c>
      <c r="V44" s="1" t="s">
        <v>9047</v>
      </c>
      <c r="W44" s="1" t="s">
        <v>9046</v>
      </c>
      <c r="X44" s="1" t="s">
        <v>9806</v>
      </c>
      <c r="Y44" s="1" t="s">
        <v>269</v>
      </c>
    </row>
    <row r="45" spans="1:25" ht="14.25">
      <c r="A45" s="1" t="s">
        <v>260</v>
      </c>
      <c r="B45" s="1" t="s">
        <v>4187</v>
      </c>
      <c r="C45" s="1" t="s">
        <v>262</v>
      </c>
      <c r="D45" s="1" t="s">
        <v>280</v>
      </c>
      <c r="E45" s="1" t="s">
        <v>280</v>
      </c>
      <c r="F45" s="1" t="s">
        <v>873</v>
      </c>
      <c r="G45" s="1" t="s">
        <v>9907</v>
      </c>
      <c r="H45" s="1" t="s">
        <v>9908</v>
      </c>
      <c r="I45" s="1" t="s">
        <v>9046</v>
      </c>
      <c r="J45" s="1" t="s">
        <v>9047</v>
      </c>
      <c r="K45" s="1" t="s">
        <v>9905</v>
      </c>
      <c r="L45" s="1" t="s">
        <v>9908</v>
      </c>
      <c r="M45" s="1" t="s">
        <v>269</v>
      </c>
      <c r="N45" s="1" t="s">
        <v>9838</v>
      </c>
      <c r="O45" s="1" t="s">
        <v>3576</v>
      </c>
      <c r="P45" s="1" t="s">
        <v>9906</v>
      </c>
      <c r="Q45" s="1" t="s">
        <v>270</v>
      </c>
      <c r="R45" s="1" t="s">
        <v>269</v>
      </c>
      <c r="S45" s="1" t="s">
        <v>270</v>
      </c>
      <c r="T45" s="1" t="s">
        <v>269</v>
      </c>
      <c r="U45" s="1" t="s">
        <v>472</v>
      </c>
      <c r="V45" s="1" t="s">
        <v>9047</v>
      </c>
      <c r="W45" s="1" t="s">
        <v>9046</v>
      </c>
      <c r="X45" s="1" t="s">
        <v>9806</v>
      </c>
      <c r="Y45" s="1" t="s">
        <v>269</v>
      </c>
    </row>
    <row r="46" spans="1:25" ht="14.25">
      <c r="A46" s="1" t="s">
        <v>260</v>
      </c>
      <c r="B46" s="1" t="s">
        <v>4189</v>
      </c>
      <c r="C46" s="1" t="s">
        <v>262</v>
      </c>
      <c r="D46" s="1" t="s">
        <v>280</v>
      </c>
      <c r="E46" s="1" t="s">
        <v>280</v>
      </c>
      <c r="F46" s="1" t="s">
        <v>872</v>
      </c>
      <c r="G46" s="1" t="s">
        <v>9909</v>
      </c>
      <c r="H46" s="1" t="s">
        <v>9910</v>
      </c>
      <c r="I46" s="1" t="s">
        <v>9046</v>
      </c>
      <c r="J46" s="1" t="s">
        <v>9047</v>
      </c>
      <c r="K46" s="1" t="s">
        <v>9905</v>
      </c>
      <c r="L46" s="1" t="s">
        <v>9910</v>
      </c>
      <c r="M46" s="1" t="s">
        <v>269</v>
      </c>
      <c r="N46" s="1" t="s">
        <v>9816</v>
      </c>
      <c r="O46" s="1" t="s">
        <v>3244</v>
      </c>
      <c r="P46" s="1" t="s">
        <v>9906</v>
      </c>
      <c r="Q46" s="1" t="s">
        <v>270</v>
      </c>
      <c r="R46" s="1" t="s">
        <v>269</v>
      </c>
      <c r="S46" s="1" t="s">
        <v>270</v>
      </c>
      <c r="T46" s="1" t="s">
        <v>269</v>
      </c>
      <c r="U46" s="1" t="s">
        <v>472</v>
      </c>
      <c r="V46" s="1" t="s">
        <v>9047</v>
      </c>
      <c r="W46" s="1" t="s">
        <v>9046</v>
      </c>
      <c r="X46" s="1" t="s">
        <v>9806</v>
      </c>
      <c r="Y46" s="1" t="s">
        <v>269</v>
      </c>
    </row>
    <row r="47" spans="1:25" ht="14.25">
      <c r="A47" s="1" t="s">
        <v>260</v>
      </c>
      <c r="B47" s="1" t="s">
        <v>4191</v>
      </c>
      <c r="C47" s="1" t="s">
        <v>262</v>
      </c>
      <c r="D47" s="1" t="s">
        <v>280</v>
      </c>
      <c r="E47" s="1" t="s">
        <v>280</v>
      </c>
      <c r="F47" s="1" t="s">
        <v>276</v>
      </c>
      <c r="G47" s="1" t="s">
        <v>9911</v>
      </c>
      <c r="H47" s="1" t="s">
        <v>9912</v>
      </c>
      <c r="I47" s="1" t="s">
        <v>9046</v>
      </c>
      <c r="J47" s="1" t="s">
        <v>9047</v>
      </c>
      <c r="K47" s="1" t="s">
        <v>9905</v>
      </c>
      <c r="L47" s="1" t="s">
        <v>9912</v>
      </c>
      <c r="M47" s="1" t="s">
        <v>269</v>
      </c>
      <c r="N47" s="1" t="s">
        <v>9826</v>
      </c>
      <c r="O47" s="1" t="s">
        <v>269</v>
      </c>
      <c r="P47" s="1" t="s">
        <v>9906</v>
      </c>
      <c r="Q47" s="1" t="s">
        <v>270</v>
      </c>
      <c r="R47" s="1" t="s">
        <v>269</v>
      </c>
      <c r="S47" s="1" t="s">
        <v>270</v>
      </c>
      <c r="T47" s="1" t="s">
        <v>269</v>
      </c>
      <c r="U47" s="1" t="s">
        <v>472</v>
      </c>
      <c r="V47" s="1" t="s">
        <v>9047</v>
      </c>
      <c r="W47" s="1" t="s">
        <v>9046</v>
      </c>
      <c r="X47" s="1" t="s">
        <v>9806</v>
      </c>
      <c r="Y47" s="1" t="s">
        <v>269</v>
      </c>
    </row>
    <row r="48" spans="1:25" ht="14.25">
      <c r="A48" s="1" t="s">
        <v>260</v>
      </c>
      <c r="B48" s="1" t="s">
        <v>4193</v>
      </c>
      <c r="C48" s="1" t="s">
        <v>262</v>
      </c>
      <c r="D48" s="1" t="s">
        <v>280</v>
      </c>
      <c r="E48" s="1" t="s">
        <v>280</v>
      </c>
      <c r="F48" s="1" t="s">
        <v>874</v>
      </c>
      <c r="G48" s="1" t="s">
        <v>9913</v>
      </c>
      <c r="H48" s="1" t="s">
        <v>254</v>
      </c>
      <c r="I48" s="1" t="s">
        <v>9046</v>
      </c>
      <c r="J48" s="1" t="s">
        <v>9047</v>
      </c>
      <c r="K48" s="1" t="s">
        <v>9905</v>
      </c>
      <c r="L48" s="1" t="s">
        <v>9914</v>
      </c>
      <c r="M48" s="1" t="s">
        <v>269</v>
      </c>
      <c r="N48" s="1" t="s">
        <v>9838</v>
      </c>
      <c r="O48" s="1" t="s">
        <v>1488</v>
      </c>
      <c r="P48" s="1" t="s">
        <v>9906</v>
      </c>
      <c r="Q48" s="1" t="s">
        <v>270</v>
      </c>
      <c r="R48" s="1" t="s">
        <v>269</v>
      </c>
      <c r="S48" s="1" t="s">
        <v>270</v>
      </c>
      <c r="T48" s="1" t="s">
        <v>269</v>
      </c>
      <c r="U48" s="1" t="s">
        <v>472</v>
      </c>
      <c r="V48" s="1" t="s">
        <v>9047</v>
      </c>
      <c r="W48" s="1" t="s">
        <v>9046</v>
      </c>
      <c r="X48" s="1" t="s">
        <v>9806</v>
      </c>
      <c r="Y48" s="1" t="s">
        <v>269</v>
      </c>
    </row>
    <row r="49" spans="1:25" ht="14.25">
      <c r="A49" s="1" t="s">
        <v>260</v>
      </c>
      <c r="B49" s="1" t="s">
        <v>4218</v>
      </c>
      <c r="C49" s="1" t="s">
        <v>262</v>
      </c>
      <c r="D49" s="1" t="s">
        <v>280</v>
      </c>
      <c r="E49" s="1" t="s">
        <v>280</v>
      </c>
      <c r="F49" s="1" t="s">
        <v>1450</v>
      </c>
      <c r="G49" s="1" t="s">
        <v>9915</v>
      </c>
      <c r="H49" s="1" t="s">
        <v>9916</v>
      </c>
      <c r="I49" s="1" t="s">
        <v>9046</v>
      </c>
      <c r="J49" s="1" t="s">
        <v>9047</v>
      </c>
      <c r="K49" s="1" t="s">
        <v>9899</v>
      </c>
      <c r="L49" s="1" t="s">
        <v>9916</v>
      </c>
      <c r="M49" s="1" t="s">
        <v>269</v>
      </c>
      <c r="N49" s="1" t="s">
        <v>9820</v>
      </c>
      <c r="O49" s="1" t="s">
        <v>3066</v>
      </c>
      <c r="P49" s="1" t="s">
        <v>9900</v>
      </c>
      <c r="Q49" s="1" t="s">
        <v>270</v>
      </c>
      <c r="R49" s="1" t="s">
        <v>269</v>
      </c>
      <c r="S49" s="1" t="s">
        <v>270</v>
      </c>
      <c r="T49" s="1" t="s">
        <v>269</v>
      </c>
      <c r="U49" s="1" t="s">
        <v>472</v>
      </c>
      <c r="V49" s="1" t="s">
        <v>9047</v>
      </c>
      <c r="W49" s="1" t="s">
        <v>9046</v>
      </c>
      <c r="X49" s="1" t="s">
        <v>9806</v>
      </c>
      <c r="Y49" s="1" t="s">
        <v>269</v>
      </c>
    </row>
    <row r="50" spans="1:25" ht="14.25">
      <c r="A50" s="1" t="s">
        <v>260</v>
      </c>
      <c r="B50" s="1" t="s">
        <v>4197</v>
      </c>
      <c r="C50" s="1" t="s">
        <v>262</v>
      </c>
      <c r="D50" s="1" t="s">
        <v>280</v>
      </c>
      <c r="E50" s="1" t="s">
        <v>280</v>
      </c>
      <c r="F50" s="1" t="s">
        <v>277</v>
      </c>
      <c r="G50" s="1" t="s">
        <v>9917</v>
      </c>
      <c r="H50" s="1" t="s">
        <v>9918</v>
      </c>
      <c r="I50" s="1" t="s">
        <v>9046</v>
      </c>
      <c r="J50" s="1" t="s">
        <v>9047</v>
      </c>
      <c r="K50" s="1" t="s">
        <v>9905</v>
      </c>
      <c r="L50" s="1" t="s">
        <v>9918</v>
      </c>
      <c r="M50" s="1" t="s">
        <v>269</v>
      </c>
      <c r="N50" s="1" t="s">
        <v>9823</v>
      </c>
      <c r="O50" s="1" t="s">
        <v>1493</v>
      </c>
      <c r="P50" s="1" t="s">
        <v>9906</v>
      </c>
      <c r="Q50" s="1" t="s">
        <v>270</v>
      </c>
      <c r="R50" s="1" t="s">
        <v>269</v>
      </c>
      <c r="S50" s="1" t="s">
        <v>270</v>
      </c>
      <c r="T50" s="1" t="s">
        <v>269</v>
      </c>
      <c r="U50" s="1" t="s">
        <v>472</v>
      </c>
      <c r="V50" s="1" t="s">
        <v>9047</v>
      </c>
      <c r="W50" s="1" t="s">
        <v>9046</v>
      </c>
      <c r="X50" s="1" t="s">
        <v>9806</v>
      </c>
      <c r="Y50" s="1" t="s">
        <v>269</v>
      </c>
    </row>
    <row r="51" spans="1:25" ht="14.25">
      <c r="A51" s="1" t="s">
        <v>260</v>
      </c>
      <c r="B51" s="1" t="s">
        <v>4199</v>
      </c>
      <c r="C51" s="1" t="s">
        <v>262</v>
      </c>
      <c r="D51" s="1" t="s">
        <v>280</v>
      </c>
      <c r="E51" s="1" t="s">
        <v>280</v>
      </c>
      <c r="F51" s="1" t="s">
        <v>714</v>
      </c>
      <c r="G51" s="1" t="s">
        <v>9919</v>
      </c>
      <c r="H51" s="1" t="s">
        <v>9920</v>
      </c>
      <c r="I51" s="1" t="s">
        <v>9046</v>
      </c>
      <c r="J51" s="1" t="s">
        <v>9047</v>
      </c>
      <c r="K51" s="1" t="s">
        <v>9905</v>
      </c>
      <c r="L51" s="1" t="s">
        <v>9920</v>
      </c>
      <c r="M51" s="1" t="s">
        <v>269</v>
      </c>
      <c r="N51" s="1" t="s">
        <v>9826</v>
      </c>
      <c r="O51" s="1" t="s">
        <v>3194</v>
      </c>
      <c r="P51" s="1" t="s">
        <v>9906</v>
      </c>
      <c r="Q51" s="1" t="s">
        <v>270</v>
      </c>
      <c r="R51" s="1" t="s">
        <v>269</v>
      </c>
      <c r="S51" s="1" t="s">
        <v>270</v>
      </c>
      <c r="T51" s="1" t="s">
        <v>269</v>
      </c>
      <c r="U51" s="1" t="s">
        <v>472</v>
      </c>
      <c r="V51" s="1" t="s">
        <v>9047</v>
      </c>
      <c r="W51" s="1" t="s">
        <v>9046</v>
      </c>
      <c r="X51" s="1" t="s">
        <v>9806</v>
      </c>
      <c r="Y51" s="1" t="s">
        <v>269</v>
      </c>
    </row>
    <row r="52" spans="1:25" ht="14.25">
      <c r="A52" s="1" t="s">
        <v>260</v>
      </c>
      <c r="B52" s="1" t="s">
        <v>4201</v>
      </c>
      <c r="C52" s="1" t="s">
        <v>262</v>
      </c>
      <c r="D52" s="1" t="s">
        <v>280</v>
      </c>
      <c r="E52" s="1" t="s">
        <v>280</v>
      </c>
      <c r="F52" s="1" t="s">
        <v>1971</v>
      </c>
      <c r="G52" s="1" t="s">
        <v>9921</v>
      </c>
      <c r="H52" s="1" t="s">
        <v>9922</v>
      </c>
      <c r="I52" s="1" t="s">
        <v>9046</v>
      </c>
      <c r="J52" s="1" t="s">
        <v>9047</v>
      </c>
      <c r="K52" s="1" t="s">
        <v>9905</v>
      </c>
      <c r="L52" s="1" t="s">
        <v>9922</v>
      </c>
      <c r="M52" s="1" t="s">
        <v>269</v>
      </c>
      <c r="N52" s="1" t="s">
        <v>9816</v>
      </c>
      <c r="O52" s="1" t="s">
        <v>3600</v>
      </c>
      <c r="P52" s="1" t="s">
        <v>9906</v>
      </c>
      <c r="Q52" s="1" t="s">
        <v>270</v>
      </c>
      <c r="R52" s="1" t="s">
        <v>269</v>
      </c>
      <c r="S52" s="1" t="s">
        <v>270</v>
      </c>
      <c r="T52" s="1" t="s">
        <v>269</v>
      </c>
      <c r="U52" s="1" t="s">
        <v>472</v>
      </c>
      <c r="V52" s="1" t="s">
        <v>9047</v>
      </c>
      <c r="W52" s="1" t="s">
        <v>9046</v>
      </c>
      <c r="X52" s="1" t="s">
        <v>9806</v>
      </c>
      <c r="Y52" s="1" t="s">
        <v>269</v>
      </c>
    </row>
    <row r="53" spans="1:25" ht="14.25">
      <c r="A53" s="1" t="s">
        <v>260</v>
      </c>
      <c r="B53" s="1" t="s">
        <v>4203</v>
      </c>
      <c r="C53" s="1" t="s">
        <v>262</v>
      </c>
      <c r="D53" s="1" t="s">
        <v>280</v>
      </c>
      <c r="E53" s="1" t="s">
        <v>280</v>
      </c>
      <c r="F53" s="1" t="s">
        <v>1729</v>
      </c>
      <c r="G53" s="1" t="s">
        <v>9923</v>
      </c>
      <c r="H53" s="1" t="s">
        <v>9924</v>
      </c>
      <c r="I53" s="1" t="s">
        <v>9046</v>
      </c>
      <c r="J53" s="1" t="s">
        <v>9047</v>
      </c>
      <c r="K53" s="1" t="s">
        <v>9905</v>
      </c>
      <c r="L53" s="1" t="s">
        <v>9924</v>
      </c>
      <c r="M53" s="1" t="s">
        <v>269</v>
      </c>
      <c r="N53" s="1" t="s">
        <v>9838</v>
      </c>
      <c r="O53" s="1" t="s">
        <v>1739</v>
      </c>
      <c r="P53" s="1" t="s">
        <v>9906</v>
      </c>
      <c r="Q53" s="1" t="s">
        <v>270</v>
      </c>
      <c r="R53" s="1" t="s">
        <v>269</v>
      </c>
      <c r="S53" s="1" t="s">
        <v>270</v>
      </c>
      <c r="T53" s="1" t="s">
        <v>269</v>
      </c>
      <c r="U53" s="1" t="s">
        <v>472</v>
      </c>
      <c r="V53" s="1" t="s">
        <v>9047</v>
      </c>
      <c r="W53" s="1" t="s">
        <v>9046</v>
      </c>
      <c r="X53" s="1" t="s">
        <v>9806</v>
      </c>
      <c r="Y53" s="1" t="s">
        <v>269</v>
      </c>
    </row>
    <row r="54" spans="1:25" ht="14.25">
      <c r="A54" s="1" t="s">
        <v>260</v>
      </c>
      <c r="B54" s="1" t="s">
        <v>4205</v>
      </c>
      <c r="C54" s="1" t="s">
        <v>262</v>
      </c>
      <c r="D54" s="1" t="s">
        <v>280</v>
      </c>
      <c r="E54" s="1" t="s">
        <v>280</v>
      </c>
      <c r="F54" s="1" t="s">
        <v>2793</v>
      </c>
      <c r="G54" s="1" t="s">
        <v>9925</v>
      </c>
      <c r="H54" s="1" t="s">
        <v>9926</v>
      </c>
      <c r="I54" s="1" t="s">
        <v>9046</v>
      </c>
      <c r="J54" s="1" t="s">
        <v>9047</v>
      </c>
      <c r="K54" s="1" t="s">
        <v>9905</v>
      </c>
      <c r="L54" s="1" t="s">
        <v>9926</v>
      </c>
      <c r="M54" s="1" t="s">
        <v>269</v>
      </c>
      <c r="N54" s="1" t="s">
        <v>9838</v>
      </c>
      <c r="O54" s="1" t="s">
        <v>3207</v>
      </c>
      <c r="P54" s="1" t="s">
        <v>9906</v>
      </c>
      <c r="Q54" s="1" t="s">
        <v>270</v>
      </c>
      <c r="R54" s="1" t="s">
        <v>269</v>
      </c>
      <c r="S54" s="1" t="s">
        <v>270</v>
      </c>
      <c r="T54" s="1" t="s">
        <v>269</v>
      </c>
      <c r="U54" s="1" t="s">
        <v>472</v>
      </c>
      <c r="V54" s="1" t="s">
        <v>9047</v>
      </c>
      <c r="W54" s="1" t="s">
        <v>9046</v>
      </c>
      <c r="X54" s="1" t="s">
        <v>9806</v>
      </c>
      <c r="Y54" s="1" t="s">
        <v>269</v>
      </c>
    </row>
    <row r="55" spans="1:25" ht="14.25">
      <c r="A55" s="1" t="s">
        <v>260</v>
      </c>
      <c r="B55" s="1" t="s">
        <v>4207</v>
      </c>
      <c r="C55" s="1" t="s">
        <v>262</v>
      </c>
      <c r="D55" s="1" t="s">
        <v>280</v>
      </c>
      <c r="E55" s="1" t="s">
        <v>280</v>
      </c>
      <c r="F55" s="1" t="s">
        <v>2755</v>
      </c>
      <c r="G55" s="1" t="s">
        <v>9927</v>
      </c>
      <c r="H55" s="1" t="s">
        <v>9928</v>
      </c>
      <c r="I55" s="1" t="s">
        <v>9046</v>
      </c>
      <c r="J55" s="1" t="s">
        <v>9047</v>
      </c>
      <c r="K55" s="1" t="s">
        <v>9905</v>
      </c>
      <c r="L55" s="1" t="s">
        <v>9928</v>
      </c>
      <c r="M55" s="1" t="s">
        <v>269</v>
      </c>
      <c r="N55" s="1" t="s">
        <v>9816</v>
      </c>
      <c r="O55" s="1" t="s">
        <v>277</v>
      </c>
      <c r="P55" s="1" t="s">
        <v>9906</v>
      </c>
      <c r="Q55" s="1" t="s">
        <v>270</v>
      </c>
      <c r="R55" s="1" t="s">
        <v>269</v>
      </c>
      <c r="S55" s="1" t="s">
        <v>270</v>
      </c>
      <c r="T55" s="1" t="s">
        <v>269</v>
      </c>
      <c r="U55" s="1" t="s">
        <v>472</v>
      </c>
      <c r="V55" s="1" t="s">
        <v>9047</v>
      </c>
      <c r="W55" s="1" t="s">
        <v>9046</v>
      </c>
      <c r="X55" s="1" t="s">
        <v>9806</v>
      </c>
      <c r="Y55" s="1" t="s">
        <v>269</v>
      </c>
    </row>
    <row r="56" spans="1:25" ht="14.25">
      <c r="A56" s="1" t="s">
        <v>260</v>
      </c>
      <c r="B56" s="1" t="s">
        <v>4209</v>
      </c>
      <c r="C56" s="1" t="s">
        <v>262</v>
      </c>
      <c r="D56" s="1" t="s">
        <v>280</v>
      </c>
      <c r="E56" s="1" t="s">
        <v>280</v>
      </c>
      <c r="F56" s="1" t="s">
        <v>713</v>
      </c>
      <c r="G56" s="1" t="s">
        <v>9929</v>
      </c>
      <c r="H56" s="1" t="s">
        <v>9930</v>
      </c>
      <c r="I56" s="1" t="s">
        <v>9046</v>
      </c>
      <c r="J56" s="1" t="s">
        <v>9047</v>
      </c>
      <c r="K56" s="1" t="s">
        <v>9905</v>
      </c>
      <c r="L56" s="1" t="s">
        <v>9930</v>
      </c>
      <c r="M56" s="1" t="s">
        <v>269</v>
      </c>
      <c r="N56" s="1" t="s">
        <v>9820</v>
      </c>
      <c r="O56" s="1" t="s">
        <v>3414</v>
      </c>
      <c r="P56" s="1" t="s">
        <v>9906</v>
      </c>
      <c r="Q56" s="1" t="s">
        <v>270</v>
      </c>
      <c r="R56" s="1" t="s">
        <v>269</v>
      </c>
      <c r="S56" s="1" t="s">
        <v>270</v>
      </c>
      <c r="T56" s="1" t="s">
        <v>269</v>
      </c>
      <c r="U56" s="1" t="s">
        <v>472</v>
      </c>
      <c r="V56" s="1" t="s">
        <v>9047</v>
      </c>
      <c r="W56" s="1" t="s">
        <v>9046</v>
      </c>
      <c r="X56" s="1" t="s">
        <v>9806</v>
      </c>
      <c r="Y56" s="1" t="s">
        <v>269</v>
      </c>
    </row>
    <row r="57" spans="1:25" ht="14.25">
      <c r="A57" s="1" t="s">
        <v>260</v>
      </c>
      <c r="B57" s="1" t="s">
        <v>4211</v>
      </c>
      <c r="C57" s="1" t="s">
        <v>262</v>
      </c>
      <c r="D57" s="1" t="s">
        <v>280</v>
      </c>
      <c r="E57" s="1" t="s">
        <v>280</v>
      </c>
      <c r="F57" s="1" t="s">
        <v>1731</v>
      </c>
      <c r="G57" s="1" t="s">
        <v>9931</v>
      </c>
      <c r="H57" s="1" t="s">
        <v>9932</v>
      </c>
      <c r="I57" s="1" t="s">
        <v>9046</v>
      </c>
      <c r="J57" s="1" t="s">
        <v>9047</v>
      </c>
      <c r="K57" s="1" t="s">
        <v>9905</v>
      </c>
      <c r="L57" s="1" t="s">
        <v>9932</v>
      </c>
      <c r="M57" s="1" t="s">
        <v>269</v>
      </c>
      <c r="N57" s="1" t="s">
        <v>9838</v>
      </c>
      <c r="O57" s="1" t="s">
        <v>3143</v>
      </c>
      <c r="P57" s="1" t="s">
        <v>9906</v>
      </c>
      <c r="Q57" s="1" t="s">
        <v>270</v>
      </c>
      <c r="R57" s="1" t="s">
        <v>269</v>
      </c>
      <c r="S57" s="1" t="s">
        <v>270</v>
      </c>
      <c r="T57" s="1" t="s">
        <v>269</v>
      </c>
      <c r="U57" s="1" t="s">
        <v>472</v>
      </c>
      <c r="V57" s="1" t="s">
        <v>9047</v>
      </c>
      <c r="W57" s="1" t="s">
        <v>9046</v>
      </c>
      <c r="X57" s="1" t="s">
        <v>9806</v>
      </c>
      <c r="Y57" s="1" t="s">
        <v>269</v>
      </c>
    </row>
    <row r="58" spans="1:25" ht="14.25">
      <c r="A58" s="1" t="s">
        <v>260</v>
      </c>
      <c r="B58" s="1" t="s">
        <v>4195</v>
      </c>
      <c r="C58" s="1" t="s">
        <v>262</v>
      </c>
      <c r="D58" s="1" t="s">
        <v>280</v>
      </c>
      <c r="E58" s="1" t="s">
        <v>280</v>
      </c>
      <c r="F58" s="1" t="s">
        <v>2913</v>
      </c>
      <c r="G58" s="1" t="s">
        <v>9933</v>
      </c>
      <c r="H58" s="1" t="s">
        <v>9934</v>
      </c>
      <c r="I58" s="1" t="s">
        <v>9046</v>
      </c>
      <c r="J58" s="1" t="s">
        <v>9047</v>
      </c>
      <c r="K58" s="1" t="s">
        <v>9899</v>
      </c>
      <c r="L58" s="1" t="s">
        <v>9934</v>
      </c>
      <c r="M58" s="1" t="s">
        <v>269</v>
      </c>
      <c r="N58" s="1" t="s">
        <v>9823</v>
      </c>
      <c r="O58" s="1" t="s">
        <v>2796</v>
      </c>
      <c r="P58" s="1" t="s">
        <v>9900</v>
      </c>
      <c r="Q58" s="1" t="s">
        <v>270</v>
      </c>
      <c r="R58" s="1" t="s">
        <v>269</v>
      </c>
      <c r="S58" s="1" t="s">
        <v>270</v>
      </c>
      <c r="T58" s="1" t="s">
        <v>269</v>
      </c>
      <c r="U58" s="1" t="s">
        <v>472</v>
      </c>
      <c r="V58" s="1" t="s">
        <v>9047</v>
      </c>
      <c r="W58" s="1" t="s">
        <v>9046</v>
      </c>
      <c r="X58" s="1" t="s">
        <v>9806</v>
      </c>
      <c r="Y58" s="1" t="s">
        <v>269</v>
      </c>
    </row>
    <row r="59" spans="1:25" ht="14.25">
      <c r="A59" s="1" t="s">
        <v>260</v>
      </c>
      <c r="B59" s="1" t="s">
        <v>4215</v>
      </c>
      <c r="C59" s="1" t="s">
        <v>262</v>
      </c>
      <c r="D59" s="1" t="s">
        <v>280</v>
      </c>
      <c r="E59" s="1" t="s">
        <v>280</v>
      </c>
      <c r="F59" s="1" t="s">
        <v>2796</v>
      </c>
      <c r="G59" s="1" t="s">
        <v>9935</v>
      </c>
      <c r="H59" s="1" t="s">
        <v>9936</v>
      </c>
      <c r="I59" s="1" t="s">
        <v>9046</v>
      </c>
      <c r="J59" s="1" t="s">
        <v>9047</v>
      </c>
      <c r="K59" s="1" t="s">
        <v>9905</v>
      </c>
      <c r="L59" s="1" t="s">
        <v>9936</v>
      </c>
      <c r="M59" s="1" t="s">
        <v>269</v>
      </c>
      <c r="N59" s="1" t="s">
        <v>9833</v>
      </c>
      <c r="O59" s="1" t="s">
        <v>270</v>
      </c>
      <c r="P59" s="1" t="s">
        <v>9906</v>
      </c>
      <c r="Q59" s="1" t="s">
        <v>270</v>
      </c>
      <c r="R59" s="1" t="s">
        <v>269</v>
      </c>
      <c r="S59" s="1" t="s">
        <v>270</v>
      </c>
      <c r="T59" s="1" t="s">
        <v>269</v>
      </c>
      <c r="U59" s="1" t="s">
        <v>472</v>
      </c>
      <c r="V59" s="1" t="s">
        <v>9047</v>
      </c>
      <c r="W59" s="1" t="s">
        <v>9046</v>
      </c>
      <c r="X59" s="1" t="s">
        <v>9806</v>
      </c>
      <c r="Y59" s="1" t="s">
        <v>269</v>
      </c>
    </row>
    <row r="60" spans="1:25" ht="14.25">
      <c r="A60" s="1" t="s">
        <v>260</v>
      </c>
      <c r="B60" s="1" t="s">
        <v>4221</v>
      </c>
      <c r="C60" s="1" t="s">
        <v>262</v>
      </c>
      <c r="D60" s="1" t="s">
        <v>280</v>
      </c>
      <c r="E60" s="1" t="s">
        <v>280</v>
      </c>
      <c r="F60" s="1" t="s">
        <v>2919</v>
      </c>
      <c r="G60" s="1" t="s">
        <v>9937</v>
      </c>
      <c r="H60" s="1" t="s">
        <v>9938</v>
      </c>
      <c r="I60" s="1" t="s">
        <v>9046</v>
      </c>
      <c r="J60" s="1" t="s">
        <v>9047</v>
      </c>
      <c r="K60" s="1" t="s">
        <v>9899</v>
      </c>
      <c r="L60" s="1" t="s">
        <v>9938</v>
      </c>
      <c r="M60" s="1" t="s">
        <v>269</v>
      </c>
      <c r="N60" s="1" t="s">
        <v>9823</v>
      </c>
      <c r="O60" s="1" t="s">
        <v>3786</v>
      </c>
      <c r="P60" s="1" t="s">
        <v>9900</v>
      </c>
      <c r="Q60" s="1" t="s">
        <v>270</v>
      </c>
      <c r="R60" s="1" t="s">
        <v>269</v>
      </c>
      <c r="S60" s="1" t="s">
        <v>270</v>
      </c>
      <c r="T60" s="1" t="s">
        <v>269</v>
      </c>
      <c r="U60" s="1" t="s">
        <v>472</v>
      </c>
      <c r="V60" s="1" t="s">
        <v>9047</v>
      </c>
      <c r="W60" s="1" t="s">
        <v>9046</v>
      </c>
      <c r="X60" s="1" t="s">
        <v>9806</v>
      </c>
      <c r="Y60" s="1" t="s">
        <v>269</v>
      </c>
    </row>
    <row r="61" spans="1:25" ht="14.25">
      <c r="A61" s="1" t="s">
        <v>260</v>
      </c>
      <c r="B61" s="1" t="s">
        <v>4224</v>
      </c>
      <c r="C61" s="1" t="s">
        <v>262</v>
      </c>
      <c r="D61" s="1" t="s">
        <v>280</v>
      </c>
      <c r="E61" s="1" t="s">
        <v>280</v>
      </c>
      <c r="F61" s="1" t="s">
        <v>1739</v>
      </c>
      <c r="G61" s="1" t="s">
        <v>9939</v>
      </c>
      <c r="H61" s="1" t="s">
        <v>9940</v>
      </c>
      <c r="I61" s="1" t="s">
        <v>9046</v>
      </c>
      <c r="J61" s="1" t="s">
        <v>9047</v>
      </c>
      <c r="K61" s="1" t="s">
        <v>9905</v>
      </c>
      <c r="L61" s="1" t="s">
        <v>9940</v>
      </c>
      <c r="M61" s="1" t="s">
        <v>269</v>
      </c>
      <c r="N61" s="1" t="s">
        <v>9823</v>
      </c>
      <c r="O61" s="1" t="s">
        <v>3237</v>
      </c>
      <c r="P61" s="1" t="s">
        <v>9906</v>
      </c>
      <c r="Q61" s="1" t="s">
        <v>270</v>
      </c>
      <c r="R61" s="1" t="s">
        <v>269</v>
      </c>
      <c r="S61" s="1" t="s">
        <v>270</v>
      </c>
      <c r="T61" s="1" t="s">
        <v>269</v>
      </c>
      <c r="U61" s="1" t="s">
        <v>472</v>
      </c>
      <c r="V61" s="1" t="s">
        <v>9047</v>
      </c>
      <c r="W61" s="1" t="s">
        <v>9046</v>
      </c>
      <c r="X61" s="1" t="s">
        <v>9806</v>
      </c>
      <c r="Y61" s="1" t="s">
        <v>269</v>
      </c>
    </row>
    <row r="62" spans="1:25" ht="14.25">
      <c r="A62" s="1" t="s">
        <v>260</v>
      </c>
      <c r="B62" s="1" t="s">
        <v>4229</v>
      </c>
      <c r="C62" s="1" t="s">
        <v>262</v>
      </c>
      <c r="D62" s="1" t="s">
        <v>280</v>
      </c>
      <c r="E62" s="1" t="s">
        <v>280</v>
      </c>
      <c r="F62" s="1" t="s">
        <v>2926</v>
      </c>
      <c r="G62" s="1" t="s">
        <v>9941</v>
      </c>
      <c r="H62" s="1" t="s">
        <v>9942</v>
      </c>
      <c r="I62" s="1" t="s">
        <v>9046</v>
      </c>
      <c r="J62" s="1" t="s">
        <v>9047</v>
      </c>
      <c r="K62" s="1" t="s">
        <v>9905</v>
      </c>
      <c r="L62" s="1" t="s">
        <v>9942</v>
      </c>
      <c r="M62" s="1" t="s">
        <v>269</v>
      </c>
      <c r="N62" s="1" t="s">
        <v>9816</v>
      </c>
      <c r="O62" s="1" t="s">
        <v>1488</v>
      </c>
      <c r="P62" s="1" t="s">
        <v>9906</v>
      </c>
      <c r="Q62" s="1" t="s">
        <v>270</v>
      </c>
      <c r="R62" s="1" t="s">
        <v>269</v>
      </c>
      <c r="S62" s="1" t="s">
        <v>270</v>
      </c>
      <c r="T62" s="1" t="s">
        <v>269</v>
      </c>
      <c r="U62" s="1" t="s">
        <v>472</v>
      </c>
      <c r="V62" s="1" t="s">
        <v>9047</v>
      </c>
      <c r="W62" s="1" t="s">
        <v>9046</v>
      </c>
      <c r="X62" s="1" t="s">
        <v>9806</v>
      </c>
      <c r="Y62" s="1" t="s">
        <v>269</v>
      </c>
    </row>
    <row r="63" spans="1:25" ht="14.25">
      <c r="A63" s="1" t="s">
        <v>260</v>
      </c>
      <c r="B63" s="1" t="s">
        <v>4232</v>
      </c>
      <c r="C63" s="1" t="s">
        <v>262</v>
      </c>
      <c r="D63" s="1" t="s">
        <v>280</v>
      </c>
      <c r="E63" s="1" t="s">
        <v>280</v>
      </c>
      <c r="F63" s="1" t="s">
        <v>2136</v>
      </c>
      <c r="G63" s="1" t="s">
        <v>9943</v>
      </c>
      <c r="H63" s="1" t="s">
        <v>254</v>
      </c>
      <c r="I63" s="1" t="s">
        <v>9046</v>
      </c>
      <c r="J63" s="1" t="s">
        <v>9047</v>
      </c>
      <c r="K63" s="1" t="s">
        <v>9905</v>
      </c>
      <c r="L63" s="1" t="s">
        <v>9944</v>
      </c>
      <c r="M63" s="1" t="s">
        <v>269</v>
      </c>
      <c r="N63" s="1" t="s">
        <v>9820</v>
      </c>
      <c r="O63" s="1" t="s">
        <v>3536</v>
      </c>
      <c r="P63" s="1" t="s">
        <v>9906</v>
      </c>
      <c r="Q63" s="1" t="s">
        <v>270</v>
      </c>
      <c r="R63" s="1" t="s">
        <v>269</v>
      </c>
      <c r="S63" s="1" t="s">
        <v>270</v>
      </c>
      <c r="T63" s="1" t="s">
        <v>269</v>
      </c>
      <c r="U63" s="1" t="s">
        <v>472</v>
      </c>
      <c r="V63" s="1" t="s">
        <v>9047</v>
      </c>
      <c r="W63" s="1" t="s">
        <v>9046</v>
      </c>
      <c r="X63" s="1" t="s">
        <v>9806</v>
      </c>
      <c r="Y63" s="1" t="s">
        <v>269</v>
      </c>
    </row>
    <row r="64" spans="1:25" ht="14.25">
      <c r="A64" s="1" t="s">
        <v>260</v>
      </c>
      <c r="B64" s="1" t="s">
        <v>4238</v>
      </c>
      <c r="C64" s="1" t="s">
        <v>262</v>
      </c>
      <c r="D64" s="1" t="s">
        <v>280</v>
      </c>
      <c r="E64" s="1" t="s">
        <v>280</v>
      </c>
      <c r="F64" s="1" t="s">
        <v>2933</v>
      </c>
      <c r="G64" s="1" t="s">
        <v>9945</v>
      </c>
      <c r="H64" s="1" t="s">
        <v>9946</v>
      </c>
      <c r="I64" s="1" t="s">
        <v>9046</v>
      </c>
      <c r="J64" s="1" t="s">
        <v>9047</v>
      </c>
      <c r="K64" s="1" t="s">
        <v>9905</v>
      </c>
      <c r="L64" s="1" t="s">
        <v>9946</v>
      </c>
      <c r="M64" s="1" t="s">
        <v>269</v>
      </c>
      <c r="N64" s="1" t="s">
        <v>9826</v>
      </c>
      <c r="O64" s="1" t="s">
        <v>3191</v>
      </c>
      <c r="P64" s="1" t="s">
        <v>9906</v>
      </c>
      <c r="Q64" s="1" t="s">
        <v>270</v>
      </c>
      <c r="R64" s="1" t="s">
        <v>269</v>
      </c>
      <c r="S64" s="1" t="s">
        <v>270</v>
      </c>
      <c r="T64" s="1" t="s">
        <v>269</v>
      </c>
      <c r="U64" s="1" t="s">
        <v>472</v>
      </c>
      <c r="V64" s="1" t="s">
        <v>9047</v>
      </c>
      <c r="W64" s="1" t="s">
        <v>9046</v>
      </c>
      <c r="X64" s="1" t="s">
        <v>9806</v>
      </c>
      <c r="Y64" s="1" t="s">
        <v>269</v>
      </c>
    </row>
    <row r="65" spans="1:25" ht="14.25">
      <c r="A65" s="1" t="s">
        <v>260</v>
      </c>
      <c r="B65" s="1" t="s">
        <v>4252</v>
      </c>
      <c r="C65" s="1" t="s">
        <v>262</v>
      </c>
      <c r="D65" s="1" t="s">
        <v>280</v>
      </c>
      <c r="E65" s="1" t="s">
        <v>280</v>
      </c>
      <c r="F65" s="1" t="s">
        <v>2937</v>
      </c>
      <c r="G65" s="1" t="s">
        <v>9947</v>
      </c>
      <c r="H65" s="1" t="s">
        <v>9948</v>
      </c>
      <c r="I65" s="1" t="s">
        <v>9046</v>
      </c>
      <c r="J65" s="1" t="s">
        <v>9047</v>
      </c>
      <c r="K65" s="1" t="s">
        <v>9899</v>
      </c>
      <c r="L65" s="1" t="s">
        <v>9948</v>
      </c>
      <c r="M65" s="1" t="s">
        <v>269</v>
      </c>
      <c r="N65" s="1" t="s">
        <v>9816</v>
      </c>
      <c r="O65" s="1" t="s">
        <v>3576</v>
      </c>
      <c r="P65" s="1" t="s">
        <v>9900</v>
      </c>
      <c r="Q65" s="1" t="s">
        <v>270</v>
      </c>
      <c r="R65" s="1" t="s">
        <v>269</v>
      </c>
      <c r="S65" s="1" t="s">
        <v>270</v>
      </c>
      <c r="T65" s="1" t="s">
        <v>269</v>
      </c>
      <c r="U65" s="1" t="s">
        <v>472</v>
      </c>
      <c r="V65" s="1" t="s">
        <v>9047</v>
      </c>
      <c r="W65" s="1" t="s">
        <v>9046</v>
      </c>
      <c r="X65" s="1" t="s">
        <v>9806</v>
      </c>
      <c r="Y65" s="1" t="s">
        <v>269</v>
      </c>
    </row>
    <row r="66" spans="1:25" ht="14.25">
      <c r="A66" s="1" t="s">
        <v>260</v>
      </c>
      <c r="B66" s="1" t="s">
        <v>4248</v>
      </c>
      <c r="C66" s="1" t="s">
        <v>262</v>
      </c>
      <c r="D66" s="1" t="s">
        <v>280</v>
      </c>
      <c r="E66" s="1" t="s">
        <v>280</v>
      </c>
      <c r="F66" s="1" t="s">
        <v>2941</v>
      </c>
      <c r="G66" s="1" t="s">
        <v>9949</v>
      </c>
      <c r="H66" s="1" t="s">
        <v>9950</v>
      </c>
      <c r="I66" s="1" t="s">
        <v>9046</v>
      </c>
      <c r="J66" s="1" t="s">
        <v>9047</v>
      </c>
      <c r="K66" s="1" t="s">
        <v>9905</v>
      </c>
      <c r="L66" s="1" t="s">
        <v>9950</v>
      </c>
      <c r="M66" s="1" t="s">
        <v>269</v>
      </c>
      <c r="N66" s="1" t="s">
        <v>9816</v>
      </c>
      <c r="O66" s="1" t="s">
        <v>3072</v>
      </c>
      <c r="P66" s="1" t="s">
        <v>9906</v>
      </c>
      <c r="Q66" s="1" t="s">
        <v>270</v>
      </c>
      <c r="R66" s="1" t="s">
        <v>269</v>
      </c>
      <c r="S66" s="1" t="s">
        <v>270</v>
      </c>
      <c r="T66" s="1" t="s">
        <v>269</v>
      </c>
      <c r="U66" s="1" t="s">
        <v>472</v>
      </c>
      <c r="V66" s="1" t="s">
        <v>9047</v>
      </c>
      <c r="W66" s="1" t="s">
        <v>9046</v>
      </c>
      <c r="X66" s="1" t="s">
        <v>9806</v>
      </c>
      <c r="Y66" s="1" t="s">
        <v>269</v>
      </c>
    </row>
    <row r="67" spans="1:25" ht="14.25">
      <c r="A67" s="1" t="s">
        <v>260</v>
      </c>
      <c r="B67" s="1" t="s">
        <v>4255</v>
      </c>
      <c r="C67" s="1" t="s">
        <v>262</v>
      </c>
      <c r="D67" s="1" t="s">
        <v>280</v>
      </c>
      <c r="E67" s="1" t="s">
        <v>280</v>
      </c>
      <c r="F67" s="1" t="s">
        <v>2945</v>
      </c>
      <c r="G67" s="1" t="s">
        <v>9951</v>
      </c>
      <c r="H67" s="1" t="s">
        <v>9952</v>
      </c>
      <c r="I67" s="1" t="s">
        <v>9046</v>
      </c>
      <c r="J67" s="1" t="s">
        <v>9047</v>
      </c>
      <c r="K67" s="1" t="s">
        <v>9899</v>
      </c>
      <c r="L67" s="1" t="s">
        <v>9952</v>
      </c>
      <c r="M67" s="1" t="s">
        <v>269</v>
      </c>
      <c r="N67" s="1" t="s">
        <v>9826</v>
      </c>
      <c r="O67" s="1" t="s">
        <v>3790</v>
      </c>
      <c r="P67" s="1" t="s">
        <v>9900</v>
      </c>
      <c r="Q67" s="1" t="s">
        <v>270</v>
      </c>
      <c r="R67" s="1" t="s">
        <v>269</v>
      </c>
      <c r="S67" s="1" t="s">
        <v>270</v>
      </c>
      <c r="T67" s="1" t="s">
        <v>269</v>
      </c>
      <c r="U67" s="1" t="s">
        <v>472</v>
      </c>
      <c r="V67" s="1" t="s">
        <v>9047</v>
      </c>
      <c r="W67" s="1" t="s">
        <v>9046</v>
      </c>
      <c r="X67" s="1" t="s">
        <v>9806</v>
      </c>
      <c r="Y67" s="1" t="s">
        <v>269</v>
      </c>
    </row>
    <row r="68" spans="1:25" ht="14.25">
      <c r="A68" s="1" t="s">
        <v>260</v>
      </c>
      <c r="B68" s="1" t="s">
        <v>4213</v>
      </c>
      <c r="C68" s="1" t="s">
        <v>262</v>
      </c>
      <c r="D68" s="1" t="s">
        <v>280</v>
      </c>
      <c r="E68" s="1" t="s">
        <v>280</v>
      </c>
      <c r="F68" s="1" t="s">
        <v>1399</v>
      </c>
      <c r="G68" s="1" t="s">
        <v>9953</v>
      </c>
      <c r="H68" s="1" t="s">
        <v>9954</v>
      </c>
      <c r="I68" s="1" t="s">
        <v>9046</v>
      </c>
      <c r="J68" s="1" t="s">
        <v>9047</v>
      </c>
      <c r="K68" s="1" t="s">
        <v>9899</v>
      </c>
      <c r="L68" s="1" t="s">
        <v>9954</v>
      </c>
      <c r="M68" s="1" t="s">
        <v>269</v>
      </c>
      <c r="N68" s="1" t="s">
        <v>9838</v>
      </c>
      <c r="O68" s="1" t="s">
        <v>1488</v>
      </c>
      <c r="P68" s="1" t="s">
        <v>9900</v>
      </c>
      <c r="Q68" s="1" t="s">
        <v>270</v>
      </c>
      <c r="R68" s="1" t="s">
        <v>269</v>
      </c>
      <c r="S68" s="1" t="s">
        <v>270</v>
      </c>
      <c r="T68" s="1" t="s">
        <v>269</v>
      </c>
      <c r="U68" s="1" t="s">
        <v>472</v>
      </c>
      <c r="V68" s="1" t="s">
        <v>9047</v>
      </c>
      <c r="W68" s="1" t="s">
        <v>9046</v>
      </c>
      <c r="X68" s="1" t="s">
        <v>9806</v>
      </c>
      <c r="Y68" s="1" t="s">
        <v>269</v>
      </c>
    </row>
    <row r="69" spans="1:25" ht="14.25">
      <c r="A69" s="1" t="s">
        <v>260</v>
      </c>
      <c r="B69" s="1" t="s">
        <v>4264</v>
      </c>
      <c r="C69" s="1" t="s">
        <v>262</v>
      </c>
      <c r="D69" s="1" t="s">
        <v>280</v>
      </c>
      <c r="E69" s="1" t="s">
        <v>280</v>
      </c>
      <c r="F69" s="1" t="s">
        <v>1384</v>
      </c>
      <c r="G69" s="1" t="s">
        <v>9955</v>
      </c>
      <c r="H69" s="1" t="s">
        <v>4263</v>
      </c>
      <c r="I69" s="1" t="s">
        <v>9046</v>
      </c>
      <c r="J69" s="1" t="s">
        <v>9047</v>
      </c>
      <c r="K69" s="1" t="s">
        <v>9899</v>
      </c>
      <c r="L69" s="1" t="s">
        <v>9956</v>
      </c>
      <c r="M69" s="1" t="s">
        <v>269</v>
      </c>
      <c r="N69" s="1" t="s">
        <v>9823</v>
      </c>
      <c r="O69" s="1" t="s">
        <v>3669</v>
      </c>
      <c r="P69" s="1" t="s">
        <v>9900</v>
      </c>
      <c r="Q69" s="1" t="s">
        <v>270</v>
      </c>
      <c r="R69" s="1" t="s">
        <v>269</v>
      </c>
      <c r="S69" s="1" t="s">
        <v>270</v>
      </c>
      <c r="T69" s="1" t="s">
        <v>269</v>
      </c>
      <c r="U69" s="1" t="s">
        <v>472</v>
      </c>
      <c r="V69" s="1" t="s">
        <v>9047</v>
      </c>
      <c r="W69" s="1" t="s">
        <v>9046</v>
      </c>
      <c r="X69" s="1" t="s">
        <v>9806</v>
      </c>
      <c r="Y69" s="1" t="s">
        <v>269</v>
      </c>
    </row>
    <row r="70" spans="1:25" ht="14.25">
      <c r="A70" s="1" t="s">
        <v>260</v>
      </c>
      <c r="B70" s="1" t="s">
        <v>4267</v>
      </c>
      <c r="C70" s="1" t="s">
        <v>262</v>
      </c>
      <c r="D70" s="1" t="s">
        <v>280</v>
      </c>
      <c r="E70" s="1" t="s">
        <v>280</v>
      </c>
      <c r="F70" s="1" t="s">
        <v>1407</v>
      </c>
      <c r="G70" s="1" t="s">
        <v>9957</v>
      </c>
      <c r="H70" s="1" t="s">
        <v>4266</v>
      </c>
      <c r="I70" s="1" t="s">
        <v>9046</v>
      </c>
      <c r="J70" s="1" t="s">
        <v>9047</v>
      </c>
      <c r="K70" s="1" t="s">
        <v>9899</v>
      </c>
      <c r="L70" s="1" t="s">
        <v>9958</v>
      </c>
      <c r="M70" s="1" t="s">
        <v>269</v>
      </c>
      <c r="N70" s="1" t="s">
        <v>9820</v>
      </c>
      <c r="O70" s="1" t="s">
        <v>3205</v>
      </c>
      <c r="P70" s="1" t="s">
        <v>9900</v>
      </c>
      <c r="Q70" s="1" t="s">
        <v>270</v>
      </c>
      <c r="R70" s="1" t="s">
        <v>269</v>
      </c>
      <c r="S70" s="1" t="s">
        <v>270</v>
      </c>
      <c r="T70" s="1" t="s">
        <v>269</v>
      </c>
      <c r="U70" s="1" t="s">
        <v>472</v>
      </c>
      <c r="V70" s="1" t="s">
        <v>9047</v>
      </c>
      <c r="W70" s="1" t="s">
        <v>9046</v>
      </c>
      <c r="X70" s="1" t="s">
        <v>9806</v>
      </c>
      <c r="Y70" s="1" t="s">
        <v>269</v>
      </c>
    </row>
    <row r="71" spans="1:25" ht="14.25">
      <c r="A71" s="1" t="s">
        <v>260</v>
      </c>
      <c r="B71" s="1" t="s">
        <v>4269</v>
      </c>
      <c r="C71" s="1" t="s">
        <v>262</v>
      </c>
      <c r="D71" s="1" t="s">
        <v>286</v>
      </c>
      <c r="E71" s="1" t="s">
        <v>286</v>
      </c>
      <c r="F71" s="1" t="s">
        <v>270</v>
      </c>
      <c r="G71" s="1" t="s">
        <v>9959</v>
      </c>
      <c r="H71" s="1" t="s">
        <v>9960</v>
      </c>
      <c r="I71" s="1" t="s">
        <v>9046</v>
      </c>
      <c r="J71" s="1" t="s">
        <v>9047</v>
      </c>
      <c r="K71" s="1" t="s">
        <v>9905</v>
      </c>
      <c r="L71" s="1" t="s">
        <v>9960</v>
      </c>
      <c r="M71" s="1" t="s">
        <v>269</v>
      </c>
      <c r="N71" s="1" t="s">
        <v>9816</v>
      </c>
      <c r="O71" s="1" t="s">
        <v>3536</v>
      </c>
      <c r="P71" s="1" t="s">
        <v>9906</v>
      </c>
      <c r="Q71" s="1" t="s">
        <v>270</v>
      </c>
      <c r="R71" s="1" t="s">
        <v>269</v>
      </c>
      <c r="S71" s="1" t="s">
        <v>270</v>
      </c>
      <c r="T71" s="1" t="s">
        <v>269</v>
      </c>
      <c r="U71" s="1" t="s">
        <v>472</v>
      </c>
      <c r="V71" s="1" t="s">
        <v>9047</v>
      </c>
      <c r="W71" s="1" t="s">
        <v>9046</v>
      </c>
      <c r="X71" s="1" t="s">
        <v>9806</v>
      </c>
      <c r="Y71" s="1" t="s">
        <v>269</v>
      </c>
    </row>
    <row r="72" spans="1:25" ht="14.25">
      <c r="A72" s="1" t="s">
        <v>260</v>
      </c>
      <c r="B72" s="1" t="s">
        <v>4271</v>
      </c>
      <c r="C72" s="1" t="s">
        <v>262</v>
      </c>
      <c r="D72" s="1" t="s">
        <v>286</v>
      </c>
      <c r="E72" s="1" t="s">
        <v>286</v>
      </c>
      <c r="F72" s="1" t="s">
        <v>472</v>
      </c>
      <c r="G72" s="1" t="s">
        <v>9961</v>
      </c>
      <c r="H72" s="1" t="s">
        <v>9962</v>
      </c>
      <c r="I72" s="1" t="s">
        <v>9046</v>
      </c>
      <c r="J72" s="1" t="s">
        <v>9047</v>
      </c>
      <c r="K72" s="1" t="s">
        <v>9905</v>
      </c>
      <c r="L72" s="1" t="s">
        <v>9962</v>
      </c>
      <c r="M72" s="1" t="s">
        <v>269</v>
      </c>
      <c r="N72" s="1" t="s">
        <v>9838</v>
      </c>
      <c r="O72" s="1" t="s">
        <v>1376</v>
      </c>
      <c r="P72" s="1" t="s">
        <v>9906</v>
      </c>
      <c r="Q72" s="1" t="s">
        <v>270</v>
      </c>
      <c r="R72" s="1" t="s">
        <v>269</v>
      </c>
      <c r="S72" s="1" t="s">
        <v>270</v>
      </c>
      <c r="T72" s="1" t="s">
        <v>269</v>
      </c>
      <c r="U72" s="1" t="s">
        <v>472</v>
      </c>
      <c r="V72" s="1" t="s">
        <v>9047</v>
      </c>
      <c r="W72" s="1" t="s">
        <v>9046</v>
      </c>
      <c r="X72" s="1" t="s">
        <v>9806</v>
      </c>
      <c r="Y72" s="1" t="s">
        <v>269</v>
      </c>
    </row>
    <row r="73" spans="1:25" ht="14.25">
      <c r="A73" s="1" t="s">
        <v>260</v>
      </c>
      <c r="B73" s="1" t="s">
        <v>4273</v>
      </c>
      <c r="C73" s="1" t="s">
        <v>262</v>
      </c>
      <c r="D73" s="1" t="s">
        <v>286</v>
      </c>
      <c r="E73" s="1" t="s">
        <v>286</v>
      </c>
      <c r="F73" s="1" t="s">
        <v>479</v>
      </c>
      <c r="G73" s="1" t="s">
        <v>9963</v>
      </c>
      <c r="H73" s="1" t="s">
        <v>9964</v>
      </c>
      <c r="I73" s="1" t="s">
        <v>9046</v>
      </c>
      <c r="J73" s="1" t="s">
        <v>9047</v>
      </c>
      <c r="K73" s="1" t="s">
        <v>9905</v>
      </c>
      <c r="L73" s="1" t="s">
        <v>9964</v>
      </c>
      <c r="M73" s="1" t="s">
        <v>269</v>
      </c>
      <c r="N73" s="1" t="s">
        <v>9823</v>
      </c>
      <c r="O73" s="1" t="s">
        <v>3191</v>
      </c>
      <c r="P73" s="1" t="s">
        <v>9906</v>
      </c>
      <c r="Q73" s="1" t="s">
        <v>270</v>
      </c>
      <c r="R73" s="1" t="s">
        <v>269</v>
      </c>
      <c r="S73" s="1" t="s">
        <v>270</v>
      </c>
      <c r="T73" s="1" t="s">
        <v>269</v>
      </c>
      <c r="U73" s="1" t="s">
        <v>472</v>
      </c>
      <c r="V73" s="1" t="s">
        <v>9047</v>
      </c>
      <c r="W73" s="1" t="s">
        <v>9046</v>
      </c>
      <c r="X73" s="1" t="s">
        <v>9806</v>
      </c>
      <c r="Y73" s="1" t="s">
        <v>269</v>
      </c>
    </row>
    <row r="74" spans="1:25" ht="14.25">
      <c r="A74" s="1" t="s">
        <v>260</v>
      </c>
      <c r="B74" s="1" t="s">
        <v>4275</v>
      </c>
      <c r="C74" s="1" t="s">
        <v>262</v>
      </c>
      <c r="D74" s="1" t="s">
        <v>286</v>
      </c>
      <c r="E74" s="1" t="s">
        <v>286</v>
      </c>
      <c r="F74" s="1" t="s">
        <v>873</v>
      </c>
      <c r="G74" s="1" t="s">
        <v>9965</v>
      </c>
      <c r="H74" s="1" t="s">
        <v>9966</v>
      </c>
      <c r="I74" s="1" t="s">
        <v>9046</v>
      </c>
      <c r="J74" s="1" t="s">
        <v>9047</v>
      </c>
      <c r="K74" s="1" t="s">
        <v>9905</v>
      </c>
      <c r="L74" s="1" t="s">
        <v>9966</v>
      </c>
      <c r="M74" s="1" t="s">
        <v>269</v>
      </c>
      <c r="N74" s="1" t="s">
        <v>9820</v>
      </c>
      <c r="O74" s="1" t="s">
        <v>472</v>
      </c>
      <c r="P74" s="1" t="s">
        <v>9906</v>
      </c>
      <c r="Q74" s="1" t="s">
        <v>270</v>
      </c>
      <c r="R74" s="1" t="s">
        <v>269</v>
      </c>
      <c r="S74" s="1" t="s">
        <v>270</v>
      </c>
      <c r="T74" s="1" t="s">
        <v>269</v>
      </c>
      <c r="U74" s="1" t="s">
        <v>472</v>
      </c>
      <c r="V74" s="1" t="s">
        <v>9047</v>
      </c>
      <c r="W74" s="1" t="s">
        <v>9046</v>
      </c>
      <c r="X74" s="1" t="s">
        <v>9806</v>
      </c>
      <c r="Y74" s="1" t="s">
        <v>269</v>
      </c>
    </row>
    <row r="75" spans="1:25" ht="14.25">
      <c r="A75" s="1" t="s">
        <v>260</v>
      </c>
      <c r="B75" s="1" t="s">
        <v>4277</v>
      </c>
      <c r="C75" s="1" t="s">
        <v>262</v>
      </c>
      <c r="D75" s="1" t="s">
        <v>286</v>
      </c>
      <c r="E75" s="1" t="s">
        <v>286</v>
      </c>
      <c r="F75" s="1" t="s">
        <v>872</v>
      </c>
      <c r="G75" s="1" t="s">
        <v>9967</v>
      </c>
      <c r="H75" s="1" t="s">
        <v>9968</v>
      </c>
      <c r="I75" s="1" t="s">
        <v>9046</v>
      </c>
      <c r="J75" s="1" t="s">
        <v>9047</v>
      </c>
      <c r="K75" s="1" t="s">
        <v>9905</v>
      </c>
      <c r="L75" s="1" t="s">
        <v>9968</v>
      </c>
      <c r="M75" s="1" t="s">
        <v>269</v>
      </c>
      <c r="N75" s="1" t="s">
        <v>9826</v>
      </c>
      <c r="O75" s="1" t="s">
        <v>3088</v>
      </c>
      <c r="P75" s="1" t="s">
        <v>9906</v>
      </c>
      <c r="Q75" s="1" t="s">
        <v>270</v>
      </c>
      <c r="R75" s="1" t="s">
        <v>269</v>
      </c>
      <c r="S75" s="1" t="s">
        <v>270</v>
      </c>
      <c r="T75" s="1" t="s">
        <v>269</v>
      </c>
      <c r="U75" s="1" t="s">
        <v>472</v>
      </c>
      <c r="V75" s="1" t="s">
        <v>9047</v>
      </c>
      <c r="W75" s="1" t="s">
        <v>9046</v>
      </c>
      <c r="X75" s="1" t="s">
        <v>9806</v>
      </c>
      <c r="Y75" s="1" t="s">
        <v>269</v>
      </c>
    </row>
    <row r="76" spans="1:25" ht="14.25">
      <c r="A76" s="1" t="s">
        <v>260</v>
      </c>
      <c r="B76" s="1" t="s">
        <v>4279</v>
      </c>
      <c r="C76" s="1" t="s">
        <v>262</v>
      </c>
      <c r="D76" s="1" t="s">
        <v>286</v>
      </c>
      <c r="E76" s="1" t="s">
        <v>286</v>
      </c>
      <c r="F76" s="1" t="s">
        <v>276</v>
      </c>
      <c r="G76" s="1" t="s">
        <v>9969</v>
      </c>
      <c r="H76" s="1" t="s">
        <v>9970</v>
      </c>
      <c r="I76" s="1" t="s">
        <v>9046</v>
      </c>
      <c r="J76" s="1" t="s">
        <v>9047</v>
      </c>
      <c r="K76" s="1" t="s">
        <v>9905</v>
      </c>
      <c r="L76" s="1" t="s">
        <v>9970</v>
      </c>
      <c r="M76" s="1" t="s">
        <v>269</v>
      </c>
      <c r="N76" s="1" t="s">
        <v>9820</v>
      </c>
      <c r="O76" s="1" t="s">
        <v>1384</v>
      </c>
      <c r="P76" s="1" t="s">
        <v>9906</v>
      </c>
      <c r="Q76" s="1" t="s">
        <v>270</v>
      </c>
      <c r="R76" s="1" t="s">
        <v>269</v>
      </c>
      <c r="S76" s="1" t="s">
        <v>270</v>
      </c>
      <c r="T76" s="1" t="s">
        <v>269</v>
      </c>
      <c r="U76" s="1" t="s">
        <v>472</v>
      </c>
      <c r="V76" s="1" t="s">
        <v>9047</v>
      </c>
      <c r="W76" s="1" t="s">
        <v>9046</v>
      </c>
      <c r="X76" s="1" t="s">
        <v>9806</v>
      </c>
      <c r="Y76" s="1" t="s">
        <v>269</v>
      </c>
    </row>
    <row r="77" spans="1:25" ht="14.25">
      <c r="A77" s="1" t="s">
        <v>260</v>
      </c>
      <c r="B77" s="1" t="s">
        <v>4281</v>
      </c>
      <c r="C77" s="1" t="s">
        <v>262</v>
      </c>
      <c r="D77" s="1" t="s">
        <v>286</v>
      </c>
      <c r="E77" s="1" t="s">
        <v>286</v>
      </c>
      <c r="F77" s="1" t="s">
        <v>874</v>
      </c>
      <c r="G77" s="1" t="s">
        <v>9971</v>
      </c>
      <c r="H77" s="1" t="s">
        <v>9972</v>
      </c>
      <c r="I77" s="1" t="s">
        <v>9046</v>
      </c>
      <c r="J77" s="1" t="s">
        <v>9047</v>
      </c>
      <c r="K77" s="1" t="s">
        <v>9905</v>
      </c>
      <c r="L77" s="1" t="s">
        <v>9972</v>
      </c>
      <c r="M77" s="1" t="s">
        <v>269</v>
      </c>
      <c r="N77" s="1" t="s">
        <v>9816</v>
      </c>
      <c r="O77" s="1" t="s">
        <v>715</v>
      </c>
      <c r="P77" s="1" t="s">
        <v>9906</v>
      </c>
      <c r="Q77" s="1" t="s">
        <v>270</v>
      </c>
      <c r="R77" s="1" t="s">
        <v>269</v>
      </c>
      <c r="S77" s="1" t="s">
        <v>270</v>
      </c>
      <c r="T77" s="1" t="s">
        <v>269</v>
      </c>
      <c r="U77" s="1" t="s">
        <v>472</v>
      </c>
      <c r="V77" s="1" t="s">
        <v>9047</v>
      </c>
      <c r="W77" s="1" t="s">
        <v>9046</v>
      </c>
      <c r="X77" s="1" t="s">
        <v>9806</v>
      </c>
      <c r="Y77" s="1" t="s">
        <v>269</v>
      </c>
    </row>
    <row r="78" spans="1:25" ht="14.25">
      <c r="A78" s="1" t="s">
        <v>260</v>
      </c>
      <c r="B78" s="1" t="s">
        <v>4283</v>
      </c>
      <c r="C78" s="1" t="s">
        <v>262</v>
      </c>
      <c r="D78" s="1" t="s">
        <v>286</v>
      </c>
      <c r="E78" s="1" t="s">
        <v>286</v>
      </c>
      <c r="F78" s="1" t="s">
        <v>1450</v>
      </c>
      <c r="G78" s="1" t="s">
        <v>9973</v>
      </c>
      <c r="H78" s="1" t="s">
        <v>9974</v>
      </c>
      <c r="I78" s="1" t="s">
        <v>9046</v>
      </c>
      <c r="J78" s="1" t="s">
        <v>9047</v>
      </c>
      <c r="K78" s="1" t="s">
        <v>9905</v>
      </c>
      <c r="L78" s="1" t="s">
        <v>9974</v>
      </c>
      <c r="M78" s="1" t="s">
        <v>269</v>
      </c>
      <c r="N78" s="1" t="s">
        <v>9820</v>
      </c>
      <c r="O78" s="1" t="s">
        <v>1731</v>
      </c>
      <c r="P78" s="1" t="s">
        <v>9906</v>
      </c>
      <c r="Q78" s="1" t="s">
        <v>270</v>
      </c>
      <c r="R78" s="1" t="s">
        <v>269</v>
      </c>
      <c r="S78" s="1" t="s">
        <v>270</v>
      </c>
      <c r="T78" s="1" t="s">
        <v>269</v>
      </c>
      <c r="U78" s="1" t="s">
        <v>472</v>
      </c>
      <c r="V78" s="1" t="s">
        <v>9047</v>
      </c>
      <c r="W78" s="1" t="s">
        <v>9046</v>
      </c>
      <c r="X78" s="1" t="s">
        <v>9806</v>
      </c>
      <c r="Y78" s="1" t="s">
        <v>269</v>
      </c>
    </row>
    <row r="79" spans="1:25" ht="14.25">
      <c r="A79" s="1" t="s">
        <v>260</v>
      </c>
      <c r="B79" s="1" t="s">
        <v>4285</v>
      </c>
      <c r="C79" s="1" t="s">
        <v>262</v>
      </c>
      <c r="D79" s="1" t="s">
        <v>286</v>
      </c>
      <c r="E79" s="1" t="s">
        <v>286</v>
      </c>
      <c r="F79" s="1" t="s">
        <v>277</v>
      </c>
      <c r="G79" s="1" t="s">
        <v>9975</v>
      </c>
      <c r="H79" s="1" t="s">
        <v>9976</v>
      </c>
      <c r="I79" s="1" t="s">
        <v>9046</v>
      </c>
      <c r="J79" s="1" t="s">
        <v>9047</v>
      </c>
      <c r="K79" s="1" t="s">
        <v>9905</v>
      </c>
      <c r="L79" s="1" t="s">
        <v>9976</v>
      </c>
      <c r="M79" s="1" t="s">
        <v>269</v>
      </c>
      <c r="N79" s="1" t="s">
        <v>9838</v>
      </c>
      <c r="O79" s="1" t="s">
        <v>1493</v>
      </c>
      <c r="P79" s="1" t="s">
        <v>9906</v>
      </c>
      <c r="Q79" s="1" t="s">
        <v>270</v>
      </c>
      <c r="R79" s="1" t="s">
        <v>269</v>
      </c>
      <c r="S79" s="1" t="s">
        <v>270</v>
      </c>
      <c r="T79" s="1" t="s">
        <v>269</v>
      </c>
      <c r="U79" s="1" t="s">
        <v>472</v>
      </c>
      <c r="V79" s="1" t="s">
        <v>9047</v>
      </c>
      <c r="W79" s="1" t="s">
        <v>9046</v>
      </c>
      <c r="X79" s="1" t="s">
        <v>9806</v>
      </c>
      <c r="Y79" s="1" t="s">
        <v>269</v>
      </c>
    </row>
    <row r="80" spans="1:25" ht="14.25">
      <c r="A80" s="1" t="s">
        <v>260</v>
      </c>
      <c r="B80" s="1" t="s">
        <v>4287</v>
      </c>
      <c r="C80" s="1" t="s">
        <v>262</v>
      </c>
      <c r="D80" s="1" t="s">
        <v>286</v>
      </c>
      <c r="E80" s="1" t="s">
        <v>286</v>
      </c>
      <c r="F80" s="1" t="s">
        <v>714</v>
      </c>
      <c r="G80" s="1" t="s">
        <v>9977</v>
      </c>
      <c r="H80" s="1" t="s">
        <v>9978</v>
      </c>
      <c r="I80" s="1" t="s">
        <v>9046</v>
      </c>
      <c r="J80" s="1" t="s">
        <v>9047</v>
      </c>
      <c r="K80" s="1" t="s">
        <v>9905</v>
      </c>
      <c r="L80" s="1" t="s">
        <v>9978</v>
      </c>
      <c r="M80" s="1" t="s">
        <v>269</v>
      </c>
      <c r="N80" s="1" t="s">
        <v>9820</v>
      </c>
      <c r="O80" s="1" t="s">
        <v>3237</v>
      </c>
      <c r="P80" s="1" t="s">
        <v>9906</v>
      </c>
      <c r="Q80" s="1" t="s">
        <v>270</v>
      </c>
      <c r="R80" s="1" t="s">
        <v>269</v>
      </c>
      <c r="S80" s="1" t="s">
        <v>270</v>
      </c>
      <c r="T80" s="1" t="s">
        <v>269</v>
      </c>
      <c r="U80" s="1" t="s">
        <v>472</v>
      </c>
      <c r="V80" s="1" t="s">
        <v>9047</v>
      </c>
      <c r="W80" s="1" t="s">
        <v>9046</v>
      </c>
      <c r="X80" s="1" t="s">
        <v>9806</v>
      </c>
      <c r="Y80" s="1" t="s">
        <v>269</v>
      </c>
    </row>
    <row r="81" spans="1:25" ht="14.25">
      <c r="A81" s="1" t="s">
        <v>260</v>
      </c>
      <c r="B81" s="1" t="s">
        <v>4289</v>
      </c>
      <c r="C81" s="1" t="s">
        <v>262</v>
      </c>
      <c r="D81" s="1" t="s">
        <v>286</v>
      </c>
      <c r="E81" s="1" t="s">
        <v>286</v>
      </c>
      <c r="F81" s="1" t="s">
        <v>1971</v>
      </c>
      <c r="G81" s="1" t="s">
        <v>9979</v>
      </c>
      <c r="H81" s="1" t="s">
        <v>9980</v>
      </c>
      <c r="I81" s="1" t="s">
        <v>9046</v>
      </c>
      <c r="J81" s="1" t="s">
        <v>9047</v>
      </c>
      <c r="K81" s="1" t="s">
        <v>9905</v>
      </c>
      <c r="L81" s="1" t="s">
        <v>9980</v>
      </c>
      <c r="M81" s="1" t="s">
        <v>269</v>
      </c>
      <c r="N81" s="1" t="s">
        <v>9823</v>
      </c>
      <c r="O81" s="1" t="s">
        <v>3156</v>
      </c>
      <c r="P81" s="1" t="s">
        <v>9906</v>
      </c>
      <c r="Q81" s="1" t="s">
        <v>270</v>
      </c>
      <c r="R81" s="1" t="s">
        <v>269</v>
      </c>
      <c r="S81" s="1" t="s">
        <v>270</v>
      </c>
      <c r="T81" s="1" t="s">
        <v>269</v>
      </c>
      <c r="U81" s="1" t="s">
        <v>472</v>
      </c>
      <c r="V81" s="1" t="s">
        <v>9047</v>
      </c>
      <c r="W81" s="1" t="s">
        <v>9046</v>
      </c>
      <c r="X81" s="1" t="s">
        <v>9806</v>
      </c>
      <c r="Y81" s="1" t="s">
        <v>269</v>
      </c>
    </row>
    <row r="82" spans="1:25" ht="14.25">
      <c r="A82" s="1" t="s">
        <v>260</v>
      </c>
      <c r="B82" s="1" t="s">
        <v>4291</v>
      </c>
      <c r="C82" s="1" t="s">
        <v>262</v>
      </c>
      <c r="D82" s="1" t="s">
        <v>286</v>
      </c>
      <c r="E82" s="1" t="s">
        <v>286</v>
      </c>
      <c r="F82" s="1" t="s">
        <v>1729</v>
      </c>
      <c r="G82" s="1" t="s">
        <v>9981</v>
      </c>
      <c r="H82" s="1" t="s">
        <v>9982</v>
      </c>
      <c r="I82" s="1" t="s">
        <v>9046</v>
      </c>
      <c r="J82" s="1" t="s">
        <v>9047</v>
      </c>
      <c r="K82" s="1" t="s">
        <v>9905</v>
      </c>
      <c r="L82" s="1" t="s">
        <v>9982</v>
      </c>
      <c r="M82" s="1" t="s">
        <v>269</v>
      </c>
      <c r="N82" s="1" t="s">
        <v>9823</v>
      </c>
      <c r="O82" s="1" t="s">
        <v>1739</v>
      </c>
      <c r="P82" s="1" t="s">
        <v>9906</v>
      </c>
      <c r="Q82" s="1" t="s">
        <v>270</v>
      </c>
      <c r="R82" s="1" t="s">
        <v>269</v>
      </c>
      <c r="S82" s="1" t="s">
        <v>270</v>
      </c>
      <c r="T82" s="1" t="s">
        <v>269</v>
      </c>
      <c r="U82" s="1" t="s">
        <v>472</v>
      </c>
      <c r="V82" s="1" t="s">
        <v>9047</v>
      </c>
      <c r="W82" s="1" t="s">
        <v>9046</v>
      </c>
      <c r="X82" s="1" t="s">
        <v>9806</v>
      </c>
      <c r="Y82" s="1" t="s">
        <v>269</v>
      </c>
    </row>
    <row r="83" spans="1:25" ht="14.25">
      <c r="A83" s="1" t="s">
        <v>260</v>
      </c>
      <c r="B83" s="1" t="s">
        <v>4293</v>
      </c>
      <c r="C83" s="1" t="s">
        <v>262</v>
      </c>
      <c r="D83" s="1" t="s">
        <v>286</v>
      </c>
      <c r="E83" s="1" t="s">
        <v>286</v>
      </c>
      <c r="F83" s="1" t="s">
        <v>2793</v>
      </c>
      <c r="G83" s="1" t="s">
        <v>9983</v>
      </c>
      <c r="H83" s="1" t="s">
        <v>9984</v>
      </c>
      <c r="I83" s="1" t="s">
        <v>9046</v>
      </c>
      <c r="J83" s="1" t="s">
        <v>9047</v>
      </c>
      <c r="K83" s="1" t="s">
        <v>9905</v>
      </c>
      <c r="L83" s="1" t="s">
        <v>9984</v>
      </c>
      <c r="M83" s="1" t="s">
        <v>269</v>
      </c>
      <c r="N83" s="1" t="s">
        <v>9985</v>
      </c>
      <c r="O83" s="1" t="s">
        <v>3719</v>
      </c>
      <c r="P83" s="1" t="s">
        <v>9906</v>
      </c>
      <c r="Q83" s="1" t="s">
        <v>270</v>
      </c>
      <c r="R83" s="1" t="s">
        <v>269</v>
      </c>
      <c r="S83" s="1" t="s">
        <v>270</v>
      </c>
      <c r="T83" s="1" t="s">
        <v>269</v>
      </c>
      <c r="U83" s="1" t="s">
        <v>472</v>
      </c>
      <c r="V83" s="1" t="s">
        <v>9047</v>
      </c>
      <c r="W83" s="1" t="s">
        <v>9046</v>
      </c>
      <c r="X83" s="1" t="s">
        <v>9806</v>
      </c>
      <c r="Y83" s="1" t="s">
        <v>269</v>
      </c>
    </row>
    <row r="84" spans="1:25" ht="14.25">
      <c r="A84" s="1" t="s">
        <v>260</v>
      </c>
      <c r="B84" s="1" t="s">
        <v>9986</v>
      </c>
      <c r="C84" s="1" t="s">
        <v>262</v>
      </c>
      <c r="D84" s="1" t="s">
        <v>286</v>
      </c>
      <c r="E84" s="1" t="s">
        <v>286</v>
      </c>
      <c r="F84" s="1" t="s">
        <v>2755</v>
      </c>
      <c r="G84" s="1" t="s">
        <v>9987</v>
      </c>
      <c r="H84" s="1" t="s">
        <v>254</v>
      </c>
      <c r="I84" s="1" t="s">
        <v>9046</v>
      </c>
      <c r="J84" s="1" t="s">
        <v>9047</v>
      </c>
      <c r="K84" s="1" t="s">
        <v>9988</v>
      </c>
      <c r="L84" s="1" t="s">
        <v>9989</v>
      </c>
      <c r="M84" s="1" t="s">
        <v>269</v>
      </c>
      <c r="N84" s="1" t="s">
        <v>9816</v>
      </c>
      <c r="O84" s="1" t="s">
        <v>1407</v>
      </c>
      <c r="P84" s="1" t="s">
        <v>9990</v>
      </c>
      <c r="Q84" s="1" t="s">
        <v>270</v>
      </c>
      <c r="R84" s="1" t="s">
        <v>269</v>
      </c>
      <c r="S84" s="1" t="s">
        <v>270</v>
      </c>
      <c r="T84" s="1" t="s">
        <v>269</v>
      </c>
      <c r="U84" s="1" t="s">
        <v>472</v>
      </c>
      <c r="V84" s="1" t="s">
        <v>9047</v>
      </c>
      <c r="W84" s="1" t="s">
        <v>9046</v>
      </c>
      <c r="X84" s="1" t="s">
        <v>9806</v>
      </c>
      <c r="Y84" s="1" t="s">
        <v>269</v>
      </c>
    </row>
    <row r="85" spans="1:25" ht="14.25">
      <c r="A85" s="1" t="s">
        <v>260</v>
      </c>
      <c r="B85" s="1" t="s">
        <v>9991</v>
      </c>
      <c r="C85" s="1" t="s">
        <v>262</v>
      </c>
      <c r="D85" s="1" t="s">
        <v>286</v>
      </c>
      <c r="E85" s="1" t="s">
        <v>286</v>
      </c>
      <c r="F85" s="1" t="s">
        <v>713</v>
      </c>
      <c r="G85" s="1" t="s">
        <v>9992</v>
      </c>
      <c r="H85" s="1" t="s">
        <v>254</v>
      </c>
      <c r="I85" s="1" t="s">
        <v>9046</v>
      </c>
      <c r="J85" s="1" t="s">
        <v>9047</v>
      </c>
      <c r="K85" s="1" t="s">
        <v>9988</v>
      </c>
      <c r="L85" s="1" t="s">
        <v>9993</v>
      </c>
      <c r="M85" s="1" t="s">
        <v>269</v>
      </c>
      <c r="N85" s="1" t="s">
        <v>9823</v>
      </c>
      <c r="O85" s="1" t="s">
        <v>3244</v>
      </c>
      <c r="P85" s="1" t="s">
        <v>9990</v>
      </c>
      <c r="Q85" s="1" t="s">
        <v>270</v>
      </c>
      <c r="R85" s="1" t="s">
        <v>269</v>
      </c>
      <c r="S85" s="1" t="s">
        <v>270</v>
      </c>
      <c r="T85" s="1" t="s">
        <v>269</v>
      </c>
      <c r="U85" s="1" t="s">
        <v>472</v>
      </c>
      <c r="V85" s="1" t="s">
        <v>9047</v>
      </c>
      <c r="W85" s="1" t="s">
        <v>9046</v>
      </c>
      <c r="X85" s="1" t="s">
        <v>9806</v>
      </c>
      <c r="Y85" s="1" t="s">
        <v>269</v>
      </c>
    </row>
    <row r="86" spans="1:25" ht="14.25">
      <c r="A86" s="1" t="s">
        <v>260</v>
      </c>
      <c r="B86" s="1" t="s">
        <v>9994</v>
      </c>
      <c r="C86" s="1" t="s">
        <v>262</v>
      </c>
      <c r="D86" s="1" t="s">
        <v>286</v>
      </c>
      <c r="E86" s="1" t="s">
        <v>286</v>
      </c>
      <c r="F86" s="1" t="s">
        <v>1731</v>
      </c>
      <c r="G86" s="1" t="s">
        <v>9995</v>
      </c>
      <c r="H86" s="1" t="s">
        <v>254</v>
      </c>
      <c r="I86" s="1" t="s">
        <v>9046</v>
      </c>
      <c r="J86" s="1" t="s">
        <v>9047</v>
      </c>
      <c r="K86" s="1" t="s">
        <v>9988</v>
      </c>
      <c r="L86" s="1" t="s">
        <v>9996</v>
      </c>
      <c r="M86" s="1" t="s">
        <v>269</v>
      </c>
      <c r="N86" s="1" t="s">
        <v>9820</v>
      </c>
      <c r="O86" s="1" t="s">
        <v>472</v>
      </c>
      <c r="P86" s="1" t="s">
        <v>9990</v>
      </c>
      <c r="Q86" s="1" t="s">
        <v>270</v>
      </c>
      <c r="R86" s="1" t="s">
        <v>269</v>
      </c>
      <c r="S86" s="1" t="s">
        <v>270</v>
      </c>
      <c r="T86" s="1" t="s">
        <v>269</v>
      </c>
      <c r="U86" s="1" t="s">
        <v>472</v>
      </c>
      <c r="V86" s="1" t="s">
        <v>9047</v>
      </c>
      <c r="W86" s="1" t="s">
        <v>9046</v>
      </c>
      <c r="X86" s="1" t="s">
        <v>9806</v>
      </c>
      <c r="Y86" s="1" t="s">
        <v>269</v>
      </c>
    </row>
    <row r="87" spans="1:25" ht="14.25">
      <c r="A87" s="1" t="s">
        <v>260</v>
      </c>
      <c r="B87" s="1" t="s">
        <v>4301</v>
      </c>
      <c r="C87" s="1" t="s">
        <v>262</v>
      </c>
      <c r="D87" s="1" t="s">
        <v>286</v>
      </c>
      <c r="E87" s="1" t="s">
        <v>286</v>
      </c>
      <c r="F87" s="1" t="s">
        <v>2913</v>
      </c>
      <c r="G87" s="1" t="s">
        <v>9997</v>
      </c>
      <c r="H87" s="1" t="s">
        <v>9998</v>
      </c>
      <c r="I87" s="1" t="s">
        <v>9046</v>
      </c>
      <c r="J87" s="1" t="s">
        <v>9047</v>
      </c>
      <c r="K87" s="1" t="s">
        <v>9905</v>
      </c>
      <c r="L87" s="1" t="s">
        <v>9998</v>
      </c>
      <c r="M87" s="1" t="s">
        <v>269</v>
      </c>
      <c r="N87" s="1" t="s">
        <v>9820</v>
      </c>
      <c r="O87" s="1" t="s">
        <v>3786</v>
      </c>
      <c r="P87" s="1" t="s">
        <v>9906</v>
      </c>
      <c r="Q87" s="1" t="s">
        <v>270</v>
      </c>
      <c r="R87" s="1" t="s">
        <v>269</v>
      </c>
      <c r="S87" s="1" t="s">
        <v>270</v>
      </c>
      <c r="T87" s="1" t="s">
        <v>269</v>
      </c>
      <c r="U87" s="1" t="s">
        <v>472</v>
      </c>
      <c r="V87" s="1" t="s">
        <v>9047</v>
      </c>
      <c r="W87" s="1" t="s">
        <v>9046</v>
      </c>
      <c r="X87" s="1" t="s">
        <v>9806</v>
      </c>
      <c r="Y87" s="1" t="s">
        <v>269</v>
      </c>
    </row>
    <row r="88" spans="1:25" ht="14.25">
      <c r="A88" s="1" t="s">
        <v>260</v>
      </c>
      <c r="B88" s="1" t="s">
        <v>4307</v>
      </c>
      <c r="C88" s="1" t="s">
        <v>262</v>
      </c>
      <c r="D88" s="1" t="s">
        <v>286</v>
      </c>
      <c r="E88" s="1" t="s">
        <v>286</v>
      </c>
      <c r="F88" s="1" t="s">
        <v>2796</v>
      </c>
      <c r="G88" s="1" t="s">
        <v>9999</v>
      </c>
      <c r="H88" s="1" t="s">
        <v>10000</v>
      </c>
      <c r="I88" s="1" t="s">
        <v>9046</v>
      </c>
      <c r="J88" s="1" t="s">
        <v>9047</v>
      </c>
      <c r="K88" s="1" t="s">
        <v>9905</v>
      </c>
      <c r="L88" s="1" t="s">
        <v>10000</v>
      </c>
      <c r="M88" s="1" t="s">
        <v>269</v>
      </c>
      <c r="N88" s="1" t="s">
        <v>9826</v>
      </c>
      <c r="O88" s="1" t="s">
        <v>3656</v>
      </c>
      <c r="P88" s="1" t="s">
        <v>9906</v>
      </c>
      <c r="Q88" s="1" t="s">
        <v>270</v>
      </c>
      <c r="R88" s="1" t="s">
        <v>269</v>
      </c>
      <c r="S88" s="1" t="s">
        <v>270</v>
      </c>
      <c r="T88" s="1" t="s">
        <v>269</v>
      </c>
      <c r="U88" s="1" t="s">
        <v>472</v>
      </c>
      <c r="V88" s="1" t="s">
        <v>9047</v>
      </c>
      <c r="W88" s="1" t="s">
        <v>9046</v>
      </c>
      <c r="X88" s="1" t="s">
        <v>9806</v>
      </c>
      <c r="Y88" s="1" t="s">
        <v>269</v>
      </c>
    </row>
    <row r="89" spans="1:25" ht="14.25">
      <c r="A89" s="1" t="s">
        <v>260</v>
      </c>
      <c r="B89" s="1" t="s">
        <v>4309</v>
      </c>
      <c r="C89" s="1" t="s">
        <v>262</v>
      </c>
      <c r="D89" s="1" t="s">
        <v>286</v>
      </c>
      <c r="E89" s="1" t="s">
        <v>286</v>
      </c>
      <c r="F89" s="1" t="s">
        <v>2919</v>
      </c>
      <c r="G89" s="1" t="s">
        <v>10001</v>
      </c>
      <c r="H89" s="1" t="s">
        <v>10002</v>
      </c>
      <c r="I89" s="1" t="s">
        <v>9046</v>
      </c>
      <c r="J89" s="1" t="s">
        <v>9047</v>
      </c>
      <c r="K89" s="1" t="s">
        <v>9905</v>
      </c>
      <c r="L89" s="1" t="s">
        <v>10002</v>
      </c>
      <c r="M89" s="1" t="s">
        <v>269</v>
      </c>
      <c r="N89" s="1" t="s">
        <v>9838</v>
      </c>
      <c r="O89" s="1" t="s">
        <v>3069</v>
      </c>
      <c r="P89" s="1" t="s">
        <v>9906</v>
      </c>
      <c r="Q89" s="1" t="s">
        <v>270</v>
      </c>
      <c r="R89" s="1" t="s">
        <v>269</v>
      </c>
      <c r="S89" s="1" t="s">
        <v>270</v>
      </c>
      <c r="T89" s="1" t="s">
        <v>269</v>
      </c>
      <c r="U89" s="1" t="s">
        <v>472</v>
      </c>
      <c r="V89" s="1" t="s">
        <v>9047</v>
      </c>
      <c r="W89" s="1" t="s">
        <v>9046</v>
      </c>
      <c r="X89" s="1" t="s">
        <v>9806</v>
      </c>
      <c r="Y89" s="1" t="s">
        <v>269</v>
      </c>
    </row>
    <row r="90" spans="1:25" ht="14.25">
      <c r="A90" s="1" t="s">
        <v>260</v>
      </c>
      <c r="B90" s="1" t="s">
        <v>4312</v>
      </c>
      <c r="C90" s="1" t="s">
        <v>262</v>
      </c>
      <c r="D90" s="1" t="s">
        <v>286</v>
      </c>
      <c r="E90" s="1" t="s">
        <v>286</v>
      </c>
      <c r="F90" s="1" t="s">
        <v>1739</v>
      </c>
      <c r="G90" s="1" t="s">
        <v>10003</v>
      </c>
      <c r="H90" s="1" t="s">
        <v>10004</v>
      </c>
      <c r="I90" s="1" t="s">
        <v>9046</v>
      </c>
      <c r="J90" s="1" t="s">
        <v>9047</v>
      </c>
      <c r="K90" s="1" t="s">
        <v>9905</v>
      </c>
      <c r="L90" s="1" t="s">
        <v>10004</v>
      </c>
      <c r="M90" s="1" t="s">
        <v>269</v>
      </c>
      <c r="N90" s="1" t="s">
        <v>9823</v>
      </c>
      <c r="O90" s="1" t="s">
        <v>3833</v>
      </c>
      <c r="P90" s="1" t="s">
        <v>9906</v>
      </c>
      <c r="Q90" s="1" t="s">
        <v>270</v>
      </c>
      <c r="R90" s="1" t="s">
        <v>269</v>
      </c>
      <c r="S90" s="1" t="s">
        <v>270</v>
      </c>
      <c r="T90" s="1" t="s">
        <v>269</v>
      </c>
      <c r="U90" s="1" t="s">
        <v>472</v>
      </c>
      <c r="V90" s="1" t="s">
        <v>9047</v>
      </c>
      <c r="W90" s="1" t="s">
        <v>9046</v>
      </c>
      <c r="X90" s="1" t="s">
        <v>9806</v>
      </c>
      <c r="Y90" s="1" t="s">
        <v>269</v>
      </c>
    </row>
    <row r="91" spans="1:25" ht="14.25">
      <c r="A91" s="1" t="s">
        <v>260</v>
      </c>
      <c r="B91" s="1" t="s">
        <v>4296</v>
      </c>
      <c r="C91" s="1" t="s">
        <v>262</v>
      </c>
      <c r="D91" s="1" t="s">
        <v>286</v>
      </c>
      <c r="E91" s="1" t="s">
        <v>286</v>
      </c>
      <c r="F91" s="1" t="s">
        <v>2926</v>
      </c>
      <c r="G91" s="1" t="s">
        <v>10005</v>
      </c>
      <c r="H91" s="1" t="s">
        <v>10006</v>
      </c>
      <c r="I91" s="1" t="s">
        <v>9046</v>
      </c>
      <c r="J91" s="1" t="s">
        <v>9047</v>
      </c>
      <c r="K91" s="1" t="s">
        <v>9905</v>
      </c>
      <c r="L91" s="1" t="s">
        <v>10006</v>
      </c>
      <c r="M91" s="1" t="s">
        <v>269</v>
      </c>
      <c r="N91" s="1" t="s">
        <v>9833</v>
      </c>
      <c r="O91" s="1" t="s">
        <v>278</v>
      </c>
      <c r="P91" s="1" t="s">
        <v>9906</v>
      </c>
      <c r="Q91" s="1" t="s">
        <v>270</v>
      </c>
      <c r="R91" s="1" t="s">
        <v>269</v>
      </c>
      <c r="S91" s="1" t="s">
        <v>270</v>
      </c>
      <c r="T91" s="1" t="s">
        <v>269</v>
      </c>
      <c r="U91" s="1" t="s">
        <v>472</v>
      </c>
      <c r="V91" s="1" t="s">
        <v>9047</v>
      </c>
      <c r="W91" s="1" t="s">
        <v>9046</v>
      </c>
      <c r="X91" s="1" t="s">
        <v>9806</v>
      </c>
      <c r="Y91" s="1" t="s">
        <v>269</v>
      </c>
    </row>
    <row r="92" spans="1:25" ht="14.25">
      <c r="A92" s="1" t="s">
        <v>260</v>
      </c>
      <c r="B92" s="1" t="s">
        <v>4318</v>
      </c>
      <c r="C92" s="1" t="s">
        <v>262</v>
      </c>
      <c r="D92" s="1" t="s">
        <v>286</v>
      </c>
      <c r="E92" s="1" t="s">
        <v>286</v>
      </c>
      <c r="F92" s="1" t="s">
        <v>2136</v>
      </c>
      <c r="G92" s="1" t="s">
        <v>10007</v>
      </c>
      <c r="H92" s="1" t="s">
        <v>10008</v>
      </c>
      <c r="I92" s="1" t="s">
        <v>9046</v>
      </c>
      <c r="J92" s="1" t="s">
        <v>9047</v>
      </c>
      <c r="K92" s="1" t="s">
        <v>9905</v>
      </c>
      <c r="L92" s="1" t="s">
        <v>10008</v>
      </c>
      <c r="M92" s="1" t="s">
        <v>269</v>
      </c>
      <c r="N92" s="1" t="s">
        <v>9820</v>
      </c>
      <c r="O92" s="1" t="s">
        <v>1969</v>
      </c>
      <c r="P92" s="1" t="s">
        <v>9906</v>
      </c>
      <c r="Q92" s="1" t="s">
        <v>270</v>
      </c>
      <c r="R92" s="1" t="s">
        <v>269</v>
      </c>
      <c r="S92" s="1" t="s">
        <v>270</v>
      </c>
      <c r="T92" s="1" t="s">
        <v>269</v>
      </c>
      <c r="U92" s="1" t="s">
        <v>472</v>
      </c>
      <c r="V92" s="1" t="s">
        <v>9047</v>
      </c>
      <c r="W92" s="1" t="s">
        <v>9046</v>
      </c>
      <c r="X92" s="1" t="s">
        <v>9806</v>
      </c>
      <c r="Y92" s="1" t="s">
        <v>269</v>
      </c>
    </row>
    <row r="93" spans="1:25" ht="14.25">
      <c r="A93" s="1" t="s">
        <v>260</v>
      </c>
      <c r="B93" s="1" t="s">
        <v>4323</v>
      </c>
      <c r="C93" s="1" t="s">
        <v>262</v>
      </c>
      <c r="D93" s="1" t="s">
        <v>286</v>
      </c>
      <c r="E93" s="1" t="s">
        <v>286</v>
      </c>
      <c r="F93" s="1" t="s">
        <v>2933</v>
      </c>
      <c r="G93" s="1" t="s">
        <v>10009</v>
      </c>
      <c r="H93" s="1" t="s">
        <v>4322</v>
      </c>
      <c r="I93" s="1" t="s">
        <v>9046</v>
      </c>
      <c r="J93" s="1" t="s">
        <v>9047</v>
      </c>
      <c r="K93" s="1" t="s">
        <v>9905</v>
      </c>
      <c r="L93" s="1" t="s">
        <v>10010</v>
      </c>
      <c r="M93" s="1" t="s">
        <v>269</v>
      </c>
      <c r="N93" s="1" t="s">
        <v>9826</v>
      </c>
      <c r="O93" s="1" t="s">
        <v>3756</v>
      </c>
      <c r="P93" s="1" t="s">
        <v>9906</v>
      </c>
      <c r="Q93" s="1" t="s">
        <v>270</v>
      </c>
      <c r="R93" s="1" t="s">
        <v>269</v>
      </c>
      <c r="S93" s="1" t="s">
        <v>270</v>
      </c>
      <c r="T93" s="1" t="s">
        <v>269</v>
      </c>
      <c r="U93" s="1" t="s">
        <v>472</v>
      </c>
      <c r="V93" s="1" t="s">
        <v>9047</v>
      </c>
      <c r="W93" s="1" t="s">
        <v>9046</v>
      </c>
      <c r="X93" s="1" t="s">
        <v>9806</v>
      </c>
      <c r="Y93" s="1" t="s">
        <v>269</v>
      </c>
    </row>
    <row r="94" spans="1:25" ht="14.25">
      <c r="A94" s="1" t="s">
        <v>260</v>
      </c>
      <c r="B94" s="1" t="s">
        <v>4328</v>
      </c>
      <c r="C94" s="1" t="s">
        <v>262</v>
      </c>
      <c r="D94" s="1" t="s">
        <v>286</v>
      </c>
      <c r="E94" s="1" t="s">
        <v>286</v>
      </c>
      <c r="F94" s="1" t="s">
        <v>2937</v>
      </c>
      <c r="G94" s="1" t="s">
        <v>10011</v>
      </c>
      <c r="H94" s="1" t="s">
        <v>4327</v>
      </c>
      <c r="I94" s="1" t="s">
        <v>9046</v>
      </c>
      <c r="J94" s="1" t="s">
        <v>9047</v>
      </c>
      <c r="K94" s="1" t="s">
        <v>9905</v>
      </c>
      <c r="L94" s="1" t="s">
        <v>10012</v>
      </c>
      <c r="M94" s="1" t="s">
        <v>269</v>
      </c>
      <c r="N94" s="1" t="s">
        <v>9833</v>
      </c>
      <c r="O94" s="1" t="s">
        <v>3592</v>
      </c>
      <c r="P94" s="1" t="s">
        <v>9906</v>
      </c>
      <c r="Q94" s="1" t="s">
        <v>270</v>
      </c>
      <c r="R94" s="1" t="s">
        <v>269</v>
      </c>
      <c r="S94" s="1" t="s">
        <v>270</v>
      </c>
      <c r="T94" s="1" t="s">
        <v>269</v>
      </c>
      <c r="U94" s="1" t="s">
        <v>472</v>
      </c>
      <c r="V94" s="1" t="s">
        <v>9047</v>
      </c>
      <c r="W94" s="1" t="s">
        <v>9046</v>
      </c>
      <c r="X94" s="1" t="s">
        <v>9806</v>
      </c>
      <c r="Y94" s="1" t="s">
        <v>269</v>
      </c>
    </row>
    <row r="95" spans="1:25" ht="14.25">
      <c r="A95" s="1" t="s">
        <v>260</v>
      </c>
      <c r="B95" s="1" t="s">
        <v>4299</v>
      </c>
      <c r="C95" s="1" t="s">
        <v>262</v>
      </c>
      <c r="D95" s="1" t="s">
        <v>286</v>
      </c>
      <c r="E95" s="1" t="s">
        <v>286</v>
      </c>
      <c r="F95" s="1" t="s">
        <v>2941</v>
      </c>
      <c r="G95" s="1" t="s">
        <v>10013</v>
      </c>
      <c r="H95" s="1" t="s">
        <v>4298</v>
      </c>
      <c r="I95" s="1" t="s">
        <v>9046</v>
      </c>
      <c r="J95" s="1" t="s">
        <v>9047</v>
      </c>
      <c r="K95" s="1" t="s">
        <v>9905</v>
      </c>
      <c r="L95" s="1" t="s">
        <v>10014</v>
      </c>
      <c r="M95" s="1" t="s">
        <v>269</v>
      </c>
      <c r="N95" s="1" t="s">
        <v>9826</v>
      </c>
      <c r="O95" s="1" t="s">
        <v>3072</v>
      </c>
      <c r="P95" s="1" t="s">
        <v>9906</v>
      </c>
      <c r="Q95" s="1" t="s">
        <v>270</v>
      </c>
      <c r="R95" s="1" t="s">
        <v>269</v>
      </c>
      <c r="S95" s="1" t="s">
        <v>270</v>
      </c>
      <c r="T95" s="1" t="s">
        <v>269</v>
      </c>
      <c r="U95" s="1" t="s">
        <v>472</v>
      </c>
      <c r="V95" s="1" t="s">
        <v>9047</v>
      </c>
      <c r="W95" s="1" t="s">
        <v>9046</v>
      </c>
      <c r="X95" s="1" t="s">
        <v>9806</v>
      </c>
      <c r="Y95" s="1" t="s">
        <v>269</v>
      </c>
    </row>
    <row r="96" spans="1:25" ht="14.25">
      <c r="A96" s="1" t="s">
        <v>260</v>
      </c>
      <c r="B96" s="1" t="s">
        <v>4349</v>
      </c>
      <c r="C96" s="1" t="s">
        <v>262</v>
      </c>
      <c r="D96" s="1" t="s">
        <v>292</v>
      </c>
      <c r="E96" s="1" t="s">
        <v>292</v>
      </c>
      <c r="F96" s="1" t="s">
        <v>270</v>
      </c>
      <c r="G96" s="1" t="s">
        <v>10015</v>
      </c>
      <c r="H96" s="1" t="s">
        <v>10016</v>
      </c>
      <c r="I96" s="1" t="s">
        <v>9046</v>
      </c>
      <c r="J96" s="1" t="s">
        <v>9047</v>
      </c>
      <c r="K96" s="1" t="s">
        <v>9814</v>
      </c>
      <c r="L96" s="1" t="s">
        <v>10016</v>
      </c>
      <c r="M96" s="1" t="s">
        <v>269</v>
      </c>
      <c r="N96" s="1" t="s">
        <v>9838</v>
      </c>
      <c r="O96" s="1" t="s">
        <v>3086</v>
      </c>
      <c r="P96" s="1" t="s">
        <v>9817</v>
      </c>
      <c r="Q96" s="1" t="s">
        <v>270</v>
      </c>
      <c r="R96" s="1" t="s">
        <v>269</v>
      </c>
      <c r="S96" s="1" t="s">
        <v>270</v>
      </c>
      <c r="T96" s="1" t="s">
        <v>269</v>
      </c>
      <c r="U96" s="1" t="s">
        <v>472</v>
      </c>
      <c r="V96" s="1" t="s">
        <v>9047</v>
      </c>
      <c r="W96" s="1" t="s">
        <v>9046</v>
      </c>
      <c r="X96" s="1" t="s">
        <v>9806</v>
      </c>
      <c r="Y96" s="1" t="s">
        <v>269</v>
      </c>
    </row>
    <row r="97" spans="1:25" ht="14.25">
      <c r="A97" s="1" t="s">
        <v>260</v>
      </c>
      <c r="B97" s="1" t="s">
        <v>4351</v>
      </c>
      <c r="C97" s="1" t="s">
        <v>262</v>
      </c>
      <c r="D97" s="1" t="s">
        <v>292</v>
      </c>
      <c r="E97" s="1" t="s">
        <v>292</v>
      </c>
      <c r="F97" s="1" t="s">
        <v>472</v>
      </c>
      <c r="G97" s="1" t="s">
        <v>10017</v>
      </c>
      <c r="H97" s="1" t="s">
        <v>10018</v>
      </c>
      <c r="I97" s="1" t="s">
        <v>9046</v>
      </c>
      <c r="J97" s="1" t="s">
        <v>9047</v>
      </c>
      <c r="K97" s="1" t="s">
        <v>9814</v>
      </c>
      <c r="L97" s="1" t="s">
        <v>10018</v>
      </c>
      <c r="M97" s="1" t="s">
        <v>269</v>
      </c>
      <c r="N97" s="1" t="s">
        <v>9820</v>
      </c>
      <c r="O97" s="1" t="s">
        <v>3143</v>
      </c>
      <c r="P97" s="1" t="s">
        <v>9817</v>
      </c>
      <c r="Q97" s="1" t="s">
        <v>270</v>
      </c>
      <c r="R97" s="1" t="s">
        <v>269</v>
      </c>
      <c r="S97" s="1" t="s">
        <v>270</v>
      </c>
      <c r="T97" s="1" t="s">
        <v>269</v>
      </c>
      <c r="U97" s="1" t="s">
        <v>472</v>
      </c>
      <c r="V97" s="1" t="s">
        <v>9047</v>
      </c>
      <c r="W97" s="1" t="s">
        <v>9046</v>
      </c>
      <c r="X97" s="1" t="s">
        <v>9806</v>
      </c>
      <c r="Y97" s="1" t="s">
        <v>269</v>
      </c>
    </row>
    <row r="98" spans="1:25" ht="14.25">
      <c r="A98" s="1" t="s">
        <v>260</v>
      </c>
      <c r="B98" s="1" t="s">
        <v>4353</v>
      </c>
      <c r="C98" s="1" t="s">
        <v>262</v>
      </c>
      <c r="D98" s="1" t="s">
        <v>292</v>
      </c>
      <c r="E98" s="1" t="s">
        <v>292</v>
      </c>
      <c r="F98" s="1" t="s">
        <v>479</v>
      </c>
      <c r="G98" s="1" t="s">
        <v>10019</v>
      </c>
      <c r="H98" s="1" t="s">
        <v>10020</v>
      </c>
      <c r="I98" s="1" t="s">
        <v>9046</v>
      </c>
      <c r="J98" s="1" t="s">
        <v>9047</v>
      </c>
      <c r="K98" s="1" t="s">
        <v>9814</v>
      </c>
      <c r="L98" s="1" t="s">
        <v>10020</v>
      </c>
      <c r="M98" s="1" t="s">
        <v>269</v>
      </c>
      <c r="N98" s="1" t="s">
        <v>9826</v>
      </c>
      <c r="O98" s="1" t="s">
        <v>3595</v>
      </c>
      <c r="P98" s="1" t="s">
        <v>9817</v>
      </c>
      <c r="Q98" s="1" t="s">
        <v>270</v>
      </c>
      <c r="R98" s="1" t="s">
        <v>269</v>
      </c>
      <c r="S98" s="1" t="s">
        <v>270</v>
      </c>
      <c r="T98" s="1" t="s">
        <v>269</v>
      </c>
      <c r="U98" s="1" t="s">
        <v>472</v>
      </c>
      <c r="V98" s="1" t="s">
        <v>9047</v>
      </c>
      <c r="W98" s="1" t="s">
        <v>9046</v>
      </c>
      <c r="X98" s="1" t="s">
        <v>9806</v>
      </c>
      <c r="Y98" s="1" t="s">
        <v>269</v>
      </c>
    </row>
    <row r="99" spans="1:25" ht="14.25">
      <c r="A99" s="1" t="s">
        <v>260</v>
      </c>
      <c r="B99" s="1" t="s">
        <v>4355</v>
      </c>
      <c r="C99" s="1" t="s">
        <v>262</v>
      </c>
      <c r="D99" s="1" t="s">
        <v>292</v>
      </c>
      <c r="E99" s="1" t="s">
        <v>292</v>
      </c>
      <c r="F99" s="1" t="s">
        <v>873</v>
      </c>
      <c r="G99" s="1" t="s">
        <v>10021</v>
      </c>
      <c r="H99" s="1" t="s">
        <v>10022</v>
      </c>
      <c r="I99" s="1" t="s">
        <v>9046</v>
      </c>
      <c r="J99" s="1" t="s">
        <v>9047</v>
      </c>
      <c r="K99" s="1" t="s">
        <v>9814</v>
      </c>
      <c r="L99" s="1" t="s">
        <v>10022</v>
      </c>
      <c r="M99" s="1" t="s">
        <v>269</v>
      </c>
      <c r="N99" s="1" t="s">
        <v>9826</v>
      </c>
      <c r="O99" s="1" t="s">
        <v>3622</v>
      </c>
      <c r="P99" s="1" t="s">
        <v>9817</v>
      </c>
      <c r="Q99" s="1" t="s">
        <v>270</v>
      </c>
      <c r="R99" s="1" t="s">
        <v>269</v>
      </c>
      <c r="S99" s="1" t="s">
        <v>270</v>
      </c>
      <c r="T99" s="1" t="s">
        <v>269</v>
      </c>
      <c r="U99" s="1" t="s">
        <v>472</v>
      </c>
      <c r="V99" s="1" t="s">
        <v>9047</v>
      </c>
      <c r="W99" s="1" t="s">
        <v>9046</v>
      </c>
      <c r="X99" s="1" t="s">
        <v>9806</v>
      </c>
      <c r="Y99" s="1" t="s">
        <v>269</v>
      </c>
    </row>
    <row r="100" spans="1:25" ht="14.25">
      <c r="A100" s="1" t="s">
        <v>260</v>
      </c>
      <c r="B100" s="1" t="s">
        <v>4357</v>
      </c>
      <c r="C100" s="1" t="s">
        <v>262</v>
      </c>
      <c r="D100" s="1" t="s">
        <v>292</v>
      </c>
      <c r="E100" s="1" t="s">
        <v>292</v>
      </c>
      <c r="F100" s="1" t="s">
        <v>872</v>
      </c>
      <c r="G100" s="1" t="s">
        <v>10023</v>
      </c>
      <c r="H100" s="1" t="s">
        <v>10024</v>
      </c>
      <c r="I100" s="1" t="s">
        <v>9046</v>
      </c>
      <c r="J100" s="1" t="s">
        <v>9047</v>
      </c>
      <c r="K100" s="1" t="s">
        <v>9814</v>
      </c>
      <c r="L100" s="1" t="s">
        <v>10024</v>
      </c>
      <c r="M100" s="1" t="s">
        <v>269</v>
      </c>
      <c r="N100" s="1" t="s">
        <v>9838</v>
      </c>
      <c r="O100" s="1" t="s">
        <v>1969</v>
      </c>
      <c r="P100" s="1" t="s">
        <v>9817</v>
      </c>
      <c r="Q100" s="1" t="s">
        <v>270</v>
      </c>
      <c r="R100" s="1" t="s">
        <v>269</v>
      </c>
      <c r="S100" s="1" t="s">
        <v>270</v>
      </c>
      <c r="T100" s="1" t="s">
        <v>269</v>
      </c>
      <c r="U100" s="1" t="s">
        <v>472</v>
      </c>
      <c r="V100" s="1" t="s">
        <v>9047</v>
      </c>
      <c r="W100" s="1" t="s">
        <v>9046</v>
      </c>
      <c r="X100" s="1" t="s">
        <v>9806</v>
      </c>
      <c r="Y100" s="1" t="s">
        <v>269</v>
      </c>
    </row>
    <row r="101" spans="1:25" ht="14.25">
      <c r="A101" s="1" t="s">
        <v>260</v>
      </c>
      <c r="B101" s="1" t="s">
        <v>4359</v>
      </c>
      <c r="C101" s="1" t="s">
        <v>262</v>
      </c>
      <c r="D101" s="1" t="s">
        <v>292</v>
      </c>
      <c r="E101" s="1" t="s">
        <v>292</v>
      </c>
      <c r="F101" s="1" t="s">
        <v>276</v>
      </c>
      <c r="G101" s="1" t="s">
        <v>10025</v>
      </c>
      <c r="H101" s="1" t="s">
        <v>10026</v>
      </c>
      <c r="I101" s="1" t="s">
        <v>9046</v>
      </c>
      <c r="J101" s="1" t="s">
        <v>9047</v>
      </c>
      <c r="K101" s="1" t="s">
        <v>9814</v>
      </c>
      <c r="L101" s="1" t="s">
        <v>10026</v>
      </c>
      <c r="M101" s="1" t="s">
        <v>269</v>
      </c>
      <c r="N101" s="1" t="s">
        <v>9833</v>
      </c>
      <c r="O101" s="1" t="s">
        <v>3140</v>
      </c>
      <c r="P101" s="1" t="s">
        <v>9817</v>
      </c>
      <c r="Q101" s="1" t="s">
        <v>270</v>
      </c>
      <c r="R101" s="1" t="s">
        <v>269</v>
      </c>
      <c r="S101" s="1" t="s">
        <v>270</v>
      </c>
      <c r="T101" s="1" t="s">
        <v>269</v>
      </c>
      <c r="U101" s="1" t="s">
        <v>472</v>
      </c>
      <c r="V101" s="1" t="s">
        <v>9047</v>
      </c>
      <c r="W101" s="1" t="s">
        <v>9046</v>
      </c>
      <c r="X101" s="1" t="s">
        <v>9806</v>
      </c>
      <c r="Y101" s="1" t="s">
        <v>269</v>
      </c>
    </row>
    <row r="102" spans="1:25" ht="14.25">
      <c r="A102" s="1" t="s">
        <v>260</v>
      </c>
      <c r="B102" s="1" t="s">
        <v>4361</v>
      </c>
      <c r="C102" s="1" t="s">
        <v>262</v>
      </c>
      <c r="D102" s="1" t="s">
        <v>292</v>
      </c>
      <c r="E102" s="1" t="s">
        <v>292</v>
      </c>
      <c r="F102" s="1" t="s">
        <v>874</v>
      </c>
      <c r="G102" s="1" t="s">
        <v>10027</v>
      </c>
      <c r="H102" s="1" t="s">
        <v>10028</v>
      </c>
      <c r="I102" s="1" t="s">
        <v>9046</v>
      </c>
      <c r="J102" s="1" t="s">
        <v>9047</v>
      </c>
      <c r="K102" s="1" t="s">
        <v>9814</v>
      </c>
      <c r="L102" s="1" t="s">
        <v>10028</v>
      </c>
      <c r="M102" s="1" t="s">
        <v>269</v>
      </c>
      <c r="N102" s="1" t="s">
        <v>9820</v>
      </c>
      <c r="O102" s="1" t="s">
        <v>271</v>
      </c>
      <c r="P102" s="1" t="s">
        <v>9817</v>
      </c>
      <c r="Q102" s="1" t="s">
        <v>270</v>
      </c>
      <c r="R102" s="1" t="s">
        <v>269</v>
      </c>
      <c r="S102" s="1" t="s">
        <v>270</v>
      </c>
      <c r="T102" s="1" t="s">
        <v>269</v>
      </c>
      <c r="U102" s="1" t="s">
        <v>472</v>
      </c>
      <c r="V102" s="1" t="s">
        <v>9047</v>
      </c>
      <c r="W102" s="1" t="s">
        <v>9046</v>
      </c>
      <c r="X102" s="1" t="s">
        <v>9806</v>
      </c>
      <c r="Y102" s="1" t="s">
        <v>269</v>
      </c>
    </row>
    <row r="103" spans="1:25" ht="14.25">
      <c r="A103" s="1" t="s">
        <v>260</v>
      </c>
      <c r="B103" s="1" t="s">
        <v>4363</v>
      </c>
      <c r="C103" s="1" t="s">
        <v>262</v>
      </c>
      <c r="D103" s="1" t="s">
        <v>292</v>
      </c>
      <c r="E103" s="1" t="s">
        <v>292</v>
      </c>
      <c r="F103" s="1" t="s">
        <v>1450</v>
      </c>
      <c r="G103" s="1" t="s">
        <v>10029</v>
      </c>
      <c r="H103" s="1" t="s">
        <v>10030</v>
      </c>
      <c r="I103" s="1" t="s">
        <v>9046</v>
      </c>
      <c r="J103" s="1" t="s">
        <v>9047</v>
      </c>
      <c r="K103" s="1" t="s">
        <v>9814</v>
      </c>
      <c r="L103" s="1" t="s">
        <v>10030</v>
      </c>
      <c r="M103" s="1" t="s">
        <v>269</v>
      </c>
      <c r="N103" s="1" t="s">
        <v>9816</v>
      </c>
      <c r="O103" s="1" t="s">
        <v>3148</v>
      </c>
      <c r="P103" s="1" t="s">
        <v>9817</v>
      </c>
      <c r="Q103" s="1" t="s">
        <v>270</v>
      </c>
      <c r="R103" s="1" t="s">
        <v>269</v>
      </c>
      <c r="S103" s="1" t="s">
        <v>270</v>
      </c>
      <c r="T103" s="1" t="s">
        <v>269</v>
      </c>
      <c r="U103" s="1" t="s">
        <v>472</v>
      </c>
      <c r="V103" s="1" t="s">
        <v>9047</v>
      </c>
      <c r="W103" s="1" t="s">
        <v>9046</v>
      </c>
      <c r="X103" s="1" t="s">
        <v>9806</v>
      </c>
      <c r="Y103" s="1" t="s">
        <v>269</v>
      </c>
    </row>
    <row r="104" spans="1:25" ht="14.25">
      <c r="A104" s="1" t="s">
        <v>260</v>
      </c>
      <c r="B104" s="1" t="s">
        <v>4365</v>
      </c>
      <c r="C104" s="1" t="s">
        <v>262</v>
      </c>
      <c r="D104" s="1" t="s">
        <v>292</v>
      </c>
      <c r="E104" s="1" t="s">
        <v>292</v>
      </c>
      <c r="F104" s="1" t="s">
        <v>277</v>
      </c>
      <c r="G104" s="1" t="s">
        <v>10031</v>
      </c>
      <c r="H104" s="1" t="s">
        <v>10032</v>
      </c>
      <c r="I104" s="1" t="s">
        <v>9046</v>
      </c>
      <c r="J104" s="1" t="s">
        <v>9047</v>
      </c>
      <c r="K104" s="1" t="s">
        <v>9814</v>
      </c>
      <c r="L104" s="1" t="s">
        <v>10032</v>
      </c>
      <c r="M104" s="1" t="s">
        <v>269</v>
      </c>
      <c r="N104" s="1" t="s">
        <v>9823</v>
      </c>
      <c r="O104" s="1" t="s">
        <v>1372</v>
      </c>
      <c r="P104" s="1" t="s">
        <v>9817</v>
      </c>
      <c r="Q104" s="1" t="s">
        <v>270</v>
      </c>
      <c r="R104" s="1" t="s">
        <v>269</v>
      </c>
      <c r="S104" s="1" t="s">
        <v>270</v>
      </c>
      <c r="T104" s="1" t="s">
        <v>269</v>
      </c>
      <c r="U104" s="1" t="s">
        <v>472</v>
      </c>
      <c r="V104" s="1" t="s">
        <v>9047</v>
      </c>
      <c r="W104" s="1" t="s">
        <v>9046</v>
      </c>
      <c r="X104" s="1" t="s">
        <v>9806</v>
      </c>
      <c r="Y104" s="1" t="s">
        <v>269</v>
      </c>
    </row>
    <row r="105" spans="1:25" ht="14.25">
      <c r="A105" s="1" t="s">
        <v>260</v>
      </c>
      <c r="B105" s="1" t="s">
        <v>4367</v>
      </c>
      <c r="C105" s="1" t="s">
        <v>262</v>
      </c>
      <c r="D105" s="1" t="s">
        <v>292</v>
      </c>
      <c r="E105" s="1" t="s">
        <v>292</v>
      </c>
      <c r="F105" s="1" t="s">
        <v>714</v>
      </c>
      <c r="G105" s="1" t="s">
        <v>10033</v>
      </c>
      <c r="H105" s="1" t="s">
        <v>10034</v>
      </c>
      <c r="I105" s="1" t="s">
        <v>9046</v>
      </c>
      <c r="J105" s="1" t="s">
        <v>9047</v>
      </c>
      <c r="K105" s="1" t="s">
        <v>9814</v>
      </c>
      <c r="L105" s="1" t="s">
        <v>10034</v>
      </c>
      <c r="M105" s="1" t="s">
        <v>269</v>
      </c>
      <c r="N105" s="1" t="s">
        <v>9826</v>
      </c>
      <c r="O105" s="1" t="s">
        <v>2136</v>
      </c>
      <c r="P105" s="1" t="s">
        <v>9817</v>
      </c>
      <c r="Q105" s="1" t="s">
        <v>270</v>
      </c>
      <c r="R105" s="1" t="s">
        <v>269</v>
      </c>
      <c r="S105" s="1" t="s">
        <v>270</v>
      </c>
      <c r="T105" s="1" t="s">
        <v>269</v>
      </c>
      <c r="U105" s="1" t="s">
        <v>472</v>
      </c>
      <c r="V105" s="1" t="s">
        <v>9047</v>
      </c>
      <c r="W105" s="1" t="s">
        <v>9046</v>
      </c>
      <c r="X105" s="1" t="s">
        <v>9806</v>
      </c>
      <c r="Y105" s="1" t="s">
        <v>269</v>
      </c>
    </row>
    <row r="106" spans="1:25" ht="14.25">
      <c r="A106" s="1" t="s">
        <v>260</v>
      </c>
      <c r="B106" s="1" t="s">
        <v>4369</v>
      </c>
      <c r="C106" s="1" t="s">
        <v>262</v>
      </c>
      <c r="D106" s="1" t="s">
        <v>292</v>
      </c>
      <c r="E106" s="1" t="s">
        <v>292</v>
      </c>
      <c r="F106" s="1" t="s">
        <v>1971</v>
      </c>
      <c r="G106" s="1" t="s">
        <v>10035</v>
      </c>
      <c r="H106" s="1" t="s">
        <v>10036</v>
      </c>
      <c r="I106" s="1" t="s">
        <v>9046</v>
      </c>
      <c r="J106" s="1" t="s">
        <v>9047</v>
      </c>
      <c r="K106" s="1" t="s">
        <v>9814</v>
      </c>
      <c r="L106" s="1" t="s">
        <v>10036</v>
      </c>
      <c r="M106" s="1" t="s">
        <v>269</v>
      </c>
      <c r="N106" s="1" t="s">
        <v>9823</v>
      </c>
      <c r="O106" s="1" t="s">
        <v>3728</v>
      </c>
      <c r="P106" s="1" t="s">
        <v>9817</v>
      </c>
      <c r="Q106" s="1" t="s">
        <v>270</v>
      </c>
      <c r="R106" s="1" t="s">
        <v>269</v>
      </c>
      <c r="S106" s="1" t="s">
        <v>270</v>
      </c>
      <c r="T106" s="1" t="s">
        <v>269</v>
      </c>
      <c r="U106" s="1" t="s">
        <v>472</v>
      </c>
      <c r="V106" s="1" t="s">
        <v>9047</v>
      </c>
      <c r="W106" s="1" t="s">
        <v>9046</v>
      </c>
      <c r="X106" s="1" t="s">
        <v>9806</v>
      </c>
      <c r="Y106" s="1" t="s">
        <v>269</v>
      </c>
    </row>
    <row r="107" spans="1:25" ht="14.25">
      <c r="A107" s="1" t="s">
        <v>260</v>
      </c>
      <c r="B107" s="1" t="s">
        <v>4371</v>
      </c>
      <c r="C107" s="1" t="s">
        <v>262</v>
      </c>
      <c r="D107" s="1" t="s">
        <v>292</v>
      </c>
      <c r="E107" s="1" t="s">
        <v>292</v>
      </c>
      <c r="F107" s="1" t="s">
        <v>1729</v>
      </c>
      <c r="G107" s="1" t="s">
        <v>10037</v>
      </c>
      <c r="H107" s="1" t="s">
        <v>254</v>
      </c>
      <c r="I107" s="1" t="s">
        <v>9046</v>
      </c>
      <c r="J107" s="1" t="s">
        <v>9047</v>
      </c>
      <c r="K107" s="1" t="s">
        <v>9814</v>
      </c>
      <c r="L107" s="1" t="s">
        <v>10038</v>
      </c>
      <c r="M107" s="1" t="s">
        <v>269</v>
      </c>
      <c r="N107" s="1" t="s">
        <v>9816</v>
      </c>
      <c r="O107" s="1" t="s">
        <v>269</v>
      </c>
      <c r="P107" s="1" t="s">
        <v>9817</v>
      </c>
      <c r="Q107" s="1" t="s">
        <v>270</v>
      </c>
      <c r="R107" s="1" t="s">
        <v>269</v>
      </c>
      <c r="S107" s="1" t="s">
        <v>270</v>
      </c>
      <c r="T107" s="1" t="s">
        <v>269</v>
      </c>
      <c r="U107" s="1" t="s">
        <v>472</v>
      </c>
      <c r="V107" s="1" t="s">
        <v>9047</v>
      </c>
      <c r="W107" s="1" t="s">
        <v>9046</v>
      </c>
      <c r="X107" s="1" t="s">
        <v>9806</v>
      </c>
      <c r="Y107" s="1" t="s">
        <v>269</v>
      </c>
    </row>
    <row r="108" spans="1:25" ht="14.25">
      <c r="A108" s="1" t="s">
        <v>260</v>
      </c>
      <c r="B108" s="1" t="s">
        <v>4373</v>
      </c>
      <c r="C108" s="1" t="s">
        <v>262</v>
      </c>
      <c r="D108" s="1" t="s">
        <v>292</v>
      </c>
      <c r="E108" s="1" t="s">
        <v>292</v>
      </c>
      <c r="F108" s="1" t="s">
        <v>2793</v>
      </c>
      <c r="G108" s="1" t="s">
        <v>10039</v>
      </c>
      <c r="H108" s="1" t="s">
        <v>10040</v>
      </c>
      <c r="I108" s="1" t="s">
        <v>9046</v>
      </c>
      <c r="J108" s="1" t="s">
        <v>9047</v>
      </c>
      <c r="K108" s="1" t="s">
        <v>9814</v>
      </c>
      <c r="L108" s="1" t="s">
        <v>10040</v>
      </c>
      <c r="M108" s="1" t="s">
        <v>269</v>
      </c>
      <c r="N108" s="1" t="s">
        <v>9823</v>
      </c>
      <c r="O108" s="1" t="s">
        <v>3194</v>
      </c>
      <c r="P108" s="1" t="s">
        <v>9817</v>
      </c>
      <c r="Q108" s="1" t="s">
        <v>270</v>
      </c>
      <c r="R108" s="1" t="s">
        <v>269</v>
      </c>
      <c r="S108" s="1" t="s">
        <v>270</v>
      </c>
      <c r="T108" s="1" t="s">
        <v>269</v>
      </c>
      <c r="U108" s="1" t="s">
        <v>472</v>
      </c>
      <c r="V108" s="1" t="s">
        <v>9047</v>
      </c>
      <c r="W108" s="1" t="s">
        <v>9046</v>
      </c>
      <c r="X108" s="1" t="s">
        <v>9806</v>
      </c>
      <c r="Y108" s="1" t="s">
        <v>269</v>
      </c>
    </row>
    <row r="109" spans="1:25" ht="14.25">
      <c r="A109" s="1" t="s">
        <v>260</v>
      </c>
      <c r="B109" s="1" t="s">
        <v>4375</v>
      </c>
      <c r="C109" s="1" t="s">
        <v>262</v>
      </c>
      <c r="D109" s="1" t="s">
        <v>292</v>
      </c>
      <c r="E109" s="1" t="s">
        <v>292</v>
      </c>
      <c r="F109" s="1" t="s">
        <v>2755</v>
      </c>
      <c r="G109" s="1" t="s">
        <v>10041</v>
      </c>
      <c r="H109" s="1" t="s">
        <v>10042</v>
      </c>
      <c r="I109" s="1" t="s">
        <v>9046</v>
      </c>
      <c r="J109" s="1" t="s">
        <v>9047</v>
      </c>
      <c r="K109" s="1" t="s">
        <v>9814</v>
      </c>
      <c r="L109" s="1" t="s">
        <v>10042</v>
      </c>
      <c r="M109" s="1" t="s">
        <v>269</v>
      </c>
      <c r="N109" s="1" t="s">
        <v>9838</v>
      </c>
      <c r="O109" s="1" t="s">
        <v>3156</v>
      </c>
      <c r="P109" s="1" t="s">
        <v>9817</v>
      </c>
      <c r="Q109" s="1" t="s">
        <v>270</v>
      </c>
      <c r="R109" s="1" t="s">
        <v>269</v>
      </c>
      <c r="S109" s="1" t="s">
        <v>270</v>
      </c>
      <c r="T109" s="1" t="s">
        <v>269</v>
      </c>
      <c r="U109" s="1" t="s">
        <v>472</v>
      </c>
      <c r="V109" s="1" t="s">
        <v>9047</v>
      </c>
      <c r="W109" s="1" t="s">
        <v>9046</v>
      </c>
      <c r="X109" s="1" t="s">
        <v>9806</v>
      </c>
      <c r="Y109" s="1" t="s">
        <v>269</v>
      </c>
    </row>
    <row r="110" spans="1:25" ht="14.25">
      <c r="A110" s="1" t="s">
        <v>260</v>
      </c>
      <c r="B110" s="1" t="s">
        <v>4377</v>
      </c>
      <c r="C110" s="1" t="s">
        <v>262</v>
      </c>
      <c r="D110" s="1" t="s">
        <v>292</v>
      </c>
      <c r="E110" s="1" t="s">
        <v>292</v>
      </c>
      <c r="F110" s="1" t="s">
        <v>713</v>
      </c>
      <c r="G110" s="1" t="s">
        <v>10043</v>
      </c>
      <c r="H110" s="1" t="s">
        <v>10044</v>
      </c>
      <c r="I110" s="1" t="s">
        <v>9046</v>
      </c>
      <c r="J110" s="1" t="s">
        <v>9047</v>
      </c>
      <c r="K110" s="1" t="s">
        <v>9814</v>
      </c>
      <c r="L110" s="1" t="s">
        <v>10044</v>
      </c>
      <c r="M110" s="1" t="s">
        <v>269</v>
      </c>
      <c r="N110" s="1" t="s">
        <v>9833</v>
      </c>
      <c r="O110" s="1" t="s">
        <v>1739</v>
      </c>
      <c r="P110" s="1" t="s">
        <v>9817</v>
      </c>
      <c r="Q110" s="1" t="s">
        <v>270</v>
      </c>
      <c r="R110" s="1" t="s">
        <v>269</v>
      </c>
      <c r="S110" s="1" t="s">
        <v>270</v>
      </c>
      <c r="T110" s="1" t="s">
        <v>269</v>
      </c>
      <c r="U110" s="1" t="s">
        <v>472</v>
      </c>
      <c r="V110" s="1" t="s">
        <v>9047</v>
      </c>
      <c r="W110" s="1" t="s">
        <v>9046</v>
      </c>
      <c r="X110" s="1" t="s">
        <v>9806</v>
      </c>
      <c r="Y110" s="1" t="s">
        <v>269</v>
      </c>
    </row>
    <row r="111" spans="1:25" ht="14.25">
      <c r="A111" s="1" t="s">
        <v>260</v>
      </c>
      <c r="B111" s="1" t="s">
        <v>4379</v>
      </c>
      <c r="C111" s="1" t="s">
        <v>262</v>
      </c>
      <c r="D111" s="1" t="s">
        <v>292</v>
      </c>
      <c r="E111" s="1" t="s">
        <v>292</v>
      </c>
      <c r="F111" s="1" t="s">
        <v>1731</v>
      </c>
      <c r="G111" s="1" t="s">
        <v>10045</v>
      </c>
      <c r="H111" s="1" t="s">
        <v>10046</v>
      </c>
      <c r="I111" s="1" t="s">
        <v>9046</v>
      </c>
      <c r="J111" s="1" t="s">
        <v>9047</v>
      </c>
      <c r="K111" s="1" t="s">
        <v>9814</v>
      </c>
      <c r="L111" s="1" t="s">
        <v>10046</v>
      </c>
      <c r="M111" s="1" t="s">
        <v>269</v>
      </c>
      <c r="N111" s="1" t="s">
        <v>9820</v>
      </c>
      <c r="O111" s="1" t="s">
        <v>1410</v>
      </c>
      <c r="P111" s="1" t="s">
        <v>9817</v>
      </c>
      <c r="Q111" s="1" t="s">
        <v>270</v>
      </c>
      <c r="R111" s="1" t="s">
        <v>269</v>
      </c>
      <c r="S111" s="1" t="s">
        <v>270</v>
      </c>
      <c r="T111" s="1" t="s">
        <v>269</v>
      </c>
      <c r="U111" s="1" t="s">
        <v>472</v>
      </c>
      <c r="V111" s="1" t="s">
        <v>9047</v>
      </c>
      <c r="W111" s="1" t="s">
        <v>9046</v>
      </c>
      <c r="X111" s="1" t="s">
        <v>9806</v>
      </c>
      <c r="Y111" s="1" t="s">
        <v>269</v>
      </c>
    </row>
    <row r="112" spans="1:25" ht="14.25">
      <c r="A112" s="1" t="s">
        <v>260</v>
      </c>
      <c r="B112" s="1" t="s">
        <v>4381</v>
      </c>
      <c r="C112" s="1" t="s">
        <v>262</v>
      </c>
      <c r="D112" s="1" t="s">
        <v>292</v>
      </c>
      <c r="E112" s="1" t="s">
        <v>292</v>
      </c>
      <c r="F112" s="1" t="s">
        <v>2913</v>
      </c>
      <c r="G112" s="1" t="s">
        <v>10047</v>
      </c>
      <c r="H112" s="1" t="s">
        <v>10048</v>
      </c>
      <c r="I112" s="1" t="s">
        <v>9046</v>
      </c>
      <c r="J112" s="1" t="s">
        <v>9047</v>
      </c>
      <c r="K112" s="1" t="s">
        <v>9814</v>
      </c>
      <c r="L112" s="1" t="s">
        <v>10048</v>
      </c>
      <c r="M112" s="1" t="s">
        <v>269</v>
      </c>
      <c r="N112" s="1" t="s">
        <v>9823</v>
      </c>
      <c r="O112" s="1" t="s">
        <v>274</v>
      </c>
      <c r="P112" s="1" t="s">
        <v>9817</v>
      </c>
      <c r="Q112" s="1" t="s">
        <v>270</v>
      </c>
      <c r="R112" s="1" t="s">
        <v>269</v>
      </c>
      <c r="S112" s="1" t="s">
        <v>270</v>
      </c>
      <c r="T112" s="1" t="s">
        <v>269</v>
      </c>
      <c r="U112" s="1" t="s">
        <v>472</v>
      </c>
      <c r="V112" s="1" t="s">
        <v>9047</v>
      </c>
      <c r="W112" s="1" t="s">
        <v>9046</v>
      </c>
      <c r="X112" s="1" t="s">
        <v>9806</v>
      </c>
      <c r="Y112" s="1" t="s">
        <v>269</v>
      </c>
    </row>
    <row r="113" spans="1:25" ht="14.25">
      <c r="A113" s="1" t="s">
        <v>260</v>
      </c>
      <c r="B113" s="1" t="s">
        <v>4383</v>
      </c>
      <c r="C113" s="1" t="s">
        <v>262</v>
      </c>
      <c r="D113" s="1" t="s">
        <v>292</v>
      </c>
      <c r="E113" s="1" t="s">
        <v>292</v>
      </c>
      <c r="F113" s="1" t="s">
        <v>2796</v>
      </c>
      <c r="G113" s="1" t="s">
        <v>10049</v>
      </c>
      <c r="H113" s="1" t="s">
        <v>10050</v>
      </c>
      <c r="I113" s="1" t="s">
        <v>9046</v>
      </c>
      <c r="J113" s="1" t="s">
        <v>9047</v>
      </c>
      <c r="K113" s="1" t="s">
        <v>9814</v>
      </c>
      <c r="L113" s="1" t="s">
        <v>10050</v>
      </c>
      <c r="M113" s="1" t="s">
        <v>269</v>
      </c>
      <c r="N113" s="1" t="s">
        <v>9838</v>
      </c>
      <c r="O113" s="1" t="s">
        <v>472</v>
      </c>
      <c r="P113" s="1" t="s">
        <v>9817</v>
      </c>
      <c r="Q113" s="1" t="s">
        <v>270</v>
      </c>
      <c r="R113" s="1" t="s">
        <v>269</v>
      </c>
      <c r="S113" s="1" t="s">
        <v>270</v>
      </c>
      <c r="T113" s="1" t="s">
        <v>269</v>
      </c>
      <c r="U113" s="1" t="s">
        <v>472</v>
      </c>
      <c r="V113" s="1" t="s">
        <v>9047</v>
      </c>
      <c r="W113" s="1" t="s">
        <v>9046</v>
      </c>
      <c r="X113" s="1" t="s">
        <v>9806</v>
      </c>
      <c r="Y113" s="1" t="s">
        <v>269</v>
      </c>
    </row>
    <row r="114" spans="1:25" ht="14.25">
      <c r="A114" s="1" t="s">
        <v>260</v>
      </c>
      <c r="B114" s="1" t="s">
        <v>4385</v>
      </c>
      <c r="C114" s="1" t="s">
        <v>262</v>
      </c>
      <c r="D114" s="1" t="s">
        <v>292</v>
      </c>
      <c r="E114" s="1" t="s">
        <v>292</v>
      </c>
      <c r="F114" s="1" t="s">
        <v>2919</v>
      </c>
      <c r="G114" s="1" t="s">
        <v>10051</v>
      </c>
      <c r="H114" s="1" t="s">
        <v>10052</v>
      </c>
      <c r="I114" s="1" t="s">
        <v>9046</v>
      </c>
      <c r="J114" s="1" t="s">
        <v>9047</v>
      </c>
      <c r="K114" s="1" t="s">
        <v>9814</v>
      </c>
      <c r="L114" s="1" t="s">
        <v>10052</v>
      </c>
      <c r="M114" s="1" t="s">
        <v>269</v>
      </c>
      <c r="N114" s="1" t="s">
        <v>9833</v>
      </c>
      <c r="O114" s="1" t="s">
        <v>1450</v>
      </c>
      <c r="P114" s="1" t="s">
        <v>9817</v>
      </c>
      <c r="Q114" s="1" t="s">
        <v>270</v>
      </c>
      <c r="R114" s="1" t="s">
        <v>269</v>
      </c>
      <c r="S114" s="1" t="s">
        <v>270</v>
      </c>
      <c r="T114" s="1" t="s">
        <v>269</v>
      </c>
      <c r="U114" s="1" t="s">
        <v>472</v>
      </c>
      <c r="V114" s="1" t="s">
        <v>9047</v>
      </c>
      <c r="W114" s="1" t="s">
        <v>9046</v>
      </c>
      <c r="X114" s="1" t="s">
        <v>9806</v>
      </c>
      <c r="Y114" s="1" t="s">
        <v>269</v>
      </c>
    </row>
    <row r="115" spans="1:25" ht="14.25">
      <c r="A115" s="1" t="s">
        <v>260</v>
      </c>
      <c r="B115" s="1" t="s">
        <v>4387</v>
      </c>
      <c r="C115" s="1" t="s">
        <v>262</v>
      </c>
      <c r="D115" s="1" t="s">
        <v>292</v>
      </c>
      <c r="E115" s="1" t="s">
        <v>292</v>
      </c>
      <c r="F115" s="1" t="s">
        <v>1739</v>
      </c>
      <c r="G115" s="1" t="s">
        <v>10053</v>
      </c>
      <c r="H115" s="1" t="s">
        <v>10054</v>
      </c>
      <c r="I115" s="1" t="s">
        <v>9046</v>
      </c>
      <c r="J115" s="1" t="s">
        <v>9047</v>
      </c>
      <c r="K115" s="1" t="s">
        <v>9814</v>
      </c>
      <c r="L115" s="1" t="s">
        <v>10054</v>
      </c>
      <c r="M115" s="1" t="s">
        <v>269</v>
      </c>
      <c r="N115" s="1" t="s">
        <v>9847</v>
      </c>
      <c r="O115" s="1" t="s">
        <v>3829</v>
      </c>
      <c r="P115" s="1" t="s">
        <v>9817</v>
      </c>
      <c r="Q115" s="1" t="s">
        <v>270</v>
      </c>
      <c r="R115" s="1" t="s">
        <v>269</v>
      </c>
      <c r="S115" s="1" t="s">
        <v>270</v>
      </c>
      <c r="T115" s="1" t="s">
        <v>269</v>
      </c>
      <c r="U115" s="1" t="s">
        <v>472</v>
      </c>
      <c r="V115" s="1" t="s">
        <v>9047</v>
      </c>
      <c r="W115" s="1" t="s">
        <v>9046</v>
      </c>
      <c r="X115" s="1" t="s">
        <v>9806</v>
      </c>
      <c r="Y115" s="1" t="s">
        <v>269</v>
      </c>
    </row>
    <row r="116" spans="1:25" ht="14.25">
      <c r="A116" s="1" t="s">
        <v>260</v>
      </c>
      <c r="B116" s="1" t="s">
        <v>4389</v>
      </c>
      <c r="C116" s="1" t="s">
        <v>262</v>
      </c>
      <c r="D116" s="1" t="s">
        <v>292</v>
      </c>
      <c r="E116" s="1" t="s">
        <v>292</v>
      </c>
      <c r="F116" s="1" t="s">
        <v>2926</v>
      </c>
      <c r="G116" s="1" t="s">
        <v>10055</v>
      </c>
      <c r="H116" s="1" t="s">
        <v>10056</v>
      </c>
      <c r="I116" s="1" t="s">
        <v>9046</v>
      </c>
      <c r="J116" s="1" t="s">
        <v>9047</v>
      </c>
      <c r="K116" s="1" t="s">
        <v>9814</v>
      </c>
      <c r="L116" s="1" t="s">
        <v>10056</v>
      </c>
      <c r="M116" s="1" t="s">
        <v>269</v>
      </c>
      <c r="N116" s="1" t="s">
        <v>9833</v>
      </c>
      <c r="O116" s="1" t="s">
        <v>2941</v>
      </c>
      <c r="P116" s="1" t="s">
        <v>9817</v>
      </c>
      <c r="Q116" s="1" t="s">
        <v>270</v>
      </c>
      <c r="R116" s="1" t="s">
        <v>269</v>
      </c>
      <c r="S116" s="1" t="s">
        <v>270</v>
      </c>
      <c r="T116" s="1" t="s">
        <v>269</v>
      </c>
      <c r="U116" s="1" t="s">
        <v>472</v>
      </c>
      <c r="V116" s="1" t="s">
        <v>9047</v>
      </c>
      <c r="W116" s="1" t="s">
        <v>9046</v>
      </c>
      <c r="X116" s="1" t="s">
        <v>9806</v>
      </c>
      <c r="Y116" s="1" t="s">
        <v>269</v>
      </c>
    </row>
    <row r="117" spans="1:25" ht="14.25">
      <c r="A117" s="1" t="s">
        <v>260</v>
      </c>
      <c r="B117" s="1" t="s">
        <v>4391</v>
      </c>
      <c r="C117" s="1" t="s">
        <v>262</v>
      </c>
      <c r="D117" s="1" t="s">
        <v>292</v>
      </c>
      <c r="E117" s="1" t="s">
        <v>292</v>
      </c>
      <c r="F117" s="1" t="s">
        <v>2136</v>
      </c>
      <c r="G117" s="1" t="s">
        <v>10057</v>
      </c>
      <c r="H117" s="1" t="s">
        <v>10058</v>
      </c>
      <c r="I117" s="1" t="s">
        <v>9046</v>
      </c>
      <c r="J117" s="1" t="s">
        <v>9047</v>
      </c>
      <c r="K117" s="1" t="s">
        <v>9814</v>
      </c>
      <c r="L117" s="1" t="s">
        <v>10058</v>
      </c>
      <c r="M117" s="1" t="s">
        <v>269</v>
      </c>
      <c r="N117" s="1" t="s">
        <v>9833</v>
      </c>
      <c r="O117" s="1" t="s">
        <v>2796</v>
      </c>
      <c r="P117" s="1" t="s">
        <v>9817</v>
      </c>
      <c r="Q117" s="1" t="s">
        <v>270</v>
      </c>
      <c r="R117" s="1" t="s">
        <v>269</v>
      </c>
      <c r="S117" s="1" t="s">
        <v>270</v>
      </c>
      <c r="T117" s="1" t="s">
        <v>269</v>
      </c>
      <c r="U117" s="1" t="s">
        <v>472</v>
      </c>
      <c r="V117" s="1" t="s">
        <v>9047</v>
      </c>
      <c r="W117" s="1" t="s">
        <v>9046</v>
      </c>
      <c r="X117" s="1" t="s">
        <v>9806</v>
      </c>
      <c r="Y117" s="1" t="s">
        <v>269</v>
      </c>
    </row>
    <row r="118" spans="1:25" ht="14.25">
      <c r="A118" s="1" t="s">
        <v>260</v>
      </c>
      <c r="B118" s="1" t="s">
        <v>4393</v>
      </c>
      <c r="C118" s="1" t="s">
        <v>262</v>
      </c>
      <c r="D118" s="1" t="s">
        <v>292</v>
      </c>
      <c r="E118" s="1" t="s">
        <v>292</v>
      </c>
      <c r="F118" s="1" t="s">
        <v>2933</v>
      </c>
      <c r="G118" s="1" t="s">
        <v>10059</v>
      </c>
      <c r="H118" s="1" t="s">
        <v>10060</v>
      </c>
      <c r="I118" s="1" t="s">
        <v>9046</v>
      </c>
      <c r="J118" s="1" t="s">
        <v>9047</v>
      </c>
      <c r="K118" s="1" t="s">
        <v>9814</v>
      </c>
      <c r="L118" s="1" t="s">
        <v>10060</v>
      </c>
      <c r="M118" s="1" t="s">
        <v>269</v>
      </c>
      <c r="N118" s="1" t="s">
        <v>9847</v>
      </c>
      <c r="O118" s="1" t="s">
        <v>4006</v>
      </c>
      <c r="P118" s="1" t="s">
        <v>9817</v>
      </c>
      <c r="Q118" s="1" t="s">
        <v>270</v>
      </c>
      <c r="R118" s="1" t="s">
        <v>269</v>
      </c>
      <c r="S118" s="1" t="s">
        <v>270</v>
      </c>
      <c r="T118" s="1" t="s">
        <v>269</v>
      </c>
      <c r="U118" s="1" t="s">
        <v>472</v>
      </c>
      <c r="V118" s="1" t="s">
        <v>9047</v>
      </c>
      <c r="W118" s="1" t="s">
        <v>9046</v>
      </c>
      <c r="X118" s="1" t="s">
        <v>9806</v>
      </c>
      <c r="Y118" s="1" t="s">
        <v>269</v>
      </c>
    </row>
    <row r="119" spans="1:25" ht="14.25">
      <c r="A119" s="1" t="s">
        <v>260</v>
      </c>
      <c r="B119" s="1" t="s">
        <v>10061</v>
      </c>
      <c r="C119" s="1" t="s">
        <v>262</v>
      </c>
      <c r="D119" s="1" t="s">
        <v>292</v>
      </c>
      <c r="E119" s="1" t="s">
        <v>292</v>
      </c>
      <c r="F119" s="1" t="s">
        <v>2937</v>
      </c>
      <c r="G119" s="1" t="s">
        <v>10062</v>
      </c>
      <c r="H119" s="1" t="s">
        <v>10063</v>
      </c>
      <c r="I119" s="1" t="s">
        <v>9046</v>
      </c>
      <c r="J119" s="1" t="s">
        <v>9047</v>
      </c>
      <c r="K119" s="1" t="s">
        <v>9814</v>
      </c>
      <c r="L119" s="1" t="s">
        <v>10063</v>
      </c>
      <c r="M119" s="1" t="s">
        <v>269</v>
      </c>
      <c r="N119" s="1" t="s">
        <v>9833</v>
      </c>
      <c r="O119" s="1" t="s">
        <v>3786</v>
      </c>
      <c r="P119" s="1" t="s">
        <v>9817</v>
      </c>
      <c r="Q119" s="1" t="s">
        <v>270</v>
      </c>
      <c r="R119" s="1" t="s">
        <v>269</v>
      </c>
      <c r="S119" s="1" t="s">
        <v>270</v>
      </c>
      <c r="T119" s="1" t="s">
        <v>269</v>
      </c>
      <c r="U119" s="1" t="s">
        <v>472</v>
      </c>
      <c r="V119" s="1" t="s">
        <v>9047</v>
      </c>
      <c r="W119" s="1" t="s">
        <v>9046</v>
      </c>
      <c r="X119" s="1" t="s">
        <v>9806</v>
      </c>
      <c r="Y119" s="1" t="s">
        <v>269</v>
      </c>
    </row>
    <row r="120" spans="1:25" ht="14.25">
      <c r="A120" s="1" t="s">
        <v>260</v>
      </c>
      <c r="B120" s="1" t="s">
        <v>4398</v>
      </c>
      <c r="C120" s="1" t="s">
        <v>262</v>
      </c>
      <c r="D120" s="1" t="s">
        <v>292</v>
      </c>
      <c r="E120" s="1" t="s">
        <v>292</v>
      </c>
      <c r="F120" s="1" t="s">
        <v>2941</v>
      </c>
      <c r="G120" s="1" t="s">
        <v>10064</v>
      </c>
      <c r="H120" s="1" t="s">
        <v>10065</v>
      </c>
      <c r="I120" s="1" t="s">
        <v>9046</v>
      </c>
      <c r="J120" s="1" t="s">
        <v>9047</v>
      </c>
      <c r="K120" s="1" t="s">
        <v>9814</v>
      </c>
      <c r="L120" s="1" t="s">
        <v>10065</v>
      </c>
      <c r="M120" s="1" t="s">
        <v>269</v>
      </c>
      <c r="N120" s="1" t="s">
        <v>9833</v>
      </c>
      <c r="O120" s="1" t="s">
        <v>1385</v>
      </c>
      <c r="P120" s="1" t="s">
        <v>9817</v>
      </c>
      <c r="Q120" s="1" t="s">
        <v>270</v>
      </c>
      <c r="R120" s="1" t="s">
        <v>269</v>
      </c>
      <c r="S120" s="1" t="s">
        <v>270</v>
      </c>
      <c r="T120" s="1" t="s">
        <v>269</v>
      </c>
      <c r="U120" s="1" t="s">
        <v>472</v>
      </c>
      <c r="V120" s="1" t="s">
        <v>9047</v>
      </c>
      <c r="W120" s="1" t="s">
        <v>9046</v>
      </c>
      <c r="X120" s="1" t="s">
        <v>9806</v>
      </c>
      <c r="Y120" s="1" t="s">
        <v>269</v>
      </c>
    </row>
    <row r="121" spans="1:25" ht="14.25">
      <c r="A121" s="1" t="s">
        <v>260</v>
      </c>
      <c r="B121" s="1" t="s">
        <v>4400</v>
      </c>
      <c r="C121" s="1" t="s">
        <v>262</v>
      </c>
      <c r="D121" s="1" t="s">
        <v>292</v>
      </c>
      <c r="E121" s="1" t="s">
        <v>292</v>
      </c>
      <c r="F121" s="1" t="s">
        <v>2945</v>
      </c>
      <c r="G121" s="1" t="s">
        <v>10066</v>
      </c>
      <c r="H121" s="1" t="s">
        <v>254</v>
      </c>
      <c r="I121" s="1" t="s">
        <v>9046</v>
      </c>
      <c r="J121" s="1" t="s">
        <v>9047</v>
      </c>
      <c r="K121" s="1" t="s">
        <v>9854</v>
      </c>
      <c r="L121" s="1" t="s">
        <v>10067</v>
      </c>
      <c r="M121" s="1" t="s">
        <v>269</v>
      </c>
      <c r="N121" s="1" t="s">
        <v>9838</v>
      </c>
      <c r="O121" s="1" t="s">
        <v>277</v>
      </c>
      <c r="P121" s="1" t="s">
        <v>9855</v>
      </c>
      <c r="Q121" s="1" t="s">
        <v>270</v>
      </c>
      <c r="R121" s="1" t="s">
        <v>269</v>
      </c>
      <c r="S121" s="1" t="s">
        <v>270</v>
      </c>
      <c r="T121" s="1" t="s">
        <v>269</v>
      </c>
      <c r="U121" s="1" t="s">
        <v>472</v>
      </c>
      <c r="V121" s="1" t="s">
        <v>9047</v>
      </c>
      <c r="W121" s="1" t="s">
        <v>9046</v>
      </c>
      <c r="X121" s="1" t="s">
        <v>9806</v>
      </c>
      <c r="Y121" s="1" t="s">
        <v>269</v>
      </c>
    </row>
    <row r="122" spans="1:25" ht="14.25">
      <c r="A122" s="1" t="s">
        <v>260</v>
      </c>
      <c r="B122" s="1" t="s">
        <v>4402</v>
      </c>
      <c r="C122" s="1" t="s">
        <v>262</v>
      </c>
      <c r="D122" s="1" t="s">
        <v>292</v>
      </c>
      <c r="E122" s="1" t="s">
        <v>292</v>
      </c>
      <c r="F122" s="1" t="s">
        <v>1399</v>
      </c>
      <c r="G122" s="1" t="s">
        <v>10068</v>
      </c>
      <c r="H122" s="1" t="s">
        <v>254</v>
      </c>
      <c r="I122" s="1" t="s">
        <v>9046</v>
      </c>
      <c r="J122" s="1" t="s">
        <v>9047</v>
      </c>
      <c r="K122" s="1" t="s">
        <v>9854</v>
      </c>
      <c r="L122" s="1" t="s">
        <v>10069</v>
      </c>
      <c r="M122" s="1" t="s">
        <v>269</v>
      </c>
      <c r="N122" s="1" t="s">
        <v>9833</v>
      </c>
      <c r="O122" s="1" t="s">
        <v>873</v>
      </c>
      <c r="P122" s="1" t="s">
        <v>9855</v>
      </c>
      <c r="Q122" s="1" t="s">
        <v>270</v>
      </c>
      <c r="R122" s="1" t="s">
        <v>269</v>
      </c>
      <c r="S122" s="1" t="s">
        <v>270</v>
      </c>
      <c r="T122" s="1" t="s">
        <v>269</v>
      </c>
      <c r="U122" s="1" t="s">
        <v>472</v>
      </c>
      <c r="V122" s="1" t="s">
        <v>9047</v>
      </c>
      <c r="W122" s="1" t="s">
        <v>9046</v>
      </c>
      <c r="X122" s="1" t="s">
        <v>9806</v>
      </c>
      <c r="Y122" s="1" t="s">
        <v>269</v>
      </c>
    </row>
    <row r="123" spans="1:25" ht="14.25">
      <c r="A123" s="1" t="s">
        <v>260</v>
      </c>
      <c r="B123" s="1" t="s">
        <v>4396</v>
      </c>
      <c r="C123" s="1" t="s">
        <v>262</v>
      </c>
      <c r="D123" s="1" t="s">
        <v>292</v>
      </c>
      <c r="E123" s="1" t="s">
        <v>292</v>
      </c>
      <c r="F123" s="1" t="s">
        <v>1384</v>
      </c>
      <c r="G123" s="1" t="s">
        <v>10070</v>
      </c>
      <c r="H123" s="1" t="s">
        <v>10071</v>
      </c>
      <c r="I123" s="1" t="s">
        <v>9046</v>
      </c>
      <c r="J123" s="1" t="s">
        <v>9047</v>
      </c>
      <c r="K123" s="1" t="s">
        <v>9814</v>
      </c>
      <c r="L123" s="1" t="s">
        <v>10071</v>
      </c>
      <c r="M123" s="1" t="s">
        <v>269</v>
      </c>
      <c r="N123" s="1" t="s">
        <v>9820</v>
      </c>
      <c r="O123" s="1" t="s">
        <v>3820</v>
      </c>
      <c r="P123" s="1" t="s">
        <v>9817</v>
      </c>
      <c r="Q123" s="1" t="s">
        <v>270</v>
      </c>
      <c r="R123" s="1" t="s">
        <v>269</v>
      </c>
      <c r="S123" s="1" t="s">
        <v>270</v>
      </c>
      <c r="T123" s="1" t="s">
        <v>269</v>
      </c>
      <c r="U123" s="1" t="s">
        <v>472</v>
      </c>
      <c r="V123" s="1" t="s">
        <v>9047</v>
      </c>
      <c r="W123" s="1" t="s">
        <v>9046</v>
      </c>
      <c r="X123" s="1" t="s">
        <v>9806</v>
      </c>
      <c r="Y123" s="1" t="s">
        <v>269</v>
      </c>
    </row>
    <row r="124" spans="1:25" ht="14.25">
      <c r="A124" s="1" t="s">
        <v>260</v>
      </c>
      <c r="B124" s="1" t="s">
        <v>4410</v>
      </c>
      <c r="C124" s="1" t="s">
        <v>262</v>
      </c>
      <c r="D124" s="1" t="s">
        <v>292</v>
      </c>
      <c r="E124" s="1" t="s">
        <v>292</v>
      </c>
      <c r="F124" s="1" t="s">
        <v>1407</v>
      </c>
      <c r="G124" s="1" t="s">
        <v>10072</v>
      </c>
      <c r="H124" s="1" t="s">
        <v>10073</v>
      </c>
      <c r="I124" s="1" t="s">
        <v>9046</v>
      </c>
      <c r="J124" s="1" t="s">
        <v>9047</v>
      </c>
      <c r="K124" s="1" t="s">
        <v>9814</v>
      </c>
      <c r="L124" s="1" t="s">
        <v>10073</v>
      </c>
      <c r="M124" s="1" t="s">
        <v>269</v>
      </c>
      <c r="N124" s="1" t="s">
        <v>9816</v>
      </c>
      <c r="O124" s="1" t="s">
        <v>1418</v>
      </c>
      <c r="P124" s="1" t="s">
        <v>9817</v>
      </c>
      <c r="Q124" s="1" t="s">
        <v>270</v>
      </c>
      <c r="R124" s="1" t="s">
        <v>269</v>
      </c>
      <c r="S124" s="1" t="s">
        <v>270</v>
      </c>
      <c r="T124" s="1" t="s">
        <v>269</v>
      </c>
      <c r="U124" s="1" t="s">
        <v>472</v>
      </c>
      <c r="V124" s="1" t="s">
        <v>9047</v>
      </c>
      <c r="W124" s="1" t="s">
        <v>9046</v>
      </c>
      <c r="X124" s="1" t="s">
        <v>9806</v>
      </c>
      <c r="Y124" s="1" t="s">
        <v>269</v>
      </c>
    </row>
    <row r="125" spans="1:25" ht="14.25">
      <c r="A125" s="1" t="s">
        <v>260</v>
      </c>
      <c r="B125" s="1" t="s">
        <v>4413</v>
      </c>
      <c r="C125" s="1" t="s">
        <v>262</v>
      </c>
      <c r="D125" s="1" t="s">
        <v>292</v>
      </c>
      <c r="E125" s="1" t="s">
        <v>292</v>
      </c>
      <c r="F125" s="1" t="s">
        <v>3045</v>
      </c>
      <c r="G125" s="1" t="s">
        <v>10074</v>
      </c>
      <c r="H125" s="1" t="s">
        <v>10075</v>
      </c>
      <c r="I125" s="1" t="s">
        <v>9046</v>
      </c>
      <c r="J125" s="1" t="s">
        <v>9047</v>
      </c>
      <c r="K125" s="1" t="s">
        <v>9814</v>
      </c>
      <c r="L125" s="1" t="s">
        <v>10075</v>
      </c>
      <c r="M125" s="1" t="s">
        <v>269</v>
      </c>
      <c r="N125" s="1" t="s">
        <v>9838</v>
      </c>
      <c r="O125" s="1" t="s">
        <v>3717</v>
      </c>
      <c r="P125" s="1" t="s">
        <v>9817</v>
      </c>
      <c r="Q125" s="1" t="s">
        <v>270</v>
      </c>
      <c r="R125" s="1" t="s">
        <v>269</v>
      </c>
      <c r="S125" s="1" t="s">
        <v>270</v>
      </c>
      <c r="T125" s="1" t="s">
        <v>269</v>
      </c>
      <c r="U125" s="1" t="s">
        <v>472</v>
      </c>
      <c r="V125" s="1" t="s">
        <v>9047</v>
      </c>
      <c r="W125" s="1" t="s">
        <v>9046</v>
      </c>
      <c r="X125" s="1" t="s">
        <v>9806</v>
      </c>
      <c r="Y125" s="1" t="s">
        <v>269</v>
      </c>
    </row>
    <row r="126" spans="1:25" ht="14.25">
      <c r="A126" s="1" t="s">
        <v>260</v>
      </c>
      <c r="B126" s="1" t="s">
        <v>4418</v>
      </c>
      <c r="C126" s="1" t="s">
        <v>262</v>
      </c>
      <c r="D126" s="1" t="s">
        <v>292</v>
      </c>
      <c r="E126" s="1" t="s">
        <v>292</v>
      </c>
      <c r="F126" s="1" t="s">
        <v>3784</v>
      </c>
      <c r="G126" s="1" t="s">
        <v>10076</v>
      </c>
      <c r="H126" s="1" t="s">
        <v>10077</v>
      </c>
      <c r="I126" s="1" t="s">
        <v>9046</v>
      </c>
      <c r="J126" s="1" t="s">
        <v>9047</v>
      </c>
      <c r="K126" s="1" t="s">
        <v>9814</v>
      </c>
      <c r="L126" s="1" t="s">
        <v>10077</v>
      </c>
      <c r="M126" s="1" t="s">
        <v>269</v>
      </c>
      <c r="N126" s="1" t="s">
        <v>9847</v>
      </c>
      <c r="O126" s="1" t="s">
        <v>3072</v>
      </c>
      <c r="P126" s="1" t="s">
        <v>9817</v>
      </c>
      <c r="Q126" s="1" t="s">
        <v>270</v>
      </c>
      <c r="R126" s="1" t="s">
        <v>269</v>
      </c>
      <c r="S126" s="1" t="s">
        <v>270</v>
      </c>
      <c r="T126" s="1" t="s">
        <v>269</v>
      </c>
      <c r="U126" s="1" t="s">
        <v>472</v>
      </c>
      <c r="V126" s="1" t="s">
        <v>9047</v>
      </c>
      <c r="W126" s="1" t="s">
        <v>9046</v>
      </c>
      <c r="X126" s="1" t="s">
        <v>9806</v>
      </c>
      <c r="Y126" s="1" t="s">
        <v>269</v>
      </c>
    </row>
    <row r="127" spans="1:25" ht="14.25">
      <c r="A127" s="1" t="s">
        <v>260</v>
      </c>
      <c r="B127" s="1" t="s">
        <v>4421</v>
      </c>
      <c r="C127" s="1" t="s">
        <v>262</v>
      </c>
      <c r="D127" s="1" t="s">
        <v>292</v>
      </c>
      <c r="E127" s="1" t="s">
        <v>292</v>
      </c>
      <c r="F127" s="1" t="s">
        <v>1372</v>
      </c>
      <c r="G127" s="1" t="s">
        <v>10078</v>
      </c>
      <c r="H127" s="1" t="s">
        <v>10079</v>
      </c>
      <c r="I127" s="1" t="s">
        <v>9046</v>
      </c>
      <c r="J127" s="1" t="s">
        <v>9047</v>
      </c>
      <c r="K127" s="1" t="s">
        <v>9814</v>
      </c>
      <c r="L127" s="1" t="s">
        <v>10079</v>
      </c>
      <c r="M127" s="1" t="s">
        <v>269</v>
      </c>
      <c r="N127" s="1" t="s">
        <v>9833</v>
      </c>
      <c r="O127" s="1" t="s">
        <v>2919</v>
      </c>
      <c r="P127" s="1" t="s">
        <v>9817</v>
      </c>
      <c r="Q127" s="1" t="s">
        <v>270</v>
      </c>
      <c r="R127" s="1" t="s">
        <v>269</v>
      </c>
      <c r="S127" s="1" t="s">
        <v>270</v>
      </c>
      <c r="T127" s="1" t="s">
        <v>269</v>
      </c>
      <c r="U127" s="1" t="s">
        <v>472</v>
      </c>
      <c r="V127" s="1" t="s">
        <v>9047</v>
      </c>
      <c r="W127" s="1" t="s">
        <v>9046</v>
      </c>
      <c r="X127" s="1" t="s">
        <v>9806</v>
      </c>
      <c r="Y127" s="1" t="s">
        <v>269</v>
      </c>
    </row>
    <row r="128" spans="1:25" ht="14.25">
      <c r="A128" s="1" t="s">
        <v>260</v>
      </c>
      <c r="B128" s="1" t="s">
        <v>4424</v>
      </c>
      <c r="C128" s="1" t="s">
        <v>262</v>
      </c>
      <c r="D128" s="1" t="s">
        <v>292</v>
      </c>
      <c r="E128" s="1" t="s">
        <v>292</v>
      </c>
      <c r="F128" s="1" t="s">
        <v>1385</v>
      </c>
      <c r="G128" s="1" t="s">
        <v>10080</v>
      </c>
      <c r="H128" s="1" t="s">
        <v>10081</v>
      </c>
      <c r="I128" s="1" t="s">
        <v>9046</v>
      </c>
      <c r="J128" s="1" t="s">
        <v>9047</v>
      </c>
      <c r="K128" s="1" t="s">
        <v>9814</v>
      </c>
      <c r="L128" s="1" t="s">
        <v>10081</v>
      </c>
      <c r="M128" s="1" t="s">
        <v>269</v>
      </c>
      <c r="N128" s="1" t="s">
        <v>9833</v>
      </c>
      <c r="O128" s="1" t="s">
        <v>2793</v>
      </c>
      <c r="P128" s="1" t="s">
        <v>9817</v>
      </c>
      <c r="Q128" s="1" t="s">
        <v>270</v>
      </c>
      <c r="R128" s="1" t="s">
        <v>269</v>
      </c>
      <c r="S128" s="1" t="s">
        <v>270</v>
      </c>
      <c r="T128" s="1" t="s">
        <v>269</v>
      </c>
      <c r="U128" s="1" t="s">
        <v>472</v>
      </c>
      <c r="V128" s="1" t="s">
        <v>9047</v>
      </c>
      <c r="W128" s="1" t="s">
        <v>9046</v>
      </c>
      <c r="X128" s="1" t="s">
        <v>9806</v>
      </c>
      <c r="Y128" s="1" t="s">
        <v>269</v>
      </c>
    </row>
    <row r="129" spans="1:25" ht="14.25">
      <c r="A129" s="1" t="s">
        <v>260</v>
      </c>
      <c r="B129" s="1" t="s">
        <v>4429</v>
      </c>
      <c r="C129" s="1" t="s">
        <v>262</v>
      </c>
      <c r="D129" s="1" t="s">
        <v>292</v>
      </c>
      <c r="E129" s="1" t="s">
        <v>292</v>
      </c>
      <c r="F129" s="1" t="s">
        <v>2694</v>
      </c>
      <c r="G129" s="1" t="s">
        <v>10082</v>
      </c>
      <c r="H129" s="1" t="s">
        <v>10083</v>
      </c>
      <c r="I129" s="1" t="s">
        <v>9046</v>
      </c>
      <c r="J129" s="1" t="s">
        <v>9047</v>
      </c>
      <c r="K129" s="1" t="s">
        <v>9814</v>
      </c>
      <c r="L129" s="1" t="s">
        <v>10083</v>
      </c>
      <c r="M129" s="1" t="s">
        <v>269</v>
      </c>
      <c r="N129" s="1" t="s">
        <v>9847</v>
      </c>
      <c r="O129" s="1" t="s">
        <v>3663</v>
      </c>
      <c r="P129" s="1" t="s">
        <v>9817</v>
      </c>
      <c r="Q129" s="1" t="s">
        <v>270</v>
      </c>
      <c r="R129" s="1" t="s">
        <v>269</v>
      </c>
      <c r="S129" s="1" t="s">
        <v>270</v>
      </c>
      <c r="T129" s="1" t="s">
        <v>269</v>
      </c>
      <c r="U129" s="1" t="s">
        <v>472</v>
      </c>
      <c r="V129" s="1" t="s">
        <v>9047</v>
      </c>
      <c r="W129" s="1" t="s">
        <v>9046</v>
      </c>
      <c r="X129" s="1" t="s">
        <v>9806</v>
      </c>
      <c r="Y129" s="1" t="s">
        <v>269</v>
      </c>
    </row>
    <row r="130" spans="1:25" ht="14.25">
      <c r="A130" s="1" t="s">
        <v>260</v>
      </c>
      <c r="B130" s="1" t="s">
        <v>4432</v>
      </c>
      <c r="C130" s="1" t="s">
        <v>262</v>
      </c>
      <c r="D130" s="1" t="s">
        <v>292</v>
      </c>
      <c r="E130" s="1" t="s">
        <v>292</v>
      </c>
      <c r="F130" s="1" t="s">
        <v>4006</v>
      </c>
      <c r="G130" s="1" t="s">
        <v>10084</v>
      </c>
      <c r="H130" s="1" t="s">
        <v>254</v>
      </c>
      <c r="I130" s="1" t="s">
        <v>9046</v>
      </c>
      <c r="J130" s="1" t="s">
        <v>9047</v>
      </c>
      <c r="K130" s="1" t="s">
        <v>9854</v>
      </c>
      <c r="L130" s="1" t="s">
        <v>10085</v>
      </c>
      <c r="M130" s="1" t="s">
        <v>269</v>
      </c>
      <c r="N130" s="1" t="s">
        <v>9816</v>
      </c>
      <c r="O130" s="1" t="s">
        <v>3237</v>
      </c>
      <c r="P130" s="1" t="s">
        <v>9855</v>
      </c>
      <c r="Q130" s="1" t="s">
        <v>270</v>
      </c>
      <c r="R130" s="1" t="s">
        <v>269</v>
      </c>
      <c r="S130" s="1" t="s">
        <v>270</v>
      </c>
      <c r="T130" s="1" t="s">
        <v>269</v>
      </c>
      <c r="U130" s="1" t="s">
        <v>472</v>
      </c>
      <c r="V130" s="1" t="s">
        <v>9047</v>
      </c>
      <c r="W130" s="1" t="s">
        <v>9046</v>
      </c>
      <c r="X130" s="1" t="s">
        <v>9806</v>
      </c>
      <c r="Y130" s="1" t="s">
        <v>269</v>
      </c>
    </row>
    <row r="131" spans="1:25" ht="14.25">
      <c r="A131" s="1" t="s">
        <v>260</v>
      </c>
      <c r="B131" s="1" t="s">
        <v>4434</v>
      </c>
      <c r="C131" s="1" t="s">
        <v>262</v>
      </c>
      <c r="D131" s="1" t="s">
        <v>292</v>
      </c>
      <c r="E131" s="1" t="s">
        <v>292</v>
      </c>
      <c r="F131" s="1" t="s">
        <v>1732</v>
      </c>
      <c r="G131" s="1" t="s">
        <v>10086</v>
      </c>
      <c r="H131" s="1" t="s">
        <v>254</v>
      </c>
      <c r="I131" s="1" t="s">
        <v>9046</v>
      </c>
      <c r="J131" s="1" t="s">
        <v>9047</v>
      </c>
      <c r="K131" s="1" t="s">
        <v>9854</v>
      </c>
      <c r="L131" s="1" t="s">
        <v>10087</v>
      </c>
      <c r="M131" s="1" t="s">
        <v>269</v>
      </c>
      <c r="N131" s="1" t="s">
        <v>9823</v>
      </c>
      <c r="O131" s="1" t="s">
        <v>1488</v>
      </c>
      <c r="P131" s="1" t="s">
        <v>9855</v>
      </c>
      <c r="Q131" s="1" t="s">
        <v>270</v>
      </c>
      <c r="R131" s="1" t="s">
        <v>269</v>
      </c>
      <c r="S131" s="1" t="s">
        <v>270</v>
      </c>
      <c r="T131" s="1" t="s">
        <v>269</v>
      </c>
      <c r="U131" s="1" t="s">
        <v>472</v>
      </c>
      <c r="V131" s="1" t="s">
        <v>9047</v>
      </c>
      <c r="W131" s="1" t="s">
        <v>9046</v>
      </c>
      <c r="X131" s="1" t="s">
        <v>9806</v>
      </c>
      <c r="Y131" s="1" t="s">
        <v>269</v>
      </c>
    </row>
    <row r="132" spans="1:25" ht="14.25">
      <c r="A132" s="1" t="s">
        <v>260</v>
      </c>
      <c r="B132" s="1" t="s">
        <v>4436</v>
      </c>
      <c r="C132" s="1" t="s">
        <v>262</v>
      </c>
      <c r="D132" s="1" t="s">
        <v>292</v>
      </c>
      <c r="E132" s="1" t="s">
        <v>292</v>
      </c>
      <c r="F132" s="1" t="s">
        <v>4009</v>
      </c>
      <c r="G132" s="1" t="s">
        <v>10088</v>
      </c>
      <c r="H132" s="1" t="s">
        <v>254</v>
      </c>
      <c r="I132" s="1" t="s">
        <v>9046</v>
      </c>
      <c r="J132" s="1" t="s">
        <v>9047</v>
      </c>
      <c r="K132" s="1" t="s">
        <v>9854</v>
      </c>
      <c r="L132" s="1" t="s">
        <v>9890</v>
      </c>
      <c r="M132" s="1" t="s">
        <v>269</v>
      </c>
      <c r="N132" s="1" t="s">
        <v>9838</v>
      </c>
      <c r="O132" s="1" t="s">
        <v>3656</v>
      </c>
      <c r="P132" s="1" t="s">
        <v>9855</v>
      </c>
      <c r="Q132" s="1" t="s">
        <v>270</v>
      </c>
      <c r="R132" s="1" t="s">
        <v>269</v>
      </c>
      <c r="S132" s="1" t="s">
        <v>270</v>
      </c>
      <c r="T132" s="1" t="s">
        <v>269</v>
      </c>
      <c r="U132" s="1" t="s">
        <v>472</v>
      </c>
      <c r="V132" s="1" t="s">
        <v>9047</v>
      </c>
      <c r="W132" s="1" t="s">
        <v>9046</v>
      </c>
      <c r="X132" s="1" t="s">
        <v>9806</v>
      </c>
      <c r="Y132" s="1" t="s">
        <v>269</v>
      </c>
    </row>
    <row r="133" spans="1:25" ht="14.25">
      <c r="A133" s="1" t="s">
        <v>260</v>
      </c>
      <c r="B133" s="1" t="s">
        <v>4438</v>
      </c>
      <c r="C133" s="1" t="s">
        <v>262</v>
      </c>
      <c r="D133" s="1" t="s">
        <v>292</v>
      </c>
      <c r="E133" s="1" t="s">
        <v>292</v>
      </c>
      <c r="F133" s="1" t="s">
        <v>1379</v>
      </c>
      <c r="G133" s="1" t="s">
        <v>10089</v>
      </c>
      <c r="H133" s="1" t="s">
        <v>254</v>
      </c>
      <c r="I133" s="1" t="s">
        <v>9046</v>
      </c>
      <c r="J133" s="1" t="s">
        <v>9047</v>
      </c>
      <c r="K133" s="1" t="s">
        <v>9854</v>
      </c>
      <c r="L133" s="1" t="s">
        <v>10090</v>
      </c>
      <c r="M133" s="1" t="s">
        <v>269</v>
      </c>
      <c r="N133" s="1" t="s">
        <v>9833</v>
      </c>
      <c r="O133" s="1" t="s">
        <v>3156</v>
      </c>
      <c r="P133" s="1" t="s">
        <v>9855</v>
      </c>
      <c r="Q133" s="1" t="s">
        <v>270</v>
      </c>
      <c r="R133" s="1" t="s">
        <v>269</v>
      </c>
      <c r="S133" s="1" t="s">
        <v>270</v>
      </c>
      <c r="T133" s="1" t="s">
        <v>269</v>
      </c>
      <c r="U133" s="1" t="s">
        <v>472</v>
      </c>
      <c r="V133" s="1" t="s">
        <v>9047</v>
      </c>
      <c r="W133" s="1" t="s">
        <v>9046</v>
      </c>
      <c r="X133" s="1" t="s">
        <v>9806</v>
      </c>
      <c r="Y133" s="1" t="s">
        <v>269</v>
      </c>
    </row>
    <row r="134" spans="1:25" ht="14.25">
      <c r="A134" s="1" t="s">
        <v>260</v>
      </c>
      <c r="B134" s="1" t="s">
        <v>4448</v>
      </c>
      <c r="C134" s="1" t="s">
        <v>262</v>
      </c>
      <c r="D134" s="1" t="s">
        <v>292</v>
      </c>
      <c r="E134" s="1" t="s">
        <v>292</v>
      </c>
      <c r="F134" s="1" t="s">
        <v>4013</v>
      </c>
      <c r="G134" s="1" t="s">
        <v>10091</v>
      </c>
      <c r="H134" s="1" t="s">
        <v>10092</v>
      </c>
      <c r="I134" s="1" t="s">
        <v>9046</v>
      </c>
      <c r="J134" s="1" t="s">
        <v>9047</v>
      </c>
      <c r="K134" s="1" t="s">
        <v>9814</v>
      </c>
      <c r="L134" s="1" t="s">
        <v>10092</v>
      </c>
      <c r="M134" s="1" t="s">
        <v>269</v>
      </c>
      <c r="N134" s="1" t="s">
        <v>9820</v>
      </c>
      <c r="O134" s="1" t="s">
        <v>3656</v>
      </c>
      <c r="P134" s="1" t="s">
        <v>9817</v>
      </c>
      <c r="Q134" s="1" t="s">
        <v>270</v>
      </c>
      <c r="R134" s="1" t="s">
        <v>269</v>
      </c>
      <c r="S134" s="1" t="s">
        <v>270</v>
      </c>
      <c r="T134" s="1" t="s">
        <v>269</v>
      </c>
      <c r="U134" s="1" t="s">
        <v>472</v>
      </c>
      <c r="V134" s="1" t="s">
        <v>9047</v>
      </c>
      <c r="W134" s="1" t="s">
        <v>9046</v>
      </c>
      <c r="X134" s="1" t="s">
        <v>9806</v>
      </c>
      <c r="Y134" s="1" t="s">
        <v>269</v>
      </c>
    </row>
    <row r="135" spans="1:25" ht="14.25">
      <c r="A135" s="1" t="s">
        <v>260</v>
      </c>
      <c r="B135" s="1" t="s">
        <v>4452</v>
      </c>
      <c r="C135" s="1" t="s">
        <v>262</v>
      </c>
      <c r="D135" s="1" t="s">
        <v>292</v>
      </c>
      <c r="E135" s="1" t="s">
        <v>292</v>
      </c>
      <c r="F135" s="1" t="s">
        <v>3533</v>
      </c>
      <c r="G135" s="1" t="s">
        <v>10093</v>
      </c>
      <c r="H135" s="1" t="s">
        <v>10094</v>
      </c>
      <c r="I135" s="1" t="s">
        <v>9046</v>
      </c>
      <c r="J135" s="1" t="s">
        <v>9047</v>
      </c>
      <c r="K135" s="1" t="s">
        <v>9814</v>
      </c>
      <c r="L135" s="1" t="s">
        <v>10094</v>
      </c>
      <c r="M135" s="1" t="s">
        <v>269</v>
      </c>
      <c r="N135" s="1" t="s">
        <v>9823</v>
      </c>
      <c r="O135" s="1" t="s">
        <v>3719</v>
      </c>
      <c r="P135" s="1" t="s">
        <v>9817</v>
      </c>
      <c r="Q135" s="1" t="s">
        <v>270</v>
      </c>
      <c r="R135" s="1" t="s">
        <v>269</v>
      </c>
      <c r="S135" s="1" t="s">
        <v>270</v>
      </c>
      <c r="T135" s="1" t="s">
        <v>269</v>
      </c>
      <c r="U135" s="1" t="s">
        <v>472</v>
      </c>
      <c r="V135" s="1" t="s">
        <v>9047</v>
      </c>
      <c r="W135" s="1" t="s">
        <v>9046</v>
      </c>
      <c r="X135" s="1" t="s">
        <v>9806</v>
      </c>
      <c r="Y135" s="1" t="s">
        <v>269</v>
      </c>
    </row>
    <row r="136" spans="1:25" ht="14.25">
      <c r="A136" s="1" t="s">
        <v>260</v>
      </c>
      <c r="B136" s="1" t="s">
        <v>4454</v>
      </c>
      <c r="C136" s="1" t="s">
        <v>262</v>
      </c>
      <c r="D136" s="1" t="s">
        <v>292</v>
      </c>
      <c r="E136" s="1" t="s">
        <v>292</v>
      </c>
      <c r="F136" s="1" t="s">
        <v>4062</v>
      </c>
      <c r="G136" s="1" t="s">
        <v>10095</v>
      </c>
      <c r="H136" s="1" t="s">
        <v>10096</v>
      </c>
      <c r="I136" s="1" t="s">
        <v>9046</v>
      </c>
      <c r="J136" s="1" t="s">
        <v>9047</v>
      </c>
      <c r="K136" s="1" t="s">
        <v>9814</v>
      </c>
      <c r="L136" s="1" t="s">
        <v>10096</v>
      </c>
      <c r="M136" s="1" t="s">
        <v>269</v>
      </c>
      <c r="N136" s="1" t="s">
        <v>9833</v>
      </c>
      <c r="O136" s="1" t="s">
        <v>713</v>
      </c>
      <c r="P136" s="1" t="s">
        <v>9817</v>
      </c>
      <c r="Q136" s="1" t="s">
        <v>270</v>
      </c>
      <c r="R136" s="1" t="s">
        <v>269</v>
      </c>
      <c r="S136" s="1" t="s">
        <v>270</v>
      </c>
      <c r="T136" s="1" t="s">
        <v>269</v>
      </c>
      <c r="U136" s="1" t="s">
        <v>472</v>
      </c>
      <c r="V136" s="1" t="s">
        <v>9047</v>
      </c>
      <c r="W136" s="1" t="s">
        <v>9046</v>
      </c>
      <c r="X136" s="1" t="s">
        <v>9806</v>
      </c>
      <c r="Y136" s="1" t="s">
        <v>269</v>
      </c>
    </row>
    <row r="137" spans="1:25" ht="14.25">
      <c r="A137" s="1" t="s">
        <v>260</v>
      </c>
      <c r="B137" s="1" t="s">
        <v>4457</v>
      </c>
      <c r="C137" s="1" t="s">
        <v>262</v>
      </c>
      <c r="D137" s="1" t="s">
        <v>292</v>
      </c>
      <c r="E137" s="1" t="s">
        <v>292</v>
      </c>
      <c r="F137" s="1" t="s">
        <v>9100</v>
      </c>
      <c r="G137" s="1" t="s">
        <v>10097</v>
      </c>
      <c r="H137" s="1" t="s">
        <v>10098</v>
      </c>
      <c r="I137" s="1" t="s">
        <v>9046</v>
      </c>
      <c r="J137" s="1" t="s">
        <v>9047</v>
      </c>
      <c r="K137" s="1" t="s">
        <v>9814</v>
      </c>
      <c r="L137" s="1" t="s">
        <v>10098</v>
      </c>
      <c r="M137" s="1" t="s">
        <v>269</v>
      </c>
      <c r="N137" s="1" t="s">
        <v>9838</v>
      </c>
      <c r="O137" s="1" t="s">
        <v>3066</v>
      </c>
      <c r="P137" s="1" t="s">
        <v>9817</v>
      </c>
      <c r="Q137" s="1" t="s">
        <v>270</v>
      </c>
      <c r="R137" s="1" t="s">
        <v>269</v>
      </c>
      <c r="S137" s="1" t="s">
        <v>270</v>
      </c>
      <c r="T137" s="1" t="s">
        <v>269</v>
      </c>
      <c r="U137" s="1" t="s">
        <v>472</v>
      </c>
      <c r="V137" s="1" t="s">
        <v>9047</v>
      </c>
      <c r="W137" s="1" t="s">
        <v>9046</v>
      </c>
      <c r="X137" s="1" t="s">
        <v>9806</v>
      </c>
      <c r="Y137" s="1" t="s">
        <v>269</v>
      </c>
    </row>
    <row r="138" spans="1:25" ht="14.25">
      <c r="A138" s="1" t="s">
        <v>260</v>
      </c>
      <c r="B138" s="1" t="s">
        <v>4459</v>
      </c>
      <c r="C138" s="1" t="s">
        <v>262</v>
      </c>
      <c r="D138" s="1" t="s">
        <v>292</v>
      </c>
      <c r="E138" s="1" t="s">
        <v>292</v>
      </c>
      <c r="F138" s="1" t="s">
        <v>3739</v>
      </c>
      <c r="G138" s="1" t="s">
        <v>10099</v>
      </c>
      <c r="H138" s="1" t="s">
        <v>10100</v>
      </c>
      <c r="I138" s="1" t="s">
        <v>9046</v>
      </c>
      <c r="J138" s="1" t="s">
        <v>9047</v>
      </c>
      <c r="K138" s="1" t="s">
        <v>9814</v>
      </c>
      <c r="L138" s="1" t="s">
        <v>10100</v>
      </c>
      <c r="M138" s="1" t="s">
        <v>269</v>
      </c>
      <c r="N138" s="1" t="s">
        <v>9833</v>
      </c>
      <c r="O138" s="1" t="s">
        <v>1399</v>
      </c>
      <c r="P138" s="1" t="s">
        <v>9817</v>
      </c>
      <c r="Q138" s="1" t="s">
        <v>270</v>
      </c>
      <c r="R138" s="1" t="s">
        <v>269</v>
      </c>
      <c r="S138" s="1" t="s">
        <v>270</v>
      </c>
      <c r="T138" s="1" t="s">
        <v>269</v>
      </c>
      <c r="U138" s="1" t="s">
        <v>472</v>
      </c>
      <c r="V138" s="1" t="s">
        <v>9047</v>
      </c>
      <c r="W138" s="1" t="s">
        <v>9046</v>
      </c>
      <c r="X138" s="1" t="s">
        <v>9806</v>
      </c>
      <c r="Y138" s="1" t="s">
        <v>269</v>
      </c>
    </row>
    <row r="139" spans="1:25" ht="14.25">
      <c r="A139" s="1" t="s">
        <v>260</v>
      </c>
      <c r="B139" s="1" t="s">
        <v>4463</v>
      </c>
      <c r="C139" s="1" t="s">
        <v>262</v>
      </c>
      <c r="D139" s="1" t="s">
        <v>292</v>
      </c>
      <c r="E139" s="1" t="s">
        <v>292</v>
      </c>
      <c r="F139" s="1" t="s">
        <v>3786</v>
      </c>
      <c r="G139" s="1" t="s">
        <v>10101</v>
      </c>
      <c r="H139" s="1" t="s">
        <v>10102</v>
      </c>
      <c r="I139" s="1" t="s">
        <v>9046</v>
      </c>
      <c r="J139" s="1" t="s">
        <v>9047</v>
      </c>
      <c r="K139" s="1" t="s">
        <v>9814</v>
      </c>
      <c r="L139" s="1" t="s">
        <v>10102</v>
      </c>
      <c r="M139" s="1" t="s">
        <v>269</v>
      </c>
      <c r="N139" s="1" t="s">
        <v>9847</v>
      </c>
      <c r="O139" s="1" t="s">
        <v>2796</v>
      </c>
      <c r="P139" s="1" t="s">
        <v>9817</v>
      </c>
      <c r="Q139" s="1" t="s">
        <v>270</v>
      </c>
      <c r="R139" s="1" t="s">
        <v>269</v>
      </c>
      <c r="S139" s="1" t="s">
        <v>270</v>
      </c>
      <c r="T139" s="1" t="s">
        <v>269</v>
      </c>
      <c r="U139" s="1" t="s">
        <v>472</v>
      </c>
      <c r="V139" s="1" t="s">
        <v>9047</v>
      </c>
      <c r="W139" s="1" t="s">
        <v>9046</v>
      </c>
      <c r="X139" s="1" t="s">
        <v>9806</v>
      </c>
      <c r="Y139" s="1" t="s">
        <v>269</v>
      </c>
    </row>
    <row r="140" spans="1:25" ht="14.25">
      <c r="A140" s="1" t="s">
        <v>260</v>
      </c>
      <c r="B140" s="1" t="s">
        <v>4469</v>
      </c>
      <c r="C140" s="1" t="s">
        <v>262</v>
      </c>
      <c r="D140" s="1" t="s">
        <v>292</v>
      </c>
      <c r="E140" s="1" t="s">
        <v>292</v>
      </c>
      <c r="F140" s="1" t="s">
        <v>3816</v>
      </c>
      <c r="G140" s="1" t="s">
        <v>10103</v>
      </c>
      <c r="H140" s="1" t="s">
        <v>254</v>
      </c>
      <c r="I140" s="1" t="s">
        <v>9046</v>
      </c>
      <c r="J140" s="1" t="s">
        <v>9047</v>
      </c>
      <c r="K140" s="1" t="s">
        <v>9854</v>
      </c>
      <c r="L140" s="1" t="s">
        <v>10104</v>
      </c>
      <c r="M140" s="1" t="s">
        <v>269</v>
      </c>
      <c r="N140" s="1" t="s">
        <v>9816</v>
      </c>
      <c r="O140" s="1" t="s">
        <v>3798</v>
      </c>
      <c r="P140" s="1" t="s">
        <v>9855</v>
      </c>
      <c r="Q140" s="1" t="s">
        <v>270</v>
      </c>
      <c r="R140" s="1" t="s">
        <v>269</v>
      </c>
      <c r="S140" s="1" t="s">
        <v>270</v>
      </c>
      <c r="T140" s="1" t="s">
        <v>269</v>
      </c>
      <c r="U140" s="1" t="s">
        <v>472</v>
      </c>
      <c r="V140" s="1" t="s">
        <v>9047</v>
      </c>
      <c r="W140" s="1" t="s">
        <v>9046</v>
      </c>
      <c r="X140" s="1" t="s">
        <v>9806</v>
      </c>
      <c r="Y140" s="1" t="s">
        <v>269</v>
      </c>
    </row>
    <row r="141" spans="1:25" ht="14.25">
      <c r="A141" s="1" t="s">
        <v>260</v>
      </c>
      <c r="B141" s="1" t="s">
        <v>4471</v>
      </c>
      <c r="C141" s="1" t="s">
        <v>262</v>
      </c>
      <c r="D141" s="1" t="s">
        <v>292</v>
      </c>
      <c r="E141" s="1" t="s">
        <v>292</v>
      </c>
      <c r="F141" s="1" t="s">
        <v>3742</v>
      </c>
      <c r="G141" s="1" t="s">
        <v>10105</v>
      </c>
      <c r="H141" s="1" t="s">
        <v>254</v>
      </c>
      <c r="I141" s="1" t="s">
        <v>9046</v>
      </c>
      <c r="J141" s="1" t="s">
        <v>9047</v>
      </c>
      <c r="K141" s="1" t="s">
        <v>9854</v>
      </c>
      <c r="L141" s="1" t="s">
        <v>10106</v>
      </c>
      <c r="M141" s="1" t="s">
        <v>269</v>
      </c>
      <c r="N141" s="1" t="s">
        <v>9823</v>
      </c>
      <c r="O141" s="1" t="s">
        <v>3086</v>
      </c>
      <c r="P141" s="1" t="s">
        <v>9855</v>
      </c>
      <c r="Q141" s="1" t="s">
        <v>270</v>
      </c>
      <c r="R141" s="1" t="s">
        <v>269</v>
      </c>
      <c r="S141" s="1" t="s">
        <v>270</v>
      </c>
      <c r="T141" s="1" t="s">
        <v>269</v>
      </c>
      <c r="U141" s="1" t="s">
        <v>472</v>
      </c>
      <c r="V141" s="1" t="s">
        <v>9047</v>
      </c>
      <c r="W141" s="1" t="s">
        <v>9046</v>
      </c>
      <c r="X141" s="1" t="s">
        <v>9806</v>
      </c>
      <c r="Y141" s="1" t="s">
        <v>269</v>
      </c>
    </row>
    <row r="142" spans="1:25" ht="14.25">
      <c r="A142" s="1" t="s">
        <v>260</v>
      </c>
      <c r="B142" s="1" t="s">
        <v>4473</v>
      </c>
      <c r="C142" s="1" t="s">
        <v>262</v>
      </c>
      <c r="D142" s="1" t="s">
        <v>292</v>
      </c>
      <c r="E142" s="1" t="s">
        <v>292</v>
      </c>
      <c r="F142" s="1" t="s">
        <v>3788</v>
      </c>
      <c r="G142" s="1" t="s">
        <v>10107</v>
      </c>
      <c r="H142" s="1" t="s">
        <v>254</v>
      </c>
      <c r="I142" s="1" t="s">
        <v>9046</v>
      </c>
      <c r="J142" s="1" t="s">
        <v>9047</v>
      </c>
      <c r="K142" s="1" t="s">
        <v>9854</v>
      </c>
      <c r="L142" s="1" t="s">
        <v>10108</v>
      </c>
      <c r="M142" s="1" t="s">
        <v>269</v>
      </c>
      <c r="N142" s="1" t="s">
        <v>9826</v>
      </c>
      <c r="O142" s="1" t="s">
        <v>472</v>
      </c>
      <c r="P142" s="1" t="s">
        <v>9855</v>
      </c>
      <c r="Q142" s="1" t="s">
        <v>270</v>
      </c>
      <c r="R142" s="1" t="s">
        <v>269</v>
      </c>
      <c r="S142" s="1" t="s">
        <v>270</v>
      </c>
      <c r="T142" s="1" t="s">
        <v>269</v>
      </c>
      <c r="U142" s="1" t="s">
        <v>472</v>
      </c>
      <c r="V142" s="1" t="s">
        <v>9047</v>
      </c>
      <c r="W142" s="1" t="s">
        <v>9046</v>
      </c>
      <c r="X142" s="1" t="s">
        <v>9806</v>
      </c>
      <c r="Y142" s="1" t="s">
        <v>269</v>
      </c>
    </row>
    <row r="143" spans="1:25" ht="14.25">
      <c r="A143" s="1" t="s">
        <v>260</v>
      </c>
      <c r="B143" s="1" t="s">
        <v>4476</v>
      </c>
      <c r="C143" s="1" t="s">
        <v>262</v>
      </c>
      <c r="D143" s="1" t="s">
        <v>298</v>
      </c>
      <c r="E143" s="1" t="s">
        <v>298</v>
      </c>
      <c r="F143" s="1" t="s">
        <v>270</v>
      </c>
      <c r="G143" s="1" t="s">
        <v>10109</v>
      </c>
      <c r="H143" s="1" t="s">
        <v>9859</v>
      </c>
      <c r="I143" s="1" t="s">
        <v>9046</v>
      </c>
      <c r="J143" s="1" t="s">
        <v>9047</v>
      </c>
      <c r="K143" s="1" t="s">
        <v>9854</v>
      </c>
      <c r="L143" s="1" t="s">
        <v>9859</v>
      </c>
      <c r="M143" s="1" t="s">
        <v>269</v>
      </c>
      <c r="N143" s="1" t="s">
        <v>9816</v>
      </c>
      <c r="O143" s="1" t="s">
        <v>3072</v>
      </c>
      <c r="P143" s="1" t="s">
        <v>9855</v>
      </c>
      <c r="Q143" s="1" t="s">
        <v>270</v>
      </c>
      <c r="R143" s="1" t="s">
        <v>269</v>
      </c>
      <c r="S143" s="1" t="s">
        <v>270</v>
      </c>
      <c r="T143" s="1" t="s">
        <v>269</v>
      </c>
      <c r="U143" s="1" t="s">
        <v>472</v>
      </c>
      <c r="V143" s="1" t="s">
        <v>9047</v>
      </c>
      <c r="W143" s="1" t="s">
        <v>9046</v>
      </c>
      <c r="X143" s="1" t="s">
        <v>9806</v>
      </c>
      <c r="Y143" s="1" t="s">
        <v>269</v>
      </c>
    </row>
    <row r="144" spans="1:25" ht="14.25">
      <c r="A144" s="1" t="s">
        <v>260</v>
      </c>
      <c r="B144" s="1" t="s">
        <v>4514</v>
      </c>
      <c r="C144" s="1" t="s">
        <v>262</v>
      </c>
      <c r="D144" s="1" t="s">
        <v>298</v>
      </c>
      <c r="E144" s="1" t="s">
        <v>298</v>
      </c>
      <c r="F144" s="1" t="s">
        <v>472</v>
      </c>
      <c r="G144" s="1" t="s">
        <v>10110</v>
      </c>
      <c r="H144" s="1" t="s">
        <v>9861</v>
      </c>
      <c r="I144" s="1" t="s">
        <v>9046</v>
      </c>
      <c r="J144" s="1" t="s">
        <v>9047</v>
      </c>
      <c r="K144" s="1" t="s">
        <v>9854</v>
      </c>
      <c r="L144" s="1" t="s">
        <v>9861</v>
      </c>
      <c r="M144" s="1" t="s">
        <v>269</v>
      </c>
      <c r="N144" s="1" t="s">
        <v>9820</v>
      </c>
      <c r="O144" s="1" t="s">
        <v>3589</v>
      </c>
      <c r="P144" s="1" t="s">
        <v>9855</v>
      </c>
      <c r="Q144" s="1" t="s">
        <v>270</v>
      </c>
      <c r="R144" s="1" t="s">
        <v>269</v>
      </c>
      <c r="S144" s="1" t="s">
        <v>270</v>
      </c>
      <c r="T144" s="1" t="s">
        <v>269</v>
      </c>
      <c r="U144" s="1" t="s">
        <v>472</v>
      </c>
      <c r="V144" s="1" t="s">
        <v>9047</v>
      </c>
      <c r="W144" s="1" t="s">
        <v>9046</v>
      </c>
      <c r="X144" s="1" t="s">
        <v>9806</v>
      </c>
      <c r="Y144" s="1" t="s">
        <v>269</v>
      </c>
    </row>
    <row r="145" spans="1:25" ht="14.25">
      <c r="A145" s="1" t="s">
        <v>260</v>
      </c>
      <c r="B145" s="1" t="s">
        <v>4516</v>
      </c>
      <c r="C145" s="1" t="s">
        <v>262</v>
      </c>
      <c r="D145" s="1" t="s">
        <v>298</v>
      </c>
      <c r="E145" s="1" t="s">
        <v>298</v>
      </c>
      <c r="F145" s="1" t="s">
        <v>479</v>
      </c>
      <c r="G145" s="1" t="s">
        <v>10111</v>
      </c>
      <c r="H145" s="1" t="s">
        <v>9890</v>
      </c>
      <c r="I145" s="1" t="s">
        <v>9046</v>
      </c>
      <c r="J145" s="1" t="s">
        <v>9047</v>
      </c>
      <c r="K145" s="1" t="s">
        <v>9854</v>
      </c>
      <c r="L145" s="1" t="s">
        <v>9890</v>
      </c>
      <c r="M145" s="1" t="s">
        <v>269</v>
      </c>
      <c r="N145" s="1" t="s">
        <v>9838</v>
      </c>
      <c r="O145" s="1" t="s">
        <v>3656</v>
      </c>
      <c r="P145" s="1" t="s">
        <v>9855</v>
      </c>
      <c r="Q145" s="1" t="s">
        <v>270</v>
      </c>
      <c r="R145" s="1" t="s">
        <v>269</v>
      </c>
      <c r="S145" s="1" t="s">
        <v>270</v>
      </c>
      <c r="T145" s="1" t="s">
        <v>269</v>
      </c>
      <c r="U145" s="1" t="s">
        <v>472</v>
      </c>
      <c r="V145" s="1" t="s">
        <v>9047</v>
      </c>
      <c r="W145" s="1" t="s">
        <v>9046</v>
      </c>
      <c r="X145" s="1" t="s">
        <v>9806</v>
      </c>
      <c r="Y145" s="1" t="s">
        <v>269</v>
      </c>
    </row>
    <row r="146" spans="1:25" ht="14.25">
      <c r="A146" s="1" t="s">
        <v>260</v>
      </c>
      <c r="B146" s="1" t="s">
        <v>4478</v>
      </c>
      <c r="C146" s="1" t="s">
        <v>262</v>
      </c>
      <c r="D146" s="1" t="s">
        <v>298</v>
      </c>
      <c r="E146" s="1" t="s">
        <v>298</v>
      </c>
      <c r="F146" s="1" t="s">
        <v>873</v>
      </c>
      <c r="G146" s="1" t="s">
        <v>10112</v>
      </c>
      <c r="H146" s="1" t="s">
        <v>254</v>
      </c>
      <c r="I146" s="1" t="s">
        <v>9046</v>
      </c>
      <c r="J146" s="1" t="s">
        <v>9047</v>
      </c>
      <c r="K146" s="1" t="s">
        <v>9814</v>
      </c>
      <c r="L146" s="1" t="s">
        <v>9822</v>
      </c>
      <c r="M146" s="1" t="s">
        <v>269</v>
      </c>
      <c r="N146" s="1" t="s">
        <v>9823</v>
      </c>
      <c r="O146" s="1" t="s">
        <v>3162</v>
      </c>
      <c r="P146" s="1" t="s">
        <v>9817</v>
      </c>
      <c r="Q146" s="1" t="s">
        <v>270</v>
      </c>
      <c r="R146" s="1" t="s">
        <v>269</v>
      </c>
      <c r="S146" s="1" t="s">
        <v>270</v>
      </c>
      <c r="T146" s="1" t="s">
        <v>269</v>
      </c>
      <c r="U146" s="1" t="s">
        <v>472</v>
      </c>
      <c r="V146" s="1" t="s">
        <v>9047</v>
      </c>
      <c r="W146" s="1" t="s">
        <v>9046</v>
      </c>
      <c r="X146" s="1" t="s">
        <v>9806</v>
      </c>
      <c r="Y146" s="1" t="s">
        <v>269</v>
      </c>
    </row>
    <row r="147" spans="1:25" ht="14.25">
      <c r="A147" s="1" t="s">
        <v>260</v>
      </c>
      <c r="B147" s="1" t="s">
        <v>4480</v>
      </c>
      <c r="C147" s="1" t="s">
        <v>262</v>
      </c>
      <c r="D147" s="1" t="s">
        <v>298</v>
      </c>
      <c r="E147" s="1" t="s">
        <v>298</v>
      </c>
      <c r="F147" s="1" t="s">
        <v>872</v>
      </c>
      <c r="G147" s="1" t="s">
        <v>10113</v>
      </c>
      <c r="H147" s="1" t="s">
        <v>254</v>
      </c>
      <c r="I147" s="1" t="s">
        <v>9046</v>
      </c>
      <c r="J147" s="1" t="s">
        <v>9047</v>
      </c>
      <c r="K147" s="1" t="s">
        <v>9814</v>
      </c>
      <c r="L147" s="1" t="s">
        <v>9825</v>
      </c>
      <c r="M147" s="1" t="s">
        <v>269</v>
      </c>
      <c r="N147" s="1" t="s">
        <v>9826</v>
      </c>
      <c r="O147" s="1" t="s">
        <v>2941</v>
      </c>
      <c r="P147" s="1" t="s">
        <v>9817</v>
      </c>
      <c r="Q147" s="1" t="s">
        <v>270</v>
      </c>
      <c r="R147" s="1" t="s">
        <v>269</v>
      </c>
      <c r="S147" s="1" t="s">
        <v>270</v>
      </c>
      <c r="T147" s="1" t="s">
        <v>269</v>
      </c>
      <c r="U147" s="1" t="s">
        <v>472</v>
      </c>
      <c r="V147" s="1" t="s">
        <v>9047</v>
      </c>
      <c r="W147" s="1" t="s">
        <v>9046</v>
      </c>
      <c r="X147" s="1" t="s">
        <v>9806</v>
      </c>
      <c r="Y147" s="1" t="s">
        <v>269</v>
      </c>
    </row>
    <row r="148" spans="1:25" ht="14.25">
      <c r="A148" s="1" t="s">
        <v>260</v>
      </c>
      <c r="B148" s="1" t="s">
        <v>4482</v>
      </c>
      <c r="C148" s="1" t="s">
        <v>262</v>
      </c>
      <c r="D148" s="1" t="s">
        <v>298</v>
      </c>
      <c r="E148" s="1" t="s">
        <v>298</v>
      </c>
      <c r="F148" s="1" t="s">
        <v>276</v>
      </c>
      <c r="G148" s="1" t="s">
        <v>10114</v>
      </c>
      <c r="H148" s="1" t="s">
        <v>254</v>
      </c>
      <c r="I148" s="1" t="s">
        <v>9046</v>
      </c>
      <c r="J148" s="1" t="s">
        <v>9047</v>
      </c>
      <c r="K148" s="1" t="s">
        <v>9814</v>
      </c>
      <c r="L148" s="1" t="s">
        <v>10115</v>
      </c>
      <c r="M148" s="1" t="s">
        <v>269</v>
      </c>
      <c r="N148" s="1" t="s">
        <v>9826</v>
      </c>
      <c r="O148" s="1" t="s">
        <v>3140</v>
      </c>
      <c r="P148" s="1" t="s">
        <v>9817</v>
      </c>
      <c r="Q148" s="1" t="s">
        <v>270</v>
      </c>
      <c r="R148" s="1" t="s">
        <v>269</v>
      </c>
      <c r="S148" s="1" t="s">
        <v>270</v>
      </c>
      <c r="T148" s="1" t="s">
        <v>269</v>
      </c>
      <c r="U148" s="1" t="s">
        <v>472</v>
      </c>
      <c r="V148" s="1" t="s">
        <v>9047</v>
      </c>
      <c r="W148" s="1" t="s">
        <v>9046</v>
      </c>
      <c r="X148" s="1" t="s">
        <v>9806</v>
      </c>
      <c r="Y148" s="1" t="s">
        <v>269</v>
      </c>
    </row>
    <row r="149" spans="1:25" ht="14.25">
      <c r="A149" s="1" t="s">
        <v>260</v>
      </c>
      <c r="B149" s="1" t="s">
        <v>4484</v>
      </c>
      <c r="C149" s="1" t="s">
        <v>262</v>
      </c>
      <c r="D149" s="1" t="s">
        <v>298</v>
      </c>
      <c r="E149" s="1" t="s">
        <v>298</v>
      </c>
      <c r="F149" s="1" t="s">
        <v>874</v>
      </c>
      <c r="G149" s="1" t="s">
        <v>10116</v>
      </c>
      <c r="H149" s="1" t="s">
        <v>254</v>
      </c>
      <c r="I149" s="1" t="s">
        <v>9046</v>
      </c>
      <c r="J149" s="1" t="s">
        <v>9047</v>
      </c>
      <c r="K149" s="1" t="s">
        <v>9814</v>
      </c>
      <c r="L149" s="1" t="s">
        <v>9837</v>
      </c>
      <c r="M149" s="1" t="s">
        <v>269</v>
      </c>
      <c r="N149" s="1" t="s">
        <v>9838</v>
      </c>
      <c r="O149" s="1" t="s">
        <v>3098</v>
      </c>
      <c r="P149" s="1" t="s">
        <v>9817</v>
      </c>
      <c r="Q149" s="1" t="s">
        <v>270</v>
      </c>
      <c r="R149" s="1" t="s">
        <v>269</v>
      </c>
      <c r="S149" s="1" t="s">
        <v>270</v>
      </c>
      <c r="T149" s="1" t="s">
        <v>269</v>
      </c>
      <c r="U149" s="1" t="s">
        <v>472</v>
      </c>
      <c r="V149" s="1" t="s">
        <v>9047</v>
      </c>
      <c r="W149" s="1" t="s">
        <v>9046</v>
      </c>
      <c r="X149" s="1" t="s">
        <v>9806</v>
      </c>
      <c r="Y149" s="1" t="s">
        <v>269</v>
      </c>
    </row>
    <row r="150" spans="1:25" ht="14.25">
      <c r="A150" s="1" t="s">
        <v>260</v>
      </c>
      <c r="B150" s="1" t="s">
        <v>4486</v>
      </c>
      <c r="C150" s="1" t="s">
        <v>262</v>
      </c>
      <c r="D150" s="1" t="s">
        <v>298</v>
      </c>
      <c r="E150" s="1" t="s">
        <v>298</v>
      </c>
      <c r="F150" s="1" t="s">
        <v>1450</v>
      </c>
      <c r="G150" s="1" t="s">
        <v>10117</v>
      </c>
      <c r="H150" s="1" t="s">
        <v>254</v>
      </c>
      <c r="I150" s="1" t="s">
        <v>9046</v>
      </c>
      <c r="J150" s="1" t="s">
        <v>9047</v>
      </c>
      <c r="K150" s="1" t="s">
        <v>9814</v>
      </c>
      <c r="L150" s="1" t="s">
        <v>9840</v>
      </c>
      <c r="M150" s="1" t="s">
        <v>269</v>
      </c>
      <c r="N150" s="1" t="s">
        <v>9826</v>
      </c>
      <c r="O150" s="1" t="s">
        <v>1450</v>
      </c>
      <c r="P150" s="1" t="s">
        <v>9817</v>
      </c>
      <c r="Q150" s="1" t="s">
        <v>270</v>
      </c>
      <c r="R150" s="1" t="s">
        <v>269</v>
      </c>
      <c r="S150" s="1" t="s">
        <v>270</v>
      </c>
      <c r="T150" s="1" t="s">
        <v>269</v>
      </c>
      <c r="U150" s="1" t="s">
        <v>472</v>
      </c>
      <c r="V150" s="1" t="s">
        <v>9047</v>
      </c>
      <c r="W150" s="1" t="s">
        <v>9046</v>
      </c>
      <c r="X150" s="1" t="s">
        <v>9806</v>
      </c>
      <c r="Y150" s="1" t="s">
        <v>269</v>
      </c>
    </row>
    <row r="151" spans="1:25" ht="14.25">
      <c r="A151" s="1" t="s">
        <v>260</v>
      </c>
      <c r="B151" s="1" t="s">
        <v>4488</v>
      </c>
      <c r="C151" s="1" t="s">
        <v>262</v>
      </c>
      <c r="D151" s="1" t="s">
        <v>298</v>
      </c>
      <c r="E151" s="1" t="s">
        <v>298</v>
      </c>
      <c r="F151" s="1" t="s">
        <v>277</v>
      </c>
      <c r="G151" s="1" t="s">
        <v>10118</v>
      </c>
      <c r="H151" s="1" t="s">
        <v>254</v>
      </c>
      <c r="I151" s="1" t="s">
        <v>9046</v>
      </c>
      <c r="J151" s="1" t="s">
        <v>9047</v>
      </c>
      <c r="K151" s="1" t="s">
        <v>9814</v>
      </c>
      <c r="L151" s="1" t="s">
        <v>9842</v>
      </c>
      <c r="M151" s="1" t="s">
        <v>269</v>
      </c>
      <c r="N151" s="1" t="s">
        <v>9820</v>
      </c>
      <c r="O151" s="1" t="s">
        <v>3066</v>
      </c>
      <c r="P151" s="1" t="s">
        <v>9817</v>
      </c>
      <c r="Q151" s="1" t="s">
        <v>270</v>
      </c>
      <c r="R151" s="1" t="s">
        <v>269</v>
      </c>
      <c r="S151" s="1" t="s">
        <v>270</v>
      </c>
      <c r="T151" s="1" t="s">
        <v>269</v>
      </c>
      <c r="U151" s="1" t="s">
        <v>472</v>
      </c>
      <c r="V151" s="1" t="s">
        <v>9047</v>
      </c>
      <c r="W151" s="1" t="s">
        <v>9046</v>
      </c>
      <c r="X151" s="1" t="s">
        <v>9806</v>
      </c>
      <c r="Y151" s="1" t="s">
        <v>269</v>
      </c>
    </row>
    <row r="152" spans="1:25" ht="14.25">
      <c r="A152" s="1" t="s">
        <v>260</v>
      </c>
      <c r="B152" s="1" t="s">
        <v>4490</v>
      </c>
      <c r="C152" s="1" t="s">
        <v>262</v>
      </c>
      <c r="D152" s="1" t="s">
        <v>298</v>
      </c>
      <c r="E152" s="1" t="s">
        <v>298</v>
      </c>
      <c r="F152" s="1" t="s">
        <v>714</v>
      </c>
      <c r="G152" s="1" t="s">
        <v>10119</v>
      </c>
      <c r="H152" s="1" t="s">
        <v>254</v>
      </c>
      <c r="I152" s="1" t="s">
        <v>9046</v>
      </c>
      <c r="J152" s="1" t="s">
        <v>9047</v>
      </c>
      <c r="K152" s="1" t="s">
        <v>9814</v>
      </c>
      <c r="L152" s="1" t="s">
        <v>10120</v>
      </c>
      <c r="M152" s="1" t="s">
        <v>269</v>
      </c>
      <c r="N152" s="1" t="s">
        <v>9847</v>
      </c>
      <c r="O152" s="1" t="s">
        <v>274</v>
      </c>
      <c r="P152" s="1" t="s">
        <v>9817</v>
      </c>
      <c r="Q152" s="1" t="s">
        <v>270</v>
      </c>
      <c r="R152" s="1" t="s">
        <v>269</v>
      </c>
      <c r="S152" s="1" t="s">
        <v>270</v>
      </c>
      <c r="T152" s="1" t="s">
        <v>269</v>
      </c>
      <c r="U152" s="1" t="s">
        <v>472</v>
      </c>
      <c r="V152" s="1" t="s">
        <v>9047</v>
      </c>
      <c r="W152" s="1" t="s">
        <v>9046</v>
      </c>
      <c r="X152" s="1" t="s">
        <v>9806</v>
      </c>
      <c r="Y152" s="1" t="s">
        <v>269</v>
      </c>
    </row>
    <row r="153" spans="1:25" ht="14.25">
      <c r="A153" s="1" t="s">
        <v>260</v>
      </c>
      <c r="B153" s="1" t="s">
        <v>4492</v>
      </c>
      <c r="C153" s="1" t="s">
        <v>262</v>
      </c>
      <c r="D153" s="1" t="s">
        <v>298</v>
      </c>
      <c r="E153" s="1" t="s">
        <v>298</v>
      </c>
      <c r="F153" s="1" t="s">
        <v>1971</v>
      </c>
      <c r="G153" s="1" t="s">
        <v>10121</v>
      </c>
      <c r="H153" s="1" t="s">
        <v>254</v>
      </c>
      <c r="I153" s="1" t="s">
        <v>9046</v>
      </c>
      <c r="J153" s="1" t="s">
        <v>9047</v>
      </c>
      <c r="K153" s="1" t="s">
        <v>9814</v>
      </c>
      <c r="L153" s="1" t="s">
        <v>10038</v>
      </c>
      <c r="M153" s="1" t="s">
        <v>269</v>
      </c>
      <c r="N153" s="1" t="s">
        <v>9816</v>
      </c>
      <c r="O153" s="1" t="s">
        <v>269</v>
      </c>
      <c r="P153" s="1" t="s">
        <v>9817</v>
      </c>
      <c r="Q153" s="1" t="s">
        <v>270</v>
      </c>
      <c r="R153" s="1" t="s">
        <v>269</v>
      </c>
      <c r="S153" s="1" t="s">
        <v>270</v>
      </c>
      <c r="T153" s="1" t="s">
        <v>269</v>
      </c>
      <c r="U153" s="1" t="s">
        <v>472</v>
      </c>
      <c r="V153" s="1" t="s">
        <v>9047</v>
      </c>
      <c r="W153" s="1" t="s">
        <v>9046</v>
      </c>
      <c r="X153" s="1" t="s">
        <v>9806</v>
      </c>
      <c r="Y153" s="1" t="s">
        <v>269</v>
      </c>
    </row>
    <row r="154" spans="1:25" ht="14.25">
      <c r="A154" s="1" t="s">
        <v>260</v>
      </c>
      <c r="B154" s="1" t="s">
        <v>4494</v>
      </c>
      <c r="C154" s="1" t="s">
        <v>262</v>
      </c>
      <c r="D154" s="1" t="s">
        <v>298</v>
      </c>
      <c r="E154" s="1" t="s">
        <v>298</v>
      </c>
      <c r="F154" s="1" t="s">
        <v>1729</v>
      </c>
      <c r="G154" s="1" t="s">
        <v>10122</v>
      </c>
      <c r="H154" s="1" t="s">
        <v>254</v>
      </c>
      <c r="I154" s="1" t="s">
        <v>9046</v>
      </c>
      <c r="J154" s="1" t="s">
        <v>9047</v>
      </c>
      <c r="K154" s="1" t="s">
        <v>9814</v>
      </c>
      <c r="L154" s="1" t="s">
        <v>10075</v>
      </c>
      <c r="M154" s="1" t="s">
        <v>269</v>
      </c>
      <c r="N154" s="1" t="s">
        <v>9838</v>
      </c>
      <c r="O154" s="1" t="s">
        <v>3717</v>
      </c>
      <c r="P154" s="1" t="s">
        <v>9817</v>
      </c>
      <c r="Q154" s="1" t="s">
        <v>270</v>
      </c>
      <c r="R154" s="1" t="s">
        <v>269</v>
      </c>
      <c r="S154" s="1" t="s">
        <v>270</v>
      </c>
      <c r="T154" s="1" t="s">
        <v>269</v>
      </c>
      <c r="U154" s="1" t="s">
        <v>472</v>
      </c>
      <c r="V154" s="1" t="s">
        <v>9047</v>
      </c>
      <c r="W154" s="1" t="s">
        <v>9046</v>
      </c>
      <c r="X154" s="1" t="s">
        <v>9806</v>
      </c>
      <c r="Y154" s="1" t="s">
        <v>269</v>
      </c>
    </row>
    <row r="155" spans="1:25" ht="14.25">
      <c r="A155" s="1" t="s">
        <v>260</v>
      </c>
      <c r="B155" s="1" t="s">
        <v>4496</v>
      </c>
      <c r="C155" s="1" t="s">
        <v>262</v>
      </c>
      <c r="D155" s="1" t="s">
        <v>298</v>
      </c>
      <c r="E155" s="1" t="s">
        <v>298</v>
      </c>
      <c r="F155" s="1" t="s">
        <v>2793</v>
      </c>
      <c r="G155" s="1" t="s">
        <v>10123</v>
      </c>
      <c r="H155" s="1" t="s">
        <v>254</v>
      </c>
      <c r="I155" s="1" t="s">
        <v>9046</v>
      </c>
      <c r="J155" s="1" t="s">
        <v>9047</v>
      </c>
      <c r="K155" s="1" t="s">
        <v>9814</v>
      </c>
      <c r="L155" s="1" t="s">
        <v>10124</v>
      </c>
      <c r="M155" s="1" t="s">
        <v>269</v>
      </c>
      <c r="N155" s="1" t="s">
        <v>9816</v>
      </c>
      <c r="O155" s="1" t="s">
        <v>3742</v>
      </c>
      <c r="P155" s="1" t="s">
        <v>9817</v>
      </c>
      <c r="Q155" s="1" t="s">
        <v>270</v>
      </c>
      <c r="R155" s="1" t="s">
        <v>269</v>
      </c>
      <c r="S155" s="1" t="s">
        <v>270</v>
      </c>
      <c r="T155" s="1" t="s">
        <v>269</v>
      </c>
      <c r="U155" s="1" t="s">
        <v>472</v>
      </c>
      <c r="V155" s="1" t="s">
        <v>9047</v>
      </c>
      <c r="W155" s="1" t="s">
        <v>9046</v>
      </c>
      <c r="X155" s="1" t="s">
        <v>9806</v>
      </c>
      <c r="Y155" s="1" t="s">
        <v>269</v>
      </c>
    </row>
    <row r="156" spans="1:25" ht="14.25">
      <c r="A156" s="1" t="s">
        <v>260</v>
      </c>
      <c r="B156" s="1" t="s">
        <v>4498</v>
      </c>
      <c r="C156" s="1" t="s">
        <v>262</v>
      </c>
      <c r="D156" s="1" t="s">
        <v>298</v>
      </c>
      <c r="E156" s="1" t="s">
        <v>298</v>
      </c>
      <c r="F156" s="1" t="s">
        <v>2755</v>
      </c>
      <c r="G156" s="1" t="s">
        <v>10125</v>
      </c>
      <c r="H156" s="1" t="s">
        <v>254</v>
      </c>
      <c r="I156" s="1" t="s">
        <v>9046</v>
      </c>
      <c r="J156" s="1" t="s">
        <v>9047</v>
      </c>
      <c r="K156" s="1" t="s">
        <v>9814</v>
      </c>
      <c r="L156" s="1" t="s">
        <v>10126</v>
      </c>
      <c r="M156" s="1" t="s">
        <v>269</v>
      </c>
      <c r="N156" s="1" t="s">
        <v>9838</v>
      </c>
      <c r="O156" s="1" t="s">
        <v>3237</v>
      </c>
      <c r="P156" s="1" t="s">
        <v>9817</v>
      </c>
      <c r="Q156" s="1" t="s">
        <v>270</v>
      </c>
      <c r="R156" s="1" t="s">
        <v>269</v>
      </c>
      <c r="S156" s="1" t="s">
        <v>270</v>
      </c>
      <c r="T156" s="1" t="s">
        <v>269</v>
      </c>
      <c r="U156" s="1" t="s">
        <v>472</v>
      </c>
      <c r="V156" s="1" t="s">
        <v>9047</v>
      </c>
      <c r="W156" s="1" t="s">
        <v>9046</v>
      </c>
      <c r="X156" s="1" t="s">
        <v>9806</v>
      </c>
      <c r="Y156" s="1" t="s">
        <v>269</v>
      </c>
    </row>
    <row r="157" spans="1:25" ht="14.25">
      <c r="A157" s="1" t="s">
        <v>260</v>
      </c>
      <c r="B157" s="1" t="s">
        <v>4500</v>
      </c>
      <c r="C157" s="1" t="s">
        <v>262</v>
      </c>
      <c r="D157" s="1" t="s">
        <v>298</v>
      </c>
      <c r="E157" s="1" t="s">
        <v>298</v>
      </c>
      <c r="F157" s="1" t="s">
        <v>713</v>
      </c>
      <c r="G157" s="1" t="s">
        <v>10127</v>
      </c>
      <c r="H157" s="1" t="s">
        <v>254</v>
      </c>
      <c r="I157" s="1" t="s">
        <v>9046</v>
      </c>
      <c r="J157" s="1" t="s">
        <v>9047</v>
      </c>
      <c r="K157" s="1" t="s">
        <v>9814</v>
      </c>
      <c r="L157" s="1" t="s">
        <v>10128</v>
      </c>
      <c r="M157" s="1" t="s">
        <v>269</v>
      </c>
      <c r="N157" s="1" t="s">
        <v>9826</v>
      </c>
      <c r="O157" s="1" t="s">
        <v>3709</v>
      </c>
      <c r="P157" s="1" t="s">
        <v>9817</v>
      </c>
      <c r="Q157" s="1" t="s">
        <v>270</v>
      </c>
      <c r="R157" s="1" t="s">
        <v>269</v>
      </c>
      <c r="S157" s="1" t="s">
        <v>270</v>
      </c>
      <c r="T157" s="1" t="s">
        <v>269</v>
      </c>
      <c r="U157" s="1" t="s">
        <v>472</v>
      </c>
      <c r="V157" s="1" t="s">
        <v>9047</v>
      </c>
      <c r="W157" s="1" t="s">
        <v>9046</v>
      </c>
      <c r="X157" s="1" t="s">
        <v>9806</v>
      </c>
      <c r="Y157" s="1" t="s">
        <v>269</v>
      </c>
    </row>
    <row r="158" spans="1:25" ht="14.25">
      <c r="A158" s="1" t="s">
        <v>260</v>
      </c>
      <c r="B158" s="1" t="s">
        <v>4502</v>
      </c>
      <c r="C158" s="1" t="s">
        <v>262</v>
      </c>
      <c r="D158" s="1" t="s">
        <v>298</v>
      </c>
      <c r="E158" s="1" t="s">
        <v>298</v>
      </c>
      <c r="F158" s="1" t="s">
        <v>1731</v>
      </c>
      <c r="G158" s="1" t="s">
        <v>10129</v>
      </c>
      <c r="H158" s="1" t="s">
        <v>254</v>
      </c>
      <c r="I158" s="1" t="s">
        <v>9046</v>
      </c>
      <c r="J158" s="1" t="s">
        <v>9047</v>
      </c>
      <c r="K158" s="1" t="s">
        <v>9814</v>
      </c>
      <c r="L158" s="1" t="s">
        <v>10130</v>
      </c>
      <c r="M158" s="1" t="s">
        <v>269</v>
      </c>
      <c r="N158" s="1" t="s">
        <v>9820</v>
      </c>
      <c r="O158" s="1" t="s">
        <v>1971</v>
      </c>
      <c r="P158" s="1" t="s">
        <v>9817</v>
      </c>
      <c r="Q158" s="1" t="s">
        <v>270</v>
      </c>
      <c r="R158" s="1" t="s">
        <v>269</v>
      </c>
      <c r="S158" s="1" t="s">
        <v>270</v>
      </c>
      <c r="T158" s="1" t="s">
        <v>269</v>
      </c>
      <c r="U158" s="1" t="s">
        <v>472</v>
      </c>
      <c r="V158" s="1" t="s">
        <v>9047</v>
      </c>
      <c r="W158" s="1" t="s">
        <v>9046</v>
      </c>
      <c r="X158" s="1" t="s">
        <v>9806</v>
      </c>
      <c r="Y158" s="1" t="s">
        <v>269</v>
      </c>
    </row>
    <row r="159" spans="1:25" ht="14.25">
      <c r="A159" s="1" t="s">
        <v>260</v>
      </c>
      <c r="B159" s="1" t="s">
        <v>4504</v>
      </c>
      <c r="C159" s="1" t="s">
        <v>262</v>
      </c>
      <c r="D159" s="1" t="s">
        <v>298</v>
      </c>
      <c r="E159" s="1" t="s">
        <v>298</v>
      </c>
      <c r="F159" s="1" t="s">
        <v>2913</v>
      </c>
      <c r="G159" s="1" t="s">
        <v>10131</v>
      </c>
      <c r="H159" s="1" t="s">
        <v>254</v>
      </c>
      <c r="I159" s="1" t="s">
        <v>9046</v>
      </c>
      <c r="J159" s="1" t="s">
        <v>9047</v>
      </c>
      <c r="K159" s="1" t="s">
        <v>9814</v>
      </c>
      <c r="L159" s="1" t="s">
        <v>10132</v>
      </c>
      <c r="M159" s="1" t="s">
        <v>269</v>
      </c>
      <c r="N159" s="1" t="s">
        <v>9816</v>
      </c>
      <c r="O159" s="1" t="s">
        <v>3143</v>
      </c>
      <c r="P159" s="1" t="s">
        <v>9817</v>
      </c>
      <c r="Q159" s="1" t="s">
        <v>270</v>
      </c>
      <c r="R159" s="1" t="s">
        <v>269</v>
      </c>
      <c r="S159" s="1" t="s">
        <v>270</v>
      </c>
      <c r="T159" s="1" t="s">
        <v>269</v>
      </c>
      <c r="U159" s="1" t="s">
        <v>472</v>
      </c>
      <c r="V159" s="1" t="s">
        <v>9047</v>
      </c>
      <c r="W159" s="1" t="s">
        <v>9046</v>
      </c>
      <c r="X159" s="1" t="s">
        <v>9806</v>
      </c>
      <c r="Y159" s="1" t="s">
        <v>269</v>
      </c>
    </row>
    <row r="160" spans="1:25" ht="14.25">
      <c r="A160" s="1" t="s">
        <v>260</v>
      </c>
      <c r="B160" s="1" t="s">
        <v>4506</v>
      </c>
      <c r="C160" s="1" t="s">
        <v>262</v>
      </c>
      <c r="D160" s="1" t="s">
        <v>298</v>
      </c>
      <c r="E160" s="1" t="s">
        <v>298</v>
      </c>
      <c r="F160" s="1" t="s">
        <v>2796</v>
      </c>
      <c r="G160" s="1" t="s">
        <v>10133</v>
      </c>
      <c r="H160" s="1" t="s">
        <v>254</v>
      </c>
      <c r="I160" s="1" t="s">
        <v>9046</v>
      </c>
      <c r="J160" s="1" t="s">
        <v>9047</v>
      </c>
      <c r="K160" s="1" t="s">
        <v>9814</v>
      </c>
      <c r="L160" s="1" t="s">
        <v>10134</v>
      </c>
      <c r="M160" s="1" t="s">
        <v>269</v>
      </c>
      <c r="N160" s="1" t="s">
        <v>9833</v>
      </c>
      <c r="O160" s="1" t="s">
        <v>2755</v>
      </c>
      <c r="P160" s="1" t="s">
        <v>9817</v>
      </c>
      <c r="Q160" s="1" t="s">
        <v>270</v>
      </c>
      <c r="R160" s="1" t="s">
        <v>269</v>
      </c>
      <c r="S160" s="1" t="s">
        <v>270</v>
      </c>
      <c r="T160" s="1" t="s">
        <v>269</v>
      </c>
      <c r="U160" s="1" t="s">
        <v>472</v>
      </c>
      <c r="V160" s="1" t="s">
        <v>9047</v>
      </c>
      <c r="W160" s="1" t="s">
        <v>9046</v>
      </c>
      <c r="X160" s="1" t="s">
        <v>9806</v>
      </c>
      <c r="Y160" s="1" t="s">
        <v>269</v>
      </c>
    </row>
    <row r="161" spans="1:25" ht="14.25">
      <c r="A161" s="1" t="s">
        <v>260</v>
      </c>
      <c r="B161" s="1" t="s">
        <v>4508</v>
      </c>
      <c r="C161" s="1" t="s">
        <v>262</v>
      </c>
      <c r="D161" s="1" t="s">
        <v>298</v>
      </c>
      <c r="E161" s="1" t="s">
        <v>298</v>
      </c>
      <c r="F161" s="1" t="s">
        <v>2919</v>
      </c>
      <c r="G161" s="1" t="s">
        <v>10135</v>
      </c>
      <c r="H161" s="1" t="s">
        <v>254</v>
      </c>
      <c r="I161" s="1" t="s">
        <v>9046</v>
      </c>
      <c r="J161" s="1" t="s">
        <v>9047</v>
      </c>
      <c r="K161" s="1" t="s">
        <v>9814</v>
      </c>
      <c r="L161" s="1" t="s">
        <v>10136</v>
      </c>
      <c r="M161" s="1" t="s">
        <v>269</v>
      </c>
      <c r="N161" s="1" t="s">
        <v>9833</v>
      </c>
      <c r="O161" s="1" t="s">
        <v>1488</v>
      </c>
      <c r="P161" s="1" t="s">
        <v>9817</v>
      </c>
      <c r="Q161" s="1" t="s">
        <v>270</v>
      </c>
      <c r="R161" s="1" t="s">
        <v>269</v>
      </c>
      <c r="S161" s="1" t="s">
        <v>270</v>
      </c>
      <c r="T161" s="1" t="s">
        <v>269</v>
      </c>
      <c r="U161" s="1" t="s">
        <v>472</v>
      </c>
      <c r="V161" s="1" t="s">
        <v>9047</v>
      </c>
      <c r="W161" s="1" t="s">
        <v>9046</v>
      </c>
      <c r="X161" s="1" t="s">
        <v>9806</v>
      </c>
      <c r="Y161" s="1" t="s">
        <v>269</v>
      </c>
    </row>
    <row r="162" spans="1:25" ht="14.25">
      <c r="A162" s="1" t="s">
        <v>260</v>
      </c>
      <c r="B162" s="1" t="s">
        <v>4510</v>
      </c>
      <c r="C162" s="1" t="s">
        <v>262</v>
      </c>
      <c r="D162" s="1" t="s">
        <v>298</v>
      </c>
      <c r="E162" s="1" t="s">
        <v>298</v>
      </c>
      <c r="F162" s="1" t="s">
        <v>1739</v>
      </c>
      <c r="G162" s="1" t="s">
        <v>10137</v>
      </c>
      <c r="H162" s="1" t="s">
        <v>254</v>
      </c>
      <c r="I162" s="1" t="s">
        <v>9046</v>
      </c>
      <c r="J162" s="1" t="s">
        <v>9047</v>
      </c>
      <c r="K162" s="1" t="s">
        <v>9814</v>
      </c>
      <c r="L162" s="1" t="s">
        <v>10138</v>
      </c>
      <c r="M162" s="1" t="s">
        <v>269</v>
      </c>
      <c r="N162" s="1" t="s">
        <v>9833</v>
      </c>
      <c r="O162" s="1" t="s">
        <v>1379</v>
      </c>
      <c r="P162" s="1" t="s">
        <v>9817</v>
      </c>
      <c r="Q162" s="1" t="s">
        <v>270</v>
      </c>
      <c r="R162" s="1" t="s">
        <v>269</v>
      </c>
      <c r="S162" s="1" t="s">
        <v>270</v>
      </c>
      <c r="T162" s="1" t="s">
        <v>269</v>
      </c>
      <c r="U162" s="1" t="s">
        <v>472</v>
      </c>
      <c r="V162" s="1" t="s">
        <v>9047</v>
      </c>
      <c r="W162" s="1" t="s">
        <v>9046</v>
      </c>
      <c r="X162" s="1" t="s">
        <v>9806</v>
      </c>
      <c r="Y162" s="1" t="s">
        <v>269</v>
      </c>
    </row>
    <row r="163" spans="1:25" ht="14.25">
      <c r="A163" s="1" t="s">
        <v>260</v>
      </c>
      <c r="B163" s="1" t="s">
        <v>4512</v>
      </c>
      <c r="C163" s="1" t="s">
        <v>262</v>
      </c>
      <c r="D163" s="1" t="s">
        <v>298</v>
      </c>
      <c r="E163" s="1" t="s">
        <v>298</v>
      </c>
      <c r="F163" s="1" t="s">
        <v>2926</v>
      </c>
      <c r="G163" s="1" t="s">
        <v>10139</v>
      </c>
      <c r="H163" s="1" t="s">
        <v>254</v>
      </c>
      <c r="I163" s="1" t="s">
        <v>9046</v>
      </c>
      <c r="J163" s="1" t="s">
        <v>9047</v>
      </c>
      <c r="K163" s="1" t="s">
        <v>9814</v>
      </c>
      <c r="L163" s="1" t="s">
        <v>10140</v>
      </c>
      <c r="M163" s="1" t="s">
        <v>269</v>
      </c>
      <c r="N163" s="1" t="s">
        <v>9833</v>
      </c>
      <c r="O163" s="1" t="s">
        <v>278</v>
      </c>
      <c r="P163" s="1" t="s">
        <v>9817</v>
      </c>
      <c r="Q163" s="1" t="s">
        <v>270</v>
      </c>
      <c r="R163" s="1" t="s">
        <v>269</v>
      </c>
      <c r="S163" s="1" t="s">
        <v>270</v>
      </c>
      <c r="T163" s="1" t="s">
        <v>269</v>
      </c>
      <c r="U163" s="1" t="s">
        <v>472</v>
      </c>
      <c r="V163" s="1" t="s">
        <v>9047</v>
      </c>
      <c r="W163" s="1" t="s">
        <v>9046</v>
      </c>
      <c r="X163" s="1" t="s">
        <v>9806</v>
      </c>
      <c r="Y163" s="1" t="s">
        <v>269</v>
      </c>
    </row>
    <row r="164" spans="1:25" ht="14.25">
      <c r="A164" s="1" t="s">
        <v>260</v>
      </c>
      <c r="B164" s="1" t="s">
        <v>4518</v>
      </c>
      <c r="C164" s="1" t="s">
        <v>262</v>
      </c>
      <c r="D164" s="1" t="s">
        <v>298</v>
      </c>
      <c r="E164" s="1" t="s">
        <v>298</v>
      </c>
      <c r="F164" s="1" t="s">
        <v>2136</v>
      </c>
      <c r="G164" s="1" t="s">
        <v>10141</v>
      </c>
      <c r="H164" s="1" t="s">
        <v>9882</v>
      </c>
      <c r="I164" s="1" t="s">
        <v>9046</v>
      </c>
      <c r="J164" s="1" t="s">
        <v>9047</v>
      </c>
      <c r="K164" s="1" t="s">
        <v>9854</v>
      </c>
      <c r="L164" s="1" t="s">
        <v>9882</v>
      </c>
      <c r="M164" s="1" t="s">
        <v>269</v>
      </c>
      <c r="N164" s="1" t="s">
        <v>9816</v>
      </c>
      <c r="O164" s="1" t="s">
        <v>1969</v>
      </c>
      <c r="P164" s="1" t="s">
        <v>9855</v>
      </c>
      <c r="Q164" s="1" t="s">
        <v>270</v>
      </c>
      <c r="R164" s="1" t="s">
        <v>269</v>
      </c>
      <c r="S164" s="1" t="s">
        <v>270</v>
      </c>
      <c r="T164" s="1" t="s">
        <v>269</v>
      </c>
      <c r="U164" s="1" t="s">
        <v>472</v>
      </c>
      <c r="V164" s="1" t="s">
        <v>9047</v>
      </c>
      <c r="W164" s="1" t="s">
        <v>9046</v>
      </c>
      <c r="X164" s="1" t="s">
        <v>9806</v>
      </c>
      <c r="Y164" s="1" t="s">
        <v>269</v>
      </c>
    </row>
    <row r="165" spans="1:25" ht="14.25">
      <c r="A165" s="1" t="s">
        <v>260</v>
      </c>
      <c r="B165" s="1" t="s">
        <v>4520</v>
      </c>
      <c r="C165" s="1" t="s">
        <v>262</v>
      </c>
      <c r="D165" s="1" t="s">
        <v>298</v>
      </c>
      <c r="E165" s="1" t="s">
        <v>298</v>
      </c>
      <c r="F165" s="1" t="s">
        <v>2933</v>
      </c>
      <c r="G165" s="1" t="s">
        <v>10142</v>
      </c>
      <c r="H165" s="1" t="s">
        <v>9867</v>
      </c>
      <c r="I165" s="1" t="s">
        <v>9046</v>
      </c>
      <c r="J165" s="1" t="s">
        <v>9047</v>
      </c>
      <c r="K165" s="1" t="s">
        <v>9854</v>
      </c>
      <c r="L165" s="1" t="s">
        <v>9867</v>
      </c>
      <c r="M165" s="1" t="s">
        <v>269</v>
      </c>
      <c r="N165" s="1" t="s">
        <v>9826</v>
      </c>
      <c r="O165" s="1" t="s">
        <v>269</v>
      </c>
      <c r="P165" s="1" t="s">
        <v>9855</v>
      </c>
      <c r="Q165" s="1" t="s">
        <v>270</v>
      </c>
      <c r="R165" s="1" t="s">
        <v>269</v>
      </c>
      <c r="S165" s="1" t="s">
        <v>270</v>
      </c>
      <c r="T165" s="1" t="s">
        <v>269</v>
      </c>
      <c r="U165" s="1" t="s">
        <v>472</v>
      </c>
      <c r="V165" s="1" t="s">
        <v>9047</v>
      </c>
      <c r="W165" s="1" t="s">
        <v>9046</v>
      </c>
      <c r="X165" s="1" t="s">
        <v>9806</v>
      </c>
      <c r="Y165" s="1" t="s">
        <v>269</v>
      </c>
    </row>
    <row r="166" spans="1:25" ht="14.25">
      <c r="A166" s="1" t="s">
        <v>260</v>
      </c>
      <c r="B166" s="1" t="s">
        <v>4522</v>
      </c>
      <c r="C166" s="1" t="s">
        <v>262</v>
      </c>
      <c r="D166" s="1" t="s">
        <v>298</v>
      </c>
      <c r="E166" s="1" t="s">
        <v>298</v>
      </c>
      <c r="F166" s="1" t="s">
        <v>2937</v>
      </c>
      <c r="G166" s="1" t="s">
        <v>10143</v>
      </c>
      <c r="H166" s="1" t="s">
        <v>10144</v>
      </c>
      <c r="I166" s="1" t="s">
        <v>9046</v>
      </c>
      <c r="J166" s="1" t="s">
        <v>9047</v>
      </c>
      <c r="K166" s="1" t="s">
        <v>9854</v>
      </c>
      <c r="L166" s="1" t="s">
        <v>10144</v>
      </c>
      <c r="M166" s="1" t="s">
        <v>269</v>
      </c>
      <c r="N166" s="1" t="s">
        <v>9833</v>
      </c>
      <c r="O166" s="1" t="s">
        <v>2694</v>
      </c>
      <c r="P166" s="1" t="s">
        <v>9855</v>
      </c>
      <c r="Q166" s="1" t="s">
        <v>270</v>
      </c>
      <c r="R166" s="1" t="s">
        <v>269</v>
      </c>
      <c r="S166" s="1" t="s">
        <v>270</v>
      </c>
      <c r="T166" s="1" t="s">
        <v>269</v>
      </c>
      <c r="U166" s="1" t="s">
        <v>472</v>
      </c>
      <c r="V166" s="1" t="s">
        <v>9047</v>
      </c>
      <c r="W166" s="1" t="s">
        <v>9046</v>
      </c>
      <c r="X166" s="1" t="s">
        <v>9806</v>
      </c>
      <c r="Y166" s="1" t="s">
        <v>269</v>
      </c>
    </row>
    <row r="167" spans="1:25" ht="14.25">
      <c r="A167" s="1" t="s">
        <v>260</v>
      </c>
      <c r="B167" s="1" t="s">
        <v>4524</v>
      </c>
      <c r="C167" s="1" t="s">
        <v>262</v>
      </c>
      <c r="D167" s="1" t="s">
        <v>298</v>
      </c>
      <c r="E167" s="1" t="s">
        <v>298</v>
      </c>
      <c r="F167" s="1" t="s">
        <v>2941</v>
      </c>
      <c r="G167" s="1" t="s">
        <v>10145</v>
      </c>
      <c r="H167" s="1" t="s">
        <v>10146</v>
      </c>
      <c r="I167" s="1" t="s">
        <v>9046</v>
      </c>
      <c r="J167" s="1" t="s">
        <v>9047</v>
      </c>
      <c r="K167" s="1" t="s">
        <v>9854</v>
      </c>
      <c r="L167" s="1" t="s">
        <v>10146</v>
      </c>
      <c r="M167" s="1" t="s">
        <v>269</v>
      </c>
      <c r="N167" s="1" t="s">
        <v>9847</v>
      </c>
      <c r="O167" s="1" t="s">
        <v>1493</v>
      </c>
      <c r="P167" s="1" t="s">
        <v>9855</v>
      </c>
      <c r="Q167" s="1" t="s">
        <v>270</v>
      </c>
      <c r="R167" s="1" t="s">
        <v>269</v>
      </c>
      <c r="S167" s="1" t="s">
        <v>270</v>
      </c>
      <c r="T167" s="1" t="s">
        <v>269</v>
      </c>
      <c r="U167" s="1" t="s">
        <v>472</v>
      </c>
      <c r="V167" s="1" t="s">
        <v>9047</v>
      </c>
      <c r="W167" s="1" t="s">
        <v>9046</v>
      </c>
      <c r="X167" s="1" t="s">
        <v>9806</v>
      </c>
      <c r="Y167" s="1" t="s">
        <v>269</v>
      </c>
    </row>
    <row r="168" spans="1:25" ht="14.25">
      <c r="A168" s="1" t="s">
        <v>260</v>
      </c>
      <c r="B168" s="1" t="s">
        <v>4526</v>
      </c>
      <c r="C168" s="1" t="s">
        <v>262</v>
      </c>
      <c r="D168" s="1" t="s">
        <v>298</v>
      </c>
      <c r="E168" s="1" t="s">
        <v>298</v>
      </c>
      <c r="F168" s="1" t="s">
        <v>2945</v>
      </c>
      <c r="G168" s="1" t="s">
        <v>10147</v>
      </c>
      <c r="H168" s="1" t="s">
        <v>10148</v>
      </c>
      <c r="I168" s="1" t="s">
        <v>9046</v>
      </c>
      <c r="J168" s="1" t="s">
        <v>9047</v>
      </c>
      <c r="K168" s="1" t="s">
        <v>9854</v>
      </c>
      <c r="L168" s="1" t="s">
        <v>10148</v>
      </c>
      <c r="M168" s="1" t="s">
        <v>269</v>
      </c>
      <c r="N168" s="1" t="s">
        <v>9847</v>
      </c>
      <c r="O168" s="1" t="s">
        <v>1384</v>
      </c>
      <c r="P168" s="1" t="s">
        <v>9855</v>
      </c>
      <c r="Q168" s="1" t="s">
        <v>270</v>
      </c>
      <c r="R168" s="1" t="s">
        <v>269</v>
      </c>
      <c r="S168" s="1" t="s">
        <v>270</v>
      </c>
      <c r="T168" s="1" t="s">
        <v>269</v>
      </c>
      <c r="U168" s="1" t="s">
        <v>472</v>
      </c>
      <c r="V168" s="1" t="s">
        <v>9047</v>
      </c>
      <c r="W168" s="1" t="s">
        <v>9046</v>
      </c>
      <c r="X168" s="1" t="s">
        <v>9806</v>
      </c>
      <c r="Y168" s="1" t="s">
        <v>269</v>
      </c>
    </row>
    <row r="169" spans="1:25" ht="14.25">
      <c r="A169" s="1" t="s">
        <v>260</v>
      </c>
      <c r="B169" s="1" t="s">
        <v>4528</v>
      </c>
      <c r="C169" s="1" t="s">
        <v>262</v>
      </c>
      <c r="D169" s="1" t="s">
        <v>298</v>
      </c>
      <c r="E169" s="1" t="s">
        <v>298</v>
      </c>
      <c r="F169" s="1" t="s">
        <v>1399</v>
      </c>
      <c r="G169" s="1" t="s">
        <v>10149</v>
      </c>
      <c r="H169" s="1" t="s">
        <v>9896</v>
      </c>
      <c r="I169" s="1" t="s">
        <v>9046</v>
      </c>
      <c r="J169" s="1" t="s">
        <v>9047</v>
      </c>
      <c r="K169" s="1" t="s">
        <v>9854</v>
      </c>
      <c r="L169" s="1" t="s">
        <v>9896</v>
      </c>
      <c r="M169" s="1" t="s">
        <v>269</v>
      </c>
      <c r="N169" s="1" t="s">
        <v>9833</v>
      </c>
      <c r="O169" s="1" t="s">
        <v>3820</v>
      </c>
      <c r="P169" s="1" t="s">
        <v>9855</v>
      </c>
      <c r="Q169" s="1" t="s">
        <v>270</v>
      </c>
      <c r="R169" s="1" t="s">
        <v>269</v>
      </c>
      <c r="S169" s="1" t="s">
        <v>270</v>
      </c>
      <c r="T169" s="1" t="s">
        <v>269</v>
      </c>
      <c r="U169" s="1" t="s">
        <v>472</v>
      </c>
      <c r="V169" s="1" t="s">
        <v>9047</v>
      </c>
      <c r="W169" s="1" t="s">
        <v>9046</v>
      </c>
      <c r="X169" s="1" t="s">
        <v>9806</v>
      </c>
      <c r="Y169" s="1" t="s">
        <v>269</v>
      </c>
    </row>
    <row r="170" spans="1:25" ht="14.25">
      <c r="A170" s="1" t="s">
        <v>260</v>
      </c>
      <c r="B170" s="1" t="s">
        <v>4530</v>
      </c>
      <c r="C170" s="1" t="s">
        <v>262</v>
      </c>
      <c r="D170" s="1" t="s">
        <v>298</v>
      </c>
      <c r="E170" s="1" t="s">
        <v>298</v>
      </c>
      <c r="F170" s="1" t="s">
        <v>1384</v>
      </c>
      <c r="G170" s="1" t="s">
        <v>10150</v>
      </c>
      <c r="H170" s="1" t="s">
        <v>9869</v>
      </c>
      <c r="I170" s="1" t="s">
        <v>9046</v>
      </c>
      <c r="J170" s="1" t="s">
        <v>9047</v>
      </c>
      <c r="K170" s="1" t="s">
        <v>9854</v>
      </c>
      <c r="L170" s="1" t="s">
        <v>9869</v>
      </c>
      <c r="M170" s="1" t="s">
        <v>269</v>
      </c>
      <c r="N170" s="1" t="s">
        <v>9847</v>
      </c>
      <c r="O170" s="1" t="s">
        <v>1376</v>
      </c>
      <c r="P170" s="1" t="s">
        <v>9855</v>
      </c>
      <c r="Q170" s="1" t="s">
        <v>270</v>
      </c>
      <c r="R170" s="1" t="s">
        <v>269</v>
      </c>
      <c r="S170" s="1" t="s">
        <v>270</v>
      </c>
      <c r="T170" s="1" t="s">
        <v>269</v>
      </c>
      <c r="U170" s="1" t="s">
        <v>472</v>
      </c>
      <c r="V170" s="1" t="s">
        <v>9047</v>
      </c>
      <c r="W170" s="1" t="s">
        <v>9046</v>
      </c>
      <c r="X170" s="1" t="s">
        <v>9806</v>
      </c>
      <c r="Y170" s="1" t="s">
        <v>269</v>
      </c>
    </row>
    <row r="171" spans="1:25" ht="14.25">
      <c r="A171" s="1" t="s">
        <v>260</v>
      </c>
      <c r="B171" s="1" t="s">
        <v>4532</v>
      </c>
      <c r="C171" s="1" t="s">
        <v>262</v>
      </c>
      <c r="D171" s="1" t="s">
        <v>298</v>
      </c>
      <c r="E171" s="1" t="s">
        <v>298</v>
      </c>
      <c r="F171" s="1" t="s">
        <v>1407</v>
      </c>
      <c r="G171" s="1" t="s">
        <v>10151</v>
      </c>
      <c r="H171" s="1" t="s">
        <v>10152</v>
      </c>
      <c r="I171" s="1" t="s">
        <v>9046</v>
      </c>
      <c r="J171" s="1" t="s">
        <v>9047</v>
      </c>
      <c r="K171" s="1" t="s">
        <v>9854</v>
      </c>
      <c r="L171" s="1" t="s">
        <v>10152</v>
      </c>
      <c r="M171" s="1" t="s">
        <v>269</v>
      </c>
      <c r="N171" s="1" t="s">
        <v>9833</v>
      </c>
      <c r="O171" s="1" t="s">
        <v>3622</v>
      </c>
      <c r="P171" s="1" t="s">
        <v>9855</v>
      </c>
      <c r="Q171" s="1" t="s">
        <v>270</v>
      </c>
      <c r="R171" s="1" t="s">
        <v>269</v>
      </c>
      <c r="S171" s="1" t="s">
        <v>270</v>
      </c>
      <c r="T171" s="1" t="s">
        <v>269</v>
      </c>
      <c r="U171" s="1" t="s">
        <v>472</v>
      </c>
      <c r="V171" s="1" t="s">
        <v>9047</v>
      </c>
      <c r="W171" s="1" t="s">
        <v>9046</v>
      </c>
      <c r="X171" s="1" t="s">
        <v>9806</v>
      </c>
      <c r="Y171" s="1" t="s">
        <v>269</v>
      </c>
    </row>
    <row r="172" spans="1:25" ht="14.25">
      <c r="A172" s="1" t="s">
        <v>260</v>
      </c>
      <c r="B172" s="1" t="s">
        <v>4534</v>
      </c>
      <c r="C172" s="1" t="s">
        <v>262</v>
      </c>
      <c r="D172" s="1" t="s">
        <v>298</v>
      </c>
      <c r="E172" s="1" t="s">
        <v>298</v>
      </c>
      <c r="F172" s="1" t="s">
        <v>3045</v>
      </c>
      <c r="G172" s="1" t="s">
        <v>10153</v>
      </c>
      <c r="H172" s="1" t="s">
        <v>10069</v>
      </c>
      <c r="I172" s="1" t="s">
        <v>9046</v>
      </c>
      <c r="J172" s="1" t="s">
        <v>9047</v>
      </c>
      <c r="K172" s="1" t="s">
        <v>9854</v>
      </c>
      <c r="L172" s="1" t="s">
        <v>10069</v>
      </c>
      <c r="M172" s="1" t="s">
        <v>269</v>
      </c>
      <c r="N172" s="1" t="s">
        <v>9833</v>
      </c>
      <c r="O172" s="1" t="s">
        <v>873</v>
      </c>
      <c r="P172" s="1" t="s">
        <v>9855</v>
      </c>
      <c r="Q172" s="1" t="s">
        <v>270</v>
      </c>
      <c r="R172" s="1" t="s">
        <v>269</v>
      </c>
      <c r="S172" s="1" t="s">
        <v>270</v>
      </c>
      <c r="T172" s="1" t="s">
        <v>269</v>
      </c>
      <c r="U172" s="1" t="s">
        <v>472</v>
      </c>
      <c r="V172" s="1" t="s">
        <v>9047</v>
      </c>
      <c r="W172" s="1" t="s">
        <v>9046</v>
      </c>
      <c r="X172" s="1" t="s">
        <v>9806</v>
      </c>
      <c r="Y172" s="1" t="s">
        <v>269</v>
      </c>
    </row>
    <row r="173" spans="1:25" ht="14.25">
      <c r="A173" s="1" t="s">
        <v>260</v>
      </c>
      <c r="B173" s="1" t="s">
        <v>4543</v>
      </c>
      <c r="C173" s="1" t="s">
        <v>262</v>
      </c>
      <c r="D173" s="1" t="s">
        <v>298</v>
      </c>
      <c r="E173" s="1" t="s">
        <v>298</v>
      </c>
      <c r="F173" s="1" t="s">
        <v>3784</v>
      </c>
      <c r="G173" s="1" t="s">
        <v>10154</v>
      </c>
      <c r="H173" s="1" t="s">
        <v>254</v>
      </c>
      <c r="I173" s="1" t="s">
        <v>9046</v>
      </c>
      <c r="J173" s="1" t="s">
        <v>9047</v>
      </c>
      <c r="K173" s="1" t="s">
        <v>9814</v>
      </c>
      <c r="L173" s="1" t="s">
        <v>9830</v>
      </c>
      <c r="M173" s="1" t="s">
        <v>269</v>
      </c>
      <c r="N173" s="1" t="s">
        <v>9820</v>
      </c>
      <c r="O173" s="1" t="s">
        <v>2913</v>
      </c>
      <c r="P173" s="1" t="s">
        <v>9817</v>
      </c>
      <c r="Q173" s="1" t="s">
        <v>270</v>
      </c>
      <c r="R173" s="1" t="s">
        <v>269</v>
      </c>
      <c r="S173" s="1" t="s">
        <v>270</v>
      </c>
      <c r="T173" s="1" t="s">
        <v>269</v>
      </c>
      <c r="U173" s="1" t="s">
        <v>472</v>
      </c>
      <c r="V173" s="1" t="s">
        <v>9047</v>
      </c>
      <c r="W173" s="1" t="s">
        <v>9046</v>
      </c>
      <c r="X173" s="1" t="s">
        <v>9806</v>
      </c>
      <c r="Y173" s="1" t="s">
        <v>269</v>
      </c>
    </row>
    <row r="174" spans="1:25" ht="14.25">
      <c r="A174" s="1" t="s">
        <v>260</v>
      </c>
      <c r="B174" s="1" t="s">
        <v>4545</v>
      </c>
      <c r="C174" s="1" t="s">
        <v>262</v>
      </c>
      <c r="D174" s="1" t="s">
        <v>298</v>
      </c>
      <c r="E174" s="1" t="s">
        <v>298</v>
      </c>
      <c r="F174" s="1" t="s">
        <v>1372</v>
      </c>
      <c r="G174" s="1" t="s">
        <v>10155</v>
      </c>
      <c r="H174" s="1" t="s">
        <v>254</v>
      </c>
      <c r="I174" s="1" t="s">
        <v>9046</v>
      </c>
      <c r="J174" s="1" t="s">
        <v>9047</v>
      </c>
      <c r="K174" s="1" t="s">
        <v>9814</v>
      </c>
      <c r="L174" s="1" t="s">
        <v>9832</v>
      </c>
      <c r="M174" s="1" t="s">
        <v>269</v>
      </c>
      <c r="N174" s="1" t="s">
        <v>9833</v>
      </c>
      <c r="O174" s="1" t="s">
        <v>271</v>
      </c>
      <c r="P174" s="1" t="s">
        <v>9817</v>
      </c>
      <c r="Q174" s="1" t="s">
        <v>270</v>
      </c>
      <c r="R174" s="1" t="s">
        <v>269</v>
      </c>
      <c r="S174" s="1" t="s">
        <v>270</v>
      </c>
      <c r="T174" s="1" t="s">
        <v>269</v>
      </c>
      <c r="U174" s="1" t="s">
        <v>472</v>
      </c>
      <c r="V174" s="1" t="s">
        <v>9047</v>
      </c>
      <c r="W174" s="1" t="s">
        <v>9046</v>
      </c>
      <c r="X174" s="1" t="s">
        <v>9806</v>
      </c>
      <c r="Y174" s="1" t="s">
        <v>269</v>
      </c>
    </row>
    <row r="175" spans="1:25" ht="14.25">
      <c r="A175" s="1" t="s">
        <v>260</v>
      </c>
      <c r="B175" s="1" t="s">
        <v>4563</v>
      </c>
      <c r="C175" s="1" t="s">
        <v>262</v>
      </c>
      <c r="D175" s="1" t="s">
        <v>298</v>
      </c>
      <c r="E175" s="1" t="s">
        <v>298</v>
      </c>
      <c r="F175" s="1" t="s">
        <v>1385</v>
      </c>
      <c r="G175" s="1" t="s">
        <v>10156</v>
      </c>
      <c r="H175" s="1" t="s">
        <v>10157</v>
      </c>
      <c r="I175" s="1" t="s">
        <v>9046</v>
      </c>
      <c r="J175" s="1" t="s">
        <v>9047</v>
      </c>
      <c r="K175" s="1" t="s">
        <v>9854</v>
      </c>
      <c r="L175" s="1" t="s">
        <v>10157</v>
      </c>
      <c r="M175" s="1" t="s">
        <v>269</v>
      </c>
      <c r="N175" s="1" t="s">
        <v>9823</v>
      </c>
      <c r="O175" s="1" t="s">
        <v>1732</v>
      </c>
      <c r="P175" s="1" t="s">
        <v>9855</v>
      </c>
      <c r="Q175" s="1" t="s">
        <v>270</v>
      </c>
      <c r="R175" s="1" t="s">
        <v>269</v>
      </c>
      <c r="S175" s="1" t="s">
        <v>270</v>
      </c>
      <c r="T175" s="1" t="s">
        <v>269</v>
      </c>
      <c r="U175" s="1" t="s">
        <v>472</v>
      </c>
      <c r="V175" s="1" t="s">
        <v>9047</v>
      </c>
      <c r="W175" s="1" t="s">
        <v>9046</v>
      </c>
      <c r="X175" s="1" t="s">
        <v>9806</v>
      </c>
      <c r="Y175" s="1" t="s">
        <v>269</v>
      </c>
    </row>
    <row r="176" spans="1:25" ht="14.25">
      <c r="A176" s="1" t="s">
        <v>260</v>
      </c>
      <c r="B176" s="1" t="s">
        <v>4580</v>
      </c>
      <c r="C176" s="1" t="s">
        <v>262</v>
      </c>
      <c r="D176" s="1" t="s">
        <v>298</v>
      </c>
      <c r="E176" s="1" t="s">
        <v>298</v>
      </c>
      <c r="F176" s="1" t="s">
        <v>2694</v>
      </c>
      <c r="G176" s="1" t="s">
        <v>10158</v>
      </c>
      <c r="H176" s="1" t="s">
        <v>9857</v>
      </c>
      <c r="I176" s="1" t="s">
        <v>9046</v>
      </c>
      <c r="J176" s="1" t="s">
        <v>9047</v>
      </c>
      <c r="K176" s="1" t="s">
        <v>9854</v>
      </c>
      <c r="L176" s="1" t="s">
        <v>9857</v>
      </c>
      <c r="M176" s="1" t="s">
        <v>269</v>
      </c>
      <c r="N176" s="1" t="s">
        <v>9838</v>
      </c>
      <c r="O176" s="1" t="s">
        <v>3086</v>
      </c>
      <c r="P176" s="1" t="s">
        <v>9855</v>
      </c>
      <c r="Q176" s="1" t="s">
        <v>270</v>
      </c>
      <c r="R176" s="1" t="s">
        <v>269</v>
      </c>
      <c r="S176" s="1" t="s">
        <v>270</v>
      </c>
      <c r="T176" s="1" t="s">
        <v>269</v>
      </c>
      <c r="U176" s="1" t="s">
        <v>472</v>
      </c>
      <c r="V176" s="1" t="s">
        <v>9047</v>
      </c>
      <c r="W176" s="1" t="s">
        <v>9046</v>
      </c>
      <c r="X176" s="1" t="s">
        <v>9806</v>
      </c>
      <c r="Y176" s="1" t="s">
        <v>269</v>
      </c>
    </row>
    <row r="177" spans="1:25" ht="14.25">
      <c r="A177" s="1" t="s">
        <v>260</v>
      </c>
      <c r="B177" s="1" t="s">
        <v>4569</v>
      </c>
      <c r="C177" s="1" t="s">
        <v>262</v>
      </c>
      <c r="D177" s="1" t="s">
        <v>298</v>
      </c>
      <c r="E177" s="1" t="s">
        <v>298</v>
      </c>
      <c r="F177" s="1" t="s">
        <v>4006</v>
      </c>
      <c r="G177" s="1" t="s">
        <v>10159</v>
      </c>
      <c r="H177" s="1" t="s">
        <v>9892</v>
      </c>
      <c r="I177" s="1" t="s">
        <v>9046</v>
      </c>
      <c r="J177" s="1" t="s">
        <v>9047</v>
      </c>
      <c r="K177" s="1" t="s">
        <v>9854</v>
      </c>
      <c r="L177" s="1" t="s">
        <v>9892</v>
      </c>
      <c r="M177" s="1" t="s">
        <v>269</v>
      </c>
      <c r="N177" s="1" t="s">
        <v>9823</v>
      </c>
      <c r="O177" s="1" t="s">
        <v>3829</v>
      </c>
      <c r="P177" s="1" t="s">
        <v>9855</v>
      </c>
      <c r="Q177" s="1" t="s">
        <v>270</v>
      </c>
      <c r="R177" s="1" t="s">
        <v>269</v>
      </c>
      <c r="S177" s="1" t="s">
        <v>270</v>
      </c>
      <c r="T177" s="1" t="s">
        <v>269</v>
      </c>
      <c r="U177" s="1" t="s">
        <v>472</v>
      </c>
      <c r="V177" s="1" t="s">
        <v>9047</v>
      </c>
      <c r="W177" s="1" t="s">
        <v>9046</v>
      </c>
      <c r="X177" s="1" t="s">
        <v>9806</v>
      </c>
      <c r="Y177" s="1" t="s">
        <v>269</v>
      </c>
    </row>
    <row r="178" spans="1:25" ht="14.25">
      <c r="A178" s="1" t="s">
        <v>260</v>
      </c>
      <c r="B178" s="1" t="s">
        <v>4572</v>
      </c>
      <c r="C178" s="1" t="s">
        <v>262</v>
      </c>
      <c r="D178" s="1" t="s">
        <v>298</v>
      </c>
      <c r="E178" s="1" t="s">
        <v>298</v>
      </c>
      <c r="F178" s="1" t="s">
        <v>1732</v>
      </c>
      <c r="G178" s="1" t="s">
        <v>10160</v>
      </c>
      <c r="H178" s="1" t="s">
        <v>9876</v>
      </c>
      <c r="I178" s="1" t="s">
        <v>9046</v>
      </c>
      <c r="J178" s="1" t="s">
        <v>9047</v>
      </c>
      <c r="K178" s="1" t="s">
        <v>9854</v>
      </c>
      <c r="L178" s="1" t="s">
        <v>9876</v>
      </c>
      <c r="M178" s="1" t="s">
        <v>269</v>
      </c>
      <c r="N178" s="1" t="s">
        <v>9838</v>
      </c>
      <c r="O178" s="1" t="s">
        <v>3143</v>
      </c>
      <c r="P178" s="1" t="s">
        <v>9855</v>
      </c>
      <c r="Q178" s="1" t="s">
        <v>270</v>
      </c>
      <c r="R178" s="1" t="s">
        <v>269</v>
      </c>
      <c r="S178" s="1" t="s">
        <v>270</v>
      </c>
      <c r="T178" s="1" t="s">
        <v>269</v>
      </c>
      <c r="U178" s="1" t="s">
        <v>472</v>
      </c>
      <c r="V178" s="1" t="s">
        <v>9047</v>
      </c>
      <c r="W178" s="1" t="s">
        <v>9046</v>
      </c>
      <c r="X178" s="1" t="s">
        <v>9806</v>
      </c>
      <c r="Y178" s="1" t="s">
        <v>269</v>
      </c>
    </row>
    <row r="179" spans="1:25" ht="14.25">
      <c r="A179" s="1" t="s">
        <v>260</v>
      </c>
      <c r="B179" s="1" t="s">
        <v>4575</v>
      </c>
      <c r="C179" s="1" t="s">
        <v>262</v>
      </c>
      <c r="D179" s="1" t="s">
        <v>298</v>
      </c>
      <c r="E179" s="1" t="s">
        <v>298</v>
      </c>
      <c r="F179" s="1" t="s">
        <v>4009</v>
      </c>
      <c r="G179" s="1" t="s">
        <v>10161</v>
      </c>
      <c r="H179" s="1" t="s">
        <v>10162</v>
      </c>
      <c r="I179" s="1" t="s">
        <v>9046</v>
      </c>
      <c r="J179" s="1" t="s">
        <v>9047</v>
      </c>
      <c r="K179" s="1" t="s">
        <v>9854</v>
      </c>
      <c r="L179" s="1" t="s">
        <v>10162</v>
      </c>
      <c r="M179" s="1" t="s">
        <v>269</v>
      </c>
      <c r="N179" s="1" t="s">
        <v>9826</v>
      </c>
      <c r="O179" s="1" t="s">
        <v>3162</v>
      </c>
      <c r="P179" s="1" t="s">
        <v>9855</v>
      </c>
      <c r="Q179" s="1" t="s">
        <v>270</v>
      </c>
      <c r="R179" s="1" t="s">
        <v>269</v>
      </c>
      <c r="S179" s="1" t="s">
        <v>270</v>
      </c>
      <c r="T179" s="1" t="s">
        <v>269</v>
      </c>
      <c r="U179" s="1" t="s">
        <v>472</v>
      </c>
      <c r="V179" s="1" t="s">
        <v>9047</v>
      </c>
      <c r="W179" s="1" t="s">
        <v>9046</v>
      </c>
      <c r="X179" s="1" t="s">
        <v>9806</v>
      </c>
      <c r="Y179" s="1" t="s">
        <v>269</v>
      </c>
    </row>
    <row r="180" spans="1:25" ht="14.25">
      <c r="A180" s="1" t="s">
        <v>260</v>
      </c>
      <c r="B180" s="1" t="s">
        <v>10163</v>
      </c>
      <c r="C180" s="1" t="s">
        <v>262</v>
      </c>
      <c r="D180" s="1" t="s">
        <v>298</v>
      </c>
      <c r="E180" s="1" t="s">
        <v>298</v>
      </c>
      <c r="F180" s="1" t="s">
        <v>1379</v>
      </c>
      <c r="G180" s="1" t="s">
        <v>10164</v>
      </c>
      <c r="H180" s="1" t="s">
        <v>9863</v>
      </c>
      <c r="I180" s="1" t="s">
        <v>9046</v>
      </c>
      <c r="J180" s="1" t="s">
        <v>9047</v>
      </c>
      <c r="K180" s="1" t="s">
        <v>9854</v>
      </c>
      <c r="L180" s="1" t="s">
        <v>9863</v>
      </c>
      <c r="M180" s="1" t="s">
        <v>269</v>
      </c>
      <c r="N180" s="1" t="s">
        <v>9820</v>
      </c>
      <c r="O180" s="1" t="s">
        <v>3818</v>
      </c>
      <c r="P180" s="1" t="s">
        <v>9855</v>
      </c>
      <c r="Q180" s="1" t="s">
        <v>270</v>
      </c>
      <c r="R180" s="1" t="s">
        <v>269</v>
      </c>
      <c r="S180" s="1" t="s">
        <v>270</v>
      </c>
      <c r="T180" s="1" t="s">
        <v>269</v>
      </c>
      <c r="U180" s="1" t="s">
        <v>472</v>
      </c>
      <c r="V180" s="1" t="s">
        <v>9047</v>
      </c>
      <c r="W180" s="1" t="s">
        <v>9046</v>
      </c>
      <c r="X180" s="1" t="s">
        <v>9806</v>
      </c>
      <c r="Y180" s="1" t="s">
        <v>269</v>
      </c>
    </row>
    <row r="181" spans="1:25" ht="14.25">
      <c r="A181" s="1" t="s">
        <v>260</v>
      </c>
      <c r="B181" s="1" t="s">
        <v>10165</v>
      </c>
      <c r="C181" s="1" t="s">
        <v>262</v>
      </c>
      <c r="D181" s="1" t="s">
        <v>298</v>
      </c>
      <c r="E181" s="1" t="s">
        <v>298</v>
      </c>
      <c r="F181" s="1" t="s">
        <v>4013</v>
      </c>
      <c r="G181" s="1" t="s">
        <v>10166</v>
      </c>
      <c r="H181" s="1" t="s">
        <v>10090</v>
      </c>
      <c r="I181" s="1" t="s">
        <v>9046</v>
      </c>
      <c r="J181" s="1" t="s">
        <v>9047</v>
      </c>
      <c r="K181" s="1" t="s">
        <v>9854</v>
      </c>
      <c r="L181" s="1" t="s">
        <v>10090</v>
      </c>
      <c r="M181" s="1" t="s">
        <v>269</v>
      </c>
      <c r="N181" s="1" t="s">
        <v>9833</v>
      </c>
      <c r="O181" s="1" t="s">
        <v>3156</v>
      </c>
      <c r="P181" s="1" t="s">
        <v>9855</v>
      </c>
      <c r="Q181" s="1" t="s">
        <v>270</v>
      </c>
      <c r="R181" s="1" t="s">
        <v>269</v>
      </c>
      <c r="S181" s="1" t="s">
        <v>270</v>
      </c>
      <c r="T181" s="1" t="s">
        <v>269</v>
      </c>
      <c r="U181" s="1" t="s">
        <v>472</v>
      </c>
      <c r="V181" s="1" t="s">
        <v>9047</v>
      </c>
      <c r="W181" s="1" t="s">
        <v>9046</v>
      </c>
      <c r="X181" s="1" t="s">
        <v>9806</v>
      </c>
      <c r="Y181" s="1" t="s">
        <v>269</v>
      </c>
    </row>
    <row r="182" spans="1:25" ht="14.25">
      <c r="A182" s="1" t="s">
        <v>260</v>
      </c>
      <c r="B182" s="1" t="s">
        <v>10167</v>
      </c>
      <c r="C182" s="1" t="s">
        <v>262</v>
      </c>
      <c r="D182" s="1" t="s">
        <v>298</v>
      </c>
      <c r="E182" s="1" t="s">
        <v>298</v>
      </c>
      <c r="F182" s="1" t="s">
        <v>3533</v>
      </c>
      <c r="G182" s="1" t="s">
        <v>10168</v>
      </c>
      <c r="H182" s="1" t="s">
        <v>9880</v>
      </c>
      <c r="I182" s="1" t="s">
        <v>9046</v>
      </c>
      <c r="J182" s="1" t="s">
        <v>9047</v>
      </c>
      <c r="K182" s="1" t="s">
        <v>9854</v>
      </c>
      <c r="L182" s="1" t="s">
        <v>9880</v>
      </c>
      <c r="M182" s="1" t="s">
        <v>269</v>
      </c>
      <c r="N182" s="1" t="s">
        <v>9838</v>
      </c>
      <c r="O182" s="1" t="s">
        <v>3573</v>
      </c>
      <c r="P182" s="1" t="s">
        <v>9855</v>
      </c>
      <c r="Q182" s="1" t="s">
        <v>270</v>
      </c>
      <c r="R182" s="1" t="s">
        <v>269</v>
      </c>
      <c r="S182" s="1" t="s">
        <v>270</v>
      </c>
      <c r="T182" s="1" t="s">
        <v>269</v>
      </c>
      <c r="U182" s="1" t="s">
        <v>472</v>
      </c>
      <c r="V182" s="1" t="s">
        <v>9047</v>
      </c>
      <c r="W182" s="1" t="s">
        <v>9046</v>
      </c>
      <c r="X182" s="1" t="s">
        <v>9806</v>
      </c>
      <c r="Y182" s="1" t="s">
        <v>269</v>
      </c>
    </row>
    <row r="183" spans="1:25" ht="14.25">
      <c r="A183" s="1" t="s">
        <v>260</v>
      </c>
      <c r="B183" s="1" t="s">
        <v>10169</v>
      </c>
      <c r="C183" s="1" t="s">
        <v>262</v>
      </c>
      <c r="D183" s="1" t="s">
        <v>298</v>
      </c>
      <c r="E183" s="1" t="s">
        <v>298</v>
      </c>
      <c r="F183" s="1" t="s">
        <v>4062</v>
      </c>
      <c r="G183" s="1" t="s">
        <v>10170</v>
      </c>
      <c r="H183" s="1" t="s">
        <v>10171</v>
      </c>
      <c r="I183" s="1" t="s">
        <v>9046</v>
      </c>
      <c r="J183" s="1" t="s">
        <v>9047</v>
      </c>
      <c r="K183" s="1" t="s">
        <v>9854</v>
      </c>
      <c r="L183" s="1" t="s">
        <v>10171</v>
      </c>
      <c r="M183" s="1" t="s">
        <v>269</v>
      </c>
      <c r="N183" s="1" t="s">
        <v>9823</v>
      </c>
      <c r="O183" s="1" t="s">
        <v>3209</v>
      </c>
      <c r="P183" s="1" t="s">
        <v>9855</v>
      </c>
      <c r="Q183" s="1" t="s">
        <v>270</v>
      </c>
      <c r="R183" s="1" t="s">
        <v>269</v>
      </c>
      <c r="S183" s="1" t="s">
        <v>270</v>
      </c>
      <c r="T183" s="1" t="s">
        <v>269</v>
      </c>
      <c r="U183" s="1" t="s">
        <v>472</v>
      </c>
      <c r="V183" s="1" t="s">
        <v>9047</v>
      </c>
      <c r="W183" s="1" t="s">
        <v>9046</v>
      </c>
      <c r="X183" s="1" t="s">
        <v>9806</v>
      </c>
      <c r="Y183" s="1" t="s">
        <v>269</v>
      </c>
    </row>
    <row r="184" spans="1:25" ht="14.25">
      <c r="A184" s="1" t="s">
        <v>260</v>
      </c>
      <c r="B184" s="1" t="s">
        <v>4577</v>
      </c>
      <c r="C184" s="1" t="s">
        <v>262</v>
      </c>
      <c r="D184" s="1" t="s">
        <v>298</v>
      </c>
      <c r="E184" s="1" t="s">
        <v>298</v>
      </c>
      <c r="F184" s="1" t="s">
        <v>9100</v>
      </c>
      <c r="G184" s="1" t="s">
        <v>10172</v>
      </c>
      <c r="H184" s="1" t="s">
        <v>9865</v>
      </c>
      <c r="I184" s="1" t="s">
        <v>9046</v>
      </c>
      <c r="J184" s="1" t="s">
        <v>9047</v>
      </c>
      <c r="K184" s="1" t="s">
        <v>9854</v>
      </c>
      <c r="L184" s="1" t="s">
        <v>9865</v>
      </c>
      <c r="M184" s="1" t="s">
        <v>269</v>
      </c>
      <c r="N184" s="1" t="s">
        <v>9823</v>
      </c>
      <c r="O184" s="1" t="s">
        <v>1496</v>
      </c>
      <c r="P184" s="1" t="s">
        <v>9855</v>
      </c>
      <c r="Q184" s="1" t="s">
        <v>270</v>
      </c>
      <c r="R184" s="1" t="s">
        <v>269</v>
      </c>
      <c r="S184" s="1" t="s">
        <v>270</v>
      </c>
      <c r="T184" s="1" t="s">
        <v>269</v>
      </c>
      <c r="U184" s="1" t="s">
        <v>472</v>
      </c>
      <c r="V184" s="1" t="s">
        <v>9047</v>
      </c>
      <c r="W184" s="1" t="s">
        <v>9046</v>
      </c>
      <c r="X184" s="1" t="s">
        <v>9806</v>
      </c>
      <c r="Y184" s="1" t="s">
        <v>269</v>
      </c>
    </row>
    <row r="185" spans="1:25" ht="14.25">
      <c r="A185" s="1" t="s">
        <v>260</v>
      </c>
      <c r="B185" s="1" t="s">
        <v>10173</v>
      </c>
      <c r="C185" s="1" t="s">
        <v>262</v>
      </c>
      <c r="D185" s="1" t="s">
        <v>298</v>
      </c>
      <c r="E185" s="1" t="s">
        <v>298</v>
      </c>
      <c r="F185" s="1" t="s">
        <v>3739</v>
      </c>
      <c r="G185" s="1" t="s">
        <v>10174</v>
      </c>
      <c r="H185" s="1" t="s">
        <v>10175</v>
      </c>
      <c r="I185" s="1" t="s">
        <v>9046</v>
      </c>
      <c r="J185" s="1" t="s">
        <v>9047</v>
      </c>
      <c r="K185" s="1" t="s">
        <v>9854</v>
      </c>
      <c r="L185" s="1" t="s">
        <v>10175</v>
      </c>
      <c r="M185" s="1" t="s">
        <v>269</v>
      </c>
      <c r="N185" s="1" t="s">
        <v>9826</v>
      </c>
      <c r="O185" s="1" t="s">
        <v>3576</v>
      </c>
      <c r="P185" s="1" t="s">
        <v>9855</v>
      </c>
      <c r="Q185" s="1" t="s">
        <v>270</v>
      </c>
      <c r="R185" s="1" t="s">
        <v>269</v>
      </c>
      <c r="S185" s="1" t="s">
        <v>270</v>
      </c>
      <c r="T185" s="1" t="s">
        <v>269</v>
      </c>
      <c r="U185" s="1" t="s">
        <v>472</v>
      </c>
      <c r="V185" s="1" t="s">
        <v>9047</v>
      </c>
      <c r="W185" s="1" t="s">
        <v>9046</v>
      </c>
      <c r="X185" s="1" t="s">
        <v>9806</v>
      </c>
      <c r="Y185" s="1" t="s">
        <v>269</v>
      </c>
    </row>
    <row r="186" spans="1:25" ht="14.25">
      <c r="A186" s="1" t="s">
        <v>260</v>
      </c>
      <c r="B186" s="1" t="s">
        <v>10176</v>
      </c>
      <c r="C186" s="1" t="s">
        <v>262</v>
      </c>
      <c r="D186" s="1" t="s">
        <v>298</v>
      </c>
      <c r="E186" s="1" t="s">
        <v>298</v>
      </c>
      <c r="F186" s="1" t="s">
        <v>3786</v>
      </c>
      <c r="G186" s="1" t="s">
        <v>10177</v>
      </c>
      <c r="H186" s="1" t="s">
        <v>9894</v>
      </c>
      <c r="I186" s="1" t="s">
        <v>9046</v>
      </c>
      <c r="J186" s="1" t="s">
        <v>9047</v>
      </c>
      <c r="K186" s="1" t="s">
        <v>9854</v>
      </c>
      <c r="L186" s="1" t="s">
        <v>9894</v>
      </c>
      <c r="M186" s="1" t="s">
        <v>269</v>
      </c>
      <c r="N186" s="1" t="s">
        <v>9847</v>
      </c>
      <c r="O186" s="1" t="s">
        <v>1493</v>
      </c>
      <c r="P186" s="1" t="s">
        <v>9855</v>
      </c>
      <c r="Q186" s="1" t="s">
        <v>270</v>
      </c>
      <c r="R186" s="1" t="s">
        <v>269</v>
      </c>
      <c r="S186" s="1" t="s">
        <v>270</v>
      </c>
      <c r="T186" s="1" t="s">
        <v>269</v>
      </c>
      <c r="U186" s="1" t="s">
        <v>472</v>
      </c>
      <c r="V186" s="1" t="s">
        <v>9047</v>
      </c>
      <c r="W186" s="1" t="s">
        <v>9046</v>
      </c>
      <c r="X186" s="1" t="s">
        <v>9806</v>
      </c>
      <c r="Y186" s="1" t="s">
        <v>269</v>
      </c>
    </row>
    <row r="187" spans="1:25" ht="14.25">
      <c r="A187" s="1" t="s">
        <v>260</v>
      </c>
      <c r="B187" s="1" t="s">
        <v>10178</v>
      </c>
      <c r="C187" s="1" t="s">
        <v>262</v>
      </c>
      <c r="D187" s="1" t="s">
        <v>298</v>
      </c>
      <c r="E187" s="1" t="s">
        <v>298</v>
      </c>
      <c r="F187" s="1" t="s">
        <v>3816</v>
      </c>
      <c r="G187" s="1" t="s">
        <v>10179</v>
      </c>
      <c r="H187" s="1" t="s">
        <v>9888</v>
      </c>
      <c r="I187" s="1" t="s">
        <v>9046</v>
      </c>
      <c r="J187" s="1" t="s">
        <v>9047</v>
      </c>
      <c r="K187" s="1" t="s">
        <v>9854</v>
      </c>
      <c r="L187" s="1" t="s">
        <v>9888</v>
      </c>
      <c r="M187" s="1" t="s">
        <v>269</v>
      </c>
      <c r="N187" s="1" t="s">
        <v>9847</v>
      </c>
      <c r="O187" s="1" t="s">
        <v>2933</v>
      </c>
      <c r="P187" s="1" t="s">
        <v>9855</v>
      </c>
      <c r="Q187" s="1" t="s">
        <v>270</v>
      </c>
      <c r="R187" s="1" t="s">
        <v>269</v>
      </c>
      <c r="S187" s="1" t="s">
        <v>270</v>
      </c>
      <c r="T187" s="1" t="s">
        <v>269</v>
      </c>
      <c r="U187" s="1" t="s">
        <v>472</v>
      </c>
      <c r="V187" s="1" t="s">
        <v>9047</v>
      </c>
      <c r="W187" s="1" t="s">
        <v>9046</v>
      </c>
      <c r="X187" s="1" t="s">
        <v>9806</v>
      </c>
      <c r="Y187" s="1" t="s">
        <v>269</v>
      </c>
    </row>
    <row r="188" spans="1:25" ht="14.25">
      <c r="A188" s="1" t="s">
        <v>260</v>
      </c>
      <c r="B188" s="1" t="s">
        <v>4608</v>
      </c>
      <c r="C188" s="1" t="s">
        <v>262</v>
      </c>
      <c r="D188" s="1" t="s">
        <v>298</v>
      </c>
      <c r="E188" s="1" t="s">
        <v>298</v>
      </c>
      <c r="F188" s="1" t="s">
        <v>3742</v>
      </c>
      <c r="G188" s="1" t="s">
        <v>10180</v>
      </c>
      <c r="H188" s="1" t="s">
        <v>254</v>
      </c>
      <c r="I188" s="1" t="s">
        <v>9046</v>
      </c>
      <c r="J188" s="1" t="s">
        <v>9047</v>
      </c>
      <c r="K188" s="1" t="s">
        <v>9814</v>
      </c>
      <c r="L188" s="1" t="s">
        <v>10022</v>
      </c>
      <c r="M188" s="1" t="s">
        <v>269</v>
      </c>
      <c r="N188" s="1" t="s">
        <v>9826</v>
      </c>
      <c r="O188" s="1" t="s">
        <v>3622</v>
      </c>
      <c r="P188" s="1" t="s">
        <v>9817</v>
      </c>
      <c r="Q188" s="1" t="s">
        <v>270</v>
      </c>
      <c r="R188" s="1" t="s">
        <v>269</v>
      </c>
      <c r="S188" s="1" t="s">
        <v>270</v>
      </c>
      <c r="T188" s="1" t="s">
        <v>269</v>
      </c>
      <c r="U188" s="1" t="s">
        <v>472</v>
      </c>
      <c r="V188" s="1" t="s">
        <v>9047</v>
      </c>
      <c r="W188" s="1" t="s">
        <v>9046</v>
      </c>
      <c r="X188" s="1" t="s">
        <v>9806</v>
      </c>
      <c r="Y188" s="1" t="s">
        <v>269</v>
      </c>
    </row>
    <row r="189" spans="1:25" ht="14.25">
      <c r="A189" s="1" t="s">
        <v>260</v>
      </c>
      <c r="B189" s="1" t="s">
        <v>10181</v>
      </c>
      <c r="C189" s="1" t="s">
        <v>262</v>
      </c>
      <c r="D189" s="1" t="s">
        <v>298</v>
      </c>
      <c r="E189" s="1" t="s">
        <v>298</v>
      </c>
      <c r="F189" s="1" t="s">
        <v>3788</v>
      </c>
      <c r="G189" s="1" t="s">
        <v>10182</v>
      </c>
      <c r="H189" s="1" t="s">
        <v>254</v>
      </c>
      <c r="I189" s="1" t="s">
        <v>9046</v>
      </c>
      <c r="J189" s="1" t="s">
        <v>9047</v>
      </c>
      <c r="K189" s="1" t="s">
        <v>9814</v>
      </c>
      <c r="L189" s="1" t="s">
        <v>10026</v>
      </c>
      <c r="M189" s="1" t="s">
        <v>269</v>
      </c>
      <c r="N189" s="1" t="s">
        <v>9833</v>
      </c>
      <c r="O189" s="1" t="s">
        <v>3140</v>
      </c>
      <c r="P189" s="1" t="s">
        <v>9817</v>
      </c>
      <c r="Q189" s="1" t="s">
        <v>270</v>
      </c>
      <c r="R189" s="1" t="s">
        <v>269</v>
      </c>
      <c r="S189" s="1" t="s">
        <v>270</v>
      </c>
      <c r="T189" s="1" t="s">
        <v>269</v>
      </c>
      <c r="U189" s="1" t="s">
        <v>472</v>
      </c>
      <c r="V189" s="1" t="s">
        <v>9047</v>
      </c>
      <c r="W189" s="1" t="s">
        <v>9046</v>
      </c>
      <c r="X189" s="1" t="s">
        <v>9806</v>
      </c>
      <c r="Y189" s="1" t="s">
        <v>269</v>
      </c>
    </row>
    <row r="190" spans="1:25" ht="14.25">
      <c r="A190" s="1" t="s">
        <v>260</v>
      </c>
      <c r="B190" s="1" t="s">
        <v>10183</v>
      </c>
      <c r="C190" s="1" t="s">
        <v>262</v>
      </c>
      <c r="D190" s="1" t="s">
        <v>298</v>
      </c>
      <c r="E190" s="1" t="s">
        <v>298</v>
      </c>
      <c r="F190" s="1" t="s">
        <v>3818</v>
      </c>
      <c r="G190" s="1" t="s">
        <v>10184</v>
      </c>
      <c r="H190" s="1" t="s">
        <v>254</v>
      </c>
      <c r="I190" s="1" t="s">
        <v>9046</v>
      </c>
      <c r="J190" s="1" t="s">
        <v>9047</v>
      </c>
      <c r="K190" s="1" t="s">
        <v>9814</v>
      </c>
      <c r="L190" s="1" t="s">
        <v>10073</v>
      </c>
      <c r="M190" s="1" t="s">
        <v>269</v>
      </c>
      <c r="N190" s="1" t="s">
        <v>9816</v>
      </c>
      <c r="O190" s="1" t="s">
        <v>1418</v>
      </c>
      <c r="P190" s="1" t="s">
        <v>9817</v>
      </c>
      <c r="Q190" s="1" t="s">
        <v>270</v>
      </c>
      <c r="R190" s="1" t="s">
        <v>269</v>
      </c>
      <c r="S190" s="1" t="s">
        <v>270</v>
      </c>
      <c r="T190" s="1" t="s">
        <v>269</v>
      </c>
      <c r="U190" s="1" t="s">
        <v>472</v>
      </c>
      <c r="V190" s="1" t="s">
        <v>9047</v>
      </c>
      <c r="W190" s="1" t="s">
        <v>9046</v>
      </c>
      <c r="X190" s="1" t="s">
        <v>9806</v>
      </c>
      <c r="Y190" s="1" t="s">
        <v>269</v>
      </c>
    </row>
    <row r="191" spans="1:25" ht="14.25">
      <c r="A191" s="1" t="s">
        <v>260</v>
      </c>
      <c r="B191" s="1" t="s">
        <v>10185</v>
      </c>
      <c r="C191" s="1" t="s">
        <v>262</v>
      </c>
      <c r="D191" s="1" t="s">
        <v>298</v>
      </c>
      <c r="E191" s="1" t="s">
        <v>298</v>
      </c>
      <c r="F191" s="1" t="s">
        <v>3745</v>
      </c>
      <c r="G191" s="1" t="s">
        <v>10186</v>
      </c>
      <c r="H191" s="1" t="s">
        <v>254</v>
      </c>
      <c r="I191" s="1" t="s">
        <v>9046</v>
      </c>
      <c r="J191" s="1" t="s">
        <v>9047</v>
      </c>
      <c r="K191" s="1" t="s">
        <v>9814</v>
      </c>
      <c r="L191" s="1" t="s">
        <v>10187</v>
      </c>
      <c r="M191" s="1" t="s">
        <v>269</v>
      </c>
      <c r="N191" s="1" t="s">
        <v>9833</v>
      </c>
      <c r="O191" s="1" t="s">
        <v>4009</v>
      </c>
      <c r="P191" s="1" t="s">
        <v>9817</v>
      </c>
      <c r="Q191" s="1" t="s">
        <v>270</v>
      </c>
      <c r="R191" s="1" t="s">
        <v>269</v>
      </c>
      <c r="S191" s="1" t="s">
        <v>270</v>
      </c>
      <c r="T191" s="1" t="s">
        <v>269</v>
      </c>
      <c r="U191" s="1" t="s">
        <v>472</v>
      </c>
      <c r="V191" s="1" t="s">
        <v>9047</v>
      </c>
      <c r="W191" s="1" t="s">
        <v>9046</v>
      </c>
      <c r="X191" s="1" t="s">
        <v>9806</v>
      </c>
      <c r="Y191" s="1" t="s">
        <v>269</v>
      </c>
    </row>
    <row r="192" spans="1:25" ht="14.25">
      <c r="A192" s="1" t="s">
        <v>260</v>
      </c>
      <c r="B192" s="1" t="s">
        <v>10188</v>
      </c>
      <c r="C192" s="1" t="s">
        <v>262</v>
      </c>
      <c r="D192" s="1" t="s">
        <v>298</v>
      </c>
      <c r="E192" s="1" t="s">
        <v>298</v>
      </c>
      <c r="F192" s="1" t="s">
        <v>3790</v>
      </c>
      <c r="G192" s="1" t="s">
        <v>10189</v>
      </c>
      <c r="H192" s="1" t="s">
        <v>254</v>
      </c>
      <c r="I192" s="1" t="s">
        <v>9046</v>
      </c>
      <c r="J192" s="1" t="s">
        <v>9047</v>
      </c>
      <c r="K192" s="1" t="s">
        <v>9814</v>
      </c>
      <c r="L192" s="1" t="s">
        <v>10081</v>
      </c>
      <c r="M192" s="1" t="s">
        <v>269</v>
      </c>
      <c r="N192" s="1" t="s">
        <v>9833</v>
      </c>
      <c r="O192" s="1" t="s">
        <v>2793</v>
      </c>
      <c r="P192" s="1" t="s">
        <v>9817</v>
      </c>
      <c r="Q192" s="1" t="s">
        <v>270</v>
      </c>
      <c r="R192" s="1" t="s">
        <v>269</v>
      </c>
      <c r="S192" s="1" t="s">
        <v>270</v>
      </c>
      <c r="T192" s="1" t="s">
        <v>269</v>
      </c>
      <c r="U192" s="1" t="s">
        <v>472</v>
      </c>
      <c r="V192" s="1" t="s">
        <v>9047</v>
      </c>
      <c r="W192" s="1" t="s">
        <v>9046</v>
      </c>
      <c r="X192" s="1" t="s">
        <v>9806</v>
      </c>
      <c r="Y192" s="1" t="s">
        <v>269</v>
      </c>
    </row>
    <row r="193" spans="1:25" ht="14.25">
      <c r="A193" s="1" t="s">
        <v>260</v>
      </c>
      <c r="B193" s="1" t="s">
        <v>4603</v>
      </c>
      <c r="C193" s="1" t="s">
        <v>262</v>
      </c>
      <c r="D193" s="1" t="s">
        <v>298</v>
      </c>
      <c r="E193" s="1" t="s">
        <v>298</v>
      </c>
      <c r="F193" s="1" t="s">
        <v>3820</v>
      </c>
      <c r="G193" s="1" t="s">
        <v>10190</v>
      </c>
      <c r="H193" s="1" t="s">
        <v>10191</v>
      </c>
      <c r="I193" s="1" t="s">
        <v>9046</v>
      </c>
      <c r="J193" s="1" t="s">
        <v>9047</v>
      </c>
      <c r="K193" s="1" t="s">
        <v>9854</v>
      </c>
      <c r="L193" s="1" t="s">
        <v>10191</v>
      </c>
      <c r="M193" s="1" t="s">
        <v>269</v>
      </c>
      <c r="N193" s="1" t="s">
        <v>9820</v>
      </c>
      <c r="O193" s="1" t="s">
        <v>3148</v>
      </c>
      <c r="P193" s="1" t="s">
        <v>9855</v>
      </c>
      <c r="Q193" s="1" t="s">
        <v>270</v>
      </c>
      <c r="R193" s="1" t="s">
        <v>269</v>
      </c>
      <c r="S193" s="1" t="s">
        <v>270</v>
      </c>
      <c r="T193" s="1" t="s">
        <v>269</v>
      </c>
      <c r="U193" s="1" t="s">
        <v>472</v>
      </c>
      <c r="V193" s="1" t="s">
        <v>9047</v>
      </c>
      <c r="W193" s="1" t="s">
        <v>9046</v>
      </c>
      <c r="X193" s="1" t="s">
        <v>9806</v>
      </c>
      <c r="Y193" s="1" t="s">
        <v>269</v>
      </c>
    </row>
    <row r="194" spans="1:25" ht="14.25">
      <c r="A194" s="1" t="s">
        <v>260</v>
      </c>
      <c r="B194" s="1" t="s">
        <v>4606</v>
      </c>
      <c r="C194" s="1" t="s">
        <v>262</v>
      </c>
      <c r="D194" s="1" t="s">
        <v>298</v>
      </c>
      <c r="E194" s="1" t="s">
        <v>298</v>
      </c>
      <c r="F194" s="1" t="s">
        <v>3573</v>
      </c>
      <c r="G194" s="1" t="s">
        <v>10192</v>
      </c>
      <c r="H194" s="1" t="s">
        <v>10067</v>
      </c>
      <c r="I194" s="1" t="s">
        <v>9046</v>
      </c>
      <c r="J194" s="1" t="s">
        <v>9047</v>
      </c>
      <c r="K194" s="1" t="s">
        <v>9854</v>
      </c>
      <c r="L194" s="1" t="s">
        <v>10067</v>
      </c>
      <c r="M194" s="1" t="s">
        <v>269</v>
      </c>
      <c r="N194" s="1" t="s">
        <v>9838</v>
      </c>
      <c r="O194" s="1" t="s">
        <v>277</v>
      </c>
      <c r="P194" s="1" t="s">
        <v>9855</v>
      </c>
      <c r="Q194" s="1" t="s">
        <v>270</v>
      </c>
      <c r="R194" s="1" t="s">
        <v>269</v>
      </c>
      <c r="S194" s="1" t="s">
        <v>270</v>
      </c>
      <c r="T194" s="1" t="s">
        <v>269</v>
      </c>
      <c r="U194" s="1" t="s">
        <v>472</v>
      </c>
      <c r="V194" s="1" t="s">
        <v>9047</v>
      </c>
      <c r="W194" s="1" t="s">
        <v>9046</v>
      </c>
      <c r="X194" s="1" t="s">
        <v>9806</v>
      </c>
      <c r="Y194" s="1" t="s">
        <v>269</v>
      </c>
    </row>
    <row r="195" spans="1:25" ht="14.25">
      <c r="A195" s="1" t="s">
        <v>260</v>
      </c>
      <c r="B195" s="1" t="s">
        <v>10193</v>
      </c>
      <c r="C195" s="1" t="s">
        <v>262</v>
      </c>
      <c r="D195" s="1" t="s">
        <v>298</v>
      </c>
      <c r="E195" s="1" t="s">
        <v>298</v>
      </c>
      <c r="F195" s="1" t="s">
        <v>1376</v>
      </c>
      <c r="G195" s="1" t="s">
        <v>10194</v>
      </c>
      <c r="H195" s="1" t="s">
        <v>10085</v>
      </c>
      <c r="I195" s="1" t="s">
        <v>9046</v>
      </c>
      <c r="J195" s="1" t="s">
        <v>9047</v>
      </c>
      <c r="K195" s="1" t="s">
        <v>9854</v>
      </c>
      <c r="L195" s="1" t="s">
        <v>10085</v>
      </c>
      <c r="M195" s="1" t="s">
        <v>269</v>
      </c>
      <c r="N195" s="1" t="s">
        <v>9816</v>
      </c>
      <c r="O195" s="1" t="s">
        <v>3237</v>
      </c>
      <c r="P195" s="1" t="s">
        <v>9855</v>
      </c>
      <c r="Q195" s="1" t="s">
        <v>270</v>
      </c>
      <c r="R195" s="1" t="s">
        <v>269</v>
      </c>
      <c r="S195" s="1" t="s">
        <v>270</v>
      </c>
      <c r="T195" s="1" t="s">
        <v>269</v>
      </c>
      <c r="U195" s="1" t="s">
        <v>472</v>
      </c>
      <c r="V195" s="1" t="s">
        <v>9047</v>
      </c>
      <c r="W195" s="1" t="s">
        <v>9046</v>
      </c>
      <c r="X195" s="1" t="s">
        <v>9806</v>
      </c>
      <c r="Y195" s="1" t="s">
        <v>269</v>
      </c>
    </row>
    <row r="196" spans="1:25" ht="14.25">
      <c r="A196" s="1" t="s">
        <v>260</v>
      </c>
      <c r="B196" s="1" t="s">
        <v>10195</v>
      </c>
      <c r="C196" s="1" t="s">
        <v>262</v>
      </c>
      <c r="D196" s="1" t="s">
        <v>298</v>
      </c>
      <c r="E196" s="1" t="s">
        <v>298</v>
      </c>
      <c r="F196" s="1" t="s">
        <v>3822</v>
      </c>
      <c r="G196" s="1" t="s">
        <v>10196</v>
      </c>
      <c r="H196" s="1" t="s">
        <v>10197</v>
      </c>
      <c r="I196" s="1" t="s">
        <v>9046</v>
      </c>
      <c r="J196" s="1" t="s">
        <v>9047</v>
      </c>
      <c r="K196" s="1" t="s">
        <v>9854</v>
      </c>
      <c r="L196" s="1" t="s">
        <v>10197</v>
      </c>
      <c r="M196" s="1" t="s">
        <v>269</v>
      </c>
      <c r="N196" s="1" t="s">
        <v>9847</v>
      </c>
      <c r="O196" s="1" t="s">
        <v>3715</v>
      </c>
      <c r="P196" s="1" t="s">
        <v>9855</v>
      </c>
      <c r="Q196" s="1" t="s">
        <v>270</v>
      </c>
      <c r="R196" s="1" t="s">
        <v>269</v>
      </c>
      <c r="S196" s="1" t="s">
        <v>270</v>
      </c>
      <c r="T196" s="1" t="s">
        <v>269</v>
      </c>
      <c r="U196" s="1" t="s">
        <v>472</v>
      </c>
      <c r="V196" s="1" t="s">
        <v>9047</v>
      </c>
      <c r="W196" s="1" t="s">
        <v>9046</v>
      </c>
      <c r="X196" s="1" t="s">
        <v>9806</v>
      </c>
      <c r="Y196" s="1" t="s">
        <v>269</v>
      </c>
    </row>
    <row r="197" spans="1:25" ht="14.25">
      <c r="A197" s="1" t="s">
        <v>260</v>
      </c>
      <c r="B197" s="1" t="s">
        <v>4537</v>
      </c>
      <c r="C197" s="1" t="s">
        <v>262</v>
      </c>
      <c r="D197" s="1" t="s">
        <v>298</v>
      </c>
      <c r="E197" s="1" t="s">
        <v>298</v>
      </c>
      <c r="F197" s="1" t="s">
        <v>3576</v>
      </c>
      <c r="G197" s="1" t="s">
        <v>10198</v>
      </c>
      <c r="H197" s="1" t="s">
        <v>4536</v>
      </c>
      <c r="I197" s="1" t="s">
        <v>9046</v>
      </c>
      <c r="J197" s="1" t="s">
        <v>9047</v>
      </c>
      <c r="K197" s="1" t="s">
        <v>9814</v>
      </c>
      <c r="L197" s="1" t="s">
        <v>10199</v>
      </c>
      <c r="M197" s="1" t="s">
        <v>269</v>
      </c>
      <c r="N197" s="1" t="s">
        <v>9826</v>
      </c>
      <c r="O197" s="1" t="s">
        <v>3478</v>
      </c>
      <c r="P197" s="1" t="s">
        <v>9817</v>
      </c>
      <c r="Q197" s="1" t="s">
        <v>270</v>
      </c>
      <c r="R197" s="1" t="s">
        <v>269</v>
      </c>
      <c r="S197" s="1" t="s">
        <v>270</v>
      </c>
      <c r="T197" s="1" t="s">
        <v>269</v>
      </c>
      <c r="U197" s="1" t="s">
        <v>472</v>
      </c>
      <c r="V197" s="1" t="s">
        <v>9047</v>
      </c>
      <c r="W197" s="1" t="s">
        <v>9046</v>
      </c>
      <c r="X197" s="1" t="s">
        <v>9806</v>
      </c>
      <c r="Y197" s="1" t="s">
        <v>269</v>
      </c>
    </row>
    <row r="198" spans="1:25" ht="14.25">
      <c r="A198" s="1" t="s">
        <v>260</v>
      </c>
      <c r="B198" s="1" t="s">
        <v>4540</v>
      </c>
      <c r="C198" s="1" t="s">
        <v>262</v>
      </c>
      <c r="D198" s="1" t="s">
        <v>298</v>
      </c>
      <c r="E198" s="1" t="s">
        <v>298</v>
      </c>
      <c r="F198" s="1" t="s">
        <v>3793</v>
      </c>
      <c r="G198" s="1" t="s">
        <v>10200</v>
      </c>
      <c r="H198" s="1" t="s">
        <v>4539</v>
      </c>
      <c r="I198" s="1" t="s">
        <v>9046</v>
      </c>
      <c r="J198" s="1" t="s">
        <v>9047</v>
      </c>
      <c r="K198" s="1" t="s">
        <v>9814</v>
      </c>
      <c r="L198" s="1" t="s">
        <v>10201</v>
      </c>
      <c r="M198" s="1" t="s">
        <v>269</v>
      </c>
      <c r="N198" s="1" t="s">
        <v>9816</v>
      </c>
      <c r="O198" s="1" t="s">
        <v>2793</v>
      </c>
      <c r="P198" s="1" t="s">
        <v>9817</v>
      </c>
      <c r="Q198" s="1" t="s">
        <v>270</v>
      </c>
      <c r="R198" s="1" t="s">
        <v>269</v>
      </c>
      <c r="S198" s="1" t="s">
        <v>270</v>
      </c>
      <c r="T198" s="1" t="s">
        <v>269</v>
      </c>
      <c r="U198" s="1" t="s">
        <v>472</v>
      </c>
      <c r="V198" s="1" t="s">
        <v>9047</v>
      </c>
      <c r="W198" s="1" t="s">
        <v>9046</v>
      </c>
      <c r="X198" s="1" t="s">
        <v>9806</v>
      </c>
      <c r="Y198" s="1" t="s">
        <v>269</v>
      </c>
    </row>
    <row r="199" spans="1:25" ht="14.25">
      <c r="A199" s="1" t="s">
        <v>260</v>
      </c>
      <c r="B199" s="1" t="s">
        <v>4560</v>
      </c>
      <c r="C199" s="1" t="s">
        <v>262</v>
      </c>
      <c r="D199" s="1" t="s">
        <v>298</v>
      </c>
      <c r="E199" s="1" t="s">
        <v>298</v>
      </c>
      <c r="F199" s="1" t="s">
        <v>1488</v>
      </c>
      <c r="G199" s="1" t="s">
        <v>10202</v>
      </c>
      <c r="H199" s="1" t="s">
        <v>4559</v>
      </c>
      <c r="I199" s="1" t="s">
        <v>9046</v>
      </c>
      <c r="J199" s="1" t="s">
        <v>9047</v>
      </c>
      <c r="K199" s="1" t="s">
        <v>9814</v>
      </c>
      <c r="L199" s="1" t="s">
        <v>10203</v>
      </c>
      <c r="M199" s="1" t="s">
        <v>269</v>
      </c>
      <c r="N199" s="1" t="s">
        <v>9823</v>
      </c>
      <c r="O199" s="1" t="s">
        <v>3244</v>
      </c>
      <c r="P199" s="1" t="s">
        <v>9817</v>
      </c>
      <c r="Q199" s="1" t="s">
        <v>270</v>
      </c>
      <c r="R199" s="1" t="s">
        <v>269</v>
      </c>
      <c r="S199" s="1" t="s">
        <v>270</v>
      </c>
      <c r="T199" s="1" t="s">
        <v>269</v>
      </c>
      <c r="U199" s="1" t="s">
        <v>472</v>
      </c>
      <c r="V199" s="1" t="s">
        <v>9047</v>
      </c>
      <c r="W199" s="1" t="s">
        <v>9046</v>
      </c>
      <c r="X199" s="1" t="s">
        <v>9806</v>
      </c>
      <c r="Y199" s="1" t="s">
        <v>269</v>
      </c>
    </row>
    <row r="200" spans="1:25" ht="14.25">
      <c r="A200" s="1" t="s">
        <v>260</v>
      </c>
      <c r="B200" s="1" t="s">
        <v>4566</v>
      </c>
      <c r="C200" s="1" t="s">
        <v>262</v>
      </c>
      <c r="D200" s="1" t="s">
        <v>298</v>
      </c>
      <c r="E200" s="1" t="s">
        <v>298</v>
      </c>
      <c r="F200" s="1" t="s">
        <v>1493</v>
      </c>
      <c r="G200" s="1" t="s">
        <v>10204</v>
      </c>
      <c r="H200" s="1" t="s">
        <v>4565</v>
      </c>
      <c r="I200" s="1" t="s">
        <v>9046</v>
      </c>
      <c r="J200" s="1" t="s">
        <v>9047</v>
      </c>
      <c r="K200" s="1" t="s">
        <v>9854</v>
      </c>
      <c r="L200" s="1" t="s">
        <v>10205</v>
      </c>
      <c r="M200" s="1" t="s">
        <v>269</v>
      </c>
      <c r="N200" s="1" t="s">
        <v>9816</v>
      </c>
      <c r="O200" s="1" t="s">
        <v>2793</v>
      </c>
      <c r="P200" s="1" t="s">
        <v>9855</v>
      </c>
      <c r="Q200" s="1" t="s">
        <v>270</v>
      </c>
      <c r="R200" s="1" t="s">
        <v>269</v>
      </c>
      <c r="S200" s="1" t="s">
        <v>270</v>
      </c>
      <c r="T200" s="1" t="s">
        <v>269</v>
      </c>
      <c r="U200" s="1" t="s">
        <v>472</v>
      </c>
      <c r="V200" s="1" t="s">
        <v>9047</v>
      </c>
      <c r="W200" s="1" t="s">
        <v>9046</v>
      </c>
      <c r="X200" s="1" t="s">
        <v>9806</v>
      </c>
      <c r="Y200" s="1" t="s">
        <v>269</v>
      </c>
    </row>
    <row r="201" spans="1:25" ht="14.25">
      <c r="A201" s="1" t="s">
        <v>260</v>
      </c>
      <c r="B201" s="1" t="s">
        <v>4611</v>
      </c>
      <c r="C201" s="1" t="s">
        <v>262</v>
      </c>
      <c r="D201" s="1" t="s">
        <v>298</v>
      </c>
      <c r="E201" s="1" t="s">
        <v>298</v>
      </c>
      <c r="F201" s="1" t="s">
        <v>1496</v>
      </c>
      <c r="G201" s="1" t="s">
        <v>10206</v>
      </c>
      <c r="H201" s="1" t="s">
        <v>4610</v>
      </c>
      <c r="I201" s="1" t="s">
        <v>9046</v>
      </c>
      <c r="J201" s="1" t="s">
        <v>9047</v>
      </c>
      <c r="K201" s="1" t="s">
        <v>9814</v>
      </c>
      <c r="L201" s="1" t="s">
        <v>10040</v>
      </c>
      <c r="M201" s="1" t="s">
        <v>269</v>
      </c>
      <c r="N201" s="1" t="s">
        <v>9823</v>
      </c>
      <c r="O201" s="1" t="s">
        <v>3194</v>
      </c>
      <c r="P201" s="1" t="s">
        <v>9817</v>
      </c>
      <c r="Q201" s="1" t="s">
        <v>270</v>
      </c>
      <c r="R201" s="1" t="s">
        <v>269</v>
      </c>
      <c r="S201" s="1" t="s">
        <v>270</v>
      </c>
      <c r="T201" s="1" t="s">
        <v>269</v>
      </c>
      <c r="U201" s="1" t="s">
        <v>472</v>
      </c>
      <c r="V201" s="1" t="s">
        <v>9047</v>
      </c>
      <c r="W201" s="1" t="s">
        <v>9046</v>
      </c>
      <c r="X201" s="1" t="s">
        <v>9806</v>
      </c>
      <c r="Y201" s="1" t="s">
        <v>269</v>
      </c>
    </row>
    <row r="202" spans="1:25" ht="14.25">
      <c r="A202" s="1" t="s">
        <v>260</v>
      </c>
      <c r="B202" s="1" t="s">
        <v>4615</v>
      </c>
      <c r="C202" s="1" t="s">
        <v>262</v>
      </c>
      <c r="D202" s="1" t="s">
        <v>304</v>
      </c>
      <c r="E202" s="1" t="s">
        <v>304</v>
      </c>
      <c r="F202" s="1" t="s">
        <v>270</v>
      </c>
      <c r="G202" s="1" t="s">
        <v>10207</v>
      </c>
      <c r="H202" s="1" t="s">
        <v>10208</v>
      </c>
      <c r="I202" s="1" t="s">
        <v>9046</v>
      </c>
      <c r="J202" s="1" t="s">
        <v>9047</v>
      </c>
      <c r="K202" s="1" t="s">
        <v>9905</v>
      </c>
      <c r="L202" s="1" t="s">
        <v>10208</v>
      </c>
      <c r="M202" s="1" t="s">
        <v>269</v>
      </c>
      <c r="N202" s="1" t="s">
        <v>9847</v>
      </c>
      <c r="O202" s="1" t="s">
        <v>3045</v>
      </c>
      <c r="P202" s="1" t="s">
        <v>9906</v>
      </c>
      <c r="Q202" s="1" t="s">
        <v>270</v>
      </c>
      <c r="R202" s="1" t="s">
        <v>269</v>
      </c>
      <c r="S202" s="1" t="s">
        <v>270</v>
      </c>
      <c r="T202" s="1" t="s">
        <v>269</v>
      </c>
      <c r="U202" s="1" t="s">
        <v>472</v>
      </c>
      <c r="V202" s="1" t="s">
        <v>9047</v>
      </c>
      <c r="W202" s="1" t="s">
        <v>9046</v>
      </c>
      <c r="X202" s="1" t="s">
        <v>9806</v>
      </c>
      <c r="Y202" s="1" t="s">
        <v>269</v>
      </c>
    </row>
    <row r="203" spans="1:25" ht="14.25">
      <c r="A203" s="1" t="s">
        <v>260</v>
      </c>
      <c r="B203" s="1" t="s">
        <v>4617</v>
      </c>
      <c r="C203" s="1" t="s">
        <v>262</v>
      </c>
      <c r="D203" s="1" t="s">
        <v>304</v>
      </c>
      <c r="E203" s="1" t="s">
        <v>304</v>
      </c>
      <c r="F203" s="1" t="s">
        <v>472</v>
      </c>
      <c r="G203" s="1" t="s">
        <v>10209</v>
      </c>
      <c r="H203" s="1" t="s">
        <v>10210</v>
      </c>
      <c r="I203" s="1" t="s">
        <v>9046</v>
      </c>
      <c r="J203" s="1" t="s">
        <v>9047</v>
      </c>
      <c r="K203" s="1" t="s">
        <v>9905</v>
      </c>
      <c r="L203" s="1" t="s">
        <v>10210</v>
      </c>
      <c r="M203" s="1" t="s">
        <v>269</v>
      </c>
      <c r="N203" s="1" t="s">
        <v>9838</v>
      </c>
      <c r="O203" s="1" t="s">
        <v>3829</v>
      </c>
      <c r="P203" s="1" t="s">
        <v>9906</v>
      </c>
      <c r="Q203" s="1" t="s">
        <v>270</v>
      </c>
      <c r="R203" s="1" t="s">
        <v>269</v>
      </c>
      <c r="S203" s="1" t="s">
        <v>270</v>
      </c>
      <c r="T203" s="1" t="s">
        <v>269</v>
      </c>
      <c r="U203" s="1" t="s">
        <v>472</v>
      </c>
      <c r="V203" s="1" t="s">
        <v>9047</v>
      </c>
      <c r="W203" s="1" t="s">
        <v>9046</v>
      </c>
      <c r="X203" s="1" t="s">
        <v>9806</v>
      </c>
      <c r="Y203" s="1" t="s">
        <v>269</v>
      </c>
    </row>
    <row r="204" spans="1:25" ht="14.25">
      <c r="A204" s="1" t="s">
        <v>260</v>
      </c>
      <c r="B204" s="1" t="s">
        <v>4619</v>
      </c>
      <c r="C204" s="1" t="s">
        <v>262</v>
      </c>
      <c r="D204" s="1" t="s">
        <v>304</v>
      </c>
      <c r="E204" s="1" t="s">
        <v>304</v>
      </c>
      <c r="F204" s="1" t="s">
        <v>479</v>
      </c>
      <c r="G204" s="1" t="s">
        <v>10211</v>
      </c>
      <c r="H204" s="1" t="s">
        <v>10212</v>
      </c>
      <c r="I204" s="1" t="s">
        <v>9046</v>
      </c>
      <c r="J204" s="1" t="s">
        <v>9047</v>
      </c>
      <c r="K204" s="1" t="s">
        <v>9905</v>
      </c>
      <c r="L204" s="1" t="s">
        <v>10212</v>
      </c>
      <c r="M204" s="1" t="s">
        <v>269</v>
      </c>
      <c r="N204" s="1" t="s">
        <v>9847</v>
      </c>
      <c r="O204" s="1" t="s">
        <v>270</v>
      </c>
      <c r="P204" s="1" t="s">
        <v>9906</v>
      </c>
      <c r="Q204" s="1" t="s">
        <v>270</v>
      </c>
      <c r="R204" s="1" t="s">
        <v>269</v>
      </c>
      <c r="S204" s="1" t="s">
        <v>270</v>
      </c>
      <c r="T204" s="1" t="s">
        <v>269</v>
      </c>
      <c r="U204" s="1" t="s">
        <v>472</v>
      </c>
      <c r="V204" s="1" t="s">
        <v>9047</v>
      </c>
      <c r="W204" s="1" t="s">
        <v>9046</v>
      </c>
      <c r="X204" s="1" t="s">
        <v>9806</v>
      </c>
      <c r="Y204" s="1" t="s">
        <v>269</v>
      </c>
    </row>
    <row r="205" spans="1:25" ht="14.25">
      <c r="A205" s="1" t="s">
        <v>260</v>
      </c>
      <c r="B205" s="1" t="s">
        <v>4621</v>
      </c>
      <c r="C205" s="1" t="s">
        <v>262</v>
      </c>
      <c r="D205" s="1" t="s">
        <v>304</v>
      </c>
      <c r="E205" s="1" t="s">
        <v>304</v>
      </c>
      <c r="F205" s="1" t="s">
        <v>873</v>
      </c>
      <c r="G205" s="1" t="s">
        <v>10213</v>
      </c>
      <c r="H205" s="1" t="s">
        <v>10214</v>
      </c>
      <c r="I205" s="1" t="s">
        <v>9046</v>
      </c>
      <c r="J205" s="1" t="s">
        <v>9047</v>
      </c>
      <c r="K205" s="1" t="s">
        <v>9905</v>
      </c>
      <c r="L205" s="1" t="s">
        <v>10214</v>
      </c>
      <c r="M205" s="1" t="s">
        <v>269</v>
      </c>
      <c r="N205" s="1" t="s">
        <v>9833</v>
      </c>
      <c r="O205" s="1" t="s">
        <v>1399</v>
      </c>
      <c r="P205" s="1" t="s">
        <v>9906</v>
      </c>
      <c r="Q205" s="1" t="s">
        <v>270</v>
      </c>
      <c r="R205" s="1" t="s">
        <v>269</v>
      </c>
      <c r="S205" s="1" t="s">
        <v>270</v>
      </c>
      <c r="T205" s="1" t="s">
        <v>269</v>
      </c>
      <c r="U205" s="1" t="s">
        <v>472</v>
      </c>
      <c r="V205" s="1" t="s">
        <v>9047</v>
      </c>
      <c r="W205" s="1" t="s">
        <v>9046</v>
      </c>
      <c r="X205" s="1" t="s">
        <v>9806</v>
      </c>
      <c r="Y205" s="1" t="s">
        <v>269</v>
      </c>
    </row>
    <row r="206" spans="1:25" ht="14.25">
      <c r="A206" s="1" t="s">
        <v>260</v>
      </c>
      <c r="B206" s="1" t="s">
        <v>4623</v>
      </c>
      <c r="C206" s="1" t="s">
        <v>262</v>
      </c>
      <c r="D206" s="1" t="s">
        <v>304</v>
      </c>
      <c r="E206" s="1" t="s">
        <v>304</v>
      </c>
      <c r="F206" s="1" t="s">
        <v>872</v>
      </c>
      <c r="G206" s="1" t="s">
        <v>10215</v>
      </c>
      <c r="H206" s="1" t="s">
        <v>10216</v>
      </c>
      <c r="I206" s="1" t="s">
        <v>9046</v>
      </c>
      <c r="J206" s="1" t="s">
        <v>9047</v>
      </c>
      <c r="K206" s="1" t="s">
        <v>9905</v>
      </c>
      <c r="L206" s="1" t="s">
        <v>10216</v>
      </c>
      <c r="M206" s="1" t="s">
        <v>269</v>
      </c>
      <c r="N206" s="1" t="s">
        <v>9826</v>
      </c>
      <c r="O206" s="1" t="s">
        <v>1450</v>
      </c>
      <c r="P206" s="1" t="s">
        <v>9906</v>
      </c>
      <c r="Q206" s="1" t="s">
        <v>270</v>
      </c>
      <c r="R206" s="1" t="s">
        <v>269</v>
      </c>
      <c r="S206" s="1" t="s">
        <v>270</v>
      </c>
      <c r="T206" s="1" t="s">
        <v>269</v>
      </c>
      <c r="U206" s="1" t="s">
        <v>472</v>
      </c>
      <c r="V206" s="1" t="s">
        <v>9047</v>
      </c>
      <c r="W206" s="1" t="s">
        <v>9046</v>
      </c>
      <c r="X206" s="1" t="s">
        <v>9806</v>
      </c>
      <c r="Y206" s="1" t="s">
        <v>269</v>
      </c>
    </row>
    <row r="207" spans="1:25" ht="14.25">
      <c r="A207" s="1" t="s">
        <v>260</v>
      </c>
      <c r="B207" s="1" t="s">
        <v>4625</v>
      </c>
      <c r="C207" s="1" t="s">
        <v>262</v>
      </c>
      <c r="D207" s="1" t="s">
        <v>304</v>
      </c>
      <c r="E207" s="1" t="s">
        <v>304</v>
      </c>
      <c r="F207" s="1" t="s">
        <v>276</v>
      </c>
      <c r="G207" s="1" t="s">
        <v>10217</v>
      </c>
      <c r="H207" s="1" t="s">
        <v>10218</v>
      </c>
      <c r="I207" s="1" t="s">
        <v>9046</v>
      </c>
      <c r="J207" s="1" t="s">
        <v>9047</v>
      </c>
      <c r="K207" s="1" t="s">
        <v>9905</v>
      </c>
      <c r="L207" s="1" t="s">
        <v>10218</v>
      </c>
      <c r="M207" s="1" t="s">
        <v>269</v>
      </c>
      <c r="N207" s="1" t="s">
        <v>9820</v>
      </c>
      <c r="O207" s="1" t="s">
        <v>3478</v>
      </c>
      <c r="P207" s="1" t="s">
        <v>9906</v>
      </c>
      <c r="Q207" s="1" t="s">
        <v>270</v>
      </c>
      <c r="R207" s="1" t="s">
        <v>269</v>
      </c>
      <c r="S207" s="1" t="s">
        <v>270</v>
      </c>
      <c r="T207" s="1" t="s">
        <v>269</v>
      </c>
      <c r="U207" s="1" t="s">
        <v>472</v>
      </c>
      <c r="V207" s="1" t="s">
        <v>9047</v>
      </c>
      <c r="W207" s="1" t="s">
        <v>9046</v>
      </c>
      <c r="X207" s="1" t="s">
        <v>9806</v>
      </c>
      <c r="Y207" s="1" t="s">
        <v>269</v>
      </c>
    </row>
    <row r="208" spans="1:25" ht="14.25">
      <c r="A208" s="1" t="s">
        <v>260</v>
      </c>
      <c r="B208" s="1" t="s">
        <v>4627</v>
      </c>
      <c r="C208" s="1" t="s">
        <v>262</v>
      </c>
      <c r="D208" s="1" t="s">
        <v>304</v>
      </c>
      <c r="E208" s="1" t="s">
        <v>304</v>
      </c>
      <c r="F208" s="1" t="s">
        <v>874</v>
      </c>
      <c r="G208" s="1" t="s">
        <v>10219</v>
      </c>
      <c r="H208" s="1" t="s">
        <v>10220</v>
      </c>
      <c r="I208" s="1" t="s">
        <v>9046</v>
      </c>
      <c r="J208" s="1" t="s">
        <v>9047</v>
      </c>
      <c r="K208" s="1" t="s">
        <v>9905</v>
      </c>
      <c r="L208" s="1" t="s">
        <v>10220</v>
      </c>
      <c r="M208" s="1" t="s">
        <v>269</v>
      </c>
      <c r="N208" s="1" t="s">
        <v>9838</v>
      </c>
      <c r="O208" s="1" t="s">
        <v>3790</v>
      </c>
      <c r="P208" s="1" t="s">
        <v>9906</v>
      </c>
      <c r="Q208" s="1" t="s">
        <v>270</v>
      </c>
      <c r="R208" s="1" t="s">
        <v>269</v>
      </c>
      <c r="S208" s="1" t="s">
        <v>270</v>
      </c>
      <c r="T208" s="1" t="s">
        <v>269</v>
      </c>
      <c r="U208" s="1" t="s">
        <v>472</v>
      </c>
      <c r="V208" s="1" t="s">
        <v>9047</v>
      </c>
      <c r="W208" s="1" t="s">
        <v>9046</v>
      </c>
      <c r="X208" s="1" t="s">
        <v>9806</v>
      </c>
      <c r="Y208" s="1" t="s">
        <v>269</v>
      </c>
    </row>
    <row r="209" spans="1:25" ht="14.25">
      <c r="A209" s="1" t="s">
        <v>260</v>
      </c>
      <c r="B209" s="1" t="s">
        <v>4629</v>
      </c>
      <c r="C209" s="1" t="s">
        <v>262</v>
      </c>
      <c r="D209" s="1" t="s">
        <v>304</v>
      </c>
      <c r="E209" s="1" t="s">
        <v>304</v>
      </c>
      <c r="F209" s="1" t="s">
        <v>1450</v>
      </c>
      <c r="G209" s="1" t="s">
        <v>10221</v>
      </c>
      <c r="H209" s="1" t="s">
        <v>10222</v>
      </c>
      <c r="I209" s="1" t="s">
        <v>9046</v>
      </c>
      <c r="J209" s="1" t="s">
        <v>9047</v>
      </c>
      <c r="K209" s="1" t="s">
        <v>9905</v>
      </c>
      <c r="L209" s="1" t="s">
        <v>10222</v>
      </c>
      <c r="M209" s="1" t="s">
        <v>269</v>
      </c>
      <c r="N209" s="1" t="s">
        <v>9838</v>
      </c>
      <c r="O209" s="1" t="s">
        <v>3162</v>
      </c>
      <c r="P209" s="1" t="s">
        <v>9906</v>
      </c>
      <c r="Q209" s="1" t="s">
        <v>270</v>
      </c>
      <c r="R209" s="1" t="s">
        <v>269</v>
      </c>
      <c r="S209" s="1" t="s">
        <v>270</v>
      </c>
      <c r="T209" s="1" t="s">
        <v>269</v>
      </c>
      <c r="U209" s="1" t="s">
        <v>472</v>
      </c>
      <c r="V209" s="1" t="s">
        <v>9047</v>
      </c>
      <c r="W209" s="1" t="s">
        <v>9046</v>
      </c>
      <c r="X209" s="1" t="s">
        <v>9806</v>
      </c>
      <c r="Y209" s="1" t="s">
        <v>269</v>
      </c>
    </row>
    <row r="210" spans="1:25" ht="14.25">
      <c r="A210" s="1" t="s">
        <v>260</v>
      </c>
      <c r="B210" s="1" t="s">
        <v>4631</v>
      </c>
      <c r="C210" s="1" t="s">
        <v>262</v>
      </c>
      <c r="D210" s="1" t="s">
        <v>304</v>
      </c>
      <c r="E210" s="1" t="s">
        <v>304</v>
      </c>
      <c r="F210" s="1" t="s">
        <v>277</v>
      </c>
      <c r="G210" s="1" t="s">
        <v>10223</v>
      </c>
      <c r="H210" s="1" t="s">
        <v>10224</v>
      </c>
      <c r="I210" s="1" t="s">
        <v>9046</v>
      </c>
      <c r="J210" s="1" t="s">
        <v>9047</v>
      </c>
      <c r="K210" s="1" t="s">
        <v>9905</v>
      </c>
      <c r="L210" s="1" t="s">
        <v>10224</v>
      </c>
      <c r="M210" s="1" t="s">
        <v>269</v>
      </c>
      <c r="N210" s="1" t="s">
        <v>9826</v>
      </c>
      <c r="O210" s="1" t="s">
        <v>3201</v>
      </c>
      <c r="P210" s="1" t="s">
        <v>9906</v>
      </c>
      <c r="Q210" s="1" t="s">
        <v>270</v>
      </c>
      <c r="R210" s="1" t="s">
        <v>269</v>
      </c>
      <c r="S210" s="1" t="s">
        <v>270</v>
      </c>
      <c r="T210" s="1" t="s">
        <v>269</v>
      </c>
      <c r="U210" s="1" t="s">
        <v>472</v>
      </c>
      <c r="V210" s="1" t="s">
        <v>9047</v>
      </c>
      <c r="W210" s="1" t="s">
        <v>9046</v>
      </c>
      <c r="X210" s="1" t="s">
        <v>9806</v>
      </c>
      <c r="Y210" s="1" t="s">
        <v>269</v>
      </c>
    </row>
    <row r="211" spans="1:25" ht="14.25">
      <c r="A211" s="1" t="s">
        <v>260</v>
      </c>
      <c r="B211" s="1" t="s">
        <v>4633</v>
      </c>
      <c r="C211" s="1" t="s">
        <v>262</v>
      </c>
      <c r="D211" s="1" t="s">
        <v>304</v>
      </c>
      <c r="E211" s="1" t="s">
        <v>304</v>
      </c>
      <c r="F211" s="1" t="s">
        <v>714</v>
      </c>
      <c r="G211" s="1" t="s">
        <v>10225</v>
      </c>
      <c r="H211" s="1" t="s">
        <v>10226</v>
      </c>
      <c r="I211" s="1" t="s">
        <v>9046</v>
      </c>
      <c r="J211" s="1" t="s">
        <v>9047</v>
      </c>
      <c r="K211" s="1" t="s">
        <v>9905</v>
      </c>
      <c r="L211" s="1" t="s">
        <v>10226</v>
      </c>
      <c r="M211" s="1" t="s">
        <v>269</v>
      </c>
      <c r="N211" s="1" t="s">
        <v>9823</v>
      </c>
      <c r="O211" s="1" t="s">
        <v>1969</v>
      </c>
      <c r="P211" s="1" t="s">
        <v>9906</v>
      </c>
      <c r="Q211" s="1" t="s">
        <v>270</v>
      </c>
      <c r="R211" s="1" t="s">
        <v>269</v>
      </c>
      <c r="S211" s="1" t="s">
        <v>270</v>
      </c>
      <c r="T211" s="1" t="s">
        <v>269</v>
      </c>
      <c r="U211" s="1" t="s">
        <v>472</v>
      </c>
      <c r="V211" s="1" t="s">
        <v>9047</v>
      </c>
      <c r="W211" s="1" t="s">
        <v>9046</v>
      </c>
      <c r="X211" s="1" t="s">
        <v>9806</v>
      </c>
      <c r="Y211" s="1" t="s">
        <v>269</v>
      </c>
    </row>
    <row r="212" spans="1:25" ht="14.25">
      <c r="A212" s="1" t="s">
        <v>260</v>
      </c>
      <c r="B212" s="1" t="s">
        <v>4635</v>
      </c>
      <c r="C212" s="1" t="s">
        <v>262</v>
      </c>
      <c r="D212" s="1" t="s">
        <v>304</v>
      </c>
      <c r="E212" s="1" t="s">
        <v>304</v>
      </c>
      <c r="F212" s="1" t="s">
        <v>1971</v>
      </c>
      <c r="G212" s="1" t="s">
        <v>10227</v>
      </c>
      <c r="H212" s="1" t="s">
        <v>10228</v>
      </c>
      <c r="I212" s="1" t="s">
        <v>9046</v>
      </c>
      <c r="J212" s="1" t="s">
        <v>9047</v>
      </c>
      <c r="K212" s="1" t="s">
        <v>9905</v>
      </c>
      <c r="L212" s="1" t="s">
        <v>10228</v>
      </c>
      <c r="M212" s="1" t="s">
        <v>269</v>
      </c>
      <c r="N212" s="1" t="s">
        <v>9820</v>
      </c>
      <c r="O212" s="1" t="s">
        <v>4062</v>
      </c>
      <c r="P212" s="1" t="s">
        <v>9906</v>
      </c>
      <c r="Q212" s="1" t="s">
        <v>270</v>
      </c>
      <c r="R212" s="1" t="s">
        <v>269</v>
      </c>
      <c r="S212" s="1" t="s">
        <v>270</v>
      </c>
      <c r="T212" s="1" t="s">
        <v>269</v>
      </c>
      <c r="U212" s="1" t="s">
        <v>472</v>
      </c>
      <c r="V212" s="1" t="s">
        <v>9047</v>
      </c>
      <c r="W212" s="1" t="s">
        <v>9046</v>
      </c>
      <c r="X212" s="1" t="s">
        <v>9806</v>
      </c>
      <c r="Y212" s="1" t="s">
        <v>269</v>
      </c>
    </row>
    <row r="213" spans="1:25" ht="14.25">
      <c r="A213" s="1" t="s">
        <v>260</v>
      </c>
      <c r="B213" s="1" t="s">
        <v>4637</v>
      </c>
      <c r="C213" s="1" t="s">
        <v>262</v>
      </c>
      <c r="D213" s="1" t="s">
        <v>304</v>
      </c>
      <c r="E213" s="1" t="s">
        <v>304</v>
      </c>
      <c r="F213" s="1" t="s">
        <v>1729</v>
      </c>
      <c r="G213" s="1" t="s">
        <v>10229</v>
      </c>
      <c r="H213" s="1" t="s">
        <v>10230</v>
      </c>
      <c r="I213" s="1" t="s">
        <v>9046</v>
      </c>
      <c r="J213" s="1" t="s">
        <v>9047</v>
      </c>
      <c r="K213" s="1" t="s">
        <v>9905</v>
      </c>
      <c r="L213" s="1" t="s">
        <v>10230</v>
      </c>
      <c r="M213" s="1" t="s">
        <v>269</v>
      </c>
      <c r="N213" s="1" t="s">
        <v>9826</v>
      </c>
      <c r="O213" s="1" t="s">
        <v>3654</v>
      </c>
      <c r="P213" s="1" t="s">
        <v>9906</v>
      </c>
      <c r="Q213" s="1" t="s">
        <v>270</v>
      </c>
      <c r="R213" s="1" t="s">
        <v>269</v>
      </c>
      <c r="S213" s="1" t="s">
        <v>270</v>
      </c>
      <c r="T213" s="1" t="s">
        <v>269</v>
      </c>
      <c r="U213" s="1" t="s">
        <v>472</v>
      </c>
      <c r="V213" s="1" t="s">
        <v>9047</v>
      </c>
      <c r="W213" s="1" t="s">
        <v>9046</v>
      </c>
      <c r="X213" s="1" t="s">
        <v>9806</v>
      </c>
      <c r="Y213" s="1" t="s">
        <v>269</v>
      </c>
    </row>
    <row r="214" spans="1:25" ht="14.25">
      <c r="A214" s="1" t="s">
        <v>260</v>
      </c>
      <c r="B214" s="1" t="s">
        <v>4639</v>
      </c>
      <c r="C214" s="1" t="s">
        <v>262</v>
      </c>
      <c r="D214" s="1" t="s">
        <v>304</v>
      </c>
      <c r="E214" s="1" t="s">
        <v>304</v>
      </c>
      <c r="F214" s="1" t="s">
        <v>2793</v>
      </c>
      <c r="G214" s="1" t="s">
        <v>10231</v>
      </c>
      <c r="H214" s="1" t="s">
        <v>10232</v>
      </c>
      <c r="I214" s="1" t="s">
        <v>9046</v>
      </c>
      <c r="J214" s="1" t="s">
        <v>9047</v>
      </c>
      <c r="K214" s="1" t="s">
        <v>9905</v>
      </c>
      <c r="L214" s="1" t="s">
        <v>10232</v>
      </c>
      <c r="M214" s="1" t="s">
        <v>269</v>
      </c>
      <c r="N214" s="1" t="s">
        <v>9826</v>
      </c>
      <c r="O214" s="1" t="s">
        <v>3066</v>
      </c>
      <c r="P214" s="1" t="s">
        <v>9906</v>
      </c>
      <c r="Q214" s="1" t="s">
        <v>270</v>
      </c>
      <c r="R214" s="1" t="s">
        <v>269</v>
      </c>
      <c r="S214" s="1" t="s">
        <v>270</v>
      </c>
      <c r="T214" s="1" t="s">
        <v>269</v>
      </c>
      <c r="U214" s="1" t="s">
        <v>472</v>
      </c>
      <c r="V214" s="1" t="s">
        <v>9047</v>
      </c>
      <c r="W214" s="1" t="s">
        <v>9046</v>
      </c>
      <c r="X214" s="1" t="s">
        <v>9806</v>
      </c>
      <c r="Y214" s="1" t="s">
        <v>269</v>
      </c>
    </row>
    <row r="215" spans="1:25" ht="14.25">
      <c r="A215" s="1" t="s">
        <v>260</v>
      </c>
      <c r="B215" s="1" t="s">
        <v>4641</v>
      </c>
      <c r="C215" s="1" t="s">
        <v>262</v>
      </c>
      <c r="D215" s="1" t="s">
        <v>304</v>
      </c>
      <c r="E215" s="1" t="s">
        <v>304</v>
      </c>
      <c r="F215" s="1" t="s">
        <v>2755</v>
      </c>
      <c r="G215" s="1" t="s">
        <v>10233</v>
      </c>
      <c r="H215" s="1" t="s">
        <v>10234</v>
      </c>
      <c r="I215" s="1" t="s">
        <v>9046</v>
      </c>
      <c r="J215" s="1" t="s">
        <v>9047</v>
      </c>
      <c r="K215" s="1" t="s">
        <v>9905</v>
      </c>
      <c r="L215" s="1" t="s">
        <v>10234</v>
      </c>
      <c r="M215" s="1" t="s">
        <v>269</v>
      </c>
      <c r="N215" s="1" t="s">
        <v>9820</v>
      </c>
      <c r="O215" s="1" t="s">
        <v>3595</v>
      </c>
      <c r="P215" s="1" t="s">
        <v>9906</v>
      </c>
      <c r="Q215" s="1" t="s">
        <v>270</v>
      </c>
      <c r="R215" s="1" t="s">
        <v>269</v>
      </c>
      <c r="S215" s="1" t="s">
        <v>270</v>
      </c>
      <c r="T215" s="1" t="s">
        <v>269</v>
      </c>
      <c r="U215" s="1" t="s">
        <v>472</v>
      </c>
      <c r="V215" s="1" t="s">
        <v>9047</v>
      </c>
      <c r="W215" s="1" t="s">
        <v>9046</v>
      </c>
      <c r="X215" s="1" t="s">
        <v>9806</v>
      </c>
      <c r="Y215" s="1" t="s">
        <v>269</v>
      </c>
    </row>
    <row r="216" spans="1:25" ht="14.25">
      <c r="A216" s="1" t="s">
        <v>260</v>
      </c>
      <c r="B216" s="1" t="s">
        <v>4643</v>
      </c>
      <c r="C216" s="1" t="s">
        <v>262</v>
      </c>
      <c r="D216" s="1" t="s">
        <v>304</v>
      </c>
      <c r="E216" s="1" t="s">
        <v>304</v>
      </c>
      <c r="F216" s="1" t="s">
        <v>713</v>
      </c>
      <c r="G216" s="1" t="s">
        <v>10235</v>
      </c>
      <c r="H216" s="1" t="s">
        <v>10236</v>
      </c>
      <c r="I216" s="1" t="s">
        <v>9046</v>
      </c>
      <c r="J216" s="1" t="s">
        <v>9047</v>
      </c>
      <c r="K216" s="1" t="s">
        <v>9905</v>
      </c>
      <c r="L216" s="1" t="s">
        <v>10236</v>
      </c>
      <c r="M216" s="1" t="s">
        <v>269</v>
      </c>
      <c r="N216" s="1" t="s">
        <v>9816</v>
      </c>
      <c r="O216" s="1" t="s">
        <v>3140</v>
      </c>
      <c r="P216" s="1" t="s">
        <v>9906</v>
      </c>
      <c r="Q216" s="1" t="s">
        <v>270</v>
      </c>
      <c r="R216" s="1" t="s">
        <v>269</v>
      </c>
      <c r="S216" s="1" t="s">
        <v>270</v>
      </c>
      <c r="T216" s="1" t="s">
        <v>269</v>
      </c>
      <c r="U216" s="1" t="s">
        <v>472</v>
      </c>
      <c r="V216" s="1" t="s">
        <v>9047</v>
      </c>
      <c r="W216" s="1" t="s">
        <v>9046</v>
      </c>
      <c r="X216" s="1" t="s">
        <v>9806</v>
      </c>
      <c r="Y216" s="1" t="s">
        <v>269</v>
      </c>
    </row>
    <row r="217" spans="1:25" ht="14.25">
      <c r="A217" s="1" t="s">
        <v>260</v>
      </c>
      <c r="B217" s="1" t="s">
        <v>4645</v>
      </c>
      <c r="C217" s="1" t="s">
        <v>262</v>
      </c>
      <c r="D217" s="1" t="s">
        <v>304</v>
      </c>
      <c r="E217" s="1" t="s">
        <v>304</v>
      </c>
      <c r="F217" s="1" t="s">
        <v>1731</v>
      </c>
      <c r="G217" s="1" t="s">
        <v>10237</v>
      </c>
      <c r="H217" s="1" t="s">
        <v>10238</v>
      </c>
      <c r="I217" s="1" t="s">
        <v>9046</v>
      </c>
      <c r="J217" s="1" t="s">
        <v>9047</v>
      </c>
      <c r="K217" s="1" t="s">
        <v>9905</v>
      </c>
      <c r="L217" s="1" t="s">
        <v>10238</v>
      </c>
      <c r="M217" s="1" t="s">
        <v>269</v>
      </c>
      <c r="N217" s="1" t="s">
        <v>9838</v>
      </c>
      <c r="O217" s="1" t="s">
        <v>1732</v>
      </c>
      <c r="P217" s="1" t="s">
        <v>9906</v>
      </c>
      <c r="Q217" s="1" t="s">
        <v>270</v>
      </c>
      <c r="R217" s="1" t="s">
        <v>269</v>
      </c>
      <c r="S217" s="1" t="s">
        <v>270</v>
      </c>
      <c r="T217" s="1" t="s">
        <v>269</v>
      </c>
      <c r="U217" s="1" t="s">
        <v>472</v>
      </c>
      <c r="V217" s="1" t="s">
        <v>9047</v>
      </c>
      <c r="W217" s="1" t="s">
        <v>9046</v>
      </c>
      <c r="X217" s="1" t="s">
        <v>9806</v>
      </c>
      <c r="Y217" s="1" t="s">
        <v>269</v>
      </c>
    </row>
    <row r="218" spans="1:25" ht="14.25">
      <c r="A218" s="1" t="s">
        <v>260</v>
      </c>
      <c r="B218" s="1" t="s">
        <v>4647</v>
      </c>
      <c r="C218" s="1" t="s">
        <v>262</v>
      </c>
      <c r="D218" s="1" t="s">
        <v>304</v>
      </c>
      <c r="E218" s="1" t="s">
        <v>304</v>
      </c>
      <c r="F218" s="1" t="s">
        <v>2913</v>
      </c>
      <c r="G218" s="1" t="s">
        <v>10239</v>
      </c>
      <c r="H218" s="1" t="s">
        <v>10240</v>
      </c>
      <c r="I218" s="1" t="s">
        <v>9046</v>
      </c>
      <c r="J218" s="1" t="s">
        <v>9047</v>
      </c>
      <c r="K218" s="1" t="s">
        <v>9905</v>
      </c>
      <c r="L218" s="1" t="s">
        <v>10240</v>
      </c>
      <c r="M218" s="1" t="s">
        <v>269</v>
      </c>
      <c r="N218" s="1" t="s">
        <v>9823</v>
      </c>
      <c r="O218" s="1" t="s">
        <v>3715</v>
      </c>
      <c r="P218" s="1" t="s">
        <v>9906</v>
      </c>
      <c r="Q218" s="1" t="s">
        <v>270</v>
      </c>
      <c r="R218" s="1" t="s">
        <v>269</v>
      </c>
      <c r="S218" s="1" t="s">
        <v>270</v>
      </c>
      <c r="T218" s="1" t="s">
        <v>269</v>
      </c>
      <c r="U218" s="1" t="s">
        <v>472</v>
      </c>
      <c r="V218" s="1" t="s">
        <v>9047</v>
      </c>
      <c r="W218" s="1" t="s">
        <v>9046</v>
      </c>
      <c r="X218" s="1" t="s">
        <v>9806</v>
      </c>
      <c r="Y218" s="1" t="s">
        <v>269</v>
      </c>
    </row>
    <row r="219" spans="1:25" ht="14.25">
      <c r="A219" s="1" t="s">
        <v>260</v>
      </c>
      <c r="B219" s="1" t="s">
        <v>4649</v>
      </c>
      <c r="C219" s="1" t="s">
        <v>262</v>
      </c>
      <c r="D219" s="1" t="s">
        <v>304</v>
      </c>
      <c r="E219" s="1" t="s">
        <v>304</v>
      </c>
      <c r="F219" s="1" t="s">
        <v>2796</v>
      </c>
      <c r="G219" s="1" t="s">
        <v>10241</v>
      </c>
      <c r="H219" s="1" t="s">
        <v>10242</v>
      </c>
      <c r="I219" s="1" t="s">
        <v>9046</v>
      </c>
      <c r="J219" s="1" t="s">
        <v>9047</v>
      </c>
      <c r="K219" s="1" t="s">
        <v>9905</v>
      </c>
      <c r="L219" s="1" t="s">
        <v>10242</v>
      </c>
      <c r="M219" s="1" t="s">
        <v>269</v>
      </c>
      <c r="N219" s="1" t="s">
        <v>9816</v>
      </c>
      <c r="O219" s="1" t="s">
        <v>3798</v>
      </c>
      <c r="P219" s="1" t="s">
        <v>9906</v>
      </c>
      <c r="Q219" s="1" t="s">
        <v>270</v>
      </c>
      <c r="R219" s="1" t="s">
        <v>269</v>
      </c>
      <c r="S219" s="1" t="s">
        <v>270</v>
      </c>
      <c r="T219" s="1" t="s">
        <v>269</v>
      </c>
      <c r="U219" s="1" t="s">
        <v>472</v>
      </c>
      <c r="V219" s="1" t="s">
        <v>9047</v>
      </c>
      <c r="W219" s="1" t="s">
        <v>9046</v>
      </c>
      <c r="X219" s="1" t="s">
        <v>9806</v>
      </c>
      <c r="Y219" s="1" t="s">
        <v>269</v>
      </c>
    </row>
    <row r="220" spans="1:25" ht="14.25">
      <c r="A220" s="1" t="s">
        <v>260</v>
      </c>
      <c r="B220" s="1" t="s">
        <v>4651</v>
      </c>
      <c r="C220" s="1" t="s">
        <v>262</v>
      </c>
      <c r="D220" s="1" t="s">
        <v>304</v>
      </c>
      <c r="E220" s="1" t="s">
        <v>304</v>
      </c>
      <c r="F220" s="1" t="s">
        <v>2919</v>
      </c>
      <c r="G220" s="1" t="s">
        <v>10243</v>
      </c>
      <c r="H220" s="1" t="s">
        <v>10244</v>
      </c>
      <c r="I220" s="1" t="s">
        <v>9046</v>
      </c>
      <c r="J220" s="1" t="s">
        <v>9047</v>
      </c>
      <c r="K220" s="1" t="s">
        <v>9905</v>
      </c>
      <c r="L220" s="1" t="s">
        <v>10244</v>
      </c>
      <c r="M220" s="1" t="s">
        <v>269</v>
      </c>
      <c r="N220" s="1" t="s">
        <v>9820</v>
      </c>
      <c r="O220" s="1" t="s">
        <v>2937</v>
      </c>
      <c r="P220" s="1" t="s">
        <v>9906</v>
      </c>
      <c r="Q220" s="1" t="s">
        <v>270</v>
      </c>
      <c r="R220" s="1" t="s">
        <v>269</v>
      </c>
      <c r="S220" s="1" t="s">
        <v>270</v>
      </c>
      <c r="T220" s="1" t="s">
        <v>269</v>
      </c>
      <c r="U220" s="1" t="s">
        <v>472</v>
      </c>
      <c r="V220" s="1" t="s">
        <v>9047</v>
      </c>
      <c r="W220" s="1" t="s">
        <v>9046</v>
      </c>
      <c r="X220" s="1" t="s">
        <v>9806</v>
      </c>
      <c r="Y220" s="1" t="s">
        <v>269</v>
      </c>
    </row>
    <row r="221" spans="1:25" ht="14.25">
      <c r="A221" s="1" t="s">
        <v>260</v>
      </c>
      <c r="B221" s="1" t="s">
        <v>4653</v>
      </c>
      <c r="C221" s="1" t="s">
        <v>262</v>
      </c>
      <c r="D221" s="1" t="s">
        <v>304</v>
      </c>
      <c r="E221" s="1" t="s">
        <v>304</v>
      </c>
      <c r="F221" s="1" t="s">
        <v>1739</v>
      </c>
      <c r="G221" s="1" t="s">
        <v>10245</v>
      </c>
      <c r="H221" s="1" t="s">
        <v>10246</v>
      </c>
      <c r="I221" s="1" t="s">
        <v>9046</v>
      </c>
      <c r="J221" s="1" t="s">
        <v>9047</v>
      </c>
      <c r="K221" s="1" t="s">
        <v>9905</v>
      </c>
      <c r="L221" s="1" t="s">
        <v>10246</v>
      </c>
      <c r="M221" s="1" t="s">
        <v>269</v>
      </c>
      <c r="N221" s="1" t="s">
        <v>9847</v>
      </c>
      <c r="O221" s="1" t="s">
        <v>271</v>
      </c>
      <c r="P221" s="1" t="s">
        <v>9906</v>
      </c>
      <c r="Q221" s="1" t="s">
        <v>270</v>
      </c>
      <c r="R221" s="1" t="s">
        <v>269</v>
      </c>
      <c r="S221" s="1" t="s">
        <v>270</v>
      </c>
      <c r="T221" s="1" t="s">
        <v>269</v>
      </c>
      <c r="U221" s="1" t="s">
        <v>472</v>
      </c>
      <c r="V221" s="1" t="s">
        <v>9047</v>
      </c>
      <c r="W221" s="1" t="s">
        <v>9046</v>
      </c>
      <c r="X221" s="1" t="s">
        <v>9806</v>
      </c>
      <c r="Y221" s="1" t="s">
        <v>269</v>
      </c>
    </row>
    <row r="222" spans="1:25" ht="14.25">
      <c r="A222" s="1" t="s">
        <v>260</v>
      </c>
      <c r="B222" s="1" t="s">
        <v>4655</v>
      </c>
      <c r="C222" s="1" t="s">
        <v>262</v>
      </c>
      <c r="D222" s="1" t="s">
        <v>304</v>
      </c>
      <c r="E222" s="1" t="s">
        <v>304</v>
      </c>
      <c r="F222" s="1" t="s">
        <v>2926</v>
      </c>
      <c r="G222" s="1" t="s">
        <v>10247</v>
      </c>
      <c r="H222" s="1" t="s">
        <v>10248</v>
      </c>
      <c r="I222" s="1" t="s">
        <v>9046</v>
      </c>
      <c r="J222" s="1" t="s">
        <v>9047</v>
      </c>
      <c r="K222" s="1" t="s">
        <v>9905</v>
      </c>
      <c r="L222" s="1" t="s">
        <v>10248</v>
      </c>
      <c r="M222" s="1" t="s">
        <v>269</v>
      </c>
      <c r="N222" s="1" t="s">
        <v>9847</v>
      </c>
      <c r="O222" s="1" t="s">
        <v>872</v>
      </c>
      <c r="P222" s="1" t="s">
        <v>9906</v>
      </c>
      <c r="Q222" s="1" t="s">
        <v>270</v>
      </c>
      <c r="R222" s="1" t="s">
        <v>269</v>
      </c>
      <c r="S222" s="1" t="s">
        <v>270</v>
      </c>
      <c r="T222" s="1" t="s">
        <v>269</v>
      </c>
      <c r="U222" s="1" t="s">
        <v>472</v>
      </c>
      <c r="V222" s="1" t="s">
        <v>9047</v>
      </c>
      <c r="W222" s="1" t="s">
        <v>9046</v>
      </c>
      <c r="X222" s="1" t="s">
        <v>9806</v>
      </c>
      <c r="Y222" s="1" t="s">
        <v>269</v>
      </c>
    </row>
    <row r="223" spans="1:25" ht="14.25">
      <c r="A223" s="1" t="s">
        <v>260</v>
      </c>
      <c r="B223" s="1" t="s">
        <v>4657</v>
      </c>
      <c r="C223" s="1" t="s">
        <v>262</v>
      </c>
      <c r="D223" s="1" t="s">
        <v>304</v>
      </c>
      <c r="E223" s="1" t="s">
        <v>304</v>
      </c>
      <c r="F223" s="1" t="s">
        <v>2136</v>
      </c>
      <c r="G223" s="1" t="s">
        <v>10249</v>
      </c>
      <c r="H223" s="1" t="s">
        <v>10250</v>
      </c>
      <c r="I223" s="1" t="s">
        <v>9046</v>
      </c>
      <c r="J223" s="1" t="s">
        <v>9047</v>
      </c>
      <c r="K223" s="1" t="s">
        <v>9905</v>
      </c>
      <c r="L223" s="1" t="s">
        <v>10250</v>
      </c>
      <c r="M223" s="1" t="s">
        <v>269</v>
      </c>
      <c r="N223" s="1" t="s">
        <v>9847</v>
      </c>
      <c r="O223" s="1" t="s">
        <v>1418</v>
      </c>
      <c r="P223" s="1" t="s">
        <v>9906</v>
      </c>
      <c r="Q223" s="1" t="s">
        <v>270</v>
      </c>
      <c r="R223" s="1" t="s">
        <v>269</v>
      </c>
      <c r="S223" s="1" t="s">
        <v>270</v>
      </c>
      <c r="T223" s="1" t="s">
        <v>269</v>
      </c>
      <c r="U223" s="1" t="s">
        <v>472</v>
      </c>
      <c r="V223" s="1" t="s">
        <v>9047</v>
      </c>
      <c r="W223" s="1" t="s">
        <v>9046</v>
      </c>
      <c r="X223" s="1" t="s">
        <v>9806</v>
      </c>
      <c r="Y223" s="1" t="s">
        <v>269</v>
      </c>
    </row>
    <row r="224" spans="1:25" ht="14.25">
      <c r="A224" s="1" t="s">
        <v>260</v>
      </c>
      <c r="B224" s="1" t="s">
        <v>4664</v>
      </c>
      <c r="C224" s="1" t="s">
        <v>262</v>
      </c>
      <c r="D224" s="1" t="s">
        <v>304</v>
      </c>
      <c r="E224" s="1" t="s">
        <v>304</v>
      </c>
      <c r="F224" s="1" t="s">
        <v>2933</v>
      </c>
      <c r="G224" s="1" t="s">
        <v>10251</v>
      </c>
      <c r="H224" s="1" t="s">
        <v>10252</v>
      </c>
      <c r="I224" s="1" t="s">
        <v>9046</v>
      </c>
      <c r="J224" s="1" t="s">
        <v>9047</v>
      </c>
      <c r="K224" s="1" t="s">
        <v>9905</v>
      </c>
      <c r="L224" s="1" t="s">
        <v>10252</v>
      </c>
      <c r="M224" s="1" t="s">
        <v>269</v>
      </c>
      <c r="N224" s="1" t="s">
        <v>9820</v>
      </c>
      <c r="O224" s="1" t="s">
        <v>3153</v>
      </c>
      <c r="P224" s="1" t="s">
        <v>9906</v>
      </c>
      <c r="Q224" s="1" t="s">
        <v>270</v>
      </c>
      <c r="R224" s="1" t="s">
        <v>269</v>
      </c>
      <c r="S224" s="1" t="s">
        <v>270</v>
      </c>
      <c r="T224" s="1" t="s">
        <v>269</v>
      </c>
      <c r="U224" s="1" t="s">
        <v>472</v>
      </c>
      <c r="V224" s="1" t="s">
        <v>9047</v>
      </c>
      <c r="W224" s="1" t="s">
        <v>9046</v>
      </c>
      <c r="X224" s="1" t="s">
        <v>9806</v>
      </c>
      <c r="Y224" s="1" t="s">
        <v>269</v>
      </c>
    </row>
    <row r="225" spans="1:25" ht="14.25">
      <c r="A225" s="1" t="s">
        <v>260</v>
      </c>
      <c r="B225" s="1" t="s">
        <v>4660</v>
      </c>
      <c r="C225" s="1" t="s">
        <v>262</v>
      </c>
      <c r="D225" s="1" t="s">
        <v>304</v>
      </c>
      <c r="E225" s="1" t="s">
        <v>304</v>
      </c>
      <c r="F225" s="1" t="s">
        <v>2937</v>
      </c>
      <c r="G225" s="1" t="s">
        <v>10253</v>
      </c>
      <c r="H225" s="1" t="s">
        <v>10254</v>
      </c>
      <c r="I225" s="1" t="s">
        <v>9046</v>
      </c>
      <c r="J225" s="1" t="s">
        <v>9047</v>
      </c>
      <c r="K225" s="1" t="s">
        <v>9905</v>
      </c>
      <c r="L225" s="1" t="s">
        <v>10254</v>
      </c>
      <c r="M225" s="1" t="s">
        <v>269</v>
      </c>
      <c r="N225" s="1" t="s">
        <v>9823</v>
      </c>
      <c r="O225" s="1" t="s">
        <v>3820</v>
      </c>
      <c r="P225" s="1" t="s">
        <v>9906</v>
      </c>
      <c r="Q225" s="1" t="s">
        <v>270</v>
      </c>
      <c r="R225" s="1" t="s">
        <v>269</v>
      </c>
      <c r="S225" s="1" t="s">
        <v>270</v>
      </c>
      <c r="T225" s="1" t="s">
        <v>269</v>
      </c>
      <c r="U225" s="1" t="s">
        <v>472</v>
      </c>
      <c r="V225" s="1" t="s">
        <v>9047</v>
      </c>
      <c r="W225" s="1" t="s">
        <v>9046</v>
      </c>
      <c r="X225" s="1" t="s">
        <v>9806</v>
      </c>
      <c r="Y225" s="1" t="s">
        <v>269</v>
      </c>
    </row>
    <row r="226" spans="1:25" ht="14.25">
      <c r="A226" s="1" t="s">
        <v>260</v>
      </c>
      <c r="B226" s="1" t="s">
        <v>4671</v>
      </c>
      <c r="C226" s="1" t="s">
        <v>262</v>
      </c>
      <c r="D226" s="1" t="s">
        <v>304</v>
      </c>
      <c r="E226" s="1" t="s">
        <v>304</v>
      </c>
      <c r="F226" s="1" t="s">
        <v>2941</v>
      </c>
      <c r="G226" s="1" t="s">
        <v>10255</v>
      </c>
      <c r="H226" s="1" t="s">
        <v>10256</v>
      </c>
      <c r="I226" s="1" t="s">
        <v>9046</v>
      </c>
      <c r="J226" s="1" t="s">
        <v>9047</v>
      </c>
      <c r="K226" s="1" t="s">
        <v>9905</v>
      </c>
      <c r="L226" s="1" t="s">
        <v>10256</v>
      </c>
      <c r="M226" s="1" t="s">
        <v>269</v>
      </c>
      <c r="N226" s="1" t="s">
        <v>9833</v>
      </c>
      <c r="O226" s="1" t="s">
        <v>1496</v>
      </c>
      <c r="P226" s="1" t="s">
        <v>9906</v>
      </c>
      <c r="Q226" s="1" t="s">
        <v>270</v>
      </c>
      <c r="R226" s="1" t="s">
        <v>269</v>
      </c>
      <c r="S226" s="1" t="s">
        <v>270</v>
      </c>
      <c r="T226" s="1" t="s">
        <v>269</v>
      </c>
      <c r="U226" s="1" t="s">
        <v>472</v>
      </c>
      <c r="V226" s="1" t="s">
        <v>9047</v>
      </c>
      <c r="W226" s="1" t="s">
        <v>9046</v>
      </c>
      <c r="X226" s="1" t="s">
        <v>9806</v>
      </c>
      <c r="Y226" s="1" t="s">
        <v>269</v>
      </c>
    </row>
    <row r="227" spans="1:25" ht="14.25">
      <c r="A227" s="1" t="s">
        <v>260</v>
      </c>
      <c r="B227" s="1" t="s">
        <v>4673</v>
      </c>
      <c r="C227" s="1" t="s">
        <v>262</v>
      </c>
      <c r="D227" s="1" t="s">
        <v>304</v>
      </c>
      <c r="E227" s="1" t="s">
        <v>304</v>
      </c>
      <c r="F227" s="1" t="s">
        <v>2945</v>
      </c>
      <c r="G227" s="1" t="s">
        <v>10257</v>
      </c>
      <c r="H227" s="1" t="s">
        <v>10258</v>
      </c>
      <c r="I227" s="1" t="s">
        <v>9046</v>
      </c>
      <c r="J227" s="1" t="s">
        <v>9047</v>
      </c>
      <c r="K227" s="1" t="s">
        <v>9905</v>
      </c>
      <c r="L227" s="1" t="s">
        <v>10258</v>
      </c>
      <c r="M227" s="1" t="s">
        <v>269</v>
      </c>
      <c r="N227" s="1" t="s">
        <v>9816</v>
      </c>
      <c r="O227" s="1" t="s">
        <v>3719</v>
      </c>
      <c r="P227" s="1" t="s">
        <v>9906</v>
      </c>
      <c r="Q227" s="1" t="s">
        <v>270</v>
      </c>
      <c r="R227" s="1" t="s">
        <v>269</v>
      </c>
      <c r="S227" s="1" t="s">
        <v>270</v>
      </c>
      <c r="T227" s="1" t="s">
        <v>269</v>
      </c>
      <c r="U227" s="1" t="s">
        <v>472</v>
      </c>
      <c r="V227" s="1" t="s">
        <v>9047</v>
      </c>
      <c r="W227" s="1" t="s">
        <v>9046</v>
      </c>
      <c r="X227" s="1" t="s">
        <v>9806</v>
      </c>
      <c r="Y227" s="1" t="s">
        <v>269</v>
      </c>
    </row>
    <row r="228" spans="1:25" ht="14.25">
      <c r="A228" s="1" t="s">
        <v>260</v>
      </c>
      <c r="B228" s="1" t="s">
        <v>4676</v>
      </c>
      <c r="C228" s="1" t="s">
        <v>262</v>
      </c>
      <c r="D228" s="1" t="s">
        <v>304</v>
      </c>
      <c r="E228" s="1" t="s">
        <v>304</v>
      </c>
      <c r="F228" s="1" t="s">
        <v>1399</v>
      </c>
      <c r="G228" s="1" t="s">
        <v>10259</v>
      </c>
      <c r="H228" s="1" t="s">
        <v>10260</v>
      </c>
      <c r="I228" s="1" t="s">
        <v>9046</v>
      </c>
      <c r="J228" s="1" t="s">
        <v>9047</v>
      </c>
      <c r="K228" s="1" t="s">
        <v>9905</v>
      </c>
      <c r="L228" s="1" t="s">
        <v>10260</v>
      </c>
      <c r="M228" s="1" t="s">
        <v>269</v>
      </c>
      <c r="N228" s="1" t="s">
        <v>9823</v>
      </c>
      <c r="O228" s="1" t="s">
        <v>1384</v>
      </c>
      <c r="P228" s="1" t="s">
        <v>9906</v>
      </c>
      <c r="Q228" s="1" t="s">
        <v>270</v>
      </c>
      <c r="R228" s="1" t="s">
        <v>269</v>
      </c>
      <c r="S228" s="1" t="s">
        <v>270</v>
      </c>
      <c r="T228" s="1" t="s">
        <v>269</v>
      </c>
      <c r="U228" s="1" t="s">
        <v>472</v>
      </c>
      <c r="V228" s="1" t="s">
        <v>9047</v>
      </c>
      <c r="W228" s="1" t="s">
        <v>9046</v>
      </c>
      <c r="X228" s="1" t="s">
        <v>9806</v>
      </c>
      <c r="Y228" s="1" t="s">
        <v>269</v>
      </c>
    </row>
    <row r="229" spans="1:25" ht="14.25">
      <c r="A229" s="1" t="s">
        <v>260</v>
      </c>
      <c r="B229" s="1" t="s">
        <v>4681</v>
      </c>
      <c r="C229" s="1" t="s">
        <v>262</v>
      </c>
      <c r="D229" s="1" t="s">
        <v>304</v>
      </c>
      <c r="E229" s="1" t="s">
        <v>304</v>
      </c>
      <c r="F229" s="1" t="s">
        <v>1384</v>
      </c>
      <c r="G229" s="1" t="s">
        <v>10261</v>
      </c>
      <c r="H229" s="1" t="s">
        <v>10262</v>
      </c>
      <c r="I229" s="1" t="s">
        <v>9046</v>
      </c>
      <c r="J229" s="1" t="s">
        <v>9047</v>
      </c>
      <c r="K229" s="1" t="s">
        <v>9905</v>
      </c>
      <c r="L229" s="1" t="s">
        <v>10262</v>
      </c>
      <c r="M229" s="1" t="s">
        <v>269</v>
      </c>
      <c r="N229" s="1" t="s">
        <v>9838</v>
      </c>
      <c r="O229" s="1" t="s">
        <v>714</v>
      </c>
      <c r="P229" s="1" t="s">
        <v>9906</v>
      </c>
      <c r="Q229" s="1" t="s">
        <v>270</v>
      </c>
      <c r="R229" s="1" t="s">
        <v>269</v>
      </c>
      <c r="S229" s="1" t="s">
        <v>270</v>
      </c>
      <c r="T229" s="1" t="s">
        <v>269</v>
      </c>
      <c r="U229" s="1" t="s">
        <v>472</v>
      </c>
      <c r="V229" s="1" t="s">
        <v>9047</v>
      </c>
      <c r="W229" s="1" t="s">
        <v>9046</v>
      </c>
      <c r="X229" s="1" t="s">
        <v>9806</v>
      </c>
      <c r="Y229" s="1" t="s">
        <v>269</v>
      </c>
    </row>
    <row r="230" spans="1:25" ht="14.25">
      <c r="A230" s="1" t="s">
        <v>260</v>
      </c>
      <c r="B230" s="1" t="s">
        <v>4683</v>
      </c>
      <c r="C230" s="1" t="s">
        <v>262</v>
      </c>
      <c r="D230" s="1" t="s">
        <v>304</v>
      </c>
      <c r="E230" s="1" t="s">
        <v>304</v>
      </c>
      <c r="F230" s="1" t="s">
        <v>1407</v>
      </c>
      <c r="G230" s="1" t="s">
        <v>10263</v>
      </c>
      <c r="H230" s="1" t="s">
        <v>10264</v>
      </c>
      <c r="I230" s="1" t="s">
        <v>9046</v>
      </c>
      <c r="J230" s="1" t="s">
        <v>9047</v>
      </c>
      <c r="K230" s="1" t="s">
        <v>9905</v>
      </c>
      <c r="L230" s="1" t="s">
        <v>10264</v>
      </c>
      <c r="M230" s="1" t="s">
        <v>269</v>
      </c>
      <c r="N230" s="1" t="s">
        <v>9823</v>
      </c>
      <c r="O230" s="1" t="s">
        <v>479</v>
      </c>
      <c r="P230" s="1" t="s">
        <v>9906</v>
      </c>
      <c r="Q230" s="1" t="s">
        <v>270</v>
      </c>
      <c r="R230" s="1" t="s">
        <v>269</v>
      </c>
      <c r="S230" s="1" t="s">
        <v>270</v>
      </c>
      <c r="T230" s="1" t="s">
        <v>269</v>
      </c>
      <c r="U230" s="1" t="s">
        <v>472</v>
      </c>
      <c r="V230" s="1" t="s">
        <v>9047</v>
      </c>
      <c r="W230" s="1" t="s">
        <v>9046</v>
      </c>
      <c r="X230" s="1" t="s">
        <v>9806</v>
      </c>
      <c r="Y230" s="1" t="s">
        <v>269</v>
      </c>
    </row>
    <row r="231" spans="1:25" ht="14.25">
      <c r="A231" s="1" t="s">
        <v>260</v>
      </c>
      <c r="B231" s="1" t="s">
        <v>4685</v>
      </c>
      <c r="C231" s="1" t="s">
        <v>262</v>
      </c>
      <c r="D231" s="1" t="s">
        <v>304</v>
      </c>
      <c r="E231" s="1" t="s">
        <v>304</v>
      </c>
      <c r="F231" s="1" t="s">
        <v>3045</v>
      </c>
      <c r="G231" s="1" t="s">
        <v>10265</v>
      </c>
      <c r="H231" s="1" t="s">
        <v>10266</v>
      </c>
      <c r="I231" s="1" t="s">
        <v>9046</v>
      </c>
      <c r="J231" s="1" t="s">
        <v>9047</v>
      </c>
      <c r="K231" s="1" t="s">
        <v>9905</v>
      </c>
      <c r="L231" s="1" t="s">
        <v>10266</v>
      </c>
      <c r="M231" s="1" t="s">
        <v>269</v>
      </c>
      <c r="N231" s="1" t="s">
        <v>9826</v>
      </c>
      <c r="O231" s="1" t="s">
        <v>269</v>
      </c>
      <c r="P231" s="1" t="s">
        <v>9906</v>
      </c>
      <c r="Q231" s="1" t="s">
        <v>270</v>
      </c>
      <c r="R231" s="1" t="s">
        <v>269</v>
      </c>
      <c r="S231" s="1" t="s">
        <v>270</v>
      </c>
      <c r="T231" s="1" t="s">
        <v>269</v>
      </c>
      <c r="U231" s="1" t="s">
        <v>472</v>
      </c>
      <c r="V231" s="1" t="s">
        <v>9047</v>
      </c>
      <c r="W231" s="1" t="s">
        <v>9046</v>
      </c>
      <c r="X231" s="1" t="s">
        <v>9806</v>
      </c>
      <c r="Y231" s="1" t="s">
        <v>269</v>
      </c>
    </row>
    <row r="232" spans="1:25" ht="14.25">
      <c r="A232" s="1" t="s">
        <v>260</v>
      </c>
      <c r="B232" s="1" t="s">
        <v>4688</v>
      </c>
      <c r="C232" s="1" t="s">
        <v>262</v>
      </c>
      <c r="D232" s="1" t="s">
        <v>304</v>
      </c>
      <c r="E232" s="1" t="s">
        <v>304</v>
      </c>
      <c r="F232" s="1" t="s">
        <v>3784</v>
      </c>
      <c r="G232" s="1" t="s">
        <v>10267</v>
      </c>
      <c r="H232" s="1" t="s">
        <v>10268</v>
      </c>
      <c r="I232" s="1" t="s">
        <v>9046</v>
      </c>
      <c r="J232" s="1" t="s">
        <v>9047</v>
      </c>
      <c r="K232" s="1" t="s">
        <v>9905</v>
      </c>
      <c r="L232" s="1" t="s">
        <v>10268</v>
      </c>
      <c r="M232" s="1" t="s">
        <v>269</v>
      </c>
      <c r="N232" s="1" t="s">
        <v>9816</v>
      </c>
      <c r="O232" s="1" t="s">
        <v>273</v>
      </c>
      <c r="P232" s="1" t="s">
        <v>9906</v>
      </c>
      <c r="Q232" s="1" t="s">
        <v>270</v>
      </c>
      <c r="R232" s="1" t="s">
        <v>269</v>
      </c>
      <c r="S232" s="1" t="s">
        <v>270</v>
      </c>
      <c r="T232" s="1" t="s">
        <v>269</v>
      </c>
      <c r="U232" s="1" t="s">
        <v>472</v>
      </c>
      <c r="V232" s="1" t="s">
        <v>9047</v>
      </c>
      <c r="W232" s="1" t="s">
        <v>9046</v>
      </c>
      <c r="X232" s="1" t="s">
        <v>9806</v>
      </c>
      <c r="Y232" s="1" t="s">
        <v>269</v>
      </c>
    </row>
    <row r="233" spans="1:25" ht="14.25">
      <c r="A233" s="1" t="s">
        <v>260</v>
      </c>
      <c r="B233" s="1" t="s">
        <v>4690</v>
      </c>
      <c r="C233" s="1" t="s">
        <v>262</v>
      </c>
      <c r="D233" s="1" t="s">
        <v>304</v>
      </c>
      <c r="E233" s="1" t="s">
        <v>304</v>
      </c>
      <c r="F233" s="1" t="s">
        <v>1372</v>
      </c>
      <c r="G233" s="1" t="s">
        <v>10269</v>
      </c>
      <c r="H233" s="1" t="s">
        <v>10270</v>
      </c>
      <c r="I233" s="1" t="s">
        <v>9046</v>
      </c>
      <c r="J233" s="1" t="s">
        <v>9047</v>
      </c>
      <c r="K233" s="1" t="s">
        <v>9905</v>
      </c>
      <c r="L233" s="1" t="s">
        <v>10270</v>
      </c>
      <c r="M233" s="1" t="s">
        <v>269</v>
      </c>
      <c r="N233" s="1" t="s">
        <v>9826</v>
      </c>
      <c r="O233" s="1" t="s">
        <v>1385</v>
      </c>
      <c r="P233" s="1" t="s">
        <v>9906</v>
      </c>
      <c r="Q233" s="1" t="s">
        <v>270</v>
      </c>
      <c r="R233" s="1" t="s">
        <v>269</v>
      </c>
      <c r="S233" s="1" t="s">
        <v>270</v>
      </c>
      <c r="T233" s="1" t="s">
        <v>269</v>
      </c>
      <c r="U233" s="1" t="s">
        <v>472</v>
      </c>
      <c r="V233" s="1" t="s">
        <v>9047</v>
      </c>
      <c r="W233" s="1" t="s">
        <v>9046</v>
      </c>
      <c r="X233" s="1" t="s">
        <v>9806</v>
      </c>
      <c r="Y233" s="1" t="s">
        <v>269</v>
      </c>
    </row>
    <row r="234" spans="1:25" ht="14.25">
      <c r="A234" s="1" t="s">
        <v>260</v>
      </c>
      <c r="B234" s="1" t="s">
        <v>4692</v>
      </c>
      <c r="C234" s="1" t="s">
        <v>262</v>
      </c>
      <c r="D234" s="1" t="s">
        <v>304</v>
      </c>
      <c r="E234" s="1" t="s">
        <v>304</v>
      </c>
      <c r="F234" s="1" t="s">
        <v>1385</v>
      </c>
      <c r="G234" s="1" t="s">
        <v>10271</v>
      </c>
      <c r="H234" s="1" t="s">
        <v>10272</v>
      </c>
      <c r="I234" s="1" t="s">
        <v>9046</v>
      </c>
      <c r="J234" s="1" t="s">
        <v>9047</v>
      </c>
      <c r="K234" s="1" t="s">
        <v>9905</v>
      </c>
      <c r="L234" s="1" t="s">
        <v>10272</v>
      </c>
      <c r="M234" s="1" t="s">
        <v>269</v>
      </c>
      <c r="N234" s="1" t="s">
        <v>9823</v>
      </c>
      <c r="O234" s="1" t="s">
        <v>3143</v>
      </c>
      <c r="P234" s="1" t="s">
        <v>9906</v>
      </c>
      <c r="Q234" s="1" t="s">
        <v>270</v>
      </c>
      <c r="R234" s="1" t="s">
        <v>269</v>
      </c>
      <c r="S234" s="1" t="s">
        <v>270</v>
      </c>
      <c r="T234" s="1" t="s">
        <v>269</v>
      </c>
      <c r="U234" s="1" t="s">
        <v>472</v>
      </c>
      <c r="V234" s="1" t="s">
        <v>9047</v>
      </c>
      <c r="W234" s="1" t="s">
        <v>9046</v>
      </c>
      <c r="X234" s="1" t="s">
        <v>9806</v>
      </c>
      <c r="Y234" s="1" t="s">
        <v>269</v>
      </c>
    </row>
    <row r="235" spans="1:25" ht="14.25">
      <c r="A235" s="1" t="s">
        <v>260</v>
      </c>
      <c r="B235" s="1" t="s">
        <v>4701</v>
      </c>
      <c r="C235" s="1" t="s">
        <v>262</v>
      </c>
      <c r="D235" s="1" t="s">
        <v>304</v>
      </c>
      <c r="E235" s="1" t="s">
        <v>304</v>
      </c>
      <c r="F235" s="1" t="s">
        <v>2694</v>
      </c>
      <c r="G235" s="1" t="s">
        <v>10273</v>
      </c>
      <c r="H235" s="1" t="s">
        <v>9966</v>
      </c>
      <c r="I235" s="1" t="s">
        <v>9046</v>
      </c>
      <c r="J235" s="1" t="s">
        <v>9047</v>
      </c>
      <c r="K235" s="1" t="s">
        <v>9905</v>
      </c>
      <c r="L235" s="1" t="s">
        <v>9966</v>
      </c>
      <c r="M235" s="1" t="s">
        <v>269</v>
      </c>
      <c r="N235" s="1" t="s">
        <v>9820</v>
      </c>
      <c r="O235" s="1" t="s">
        <v>472</v>
      </c>
      <c r="P235" s="1" t="s">
        <v>9906</v>
      </c>
      <c r="Q235" s="1" t="s">
        <v>270</v>
      </c>
      <c r="R235" s="1" t="s">
        <v>269</v>
      </c>
      <c r="S235" s="1" t="s">
        <v>270</v>
      </c>
      <c r="T235" s="1" t="s">
        <v>269</v>
      </c>
      <c r="U235" s="1" t="s">
        <v>472</v>
      </c>
      <c r="V235" s="1" t="s">
        <v>9047</v>
      </c>
      <c r="W235" s="1" t="s">
        <v>9046</v>
      </c>
      <c r="X235" s="1" t="s">
        <v>9806</v>
      </c>
      <c r="Y235" s="1" t="s">
        <v>269</v>
      </c>
    </row>
    <row r="236" spans="1:25" ht="14.25">
      <c r="A236" s="1" t="s">
        <v>260</v>
      </c>
      <c r="B236" s="1" t="s">
        <v>4703</v>
      </c>
      <c r="C236" s="1" t="s">
        <v>262</v>
      </c>
      <c r="D236" s="1" t="s">
        <v>304</v>
      </c>
      <c r="E236" s="1" t="s">
        <v>304</v>
      </c>
      <c r="F236" s="1" t="s">
        <v>4006</v>
      </c>
      <c r="G236" s="1" t="s">
        <v>10274</v>
      </c>
      <c r="H236" s="1" t="s">
        <v>9968</v>
      </c>
      <c r="I236" s="1" t="s">
        <v>9046</v>
      </c>
      <c r="J236" s="1" t="s">
        <v>9047</v>
      </c>
      <c r="K236" s="1" t="s">
        <v>9905</v>
      </c>
      <c r="L236" s="1" t="s">
        <v>9968</v>
      </c>
      <c r="M236" s="1" t="s">
        <v>269</v>
      </c>
      <c r="N236" s="1" t="s">
        <v>9826</v>
      </c>
      <c r="O236" s="1" t="s">
        <v>3088</v>
      </c>
      <c r="P236" s="1" t="s">
        <v>9906</v>
      </c>
      <c r="Q236" s="1" t="s">
        <v>270</v>
      </c>
      <c r="R236" s="1" t="s">
        <v>269</v>
      </c>
      <c r="S236" s="1" t="s">
        <v>270</v>
      </c>
      <c r="T236" s="1" t="s">
        <v>269</v>
      </c>
      <c r="U236" s="1" t="s">
        <v>472</v>
      </c>
      <c r="V236" s="1" t="s">
        <v>9047</v>
      </c>
      <c r="W236" s="1" t="s">
        <v>9046</v>
      </c>
      <c r="X236" s="1" t="s">
        <v>9806</v>
      </c>
      <c r="Y236" s="1" t="s">
        <v>269</v>
      </c>
    </row>
    <row r="237" spans="1:25" ht="14.25">
      <c r="A237" s="1" t="s">
        <v>260</v>
      </c>
      <c r="B237" s="1" t="s">
        <v>4708</v>
      </c>
      <c r="C237" s="1" t="s">
        <v>262</v>
      </c>
      <c r="D237" s="1" t="s">
        <v>304</v>
      </c>
      <c r="E237" s="1" t="s">
        <v>304</v>
      </c>
      <c r="F237" s="1" t="s">
        <v>1732</v>
      </c>
      <c r="G237" s="1" t="s">
        <v>10275</v>
      </c>
      <c r="H237" s="1" t="s">
        <v>9974</v>
      </c>
      <c r="I237" s="1" t="s">
        <v>9046</v>
      </c>
      <c r="J237" s="1" t="s">
        <v>9047</v>
      </c>
      <c r="K237" s="1" t="s">
        <v>9905</v>
      </c>
      <c r="L237" s="1" t="s">
        <v>9974</v>
      </c>
      <c r="M237" s="1" t="s">
        <v>269</v>
      </c>
      <c r="N237" s="1" t="s">
        <v>9820</v>
      </c>
      <c r="O237" s="1" t="s">
        <v>1731</v>
      </c>
      <c r="P237" s="1" t="s">
        <v>9906</v>
      </c>
      <c r="Q237" s="1" t="s">
        <v>270</v>
      </c>
      <c r="R237" s="1" t="s">
        <v>269</v>
      </c>
      <c r="S237" s="1" t="s">
        <v>270</v>
      </c>
      <c r="T237" s="1" t="s">
        <v>269</v>
      </c>
      <c r="U237" s="1" t="s">
        <v>472</v>
      </c>
      <c r="V237" s="1" t="s">
        <v>9047</v>
      </c>
      <c r="W237" s="1" t="s">
        <v>9046</v>
      </c>
      <c r="X237" s="1" t="s">
        <v>9806</v>
      </c>
      <c r="Y237" s="1" t="s">
        <v>269</v>
      </c>
    </row>
    <row r="238" spans="1:25" ht="14.25">
      <c r="A238" s="1" t="s">
        <v>260</v>
      </c>
      <c r="B238" s="1" t="s">
        <v>4711</v>
      </c>
      <c r="C238" s="1" t="s">
        <v>262</v>
      </c>
      <c r="D238" s="1" t="s">
        <v>304</v>
      </c>
      <c r="E238" s="1" t="s">
        <v>304</v>
      </c>
      <c r="F238" s="1" t="s">
        <v>4009</v>
      </c>
      <c r="G238" s="1" t="s">
        <v>10276</v>
      </c>
      <c r="H238" s="1" t="s">
        <v>10277</v>
      </c>
      <c r="I238" s="1" t="s">
        <v>9046</v>
      </c>
      <c r="J238" s="1" t="s">
        <v>9047</v>
      </c>
      <c r="K238" s="1" t="s">
        <v>9905</v>
      </c>
      <c r="L238" s="1" t="s">
        <v>10277</v>
      </c>
      <c r="M238" s="1" t="s">
        <v>269</v>
      </c>
      <c r="N238" s="1" t="s">
        <v>9820</v>
      </c>
      <c r="O238" s="1" t="s">
        <v>274</v>
      </c>
      <c r="P238" s="1" t="s">
        <v>9906</v>
      </c>
      <c r="Q238" s="1" t="s">
        <v>270</v>
      </c>
      <c r="R238" s="1" t="s">
        <v>269</v>
      </c>
      <c r="S238" s="1" t="s">
        <v>270</v>
      </c>
      <c r="T238" s="1" t="s">
        <v>269</v>
      </c>
      <c r="U238" s="1" t="s">
        <v>472</v>
      </c>
      <c r="V238" s="1" t="s">
        <v>9047</v>
      </c>
      <c r="W238" s="1" t="s">
        <v>9046</v>
      </c>
      <c r="X238" s="1" t="s">
        <v>9806</v>
      </c>
      <c r="Y238" s="1" t="s">
        <v>269</v>
      </c>
    </row>
    <row r="239" spans="1:25" ht="14.25">
      <c r="A239" s="1" t="s">
        <v>260</v>
      </c>
      <c r="B239" s="1" t="s">
        <v>4713</v>
      </c>
      <c r="C239" s="1" t="s">
        <v>262</v>
      </c>
      <c r="D239" s="1" t="s">
        <v>304</v>
      </c>
      <c r="E239" s="1" t="s">
        <v>304</v>
      </c>
      <c r="F239" s="1" t="s">
        <v>1379</v>
      </c>
      <c r="G239" s="1" t="s">
        <v>10278</v>
      </c>
      <c r="H239" s="1" t="s">
        <v>10279</v>
      </c>
      <c r="I239" s="1" t="s">
        <v>9046</v>
      </c>
      <c r="J239" s="1" t="s">
        <v>9047</v>
      </c>
      <c r="K239" s="1" t="s">
        <v>9905</v>
      </c>
      <c r="L239" s="1" t="s">
        <v>10279</v>
      </c>
      <c r="M239" s="1" t="s">
        <v>269</v>
      </c>
      <c r="N239" s="1" t="s">
        <v>9823</v>
      </c>
      <c r="O239" s="1" t="s">
        <v>3207</v>
      </c>
      <c r="P239" s="1" t="s">
        <v>9906</v>
      </c>
      <c r="Q239" s="1" t="s">
        <v>270</v>
      </c>
      <c r="R239" s="1" t="s">
        <v>269</v>
      </c>
      <c r="S239" s="1" t="s">
        <v>270</v>
      </c>
      <c r="T239" s="1" t="s">
        <v>269</v>
      </c>
      <c r="U239" s="1" t="s">
        <v>472</v>
      </c>
      <c r="V239" s="1" t="s">
        <v>9047</v>
      </c>
      <c r="W239" s="1" t="s">
        <v>9046</v>
      </c>
      <c r="X239" s="1" t="s">
        <v>9806</v>
      </c>
      <c r="Y239" s="1" t="s">
        <v>269</v>
      </c>
    </row>
    <row r="240" spans="1:25" ht="14.25">
      <c r="A240" s="1" t="s">
        <v>260</v>
      </c>
      <c r="B240" s="1" t="s">
        <v>4718</v>
      </c>
      <c r="C240" s="1" t="s">
        <v>262</v>
      </c>
      <c r="D240" s="1" t="s">
        <v>304</v>
      </c>
      <c r="E240" s="1" t="s">
        <v>304</v>
      </c>
      <c r="F240" s="1" t="s">
        <v>4013</v>
      </c>
      <c r="G240" s="1" t="s">
        <v>10280</v>
      </c>
      <c r="H240" s="1" t="s">
        <v>10281</v>
      </c>
      <c r="I240" s="1" t="s">
        <v>9046</v>
      </c>
      <c r="J240" s="1" t="s">
        <v>9047</v>
      </c>
      <c r="K240" s="1" t="s">
        <v>9905</v>
      </c>
      <c r="L240" s="1" t="s">
        <v>10281</v>
      </c>
      <c r="M240" s="1" t="s">
        <v>269</v>
      </c>
      <c r="N240" s="1" t="s">
        <v>9838</v>
      </c>
      <c r="O240" s="1" t="s">
        <v>3066</v>
      </c>
      <c r="P240" s="1" t="s">
        <v>9906</v>
      </c>
      <c r="Q240" s="1" t="s">
        <v>270</v>
      </c>
      <c r="R240" s="1" t="s">
        <v>269</v>
      </c>
      <c r="S240" s="1" t="s">
        <v>270</v>
      </c>
      <c r="T240" s="1" t="s">
        <v>269</v>
      </c>
      <c r="U240" s="1" t="s">
        <v>472</v>
      </c>
      <c r="V240" s="1" t="s">
        <v>9047</v>
      </c>
      <c r="W240" s="1" t="s">
        <v>9046</v>
      </c>
      <c r="X240" s="1" t="s">
        <v>9806</v>
      </c>
      <c r="Y240" s="1" t="s">
        <v>269</v>
      </c>
    </row>
    <row r="241" spans="1:25" ht="14.25">
      <c r="A241" s="1" t="s">
        <v>260</v>
      </c>
      <c r="B241" s="1" t="s">
        <v>4731</v>
      </c>
      <c r="C241" s="1" t="s">
        <v>262</v>
      </c>
      <c r="D241" s="1" t="s">
        <v>310</v>
      </c>
      <c r="E241" s="1" t="s">
        <v>310</v>
      </c>
      <c r="F241" s="1" t="s">
        <v>270</v>
      </c>
      <c r="G241" s="1" t="s">
        <v>10282</v>
      </c>
      <c r="H241" s="1" t="s">
        <v>10283</v>
      </c>
      <c r="I241" s="1" t="s">
        <v>9046</v>
      </c>
      <c r="J241" s="1" t="s">
        <v>9047</v>
      </c>
      <c r="K241" s="1" t="s">
        <v>9905</v>
      </c>
      <c r="L241" s="1" t="s">
        <v>10283</v>
      </c>
      <c r="M241" s="1" t="s">
        <v>269</v>
      </c>
      <c r="N241" s="1" t="s">
        <v>9838</v>
      </c>
      <c r="O241" s="1" t="s">
        <v>3822</v>
      </c>
      <c r="P241" s="1" t="s">
        <v>9906</v>
      </c>
      <c r="Q241" s="1" t="s">
        <v>270</v>
      </c>
      <c r="R241" s="1" t="s">
        <v>269</v>
      </c>
      <c r="S241" s="1" t="s">
        <v>270</v>
      </c>
      <c r="T241" s="1" t="s">
        <v>269</v>
      </c>
      <c r="U241" s="1" t="s">
        <v>472</v>
      </c>
      <c r="V241" s="1" t="s">
        <v>9047</v>
      </c>
      <c r="W241" s="1" t="s">
        <v>9046</v>
      </c>
      <c r="X241" s="1" t="s">
        <v>9806</v>
      </c>
      <c r="Y241" s="1" t="s">
        <v>269</v>
      </c>
    </row>
    <row r="242" spans="1:25" ht="14.25">
      <c r="A242" s="1" t="s">
        <v>260</v>
      </c>
      <c r="B242" s="1" t="s">
        <v>4733</v>
      </c>
      <c r="C242" s="1" t="s">
        <v>262</v>
      </c>
      <c r="D242" s="1" t="s">
        <v>310</v>
      </c>
      <c r="E242" s="1" t="s">
        <v>310</v>
      </c>
      <c r="F242" s="1" t="s">
        <v>472</v>
      </c>
      <c r="G242" s="1" t="s">
        <v>10284</v>
      </c>
      <c r="H242" s="1" t="s">
        <v>10285</v>
      </c>
      <c r="I242" s="1" t="s">
        <v>9046</v>
      </c>
      <c r="J242" s="1" t="s">
        <v>9047</v>
      </c>
      <c r="K242" s="1" t="s">
        <v>9905</v>
      </c>
      <c r="L242" s="1" t="s">
        <v>10285</v>
      </c>
      <c r="M242" s="1" t="s">
        <v>269</v>
      </c>
      <c r="N242" s="1" t="s">
        <v>9820</v>
      </c>
      <c r="O242" s="1" t="s">
        <v>3201</v>
      </c>
      <c r="P242" s="1" t="s">
        <v>9906</v>
      </c>
      <c r="Q242" s="1" t="s">
        <v>270</v>
      </c>
      <c r="R242" s="1" t="s">
        <v>269</v>
      </c>
      <c r="S242" s="1" t="s">
        <v>270</v>
      </c>
      <c r="T242" s="1" t="s">
        <v>269</v>
      </c>
      <c r="U242" s="1" t="s">
        <v>472</v>
      </c>
      <c r="V242" s="1" t="s">
        <v>9047</v>
      </c>
      <c r="W242" s="1" t="s">
        <v>9046</v>
      </c>
      <c r="X242" s="1" t="s">
        <v>9806</v>
      </c>
      <c r="Y242" s="1" t="s">
        <v>269</v>
      </c>
    </row>
    <row r="243" spans="1:25" ht="14.25">
      <c r="A243" s="1" t="s">
        <v>260</v>
      </c>
      <c r="B243" s="1" t="s">
        <v>4735</v>
      </c>
      <c r="C243" s="1" t="s">
        <v>262</v>
      </c>
      <c r="D243" s="1" t="s">
        <v>310</v>
      </c>
      <c r="E243" s="1" t="s">
        <v>310</v>
      </c>
      <c r="F243" s="1" t="s">
        <v>479</v>
      </c>
      <c r="G243" s="1" t="s">
        <v>10286</v>
      </c>
      <c r="H243" s="1" t="s">
        <v>10287</v>
      </c>
      <c r="I243" s="1" t="s">
        <v>9046</v>
      </c>
      <c r="J243" s="1" t="s">
        <v>9047</v>
      </c>
      <c r="K243" s="1" t="s">
        <v>9905</v>
      </c>
      <c r="L243" s="1" t="s">
        <v>10287</v>
      </c>
      <c r="M243" s="1" t="s">
        <v>269</v>
      </c>
      <c r="N243" s="1" t="s">
        <v>9816</v>
      </c>
      <c r="O243" s="1" t="s">
        <v>2926</v>
      </c>
      <c r="P243" s="1" t="s">
        <v>9906</v>
      </c>
      <c r="Q243" s="1" t="s">
        <v>270</v>
      </c>
      <c r="R243" s="1" t="s">
        <v>269</v>
      </c>
      <c r="S243" s="1" t="s">
        <v>270</v>
      </c>
      <c r="T243" s="1" t="s">
        <v>269</v>
      </c>
      <c r="U243" s="1" t="s">
        <v>472</v>
      </c>
      <c r="V243" s="1" t="s">
        <v>9047</v>
      </c>
      <c r="W243" s="1" t="s">
        <v>9046</v>
      </c>
      <c r="X243" s="1" t="s">
        <v>9806</v>
      </c>
      <c r="Y243" s="1" t="s">
        <v>269</v>
      </c>
    </row>
    <row r="244" spans="1:25" ht="14.25">
      <c r="A244" s="1" t="s">
        <v>260</v>
      </c>
      <c r="B244" s="1" t="s">
        <v>4737</v>
      </c>
      <c r="C244" s="1" t="s">
        <v>262</v>
      </c>
      <c r="D244" s="1" t="s">
        <v>310</v>
      </c>
      <c r="E244" s="1" t="s">
        <v>310</v>
      </c>
      <c r="F244" s="1" t="s">
        <v>873</v>
      </c>
      <c r="G244" s="1" t="s">
        <v>10288</v>
      </c>
      <c r="H244" s="1" t="s">
        <v>10289</v>
      </c>
      <c r="I244" s="1" t="s">
        <v>9046</v>
      </c>
      <c r="J244" s="1" t="s">
        <v>9047</v>
      </c>
      <c r="K244" s="1" t="s">
        <v>9905</v>
      </c>
      <c r="L244" s="1" t="s">
        <v>10289</v>
      </c>
      <c r="M244" s="1" t="s">
        <v>269</v>
      </c>
      <c r="N244" s="1" t="s">
        <v>9826</v>
      </c>
      <c r="O244" s="1" t="s">
        <v>3667</v>
      </c>
      <c r="P244" s="1" t="s">
        <v>9906</v>
      </c>
      <c r="Q244" s="1" t="s">
        <v>270</v>
      </c>
      <c r="R244" s="1" t="s">
        <v>269</v>
      </c>
      <c r="S244" s="1" t="s">
        <v>270</v>
      </c>
      <c r="T244" s="1" t="s">
        <v>269</v>
      </c>
      <c r="U244" s="1" t="s">
        <v>472</v>
      </c>
      <c r="V244" s="1" t="s">
        <v>9047</v>
      </c>
      <c r="W244" s="1" t="s">
        <v>9046</v>
      </c>
      <c r="X244" s="1" t="s">
        <v>9806</v>
      </c>
      <c r="Y244" s="1" t="s">
        <v>269</v>
      </c>
    </row>
    <row r="245" spans="1:25" ht="14.25">
      <c r="A245" s="1" t="s">
        <v>260</v>
      </c>
      <c r="B245" s="1" t="s">
        <v>4739</v>
      </c>
      <c r="C245" s="1" t="s">
        <v>262</v>
      </c>
      <c r="D245" s="1" t="s">
        <v>310</v>
      </c>
      <c r="E245" s="1" t="s">
        <v>310</v>
      </c>
      <c r="F245" s="1" t="s">
        <v>872</v>
      </c>
      <c r="G245" s="1" t="s">
        <v>10290</v>
      </c>
      <c r="H245" s="1" t="s">
        <v>10291</v>
      </c>
      <c r="I245" s="1" t="s">
        <v>9046</v>
      </c>
      <c r="J245" s="1" t="s">
        <v>9047</v>
      </c>
      <c r="K245" s="1" t="s">
        <v>9905</v>
      </c>
      <c r="L245" s="1" t="s">
        <v>10291</v>
      </c>
      <c r="M245" s="1" t="s">
        <v>269</v>
      </c>
      <c r="N245" s="1" t="s">
        <v>9820</v>
      </c>
      <c r="O245" s="1" t="s">
        <v>3239</v>
      </c>
      <c r="P245" s="1" t="s">
        <v>9906</v>
      </c>
      <c r="Q245" s="1" t="s">
        <v>270</v>
      </c>
      <c r="R245" s="1" t="s">
        <v>269</v>
      </c>
      <c r="S245" s="1" t="s">
        <v>270</v>
      </c>
      <c r="T245" s="1" t="s">
        <v>269</v>
      </c>
      <c r="U245" s="1" t="s">
        <v>472</v>
      </c>
      <c r="V245" s="1" t="s">
        <v>9047</v>
      </c>
      <c r="W245" s="1" t="s">
        <v>9046</v>
      </c>
      <c r="X245" s="1" t="s">
        <v>9806</v>
      </c>
      <c r="Y245" s="1" t="s">
        <v>269</v>
      </c>
    </row>
    <row r="246" spans="1:25" ht="14.25">
      <c r="A246" s="1" t="s">
        <v>260</v>
      </c>
      <c r="B246" s="1" t="s">
        <v>4741</v>
      </c>
      <c r="C246" s="1" t="s">
        <v>262</v>
      </c>
      <c r="D246" s="1" t="s">
        <v>310</v>
      </c>
      <c r="E246" s="1" t="s">
        <v>310</v>
      </c>
      <c r="F246" s="1" t="s">
        <v>276</v>
      </c>
      <c r="G246" s="1" t="s">
        <v>10292</v>
      </c>
      <c r="H246" s="1" t="s">
        <v>10293</v>
      </c>
      <c r="I246" s="1" t="s">
        <v>9046</v>
      </c>
      <c r="J246" s="1" t="s">
        <v>9047</v>
      </c>
      <c r="K246" s="1" t="s">
        <v>9905</v>
      </c>
      <c r="L246" s="1" t="s">
        <v>10293</v>
      </c>
      <c r="M246" s="1" t="s">
        <v>269</v>
      </c>
      <c r="N246" s="1" t="s">
        <v>9833</v>
      </c>
      <c r="O246" s="1" t="s">
        <v>3573</v>
      </c>
      <c r="P246" s="1" t="s">
        <v>9906</v>
      </c>
      <c r="Q246" s="1" t="s">
        <v>270</v>
      </c>
      <c r="R246" s="1" t="s">
        <v>269</v>
      </c>
      <c r="S246" s="1" t="s">
        <v>270</v>
      </c>
      <c r="T246" s="1" t="s">
        <v>269</v>
      </c>
      <c r="U246" s="1" t="s">
        <v>472</v>
      </c>
      <c r="V246" s="1" t="s">
        <v>9047</v>
      </c>
      <c r="W246" s="1" t="s">
        <v>9046</v>
      </c>
      <c r="X246" s="1" t="s">
        <v>9806</v>
      </c>
      <c r="Y246" s="1" t="s">
        <v>269</v>
      </c>
    </row>
    <row r="247" spans="1:25" ht="14.25">
      <c r="A247" s="1" t="s">
        <v>260</v>
      </c>
      <c r="B247" s="1" t="s">
        <v>4743</v>
      </c>
      <c r="C247" s="1" t="s">
        <v>262</v>
      </c>
      <c r="D247" s="1" t="s">
        <v>310</v>
      </c>
      <c r="E247" s="1" t="s">
        <v>310</v>
      </c>
      <c r="F247" s="1" t="s">
        <v>874</v>
      </c>
      <c r="G247" s="1" t="s">
        <v>10294</v>
      </c>
      <c r="H247" s="1" t="s">
        <v>10295</v>
      </c>
      <c r="I247" s="1" t="s">
        <v>9046</v>
      </c>
      <c r="J247" s="1" t="s">
        <v>9047</v>
      </c>
      <c r="K247" s="1" t="s">
        <v>9905</v>
      </c>
      <c r="L247" s="1" t="s">
        <v>10295</v>
      </c>
      <c r="M247" s="1" t="s">
        <v>269</v>
      </c>
      <c r="N247" s="1" t="s">
        <v>9820</v>
      </c>
      <c r="O247" s="1" t="s">
        <v>3143</v>
      </c>
      <c r="P247" s="1" t="s">
        <v>9906</v>
      </c>
      <c r="Q247" s="1" t="s">
        <v>270</v>
      </c>
      <c r="R247" s="1" t="s">
        <v>269</v>
      </c>
      <c r="S247" s="1" t="s">
        <v>270</v>
      </c>
      <c r="T247" s="1" t="s">
        <v>269</v>
      </c>
      <c r="U247" s="1" t="s">
        <v>472</v>
      </c>
      <c r="V247" s="1" t="s">
        <v>9047</v>
      </c>
      <c r="W247" s="1" t="s">
        <v>9046</v>
      </c>
      <c r="X247" s="1" t="s">
        <v>9806</v>
      </c>
      <c r="Y247" s="1" t="s">
        <v>269</v>
      </c>
    </row>
    <row r="248" spans="1:25" ht="14.25">
      <c r="A248" s="1" t="s">
        <v>260</v>
      </c>
      <c r="B248" s="1" t="s">
        <v>4745</v>
      </c>
      <c r="C248" s="1" t="s">
        <v>262</v>
      </c>
      <c r="D248" s="1" t="s">
        <v>310</v>
      </c>
      <c r="E248" s="1" t="s">
        <v>310</v>
      </c>
      <c r="F248" s="1" t="s">
        <v>1450</v>
      </c>
      <c r="G248" s="1" t="s">
        <v>10296</v>
      </c>
      <c r="H248" s="1" t="s">
        <v>10297</v>
      </c>
      <c r="I248" s="1" t="s">
        <v>9046</v>
      </c>
      <c r="J248" s="1" t="s">
        <v>9047</v>
      </c>
      <c r="K248" s="1" t="s">
        <v>9905</v>
      </c>
      <c r="L248" s="1" t="s">
        <v>10297</v>
      </c>
      <c r="M248" s="1" t="s">
        <v>269</v>
      </c>
      <c r="N248" s="1" t="s">
        <v>9826</v>
      </c>
      <c r="O248" s="1" t="s">
        <v>273</v>
      </c>
      <c r="P248" s="1" t="s">
        <v>9906</v>
      </c>
      <c r="Q248" s="1" t="s">
        <v>270</v>
      </c>
      <c r="R248" s="1" t="s">
        <v>269</v>
      </c>
      <c r="S248" s="1" t="s">
        <v>270</v>
      </c>
      <c r="T248" s="1" t="s">
        <v>269</v>
      </c>
      <c r="U248" s="1" t="s">
        <v>472</v>
      </c>
      <c r="V248" s="1" t="s">
        <v>9047</v>
      </c>
      <c r="W248" s="1" t="s">
        <v>9046</v>
      </c>
      <c r="X248" s="1" t="s">
        <v>9806</v>
      </c>
      <c r="Y248" s="1" t="s">
        <v>269</v>
      </c>
    </row>
    <row r="249" spans="1:25" ht="14.25">
      <c r="A249" s="1" t="s">
        <v>260</v>
      </c>
      <c r="B249" s="1" t="s">
        <v>4747</v>
      </c>
      <c r="C249" s="1" t="s">
        <v>262</v>
      </c>
      <c r="D249" s="1" t="s">
        <v>310</v>
      </c>
      <c r="E249" s="1" t="s">
        <v>310</v>
      </c>
      <c r="F249" s="1" t="s">
        <v>277</v>
      </c>
      <c r="G249" s="1" t="s">
        <v>10298</v>
      </c>
      <c r="H249" s="1" t="s">
        <v>10299</v>
      </c>
      <c r="I249" s="1" t="s">
        <v>9046</v>
      </c>
      <c r="J249" s="1" t="s">
        <v>9047</v>
      </c>
      <c r="K249" s="1" t="s">
        <v>9905</v>
      </c>
      <c r="L249" s="1" t="s">
        <v>10299</v>
      </c>
      <c r="M249" s="1" t="s">
        <v>269</v>
      </c>
      <c r="N249" s="1" t="s">
        <v>9823</v>
      </c>
      <c r="O249" s="1" t="s">
        <v>3191</v>
      </c>
      <c r="P249" s="1" t="s">
        <v>9906</v>
      </c>
      <c r="Q249" s="1" t="s">
        <v>270</v>
      </c>
      <c r="R249" s="1" t="s">
        <v>269</v>
      </c>
      <c r="S249" s="1" t="s">
        <v>270</v>
      </c>
      <c r="T249" s="1" t="s">
        <v>269</v>
      </c>
      <c r="U249" s="1" t="s">
        <v>472</v>
      </c>
      <c r="V249" s="1" t="s">
        <v>9047</v>
      </c>
      <c r="W249" s="1" t="s">
        <v>9046</v>
      </c>
      <c r="X249" s="1" t="s">
        <v>9806</v>
      </c>
      <c r="Y249" s="1" t="s">
        <v>269</v>
      </c>
    </row>
    <row r="250" spans="1:25" ht="14.25">
      <c r="A250" s="1" t="s">
        <v>260</v>
      </c>
      <c r="B250" s="1" t="s">
        <v>4749</v>
      </c>
      <c r="C250" s="1" t="s">
        <v>262</v>
      </c>
      <c r="D250" s="1" t="s">
        <v>310</v>
      </c>
      <c r="E250" s="1" t="s">
        <v>310</v>
      </c>
      <c r="F250" s="1" t="s">
        <v>714</v>
      </c>
      <c r="G250" s="1" t="s">
        <v>10300</v>
      </c>
      <c r="H250" s="1" t="s">
        <v>10301</v>
      </c>
      <c r="I250" s="1" t="s">
        <v>9046</v>
      </c>
      <c r="J250" s="1" t="s">
        <v>9047</v>
      </c>
      <c r="K250" s="1" t="s">
        <v>9905</v>
      </c>
      <c r="L250" s="1" t="s">
        <v>10301</v>
      </c>
      <c r="M250" s="1" t="s">
        <v>269</v>
      </c>
      <c r="N250" s="1" t="s">
        <v>9820</v>
      </c>
      <c r="O250" s="1" t="s">
        <v>3072</v>
      </c>
      <c r="P250" s="1" t="s">
        <v>9906</v>
      </c>
      <c r="Q250" s="1" t="s">
        <v>270</v>
      </c>
      <c r="R250" s="1" t="s">
        <v>269</v>
      </c>
      <c r="S250" s="1" t="s">
        <v>270</v>
      </c>
      <c r="T250" s="1" t="s">
        <v>269</v>
      </c>
      <c r="U250" s="1" t="s">
        <v>472</v>
      </c>
      <c r="V250" s="1" t="s">
        <v>9047</v>
      </c>
      <c r="W250" s="1" t="s">
        <v>9046</v>
      </c>
      <c r="X250" s="1" t="s">
        <v>9806</v>
      </c>
      <c r="Y250" s="1" t="s">
        <v>269</v>
      </c>
    </row>
    <row r="251" spans="1:25" ht="14.25">
      <c r="A251" s="1" t="s">
        <v>260</v>
      </c>
      <c r="B251" s="1" t="s">
        <v>4751</v>
      </c>
      <c r="C251" s="1" t="s">
        <v>262</v>
      </c>
      <c r="D251" s="1" t="s">
        <v>310</v>
      </c>
      <c r="E251" s="1" t="s">
        <v>310</v>
      </c>
      <c r="F251" s="1" t="s">
        <v>1971</v>
      </c>
      <c r="G251" s="1" t="s">
        <v>10302</v>
      </c>
      <c r="H251" s="1" t="s">
        <v>10303</v>
      </c>
      <c r="I251" s="1" t="s">
        <v>9046</v>
      </c>
      <c r="J251" s="1" t="s">
        <v>9047</v>
      </c>
      <c r="K251" s="1" t="s">
        <v>9905</v>
      </c>
      <c r="L251" s="1" t="s">
        <v>10303</v>
      </c>
      <c r="M251" s="1" t="s">
        <v>269</v>
      </c>
      <c r="N251" s="1" t="s">
        <v>9823</v>
      </c>
      <c r="O251" s="1" t="s">
        <v>276</v>
      </c>
      <c r="P251" s="1" t="s">
        <v>9906</v>
      </c>
      <c r="Q251" s="1" t="s">
        <v>270</v>
      </c>
      <c r="R251" s="1" t="s">
        <v>269</v>
      </c>
      <c r="S251" s="1" t="s">
        <v>270</v>
      </c>
      <c r="T251" s="1" t="s">
        <v>269</v>
      </c>
      <c r="U251" s="1" t="s">
        <v>472</v>
      </c>
      <c r="V251" s="1" t="s">
        <v>9047</v>
      </c>
      <c r="W251" s="1" t="s">
        <v>9046</v>
      </c>
      <c r="X251" s="1" t="s">
        <v>9806</v>
      </c>
      <c r="Y251" s="1" t="s">
        <v>269</v>
      </c>
    </row>
    <row r="252" spans="1:25" ht="14.25">
      <c r="A252" s="1" t="s">
        <v>260</v>
      </c>
      <c r="B252" s="1" t="s">
        <v>4753</v>
      </c>
      <c r="C252" s="1" t="s">
        <v>262</v>
      </c>
      <c r="D252" s="1" t="s">
        <v>310</v>
      </c>
      <c r="E252" s="1" t="s">
        <v>310</v>
      </c>
      <c r="F252" s="1" t="s">
        <v>1729</v>
      </c>
      <c r="G252" s="1" t="s">
        <v>10304</v>
      </c>
      <c r="H252" s="1" t="s">
        <v>10305</v>
      </c>
      <c r="I252" s="1" t="s">
        <v>9046</v>
      </c>
      <c r="J252" s="1" t="s">
        <v>9047</v>
      </c>
      <c r="K252" s="1" t="s">
        <v>9905</v>
      </c>
      <c r="L252" s="1" t="s">
        <v>10305</v>
      </c>
      <c r="M252" s="1" t="s">
        <v>269</v>
      </c>
      <c r="N252" s="1" t="s">
        <v>9826</v>
      </c>
      <c r="O252" s="1" t="s">
        <v>3086</v>
      </c>
      <c r="P252" s="1" t="s">
        <v>9906</v>
      </c>
      <c r="Q252" s="1" t="s">
        <v>270</v>
      </c>
      <c r="R252" s="1" t="s">
        <v>269</v>
      </c>
      <c r="S252" s="1" t="s">
        <v>270</v>
      </c>
      <c r="T252" s="1" t="s">
        <v>269</v>
      </c>
      <c r="U252" s="1" t="s">
        <v>472</v>
      </c>
      <c r="V252" s="1" t="s">
        <v>9047</v>
      </c>
      <c r="W252" s="1" t="s">
        <v>9046</v>
      </c>
      <c r="X252" s="1" t="s">
        <v>9806</v>
      </c>
      <c r="Y252" s="1" t="s">
        <v>269</v>
      </c>
    </row>
    <row r="253" spans="1:25" ht="14.25">
      <c r="A253" s="1" t="s">
        <v>260</v>
      </c>
      <c r="B253" s="1" t="s">
        <v>4755</v>
      </c>
      <c r="C253" s="1" t="s">
        <v>262</v>
      </c>
      <c r="D253" s="1" t="s">
        <v>310</v>
      </c>
      <c r="E253" s="1" t="s">
        <v>310</v>
      </c>
      <c r="F253" s="1" t="s">
        <v>2793</v>
      </c>
      <c r="G253" s="1" t="s">
        <v>10306</v>
      </c>
      <c r="H253" s="1" t="s">
        <v>10307</v>
      </c>
      <c r="I253" s="1" t="s">
        <v>9046</v>
      </c>
      <c r="J253" s="1" t="s">
        <v>9047</v>
      </c>
      <c r="K253" s="1" t="s">
        <v>9905</v>
      </c>
      <c r="L253" s="1" t="s">
        <v>10307</v>
      </c>
      <c r="M253" s="1" t="s">
        <v>269</v>
      </c>
      <c r="N253" s="1" t="s">
        <v>9820</v>
      </c>
      <c r="O253" s="1" t="s">
        <v>1488</v>
      </c>
      <c r="P253" s="1" t="s">
        <v>9906</v>
      </c>
      <c r="Q253" s="1" t="s">
        <v>270</v>
      </c>
      <c r="R253" s="1" t="s">
        <v>269</v>
      </c>
      <c r="S253" s="1" t="s">
        <v>270</v>
      </c>
      <c r="T253" s="1" t="s">
        <v>269</v>
      </c>
      <c r="U253" s="1" t="s">
        <v>472</v>
      </c>
      <c r="V253" s="1" t="s">
        <v>9047</v>
      </c>
      <c r="W253" s="1" t="s">
        <v>9046</v>
      </c>
      <c r="X253" s="1" t="s">
        <v>9806</v>
      </c>
      <c r="Y253" s="1" t="s">
        <v>269</v>
      </c>
    </row>
    <row r="254" spans="1:25" ht="14.25">
      <c r="A254" s="1" t="s">
        <v>260</v>
      </c>
      <c r="B254" s="1" t="s">
        <v>4757</v>
      </c>
      <c r="C254" s="1" t="s">
        <v>262</v>
      </c>
      <c r="D254" s="1" t="s">
        <v>310</v>
      </c>
      <c r="E254" s="1" t="s">
        <v>310</v>
      </c>
      <c r="F254" s="1" t="s">
        <v>2755</v>
      </c>
      <c r="G254" s="1" t="s">
        <v>10308</v>
      </c>
      <c r="H254" s="1" t="s">
        <v>10309</v>
      </c>
      <c r="I254" s="1" t="s">
        <v>9046</v>
      </c>
      <c r="J254" s="1" t="s">
        <v>9047</v>
      </c>
      <c r="K254" s="1" t="s">
        <v>9905</v>
      </c>
      <c r="L254" s="1" t="s">
        <v>10309</v>
      </c>
      <c r="M254" s="1" t="s">
        <v>269</v>
      </c>
      <c r="N254" s="1" t="s">
        <v>9833</v>
      </c>
      <c r="O254" s="1" t="s">
        <v>3715</v>
      </c>
      <c r="P254" s="1" t="s">
        <v>9906</v>
      </c>
      <c r="Q254" s="1" t="s">
        <v>270</v>
      </c>
      <c r="R254" s="1" t="s">
        <v>269</v>
      </c>
      <c r="S254" s="1" t="s">
        <v>270</v>
      </c>
      <c r="T254" s="1" t="s">
        <v>269</v>
      </c>
      <c r="U254" s="1" t="s">
        <v>472</v>
      </c>
      <c r="V254" s="1" t="s">
        <v>9047</v>
      </c>
      <c r="W254" s="1" t="s">
        <v>9046</v>
      </c>
      <c r="X254" s="1" t="s">
        <v>9806</v>
      </c>
      <c r="Y254" s="1" t="s">
        <v>269</v>
      </c>
    </row>
    <row r="255" spans="1:25" ht="14.25">
      <c r="A255" s="1" t="s">
        <v>260</v>
      </c>
      <c r="B255" s="1" t="s">
        <v>4759</v>
      </c>
      <c r="C255" s="1" t="s">
        <v>262</v>
      </c>
      <c r="D255" s="1" t="s">
        <v>310</v>
      </c>
      <c r="E255" s="1" t="s">
        <v>310</v>
      </c>
      <c r="F255" s="1" t="s">
        <v>713</v>
      </c>
      <c r="G255" s="1" t="s">
        <v>10310</v>
      </c>
      <c r="H255" s="1" t="s">
        <v>10311</v>
      </c>
      <c r="I255" s="1" t="s">
        <v>9046</v>
      </c>
      <c r="J255" s="1" t="s">
        <v>9047</v>
      </c>
      <c r="K255" s="1" t="s">
        <v>9905</v>
      </c>
      <c r="L255" s="1" t="s">
        <v>10311</v>
      </c>
      <c r="M255" s="1" t="s">
        <v>269</v>
      </c>
      <c r="N255" s="1" t="s">
        <v>9816</v>
      </c>
      <c r="O255" s="1" t="s">
        <v>1969</v>
      </c>
      <c r="P255" s="1" t="s">
        <v>9906</v>
      </c>
      <c r="Q255" s="1" t="s">
        <v>270</v>
      </c>
      <c r="R255" s="1" t="s">
        <v>269</v>
      </c>
      <c r="S255" s="1" t="s">
        <v>270</v>
      </c>
      <c r="T255" s="1" t="s">
        <v>269</v>
      </c>
      <c r="U255" s="1" t="s">
        <v>472</v>
      </c>
      <c r="V255" s="1" t="s">
        <v>9047</v>
      </c>
      <c r="W255" s="1" t="s">
        <v>9046</v>
      </c>
      <c r="X255" s="1" t="s">
        <v>9806</v>
      </c>
      <c r="Y255" s="1" t="s">
        <v>269</v>
      </c>
    </row>
    <row r="256" spans="1:25" ht="14.25">
      <c r="A256" s="1" t="s">
        <v>260</v>
      </c>
      <c r="B256" s="1" t="s">
        <v>4761</v>
      </c>
      <c r="C256" s="1" t="s">
        <v>262</v>
      </c>
      <c r="D256" s="1" t="s">
        <v>310</v>
      </c>
      <c r="E256" s="1" t="s">
        <v>310</v>
      </c>
      <c r="F256" s="1" t="s">
        <v>1731</v>
      </c>
      <c r="G256" s="1" t="s">
        <v>10312</v>
      </c>
      <c r="H256" s="1" t="s">
        <v>10313</v>
      </c>
      <c r="I256" s="1" t="s">
        <v>9046</v>
      </c>
      <c r="J256" s="1" t="s">
        <v>9047</v>
      </c>
      <c r="K256" s="1" t="s">
        <v>9905</v>
      </c>
      <c r="L256" s="1" t="s">
        <v>10313</v>
      </c>
      <c r="M256" s="1" t="s">
        <v>269</v>
      </c>
      <c r="N256" s="1" t="s">
        <v>9838</v>
      </c>
      <c r="O256" s="1" t="s">
        <v>3622</v>
      </c>
      <c r="P256" s="1" t="s">
        <v>9906</v>
      </c>
      <c r="Q256" s="1" t="s">
        <v>270</v>
      </c>
      <c r="R256" s="1" t="s">
        <v>269</v>
      </c>
      <c r="S256" s="1" t="s">
        <v>270</v>
      </c>
      <c r="T256" s="1" t="s">
        <v>269</v>
      </c>
      <c r="U256" s="1" t="s">
        <v>472</v>
      </c>
      <c r="V256" s="1" t="s">
        <v>9047</v>
      </c>
      <c r="W256" s="1" t="s">
        <v>9046</v>
      </c>
      <c r="X256" s="1" t="s">
        <v>9806</v>
      </c>
      <c r="Y256" s="1" t="s">
        <v>269</v>
      </c>
    </row>
    <row r="257" spans="1:25" ht="14.25">
      <c r="A257" s="1" t="s">
        <v>260</v>
      </c>
      <c r="B257" s="1" t="s">
        <v>4763</v>
      </c>
      <c r="C257" s="1" t="s">
        <v>262</v>
      </c>
      <c r="D257" s="1" t="s">
        <v>310</v>
      </c>
      <c r="E257" s="1" t="s">
        <v>310</v>
      </c>
      <c r="F257" s="1" t="s">
        <v>2913</v>
      </c>
      <c r="G257" s="1" t="s">
        <v>10314</v>
      </c>
      <c r="H257" s="1" t="s">
        <v>10315</v>
      </c>
      <c r="I257" s="1" t="s">
        <v>9046</v>
      </c>
      <c r="J257" s="1" t="s">
        <v>9047</v>
      </c>
      <c r="K257" s="1" t="s">
        <v>9905</v>
      </c>
      <c r="L257" s="1" t="s">
        <v>10315</v>
      </c>
      <c r="M257" s="1" t="s">
        <v>269</v>
      </c>
      <c r="N257" s="1" t="s">
        <v>9826</v>
      </c>
      <c r="O257" s="1" t="s">
        <v>3654</v>
      </c>
      <c r="P257" s="1" t="s">
        <v>9906</v>
      </c>
      <c r="Q257" s="1" t="s">
        <v>270</v>
      </c>
      <c r="R257" s="1" t="s">
        <v>269</v>
      </c>
      <c r="S257" s="1" t="s">
        <v>270</v>
      </c>
      <c r="T257" s="1" t="s">
        <v>269</v>
      </c>
      <c r="U257" s="1" t="s">
        <v>472</v>
      </c>
      <c r="V257" s="1" t="s">
        <v>9047</v>
      </c>
      <c r="W257" s="1" t="s">
        <v>9046</v>
      </c>
      <c r="X257" s="1" t="s">
        <v>9806</v>
      </c>
      <c r="Y257" s="1" t="s">
        <v>269</v>
      </c>
    </row>
    <row r="258" spans="1:25" ht="14.25">
      <c r="A258" s="1" t="s">
        <v>260</v>
      </c>
      <c r="B258" s="1" t="s">
        <v>4765</v>
      </c>
      <c r="C258" s="1" t="s">
        <v>262</v>
      </c>
      <c r="D258" s="1" t="s">
        <v>310</v>
      </c>
      <c r="E258" s="1" t="s">
        <v>310</v>
      </c>
      <c r="F258" s="1" t="s">
        <v>2796</v>
      </c>
      <c r="G258" s="1" t="s">
        <v>10316</v>
      </c>
      <c r="H258" s="1" t="s">
        <v>10317</v>
      </c>
      <c r="I258" s="1" t="s">
        <v>9046</v>
      </c>
      <c r="J258" s="1" t="s">
        <v>9047</v>
      </c>
      <c r="K258" s="1" t="s">
        <v>9899</v>
      </c>
      <c r="L258" s="1" t="s">
        <v>10317</v>
      </c>
      <c r="M258" s="1" t="s">
        <v>269</v>
      </c>
      <c r="N258" s="1" t="s">
        <v>9820</v>
      </c>
      <c r="O258" s="1" t="s">
        <v>472</v>
      </c>
      <c r="P258" s="1" t="s">
        <v>9900</v>
      </c>
      <c r="Q258" s="1" t="s">
        <v>270</v>
      </c>
      <c r="R258" s="1" t="s">
        <v>269</v>
      </c>
      <c r="S258" s="1" t="s">
        <v>270</v>
      </c>
      <c r="T258" s="1" t="s">
        <v>269</v>
      </c>
      <c r="U258" s="1" t="s">
        <v>472</v>
      </c>
      <c r="V258" s="1" t="s">
        <v>9047</v>
      </c>
      <c r="W258" s="1" t="s">
        <v>9046</v>
      </c>
      <c r="X258" s="1" t="s">
        <v>9806</v>
      </c>
      <c r="Y258" s="1" t="s">
        <v>269</v>
      </c>
    </row>
    <row r="259" spans="1:25" ht="14.25">
      <c r="A259" s="1" t="s">
        <v>260</v>
      </c>
      <c r="B259" s="1" t="s">
        <v>4767</v>
      </c>
      <c r="C259" s="1" t="s">
        <v>262</v>
      </c>
      <c r="D259" s="1" t="s">
        <v>310</v>
      </c>
      <c r="E259" s="1" t="s">
        <v>310</v>
      </c>
      <c r="F259" s="1" t="s">
        <v>2919</v>
      </c>
      <c r="G259" s="1" t="s">
        <v>10318</v>
      </c>
      <c r="H259" s="1" t="s">
        <v>10319</v>
      </c>
      <c r="I259" s="1" t="s">
        <v>9046</v>
      </c>
      <c r="J259" s="1" t="s">
        <v>9047</v>
      </c>
      <c r="K259" s="1" t="s">
        <v>9905</v>
      </c>
      <c r="L259" s="1" t="s">
        <v>10319</v>
      </c>
      <c r="M259" s="1" t="s">
        <v>269</v>
      </c>
      <c r="N259" s="1" t="s">
        <v>9816</v>
      </c>
      <c r="O259" s="1" t="s">
        <v>3205</v>
      </c>
      <c r="P259" s="1" t="s">
        <v>9906</v>
      </c>
      <c r="Q259" s="1" t="s">
        <v>270</v>
      </c>
      <c r="R259" s="1" t="s">
        <v>269</v>
      </c>
      <c r="S259" s="1" t="s">
        <v>270</v>
      </c>
      <c r="T259" s="1" t="s">
        <v>269</v>
      </c>
      <c r="U259" s="1" t="s">
        <v>472</v>
      </c>
      <c r="V259" s="1" t="s">
        <v>9047</v>
      </c>
      <c r="W259" s="1" t="s">
        <v>9046</v>
      </c>
      <c r="X259" s="1" t="s">
        <v>9806</v>
      </c>
      <c r="Y259" s="1" t="s">
        <v>269</v>
      </c>
    </row>
    <row r="260" spans="1:25" ht="14.25">
      <c r="A260" s="1" t="s">
        <v>260</v>
      </c>
      <c r="B260" s="1" t="s">
        <v>4769</v>
      </c>
      <c r="C260" s="1" t="s">
        <v>262</v>
      </c>
      <c r="D260" s="1" t="s">
        <v>310</v>
      </c>
      <c r="E260" s="1" t="s">
        <v>310</v>
      </c>
      <c r="F260" s="1" t="s">
        <v>1739</v>
      </c>
      <c r="G260" s="1" t="s">
        <v>10320</v>
      </c>
      <c r="H260" s="1" t="s">
        <v>10321</v>
      </c>
      <c r="I260" s="1" t="s">
        <v>9046</v>
      </c>
      <c r="J260" s="1" t="s">
        <v>9047</v>
      </c>
      <c r="K260" s="1" t="s">
        <v>9905</v>
      </c>
      <c r="L260" s="1" t="s">
        <v>10321</v>
      </c>
      <c r="M260" s="1" t="s">
        <v>269</v>
      </c>
      <c r="N260" s="1" t="s">
        <v>9826</v>
      </c>
      <c r="O260" s="1" t="s">
        <v>269</v>
      </c>
      <c r="P260" s="1" t="s">
        <v>9906</v>
      </c>
      <c r="Q260" s="1" t="s">
        <v>270</v>
      </c>
      <c r="R260" s="1" t="s">
        <v>269</v>
      </c>
      <c r="S260" s="1" t="s">
        <v>270</v>
      </c>
      <c r="T260" s="1" t="s">
        <v>269</v>
      </c>
      <c r="U260" s="1" t="s">
        <v>472</v>
      </c>
      <c r="V260" s="1" t="s">
        <v>9047</v>
      </c>
      <c r="W260" s="1" t="s">
        <v>9046</v>
      </c>
      <c r="X260" s="1" t="s">
        <v>9806</v>
      </c>
      <c r="Y260" s="1" t="s">
        <v>269</v>
      </c>
    </row>
    <row r="261" spans="1:25" ht="14.25">
      <c r="A261" s="1" t="s">
        <v>260</v>
      </c>
      <c r="B261" s="1" t="s">
        <v>4771</v>
      </c>
      <c r="C261" s="1" t="s">
        <v>262</v>
      </c>
      <c r="D261" s="1" t="s">
        <v>310</v>
      </c>
      <c r="E261" s="1" t="s">
        <v>310</v>
      </c>
      <c r="F261" s="1" t="s">
        <v>2926</v>
      </c>
      <c r="G261" s="1" t="s">
        <v>10322</v>
      </c>
      <c r="H261" s="1" t="s">
        <v>10323</v>
      </c>
      <c r="I261" s="1" t="s">
        <v>9046</v>
      </c>
      <c r="J261" s="1" t="s">
        <v>9047</v>
      </c>
      <c r="K261" s="1" t="s">
        <v>9905</v>
      </c>
      <c r="L261" s="1" t="s">
        <v>10323</v>
      </c>
      <c r="M261" s="1" t="s">
        <v>269</v>
      </c>
      <c r="N261" s="1" t="s">
        <v>9823</v>
      </c>
      <c r="O261" s="1" t="s">
        <v>278</v>
      </c>
      <c r="P261" s="1" t="s">
        <v>9906</v>
      </c>
      <c r="Q261" s="1" t="s">
        <v>270</v>
      </c>
      <c r="R261" s="1" t="s">
        <v>269</v>
      </c>
      <c r="S261" s="1" t="s">
        <v>270</v>
      </c>
      <c r="T261" s="1" t="s">
        <v>269</v>
      </c>
      <c r="U261" s="1" t="s">
        <v>472</v>
      </c>
      <c r="V261" s="1" t="s">
        <v>9047</v>
      </c>
      <c r="W261" s="1" t="s">
        <v>9046</v>
      </c>
      <c r="X261" s="1" t="s">
        <v>9806</v>
      </c>
      <c r="Y261" s="1" t="s">
        <v>269</v>
      </c>
    </row>
    <row r="262" spans="1:25" ht="14.25">
      <c r="A262" s="1" t="s">
        <v>260</v>
      </c>
      <c r="B262" s="1" t="s">
        <v>4773</v>
      </c>
      <c r="C262" s="1" t="s">
        <v>262</v>
      </c>
      <c r="D262" s="1" t="s">
        <v>310</v>
      </c>
      <c r="E262" s="1" t="s">
        <v>310</v>
      </c>
      <c r="F262" s="1" t="s">
        <v>2136</v>
      </c>
      <c r="G262" s="1" t="s">
        <v>10324</v>
      </c>
      <c r="H262" s="1" t="s">
        <v>10325</v>
      </c>
      <c r="I262" s="1" t="s">
        <v>9046</v>
      </c>
      <c r="J262" s="1" t="s">
        <v>9047</v>
      </c>
      <c r="K262" s="1" t="s">
        <v>9905</v>
      </c>
      <c r="L262" s="1" t="s">
        <v>10325</v>
      </c>
      <c r="M262" s="1" t="s">
        <v>269</v>
      </c>
      <c r="N262" s="1" t="s">
        <v>9838</v>
      </c>
      <c r="O262" s="1" t="s">
        <v>3234</v>
      </c>
      <c r="P262" s="1" t="s">
        <v>9906</v>
      </c>
      <c r="Q262" s="1" t="s">
        <v>270</v>
      </c>
      <c r="R262" s="1" t="s">
        <v>269</v>
      </c>
      <c r="S262" s="1" t="s">
        <v>270</v>
      </c>
      <c r="T262" s="1" t="s">
        <v>269</v>
      </c>
      <c r="U262" s="1" t="s">
        <v>472</v>
      </c>
      <c r="V262" s="1" t="s">
        <v>9047</v>
      </c>
      <c r="W262" s="1" t="s">
        <v>9046</v>
      </c>
      <c r="X262" s="1" t="s">
        <v>9806</v>
      </c>
      <c r="Y262" s="1" t="s">
        <v>269</v>
      </c>
    </row>
    <row r="263" spans="1:25" ht="14.25">
      <c r="A263" s="1" t="s">
        <v>260</v>
      </c>
      <c r="B263" s="1" t="s">
        <v>4775</v>
      </c>
      <c r="C263" s="1" t="s">
        <v>262</v>
      </c>
      <c r="D263" s="1" t="s">
        <v>310</v>
      </c>
      <c r="E263" s="1" t="s">
        <v>310</v>
      </c>
      <c r="F263" s="1" t="s">
        <v>2933</v>
      </c>
      <c r="G263" s="1" t="s">
        <v>10326</v>
      </c>
      <c r="H263" s="1" t="s">
        <v>10327</v>
      </c>
      <c r="I263" s="1" t="s">
        <v>9046</v>
      </c>
      <c r="J263" s="1" t="s">
        <v>9047</v>
      </c>
      <c r="K263" s="1" t="s">
        <v>9905</v>
      </c>
      <c r="L263" s="1" t="s">
        <v>10327</v>
      </c>
      <c r="M263" s="1" t="s">
        <v>269</v>
      </c>
      <c r="N263" s="1" t="s">
        <v>9816</v>
      </c>
      <c r="O263" s="1" t="s">
        <v>874</v>
      </c>
      <c r="P263" s="1" t="s">
        <v>9906</v>
      </c>
      <c r="Q263" s="1" t="s">
        <v>270</v>
      </c>
      <c r="R263" s="1" t="s">
        <v>269</v>
      </c>
      <c r="S263" s="1" t="s">
        <v>270</v>
      </c>
      <c r="T263" s="1" t="s">
        <v>269</v>
      </c>
      <c r="U263" s="1" t="s">
        <v>472</v>
      </c>
      <c r="V263" s="1" t="s">
        <v>9047</v>
      </c>
      <c r="W263" s="1" t="s">
        <v>9046</v>
      </c>
      <c r="X263" s="1" t="s">
        <v>9806</v>
      </c>
      <c r="Y263" s="1" t="s">
        <v>269</v>
      </c>
    </row>
    <row r="264" spans="1:25" ht="14.25">
      <c r="A264" s="1" t="s">
        <v>260</v>
      </c>
      <c r="B264" s="1" t="s">
        <v>10328</v>
      </c>
      <c r="C264" s="1" t="s">
        <v>262</v>
      </c>
      <c r="D264" s="1" t="s">
        <v>310</v>
      </c>
      <c r="E264" s="1" t="s">
        <v>310</v>
      </c>
      <c r="F264" s="1" t="s">
        <v>2937</v>
      </c>
      <c r="G264" s="1" t="s">
        <v>10329</v>
      </c>
      <c r="H264" s="1" t="s">
        <v>10330</v>
      </c>
      <c r="I264" s="1" t="s">
        <v>9046</v>
      </c>
      <c r="J264" s="1" t="s">
        <v>9047</v>
      </c>
      <c r="K264" s="1" t="s">
        <v>9905</v>
      </c>
      <c r="L264" s="1" t="s">
        <v>10330</v>
      </c>
      <c r="M264" s="1" t="s">
        <v>269</v>
      </c>
      <c r="N264" s="1" t="s">
        <v>9816</v>
      </c>
      <c r="O264" s="1" t="s">
        <v>3478</v>
      </c>
      <c r="P264" s="1" t="s">
        <v>9906</v>
      </c>
      <c r="Q264" s="1" t="s">
        <v>270</v>
      </c>
      <c r="R264" s="1" t="s">
        <v>269</v>
      </c>
      <c r="S264" s="1" t="s">
        <v>270</v>
      </c>
      <c r="T264" s="1" t="s">
        <v>269</v>
      </c>
      <c r="U264" s="1" t="s">
        <v>472</v>
      </c>
      <c r="V264" s="1" t="s">
        <v>9047</v>
      </c>
      <c r="W264" s="1" t="s">
        <v>9046</v>
      </c>
      <c r="X264" s="1" t="s">
        <v>9806</v>
      </c>
      <c r="Y264" s="1" t="s">
        <v>269</v>
      </c>
    </row>
    <row r="265" spans="1:25" ht="14.25">
      <c r="A265" s="1" t="s">
        <v>260</v>
      </c>
      <c r="B265" s="1" t="s">
        <v>10331</v>
      </c>
      <c r="C265" s="1" t="s">
        <v>262</v>
      </c>
      <c r="D265" s="1" t="s">
        <v>310</v>
      </c>
      <c r="E265" s="1" t="s">
        <v>310</v>
      </c>
      <c r="F265" s="1" t="s">
        <v>2941</v>
      </c>
      <c r="G265" s="1" t="s">
        <v>10332</v>
      </c>
      <c r="H265" s="1" t="s">
        <v>10333</v>
      </c>
      <c r="I265" s="1" t="s">
        <v>9046</v>
      </c>
      <c r="J265" s="1" t="s">
        <v>9047</v>
      </c>
      <c r="K265" s="1" t="s">
        <v>9905</v>
      </c>
      <c r="L265" s="1" t="s">
        <v>10333</v>
      </c>
      <c r="M265" s="1" t="s">
        <v>269</v>
      </c>
      <c r="N265" s="1" t="s">
        <v>9838</v>
      </c>
      <c r="O265" s="1" t="s">
        <v>3784</v>
      </c>
      <c r="P265" s="1" t="s">
        <v>9906</v>
      </c>
      <c r="Q265" s="1" t="s">
        <v>270</v>
      </c>
      <c r="R265" s="1" t="s">
        <v>269</v>
      </c>
      <c r="S265" s="1" t="s">
        <v>270</v>
      </c>
      <c r="T265" s="1" t="s">
        <v>269</v>
      </c>
      <c r="U265" s="1" t="s">
        <v>472</v>
      </c>
      <c r="V265" s="1" t="s">
        <v>9047</v>
      </c>
      <c r="W265" s="1" t="s">
        <v>9046</v>
      </c>
      <c r="X265" s="1" t="s">
        <v>9806</v>
      </c>
      <c r="Y265" s="1" t="s">
        <v>269</v>
      </c>
    </row>
    <row r="266" spans="1:25" ht="14.25">
      <c r="A266" s="1" t="s">
        <v>260</v>
      </c>
      <c r="B266" s="1" t="s">
        <v>4783</v>
      </c>
      <c r="C266" s="1" t="s">
        <v>262</v>
      </c>
      <c r="D266" s="1" t="s">
        <v>310</v>
      </c>
      <c r="E266" s="1" t="s">
        <v>310</v>
      </c>
      <c r="F266" s="1" t="s">
        <v>2945</v>
      </c>
      <c r="G266" s="1" t="s">
        <v>10334</v>
      </c>
      <c r="H266" s="1" t="s">
        <v>10335</v>
      </c>
      <c r="I266" s="1" t="s">
        <v>9046</v>
      </c>
      <c r="J266" s="1" t="s">
        <v>9047</v>
      </c>
      <c r="K266" s="1" t="s">
        <v>9905</v>
      </c>
      <c r="L266" s="1" t="s">
        <v>10335</v>
      </c>
      <c r="M266" s="1" t="s">
        <v>269</v>
      </c>
      <c r="N266" s="1" t="s">
        <v>9826</v>
      </c>
      <c r="O266" s="1" t="s">
        <v>3719</v>
      </c>
      <c r="P266" s="1" t="s">
        <v>9906</v>
      </c>
      <c r="Q266" s="1" t="s">
        <v>270</v>
      </c>
      <c r="R266" s="1" t="s">
        <v>269</v>
      </c>
      <c r="S266" s="1" t="s">
        <v>270</v>
      </c>
      <c r="T266" s="1" t="s">
        <v>269</v>
      </c>
      <c r="U266" s="1" t="s">
        <v>472</v>
      </c>
      <c r="V266" s="1" t="s">
        <v>9047</v>
      </c>
      <c r="W266" s="1" t="s">
        <v>9046</v>
      </c>
      <c r="X266" s="1" t="s">
        <v>9806</v>
      </c>
      <c r="Y266" s="1" t="s">
        <v>269</v>
      </c>
    </row>
    <row r="267" spans="1:25" ht="14.25">
      <c r="A267" s="1" t="s">
        <v>260</v>
      </c>
      <c r="B267" s="1" t="s">
        <v>4785</v>
      </c>
      <c r="C267" s="1" t="s">
        <v>262</v>
      </c>
      <c r="D267" s="1" t="s">
        <v>310</v>
      </c>
      <c r="E267" s="1" t="s">
        <v>310</v>
      </c>
      <c r="F267" s="1" t="s">
        <v>1399</v>
      </c>
      <c r="G267" s="1" t="s">
        <v>10336</v>
      </c>
      <c r="H267" s="1" t="s">
        <v>10337</v>
      </c>
      <c r="I267" s="1" t="s">
        <v>9046</v>
      </c>
      <c r="J267" s="1" t="s">
        <v>9047</v>
      </c>
      <c r="K267" s="1" t="s">
        <v>9905</v>
      </c>
      <c r="L267" s="1" t="s">
        <v>10337</v>
      </c>
      <c r="M267" s="1" t="s">
        <v>269</v>
      </c>
      <c r="N267" s="1" t="s">
        <v>9833</v>
      </c>
      <c r="O267" s="1" t="s">
        <v>3595</v>
      </c>
      <c r="P267" s="1" t="s">
        <v>9906</v>
      </c>
      <c r="Q267" s="1" t="s">
        <v>270</v>
      </c>
      <c r="R267" s="1" t="s">
        <v>269</v>
      </c>
      <c r="S267" s="1" t="s">
        <v>270</v>
      </c>
      <c r="T267" s="1" t="s">
        <v>269</v>
      </c>
      <c r="U267" s="1" t="s">
        <v>472</v>
      </c>
      <c r="V267" s="1" t="s">
        <v>9047</v>
      </c>
      <c r="W267" s="1" t="s">
        <v>9046</v>
      </c>
      <c r="X267" s="1" t="s">
        <v>9806</v>
      </c>
      <c r="Y267" s="1" t="s">
        <v>269</v>
      </c>
    </row>
    <row r="268" spans="1:25" ht="14.25">
      <c r="A268" s="1" t="s">
        <v>260</v>
      </c>
      <c r="B268" s="1" t="s">
        <v>4778</v>
      </c>
      <c r="C268" s="1" t="s">
        <v>262</v>
      </c>
      <c r="D268" s="1" t="s">
        <v>310</v>
      </c>
      <c r="E268" s="1" t="s">
        <v>310</v>
      </c>
      <c r="F268" s="1" t="s">
        <v>1384</v>
      </c>
      <c r="G268" s="1" t="s">
        <v>10338</v>
      </c>
      <c r="H268" s="1" t="s">
        <v>10339</v>
      </c>
      <c r="I268" s="1" t="s">
        <v>9046</v>
      </c>
      <c r="J268" s="1" t="s">
        <v>9047</v>
      </c>
      <c r="K268" s="1" t="s">
        <v>9905</v>
      </c>
      <c r="L268" s="1" t="s">
        <v>10339</v>
      </c>
      <c r="M268" s="1" t="s">
        <v>269</v>
      </c>
      <c r="N268" s="1" t="s">
        <v>9816</v>
      </c>
      <c r="O268" s="1" t="s">
        <v>277</v>
      </c>
      <c r="P268" s="1" t="s">
        <v>9906</v>
      </c>
      <c r="Q268" s="1" t="s">
        <v>270</v>
      </c>
      <c r="R268" s="1" t="s">
        <v>269</v>
      </c>
      <c r="S268" s="1" t="s">
        <v>270</v>
      </c>
      <c r="T268" s="1" t="s">
        <v>269</v>
      </c>
      <c r="U268" s="1" t="s">
        <v>472</v>
      </c>
      <c r="V268" s="1" t="s">
        <v>9047</v>
      </c>
      <c r="W268" s="1" t="s">
        <v>9046</v>
      </c>
      <c r="X268" s="1" t="s">
        <v>9806</v>
      </c>
      <c r="Y268" s="1" t="s">
        <v>269</v>
      </c>
    </row>
    <row r="269" spans="1:25" ht="14.25">
      <c r="A269" s="1" t="s">
        <v>260</v>
      </c>
      <c r="B269" s="1" t="s">
        <v>4799</v>
      </c>
      <c r="C269" s="1" t="s">
        <v>262</v>
      </c>
      <c r="D269" s="1" t="s">
        <v>310</v>
      </c>
      <c r="E269" s="1" t="s">
        <v>310</v>
      </c>
      <c r="F269" s="1" t="s">
        <v>1407</v>
      </c>
      <c r="G269" s="1" t="s">
        <v>10340</v>
      </c>
      <c r="H269" s="1" t="s">
        <v>10341</v>
      </c>
      <c r="I269" s="1" t="s">
        <v>9046</v>
      </c>
      <c r="J269" s="1" t="s">
        <v>9047</v>
      </c>
      <c r="K269" s="1" t="s">
        <v>9905</v>
      </c>
      <c r="L269" s="1" t="s">
        <v>10341</v>
      </c>
      <c r="M269" s="1" t="s">
        <v>269</v>
      </c>
      <c r="N269" s="1" t="s">
        <v>9838</v>
      </c>
      <c r="O269" s="1" t="s">
        <v>874</v>
      </c>
      <c r="P269" s="1" t="s">
        <v>9906</v>
      </c>
      <c r="Q269" s="1" t="s">
        <v>270</v>
      </c>
      <c r="R269" s="1" t="s">
        <v>269</v>
      </c>
      <c r="S269" s="1" t="s">
        <v>270</v>
      </c>
      <c r="T269" s="1" t="s">
        <v>269</v>
      </c>
      <c r="U269" s="1" t="s">
        <v>472</v>
      </c>
      <c r="V269" s="1" t="s">
        <v>9047</v>
      </c>
      <c r="W269" s="1" t="s">
        <v>9046</v>
      </c>
      <c r="X269" s="1" t="s">
        <v>9806</v>
      </c>
      <c r="Y269" s="1" t="s">
        <v>269</v>
      </c>
    </row>
    <row r="270" spans="1:25" ht="14.25">
      <c r="A270" s="1" t="s">
        <v>260</v>
      </c>
      <c r="B270" s="1" t="s">
        <v>4805</v>
      </c>
      <c r="C270" s="1" t="s">
        <v>262</v>
      </c>
      <c r="D270" s="1" t="s">
        <v>310</v>
      </c>
      <c r="E270" s="1" t="s">
        <v>310</v>
      </c>
      <c r="F270" s="1" t="s">
        <v>3045</v>
      </c>
      <c r="G270" s="1" t="s">
        <v>10342</v>
      </c>
      <c r="H270" s="1" t="s">
        <v>10343</v>
      </c>
      <c r="I270" s="1" t="s">
        <v>9046</v>
      </c>
      <c r="J270" s="1" t="s">
        <v>9047</v>
      </c>
      <c r="K270" s="1" t="s">
        <v>9905</v>
      </c>
      <c r="L270" s="1" t="s">
        <v>10343</v>
      </c>
      <c r="M270" s="1" t="s">
        <v>269</v>
      </c>
      <c r="N270" s="1" t="s">
        <v>9820</v>
      </c>
      <c r="O270" s="1" t="s">
        <v>271</v>
      </c>
      <c r="P270" s="1" t="s">
        <v>9906</v>
      </c>
      <c r="Q270" s="1" t="s">
        <v>270</v>
      </c>
      <c r="R270" s="1" t="s">
        <v>269</v>
      </c>
      <c r="S270" s="1" t="s">
        <v>270</v>
      </c>
      <c r="T270" s="1" t="s">
        <v>269</v>
      </c>
      <c r="U270" s="1" t="s">
        <v>472</v>
      </c>
      <c r="V270" s="1" t="s">
        <v>9047</v>
      </c>
      <c r="W270" s="1" t="s">
        <v>9046</v>
      </c>
      <c r="X270" s="1" t="s">
        <v>9806</v>
      </c>
      <c r="Y270" s="1" t="s">
        <v>269</v>
      </c>
    </row>
    <row r="271" spans="1:25" ht="14.25">
      <c r="A271" s="1" t="s">
        <v>260</v>
      </c>
      <c r="B271" s="1" t="s">
        <v>4807</v>
      </c>
      <c r="C271" s="1" t="s">
        <v>262</v>
      </c>
      <c r="D271" s="1" t="s">
        <v>310</v>
      </c>
      <c r="E271" s="1" t="s">
        <v>310</v>
      </c>
      <c r="F271" s="1" t="s">
        <v>3784</v>
      </c>
      <c r="G271" s="1" t="s">
        <v>10344</v>
      </c>
      <c r="H271" s="1" t="s">
        <v>10345</v>
      </c>
      <c r="I271" s="1" t="s">
        <v>9046</v>
      </c>
      <c r="J271" s="1" t="s">
        <v>9047</v>
      </c>
      <c r="K271" s="1" t="s">
        <v>9905</v>
      </c>
      <c r="L271" s="1" t="s">
        <v>10345</v>
      </c>
      <c r="M271" s="1" t="s">
        <v>269</v>
      </c>
      <c r="N271" s="1" t="s">
        <v>9826</v>
      </c>
      <c r="O271" s="1" t="s">
        <v>3829</v>
      </c>
      <c r="P271" s="1" t="s">
        <v>9906</v>
      </c>
      <c r="Q271" s="1" t="s">
        <v>270</v>
      </c>
      <c r="R271" s="1" t="s">
        <v>269</v>
      </c>
      <c r="S271" s="1" t="s">
        <v>270</v>
      </c>
      <c r="T271" s="1" t="s">
        <v>269</v>
      </c>
      <c r="U271" s="1" t="s">
        <v>472</v>
      </c>
      <c r="V271" s="1" t="s">
        <v>9047</v>
      </c>
      <c r="W271" s="1" t="s">
        <v>9046</v>
      </c>
      <c r="X271" s="1" t="s">
        <v>9806</v>
      </c>
      <c r="Y271" s="1" t="s">
        <v>269</v>
      </c>
    </row>
    <row r="272" spans="1:25" ht="14.25">
      <c r="A272" s="1" t="s">
        <v>260</v>
      </c>
      <c r="B272" s="1" t="s">
        <v>4810</v>
      </c>
      <c r="C272" s="1" t="s">
        <v>262</v>
      </c>
      <c r="D272" s="1" t="s">
        <v>310</v>
      </c>
      <c r="E272" s="1" t="s">
        <v>310</v>
      </c>
      <c r="F272" s="1" t="s">
        <v>1372</v>
      </c>
      <c r="G272" s="1" t="s">
        <v>10346</v>
      </c>
      <c r="H272" s="1" t="s">
        <v>10347</v>
      </c>
      <c r="I272" s="1" t="s">
        <v>9046</v>
      </c>
      <c r="J272" s="1" t="s">
        <v>9047</v>
      </c>
      <c r="K272" s="1" t="s">
        <v>9899</v>
      </c>
      <c r="L272" s="1" t="s">
        <v>10347</v>
      </c>
      <c r="M272" s="1" t="s">
        <v>269</v>
      </c>
      <c r="N272" s="1" t="s">
        <v>9816</v>
      </c>
      <c r="O272" s="1" t="s">
        <v>3244</v>
      </c>
      <c r="P272" s="1" t="s">
        <v>9900</v>
      </c>
      <c r="Q272" s="1" t="s">
        <v>270</v>
      </c>
      <c r="R272" s="1" t="s">
        <v>269</v>
      </c>
      <c r="S272" s="1" t="s">
        <v>270</v>
      </c>
      <c r="T272" s="1" t="s">
        <v>269</v>
      </c>
      <c r="U272" s="1" t="s">
        <v>472</v>
      </c>
      <c r="V272" s="1" t="s">
        <v>9047</v>
      </c>
      <c r="W272" s="1" t="s">
        <v>9046</v>
      </c>
      <c r="X272" s="1" t="s">
        <v>9806</v>
      </c>
      <c r="Y272" s="1" t="s">
        <v>269</v>
      </c>
    </row>
    <row r="273" spans="1:25" ht="14.25">
      <c r="A273" s="1" t="s">
        <v>260</v>
      </c>
      <c r="B273" s="1" t="s">
        <v>4788</v>
      </c>
      <c r="C273" s="1" t="s">
        <v>262</v>
      </c>
      <c r="D273" s="1" t="s">
        <v>310</v>
      </c>
      <c r="E273" s="1" t="s">
        <v>310</v>
      </c>
      <c r="F273" s="1" t="s">
        <v>1385</v>
      </c>
      <c r="G273" s="1" t="s">
        <v>10348</v>
      </c>
      <c r="H273" s="1" t="s">
        <v>10349</v>
      </c>
      <c r="I273" s="1" t="s">
        <v>9046</v>
      </c>
      <c r="J273" s="1" t="s">
        <v>9047</v>
      </c>
      <c r="K273" s="1" t="s">
        <v>9899</v>
      </c>
      <c r="L273" s="1" t="s">
        <v>10349</v>
      </c>
      <c r="M273" s="1" t="s">
        <v>269</v>
      </c>
      <c r="N273" s="1" t="s">
        <v>9838</v>
      </c>
      <c r="O273" s="1" t="s">
        <v>3656</v>
      </c>
      <c r="P273" s="1" t="s">
        <v>9900</v>
      </c>
      <c r="Q273" s="1" t="s">
        <v>270</v>
      </c>
      <c r="R273" s="1" t="s">
        <v>269</v>
      </c>
      <c r="S273" s="1" t="s">
        <v>270</v>
      </c>
      <c r="T273" s="1" t="s">
        <v>269</v>
      </c>
      <c r="U273" s="1" t="s">
        <v>472</v>
      </c>
      <c r="V273" s="1" t="s">
        <v>9047</v>
      </c>
      <c r="W273" s="1" t="s">
        <v>9046</v>
      </c>
      <c r="X273" s="1" t="s">
        <v>9806</v>
      </c>
      <c r="Y273" s="1" t="s">
        <v>269</v>
      </c>
    </row>
    <row r="274" spans="1:25" ht="14.25">
      <c r="A274" s="1" t="s">
        <v>260</v>
      </c>
      <c r="B274" s="1" t="s">
        <v>4815</v>
      </c>
      <c r="C274" s="1" t="s">
        <v>262</v>
      </c>
      <c r="D274" s="1" t="s">
        <v>310</v>
      </c>
      <c r="E274" s="1" t="s">
        <v>310</v>
      </c>
      <c r="F274" s="1" t="s">
        <v>2694</v>
      </c>
      <c r="G274" s="1" t="s">
        <v>10350</v>
      </c>
      <c r="H274" s="1" t="s">
        <v>10351</v>
      </c>
      <c r="I274" s="1" t="s">
        <v>9046</v>
      </c>
      <c r="J274" s="1" t="s">
        <v>9047</v>
      </c>
      <c r="K274" s="1" t="s">
        <v>9899</v>
      </c>
      <c r="L274" s="1" t="s">
        <v>10351</v>
      </c>
      <c r="M274" s="1" t="s">
        <v>269</v>
      </c>
      <c r="N274" s="1" t="s">
        <v>9826</v>
      </c>
      <c r="O274" s="1" t="s">
        <v>270</v>
      </c>
      <c r="P274" s="1" t="s">
        <v>9900</v>
      </c>
      <c r="Q274" s="1" t="s">
        <v>270</v>
      </c>
      <c r="R274" s="1" t="s">
        <v>269</v>
      </c>
      <c r="S274" s="1" t="s">
        <v>270</v>
      </c>
      <c r="T274" s="1" t="s">
        <v>269</v>
      </c>
      <c r="U274" s="1" t="s">
        <v>472</v>
      </c>
      <c r="V274" s="1" t="s">
        <v>9047</v>
      </c>
      <c r="W274" s="1" t="s">
        <v>9046</v>
      </c>
      <c r="X274" s="1" t="s">
        <v>9806</v>
      </c>
      <c r="Y274" s="1" t="s">
        <v>269</v>
      </c>
    </row>
    <row r="275" spans="1:25" ht="14.25">
      <c r="A275" s="1" t="s">
        <v>260</v>
      </c>
      <c r="B275" s="1" t="s">
        <v>4817</v>
      </c>
      <c r="C275" s="1" t="s">
        <v>262</v>
      </c>
      <c r="D275" s="1" t="s">
        <v>310</v>
      </c>
      <c r="E275" s="1" t="s">
        <v>310</v>
      </c>
      <c r="F275" s="1" t="s">
        <v>4006</v>
      </c>
      <c r="G275" s="1" t="s">
        <v>10352</v>
      </c>
      <c r="H275" s="1" t="s">
        <v>10353</v>
      </c>
      <c r="I275" s="1" t="s">
        <v>9046</v>
      </c>
      <c r="J275" s="1" t="s">
        <v>9047</v>
      </c>
      <c r="K275" s="1" t="s">
        <v>9899</v>
      </c>
      <c r="L275" s="1" t="s">
        <v>10353</v>
      </c>
      <c r="M275" s="1" t="s">
        <v>269</v>
      </c>
      <c r="N275" s="1" t="s">
        <v>9826</v>
      </c>
      <c r="O275" s="1" t="s">
        <v>2941</v>
      </c>
      <c r="P275" s="1" t="s">
        <v>9900</v>
      </c>
      <c r="Q275" s="1" t="s">
        <v>270</v>
      </c>
      <c r="R275" s="1" t="s">
        <v>269</v>
      </c>
      <c r="S275" s="1" t="s">
        <v>270</v>
      </c>
      <c r="T275" s="1" t="s">
        <v>269</v>
      </c>
      <c r="U275" s="1" t="s">
        <v>472</v>
      </c>
      <c r="V275" s="1" t="s">
        <v>9047</v>
      </c>
      <c r="W275" s="1" t="s">
        <v>9046</v>
      </c>
      <c r="X275" s="1" t="s">
        <v>9806</v>
      </c>
      <c r="Y275" s="1" t="s">
        <v>269</v>
      </c>
    </row>
    <row r="276" spans="1:25" ht="14.25">
      <c r="A276" s="1" t="s">
        <v>260</v>
      </c>
      <c r="B276" s="1" t="s">
        <v>10354</v>
      </c>
      <c r="C276" s="1" t="s">
        <v>262</v>
      </c>
      <c r="D276" s="1" t="s">
        <v>310</v>
      </c>
      <c r="E276" s="1" t="s">
        <v>310</v>
      </c>
      <c r="F276" s="1" t="s">
        <v>1732</v>
      </c>
      <c r="G276" s="1" t="s">
        <v>10355</v>
      </c>
      <c r="H276" s="1" t="s">
        <v>10356</v>
      </c>
      <c r="I276" s="1" t="s">
        <v>9046</v>
      </c>
      <c r="J276" s="1" t="s">
        <v>9047</v>
      </c>
      <c r="K276" s="1" t="s">
        <v>9899</v>
      </c>
      <c r="L276" s="1" t="s">
        <v>10356</v>
      </c>
      <c r="M276" s="1" t="s">
        <v>269</v>
      </c>
      <c r="N276" s="1" t="s">
        <v>9820</v>
      </c>
      <c r="O276" s="1" t="s">
        <v>1493</v>
      </c>
      <c r="P276" s="1" t="s">
        <v>9900</v>
      </c>
      <c r="Q276" s="1" t="s">
        <v>270</v>
      </c>
      <c r="R276" s="1" t="s">
        <v>269</v>
      </c>
      <c r="S276" s="1" t="s">
        <v>270</v>
      </c>
      <c r="T276" s="1" t="s">
        <v>269</v>
      </c>
      <c r="U276" s="1" t="s">
        <v>472</v>
      </c>
      <c r="V276" s="1" t="s">
        <v>9047</v>
      </c>
      <c r="W276" s="1" t="s">
        <v>9046</v>
      </c>
      <c r="X276" s="1" t="s">
        <v>9806</v>
      </c>
      <c r="Y276" s="1" t="s">
        <v>269</v>
      </c>
    </row>
    <row r="277" spans="1:25" ht="14.25">
      <c r="A277" s="1" t="s">
        <v>260</v>
      </c>
      <c r="B277" s="1" t="s">
        <v>4819</v>
      </c>
      <c r="C277" s="1" t="s">
        <v>262</v>
      </c>
      <c r="D277" s="1" t="s">
        <v>310</v>
      </c>
      <c r="E277" s="1" t="s">
        <v>310</v>
      </c>
      <c r="F277" s="1" t="s">
        <v>4009</v>
      </c>
      <c r="G277" s="1" t="s">
        <v>10357</v>
      </c>
      <c r="H277" s="1" t="s">
        <v>10358</v>
      </c>
      <c r="I277" s="1" t="s">
        <v>9046</v>
      </c>
      <c r="J277" s="1" t="s">
        <v>9047</v>
      </c>
      <c r="K277" s="1" t="s">
        <v>9899</v>
      </c>
      <c r="L277" s="1" t="s">
        <v>10358</v>
      </c>
      <c r="M277" s="1" t="s">
        <v>269</v>
      </c>
      <c r="N277" s="1" t="s">
        <v>9823</v>
      </c>
      <c r="O277" s="1" t="s">
        <v>1384</v>
      </c>
      <c r="P277" s="1" t="s">
        <v>9900</v>
      </c>
      <c r="Q277" s="1" t="s">
        <v>270</v>
      </c>
      <c r="R277" s="1" t="s">
        <v>269</v>
      </c>
      <c r="S277" s="1" t="s">
        <v>270</v>
      </c>
      <c r="T277" s="1" t="s">
        <v>269</v>
      </c>
      <c r="U277" s="1" t="s">
        <v>472</v>
      </c>
      <c r="V277" s="1" t="s">
        <v>9047</v>
      </c>
      <c r="W277" s="1" t="s">
        <v>9046</v>
      </c>
      <c r="X277" s="1" t="s">
        <v>9806</v>
      </c>
      <c r="Y277" s="1" t="s">
        <v>269</v>
      </c>
    </row>
    <row r="278" spans="1:25" ht="14.25">
      <c r="A278" s="1" t="s">
        <v>260</v>
      </c>
      <c r="B278" s="1" t="s">
        <v>4828</v>
      </c>
      <c r="C278" s="1" t="s">
        <v>262</v>
      </c>
      <c r="D278" s="1" t="s">
        <v>310</v>
      </c>
      <c r="E278" s="1" t="s">
        <v>310</v>
      </c>
      <c r="F278" s="1" t="s">
        <v>1379</v>
      </c>
      <c r="G278" s="1" t="s">
        <v>10359</v>
      </c>
      <c r="H278" s="1" t="s">
        <v>10360</v>
      </c>
      <c r="I278" s="1" t="s">
        <v>9046</v>
      </c>
      <c r="J278" s="1" t="s">
        <v>9047</v>
      </c>
      <c r="K278" s="1" t="s">
        <v>9905</v>
      </c>
      <c r="L278" s="1" t="s">
        <v>10360</v>
      </c>
      <c r="M278" s="1" t="s">
        <v>269</v>
      </c>
      <c r="N278" s="1" t="s">
        <v>9838</v>
      </c>
      <c r="O278" s="1" t="s">
        <v>2937</v>
      </c>
      <c r="P278" s="1" t="s">
        <v>9906</v>
      </c>
      <c r="Q278" s="1" t="s">
        <v>270</v>
      </c>
      <c r="R278" s="1" t="s">
        <v>269</v>
      </c>
      <c r="S278" s="1" t="s">
        <v>270</v>
      </c>
      <c r="T278" s="1" t="s">
        <v>269</v>
      </c>
      <c r="U278" s="1" t="s">
        <v>472</v>
      </c>
      <c r="V278" s="1" t="s">
        <v>9047</v>
      </c>
      <c r="W278" s="1" t="s">
        <v>9046</v>
      </c>
      <c r="X278" s="1" t="s">
        <v>9806</v>
      </c>
      <c r="Y278" s="1" t="s">
        <v>269</v>
      </c>
    </row>
    <row r="279" spans="1:25" ht="14.25">
      <c r="A279" s="1" t="s">
        <v>260</v>
      </c>
      <c r="B279" s="1" t="s">
        <v>4830</v>
      </c>
      <c r="C279" s="1" t="s">
        <v>262</v>
      </c>
      <c r="D279" s="1" t="s">
        <v>310</v>
      </c>
      <c r="E279" s="1" t="s">
        <v>310</v>
      </c>
      <c r="F279" s="1" t="s">
        <v>4013</v>
      </c>
      <c r="G279" s="1" t="s">
        <v>10361</v>
      </c>
      <c r="H279" s="1" t="s">
        <v>10362</v>
      </c>
      <c r="I279" s="1" t="s">
        <v>9046</v>
      </c>
      <c r="J279" s="1" t="s">
        <v>9047</v>
      </c>
      <c r="K279" s="1" t="s">
        <v>9905</v>
      </c>
      <c r="L279" s="1" t="s">
        <v>10362</v>
      </c>
      <c r="M279" s="1" t="s">
        <v>269</v>
      </c>
      <c r="N279" s="1" t="s">
        <v>9833</v>
      </c>
      <c r="O279" s="1" t="s">
        <v>3798</v>
      </c>
      <c r="P279" s="1" t="s">
        <v>9906</v>
      </c>
      <c r="Q279" s="1" t="s">
        <v>270</v>
      </c>
      <c r="R279" s="1" t="s">
        <v>269</v>
      </c>
      <c r="S279" s="1" t="s">
        <v>270</v>
      </c>
      <c r="T279" s="1" t="s">
        <v>269</v>
      </c>
      <c r="U279" s="1" t="s">
        <v>472</v>
      </c>
      <c r="V279" s="1" t="s">
        <v>9047</v>
      </c>
      <c r="W279" s="1" t="s">
        <v>9046</v>
      </c>
      <c r="X279" s="1" t="s">
        <v>9806</v>
      </c>
      <c r="Y279" s="1" t="s">
        <v>269</v>
      </c>
    </row>
    <row r="280" spans="1:25" ht="14.25">
      <c r="A280" s="1" t="s">
        <v>260</v>
      </c>
      <c r="B280" s="1" t="s">
        <v>4836</v>
      </c>
      <c r="C280" s="1" t="s">
        <v>262</v>
      </c>
      <c r="D280" s="1" t="s">
        <v>310</v>
      </c>
      <c r="E280" s="1" t="s">
        <v>310</v>
      </c>
      <c r="F280" s="1" t="s">
        <v>3533</v>
      </c>
      <c r="G280" s="1" t="s">
        <v>10363</v>
      </c>
      <c r="H280" s="1" t="s">
        <v>10364</v>
      </c>
      <c r="I280" s="1" t="s">
        <v>9046</v>
      </c>
      <c r="J280" s="1" t="s">
        <v>9047</v>
      </c>
      <c r="K280" s="1" t="s">
        <v>9905</v>
      </c>
      <c r="L280" s="1" t="s">
        <v>10364</v>
      </c>
      <c r="M280" s="1" t="s">
        <v>269</v>
      </c>
      <c r="N280" s="1" t="s">
        <v>9820</v>
      </c>
      <c r="O280" s="1" t="s">
        <v>3209</v>
      </c>
      <c r="P280" s="1" t="s">
        <v>9906</v>
      </c>
      <c r="Q280" s="1" t="s">
        <v>270</v>
      </c>
      <c r="R280" s="1" t="s">
        <v>269</v>
      </c>
      <c r="S280" s="1" t="s">
        <v>270</v>
      </c>
      <c r="T280" s="1" t="s">
        <v>269</v>
      </c>
      <c r="U280" s="1" t="s">
        <v>472</v>
      </c>
      <c r="V280" s="1" t="s">
        <v>9047</v>
      </c>
      <c r="W280" s="1" t="s">
        <v>9046</v>
      </c>
      <c r="X280" s="1" t="s">
        <v>9806</v>
      </c>
      <c r="Y280" s="1" t="s">
        <v>269</v>
      </c>
    </row>
    <row r="281" spans="1:25" ht="14.25">
      <c r="A281" s="1" t="s">
        <v>260</v>
      </c>
      <c r="B281" s="1" t="s">
        <v>4840</v>
      </c>
      <c r="C281" s="1" t="s">
        <v>262</v>
      </c>
      <c r="D281" s="1" t="s">
        <v>310</v>
      </c>
      <c r="E281" s="1" t="s">
        <v>310</v>
      </c>
      <c r="F281" s="1" t="s">
        <v>4062</v>
      </c>
      <c r="G281" s="1" t="s">
        <v>10365</v>
      </c>
      <c r="H281" s="1" t="s">
        <v>10366</v>
      </c>
      <c r="I281" s="1" t="s">
        <v>9046</v>
      </c>
      <c r="J281" s="1" t="s">
        <v>9047</v>
      </c>
      <c r="K281" s="1" t="s">
        <v>9905</v>
      </c>
      <c r="L281" s="1" t="s">
        <v>10366</v>
      </c>
      <c r="M281" s="1" t="s">
        <v>269</v>
      </c>
      <c r="N281" s="1" t="s">
        <v>9838</v>
      </c>
      <c r="O281" s="1" t="s">
        <v>3709</v>
      </c>
      <c r="P281" s="1" t="s">
        <v>9906</v>
      </c>
      <c r="Q281" s="1" t="s">
        <v>270</v>
      </c>
      <c r="R281" s="1" t="s">
        <v>269</v>
      </c>
      <c r="S281" s="1" t="s">
        <v>270</v>
      </c>
      <c r="T281" s="1" t="s">
        <v>269</v>
      </c>
      <c r="U281" s="1" t="s">
        <v>472</v>
      </c>
      <c r="V281" s="1" t="s">
        <v>9047</v>
      </c>
      <c r="W281" s="1" t="s">
        <v>9046</v>
      </c>
      <c r="X281" s="1" t="s">
        <v>9806</v>
      </c>
      <c r="Y281" s="1" t="s">
        <v>269</v>
      </c>
    </row>
    <row r="282" spans="1:25" ht="14.25">
      <c r="A282" s="1" t="s">
        <v>260</v>
      </c>
      <c r="B282" s="1" t="s">
        <v>4842</v>
      </c>
      <c r="C282" s="1" t="s">
        <v>262</v>
      </c>
      <c r="D282" s="1" t="s">
        <v>310</v>
      </c>
      <c r="E282" s="1" t="s">
        <v>310</v>
      </c>
      <c r="F282" s="1" t="s">
        <v>9100</v>
      </c>
      <c r="G282" s="1" t="s">
        <v>10367</v>
      </c>
      <c r="H282" s="1" t="s">
        <v>10368</v>
      </c>
      <c r="I282" s="1" t="s">
        <v>9046</v>
      </c>
      <c r="J282" s="1" t="s">
        <v>9047</v>
      </c>
      <c r="K282" s="1" t="s">
        <v>9905</v>
      </c>
      <c r="L282" s="1" t="s">
        <v>10368</v>
      </c>
      <c r="M282" s="1" t="s">
        <v>269</v>
      </c>
      <c r="N282" s="1" t="s">
        <v>9823</v>
      </c>
      <c r="O282" s="1" t="s">
        <v>3669</v>
      </c>
      <c r="P282" s="1" t="s">
        <v>9906</v>
      </c>
      <c r="Q282" s="1" t="s">
        <v>270</v>
      </c>
      <c r="R282" s="1" t="s">
        <v>269</v>
      </c>
      <c r="S282" s="1" t="s">
        <v>270</v>
      </c>
      <c r="T282" s="1" t="s">
        <v>269</v>
      </c>
      <c r="U282" s="1" t="s">
        <v>472</v>
      </c>
      <c r="V282" s="1" t="s">
        <v>9047</v>
      </c>
      <c r="W282" s="1" t="s">
        <v>9046</v>
      </c>
      <c r="X282" s="1" t="s">
        <v>9806</v>
      </c>
      <c r="Y282" s="1" t="s">
        <v>269</v>
      </c>
    </row>
    <row r="283" spans="1:25" ht="14.25">
      <c r="A283" s="1" t="s">
        <v>260</v>
      </c>
      <c r="B283" s="1" t="s">
        <v>4844</v>
      </c>
      <c r="C283" s="1" t="s">
        <v>262</v>
      </c>
      <c r="D283" s="1" t="s">
        <v>310</v>
      </c>
      <c r="E283" s="1" t="s">
        <v>310</v>
      </c>
      <c r="F283" s="1" t="s">
        <v>3739</v>
      </c>
      <c r="G283" s="1" t="s">
        <v>10369</v>
      </c>
      <c r="H283" s="1" t="s">
        <v>9942</v>
      </c>
      <c r="I283" s="1" t="s">
        <v>9046</v>
      </c>
      <c r="J283" s="1" t="s">
        <v>9047</v>
      </c>
      <c r="K283" s="1" t="s">
        <v>9905</v>
      </c>
      <c r="L283" s="1" t="s">
        <v>9942</v>
      </c>
      <c r="M283" s="1" t="s">
        <v>269</v>
      </c>
      <c r="N283" s="1" t="s">
        <v>9816</v>
      </c>
      <c r="O283" s="1" t="s">
        <v>1488</v>
      </c>
      <c r="P283" s="1" t="s">
        <v>9906</v>
      </c>
      <c r="Q283" s="1" t="s">
        <v>270</v>
      </c>
      <c r="R283" s="1" t="s">
        <v>269</v>
      </c>
      <c r="S283" s="1" t="s">
        <v>270</v>
      </c>
      <c r="T283" s="1" t="s">
        <v>269</v>
      </c>
      <c r="U283" s="1" t="s">
        <v>472</v>
      </c>
      <c r="V283" s="1" t="s">
        <v>9047</v>
      </c>
      <c r="W283" s="1" t="s">
        <v>9046</v>
      </c>
      <c r="X283" s="1" t="s">
        <v>9806</v>
      </c>
      <c r="Y283" s="1" t="s">
        <v>269</v>
      </c>
    </row>
    <row r="284" spans="1:25" ht="14.25">
      <c r="A284" s="1" t="s">
        <v>260</v>
      </c>
      <c r="B284" s="1" t="s">
        <v>4854</v>
      </c>
      <c r="C284" s="1" t="s">
        <v>262</v>
      </c>
      <c r="D284" s="1" t="s">
        <v>310</v>
      </c>
      <c r="E284" s="1" t="s">
        <v>310</v>
      </c>
      <c r="F284" s="1" t="s">
        <v>3786</v>
      </c>
      <c r="G284" s="1" t="s">
        <v>10370</v>
      </c>
      <c r="H284" s="1" t="s">
        <v>10371</v>
      </c>
      <c r="I284" s="1" t="s">
        <v>9046</v>
      </c>
      <c r="J284" s="1" t="s">
        <v>9047</v>
      </c>
      <c r="K284" s="1" t="s">
        <v>9905</v>
      </c>
      <c r="L284" s="1" t="s">
        <v>10371</v>
      </c>
      <c r="M284" s="1" t="s">
        <v>269</v>
      </c>
      <c r="N284" s="1" t="s">
        <v>9820</v>
      </c>
      <c r="O284" s="1" t="s">
        <v>1376</v>
      </c>
      <c r="P284" s="1" t="s">
        <v>9906</v>
      </c>
      <c r="Q284" s="1" t="s">
        <v>270</v>
      </c>
      <c r="R284" s="1" t="s">
        <v>269</v>
      </c>
      <c r="S284" s="1" t="s">
        <v>270</v>
      </c>
      <c r="T284" s="1" t="s">
        <v>269</v>
      </c>
      <c r="U284" s="1" t="s">
        <v>472</v>
      </c>
      <c r="V284" s="1" t="s">
        <v>9047</v>
      </c>
      <c r="W284" s="1" t="s">
        <v>9046</v>
      </c>
      <c r="X284" s="1" t="s">
        <v>9806</v>
      </c>
      <c r="Y284" s="1" t="s">
        <v>269</v>
      </c>
    </row>
    <row r="285" spans="1:25" ht="14.25">
      <c r="A285" s="1" t="s">
        <v>260</v>
      </c>
      <c r="B285" s="1" t="s">
        <v>4856</v>
      </c>
      <c r="C285" s="1" t="s">
        <v>262</v>
      </c>
      <c r="D285" s="1" t="s">
        <v>310</v>
      </c>
      <c r="E285" s="1" t="s">
        <v>310</v>
      </c>
      <c r="F285" s="1" t="s">
        <v>3816</v>
      </c>
      <c r="G285" s="1" t="s">
        <v>10372</v>
      </c>
      <c r="H285" s="1" t="s">
        <v>10373</v>
      </c>
      <c r="I285" s="1" t="s">
        <v>9046</v>
      </c>
      <c r="J285" s="1" t="s">
        <v>9047</v>
      </c>
      <c r="K285" s="1" t="s">
        <v>9905</v>
      </c>
      <c r="L285" s="1" t="s">
        <v>10373</v>
      </c>
      <c r="M285" s="1" t="s">
        <v>269</v>
      </c>
      <c r="N285" s="1" t="s">
        <v>9823</v>
      </c>
      <c r="O285" s="1" t="s">
        <v>873</v>
      </c>
      <c r="P285" s="1" t="s">
        <v>9906</v>
      </c>
      <c r="Q285" s="1" t="s">
        <v>270</v>
      </c>
      <c r="R285" s="1" t="s">
        <v>269</v>
      </c>
      <c r="S285" s="1" t="s">
        <v>270</v>
      </c>
      <c r="T285" s="1" t="s">
        <v>269</v>
      </c>
      <c r="U285" s="1" t="s">
        <v>472</v>
      </c>
      <c r="V285" s="1" t="s">
        <v>9047</v>
      </c>
      <c r="W285" s="1" t="s">
        <v>9046</v>
      </c>
      <c r="X285" s="1" t="s">
        <v>9806</v>
      </c>
      <c r="Y285" s="1" t="s">
        <v>269</v>
      </c>
    </row>
    <row r="286" spans="1:25" ht="14.25">
      <c r="A286" s="1" t="s">
        <v>260</v>
      </c>
      <c r="B286" s="1" t="s">
        <v>4858</v>
      </c>
      <c r="C286" s="1" t="s">
        <v>262</v>
      </c>
      <c r="D286" s="1" t="s">
        <v>310</v>
      </c>
      <c r="E286" s="1" t="s">
        <v>310</v>
      </c>
      <c r="F286" s="1" t="s">
        <v>3742</v>
      </c>
      <c r="G286" s="1" t="s">
        <v>10374</v>
      </c>
      <c r="H286" s="1" t="s">
        <v>10375</v>
      </c>
      <c r="I286" s="1" t="s">
        <v>9046</v>
      </c>
      <c r="J286" s="1" t="s">
        <v>9047</v>
      </c>
      <c r="K286" s="1" t="s">
        <v>9905</v>
      </c>
      <c r="L286" s="1" t="s">
        <v>10375</v>
      </c>
      <c r="M286" s="1" t="s">
        <v>269</v>
      </c>
      <c r="N286" s="1" t="s">
        <v>9847</v>
      </c>
      <c r="O286" s="1" t="s">
        <v>273</v>
      </c>
      <c r="P286" s="1" t="s">
        <v>9906</v>
      </c>
      <c r="Q286" s="1" t="s">
        <v>270</v>
      </c>
      <c r="R286" s="1" t="s">
        <v>269</v>
      </c>
      <c r="S286" s="1" t="s">
        <v>270</v>
      </c>
      <c r="T286" s="1" t="s">
        <v>269</v>
      </c>
      <c r="U286" s="1" t="s">
        <v>472</v>
      </c>
      <c r="V286" s="1" t="s">
        <v>9047</v>
      </c>
      <c r="W286" s="1" t="s">
        <v>9046</v>
      </c>
      <c r="X286" s="1" t="s">
        <v>9806</v>
      </c>
      <c r="Y286" s="1" t="s">
        <v>269</v>
      </c>
    </row>
    <row r="287" spans="1:25" ht="14.25">
      <c r="A287" s="1" t="s">
        <v>260</v>
      </c>
      <c r="B287" s="1" t="s">
        <v>4860</v>
      </c>
      <c r="C287" s="1" t="s">
        <v>262</v>
      </c>
      <c r="D287" s="1" t="s">
        <v>310</v>
      </c>
      <c r="E287" s="1" t="s">
        <v>310</v>
      </c>
      <c r="F287" s="1" t="s">
        <v>3788</v>
      </c>
      <c r="G287" s="1" t="s">
        <v>10376</v>
      </c>
      <c r="H287" s="1" t="s">
        <v>10377</v>
      </c>
      <c r="I287" s="1" t="s">
        <v>9046</v>
      </c>
      <c r="J287" s="1" t="s">
        <v>9047</v>
      </c>
      <c r="K287" s="1" t="s">
        <v>9905</v>
      </c>
      <c r="L287" s="1" t="s">
        <v>10377</v>
      </c>
      <c r="M287" s="1" t="s">
        <v>269</v>
      </c>
      <c r="N287" s="1" t="s">
        <v>9847</v>
      </c>
      <c r="O287" s="1" t="s">
        <v>3820</v>
      </c>
      <c r="P287" s="1" t="s">
        <v>9906</v>
      </c>
      <c r="Q287" s="1" t="s">
        <v>270</v>
      </c>
      <c r="R287" s="1" t="s">
        <v>269</v>
      </c>
      <c r="S287" s="1" t="s">
        <v>270</v>
      </c>
      <c r="T287" s="1" t="s">
        <v>269</v>
      </c>
      <c r="U287" s="1" t="s">
        <v>472</v>
      </c>
      <c r="V287" s="1" t="s">
        <v>9047</v>
      </c>
      <c r="W287" s="1" t="s">
        <v>9046</v>
      </c>
      <c r="X287" s="1" t="s">
        <v>9806</v>
      </c>
      <c r="Y287" s="1" t="s">
        <v>269</v>
      </c>
    </row>
    <row r="288" spans="1:25" ht="14.25">
      <c r="A288" s="1" t="s">
        <v>260</v>
      </c>
      <c r="B288" s="1" t="s">
        <v>4865</v>
      </c>
      <c r="C288" s="1" t="s">
        <v>262</v>
      </c>
      <c r="D288" s="1" t="s">
        <v>310</v>
      </c>
      <c r="E288" s="1" t="s">
        <v>310</v>
      </c>
      <c r="F288" s="1" t="s">
        <v>3818</v>
      </c>
      <c r="G288" s="1" t="s">
        <v>10378</v>
      </c>
      <c r="H288" s="1" t="s">
        <v>4864</v>
      </c>
      <c r="I288" s="1" t="s">
        <v>9046</v>
      </c>
      <c r="J288" s="1" t="s">
        <v>9047</v>
      </c>
      <c r="K288" s="1" t="s">
        <v>9899</v>
      </c>
      <c r="L288" s="1" t="s">
        <v>10379</v>
      </c>
      <c r="M288" s="1" t="s">
        <v>269</v>
      </c>
      <c r="N288" s="1" t="s">
        <v>9816</v>
      </c>
      <c r="O288" s="1" t="s">
        <v>472</v>
      </c>
      <c r="P288" s="1" t="s">
        <v>9900</v>
      </c>
      <c r="Q288" s="1" t="s">
        <v>270</v>
      </c>
      <c r="R288" s="1" t="s">
        <v>269</v>
      </c>
      <c r="S288" s="1" t="s">
        <v>270</v>
      </c>
      <c r="T288" s="1" t="s">
        <v>269</v>
      </c>
      <c r="U288" s="1" t="s">
        <v>472</v>
      </c>
      <c r="V288" s="1" t="s">
        <v>9047</v>
      </c>
      <c r="W288" s="1" t="s">
        <v>9046</v>
      </c>
      <c r="X288" s="1" t="s">
        <v>9806</v>
      </c>
      <c r="Y288" s="1" t="s">
        <v>269</v>
      </c>
    </row>
    <row r="289" spans="1:25" ht="14.25">
      <c r="A289" s="1" t="s">
        <v>260</v>
      </c>
      <c r="B289" s="1" t="s">
        <v>4781</v>
      </c>
      <c r="C289" s="1" t="s">
        <v>262</v>
      </c>
      <c r="D289" s="1" t="s">
        <v>310</v>
      </c>
      <c r="E289" s="1" t="s">
        <v>310</v>
      </c>
      <c r="F289" s="1" t="s">
        <v>3745</v>
      </c>
      <c r="G289" s="1" t="s">
        <v>10380</v>
      </c>
      <c r="H289" s="1" t="s">
        <v>4780</v>
      </c>
      <c r="I289" s="1" t="s">
        <v>9046</v>
      </c>
      <c r="J289" s="1" t="s">
        <v>9047</v>
      </c>
      <c r="K289" s="1" t="s">
        <v>9905</v>
      </c>
      <c r="L289" s="1" t="s">
        <v>10381</v>
      </c>
      <c r="M289" s="1" t="s">
        <v>269</v>
      </c>
      <c r="N289" s="1" t="s">
        <v>9826</v>
      </c>
      <c r="O289" s="1" t="s">
        <v>3069</v>
      </c>
      <c r="P289" s="1" t="s">
        <v>9906</v>
      </c>
      <c r="Q289" s="1" t="s">
        <v>270</v>
      </c>
      <c r="R289" s="1" t="s">
        <v>269</v>
      </c>
      <c r="S289" s="1" t="s">
        <v>270</v>
      </c>
      <c r="T289" s="1" t="s">
        <v>269</v>
      </c>
      <c r="U289" s="1" t="s">
        <v>472</v>
      </c>
      <c r="V289" s="1" t="s">
        <v>9047</v>
      </c>
      <c r="W289" s="1" t="s">
        <v>9046</v>
      </c>
      <c r="X289" s="1" t="s">
        <v>9806</v>
      </c>
      <c r="Y289" s="1" t="s">
        <v>269</v>
      </c>
    </row>
    <row r="290" spans="1:25" ht="14.25">
      <c r="A290" s="1" t="s">
        <v>260</v>
      </c>
      <c r="B290" s="1" t="s">
        <v>4791</v>
      </c>
      <c r="C290" s="1" t="s">
        <v>262</v>
      </c>
      <c r="D290" s="1" t="s">
        <v>310</v>
      </c>
      <c r="E290" s="1" t="s">
        <v>310</v>
      </c>
      <c r="F290" s="1" t="s">
        <v>3790</v>
      </c>
      <c r="G290" s="1" t="s">
        <v>10382</v>
      </c>
      <c r="H290" s="1" t="s">
        <v>4790</v>
      </c>
      <c r="I290" s="1" t="s">
        <v>9046</v>
      </c>
      <c r="J290" s="1" t="s">
        <v>9047</v>
      </c>
      <c r="K290" s="1" t="s">
        <v>9905</v>
      </c>
      <c r="L290" s="1" t="s">
        <v>10383</v>
      </c>
      <c r="M290" s="1" t="s">
        <v>269</v>
      </c>
      <c r="N290" s="1" t="s">
        <v>9847</v>
      </c>
      <c r="O290" s="1" t="s">
        <v>3820</v>
      </c>
      <c r="P290" s="1" t="s">
        <v>9906</v>
      </c>
      <c r="Q290" s="1" t="s">
        <v>270</v>
      </c>
      <c r="R290" s="1" t="s">
        <v>269</v>
      </c>
      <c r="S290" s="1" t="s">
        <v>270</v>
      </c>
      <c r="T290" s="1" t="s">
        <v>269</v>
      </c>
      <c r="U290" s="1" t="s">
        <v>472</v>
      </c>
      <c r="V290" s="1" t="s">
        <v>9047</v>
      </c>
      <c r="W290" s="1" t="s">
        <v>9046</v>
      </c>
      <c r="X290" s="1" t="s">
        <v>9806</v>
      </c>
      <c r="Y290" s="1" t="s">
        <v>269</v>
      </c>
    </row>
    <row r="291" spans="1:25" ht="14.25">
      <c r="A291" s="1" t="s">
        <v>260</v>
      </c>
      <c r="B291" s="1" t="s">
        <v>4794</v>
      </c>
      <c r="C291" s="1" t="s">
        <v>262</v>
      </c>
      <c r="D291" s="1" t="s">
        <v>310</v>
      </c>
      <c r="E291" s="1" t="s">
        <v>310</v>
      </c>
      <c r="F291" s="1" t="s">
        <v>3820</v>
      </c>
      <c r="G291" s="1" t="s">
        <v>10384</v>
      </c>
      <c r="H291" s="1" t="s">
        <v>4793</v>
      </c>
      <c r="I291" s="1" t="s">
        <v>9046</v>
      </c>
      <c r="J291" s="1" t="s">
        <v>9047</v>
      </c>
      <c r="K291" s="1" t="s">
        <v>9905</v>
      </c>
      <c r="L291" s="1" t="s">
        <v>10385</v>
      </c>
      <c r="M291" s="1" t="s">
        <v>269</v>
      </c>
      <c r="N291" s="1" t="s">
        <v>9833</v>
      </c>
      <c r="O291" s="1" t="s">
        <v>1418</v>
      </c>
      <c r="P291" s="1" t="s">
        <v>9906</v>
      </c>
      <c r="Q291" s="1" t="s">
        <v>270</v>
      </c>
      <c r="R291" s="1" t="s">
        <v>269</v>
      </c>
      <c r="S291" s="1" t="s">
        <v>270</v>
      </c>
      <c r="T291" s="1" t="s">
        <v>269</v>
      </c>
      <c r="U291" s="1" t="s">
        <v>472</v>
      </c>
      <c r="V291" s="1" t="s">
        <v>9047</v>
      </c>
      <c r="W291" s="1" t="s">
        <v>9046</v>
      </c>
      <c r="X291" s="1" t="s">
        <v>9806</v>
      </c>
      <c r="Y291" s="1" t="s">
        <v>269</v>
      </c>
    </row>
    <row r="292" spans="1:25" ht="14.25">
      <c r="A292" s="1" t="s">
        <v>260</v>
      </c>
      <c r="B292" s="1" t="s">
        <v>4904</v>
      </c>
      <c r="C292" s="1" t="s">
        <v>262</v>
      </c>
      <c r="D292" s="1" t="s">
        <v>316</v>
      </c>
      <c r="E292" s="1" t="s">
        <v>316</v>
      </c>
      <c r="F292" s="1" t="s">
        <v>270</v>
      </c>
      <c r="G292" s="1" t="s">
        <v>10386</v>
      </c>
      <c r="H292" s="1" t="s">
        <v>254</v>
      </c>
      <c r="I292" s="1" t="s">
        <v>9046</v>
      </c>
      <c r="J292" s="1" t="s">
        <v>9047</v>
      </c>
      <c r="K292" s="1" t="s">
        <v>9899</v>
      </c>
      <c r="L292" s="1" t="s">
        <v>10387</v>
      </c>
      <c r="M292" s="1" t="s">
        <v>269</v>
      </c>
      <c r="N292" s="1" t="s">
        <v>9816</v>
      </c>
      <c r="O292" s="1" t="s">
        <v>713</v>
      </c>
      <c r="P292" s="1" t="s">
        <v>9900</v>
      </c>
      <c r="Q292" s="1" t="s">
        <v>270</v>
      </c>
      <c r="R292" s="1" t="s">
        <v>269</v>
      </c>
      <c r="S292" s="1" t="s">
        <v>270</v>
      </c>
      <c r="T292" s="1" t="s">
        <v>269</v>
      </c>
      <c r="U292" s="1" t="s">
        <v>472</v>
      </c>
      <c r="V292" s="1" t="s">
        <v>9047</v>
      </c>
      <c r="W292" s="1" t="s">
        <v>9046</v>
      </c>
      <c r="X292" s="1" t="s">
        <v>9806</v>
      </c>
      <c r="Y292" s="1" t="s">
        <v>269</v>
      </c>
    </row>
    <row r="293" spans="1:25" ht="14.25">
      <c r="A293" s="1" t="s">
        <v>260</v>
      </c>
      <c r="B293" s="1" t="s">
        <v>4875</v>
      </c>
      <c r="C293" s="1" t="s">
        <v>262</v>
      </c>
      <c r="D293" s="1" t="s">
        <v>316</v>
      </c>
      <c r="E293" s="1" t="s">
        <v>316</v>
      </c>
      <c r="F293" s="1" t="s">
        <v>472</v>
      </c>
      <c r="G293" s="1" t="s">
        <v>10388</v>
      </c>
      <c r="H293" s="1" t="s">
        <v>254</v>
      </c>
      <c r="I293" s="1" t="s">
        <v>9046</v>
      </c>
      <c r="J293" s="1" t="s">
        <v>9047</v>
      </c>
      <c r="K293" s="1" t="s">
        <v>9899</v>
      </c>
      <c r="L293" s="1" t="s">
        <v>10389</v>
      </c>
      <c r="M293" s="1" t="s">
        <v>269</v>
      </c>
      <c r="N293" s="1" t="s">
        <v>9820</v>
      </c>
      <c r="O293" s="1" t="s">
        <v>3201</v>
      </c>
      <c r="P293" s="1" t="s">
        <v>9900</v>
      </c>
      <c r="Q293" s="1" t="s">
        <v>270</v>
      </c>
      <c r="R293" s="1" t="s">
        <v>269</v>
      </c>
      <c r="S293" s="1" t="s">
        <v>270</v>
      </c>
      <c r="T293" s="1" t="s">
        <v>269</v>
      </c>
      <c r="U293" s="1" t="s">
        <v>472</v>
      </c>
      <c r="V293" s="1" t="s">
        <v>9047</v>
      </c>
      <c r="W293" s="1" t="s">
        <v>9046</v>
      </c>
      <c r="X293" s="1" t="s">
        <v>9806</v>
      </c>
      <c r="Y293" s="1" t="s">
        <v>269</v>
      </c>
    </row>
    <row r="294" spans="1:25" ht="14.25">
      <c r="A294" s="1" t="s">
        <v>260</v>
      </c>
      <c r="B294" s="1" t="s">
        <v>4877</v>
      </c>
      <c r="C294" s="1" t="s">
        <v>262</v>
      </c>
      <c r="D294" s="1" t="s">
        <v>316</v>
      </c>
      <c r="E294" s="1" t="s">
        <v>316</v>
      </c>
      <c r="F294" s="1" t="s">
        <v>479</v>
      </c>
      <c r="G294" s="1" t="s">
        <v>10390</v>
      </c>
      <c r="H294" s="1" t="s">
        <v>254</v>
      </c>
      <c r="I294" s="1" t="s">
        <v>9046</v>
      </c>
      <c r="J294" s="1" t="s">
        <v>9047</v>
      </c>
      <c r="K294" s="1" t="s">
        <v>9899</v>
      </c>
      <c r="L294" s="1" t="s">
        <v>10391</v>
      </c>
      <c r="M294" s="1" t="s">
        <v>269</v>
      </c>
      <c r="N294" s="1" t="s">
        <v>9816</v>
      </c>
      <c r="O294" s="1" t="s">
        <v>2755</v>
      </c>
      <c r="P294" s="1" t="s">
        <v>9900</v>
      </c>
      <c r="Q294" s="1" t="s">
        <v>270</v>
      </c>
      <c r="R294" s="1" t="s">
        <v>269</v>
      </c>
      <c r="S294" s="1" t="s">
        <v>270</v>
      </c>
      <c r="T294" s="1" t="s">
        <v>269</v>
      </c>
      <c r="U294" s="1" t="s">
        <v>472</v>
      </c>
      <c r="V294" s="1" t="s">
        <v>9047</v>
      </c>
      <c r="W294" s="1" t="s">
        <v>9046</v>
      </c>
      <c r="X294" s="1" t="s">
        <v>9806</v>
      </c>
      <c r="Y294" s="1" t="s">
        <v>269</v>
      </c>
    </row>
    <row r="295" spans="1:25" ht="14.25">
      <c r="A295" s="1" t="s">
        <v>260</v>
      </c>
      <c r="B295" s="1" t="s">
        <v>10392</v>
      </c>
      <c r="C295" s="1" t="s">
        <v>262</v>
      </c>
      <c r="D295" s="1" t="s">
        <v>316</v>
      </c>
      <c r="E295" s="1" t="s">
        <v>316</v>
      </c>
      <c r="F295" s="1" t="s">
        <v>873</v>
      </c>
      <c r="G295" s="1" t="s">
        <v>10393</v>
      </c>
      <c r="H295" s="1" t="s">
        <v>10394</v>
      </c>
      <c r="I295" s="1" t="s">
        <v>9046</v>
      </c>
      <c r="J295" s="1" t="s">
        <v>9047</v>
      </c>
      <c r="K295" s="1" t="s">
        <v>9899</v>
      </c>
      <c r="L295" s="1" t="s">
        <v>10394</v>
      </c>
      <c r="M295" s="1" t="s">
        <v>269</v>
      </c>
      <c r="N295" s="1" t="s">
        <v>9823</v>
      </c>
      <c r="O295" s="1" t="s">
        <v>1496</v>
      </c>
      <c r="P295" s="1" t="s">
        <v>9900</v>
      </c>
      <c r="Q295" s="1" t="s">
        <v>270</v>
      </c>
      <c r="R295" s="1" t="s">
        <v>269</v>
      </c>
      <c r="S295" s="1" t="s">
        <v>270</v>
      </c>
      <c r="T295" s="1" t="s">
        <v>269</v>
      </c>
      <c r="U295" s="1" t="s">
        <v>472</v>
      </c>
      <c r="V295" s="1" t="s">
        <v>9047</v>
      </c>
      <c r="W295" s="1" t="s">
        <v>9046</v>
      </c>
      <c r="X295" s="1" t="s">
        <v>9806</v>
      </c>
      <c r="Y295" s="1" t="s">
        <v>269</v>
      </c>
    </row>
    <row r="296" spans="1:25" ht="14.25">
      <c r="A296" s="1" t="s">
        <v>260</v>
      </c>
      <c r="B296" s="1" t="s">
        <v>10395</v>
      </c>
      <c r="C296" s="1" t="s">
        <v>262</v>
      </c>
      <c r="D296" s="1" t="s">
        <v>316</v>
      </c>
      <c r="E296" s="1" t="s">
        <v>316</v>
      </c>
      <c r="F296" s="1" t="s">
        <v>872</v>
      </c>
      <c r="G296" s="1" t="s">
        <v>10396</v>
      </c>
      <c r="H296" s="1" t="s">
        <v>10397</v>
      </c>
      <c r="I296" s="1" t="s">
        <v>9046</v>
      </c>
      <c r="J296" s="1" t="s">
        <v>9047</v>
      </c>
      <c r="K296" s="1" t="s">
        <v>9899</v>
      </c>
      <c r="L296" s="1" t="s">
        <v>10397</v>
      </c>
      <c r="M296" s="1" t="s">
        <v>269</v>
      </c>
      <c r="N296" s="1" t="s">
        <v>9826</v>
      </c>
      <c r="O296" s="1" t="s">
        <v>3140</v>
      </c>
      <c r="P296" s="1" t="s">
        <v>9900</v>
      </c>
      <c r="Q296" s="1" t="s">
        <v>270</v>
      </c>
      <c r="R296" s="1" t="s">
        <v>269</v>
      </c>
      <c r="S296" s="1" t="s">
        <v>270</v>
      </c>
      <c r="T296" s="1" t="s">
        <v>269</v>
      </c>
      <c r="U296" s="1" t="s">
        <v>472</v>
      </c>
      <c r="V296" s="1" t="s">
        <v>9047</v>
      </c>
      <c r="W296" s="1" t="s">
        <v>9046</v>
      </c>
      <c r="X296" s="1" t="s">
        <v>9806</v>
      </c>
      <c r="Y296" s="1" t="s">
        <v>269</v>
      </c>
    </row>
    <row r="297" spans="1:25" ht="14.25">
      <c r="A297" s="1" t="s">
        <v>260</v>
      </c>
      <c r="B297" s="1" t="s">
        <v>4887</v>
      </c>
      <c r="C297" s="1" t="s">
        <v>262</v>
      </c>
      <c r="D297" s="1" t="s">
        <v>316</v>
      </c>
      <c r="E297" s="1" t="s">
        <v>316</v>
      </c>
      <c r="F297" s="1" t="s">
        <v>276</v>
      </c>
      <c r="G297" s="1" t="s">
        <v>10398</v>
      </c>
      <c r="H297" s="1" t="s">
        <v>254</v>
      </c>
      <c r="I297" s="1" t="s">
        <v>9046</v>
      </c>
      <c r="J297" s="1" t="s">
        <v>9047</v>
      </c>
      <c r="K297" s="1" t="s">
        <v>9899</v>
      </c>
      <c r="L297" s="1" t="s">
        <v>10399</v>
      </c>
      <c r="M297" s="1" t="s">
        <v>269</v>
      </c>
      <c r="N297" s="1" t="s">
        <v>9816</v>
      </c>
      <c r="O297" s="1" t="s">
        <v>3148</v>
      </c>
      <c r="P297" s="1" t="s">
        <v>9900</v>
      </c>
      <c r="Q297" s="1" t="s">
        <v>270</v>
      </c>
      <c r="R297" s="1" t="s">
        <v>269</v>
      </c>
      <c r="S297" s="1" t="s">
        <v>270</v>
      </c>
      <c r="T297" s="1" t="s">
        <v>269</v>
      </c>
      <c r="U297" s="1" t="s">
        <v>472</v>
      </c>
      <c r="V297" s="1" t="s">
        <v>9047</v>
      </c>
      <c r="W297" s="1" t="s">
        <v>9046</v>
      </c>
      <c r="X297" s="1" t="s">
        <v>9806</v>
      </c>
      <c r="Y297" s="1" t="s">
        <v>269</v>
      </c>
    </row>
    <row r="298" spans="1:25" ht="14.25">
      <c r="A298" s="1" t="s">
        <v>260</v>
      </c>
      <c r="B298" s="1" t="s">
        <v>4889</v>
      </c>
      <c r="C298" s="1" t="s">
        <v>262</v>
      </c>
      <c r="D298" s="1" t="s">
        <v>316</v>
      </c>
      <c r="E298" s="1" t="s">
        <v>316</v>
      </c>
      <c r="F298" s="1" t="s">
        <v>874</v>
      </c>
      <c r="G298" s="1" t="s">
        <v>10400</v>
      </c>
      <c r="H298" s="1" t="s">
        <v>254</v>
      </c>
      <c r="I298" s="1" t="s">
        <v>9046</v>
      </c>
      <c r="J298" s="1" t="s">
        <v>9047</v>
      </c>
      <c r="K298" s="1" t="s">
        <v>9899</v>
      </c>
      <c r="L298" s="1" t="s">
        <v>10401</v>
      </c>
      <c r="M298" s="1" t="s">
        <v>269</v>
      </c>
      <c r="N298" s="1" t="s">
        <v>9838</v>
      </c>
      <c r="O298" s="1" t="s">
        <v>3478</v>
      </c>
      <c r="P298" s="1" t="s">
        <v>9900</v>
      </c>
      <c r="Q298" s="1" t="s">
        <v>270</v>
      </c>
      <c r="R298" s="1" t="s">
        <v>269</v>
      </c>
      <c r="S298" s="1" t="s">
        <v>270</v>
      </c>
      <c r="T298" s="1" t="s">
        <v>269</v>
      </c>
      <c r="U298" s="1" t="s">
        <v>472</v>
      </c>
      <c r="V298" s="1" t="s">
        <v>9047</v>
      </c>
      <c r="W298" s="1" t="s">
        <v>9046</v>
      </c>
      <c r="X298" s="1" t="s">
        <v>9806</v>
      </c>
      <c r="Y298" s="1" t="s">
        <v>269</v>
      </c>
    </row>
    <row r="299" spans="1:25" ht="14.25">
      <c r="A299" s="1" t="s">
        <v>260</v>
      </c>
      <c r="B299" s="1" t="s">
        <v>4891</v>
      </c>
      <c r="C299" s="1" t="s">
        <v>262</v>
      </c>
      <c r="D299" s="1" t="s">
        <v>316</v>
      </c>
      <c r="E299" s="1" t="s">
        <v>316</v>
      </c>
      <c r="F299" s="1" t="s">
        <v>1450</v>
      </c>
      <c r="G299" s="1" t="s">
        <v>10402</v>
      </c>
      <c r="H299" s="1" t="s">
        <v>254</v>
      </c>
      <c r="I299" s="1" t="s">
        <v>9046</v>
      </c>
      <c r="J299" s="1" t="s">
        <v>9047</v>
      </c>
      <c r="K299" s="1" t="s">
        <v>9899</v>
      </c>
      <c r="L299" s="1" t="s">
        <v>10403</v>
      </c>
      <c r="M299" s="1" t="s">
        <v>269</v>
      </c>
      <c r="N299" s="1" t="s">
        <v>9823</v>
      </c>
      <c r="O299" s="1" t="s">
        <v>3719</v>
      </c>
      <c r="P299" s="1" t="s">
        <v>9900</v>
      </c>
      <c r="Q299" s="1" t="s">
        <v>270</v>
      </c>
      <c r="R299" s="1" t="s">
        <v>269</v>
      </c>
      <c r="S299" s="1" t="s">
        <v>270</v>
      </c>
      <c r="T299" s="1" t="s">
        <v>269</v>
      </c>
      <c r="U299" s="1" t="s">
        <v>472</v>
      </c>
      <c r="V299" s="1" t="s">
        <v>9047</v>
      </c>
      <c r="W299" s="1" t="s">
        <v>9046</v>
      </c>
      <c r="X299" s="1" t="s">
        <v>9806</v>
      </c>
      <c r="Y299" s="1" t="s">
        <v>269</v>
      </c>
    </row>
    <row r="300" spans="1:25" ht="14.25">
      <c r="A300" s="1" t="s">
        <v>260</v>
      </c>
      <c r="B300" s="1" t="s">
        <v>4893</v>
      </c>
      <c r="C300" s="1" t="s">
        <v>262</v>
      </c>
      <c r="D300" s="1" t="s">
        <v>316</v>
      </c>
      <c r="E300" s="1" t="s">
        <v>316</v>
      </c>
      <c r="F300" s="1" t="s">
        <v>277</v>
      </c>
      <c r="G300" s="1" t="s">
        <v>10404</v>
      </c>
      <c r="H300" s="1" t="s">
        <v>254</v>
      </c>
      <c r="I300" s="1" t="s">
        <v>9046</v>
      </c>
      <c r="J300" s="1" t="s">
        <v>9047</v>
      </c>
      <c r="K300" s="1" t="s">
        <v>9899</v>
      </c>
      <c r="L300" s="1" t="s">
        <v>10405</v>
      </c>
      <c r="M300" s="1" t="s">
        <v>269</v>
      </c>
      <c r="N300" s="1" t="s">
        <v>9816</v>
      </c>
      <c r="O300" s="1" t="s">
        <v>3088</v>
      </c>
      <c r="P300" s="1" t="s">
        <v>9900</v>
      </c>
      <c r="Q300" s="1" t="s">
        <v>270</v>
      </c>
      <c r="R300" s="1" t="s">
        <v>269</v>
      </c>
      <c r="S300" s="1" t="s">
        <v>270</v>
      </c>
      <c r="T300" s="1" t="s">
        <v>269</v>
      </c>
      <c r="U300" s="1" t="s">
        <v>472</v>
      </c>
      <c r="V300" s="1" t="s">
        <v>9047</v>
      </c>
      <c r="W300" s="1" t="s">
        <v>9046</v>
      </c>
      <c r="X300" s="1" t="s">
        <v>9806</v>
      </c>
      <c r="Y300" s="1" t="s">
        <v>269</v>
      </c>
    </row>
    <row r="301" spans="1:25" ht="14.25">
      <c r="A301" s="1" t="s">
        <v>260</v>
      </c>
      <c r="B301" s="1" t="s">
        <v>4871</v>
      </c>
      <c r="C301" s="1" t="s">
        <v>262</v>
      </c>
      <c r="D301" s="1" t="s">
        <v>316</v>
      </c>
      <c r="E301" s="1" t="s">
        <v>316</v>
      </c>
      <c r="F301" s="1" t="s">
        <v>714</v>
      </c>
      <c r="G301" s="1" t="s">
        <v>10406</v>
      </c>
      <c r="H301" s="1" t="s">
        <v>254</v>
      </c>
      <c r="I301" s="1" t="s">
        <v>9046</v>
      </c>
      <c r="J301" s="1" t="s">
        <v>9047</v>
      </c>
      <c r="K301" s="1" t="s">
        <v>9899</v>
      </c>
      <c r="L301" s="1" t="s">
        <v>10407</v>
      </c>
      <c r="M301" s="1" t="s">
        <v>269</v>
      </c>
      <c r="N301" s="1" t="s">
        <v>9823</v>
      </c>
      <c r="O301" s="1" t="s">
        <v>1450</v>
      </c>
      <c r="P301" s="1" t="s">
        <v>9900</v>
      </c>
      <c r="Q301" s="1" t="s">
        <v>270</v>
      </c>
      <c r="R301" s="1" t="s">
        <v>269</v>
      </c>
      <c r="S301" s="1" t="s">
        <v>270</v>
      </c>
      <c r="T301" s="1" t="s">
        <v>269</v>
      </c>
      <c r="U301" s="1" t="s">
        <v>472</v>
      </c>
      <c r="V301" s="1" t="s">
        <v>9047</v>
      </c>
      <c r="W301" s="1" t="s">
        <v>9046</v>
      </c>
      <c r="X301" s="1" t="s">
        <v>9806</v>
      </c>
      <c r="Y301" s="1" t="s">
        <v>269</v>
      </c>
    </row>
    <row r="302" spans="1:25" ht="14.25">
      <c r="A302" s="1" t="s">
        <v>260</v>
      </c>
      <c r="B302" s="1" t="s">
        <v>4895</v>
      </c>
      <c r="C302" s="1" t="s">
        <v>262</v>
      </c>
      <c r="D302" s="1" t="s">
        <v>316</v>
      </c>
      <c r="E302" s="1" t="s">
        <v>316</v>
      </c>
      <c r="F302" s="1" t="s">
        <v>1971</v>
      </c>
      <c r="G302" s="1" t="s">
        <v>10408</v>
      </c>
      <c r="H302" s="1" t="s">
        <v>254</v>
      </c>
      <c r="I302" s="1" t="s">
        <v>9046</v>
      </c>
      <c r="J302" s="1" t="s">
        <v>9047</v>
      </c>
      <c r="K302" s="1" t="s">
        <v>9899</v>
      </c>
      <c r="L302" s="1" t="s">
        <v>10409</v>
      </c>
      <c r="M302" s="1" t="s">
        <v>269</v>
      </c>
      <c r="N302" s="1" t="s">
        <v>9833</v>
      </c>
      <c r="O302" s="1" t="s">
        <v>273</v>
      </c>
      <c r="P302" s="1" t="s">
        <v>9900</v>
      </c>
      <c r="Q302" s="1" t="s">
        <v>270</v>
      </c>
      <c r="R302" s="1" t="s">
        <v>269</v>
      </c>
      <c r="S302" s="1" t="s">
        <v>270</v>
      </c>
      <c r="T302" s="1" t="s">
        <v>269</v>
      </c>
      <c r="U302" s="1" t="s">
        <v>472</v>
      </c>
      <c r="V302" s="1" t="s">
        <v>9047</v>
      </c>
      <c r="W302" s="1" t="s">
        <v>9046</v>
      </c>
      <c r="X302" s="1" t="s">
        <v>9806</v>
      </c>
      <c r="Y302" s="1" t="s">
        <v>269</v>
      </c>
    </row>
    <row r="303" spans="1:25" ht="14.25">
      <c r="A303" s="1" t="s">
        <v>260</v>
      </c>
      <c r="B303" s="1" t="s">
        <v>4897</v>
      </c>
      <c r="C303" s="1" t="s">
        <v>262</v>
      </c>
      <c r="D303" s="1" t="s">
        <v>316</v>
      </c>
      <c r="E303" s="1" t="s">
        <v>316</v>
      </c>
      <c r="F303" s="1" t="s">
        <v>1729</v>
      </c>
      <c r="G303" s="1" t="s">
        <v>10410</v>
      </c>
      <c r="H303" s="1" t="s">
        <v>254</v>
      </c>
      <c r="I303" s="1" t="s">
        <v>9046</v>
      </c>
      <c r="J303" s="1" t="s">
        <v>9047</v>
      </c>
      <c r="K303" s="1" t="s">
        <v>9899</v>
      </c>
      <c r="L303" s="1" t="s">
        <v>10411</v>
      </c>
      <c r="M303" s="1" t="s">
        <v>269</v>
      </c>
      <c r="N303" s="1" t="s">
        <v>9838</v>
      </c>
      <c r="O303" s="1" t="s">
        <v>3820</v>
      </c>
      <c r="P303" s="1" t="s">
        <v>9900</v>
      </c>
      <c r="Q303" s="1" t="s">
        <v>270</v>
      </c>
      <c r="R303" s="1" t="s">
        <v>269</v>
      </c>
      <c r="S303" s="1" t="s">
        <v>270</v>
      </c>
      <c r="T303" s="1" t="s">
        <v>269</v>
      </c>
      <c r="U303" s="1" t="s">
        <v>472</v>
      </c>
      <c r="V303" s="1" t="s">
        <v>9047</v>
      </c>
      <c r="W303" s="1" t="s">
        <v>9046</v>
      </c>
      <c r="X303" s="1" t="s">
        <v>9806</v>
      </c>
      <c r="Y303" s="1" t="s">
        <v>269</v>
      </c>
    </row>
    <row r="304" spans="1:25" ht="14.25">
      <c r="A304" s="1" t="s">
        <v>260</v>
      </c>
      <c r="B304" s="1" t="s">
        <v>4899</v>
      </c>
      <c r="C304" s="1" t="s">
        <v>262</v>
      </c>
      <c r="D304" s="1" t="s">
        <v>316</v>
      </c>
      <c r="E304" s="1" t="s">
        <v>316</v>
      </c>
      <c r="F304" s="1" t="s">
        <v>2793</v>
      </c>
      <c r="G304" s="1" t="s">
        <v>10412</v>
      </c>
      <c r="H304" s="1" t="s">
        <v>254</v>
      </c>
      <c r="I304" s="1" t="s">
        <v>9046</v>
      </c>
      <c r="J304" s="1" t="s">
        <v>9047</v>
      </c>
      <c r="K304" s="1" t="s">
        <v>9899</v>
      </c>
      <c r="L304" s="1" t="s">
        <v>10413</v>
      </c>
      <c r="M304" s="1" t="s">
        <v>269</v>
      </c>
      <c r="N304" s="1" t="s">
        <v>9820</v>
      </c>
      <c r="O304" s="1" t="s">
        <v>278</v>
      </c>
      <c r="P304" s="1" t="s">
        <v>9900</v>
      </c>
      <c r="Q304" s="1" t="s">
        <v>270</v>
      </c>
      <c r="R304" s="1" t="s">
        <v>269</v>
      </c>
      <c r="S304" s="1" t="s">
        <v>270</v>
      </c>
      <c r="T304" s="1" t="s">
        <v>269</v>
      </c>
      <c r="U304" s="1" t="s">
        <v>472</v>
      </c>
      <c r="V304" s="1" t="s">
        <v>9047</v>
      </c>
      <c r="W304" s="1" t="s">
        <v>9046</v>
      </c>
      <c r="X304" s="1" t="s">
        <v>9806</v>
      </c>
      <c r="Y304" s="1" t="s">
        <v>269</v>
      </c>
    </row>
    <row r="305" spans="1:25" ht="14.25">
      <c r="A305" s="1" t="s">
        <v>260</v>
      </c>
      <c r="B305" s="1" t="s">
        <v>4901</v>
      </c>
      <c r="C305" s="1" t="s">
        <v>262</v>
      </c>
      <c r="D305" s="1" t="s">
        <v>316</v>
      </c>
      <c r="E305" s="1" t="s">
        <v>316</v>
      </c>
      <c r="F305" s="1" t="s">
        <v>2755</v>
      </c>
      <c r="G305" s="1" t="s">
        <v>10414</v>
      </c>
      <c r="H305" s="1" t="s">
        <v>254</v>
      </c>
      <c r="I305" s="1" t="s">
        <v>9046</v>
      </c>
      <c r="J305" s="1" t="s">
        <v>9047</v>
      </c>
      <c r="K305" s="1" t="s">
        <v>9899</v>
      </c>
      <c r="L305" s="1" t="s">
        <v>10415</v>
      </c>
      <c r="M305" s="1" t="s">
        <v>269</v>
      </c>
      <c r="N305" s="1" t="s">
        <v>9838</v>
      </c>
      <c r="O305" s="1" t="s">
        <v>3589</v>
      </c>
      <c r="P305" s="1" t="s">
        <v>9900</v>
      </c>
      <c r="Q305" s="1" t="s">
        <v>270</v>
      </c>
      <c r="R305" s="1" t="s">
        <v>269</v>
      </c>
      <c r="S305" s="1" t="s">
        <v>270</v>
      </c>
      <c r="T305" s="1" t="s">
        <v>269</v>
      </c>
      <c r="U305" s="1" t="s">
        <v>472</v>
      </c>
      <c r="V305" s="1" t="s">
        <v>9047</v>
      </c>
      <c r="W305" s="1" t="s">
        <v>9046</v>
      </c>
      <c r="X305" s="1" t="s">
        <v>9806</v>
      </c>
      <c r="Y305" s="1" t="s">
        <v>269</v>
      </c>
    </row>
    <row r="306" spans="1:25" ht="14.25">
      <c r="A306" s="1" t="s">
        <v>260</v>
      </c>
      <c r="B306" s="1" t="s">
        <v>4879</v>
      </c>
      <c r="C306" s="1" t="s">
        <v>262</v>
      </c>
      <c r="D306" s="1" t="s">
        <v>316</v>
      </c>
      <c r="E306" s="1" t="s">
        <v>316</v>
      </c>
      <c r="F306" s="1" t="s">
        <v>713</v>
      </c>
      <c r="G306" s="1" t="s">
        <v>10416</v>
      </c>
      <c r="H306" s="1" t="s">
        <v>254</v>
      </c>
      <c r="I306" s="1" t="s">
        <v>9046</v>
      </c>
      <c r="J306" s="1" t="s">
        <v>9047</v>
      </c>
      <c r="K306" s="1" t="s">
        <v>9899</v>
      </c>
      <c r="L306" s="1" t="s">
        <v>10417</v>
      </c>
      <c r="M306" s="1" t="s">
        <v>269</v>
      </c>
      <c r="N306" s="1" t="s">
        <v>9847</v>
      </c>
      <c r="O306" s="1" t="s">
        <v>3654</v>
      </c>
      <c r="P306" s="1" t="s">
        <v>9900</v>
      </c>
      <c r="Q306" s="1" t="s">
        <v>270</v>
      </c>
      <c r="R306" s="1" t="s">
        <v>269</v>
      </c>
      <c r="S306" s="1" t="s">
        <v>270</v>
      </c>
      <c r="T306" s="1" t="s">
        <v>269</v>
      </c>
      <c r="U306" s="1" t="s">
        <v>472</v>
      </c>
      <c r="V306" s="1" t="s">
        <v>9047</v>
      </c>
      <c r="W306" s="1" t="s">
        <v>9046</v>
      </c>
      <c r="X306" s="1" t="s">
        <v>9806</v>
      </c>
      <c r="Y306" s="1" t="s">
        <v>269</v>
      </c>
    </row>
    <row r="307" spans="1:25" ht="14.25">
      <c r="A307" s="1" t="s">
        <v>260</v>
      </c>
      <c r="B307" s="1" t="s">
        <v>4881</v>
      </c>
      <c r="C307" s="1" t="s">
        <v>262</v>
      </c>
      <c r="D307" s="1" t="s">
        <v>316</v>
      </c>
      <c r="E307" s="1" t="s">
        <v>316</v>
      </c>
      <c r="F307" s="1" t="s">
        <v>1731</v>
      </c>
      <c r="G307" s="1" t="s">
        <v>10418</v>
      </c>
      <c r="H307" s="1" t="s">
        <v>254</v>
      </c>
      <c r="I307" s="1" t="s">
        <v>9046</v>
      </c>
      <c r="J307" s="1" t="s">
        <v>9047</v>
      </c>
      <c r="K307" s="1" t="s">
        <v>9899</v>
      </c>
      <c r="L307" s="1" t="s">
        <v>10419</v>
      </c>
      <c r="M307" s="1" t="s">
        <v>269</v>
      </c>
      <c r="N307" s="1" t="s">
        <v>9820</v>
      </c>
      <c r="O307" s="1" t="s">
        <v>1969</v>
      </c>
      <c r="P307" s="1" t="s">
        <v>9900</v>
      </c>
      <c r="Q307" s="1" t="s">
        <v>270</v>
      </c>
      <c r="R307" s="1" t="s">
        <v>269</v>
      </c>
      <c r="S307" s="1" t="s">
        <v>270</v>
      </c>
      <c r="T307" s="1" t="s">
        <v>269</v>
      </c>
      <c r="U307" s="1" t="s">
        <v>472</v>
      </c>
      <c r="V307" s="1" t="s">
        <v>9047</v>
      </c>
      <c r="W307" s="1" t="s">
        <v>9046</v>
      </c>
      <c r="X307" s="1" t="s">
        <v>9806</v>
      </c>
      <c r="Y307" s="1" t="s">
        <v>269</v>
      </c>
    </row>
    <row r="308" spans="1:25" ht="14.25">
      <c r="A308" s="1" t="s">
        <v>260</v>
      </c>
      <c r="B308" s="1" t="s">
        <v>10420</v>
      </c>
      <c r="C308" s="1" t="s">
        <v>262</v>
      </c>
      <c r="D308" s="1" t="s">
        <v>316</v>
      </c>
      <c r="E308" s="1" t="s">
        <v>316</v>
      </c>
      <c r="F308" s="1" t="s">
        <v>2913</v>
      </c>
      <c r="G308" s="1" t="s">
        <v>10421</v>
      </c>
      <c r="H308" s="1" t="s">
        <v>9989</v>
      </c>
      <c r="I308" s="1" t="s">
        <v>9046</v>
      </c>
      <c r="J308" s="1" t="s">
        <v>9047</v>
      </c>
      <c r="K308" s="1" t="s">
        <v>9988</v>
      </c>
      <c r="L308" s="1" t="s">
        <v>9989</v>
      </c>
      <c r="M308" s="1" t="s">
        <v>269</v>
      </c>
      <c r="N308" s="1" t="s">
        <v>9816</v>
      </c>
      <c r="O308" s="1" t="s">
        <v>1407</v>
      </c>
      <c r="P308" s="1" t="s">
        <v>9990</v>
      </c>
      <c r="Q308" s="1" t="s">
        <v>270</v>
      </c>
      <c r="R308" s="1" t="s">
        <v>269</v>
      </c>
      <c r="S308" s="1" t="s">
        <v>270</v>
      </c>
      <c r="T308" s="1" t="s">
        <v>269</v>
      </c>
      <c r="U308" s="1" t="s">
        <v>472</v>
      </c>
      <c r="V308" s="1" t="s">
        <v>9047</v>
      </c>
      <c r="W308" s="1" t="s">
        <v>9046</v>
      </c>
      <c r="X308" s="1" t="s">
        <v>9806</v>
      </c>
      <c r="Y308" s="1" t="s">
        <v>269</v>
      </c>
    </row>
    <row r="309" spans="1:25" ht="14.25">
      <c r="A309" s="1" t="s">
        <v>260</v>
      </c>
      <c r="B309" s="1" t="s">
        <v>10422</v>
      </c>
      <c r="C309" s="1" t="s">
        <v>262</v>
      </c>
      <c r="D309" s="1" t="s">
        <v>316</v>
      </c>
      <c r="E309" s="1" t="s">
        <v>316</v>
      </c>
      <c r="F309" s="1" t="s">
        <v>2796</v>
      </c>
      <c r="G309" s="1" t="s">
        <v>10423</v>
      </c>
      <c r="H309" s="1" t="s">
        <v>9996</v>
      </c>
      <c r="I309" s="1" t="s">
        <v>9046</v>
      </c>
      <c r="J309" s="1" t="s">
        <v>9047</v>
      </c>
      <c r="K309" s="1" t="s">
        <v>9988</v>
      </c>
      <c r="L309" s="1" t="s">
        <v>9996</v>
      </c>
      <c r="M309" s="1" t="s">
        <v>269</v>
      </c>
      <c r="N309" s="1" t="s">
        <v>9820</v>
      </c>
      <c r="O309" s="1" t="s">
        <v>472</v>
      </c>
      <c r="P309" s="1" t="s">
        <v>9990</v>
      </c>
      <c r="Q309" s="1" t="s">
        <v>270</v>
      </c>
      <c r="R309" s="1" t="s">
        <v>269</v>
      </c>
      <c r="S309" s="1" t="s">
        <v>270</v>
      </c>
      <c r="T309" s="1" t="s">
        <v>269</v>
      </c>
      <c r="U309" s="1" t="s">
        <v>472</v>
      </c>
      <c r="V309" s="1" t="s">
        <v>9047</v>
      </c>
      <c r="W309" s="1" t="s">
        <v>9046</v>
      </c>
      <c r="X309" s="1" t="s">
        <v>9806</v>
      </c>
      <c r="Y309" s="1" t="s">
        <v>269</v>
      </c>
    </row>
    <row r="310" spans="1:25" ht="14.25">
      <c r="A310" s="1" t="s">
        <v>260</v>
      </c>
      <c r="B310" s="1" t="s">
        <v>4883</v>
      </c>
      <c r="C310" s="1" t="s">
        <v>262</v>
      </c>
      <c r="D310" s="1" t="s">
        <v>316</v>
      </c>
      <c r="E310" s="1" t="s">
        <v>316</v>
      </c>
      <c r="F310" s="1" t="s">
        <v>2919</v>
      </c>
      <c r="G310" s="1" t="s">
        <v>10424</v>
      </c>
      <c r="H310" s="1" t="s">
        <v>254</v>
      </c>
      <c r="I310" s="1" t="s">
        <v>9046</v>
      </c>
      <c r="J310" s="1" t="s">
        <v>9047</v>
      </c>
      <c r="K310" s="1" t="s">
        <v>9899</v>
      </c>
      <c r="L310" s="1" t="s">
        <v>10425</v>
      </c>
      <c r="M310" s="1" t="s">
        <v>269</v>
      </c>
      <c r="N310" s="1" t="s">
        <v>9826</v>
      </c>
      <c r="O310" s="1" t="s">
        <v>3790</v>
      </c>
      <c r="P310" s="1" t="s">
        <v>9900</v>
      </c>
      <c r="Q310" s="1" t="s">
        <v>270</v>
      </c>
      <c r="R310" s="1" t="s">
        <v>269</v>
      </c>
      <c r="S310" s="1" t="s">
        <v>270</v>
      </c>
      <c r="T310" s="1" t="s">
        <v>269</v>
      </c>
      <c r="U310" s="1" t="s">
        <v>472</v>
      </c>
      <c r="V310" s="1" t="s">
        <v>9047</v>
      </c>
      <c r="W310" s="1" t="s">
        <v>9046</v>
      </c>
      <c r="X310" s="1" t="s">
        <v>9806</v>
      </c>
      <c r="Y310" s="1" t="s">
        <v>269</v>
      </c>
    </row>
    <row r="311" spans="1:25" ht="14.25">
      <c r="A311" s="1" t="s">
        <v>260</v>
      </c>
      <c r="B311" s="1" t="s">
        <v>4885</v>
      </c>
      <c r="C311" s="1" t="s">
        <v>262</v>
      </c>
      <c r="D311" s="1" t="s">
        <v>316</v>
      </c>
      <c r="E311" s="1" t="s">
        <v>316</v>
      </c>
      <c r="F311" s="1" t="s">
        <v>1739</v>
      </c>
      <c r="G311" s="1" t="s">
        <v>10426</v>
      </c>
      <c r="H311" s="1" t="s">
        <v>254</v>
      </c>
      <c r="I311" s="1" t="s">
        <v>9046</v>
      </c>
      <c r="J311" s="1" t="s">
        <v>9047</v>
      </c>
      <c r="K311" s="1" t="s">
        <v>9899</v>
      </c>
      <c r="L311" s="1" t="s">
        <v>10427</v>
      </c>
      <c r="M311" s="1" t="s">
        <v>269</v>
      </c>
      <c r="N311" s="1" t="s">
        <v>9838</v>
      </c>
      <c r="O311" s="1" t="s">
        <v>3816</v>
      </c>
      <c r="P311" s="1" t="s">
        <v>9900</v>
      </c>
      <c r="Q311" s="1" t="s">
        <v>270</v>
      </c>
      <c r="R311" s="1" t="s">
        <v>269</v>
      </c>
      <c r="S311" s="1" t="s">
        <v>270</v>
      </c>
      <c r="T311" s="1" t="s">
        <v>269</v>
      </c>
      <c r="U311" s="1" t="s">
        <v>472</v>
      </c>
      <c r="V311" s="1" t="s">
        <v>9047</v>
      </c>
      <c r="W311" s="1" t="s">
        <v>9046</v>
      </c>
      <c r="X311" s="1" t="s">
        <v>9806</v>
      </c>
      <c r="Y311" s="1" t="s">
        <v>269</v>
      </c>
    </row>
    <row r="312" spans="1:25" ht="14.25">
      <c r="A312" s="1" t="s">
        <v>260</v>
      </c>
      <c r="B312" s="1" t="s">
        <v>10428</v>
      </c>
      <c r="C312" s="1" t="s">
        <v>262</v>
      </c>
      <c r="D312" s="1" t="s">
        <v>316</v>
      </c>
      <c r="E312" s="1" t="s">
        <v>316</v>
      </c>
      <c r="F312" s="1" t="s">
        <v>2926</v>
      </c>
      <c r="G312" s="1" t="s">
        <v>10429</v>
      </c>
      <c r="H312" s="1" t="s">
        <v>254</v>
      </c>
      <c r="I312" s="1" t="s">
        <v>9046</v>
      </c>
      <c r="J312" s="1" t="s">
        <v>9047</v>
      </c>
      <c r="K312" s="1" t="s">
        <v>9899</v>
      </c>
      <c r="L312" s="1" t="s">
        <v>10356</v>
      </c>
      <c r="M312" s="1" t="s">
        <v>269</v>
      </c>
      <c r="N312" s="1" t="s">
        <v>9820</v>
      </c>
      <c r="O312" s="1" t="s">
        <v>1493</v>
      </c>
      <c r="P312" s="1" t="s">
        <v>9900</v>
      </c>
      <c r="Q312" s="1" t="s">
        <v>270</v>
      </c>
      <c r="R312" s="1" t="s">
        <v>269</v>
      </c>
      <c r="S312" s="1" t="s">
        <v>270</v>
      </c>
      <c r="T312" s="1" t="s">
        <v>269</v>
      </c>
      <c r="U312" s="1" t="s">
        <v>472</v>
      </c>
      <c r="V312" s="1" t="s">
        <v>9047</v>
      </c>
      <c r="W312" s="1" t="s">
        <v>9046</v>
      </c>
      <c r="X312" s="1" t="s">
        <v>9806</v>
      </c>
      <c r="Y312" s="1" t="s">
        <v>269</v>
      </c>
    </row>
    <row r="313" spans="1:25" ht="14.25">
      <c r="A313" s="1" t="s">
        <v>260</v>
      </c>
      <c r="B313" s="1" t="s">
        <v>4873</v>
      </c>
      <c r="C313" s="1" t="s">
        <v>262</v>
      </c>
      <c r="D313" s="1" t="s">
        <v>316</v>
      </c>
      <c r="E313" s="1" t="s">
        <v>316</v>
      </c>
      <c r="F313" s="1" t="s">
        <v>2136</v>
      </c>
      <c r="G313" s="1" t="s">
        <v>10430</v>
      </c>
      <c r="H313" s="1" t="s">
        <v>254</v>
      </c>
      <c r="I313" s="1" t="s">
        <v>9046</v>
      </c>
      <c r="J313" s="1" t="s">
        <v>9047</v>
      </c>
      <c r="K313" s="1" t="s">
        <v>9899</v>
      </c>
      <c r="L313" s="1" t="s">
        <v>10431</v>
      </c>
      <c r="M313" s="1" t="s">
        <v>269</v>
      </c>
      <c r="N313" s="1" t="s">
        <v>9823</v>
      </c>
      <c r="O313" s="1" t="s">
        <v>3086</v>
      </c>
      <c r="P313" s="1" t="s">
        <v>9900</v>
      </c>
      <c r="Q313" s="1" t="s">
        <v>270</v>
      </c>
      <c r="R313" s="1" t="s">
        <v>269</v>
      </c>
      <c r="S313" s="1" t="s">
        <v>270</v>
      </c>
      <c r="T313" s="1" t="s">
        <v>269</v>
      </c>
      <c r="U313" s="1" t="s">
        <v>472</v>
      </c>
      <c r="V313" s="1" t="s">
        <v>9047</v>
      </c>
      <c r="W313" s="1" t="s">
        <v>9046</v>
      </c>
      <c r="X313" s="1" t="s">
        <v>9806</v>
      </c>
      <c r="Y313" s="1" t="s">
        <v>269</v>
      </c>
    </row>
    <row r="314" spans="1:25" ht="14.25">
      <c r="A314" s="1" t="s">
        <v>260</v>
      </c>
      <c r="B314" s="1" t="s">
        <v>4939</v>
      </c>
      <c r="C314" s="1" t="s">
        <v>262</v>
      </c>
      <c r="D314" s="1" t="s">
        <v>322</v>
      </c>
      <c r="E314" s="1" t="s">
        <v>322</v>
      </c>
      <c r="F314" s="1" t="s">
        <v>270</v>
      </c>
      <c r="G314" s="1" t="s">
        <v>10432</v>
      </c>
      <c r="H314" s="1" t="s">
        <v>10433</v>
      </c>
      <c r="I314" s="1" t="s">
        <v>9046</v>
      </c>
      <c r="J314" s="1" t="s">
        <v>9047</v>
      </c>
      <c r="K314" s="1" t="s">
        <v>9854</v>
      </c>
      <c r="L314" s="1" t="s">
        <v>10433</v>
      </c>
      <c r="M314" s="1" t="s">
        <v>269</v>
      </c>
      <c r="N314" s="1" t="s">
        <v>9826</v>
      </c>
      <c r="O314" s="1" t="s">
        <v>2926</v>
      </c>
      <c r="P314" s="1" t="s">
        <v>9855</v>
      </c>
      <c r="Q314" s="1" t="s">
        <v>270</v>
      </c>
      <c r="R314" s="1" t="s">
        <v>269</v>
      </c>
      <c r="S314" s="1" t="s">
        <v>270</v>
      </c>
      <c r="T314" s="1" t="s">
        <v>269</v>
      </c>
      <c r="U314" s="1" t="s">
        <v>472</v>
      </c>
      <c r="V314" s="1" t="s">
        <v>9047</v>
      </c>
      <c r="W314" s="1" t="s">
        <v>9046</v>
      </c>
      <c r="X314" s="1" t="s">
        <v>9806</v>
      </c>
      <c r="Y314" s="1" t="s">
        <v>269</v>
      </c>
    </row>
    <row r="315" spans="1:25" ht="14.25">
      <c r="A315" s="1" t="s">
        <v>260</v>
      </c>
      <c r="B315" s="1" t="s">
        <v>4941</v>
      </c>
      <c r="C315" s="1" t="s">
        <v>262</v>
      </c>
      <c r="D315" s="1" t="s">
        <v>322</v>
      </c>
      <c r="E315" s="1" t="s">
        <v>322</v>
      </c>
      <c r="F315" s="1" t="s">
        <v>472</v>
      </c>
      <c r="G315" s="1" t="s">
        <v>10434</v>
      </c>
      <c r="H315" s="1" t="s">
        <v>10435</v>
      </c>
      <c r="I315" s="1" t="s">
        <v>9046</v>
      </c>
      <c r="J315" s="1" t="s">
        <v>9047</v>
      </c>
      <c r="K315" s="1" t="s">
        <v>9854</v>
      </c>
      <c r="L315" s="1" t="s">
        <v>10435</v>
      </c>
      <c r="M315" s="1" t="s">
        <v>269</v>
      </c>
      <c r="N315" s="1" t="s">
        <v>9838</v>
      </c>
      <c r="O315" s="1" t="s">
        <v>278</v>
      </c>
      <c r="P315" s="1" t="s">
        <v>9855</v>
      </c>
      <c r="Q315" s="1" t="s">
        <v>270</v>
      </c>
      <c r="R315" s="1" t="s">
        <v>269</v>
      </c>
      <c r="S315" s="1" t="s">
        <v>270</v>
      </c>
      <c r="T315" s="1" t="s">
        <v>269</v>
      </c>
      <c r="U315" s="1" t="s">
        <v>472</v>
      </c>
      <c r="V315" s="1" t="s">
        <v>9047</v>
      </c>
      <c r="W315" s="1" t="s">
        <v>9046</v>
      </c>
      <c r="X315" s="1" t="s">
        <v>9806</v>
      </c>
      <c r="Y315" s="1" t="s">
        <v>269</v>
      </c>
    </row>
    <row r="316" spans="1:25" ht="14.25">
      <c r="A316" s="1" t="s">
        <v>260</v>
      </c>
      <c r="B316" s="1" t="s">
        <v>4943</v>
      </c>
      <c r="C316" s="1" t="s">
        <v>262</v>
      </c>
      <c r="D316" s="1" t="s">
        <v>322</v>
      </c>
      <c r="E316" s="1" t="s">
        <v>322</v>
      </c>
      <c r="F316" s="1" t="s">
        <v>479</v>
      </c>
      <c r="G316" s="1" t="s">
        <v>10436</v>
      </c>
      <c r="H316" s="1" t="s">
        <v>10437</v>
      </c>
      <c r="I316" s="1" t="s">
        <v>9046</v>
      </c>
      <c r="J316" s="1" t="s">
        <v>9047</v>
      </c>
      <c r="K316" s="1" t="s">
        <v>9854</v>
      </c>
      <c r="L316" s="1" t="s">
        <v>10437</v>
      </c>
      <c r="M316" s="1" t="s">
        <v>269</v>
      </c>
      <c r="N316" s="1" t="s">
        <v>9826</v>
      </c>
      <c r="O316" s="1" t="s">
        <v>3100</v>
      </c>
      <c r="P316" s="1" t="s">
        <v>9855</v>
      </c>
      <c r="Q316" s="1" t="s">
        <v>270</v>
      </c>
      <c r="R316" s="1" t="s">
        <v>269</v>
      </c>
      <c r="S316" s="1" t="s">
        <v>270</v>
      </c>
      <c r="T316" s="1" t="s">
        <v>269</v>
      </c>
      <c r="U316" s="1" t="s">
        <v>472</v>
      </c>
      <c r="V316" s="1" t="s">
        <v>9047</v>
      </c>
      <c r="W316" s="1" t="s">
        <v>9046</v>
      </c>
      <c r="X316" s="1" t="s">
        <v>9806</v>
      </c>
      <c r="Y316" s="1" t="s">
        <v>269</v>
      </c>
    </row>
    <row r="317" spans="1:25" ht="14.25">
      <c r="A317" s="1" t="s">
        <v>260</v>
      </c>
      <c r="B317" s="1" t="s">
        <v>4945</v>
      </c>
      <c r="C317" s="1" t="s">
        <v>262</v>
      </c>
      <c r="D317" s="1" t="s">
        <v>322</v>
      </c>
      <c r="E317" s="1" t="s">
        <v>322</v>
      </c>
      <c r="F317" s="1" t="s">
        <v>873</v>
      </c>
      <c r="G317" s="1" t="s">
        <v>10438</v>
      </c>
      <c r="H317" s="1" t="s">
        <v>10439</v>
      </c>
      <c r="I317" s="1" t="s">
        <v>9046</v>
      </c>
      <c r="J317" s="1" t="s">
        <v>9047</v>
      </c>
      <c r="K317" s="1" t="s">
        <v>9854</v>
      </c>
      <c r="L317" s="1" t="s">
        <v>10439</v>
      </c>
      <c r="M317" s="1" t="s">
        <v>269</v>
      </c>
      <c r="N317" s="1" t="s">
        <v>9820</v>
      </c>
      <c r="O317" s="1" t="s">
        <v>3622</v>
      </c>
      <c r="P317" s="1" t="s">
        <v>9855</v>
      </c>
      <c r="Q317" s="1" t="s">
        <v>270</v>
      </c>
      <c r="R317" s="1" t="s">
        <v>269</v>
      </c>
      <c r="S317" s="1" t="s">
        <v>270</v>
      </c>
      <c r="T317" s="1" t="s">
        <v>269</v>
      </c>
      <c r="U317" s="1" t="s">
        <v>472</v>
      </c>
      <c r="V317" s="1" t="s">
        <v>9047</v>
      </c>
      <c r="W317" s="1" t="s">
        <v>9046</v>
      </c>
      <c r="X317" s="1" t="s">
        <v>9806</v>
      </c>
      <c r="Y317" s="1" t="s">
        <v>269</v>
      </c>
    </row>
    <row r="318" spans="1:25" ht="14.25">
      <c r="A318" s="1" t="s">
        <v>260</v>
      </c>
      <c r="B318" s="1" t="s">
        <v>4947</v>
      </c>
      <c r="C318" s="1" t="s">
        <v>262</v>
      </c>
      <c r="D318" s="1" t="s">
        <v>322</v>
      </c>
      <c r="E318" s="1" t="s">
        <v>322</v>
      </c>
      <c r="F318" s="1" t="s">
        <v>872</v>
      </c>
      <c r="G318" s="1" t="s">
        <v>10440</v>
      </c>
      <c r="H318" s="1" t="s">
        <v>10441</v>
      </c>
      <c r="I318" s="1" t="s">
        <v>9046</v>
      </c>
      <c r="J318" s="1" t="s">
        <v>9047</v>
      </c>
      <c r="K318" s="1" t="s">
        <v>9854</v>
      </c>
      <c r="L318" s="1" t="s">
        <v>10441</v>
      </c>
      <c r="M318" s="1" t="s">
        <v>269</v>
      </c>
      <c r="N318" s="1" t="s">
        <v>9838</v>
      </c>
      <c r="O318" s="1" t="s">
        <v>3196</v>
      </c>
      <c r="P318" s="1" t="s">
        <v>9855</v>
      </c>
      <c r="Q318" s="1" t="s">
        <v>270</v>
      </c>
      <c r="R318" s="1" t="s">
        <v>269</v>
      </c>
      <c r="S318" s="1" t="s">
        <v>270</v>
      </c>
      <c r="T318" s="1" t="s">
        <v>269</v>
      </c>
      <c r="U318" s="1" t="s">
        <v>472</v>
      </c>
      <c r="V318" s="1" t="s">
        <v>9047</v>
      </c>
      <c r="W318" s="1" t="s">
        <v>9046</v>
      </c>
      <c r="X318" s="1" t="s">
        <v>9806</v>
      </c>
      <c r="Y318" s="1" t="s">
        <v>269</v>
      </c>
    </row>
    <row r="319" spans="1:25" ht="14.25">
      <c r="A319" s="1" t="s">
        <v>260</v>
      </c>
      <c r="B319" s="1" t="s">
        <v>10442</v>
      </c>
      <c r="C319" s="1" t="s">
        <v>262</v>
      </c>
      <c r="D319" s="1" t="s">
        <v>322</v>
      </c>
      <c r="E319" s="1" t="s">
        <v>322</v>
      </c>
      <c r="F319" s="1" t="s">
        <v>276</v>
      </c>
      <c r="G319" s="1" t="s">
        <v>10443</v>
      </c>
      <c r="H319" s="1" t="s">
        <v>10444</v>
      </c>
      <c r="I319" s="1" t="s">
        <v>9046</v>
      </c>
      <c r="J319" s="1" t="s">
        <v>9047</v>
      </c>
      <c r="K319" s="1" t="s">
        <v>9854</v>
      </c>
      <c r="L319" s="1" t="s">
        <v>10444</v>
      </c>
      <c r="M319" s="1" t="s">
        <v>269</v>
      </c>
      <c r="N319" s="1" t="s">
        <v>9820</v>
      </c>
      <c r="O319" s="1" t="s">
        <v>1493</v>
      </c>
      <c r="P319" s="1" t="s">
        <v>9855</v>
      </c>
      <c r="Q319" s="1" t="s">
        <v>270</v>
      </c>
      <c r="R319" s="1" t="s">
        <v>269</v>
      </c>
      <c r="S319" s="1" t="s">
        <v>270</v>
      </c>
      <c r="T319" s="1" t="s">
        <v>269</v>
      </c>
      <c r="U319" s="1" t="s">
        <v>472</v>
      </c>
      <c r="V319" s="1" t="s">
        <v>9047</v>
      </c>
      <c r="W319" s="1" t="s">
        <v>9046</v>
      </c>
      <c r="X319" s="1" t="s">
        <v>9806</v>
      </c>
      <c r="Y319" s="1" t="s">
        <v>269</v>
      </c>
    </row>
    <row r="320" spans="1:25" ht="14.25">
      <c r="A320" s="1" t="s">
        <v>260</v>
      </c>
      <c r="B320" s="1" t="s">
        <v>4949</v>
      </c>
      <c r="C320" s="1" t="s">
        <v>262</v>
      </c>
      <c r="D320" s="1" t="s">
        <v>322</v>
      </c>
      <c r="E320" s="1" t="s">
        <v>322</v>
      </c>
      <c r="F320" s="1" t="s">
        <v>874</v>
      </c>
      <c r="G320" s="1" t="s">
        <v>10445</v>
      </c>
      <c r="H320" s="1" t="s">
        <v>10446</v>
      </c>
      <c r="I320" s="1" t="s">
        <v>9046</v>
      </c>
      <c r="J320" s="1" t="s">
        <v>9047</v>
      </c>
      <c r="K320" s="1" t="s">
        <v>9854</v>
      </c>
      <c r="L320" s="1" t="s">
        <v>10446</v>
      </c>
      <c r="M320" s="1" t="s">
        <v>269</v>
      </c>
      <c r="N320" s="1" t="s">
        <v>9816</v>
      </c>
      <c r="O320" s="1" t="s">
        <v>873</v>
      </c>
      <c r="P320" s="1" t="s">
        <v>9855</v>
      </c>
      <c r="Q320" s="1" t="s">
        <v>270</v>
      </c>
      <c r="R320" s="1" t="s">
        <v>269</v>
      </c>
      <c r="S320" s="1" t="s">
        <v>270</v>
      </c>
      <c r="T320" s="1" t="s">
        <v>269</v>
      </c>
      <c r="U320" s="1" t="s">
        <v>472</v>
      </c>
      <c r="V320" s="1" t="s">
        <v>9047</v>
      </c>
      <c r="W320" s="1" t="s">
        <v>9046</v>
      </c>
      <c r="X320" s="1" t="s">
        <v>9806</v>
      </c>
      <c r="Y320" s="1" t="s">
        <v>269</v>
      </c>
    </row>
    <row r="321" spans="1:25" ht="14.25">
      <c r="A321" s="1" t="s">
        <v>260</v>
      </c>
      <c r="B321" s="1" t="s">
        <v>4951</v>
      </c>
      <c r="C321" s="1" t="s">
        <v>262</v>
      </c>
      <c r="D321" s="1" t="s">
        <v>322</v>
      </c>
      <c r="E321" s="1" t="s">
        <v>322</v>
      </c>
      <c r="F321" s="1" t="s">
        <v>1450</v>
      </c>
      <c r="G321" s="1" t="s">
        <v>10447</v>
      </c>
      <c r="H321" s="1" t="s">
        <v>10448</v>
      </c>
      <c r="I321" s="1" t="s">
        <v>9046</v>
      </c>
      <c r="J321" s="1" t="s">
        <v>9047</v>
      </c>
      <c r="K321" s="1" t="s">
        <v>9854</v>
      </c>
      <c r="L321" s="1" t="s">
        <v>10448</v>
      </c>
      <c r="M321" s="1" t="s">
        <v>269</v>
      </c>
      <c r="N321" s="1" t="s">
        <v>9838</v>
      </c>
      <c r="O321" s="1" t="s">
        <v>2694</v>
      </c>
      <c r="P321" s="1" t="s">
        <v>9855</v>
      </c>
      <c r="Q321" s="1" t="s">
        <v>270</v>
      </c>
      <c r="R321" s="1" t="s">
        <v>269</v>
      </c>
      <c r="S321" s="1" t="s">
        <v>270</v>
      </c>
      <c r="T321" s="1" t="s">
        <v>269</v>
      </c>
      <c r="U321" s="1" t="s">
        <v>472</v>
      </c>
      <c r="V321" s="1" t="s">
        <v>9047</v>
      </c>
      <c r="W321" s="1" t="s">
        <v>9046</v>
      </c>
      <c r="X321" s="1" t="s">
        <v>9806</v>
      </c>
      <c r="Y321" s="1" t="s">
        <v>269</v>
      </c>
    </row>
    <row r="322" spans="1:25" ht="14.25">
      <c r="A322" s="1" t="s">
        <v>260</v>
      </c>
      <c r="B322" s="1" t="s">
        <v>4953</v>
      </c>
      <c r="C322" s="1" t="s">
        <v>262</v>
      </c>
      <c r="D322" s="1" t="s">
        <v>322</v>
      </c>
      <c r="E322" s="1" t="s">
        <v>322</v>
      </c>
      <c r="F322" s="1" t="s">
        <v>277</v>
      </c>
      <c r="G322" s="1" t="s">
        <v>10449</v>
      </c>
      <c r="H322" s="1" t="s">
        <v>10450</v>
      </c>
      <c r="I322" s="1" t="s">
        <v>9046</v>
      </c>
      <c r="J322" s="1" t="s">
        <v>9047</v>
      </c>
      <c r="K322" s="1" t="s">
        <v>9854</v>
      </c>
      <c r="L322" s="1" t="s">
        <v>10450</v>
      </c>
      <c r="M322" s="1" t="s">
        <v>269</v>
      </c>
      <c r="N322" s="1" t="s">
        <v>9820</v>
      </c>
      <c r="O322" s="1" t="s">
        <v>4009</v>
      </c>
      <c r="P322" s="1" t="s">
        <v>9855</v>
      </c>
      <c r="Q322" s="1" t="s">
        <v>270</v>
      </c>
      <c r="R322" s="1" t="s">
        <v>269</v>
      </c>
      <c r="S322" s="1" t="s">
        <v>270</v>
      </c>
      <c r="T322" s="1" t="s">
        <v>269</v>
      </c>
      <c r="U322" s="1" t="s">
        <v>472</v>
      </c>
      <c r="V322" s="1" t="s">
        <v>9047</v>
      </c>
      <c r="W322" s="1" t="s">
        <v>9046</v>
      </c>
      <c r="X322" s="1" t="s">
        <v>9806</v>
      </c>
      <c r="Y322" s="1" t="s">
        <v>269</v>
      </c>
    </row>
    <row r="323" spans="1:25" ht="14.25">
      <c r="A323" s="1" t="s">
        <v>260</v>
      </c>
      <c r="B323" s="1" t="s">
        <v>10451</v>
      </c>
      <c r="C323" s="1" t="s">
        <v>262</v>
      </c>
      <c r="D323" s="1" t="s">
        <v>322</v>
      </c>
      <c r="E323" s="1" t="s">
        <v>322</v>
      </c>
      <c r="F323" s="1" t="s">
        <v>714</v>
      </c>
      <c r="G323" s="1" t="s">
        <v>10452</v>
      </c>
      <c r="H323" s="1" t="s">
        <v>10453</v>
      </c>
      <c r="I323" s="1" t="s">
        <v>9046</v>
      </c>
      <c r="J323" s="1" t="s">
        <v>9047</v>
      </c>
      <c r="K323" s="1" t="s">
        <v>9854</v>
      </c>
      <c r="L323" s="1" t="s">
        <v>10453</v>
      </c>
      <c r="M323" s="1" t="s">
        <v>269</v>
      </c>
      <c r="N323" s="1" t="s">
        <v>9826</v>
      </c>
      <c r="O323" s="1" t="s">
        <v>2945</v>
      </c>
      <c r="P323" s="1" t="s">
        <v>9855</v>
      </c>
      <c r="Q323" s="1" t="s">
        <v>270</v>
      </c>
      <c r="R323" s="1" t="s">
        <v>269</v>
      </c>
      <c r="S323" s="1" t="s">
        <v>270</v>
      </c>
      <c r="T323" s="1" t="s">
        <v>269</v>
      </c>
      <c r="U323" s="1" t="s">
        <v>472</v>
      </c>
      <c r="V323" s="1" t="s">
        <v>9047</v>
      </c>
      <c r="W323" s="1" t="s">
        <v>9046</v>
      </c>
      <c r="X323" s="1" t="s">
        <v>9806</v>
      </c>
      <c r="Y323" s="1" t="s">
        <v>269</v>
      </c>
    </row>
    <row r="324" spans="1:25" ht="14.25">
      <c r="A324" s="1" t="s">
        <v>260</v>
      </c>
      <c r="B324" s="1" t="s">
        <v>10454</v>
      </c>
      <c r="C324" s="1" t="s">
        <v>262</v>
      </c>
      <c r="D324" s="1" t="s">
        <v>322</v>
      </c>
      <c r="E324" s="1" t="s">
        <v>322</v>
      </c>
      <c r="F324" s="1" t="s">
        <v>1971</v>
      </c>
      <c r="G324" s="1" t="s">
        <v>10455</v>
      </c>
      <c r="H324" s="1" t="s">
        <v>10456</v>
      </c>
      <c r="I324" s="1" t="s">
        <v>9046</v>
      </c>
      <c r="J324" s="1" t="s">
        <v>9047</v>
      </c>
      <c r="K324" s="1" t="s">
        <v>9854</v>
      </c>
      <c r="L324" s="1" t="s">
        <v>10456</v>
      </c>
      <c r="M324" s="1" t="s">
        <v>269</v>
      </c>
      <c r="N324" s="1" t="s">
        <v>9816</v>
      </c>
      <c r="O324" s="1" t="s">
        <v>1376</v>
      </c>
      <c r="P324" s="1" t="s">
        <v>9855</v>
      </c>
      <c r="Q324" s="1" t="s">
        <v>270</v>
      </c>
      <c r="R324" s="1" t="s">
        <v>269</v>
      </c>
      <c r="S324" s="1" t="s">
        <v>270</v>
      </c>
      <c r="T324" s="1" t="s">
        <v>269</v>
      </c>
      <c r="U324" s="1" t="s">
        <v>472</v>
      </c>
      <c r="V324" s="1" t="s">
        <v>9047</v>
      </c>
      <c r="W324" s="1" t="s">
        <v>9046</v>
      </c>
      <c r="X324" s="1" t="s">
        <v>9806</v>
      </c>
      <c r="Y324" s="1" t="s">
        <v>269</v>
      </c>
    </row>
    <row r="325" spans="1:25" ht="14.25">
      <c r="A325" s="1" t="s">
        <v>260</v>
      </c>
      <c r="B325" s="1" t="s">
        <v>10457</v>
      </c>
      <c r="C325" s="1" t="s">
        <v>262</v>
      </c>
      <c r="D325" s="1" t="s">
        <v>322</v>
      </c>
      <c r="E325" s="1" t="s">
        <v>322</v>
      </c>
      <c r="F325" s="1" t="s">
        <v>1729</v>
      </c>
      <c r="G325" s="1" t="s">
        <v>10458</v>
      </c>
      <c r="H325" s="1" t="s">
        <v>10459</v>
      </c>
      <c r="I325" s="1" t="s">
        <v>9046</v>
      </c>
      <c r="J325" s="1" t="s">
        <v>9047</v>
      </c>
      <c r="K325" s="1" t="s">
        <v>9854</v>
      </c>
      <c r="L325" s="1" t="s">
        <v>10459</v>
      </c>
      <c r="M325" s="1" t="s">
        <v>269</v>
      </c>
      <c r="N325" s="1" t="s">
        <v>9820</v>
      </c>
      <c r="O325" s="1" t="s">
        <v>1969</v>
      </c>
      <c r="P325" s="1" t="s">
        <v>9855</v>
      </c>
      <c r="Q325" s="1" t="s">
        <v>270</v>
      </c>
      <c r="R325" s="1" t="s">
        <v>269</v>
      </c>
      <c r="S325" s="1" t="s">
        <v>270</v>
      </c>
      <c r="T325" s="1" t="s">
        <v>269</v>
      </c>
      <c r="U325" s="1" t="s">
        <v>472</v>
      </c>
      <c r="V325" s="1" t="s">
        <v>9047</v>
      </c>
      <c r="W325" s="1" t="s">
        <v>9046</v>
      </c>
      <c r="X325" s="1" t="s">
        <v>9806</v>
      </c>
      <c r="Y325" s="1" t="s">
        <v>269</v>
      </c>
    </row>
    <row r="326" spans="1:25" ht="14.25">
      <c r="A326" s="1" t="s">
        <v>260</v>
      </c>
      <c r="B326" s="1" t="s">
        <v>4955</v>
      </c>
      <c r="C326" s="1" t="s">
        <v>262</v>
      </c>
      <c r="D326" s="1" t="s">
        <v>322</v>
      </c>
      <c r="E326" s="1" t="s">
        <v>322</v>
      </c>
      <c r="F326" s="1" t="s">
        <v>2793</v>
      </c>
      <c r="G326" s="1" t="s">
        <v>10460</v>
      </c>
      <c r="H326" s="1" t="s">
        <v>10461</v>
      </c>
      <c r="I326" s="1" t="s">
        <v>9046</v>
      </c>
      <c r="J326" s="1" t="s">
        <v>9047</v>
      </c>
      <c r="K326" s="1" t="s">
        <v>9854</v>
      </c>
      <c r="L326" s="1" t="s">
        <v>10461</v>
      </c>
      <c r="M326" s="1" t="s">
        <v>269</v>
      </c>
      <c r="N326" s="1" t="s">
        <v>9820</v>
      </c>
      <c r="O326" s="1" t="s">
        <v>3207</v>
      </c>
      <c r="P326" s="1" t="s">
        <v>9855</v>
      </c>
      <c r="Q326" s="1" t="s">
        <v>270</v>
      </c>
      <c r="R326" s="1" t="s">
        <v>269</v>
      </c>
      <c r="S326" s="1" t="s">
        <v>270</v>
      </c>
      <c r="T326" s="1" t="s">
        <v>269</v>
      </c>
      <c r="U326" s="1" t="s">
        <v>472</v>
      </c>
      <c r="V326" s="1" t="s">
        <v>9047</v>
      </c>
      <c r="W326" s="1" t="s">
        <v>9046</v>
      </c>
      <c r="X326" s="1" t="s">
        <v>9806</v>
      </c>
      <c r="Y326" s="1" t="s">
        <v>269</v>
      </c>
    </row>
    <row r="327" spans="1:25" ht="14.25">
      <c r="A327" s="1" t="s">
        <v>260</v>
      </c>
      <c r="B327" s="1" t="s">
        <v>4957</v>
      </c>
      <c r="C327" s="1" t="s">
        <v>262</v>
      </c>
      <c r="D327" s="1" t="s">
        <v>322</v>
      </c>
      <c r="E327" s="1" t="s">
        <v>322</v>
      </c>
      <c r="F327" s="1" t="s">
        <v>2755</v>
      </c>
      <c r="G327" s="1" t="s">
        <v>10462</v>
      </c>
      <c r="H327" s="1" t="s">
        <v>10463</v>
      </c>
      <c r="I327" s="1" t="s">
        <v>9046</v>
      </c>
      <c r="J327" s="1" t="s">
        <v>9047</v>
      </c>
      <c r="K327" s="1" t="s">
        <v>9854</v>
      </c>
      <c r="L327" s="1" t="s">
        <v>10463</v>
      </c>
      <c r="M327" s="1" t="s">
        <v>269</v>
      </c>
      <c r="N327" s="1" t="s">
        <v>9816</v>
      </c>
      <c r="O327" s="1" t="s">
        <v>2933</v>
      </c>
      <c r="P327" s="1" t="s">
        <v>9855</v>
      </c>
      <c r="Q327" s="1" t="s">
        <v>270</v>
      </c>
      <c r="R327" s="1" t="s">
        <v>269</v>
      </c>
      <c r="S327" s="1" t="s">
        <v>270</v>
      </c>
      <c r="T327" s="1" t="s">
        <v>269</v>
      </c>
      <c r="U327" s="1" t="s">
        <v>472</v>
      </c>
      <c r="V327" s="1" t="s">
        <v>9047</v>
      </c>
      <c r="W327" s="1" t="s">
        <v>9046</v>
      </c>
      <c r="X327" s="1" t="s">
        <v>9806</v>
      </c>
      <c r="Y327" s="1" t="s">
        <v>269</v>
      </c>
    </row>
    <row r="328" spans="1:25" ht="14.25">
      <c r="A328" s="1" t="s">
        <v>260</v>
      </c>
      <c r="B328" s="1" t="s">
        <v>4959</v>
      </c>
      <c r="C328" s="1" t="s">
        <v>262</v>
      </c>
      <c r="D328" s="1" t="s">
        <v>322</v>
      </c>
      <c r="E328" s="1" t="s">
        <v>322</v>
      </c>
      <c r="F328" s="1" t="s">
        <v>713</v>
      </c>
      <c r="G328" s="1" t="s">
        <v>10464</v>
      </c>
      <c r="H328" s="1" t="s">
        <v>10465</v>
      </c>
      <c r="I328" s="1" t="s">
        <v>9046</v>
      </c>
      <c r="J328" s="1" t="s">
        <v>9047</v>
      </c>
      <c r="K328" s="1" t="s">
        <v>9854</v>
      </c>
      <c r="L328" s="1" t="s">
        <v>10465</v>
      </c>
      <c r="M328" s="1" t="s">
        <v>269</v>
      </c>
      <c r="N328" s="1" t="s">
        <v>9826</v>
      </c>
      <c r="O328" s="1" t="s">
        <v>3654</v>
      </c>
      <c r="P328" s="1" t="s">
        <v>9855</v>
      </c>
      <c r="Q328" s="1" t="s">
        <v>270</v>
      </c>
      <c r="R328" s="1" t="s">
        <v>269</v>
      </c>
      <c r="S328" s="1" t="s">
        <v>270</v>
      </c>
      <c r="T328" s="1" t="s">
        <v>269</v>
      </c>
      <c r="U328" s="1" t="s">
        <v>472</v>
      </c>
      <c r="V328" s="1" t="s">
        <v>9047</v>
      </c>
      <c r="W328" s="1" t="s">
        <v>9046</v>
      </c>
      <c r="X328" s="1" t="s">
        <v>9806</v>
      </c>
      <c r="Y328" s="1" t="s">
        <v>269</v>
      </c>
    </row>
    <row r="329" spans="1:25" ht="14.25">
      <c r="A329" s="1" t="s">
        <v>260</v>
      </c>
      <c r="B329" s="1" t="s">
        <v>4961</v>
      </c>
      <c r="C329" s="1" t="s">
        <v>262</v>
      </c>
      <c r="D329" s="1" t="s">
        <v>322</v>
      </c>
      <c r="E329" s="1" t="s">
        <v>322</v>
      </c>
      <c r="F329" s="1" t="s">
        <v>1731</v>
      </c>
      <c r="G329" s="1" t="s">
        <v>10466</v>
      </c>
      <c r="H329" s="1" t="s">
        <v>10467</v>
      </c>
      <c r="I329" s="1" t="s">
        <v>9046</v>
      </c>
      <c r="J329" s="1" t="s">
        <v>9047</v>
      </c>
      <c r="K329" s="1" t="s">
        <v>9854</v>
      </c>
      <c r="L329" s="1" t="s">
        <v>10467</v>
      </c>
      <c r="M329" s="1" t="s">
        <v>269</v>
      </c>
      <c r="N329" s="1" t="s">
        <v>9838</v>
      </c>
      <c r="O329" s="1" t="s">
        <v>2937</v>
      </c>
      <c r="P329" s="1" t="s">
        <v>9855</v>
      </c>
      <c r="Q329" s="1" t="s">
        <v>270</v>
      </c>
      <c r="R329" s="1" t="s">
        <v>269</v>
      </c>
      <c r="S329" s="1" t="s">
        <v>270</v>
      </c>
      <c r="T329" s="1" t="s">
        <v>269</v>
      </c>
      <c r="U329" s="1" t="s">
        <v>472</v>
      </c>
      <c r="V329" s="1" t="s">
        <v>9047</v>
      </c>
      <c r="W329" s="1" t="s">
        <v>9046</v>
      </c>
      <c r="X329" s="1" t="s">
        <v>9806</v>
      </c>
      <c r="Y329" s="1" t="s">
        <v>269</v>
      </c>
    </row>
    <row r="330" spans="1:25" ht="14.25">
      <c r="A330" s="1" t="s">
        <v>260</v>
      </c>
      <c r="B330" s="1" t="s">
        <v>4963</v>
      </c>
      <c r="C330" s="1" t="s">
        <v>262</v>
      </c>
      <c r="D330" s="1" t="s">
        <v>322</v>
      </c>
      <c r="E330" s="1" t="s">
        <v>322</v>
      </c>
      <c r="F330" s="1" t="s">
        <v>2913</v>
      </c>
      <c r="G330" s="1" t="s">
        <v>10468</v>
      </c>
      <c r="H330" s="1" t="s">
        <v>10469</v>
      </c>
      <c r="I330" s="1" t="s">
        <v>9046</v>
      </c>
      <c r="J330" s="1" t="s">
        <v>9047</v>
      </c>
      <c r="K330" s="1" t="s">
        <v>9854</v>
      </c>
      <c r="L330" s="1" t="s">
        <v>10469</v>
      </c>
      <c r="M330" s="1" t="s">
        <v>269</v>
      </c>
      <c r="N330" s="1" t="s">
        <v>9823</v>
      </c>
      <c r="O330" s="1" t="s">
        <v>3201</v>
      </c>
      <c r="P330" s="1" t="s">
        <v>9855</v>
      </c>
      <c r="Q330" s="1" t="s">
        <v>270</v>
      </c>
      <c r="R330" s="1" t="s">
        <v>269</v>
      </c>
      <c r="S330" s="1" t="s">
        <v>270</v>
      </c>
      <c r="T330" s="1" t="s">
        <v>269</v>
      </c>
      <c r="U330" s="1" t="s">
        <v>472</v>
      </c>
      <c r="V330" s="1" t="s">
        <v>9047</v>
      </c>
      <c r="W330" s="1" t="s">
        <v>9046</v>
      </c>
      <c r="X330" s="1" t="s">
        <v>9806</v>
      </c>
      <c r="Y330" s="1" t="s">
        <v>269</v>
      </c>
    </row>
    <row r="331" spans="1:25" ht="14.25">
      <c r="A331" s="1" t="s">
        <v>260</v>
      </c>
      <c r="B331" s="1" t="s">
        <v>10470</v>
      </c>
      <c r="C331" s="1" t="s">
        <v>262</v>
      </c>
      <c r="D331" s="1" t="s">
        <v>322</v>
      </c>
      <c r="E331" s="1" t="s">
        <v>322</v>
      </c>
      <c r="F331" s="1" t="s">
        <v>2796</v>
      </c>
      <c r="G331" s="1" t="s">
        <v>10471</v>
      </c>
      <c r="H331" s="1" t="s">
        <v>10472</v>
      </c>
      <c r="I331" s="1" t="s">
        <v>9046</v>
      </c>
      <c r="J331" s="1" t="s">
        <v>9047</v>
      </c>
      <c r="K331" s="1" t="s">
        <v>9854</v>
      </c>
      <c r="L331" s="1" t="s">
        <v>10472</v>
      </c>
      <c r="M331" s="1" t="s">
        <v>269</v>
      </c>
      <c r="N331" s="1" t="s">
        <v>9838</v>
      </c>
      <c r="O331" s="1" t="s">
        <v>3156</v>
      </c>
      <c r="P331" s="1" t="s">
        <v>9855</v>
      </c>
      <c r="Q331" s="1" t="s">
        <v>270</v>
      </c>
      <c r="R331" s="1" t="s">
        <v>269</v>
      </c>
      <c r="S331" s="1" t="s">
        <v>270</v>
      </c>
      <c r="T331" s="1" t="s">
        <v>269</v>
      </c>
      <c r="U331" s="1" t="s">
        <v>472</v>
      </c>
      <c r="V331" s="1" t="s">
        <v>9047</v>
      </c>
      <c r="W331" s="1" t="s">
        <v>9046</v>
      </c>
      <c r="X331" s="1" t="s">
        <v>9806</v>
      </c>
      <c r="Y331" s="1" t="s">
        <v>269</v>
      </c>
    </row>
    <row r="332" spans="1:25" ht="14.25">
      <c r="A332" s="1" t="s">
        <v>260</v>
      </c>
      <c r="B332" s="1" t="s">
        <v>4967</v>
      </c>
      <c r="C332" s="1" t="s">
        <v>262</v>
      </c>
      <c r="D332" s="1" t="s">
        <v>322</v>
      </c>
      <c r="E332" s="1" t="s">
        <v>322</v>
      </c>
      <c r="F332" s="1" t="s">
        <v>2919</v>
      </c>
      <c r="G332" s="1" t="s">
        <v>10473</v>
      </c>
      <c r="H332" s="1" t="s">
        <v>10474</v>
      </c>
      <c r="I332" s="1" t="s">
        <v>9046</v>
      </c>
      <c r="J332" s="1" t="s">
        <v>9047</v>
      </c>
      <c r="K332" s="1" t="s">
        <v>9854</v>
      </c>
      <c r="L332" s="1" t="s">
        <v>10474</v>
      </c>
      <c r="M332" s="1" t="s">
        <v>269</v>
      </c>
      <c r="N332" s="1" t="s">
        <v>9838</v>
      </c>
      <c r="O332" s="1" t="s">
        <v>3191</v>
      </c>
      <c r="P332" s="1" t="s">
        <v>9855</v>
      </c>
      <c r="Q332" s="1" t="s">
        <v>270</v>
      </c>
      <c r="R332" s="1" t="s">
        <v>269</v>
      </c>
      <c r="S332" s="1" t="s">
        <v>270</v>
      </c>
      <c r="T332" s="1" t="s">
        <v>269</v>
      </c>
      <c r="U332" s="1" t="s">
        <v>472</v>
      </c>
      <c r="V332" s="1" t="s">
        <v>9047</v>
      </c>
      <c r="W332" s="1" t="s">
        <v>9046</v>
      </c>
      <c r="X332" s="1" t="s">
        <v>9806</v>
      </c>
      <c r="Y332" s="1" t="s">
        <v>269</v>
      </c>
    </row>
    <row r="333" spans="1:25" ht="14.25">
      <c r="A333" s="1" t="s">
        <v>260</v>
      </c>
      <c r="B333" s="1" t="s">
        <v>4969</v>
      </c>
      <c r="C333" s="1" t="s">
        <v>262</v>
      </c>
      <c r="D333" s="1" t="s">
        <v>322</v>
      </c>
      <c r="E333" s="1" t="s">
        <v>322</v>
      </c>
      <c r="F333" s="1" t="s">
        <v>1739</v>
      </c>
      <c r="G333" s="1" t="s">
        <v>10475</v>
      </c>
      <c r="H333" s="1" t="s">
        <v>10476</v>
      </c>
      <c r="I333" s="1" t="s">
        <v>9046</v>
      </c>
      <c r="J333" s="1" t="s">
        <v>9047</v>
      </c>
      <c r="K333" s="1" t="s">
        <v>9854</v>
      </c>
      <c r="L333" s="1" t="s">
        <v>10476</v>
      </c>
      <c r="M333" s="1" t="s">
        <v>269</v>
      </c>
      <c r="N333" s="1" t="s">
        <v>9823</v>
      </c>
      <c r="O333" s="1" t="s">
        <v>1379</v>
      </c>
      <c r="P333" s="1" t="s">
        <v>9855</v>
      </c>
      <c r="Q333" s="1" t="s">
        <v>270</v>
      </c>
      <c r="R333" s="1" t="s">
        <v>269</v>
      </c>
      <c r="S333" s="1" t="s">
        <v>270</v>
      </c>
      <c r="T333" s="1" t="s">
        <v>269</v>
      </c>
      <c r="U333" s="1" t="s">
        <v>472</v>
      </c>
      <c r="V333" s="1" t="s">
        <v>9047</v>
      </c>
      <c r="W333" s="1" t="s">
        <v>9046</v>
      </c>
      <c r="X333" s="1" t="s">
        <v>9806</v>
      </c>
      <c r="Y333" s="1" t="s">
        <v>269</v>
      </c>
    </row>
    <row r="334" spans="1:25" ht="14.25">
      <c r="A334" s="1" t="s">
        <v>260</v>
      </c>
      <c r="B334" s="1" t="s">
        <v>4971</v>
      </c>
      <c r="C334" s="1" t="s">
        <v>262</v>
      </c>
      <c r="D334" s="1" t="s">
        <v>322</v>
      </c>
      <c r="E334" s="1" t="s">
        <v>322</v>
      </c>
      <c r="F334" s="1" t="s">
        <v>2926</v>
      </c>
      <c r="G334" s="1" t="s">
        <v>10477</v>
      </c>
      <c r="H334" s="1" t="s">
        <v>10478</v>
      </c>
      <c r="I334" s="1" t="s">
        <v>9046</v>
      </c>
      <c r="J334" s="1" t="s">
        <v>9047</v>
      </c>
      <c r="K334" s="1" t="s">
        <v>9854</v>
      </c>
      <c r="L334" s="1" t="s">
        <v>10478</v>
      </c>
      <c r="M334" s="1" t="s">
        <v>269</v>
      </c>
      <c r="N334" s="1" t="s">
        <v>9816</v>
      </c>
      <c r="O334" s="1" t="s">
        <v>3156</v>
      </c>
      <c r="P334" s="1" t="s">
        <v>9855</v>
      </c>
      <c r="Q334" s="1" t="s">
        <v>270</v>
      </c>
      <c r="R334" s="1" t="s">
        <v>269</v>
      </c>
      <c r="S334" s="1" t="s">
        <v>270</v>
      </c>
      <c r="T334" s="1" t="s">
        <v>269</v>
      </c>
      <c r="U334" s="1" t="s">
        <v>472</v>
      </c>
      <c r="V334" s="1" t="s">
        <v>9047</v>
      </c>
      <c r="W334" s="1" t="s">
        <v>9046</v>
      </c>
      <c r="X334" s="1" t="s">
        <v>9806</v>
      </c>
      <c r="Y334" s="1" t="s">
        <v>269</v>
      </c>
    </row>
    <row r="335" spans="1:25" ht="14.25">
      <c r="A335" s="1" t="s">
        <v>260</v>
      </c>
      <c r="B335" s="1" t="s">
        <v>4973</v>
      </c>
      <c r="C335" s="1" t="s">
        <v>262</v>
      </c>
      <c r="D335" s="1" t="s">
        <v>322</v>
      </c>
      <c r="E335" s="1" t="s">
        <v>322</v>
      </c>
      <c r="F335" s="1" t="s">
        <v>2136</v>
      </c>
      <c r="G335" s="1" t="s">
        <v>10479</v>
      </c>
      <c r="H335" s="1" t="s">
        <v>10480</v>
      </c>
      <c r="I335" s="1" t="s">
        <v>9046</v>
      </c>
      <c r="J335" s="1" t="s">
        <v>9047</v>
      </c>
      <c r="K335" s="1" t="s">
        <v>9854</v>
      </c>
      <c r="L335" s="1" t="s">
        <v>10480</v>
      </c>
      <c r="M335" s="1" t="s">
        <v>269</v>
      </c>
      <c r="N335" s="1" t="s">
        <v>9823</v>
      </c>
      <c r="O335" s="1" t="s">
        <v>3709</v>
      </c>
      <c r="P335" s="1" t="s">
        <v>9855</v>
      </c>
      <c r="Q335" s="1" t="s">
        <v>270</v>
      </c>
      <c r="R335" s="1" t="s">
        <v>269</v>
      </c>
      <c r="S335" s="1" t="s">
        <v>270</v>
      </c>
      <c r="T335" s="1" t="s">
        <v>269</v>
      </c>
      <c r="U335" s="1" t="s">
        <v>472</v>
      </c>
      <c r="V335" s="1" t="s">
        <v>9047</v>
      </c>
      <c r="W335" s="1" t="s">
        <v>9046</v>
      </c>
      <c r="X335" s="1" t="s">
        <v>9806</v>
      </c>
      <c r="Y335" s="1" t="s">
        <v>269</v>
      </c>
    </row>
    <row r="336" spans="1:25" ht="14.25">
      <c r="A336" s="1" t="s">
        <v>260</v>
      </c>
      <c r="B336" s="1" t="s">
        <v>4975</v>
      </c>
      <c r="C336" s="1" t="s">
        <v>262</v>
      </c>
      <c r="D336" s="1" t="s">
        <v>322</v>
      </c>
      <c r="E336" s="1" t="s">
        <v>322</v>
      </c>
      <c r="F336" s="1" t="s">
        <v>2933</v>
      </c>
      <c r="G336" s="1" t="s">
        <v>10481</v>
      </c>
      <c r="H336" s="1" t="s">
        <v>10482</v>
      </c>
      <c r="I336" s="1" t="s">
        <v>9046</v>
      </c>
      <c r="J336" s="1" t="s">
        <v>9047</v>
      </c>
      <c r="K336" s="1" t="s">
        <v>9854</v>
      </c>
      <c r="L336" s="1" t="s">
        <v>10482</v>
      </c>
      <c r="M336" s="1" t="s">
        <v>269</v>
      </c>
      <c r="N336" s="1" t="s">
        <v>9816</v>
      </c>
      <c r="O336" s="1" t="s">
        <v>3088</v>
      </c>
      <c r="P336" s="1" t="s">
        <v>9855</v>
      </c>
      <c r="Q336" s="1" t="s">
        <v>270</v>
      </c>
      <c r="R336" s="1" t="s">
        <v>269</v>
      </c>
      <c r="S336" s="1" t="s">
        <v>270</v>
      </c>
      <c r="T336" s="1" t="s">
        <v>269</v>
      </c>
      <c r="U336" s="1" t="s">
        <v>472</v>
      </c>
      <c r="V336" s="1" t="s">
        <v>9047</v>
      </c>
      <c r="W336" s="1" t="s">
        <v>9046</v>
      </c>
      <c r="X336" s="1" t="s">
        <v>9806</v>
      </c>
      <c r="Y336" s="1" t="s">
        <v>269</v>
      </c>
    </row>
    <row r="337" spans="1:25" ht="14.25">
      <c r="A337" s="1" t="s">
        <v>260</v>
      </c>
      <c r="B337" s="1" t="s">
        <v>4977</v>
      </c>
      <c r="C337" s="1" t="s">
        <v>262</v>
      </c>
      <c r="D337" s="1" t="s">
        <v>322</v>
      </c>
      <c r="E337" s="1" t="s">
        <v>322</v>
      </c>
      <c r="F337" s="1" t="s">
        <v>2937</v>
      </c>
      <c r="G337" s="1" t="s">
        <v>10483</v>
      </c>
      <c r="H337" s="1" t="s">
        <v>10484</v>
      </c>
      <c r="I337" s="1" t="s">
        <v>9046</v>
      </c>
      <c r="J337" s="1" t="s">
        <v>9047</v>
      </c>
      <c r="K337" s="1" t="s">
        <v>9854</v>
      </c>
      <c r="L337" s="1" t="s">
        <v>10484</v>
      </c>
      <c r="M337" s="1" t="s">
        <v>269</v>
      </c>
      <c r="N337" s="1" t="s">
        <v>9820</v>
      </c>
      <c r="O337" s="1" t="s">
        <v>274</v>
      </c>
      <c r="P337" s="1" t="s">
        <v>9855</v>
      </c>
      <c r="Q337" s="1" t="s">
        <v>270</v>
      </c>
      <c r="R337" s="1" t="s">
        <v>269</v>
      </c>
      <c r="S337" s="1" t="s">
        <v>270</v>
      </c>
      <c r="T337" s="1" t="s">
        <v>269</v>
      </c>
      <c r="U337" s="1" t="s">
        <v>472</v>
      </c>
      <c r="V337" s="1" t="s">
        <v>9047</v>
      </c>
      <c r="W337" s="1" t="s">
        <v>9046</v>
      </c>
      <c r="X337" s="1" t="s">
        <v>9806</v>
      </c>
      <c r="Y337" s="1" t="s">
        <v>269</v>
      </c>
    </row>
    <row r="338" spans="1:25" ht="14.25">
      <c r="A338" s="1" t="s">
        <v>260</v>
      </c>
      <c r="B338" s="1" t="s">
        <v>4979</v>
      </c>
      <c r="C338" s="1" t="s">
        <v>262</v>
      </c>
      <c r="D338" s="1" t="s">
        <v>322</v>
      </c>
      <c r="E338" s="1" t="s">
        <v>322</v>
      </c>
      <c r="F338" s="1" t="s">
        <v>2941</v>
      </c>
      <c r="G338" s="1" t="s">
        <v>10485</v>
      </c>
      <c r="H338" s="1" t="s">
        <v>10486</v>
      </c>
      <c r="I338" s="1" t="s">
        <v>9046</v>
      </c>
      <c r="J338" s="1" t="s">
        <v>9047</v>
      </c>
      <c r="K338" s="1" t="s">
        <v>9854</v>
      </c>
      <c r="L338" s="1" t="s">
        <v>10486</v>
      </c>
      <c r="M338" s="1" t="s">
        <v>269</v>
      </c>
      <c r="N338" s="1" t="s">
        <v>9823</v>
      </c>
      <c r="O338" s="1" t="s">
        <v>2755</v>
      </c>
      <c r="P338" s="1" t="s">
        <v>9855</v>
      </c>
      <c r="Q338" s="1" t="s">
        <v>270</v>
      </c>
      <c r="R338" s="1" t="s">
        <v>269</v>
      </c>
      <c r="S338" s="1" t="s">
        <v>270</v>
      </c>
      <c r="T338" s="1" t="s">
        <v>269</v>
      </c>
      <c r="U338" s="1" t="s">
        <v>472</v>
      </c>
      <c r="V338" s="1" t="s">
        <v>9047</v>
      </c>
      <c r="W338" s="1" t="s">
        <v>9046</v>
      </c>
      <c r="X338" s="1" t="s">
        <v>9806</v>
      </c>
      <c r="Y338" s="1" t="s">
        <v>269</v>
      </c>
    </row>
    <row r="339" spans="1:25" ht="14.25">
      <c r="A339" s="1" t="s">
        <v>260</v>
      </c>
      <c r="B339" s="1" t="s">
        <v>4981</v>
      </c>
      <c r="C339" s="1" t="s">
        <v>262</v>
      </c>
      <c r="D339" s="1" t="s">
        <v>322</v>
      </c>
      <c r="E339" s="1" t="s">
        <v>322</v>
      </c>
      <c r="F339" s="1" t="s">
        <v>2945</v>
      </c>
      <c r="G339" s="1" t="s">
        <v>10487</v>
      </c>
      <c r="H339" s="1" t="s">
        <v>10488</v>
      </c>
      <c r="I339" s="1" t="s">
        <v>9046</v>
      </c>
      <c r="J339" s="1" t="s">
        <v>9047</v>
      </c>
      <c r="K339" s="1" t="s">
        <v>9854</v>
      </c>
      <c r="L339" s="1" t="s">
        <v>10488</v>
      </c>
      <c r="M339" s="1" t="s">
        <v>269</v>
      </c>
      <c r="N339" s="1" t="s">
        <v>9826</v>
      </c>
      <c r="O339" s="1" t="s">
        <v>3280</v>
      </c>
      <c r="P339" s="1" t="s">
        <v>9855</v>
      </c>
      <c r="Q339" s="1" t="s">
        <v>270</v>
      </c>
      <c r="R339" s="1" t="s">
        <v>269</v>
      </c>
      <c r="S339" s="1" t="s">
        <v>270</v>
      </c>
      <c r="T339" s="1" t="s">
        <v>269</v>
      </c>
      <c r="U339" s="1" t="s">
        <v>472</v>
      </c>
      <c r="V339" s="1" t="s">
        <v>9047</v>
      </c>
      <c r="W339" s="1" t="s">
        <v>9046</v>
      </c>
      <c r="X339" s="1" t="s">
        <v>9806</v>
      </c>
      <c r="Y339" s="1" t="s">
        <v>269</v>
      </c>
    </row>
    <row r="340" spans="1:25" ht="14.25">
      <c r="A340" s="1" t="s">
        <v>260</v>
      </c>
      <c r="B340" s="1" t="s">
        <v>4965</v>
      </c>
      <c r="C340" s="1" t="s">
        <v>262</v>
      </c>
      <c r="D340" s="1" t="s">
        <v>322</v>
      </c>
      <c r="E340" s="1" t="s">
        <v>322</v>
      </c>
      <c r="F340" s="1" t="s">
        <v>1399</v>
      </c>
      <c r="G340" s="1" t="s">
        <v>10489</v>
      </c>
      <c r="H340" s="1" t="s">
        <v>10490</v>
      </c>
      <c r="I340" s="1" t="s">
        <v>9046</v>
      </c>
      <c r="J340" s="1" t="s">
        <v>9047</v>
      </c>
      <c r="K340" s="1" t="s">
        <v>9854</v>
      </c>
      <c r="L340" s="1" t="s">
        <v>10490</v>
      </c>
      <c r="M340" s="1" t="s">
        <v>269</v>
      </c>
      <c r="N340" s="1" t="s">
        <v>9847</v>
      </c>
      <c r="O340" s="1" t="s">
        <v>3576</v>
      </c>
      <c r="P340" s="1" t="s">
        <v>9855</v>
      </c>
      <c r="Q340" s="1" t="s">
        <v>270</v>
      </c>
      <c r="R340" s="1" t="s">
        <v>269</v>
      </c>
      <c r="S340" s="1" t="s">
        <v>270</v>
      </c>
      <c r="T340" s="1" t="s">
        <v>269</v>
      </c>
      <c r="U340" s="1" t="s">
        <v>472</v>
      </c>
      <c r="V340" s="1" t="s">
        <v>9047</v>
      </c>
      <c r="W340" s="1" t="s">
        <v>9046</v>
      </c>
      <c r="X340" s="1" t="s">
        <v>9806</v>
      </c>
      <c r="Y340" s="1" t="s">
        <v>269</v>
      </c>
    </row>
    <row r="341" spans="1:25" ht="14.25">
      <c r="A341" s="1" t="s">
        <v>260</v>
      </c>
      <c r="B341" s="1" t="s">
        <v>4995</v>
      </c>
      <c r="C341" s="1" t="s">
        <v>262</v>
      </c>
      <c r="D341" s="1" t="s">
        <v>322</v>
      </c>
      <c r="E341" s="1" t="s">
        <v>322</v>
      </c>
      <c r="F341" s="1" t="s">
        <v>1384</v>
      </c>
      <c r="G341" s="1" t="s">
        <v>10491</v>
      </c>
      <c r="H341" s="1" t="s">
        <v>4994</v>
      </c>
      <c r="I341" s="1" t="s">
        <v>9046</v>
      </c>
      <c r="J341" s="1" t="s">
        <v>9047</v>
      </c>
      <c r="K341" s="1" t="s">
        <v>9854</v>
      </c>
      <c r="L341" s="1" t="s">
        <v>10492</v>
      </c>
      <c r="M341" s="1" t="s">
        <v>269</v>
      </c>
      <c r="N341" s="1" t="s">
        <v>9847</v>
      </c>
      <c r="O341" s="1" t="s">
        <v>1418</v>
      </c>
      <c r="P341" s="1" t="s">
        <v>9855</v>
      </c>
      <c r="Q341" s="1" t="s">
        <v>270</v>
      </c>
      <c r="R341" s="1" t="s">
        <v>269</v>
      </c>
      <c r="S341" s="1" t="s">
        <v>270</v>
      </c>
      <c r="T341" s="1" t="s">
        <v>269</v>
      </c>
      <c r="U341" s="1" t="s">
        <v>472</v>
      </c>
      <c r="V341" s="1" t="s">
        <v>9047</v>
      </c>
      <c r="W341" s="1" t="s">
        <v>9046</v>
      </c>
      <c r="X341" s="1" t="s">
        <v>9806</v>
      </c>
      <c r="Y341" s="1" t="s">
        <v>269</v>
      </c>
    </row>
    <row r="342" spans="1:25" ht="14.25">
      <c r="A342" s="1" t="s">
        <v>260</v>
      </c>
      <c r="B342" s="1" t="s">
        <v>4998</v>
      </c>
      <c r="C342" s="1" t="s">
        <v>262</v>
      </c>
      <c r="D342" s="1" t="s">
        <v>322</v>
      </c>
      <c r="E342" s="1" t="s">
        <v>322</v>
      </c>
      <c r="F342" s="1" t="s">
        <v>1407</v>
      </c>
      <c r="G342" s="1" t="s">
        <v>10493</v>
      </c>
      <c r="H342" s="1" t="s">
        <v>4997</v>
      </c>
      <c r="I342" s="1" t="s">
        <v>9046</v>
      </c>
      <c r="J342" s="1" t="s">
        <v>9047</v>
      </c>
      <c r="K342" s="1" t="s">
        <v>9854</v>
      </c>
      <c r="L342" s="1" t="s">
        <v>10494</v>
      </c>
      <c r="M342" s="1" t="s">
        <v>269</v>
      </c>
      <c r="N342" s="1" t="s">
        <v>9823</v>
      </c>
      <c r="O342" s="1" t="s">
        <v>273</v>
      </c>
      <c r="P342" s="1" t="s">
        <v>9855</v>
      </c>
      <c r="Q342" s="1" t="s">
        <v>270</v>
      </c>
      <c r="R342" s="1" t="s">
        <v>269</v>
      </c>
      <c r="S342" s="1" t="s">
        <v>270</v>
      </c>
      <c r="T342" s="1" t="s">
        <v>269</v>
      </c>
      <c r="U342" s="1" t="s">
        <v>472</v>
      </c>
      <c r="V342" s="1" t="s">
        <v>9047</v>
      </c>
      <c r="W342" s="1" t="s">
        <v>9046</v>
      </c>
      <c r="X342" s="1" t="s">
        <v>9806</v>
      </c>
      <c r="Y342" s="1" t="s">
        <v>269</v>
      </c>
    </row>
    <row r="343" spans="1:25" ht="14.25">
      <c r="A343" s="1" t="s">
        <v>260</v>
      </c>
      <c r="B343" s="1" t="s">
        <v>5035</v>
      </c>
      <c r="C343" s="1" t="s">
        <v>262</v>
      </c>
      <c r="D343" s="1" t="s">
        <v>328</v>
      </c>
      <c r="E343" s="1" t="s">
        <v>328</v>
      </c>
      <c r="F343" s="1" t="s">
        <v>270</v>
      </c>
      <c r="G343" s="1" t="s">
        <v>10495</v>
      </c>
      <c r="H343" s="1" t="s">
        <v>254</v>
      </c>
      <c r="I343" s="1" t="s">
        <v>9046</v>
      </c>
      <c r="J343" s="1" t="s">
        <v>9047</v>
      </c>
      <c r="K343" s="1" t="s">
        <v>9814</v>
      </c>
      <c r="L343" s="1" t="s">
        <v>10496</v>
      </c>
      <c r="M343" s="1" t="s">
        <v>269</v>
      </c>
      <c r="N343" s="1" t="s">
        <v>9826</v>
      </c>
      <c r="O343" s="1" t="s">
        <v>3669</v>
      </c>
      <c r="P343" s="1" t="s">
        <v>9817</v>
      </c>
      <c r="Q343" s="1" t="s">
        <v>270</v>
      </c>
      <c r="R343" s="1" t="s">
        <v>269</v>
      </c>
      <c r="S343" s="1" t="s">
        <v>270</v>
      </c>
      <c r="T343" s="1" t="s">
        <v>269</v>
      </c>
      <c r="U343" s="1" t="s">
        <v>472</v>
      </c>
      <c r="V343" s="1" t="s">
        <v>9047</v>
      </c>
      <c r="W343" s="1" t="s">
        <v>9046</v>
      </c>
      <c r="X343" s="1" t="s">
        <v>9806</v>
      </c>
      <c r="Y343" s="1" t="s">
        <v>269</v>
      </c>
    </row>
    <row r="344" spans="1:25" ht="14.25">
      <c r="A344" s="1" t="s">
        <v>260</v>
      </c>
      <c r="B344" s="1" t="s">
        <v>5037</v>
      </c>
      <c r="C344" s="1" t="s">
        <v>262</v>
      </c>
      <c r="D344" s="1" t="s">
        <v>328</v>
      </c>
      <c r="E344" s="1" t="s">
        <v>328</v>
      </c>
      <c r="F344" s="1" t="s">
        <v>472</v>
      </c>
      <c r="G344" s="1" t="s">
        <v>10497</v>
      </c>
      <c r="H344" s="1" t="s">
        <v>254</v>
      </c>
      <c r="I344" s="1" t="s">
        <v>9046</v>
      </c>
      <c r="J344" s="1" t="s">
        <v>9047</v>
      </c>
      <c r="K344" s="1" t="s">
        <v>9814</v>
      </c>
      <c r="L344" s="1" t="s">
        <v>10498</v>
      </c>
      <c r="M344" s="1" t="s">
        <v>269</v>
      </c>
      <c r="N344" s="1" t="s">
        <v>9823</v>
      </c>
      <c r="O344" s="1" t="s">
        <v>3739</v>
      </c>
      <c r="P344" s="1" t="s">
        <v>9817</v>
      </c>
      <c r="Q344" s="1" t="s">
        <v>270</v>
      </c>
      <c r="R344" s="1" t="s">
        <v>269</v>
      </c>
      <c r="S344" s="1" t="s">
        <v>270</v>
      </c>
      <c r="T344" s="1" t="s">
        <v>269</v>
      </c>
      <c r="U344" s="1" t="s">
        <v>472</v>
      </c>
      <c r="V344" s="1" t="s">
        <v>9047</v>
      </c>
      <c r="W344" s="1" t="s">
        <v>9046</v>
      </c>
      <c r="X344" s="1" t="s">
        <v>9806</v>
      </c>
      <c r="Y344" s="1" t="s">
        <v>269</v>
      </c>
    </row>
    <row r="345" spans="1:25" ht="14.25">
      <c r="A345" s="1" t="s">
        <v>260</v>
      </c>
      <c r="B345" s="1" t="s">
        <v>5039</v>
      </c>
      <c r="C345" s="1" t="s">
        <v>262</v>
      </c>
      <c r="D345" s="1" t="s">
        <v>328</v>
      </c>
      <c r="E345" s="1" t="s">
        <v>328</v>
      </c>
      <c r="F345" s="1" t="s">
        <v>479</v>
      </c>
      <c r="G345" s="1" t="s">
        <v>10499</v>
      </c>
      <c r="H345" s="1" t="s">
        <v>254</v>
      </c>
      <c r="I345" s="1" t="s">
        <v>9046</v>
      </c>
      <c r="J345" s="1" t="s">
        <v>9047</v>
      </c>
      <c r="K345" s="1" t="s">
        <v>9814</v>
      </c>
      <c r="L345" s="1" t="s">
        <v>9815</v>
      </c>
      <c r="M345" s="1" t="s">
        <v>269</v>
      </c>
      <c r="N345" s="1" t="s">
        <v>9816</v>
      </c>
      <c r="O345" s="1" t="s">
        <v>3191</v>
      </c>
      <c r="P345" s="1" t="s">
        <v>9817</v>
      </c>
      <c r="Q345" s="1" t="s">
        <v>270</v>
      </c>
      <c r="R345" s="1" t="s">
        <v>269</v>
      </c>
      <c r="S345" s="1" t="s">
        <v>270</v>
      </c>
      <c r="T345" s="1" t="s">
        <v>269</v>
      </c>
      <c r="U345" s="1" t="s">
        <v>472</v>
      </c>
      <c r="V345" s="1" t="s">
        <v>9047</v>
      </c>
      <c r="W345" s="1" t="s">
        <v>9046</v>
      </c>
      <c r="X345" s="1" t="s">
        <v>9806</v>
      </c>
      <c r="Y345" s="1" t="s">
        <v>269</v>
      </c>
    </row>
    <row r="346" spans="1:25" ht="14.25">
      <c r="A346" s="1" t="s">
        <v>260</v>
      </c>
      <c r="B346" s="1" t="s">
        <v>5041</v>
      </c>
      <c r="C346" s="1" t="s">
        <v>262</v>
      </c>
      <c r="D346" s="1" t="s">
        <v>328</v>
      </c>
      <c r="E346" s="1" t="s">
        <v>328</v>
      </c>
      <c r="F346" s="1" t="s">
        <v>873</v>
      </c>
      <c r="G346" s="1" t="s">
        <v>10500</v>
      </c>
      <c r="H346" s="1" t="s">
        <v>254</v>
      </c>
      <c r="I346" s="1" t="s">
        <v>9046</v>
      </c>
      <c r="J346" s="1" t="s">
        <v>9047</v>
      </c>
      <c r="K346" s="1" t="s">
        <v>9814</v>
      </c>
      <c r="L346" s="1" t="s">
        <v>9819</v>
      </c>
      <c r="M346" s="1" t="s">
        <v>269</v>
      </c>
      <c r="N346" s="1" t="s">
        <v>9820</v>
      </c>
      <c r="O346" s="1" t="s">
        <v>3207</v>
      </c>
      <c r="P346" s="1" t="s">
        <v>9817</v>
      </c>
      <c r="Q346" s="1" t="s">
        <v>270</v>
      </c>
      <c r="R346" s="1" t="s">
        <v>269</v>
      </c>
      <c r="S346" s="1" t="s">
        <v>270</v>
      </c>
      <c r="T346" s="1" t="s">
        <v>269</v>
      </c>
      <c r="U346" s="1" t="s">
        <v>472</v>
      </c>
      <c r="V346" s="1" t="s">
        <v>9047</v>
      </c>
      <c r="W346" s="1" t="s">
        <v>9046</v>
      </c>
      <c r="X346" s="1" t="s">
        <v>9806</v>
      </c>
      <c r="Y346" s="1" t="s">
        <v>269</v>
      </c>
    </row>
    <row r="347" spans="1:25" ht="14.25">
      <c r="A347" s="1" t="s">
        <v>260</v>
      </c>
      <c r="B347" s="1" t="s">
        <v>5043</v>
      </c>
      <c r="C347" s="1" t="s">
        <v>262</v>
      </c>
      <c r="D347" s="1" t="s">
        <v>328</v>
      </c>
      <c r="E347" s="1" t="s">
        <v>328</v>
      </c>
      <c r="F347" s="1" t="s">
        <v>872</v>
      </c>
      <c r="G347" s="1" t="s">
        <v>10501</v>
      </c>
      <c r="H347" s="1" t="s">
        <v>254</v>
      </c>
      <c r="I347" s="1" t="s">
        <v>9046</v>
      </c>
      <c r="J347" s="1" t="s">
        <v>9047</v>
      </c>
      <c r="K347" s="1" t="s">
        <v>9814</v>
      </c>
      <c r="L347" s="1" t="s">
        <v>9830</v>
      </c>
      <c r="M347" s="1" t="s">
        <v>269</v>
      </c>
      <c r="N347" s="1" t="s">
        <v>9820</v>
      </c>
      <c r="O347" s="1" t="s">
        <v>2913</v>
      </c>
      <c r="P347" s="1" t="s">
        <v>9817</v>
      </c>
      <c r="Q347" s="1" t="s">
        <v>270</v>
      </c>
      <c r="R347" s="1" t="s">
        <v>269</v>
      </c>
      <c r="S347" s="1" t="s">
        <v>270</v>
      </c>
      <c r="T347" s="1" t="s">
        <v>269</v>
      </c>
      <c r="U347" s="1" t="s">
        <v>472</v>
      </c>
      <c r="V347" s="1" t="s">
        <v>9047</v>
      </c>
      <c r="W347" s="1" t="s">
        <v>9046</v>
      </c>
      <c r="X347" s="1" t="s">
        <v>9806</v>
      </c>
      <c r="Y347" s="1" t="s">
        <v>269</v>
      </c>
    </row>
    <row r="348" spans="1:25" ht="14.25">
      <c r="A348" s="1" t="s">
        <v>260</v>
      </c>
      <c r="B348" s="1" t="s">
        <v>5045</v>
      </c>
      <c r="C348" s="1" t="s">
        <v>262</v>
      </c>
      <c r="D348" s="1" t="s">
        <v>328</v>
      </c>
      <c r="E348" s="1" t="s">
        <v>328</v>
      </c>
      <c r="F348" s="1" t="s">
        <v>276</v>
      </c>
      <c r="G348" s="1" t="s">
        <v>10502</v>
      </c>
      <c r="H348" s="1" t="s">
        <v>254</v>
      </c>
      <c r="I348" s="1" t="s">
        <v>9046</v>
      </c>
      <c r="J348" s="1" t="s">
        <v>9047</v>
      </c>
      <c r="K348" s="1" t="s">
        <v>9814</v>
      </c>
      <c r="L348" s="1" t="s">
        <v>9832</v>
      </c>
      <c r="M348" s="1" t="s">
        <v>269</v>
      </c>
      <c r="N348" s="1" t="s">
        <v>9833</v>
      </c>
      <c r="O348" s="1" t="s">
        <v>271</v>
      </c>
      <c r="P348" s="1" t="s">
        <v>9817</v>
      </c>
      <c r="Q348" s="1" t="s">
        <v>270</v>
      </c>
      <c r="R348" s="1" t="s">
        <v>269</v>
      </c>
      <c r="S348" s="1" t="s">
        <v>270</v>
      </c>
      <c r="T348" s="1" t="s">
        <v>269</v>
      </c>
      <c r="U348" s="1" t="s">
        <v>472</v>
      </c>
      <c r="V348" s="1" t="s">
        <v>9047</v>
      </c>
      <c r="W348" s="1" t="s">
        <v>9046</v>
      </c>
      <c r="X348" s="1" t="s">
        <v>9806</v>
      </c>
      <c r="Y348" s="1" t="s">
        <v>269</v>
      </c>
    </row>
    <row r="349" spans="1:25" ht="14.25">
      <c r="A349" s="1" t="s">
        <v>260</v>
      </c>
      <c r="B349" s="1" t="s">
        <v>5047</v>
      </c>
      <c r="C349" s="1" t="s">
        <v>262</v>
      </c>
      <c r="D349" s="1" t="s">
        <v>328</v>
      </c>
      <c r="E349" s="1" t="s">
        <v>328</v>
      </c>
      <c r="F349" s="1" t="s">
        <v>874</v>
      </c>
      <c r="G349" s="1" t="s">
        <v>10116</v>
      </c>
      <c r="H349" s="1" t="s">
        <v>254</v>
      </c>
      <c r="I349" s="1" t="s">
        <v>9046</v>
      </c>
      <c r="J349" s="1" t="s">
        <v>9047</v>
      </c>
      <c r="K349" s="1" t="s">
        <v>9814</v>
      </c>
      <c r="L349" s="1" t="s">
        <v>9837</v>
      </c>
      <c r="M349" s="1" t="s">
        <v>269</v>
      </c>
      <c r="N349" s="1" t="s">
        <v>9838</v>
      </c>
      <c r="O349" s="1" t="s">
        <v>3098</v>
      </c>
      <c r="P349" s="1" t="s">
        <v>9817</v>
      </c>
      <c r="Q349" s="1" t="s">
        <v>270</v>
      </c>
      <c r="R349" s="1" t="s">
        <v>269</v>
      </c>
      <c r="S349" s="1" t="s">
        <v>270</v>
      </c>
      <c r="T349" s="1" t="s">
        <v>269</v>
      </c>
      <c r="U349" s="1" t="s">
        <v>472</v>
      </c>
      <c r="V349" s="1" t="s">
        <v>9047</v>
      </c>
      <c r="W349" s="1" t="s">
        <v>9046</v>
      </c>
      <c r="X349" s="1" t="s">
        <v>9806</v>
      </c>
      <c r="Y349" s="1" t="s">
        <v>269</v>
      </c>
    </row>
    <row r="350" spans="1:25" ht="14.25">
      <c r="A350" s="1" t="s">
        <v>260</v>
      </c>
      <c r="B350" s="1" t="s">
        <v>5049</v>
      </c>
      <c r="C350" s="1" t="s">
        <v>262</v>
      </c>
      <c r="D350" s="1" t="s">
        <v>328</v>
      </c>
      <c r="E350" s="1" t="s">
        <v>328</v>
      </c>
      <c r="F350" s="1" t="s">
        <v>1450</v>
      </c>
      <c r="G350" s="1" t="s">
        <v>10117</v>
      </c>
      <c r="H350" s="1" t="s">
        <v>254</v>
      </c>
      <c r="I350" s="1" t="s">
        <v>9046</v>
      </c>
      <c r="J350" s="1" t="s">
        <v>9047</v>
      </c>
      <c r="K350" s="1" t="s">
        <v>9814</v>
      </c>
      <c r="L350" s="1" t="s">
        <v>9840</v>
      </c>
      <c r="M350" s="1" t="s">
        <v>269</v>
      </c>
      <c r="N350" s="1" t="s">
        <v>9826</v>
      </c>
      <c r="O350" s="1" t="s">
        <v>1450</v>
      </c>
      <c r="P350" s="1" t="s">
        <v>9817</v>
      </c>
      <c r="Q350" s="1" t="s">
        <v>270</v>
      </c>
      <c r="R350" s="1" t="s">
        <v>269</v>
      </c>
      <c r="S350" s="1" t="s">
        <v>270</v>
      </c>
      <c r="T350" s="1" t="s">
        <v>269</v>
      </c>
      <c r="U350" s="1" t="s">
        <v>472</v>
      </c>
      <c r="V350" s="1" t="s">
        <v>9047</v>
      </c>
      <c r="W350" s="1" t="s">
        <v>9046</v>
      </c>
      <c r="X350" s="1" t="s">
        <v>9806</v>
      </c>
      <c r="Y350" s="1" t="s">
        <v>269</v>
      </c>
    </row>
    <row r="351" spans="1:25" ht="14.25">
      <c r="A351" s="1" t="s">
        <v>260</v>
      </c>
      <c r="B351" s="1" t="s">
        <v>5051</v>
      </c>
      <c r="C351" s="1" t="s">
        <v>262</v>
      </c>
      <c r="D351" s="1" t="s">
        <v>328</v>
      </c>
      <c r="E351" s="1" t="s">
        <v>328</v>
      </c>
      <c r="F351" s="1" t="s">
        <v>277</v>
      </c>
      <c r="G351" s="1" t="s">
        <v>10503</v>
      </c>
      <c r="H351" s="1" t="s">
        <v>254</v>
      </c>
      <c r="I351" s="1" t="s">
        <v>9046</v>
      </c>
      <c r="J351" s="1" t="s">
        <v>9047</v>
      </c>
      <c r="K351" s="1" t="s">
        <v>9814</v>
      </c>
      <c r="L351" s="1" t="s">
        <v>10504</v>
      </c>
      <c r="M351" s="1" t="s">
        <v>269</v>
      </c>
      <c r="N351" s="1" t="s">
        <v>9820</v>
      </c>
      <c r="O351" s="1" t="s">
        <v>3833</v>
      </c>
      <c r="P351" s="1" t="s">
        <v>9817</v>
      </c>
      <c r="Q351" s="1" t="s">
        <v>270</v>
      </c>
      <c r="R351" s="1" t="s">
        <v>269</v>
      </c>
      <c r="S351" s="1" t="s">
        <v>270</v>
      </c>
      <c r="T351" s="1" t="s">
        <v>269</v>
      </c>
      <c r="U351" s="1" t="s">
        <v>472</v>
      </c>
      <c r="V351" s="1" t="s">
        <v>9047</v>
      </c>
      <c r="W351" s="1" t="s">
        <v>9046</v>
      </c>
      <c r="X351" s="1" t="s">
        <v>9806</v>
      </c>
      <c r="Y351" s="1" t="s">
        <v>269</v>
      </c>
    </row>
    <row r="352" spans="1:25" ht="14.25">
      <c r="A352" s="1" t="s">
        <v>260</v>
      </c>
      <c r="B352" s="1" t="s">
        <v>5053</v>
      </c>
      <c r="C352" s="1" t="s">
        <v>262</v>
      </c>
      <c r="D352" s="1" t="s">
        <v>328</v>
      </c>
      <c r="E352" s="1" t="s">
        <v>328</v>
      </c>
      <c r="F352" s="1" t="s">
        <v>714</v>
      </c>
      <c r="G352" s="1" t="s">
        <v>10505</v>
      </c>
      <c r="H352" s="1" t="s">
        <v>254</v>
      </c>
      <c r="I352" s="1" t="s">
        <v>9046</v>
      </c>
      <c r="J352" s="1" t="s">
        <v>9047</v>
      </c>
      <c r="K352" s="1" t="s">
        <v>9814</v>
      </c>
      <c r="L352" s="1" t="s">
        <v>9844</v>
      </c>
      <c r="M352" s="1" t="s">
        <v>269</v>
      </c>
      <c r="N352" s="1" t="s">
        <v>9826</v>
      </c>
      <c r="O352" s="1" t="s">
        <v>1372</v>
      </c>
      <c r="P352" s="1" t="s">
        <v>9817</v>
      </c>
      <c r="Q352" s="1" t="s">
        <v>270</v>
      </c>
      <c r="R352" s="1" t="s">
        <v>269</v>
      </c>
      <c r="S352" s="1" t="s">
        <v>270</v>
      </c>
      <c r="T352" s="1" t="s">
        <v>269</v>
      </c>
      <c r="U352" s="1" t="s">
        <v>472</v>
      </c>
      <c r="V352" s="1" t="s">
        <v>9047</v>
      </c>
      <c r="W352" s="1" t="s">
        <v>9046</v>
      </c>
      <c r="X352" s="1" t="s">
        <v>9806</v>
      </c>
      <c r="Y352" s="1" t="s">
        <v>269</v>
      </c>
    </row>
    <row r="353" spans="1:25" ht="14.25">
      <c r="A353" s="1" t="s">
        <v>260</v>
      </c>
      <c r="B353" s="1" t="s">
        <v>5055</v>
      </c>
      <c r="C353" s="1" t="s">
        <v>262</v>
      </c>
      <c r="D353" s="1" t="s">
        <v>328</v>
      </c>
      <c r="E353" s="1" t="s">
        <v>328</v>
      </c>
      <c r="F353" s="1" t="s">
        <v>1971</v>
      </c>
      <c r="G353" s="1" t="s">
        <v>10506</v>
      </c>
      <c r="H353" s="1" t="s">
        <v>254</v>
      </c>
      <c r="I353" s="1" t="s">
        <v>9046</v>
      </c>
      <c r="J353" s="1" t="s">
        <v>9047</v>
      </c>
      <c r="K353" s="1" t="s">
        <v>9814</v>
      </c>
      <c r="L353" s="1" t="s">
        <v>10507</v>
      </c>
      <c r="M353" s="1" t="s">
        <v>269</v>
      </c>
      <c r="N353" s="1" t="s">
        <v>9833</v>
      </c>
      <c r="O353" s="1" t="s">
        <v>479</v>
      </c>
      <c r="P353" s="1" t="s">
        <v>9817</v>
      </c>
      <c r="Q353" s="1" t="s">
        <v>270</v>
      </c>
      <c r="R353" s="1" t="s">
        <v>269</v>
      </c>
      <c r="S353" s="1" t="s">
        <v>270</v>
      </c>
      <c r="T353" s="1" t="s">
        <v>269</v>
      </c>
      <c r="U353" s="1" t="s">
        <v>472</v>
      </c>
      <c r="V353" s="1" t="s">
        <v>9047</v>
      </c>
      <c r="W353" s="1" t="s">
        <v>9046</v>
      </c>
      <c r="X353" s="1" t="s">
        <v>9806</v>
      </c>
      <c r="Y353" s="1" t="s">
        <v>269</v>
      </c>
    </row>
    <row r="354" spans="1:25" ht="14.25">
      <c r="A354" s="1" t="s">
        <v>260</v>
      </c>
      <c r="B354" s="1" t="s">
        <v>5057</v>
      </c>
      <c r="C354" s="1" t="s">
        <v>262</v>
      </c>
      <c r="D354" s="1" t="s">
        <v>328</v>
      </c>
      <c r="E354" s="1" t="s">
        <v>328</v>
      </c>
      <c r="F354" s="1" t="s">
        <v>1729</v>
      </c>
      <c r="G354" s="1" t="s">
        <v>10508</v>
      </c>
      <c r="H354" s="1" t="s">
        <v>254</v>
      </c>
      <c r="I354" s="1" t="s">
        <v>9046</v>
      </c>
      <c r="J354" s="1" t="s">
        <v>9047</v>
      </c>
      <c r="K354" s="1" t="s">
        <v>9814</v>
      </c>
      <c r="L354" s="1" t="s">
        <v>9846</v>
      </c>
      <c r="M354" s="1" t="s">
        <v>269</v>
      </c>
      <c r="N354" s="1" t="s">
        <v>9847</v>
      </c>
      <c r="O354" s="1" t="s">
        <v>3595</v>
      </c>
      <c r="P354" s="1" t="s">
        <v>9817</v>
      </c>
      <c r="Q354" s="1" t="s">
        <v>270</v>
      </c>
      <c r="R354" s="1" t="s">
        <v>269</v>
      </c>
      <c r="S354" s="1" t="s">
        <v>270</v>
      </c>
      <c r="T354" s="1" t="s">
        <v>269</v>
      </c>
      <c r="U354" s="1" t="s">
        <v>472</v>
      </c>
      <c r="V354" s="1" t="s">
        <v>9047</v>
      </c>
      <c r="W354" s="1" t="s">
        <v>9046</v>
      </c>
      <c r="X354" s="1" t="s">
        <v>9806</v>
      </c>
      <c r="Y354" s="1" t="s">
        <v>269</v>
      </c>
    </row>
    <row r="355" spans="1:25" ht="14.25">
      <c r="A355" s="1" t="s">
        <v>260</v>
      </c>
      <c r="B355" s="1" t="s">
        <v>5059</v>
      </c>
      <c r="C355" s="1" t="s">
        <v>262</v>
      </c>
      <c r="D355" s="1" t="s">
        <v>328</v>
      </c>
      <c r="E355" s="1" t="s">
        <v>328</v>
      </c>
      <c r="F355" s="1" t="s">
        <v>2793</v>
      </c>
      <c r="G355" s="1" t="s">
        <v>10509</v>
      </c>
      <c r="H355" s="1" t="s">
        <v>254</v>
      </c>
      <c r="I355" s="1" t="s">
        <v>9046</v>
      </c>
      <c r="J355" s="1" t="s">
        <v>9047</v>
      </c>
      <c r="K355" s="1" t="s">
        <v>9814</v>
      </c>
      <c r="L355" s="1" t="s">
        <v>9849</v>
      </c>
      <c r="M355" s="1" t="s">
        <v>269</v>
      </c>
      <c r="N355" s="1" t="s">
        <v>9847</v>
      </c>
      <c r="O355" s="1" t="s">
        <v>1399</v>
      </c>
      <c r="P355" s="1" t="s">
        <v>9817</v>
      </c>
      <c r="Q355" s="1" t="s">
        <v>270</v>
      </c>
      <c r="R355" s="1" t="s">
        <v>269</v>
      </c>
      <c r="S355" s="1" t="s">
        <v>270</v>
      </c>
      <c r="T355" s="1" t="s">
        <v>269</v>
      </c>
      <c r="U355" s="1" t="s">
        <v>472</v>
      </c>
      <c r="V355" s="1" t="s">
        <v>9047</v>
      </c>
      <c r="W355" s="1" t="s">
        <v>9046</v>
      </c>
      <c r="X355" s="1" t="s">
        <v>9806</v>
      </c>
      <c r="Y355" s="1" t="s">
        <v>269</v>
      </c>
    </row>
    <row r="356" spans="1:25" ht="14.25">
      <c r="A356" s="1" t="s">
        <v>260</v>
      </c>
      <c r="B356" s="1" t="s">
        <v>5061</v>
      </c>
      <c r="C356" s="1" t="s">
        <v>262</v>
      </c>
      <c r="D356" s="1" t="s">
        <v>328</v>
      </c>
      <c r="E356" s="1" t="s">
        <v>328</v>
      </c>
      <c r="F356" s="1" t="s">
        <v>2755</v>
      </c>
      <c r="G356" s="1" t="s">
        <v>10510</v>
      </c>
      <c r="H356" s="1" t="s">
        <v>254</v>
      </c>
      <c r="I356" s="1" t="s">
        <v>9046</v>
      </c>
      <c r="J356" s="1" t="s">
        <v>9047</v>
      </c>
      <c r="K356" s="1" t="s">
        <v>9814</v>
      </c>
      <c r="L356" s="1" t="s">
        <v>9851</v>
      </c>
      <c r="M356" s="1" t="s">
        <v>269</v>
      </c>
      <c r="N356" s="1" t="s">
        <v>9833</v>
      </c>
      <c r="O356" s="1" t="s">
        <v>3820</v>
      </c>
      <c r="P356" s="1" t="s">
        <v>9817</v>
      </c>
      <c r="Q356" s="1" t="s">
        <v>270</v>
      </c>
      <c r="R356" s="1" t="s">
        <v>269</v>
      </c>
      <c r="S356" s="1" t="s">
        <v>270</v>
      </c>
      <c r="T356" s="1" t="s">
        <v>269</v>
      </c>
      <c r="U356" s="1" t="s">
        <v>472</v>
      </c>
      <c r="V356" s="1" t="s">
        <v>9047</v>
      </c>
      <c r="W356" s="1" t="s">
        <v>9046</v>
      </c>
      <c r="X356" s="1" t="s">
        <v>9806</v>
      </c>
      <c r="Y356" s="1" t="s">
        <v>269</v>
      </c>
    </row>
    <row r="357" spans="1:25" ht="14.25">
      <c r="A357" s="1" t="s">
        <v>260</v>
      </c>
      <c r="B357" s="1" t="s">
        <v>5063</v>
      </c>
      <c r="C357" s="1" t="s">
        <v>262</v>
      </c>
      <c r="D357" s="1" t="s">
        <v>328</v>
      </c>
      <c r="E357" s="1" t="s">
        <v>328</v>
      </c>
      <c r="F357" s="1" t="s">
        <v>713</v>
      </c>
      <c r="G357" s="1" t="s">
        <v>10511</v>
      </c>
      <c r="H357" s="1" t="s">
        <v>9874</v>
      </c>
      <c r="I357" s="1" t="s">
        <v>9046</v>
      </c>
      <c r="J357" s="1" t="s">
        <v>9047</v>
      </c>
      <c r="K357" s="1" t="s">
        <v>9854</v>
      </c>
      <c r="L357" s="1" t="s">
        <v>9874</v>
      </c>
      <c r="M357" s="1" t="s">
        <v>269</v>
      </c>
      <c r="N357" s="1" t="s">
        <v>9816</v>
      </c>
      <c r="O357" s="1" t="s">
        <v>1410</v>
      </c>
      <c r="P357" s="1" t="s">
        <v>9855</v>
      </c>
      <c r="Q357" s="1" t="s">
        <v>270</v>
      </c>
      <c r="R357" s="1" t="s">
        <v>269</v>
      </c>
      <c r="S357" s="1" t="s">
        <v>270</v>
      </c>
      <c r="T357" s="1" t="s">
        <v>269</v>
      </c>
      <c r="U357" s="1" t="s">
        <v>472</v>
      </c>
      <c r="V357" s="1" t="s">
        <v>9047</v>
      </c>
      <c r="W357" s="1" t="s">
        <v>9046</v>
      </c>
      <c r="X357" s="1" t="s">
        <v>9806</v>
      </c>
      <c r="Y357" s="1" t="s">
        <v>269</v>
      </c>
    </row>
    <row r="358" spans="1:25" ht="14.25">
      <c r="A358" s="1" t="s">
        <v>260</v>
      </c>
      <c r="B358" s="1" t="s">
        <v>5065</v>
      </c>
      <c r="C358" s="1" t="s">
        <v>262</v>
      </c>
      <c r="D358" s="1" t="s">
        <v>328</v>
      </c>
      <c r="E358" s="1" t="s">
        <v>328</v>
      </c>
      <c r="F358" s="1" t="s">
        <v>1731</v>
      </c>
      <c r="G358" s="1" t="s">
        <v>10512</v>
      </c>
      <c r="H358" s="1" t="s">
        <v>9857</v>
      </c>
      <c r="I358" s="1" t="s">
        <v>9046</v>
      </c>
      <c r="J358" s="1" t="s">
        <v>9047</v>
      </c>
      <c r="K358" s="1" t="s">
        <v>9854</v>
      </c>
      <c r="L358" s="1" t="s">
        <v>9857</v>
      </c>
      <c r="M358" s="1" t="s">
        <v>269</v>
      </c>
      <c r="N358" s="1" t="s">
        <v>9838</v>
      </c>
      <c r="O358" s="1" t="s">
        <v>3086</v>
      </c>
      <c r="P358" s="1" t="s">
        <v>9855</v>
      </c>
      <c r="Q358" s="1" t="s">
        <v>270</v>
      </c>
      <c r="R358" s="1" t="s">
        <v>269</v>
      </c>
      <c r="S358" s="1" t="s">
        <v>270</v>
      </c>
      <c r="T358" s="1" t="s">
        <v>269</v>
      </c>
      <c r="U358" s="1" t="s">
        <v>472</v>
      </c>
      <c r="V358" s="1" t="s">
        <v>9047</v>
      </c>
      <c r="W358" s="1" t="s">
        <v>9046</v>
      </c>
      <c r="X358" s="1" t="s">
        <v>9806</v>
      </c>
      <c r="Y358" s="1" t="s">
        <v>269</v>
      </c>
    </row>
    <row r="359" spans="1:25" ht="14.25">
      <c r="A359" s="1" t="s">
        <v>260</v>
      </c>
      <c r="B359" s="1" t="s">
        <v>5067</v>
      </c>
      <c r="C359" s="1" t="s">
        <v>262</v>
      </c>
      <c r="D359" s="1" t="s">
        <v>328</v>
      </c>
      <c r="E359" s="1" t="s">
        <v>328</v>
      </c>
      <c r="F359" s="1" t="s">
        <v>2913</v>
      </c>
      <c r="G359" s="1" t="s">
        <v>10513</v>
      </c>
      <c r="H359" s="1" t="s">
        <v>9859</v>
      </c>
      <c r="I359" s="1" t="s">
        <v>9046</v>
      </c>
      <c r="J359" s="1" t="s">
        <v>9047</v>
      </c>
      <c r="K359" s="1" t="s">
        <v>9854</v>
      </c>
      <c r="L359" s="1" t="s">
        <v>9859</v>
      </c>
      <c r="M359" s="1" t="s">
        <v>269</v>
      </c>
      <c r="N359" s="1" t="s">
        <v>9816</v>
      </c>
      <c r="O359" s="1" t="s">
        <v>3072</v>
      </c>
      <c r="P359" s="1" t="s">
        <v>9855</v>
      </c>
      <c r="Q359" s="1" t="s">
        <v>270</v>
      </c>
      <c r="R359" s="1" t="s">
        <v>269</v>
      </c>
      <c r="S359" s="1" t="s">
        <v>270</v>
      </c>
      <c r="T359" s="1" t="s">
        <v>269</v>
      </c>
      <c r="U359" s="1" t="s">
        <v>472</v>
      </c>
      <c r="V359" s="1" t="s">
        <v>9047</v>
      </c>
      <c r="W359" s="1" t="s">
        <v>9046</v>
      </c>
      <c r="X359" s="1" t="s">
        <v>9806</v>
      </c>
      <c r="Y359" s="1" t="s">
        <v>269</v>
      </c>
    </row>
    <row r="360" spans="1:25" ht="14.25">
      <c r="A360" s="1" t="s">
        <v>260</v>
      </c>
      <c r="B360" s="1" t="s">
        <v>5069</v>
      </c>
      <c r="C360" s="1" t="s">
        <v>262</v>
      </c>
      <c r="D360" s="1" t="s">
        <v>328</v>
      </c>
      <c r="E360" s="1" t="s">
        <v>328</v>
      </c>
      <c r="F360" s="1" t="s">
        <v>2796</v>
      </c>
      <c r="G360" s="1" t="s">
        <v>10514</v>
      </c>
      <c r="H360" s="1" t="s">
        <v>10515</v>
      </c>
      <c r="I360" s="1" t="s">
        <v>9046</v>
      </c>
      <c r="J360" s="1" t="s">
        <v>9047</v>
      </c>
      <c r="K360" s="1" t="s">
        <v>9854</v>
      </c>
      <c r="L360" s="1" t="s">
        <v>10515</v>
      </c>
      <c r="M360" s="1" t="s">
        <v>269</v>
      </c>
      <c r="N360" s="1" t="s">
        <v>9838</v>
      </c>
      <c r="O360" s="1" t="s">
        <v>4009</v>
      </c>
      <c r="P360" s="1" t="s">
        <v>9855</v>
      </c>
      <c r="Q360" s="1" t="s">
        <v>270</v>
      </c>
      <c r="R360" s="1" t="s">
        <v>269</v>
      </c>
      <c r="S360" s="1" t="s">
        <v>270</v>
      </c>
      <c r="T360" s="1" t="s">
        <v>269</v>
      </c>
      <c r="U360" s="1" t="s">
        <v>472</v>
      </c>
      <c r="V360" s="1" t="s">
        <v>9047</v>
      </c>
      <c r="W360" s="1" t="s">
        <v>9046</v>
      </c>
      <c r="X360" s="1" t="s">
        <v>9806</v>
      </c>
      <c r="Y360" s="1" t="s">
        <v>269</v>
      </c>
    </row>
    <row r="361" spans="1:25" ht="14.25">
      <c r="A361" s="1" t="s">
        <v>260</v>
      </c>
      <c r="B361" s="1" t="s">
        <v>5071</v>
      </c>
      <c r="C361" s="1" t="s">
        <v>262</v>
      </c>
      <c r="D361" s="1" t="s">
        <v>328</v>
      </c>
      <c r="E361" s="1" t="s">
        <v>328</v>
      </c>
      <c r="F361" s="1" t="s">
        <v>2919</v>
      </c>
      <c r="G361" s="1" t="s">
        <v>10516</v>
      </c>
      <c r="H361" s="1" t="s">
        <v>9878</v>
      </c>
      <c r="I361" s="1" t="s">
        <v>9046</v>
      </c>
      <c r="J361" s="1" t="s">
        <v>9047</v>
      </c>
      <c r="K361" s="1" t="s">
        <v>9854</v>
      </c>
      <c r="L361" s="1" t="s">
        <v>9878</v>
      </c>
      <c r="M361" s="1" t="s">
        <v>269</v>
      </c>
      <c r="N361" s="1" t="s">
        <v>9826</v>
      </c>
      <c r="O361" s="1" t="s">
        <v>270</v>
      </c>
      <c r="P361" s="1" t="s">
        <v>9855</v>
      </c>
      <c r="Q361" s="1" t="s">
        <v>270</v>
      </c>
      <c r="R361" s="1" t="s">
        <v>269</v>
      </c>
      <c r="S361" s="1" t="s">
        <v>270</v>
      </c>
      <c r="T361" s="1" t="s">
        <v>269</v>
      </c>
      <c r="U361" s="1" t="s">
        <v>472</v>
      </c>
      <c r="V361" s="1" t="s">
        <v>9047</v>
      </c>
      <c r="W361" s="1" t="s">
        <v>9046</v>
      </c>
      <c r="X361" s="1" t="s">
        <v>9806</v>
      </c>
      <c r="Y361" s="1" t="s">
        <v>269</v>
      </c>
    </row>
    <row r="362" spans="1:25" ht="14.25">
      <c r="A362" s="1" t="s">
        <v>260</v>
      </c>
      <c r="B362" s="1" t="s">
        <v>5073</v>
      </c>
      <c r="C362" s="1" t="s">
        <v>262</v>
      </c>
      <c r="D362" s="1" t="s">
        <v>328</v>
      </c>
      <c r="E362" s="1" t="s">
        <v>328</v>
      </c>
      <c r="F362" s="1" t="s">
        <v>1739</v>
      </c>
      <c r="G362" s="1" t="s">
        <v>10517</v>
      </c>
      <c r="H362" s="1" t="s">
        <v>10518</v>
      </c>
      <c r="I362" s="1" t="s">
        <v>9046</v>
      </c>
      <c r="J362" s="1" t="s">
        <v>9047</v>
      </c>
      <c r="K362" s="1" t="s">
        <v>9854</v>
      </c>
      <c r="L362" s="1" t="s">
        <v>10518</v>
      </c>
      <c r="M362" s="1" t="s">
        <v>269</v>
      </c>
      <c r="N362" s="1" t="s">
        <v>9816</v>
      </c>
      <c r="O362" s="1" t="s">
        <v>3088</v>
      </c>
      <c r="P362" s="1" t="s">
        <v>9855</v>
      </c>
      <c r="Q362" s="1" t="s">
        <v>270</v>
      </c>
      <c r="R362" s="1" t="s">
        <v>269</v>
      </c>
      <c r="S362" s="1" t="s">
        <v>270</v>
      </c>
      <c r="T362" s="1" t="s">
        <v>269</v>
      </c>
      <c r="U362" s="1" t="s">
        <v>472</v>
      </c>
      <c r="V362" s="1" t="s">
        <v>9047</v>
      </c>
      <c r="W362" s="1" t="s">
        <v>9046</v>
      </c>
      <c r="X362" s="1" t="s">
        <v>9806</v>
      </c>
      <c r="Y362" s="1" t="s">
        <v>269</v>
      </c>
    </row>
    <row r="363" spans="1:25" ht="14.25">
      <c r="A363" s="1" t="s">
        <v>260</v>
      </c>
      <c r="B363" s="1" t="s">
        <v>5075</v>
      </c>
      <c r="C363" s="1" t="s">
        <v>262</v>
      </c>
      <c r="D363" s="1" t="s">
        <v>328</v>
      </c>
      <c r="E363" s="1" t="s">
        <v>328</v>
      </c>
      <c r="F363" s="1" t="s">
        <v>2926</v>
      </c>
      <c r="G363" s="1" t="s">
        <v>10519</v>
      </c>
      <c r="H363" s="1" t="s">
        <v>9863</v>
      </c>
      <c r="I363" s="1" t="s">
        <v>9046</v>
      </c>
      <c r="J363" s="1" t="s">
        <v>9047</v>
      </c>
      <c r="K363" s="1" t="s">
        <v>9854</v>
      </c>
      <c r="L363" s="1" t="s">
        <v>9863</v>
      </c>
      <c r="M363" s="1" t="s">
        <v>269</v>
      </c>
      <c r="N363" s="1" t="s">
        <v>9820</v>
      </c>
      <c r="O363" s="1" t="s">
        <v>3818</v>
      </c>
      <c r="P363" s="1" t="s">
        <v>9855</v>
      </c>
      <c r="Q363" s="1" t="s">
        <v>270</v>
      </c>
      <c r="R363" s="1" t="s">
        <v>269</v>
      </c>
      <c r="S363" s="1" t="s">
        <v>270</v>
      </c>
      <c r="T363" s="1" t="s">
        <v>269</v>
      </c>
      <c r="U363" s="1" t="s">
        <v>472</v>
      </c>
      <c r="V363" s="1" t="s">
        <v>9047</v>
      </c>
      <c r="W363" s="1" t="s">
        <v>9046</v>
      </c>
      <c r="X363" s="1" t="s">
        <v>9806</v>
      </c>
      <c r="Y363" s="1" t="s">
        <v>269</v>
      </c>
    </row>
    <row r="364" spans="1:25" ht="14.25">
      <c r="A364" s="1" t="s">
        <v>260</v>
      </c>
      <c r="B364" s="1" t="s">
        <v>5077</v>
      </c>
      <c r="C364" s="1" t="s">
        <v>262</v>
      </c>
      <c r="D364" s="1" t="s">
        <v>328</v>
      </c>
      <c r="E364" s="1" t="s">
        <v>328</v>
      </c>
      <c r="F364" s="1" t="s">
        <v>2136</v>
      </c>
      <c r="G364" s="1" t="s">
        <v>10141</v>
      </c>
      <c r="H364" s="1" t="s">
        <v>9882</v>
      </c>
      <c r="I364" s="1" t="s">
        <v>9046</v>
      </c>
      <c r="J364" s="1" t="s">
        <v>9047</v>
      </c>
      <c r="K364" s="1" t="s">
        <v>9854</v>
      </c>
      <c r="L364" s="1" t="s">
        <v>9882</v>
      </c>
      <c r="M364" s="1" t="s">
        <v>269</v>
      </c>
      <c r="N364" s="1" t="s">
        <v>9816</v>
      </c>
      <c r="O364" s="1" t="s">
        <v>1969</v>
      </c>
      <c r="P364" s="1" t="s">
        <v>9855</v>
      </c>
      <c r="Q364" s="1" t="s">
        <v>270</v>
      </c>
      <c r="R364" s="1" t="s">
        <v>269</v>
      </c>
      <c r="S364" s="1" t="s">
        <v>270</v>
      </c>
      <c r="T364" s="1" t="s">
        <v>269</v>
      </c>
      <c r="U364" s="1" t="s">
        <v>472</v>
      </c>
      <c r="V364" s="1" t="s">
        <v>9047</v>
      </c>
      <c r="W364" s="1" t="s">
        <v>9046</v>
      </c>
      <c r="X364" s="1" t="s">
        <v>9806</v>
      </c>
      <c r="Y364" s="1" t="s">
        <v>269</v>
      </c>
    </row>
    <row r="365" spans="1:25" ht="14.25">
      <c r="A365" s="1" t="s">
        <v>260</v>
      </c>
      <c r="B365" s="1" t="s">
        <v>5079</v>
      </c>
      <c r="C365" s="1" t="s">
        <v>262</v>
      </c>
      <c r="D365" s="1" t="s">
        <v>328</v>
      </c>
      <c r="E365" s="1" t="s">
        <v>328</v>
      </c>
      <c r="F365" s="1" t="s">
        <v>2933</v>
      </c>
      <c r="G365" s="1" t="s">
        <v>10520</v>
      </c>
      <c r="H365" s="1" t="s">
        <v>9865</v>
      </c>
      <c r="I365" s="1" t="s">
        <v>9046</v>
      </c>
      <c r="J365" s="1" t="s">
        <v>9047</v>
      </c>
      <c r="K365" s="1" t="s">
        <v>9854</v>
      </c>
      <c r="L365" s="1" t="s">
        <v>9865</v>
      </c>
      <c r="M365" s="1" t="s">
        <v>269</v>
      </c>
      <c r="N365" s="1" t="s">
        <v>9823</v>
      </c>
      <c r="O365" s="1" t="s">
        <v>1496</v>
      </c>
      <c r="P365" s="1" t="s">
        <v>9855</v>
      </c>
      <c r="Q365" s="1" t="s">
        <v>270</v>
      </c>
      <c r="R365" s="1" t="s">
        <v>269</v>
      </c>
      <c r="S365" s="1" t="s">
        <v>270</v>
      </c>
      <c r="T365" s="1" t="s">
        <v>269</v>
      </c>
      <c r="U365" s="1" t="s">
        <v>472</v>
      </c>
      <c r="V365" s="1" t="s">
        <v>9047</v>
      </c>
      <c r="W365" s="1" t="s">
        <v>9046</v>
      </c>
      <c r="X365" s="1" t="s">
        <v>9806</v>
      </c>
      <c r="Y365" s="1" t="s">
        <v>269</v>
      </c>
    </row>
    <row r="366" spans="1:25" ht="14.25">
      <c r="A366" s="1" t="s">
        <v>260</v>
      </c>
      <c r="B366" s="1" t="s">
        <v>5081</v>
      </c>
      <c r="C366" s="1" t="s">
        <v>262</v>
      </c>
      <c r="D366" s="1" t="s">
        <v>328</v>
      </c>
      <c r="E366" s="1" t="s">
        <v>328</v>
      </c>
      <c r="F366" s="1" t="s">
        <v>2937</v>
      </c>
      <c r="G366" s="1" t="s">
        <v>10521</v>
      </c>
      <c r="H366" s="1" t="s">
        <v>9886</v>
      </c>
      <c r="I366" s="1" t="s">
        <v>9046</v>
      </c>
      <c r="J366" s="1" t="s">
        <v>9047</v>
      </c>
      <c r="K366" s="1" t="s">
        <v>9854</v>
      </c>
      <c r="L366" s="1" t="s">
        <v>9886</v>
      </c>
      <c r="M366" s="1" t="s">
        <v>269</v>
      </c>
      <c r="N366" s="1" t="s">
        <v>9833</v>
      </c>
      <c r="O366" s="1" t="s">
        <v>3203</v>
      </c>
      <c r="P366" s="1" t="s">
        <v>9855</v>
      </c>
      <c r="Q366" s="1" t="s">
        <v>270</v>
      </c>
      <c r="R366" s="1" t="s">
        <v>269</v>
      </c>
      <c r="S366" s="1" t="s">
        <v>270</v>
      </c>
      <c r="T366" s="1" t="s">
        <v>269</v>
      </c>
      <c r="U366" s="1" t="s">
        <v>472</v>
      </c>
      <c r="V366" s="1" t="s">
        <v>9047</v>
      </c>
      <c r="W366" s="1" t="s">
        <v>9046</v>
      </c>
      <c r="X366" s="1" t="s">
        <v>9806</v>
      </c>
      <c r="Y366" s="1" t="s">
        <v>269</v>
      </c>
    </row>
    <row r="367" spans="1:25" ht="14.25">
      <c r="A367" s="1" t="s">
        <v>260</v>
      </c>
      <c r="B367" s="1" t="s">
        <v>5083</v>
      </c>
      <c r="C367" s="1" t="s">
        <v>262</v>
      </c>
      <c r="D367" s="1" t="s">
        <v>328</v>
      </c>
      <c r="E367" s="1" t="s">
        <v>328</v>
      </c>
      <c r="F367" s="1" t="s">
        <v>2941</v>
      </c>
      <c r="G367" s="1" t="s">
        <v>10522</v>
      </c>
      <c r="H367" s="1" t="s">
        <v>9888</v>
      </c>
      <c r="I367" s="1" t="s">
        <v>9046</v>
      </c>
      <c r="J367" s="1" t="s">
        <v>9047</v>
      </c>
      <c r="K367" s="1" t="s">
        <v>9854</v>
      </c>
      <c r="L367" s="1" t="s">
        <v>9888</v>
      </c>
      <c r="M367" s="1" t="s">
        <v>269</v>
      </c>
      <c r="N367" s="1" t="s">
        <v>9847</v>
      </c>
      <c r="O367" s="1" t="s">
        <v>2933</v>
      </c>
      <c r="P367" s="1" t="s">
        <v>9855</v>
      </c>
      <c r="Q367" s="1" t="s">
        <v>270</v>
      </c>
      <c r="R367" s="1" t="s">
        <v>269</v>
      </c>
      <c r="S367" s="1" t="s">
        <v>270</v>
      </c>
      <c r="T367" s="1" t="s">
        <v>269</v>
      </c>
      <c r="U367" s="1" t="s">
        <v>472</v>
      </c>
      <c r="V367" s="1" t="s">
        <v>9047</v>
      </c>
      <c r="W367" s="1" t="s">
        <v>9046</v>
      </c>
      <c r="X367" s="1" t="s">
        <v>9806</v>
      </c>
      <c r="Y367" s="1" t="s">
        <v>269</v>
      </c>
    </row>
    <row r="368" spans="1:25" ht="14.25">
      <c r="A368" s="1" t="s">
        <v>260</v>
      </c>
      <c r="B368" s="1" t="s">
        <v>5085</v>
      </c>
      <c r="C368" s="1" t="s">
        <v>262</v>
      </c>
      <c r="D368" s="1" t="s">
        <v>328</v>
      </c>
      <c r="E368" s="1" t="s">
        <v>328</v>
      </c>
      <c r="F368" s="1" t="s">
        <v>2945</v>
      </c>
      <c r="G368" s="1" t="s">
        <v>10523</v>
      </c>
      <c r="H368" s="1" t="s">
        <v>10524</v>
      </c>
      <c r="I368" s="1" t="s">
        <v>9046</v>
      </c>
      <c r="J368" s="1" t="s">
        <v>9047</v>
      </c>
      <c r="K368" s="1" t="s">
        <v>9854</v>
      </c>
      <c r="L368" s="1" t="s">
        <v>10524</v>
      </c>
      <c r="M368" s="1" t="s">
        <v>269</v>
      </c>
      <c r="N368" s="1" t="s">
        <v>9847</v>
      </c>
      <c r="O368" s="1" t="s">
        <v>2694</v>
      </c>
      <c r="P368" s="1" t="s">
        <v>9855</v>
      </c>
      <c r="Q368" s="1" t="s">
        <v>270</v>
      </c>
      <c r="R368" s="1" t="s">
        <v>269</v>
      </c>
      <c r="S368" s="1" t="s">
        <v>270</v>
      </c>
      <c r="T368" s="1" t="s">
        <v>269</v>
      </c>
      <c r="U368" s="1" t="s">
        <v>472</v>
      </c>
      <c r="V368" s="1" t="s">
        <v>9047</v>
      </c>
      <c r="W368" s="1" t="s">
        <v>9046</v>
      </c>
      <c r="X368" s="1" t="s">
        <v>9806</v>
      </c>
      <c r="Y368" s="1" t="s">
        <v>269</v>
      </c>
    </row>
    <row r="369" spans="1:25" ht="14.25">
      <c r="A369" s="1" t="s">
        <v>260</v>
      </c>
      <c r="B369" s="1" t="s">
        <v>5091</v>
      </c>
      <c r="C369" s="1" t="s">
        <v>262</v>
      </c>
      <c r="D369" s="1" t="s">
        <v>328</v>
      </c>
      <c r="E369" s="1" t="s">
        <v>328</v>
      </c>
      <c r="F369" s="1" t="s">
        <v>1399</v>
      </c>
      <c r="G369" s="1" t="s">
        <v>10525</v>
      </c>
      <c r="H369" s="1" t="s">
        <v>254</v>
      </c>
      <c r="I369" s="1" t="s">
        <v>9046</v>
      </c>
      <c r="J369" s="1" t="s">
        <v>9047</v>
      </c>
      <c r="K369" s="1" t="s">
        <v>9814</v>
      </c>
      <c r="L369" s="1" t="s">
        <v>9828</v>
      </c>
      <c r="M369" s="1" t="s">
        <v>269</v>
      </c>
      <c r="N369" s="1" t="s">
        <v>9826</v>
      </c>
      <c r="O369" s="1" t="s">
        <v>2796</v>
      </c>
      <c r="P369" s="1" t="s">
        <v>9817</v>
      </c>
      <c r="Q369" s="1" t="s">
        <v>270</v>
      </c>
      <c r="R369" s="1" t="s">
        <v>269</v>
      </c>
      <c r="S369" s="1" t="s">
        <v>270</v>
      </c>
      <c r="T369" s="1" t="s">
        <v>269</v>
      </c>
      <c r="U369" s="1" t="s">
        <v>472</v>
      </c>
      <c r="V369" s="1" t="s">
        <v>9047</v>
      </c>
      <c r="W369" s="1" t="s">
        <v>9046</v>
      </c>
      <c r="X369" s="1" t="s">
        <v>9806</v>
      </c>
      <c r="Y369" s="1" t="s">
        <v>269</v>
      </c>
    </row>
    <row r="370" spans="1:25" ht="14.25">
      <c r="A370" s="1" t="s">
        <v>260</v>
      </c>
      <c r="B370" s="1" t="s">
        <v>10526</v>
      </c>
      <c r="C370" s="1" t="s">
        <v>262</v>
      </c>
      <c r="D370" s="1" t="s">
        <v>328</v>
      </c>
      <c r="E370" s="1" t="s">
        <v>328</v>
      </c>
      <c r="F370" s="1" t="s">
        <v>1384</v>
      </c>
      <c r="G370" s="1" t="s">
        <v>10527</v>
      </c>
      <c r="H370" s="1" t="s">
        <v>9872</v>
      </c>
      <c r="I370" s="1" t="s">
        <v>9046</v>
      </c>
      <c r="J370" s="1" t="s">
        <v>9047</v>
      </c>
      <c r="K370" s="1" t="s">
        <v>9854</v>
      </c>
      <c r="L370" s="1" t="s">
        <v>9872</v>
      </c>
      <c r="M370" s="1" t="s">
        <v>269</v>
      </c>
      <c r="N370" s="1" t="s">
        <v>9833</v>
      </c>
      <c r="O370" s="1" t="s">
        <v>1418</v>
      </c>
      <c r="P370" s="1" t="s">
        <v>9855</v>
      </c>
      <c r="Q370" s="1" t="s">
        <v>270</v>
      </c>
      <c r="R370" s="1" t="s">
        <v>269</v>
      </c>
      <c r="S370" s="1" t="s">
        <v>270</v>
      </c>
      <c r="T370" s="1" t="s">
        <v>269</v>
      </c>
      <c r="U370" s="1" t="s">
        <v>472</v>
      </c>
      <c r="V370" s="1" t="s">
        <v>9047</v>
      </c>
      <c r="W370" s="1" t="s">
        <v>9046</v>
      </c>
      <c r="X370" s="1" t="s">
        <v>9806</v>
      </c>
      <c r="Y370" s="1" t="s">
        <v>269</v>
      </c>
    </row>
    <row r="371" spans="1:25" ht="14.25">
      <c r="A371" s="1" t="s">
        <v>260</v>
      </c>
      <c r="B371" s="1" t="s">
        <v>5088</v>
      </c>
      <c r="C371" s="1" t="s">
        <v>262</v>
      </c>
      <c r="D371" s="1" t="s">
        <v>328</v>
      </c>
      <c r="E371" s="1" t="s">
        <v>328</v>
      </c>
      <c r="F371" s="1" t="s">
        <v>1407</v>
      </c>
      <c r="G371" s="1" t="s">
        <v>10528</v>
      </c>
      <c r="H371" s="1" t="s">
        <v>9853</v>
      </c>
      <c r="I371" s="1" t="s">
        <v>9046</v>
      </c>
      <c r="J371" s="1" t="s">
        <v>9047</v>
      </c>
      <c r="K371" s="1" t="s">
        <v>9854</v>
      </c>
      <c r="L371" s="1" t="s">
        <v>9853</v>
      </c>
      <c r="M371" s="1" t="s">
        <v>269</v>
      </c>
      <c r="N371" s="1" t="s">
        <v>9826</v>
      </c>
      <c r="O371" s="1" t="s">
        <v>273</v>
      </c>
      <c r="P371" s="1" t="s">
        <v>9855</v>
      </c>
      <c r="Q371" s="1" t="s">
        <v>270</v>
      </c>
      <c r="R371" s="1" t="s">
        <v>269</v>
      </c>
      <c r="S371" s="1" t="s">
        <v>270</v>
      </c>
      <c r="T371" s="1" t="s">
        <v>269</v>
      </c>
      <c r="U371" s="1" t="s">
        <v>472</v>
      </c>
      <c r="V371" s="1" t="s">
        <v>9047</v>
      </c>
      <c r="W371" s="1" t="s">
        <v>9046</v>
      </c>
      <c r="X371" s="1" t="s">
        <v>9806</v>
      </c>
      <c r="Y371" s="1" t="s">
        <v>269</v>
      </c>
    </row>
    <row r="372" spans="1:25" ht="14.25">
      <c r="A372" s="1" t="s">
        <v>260</v>
      </c>
      <c r="B372" s="1" t="s">
        <v>5098</v>
      </c>
      <c r="C372" s="1" t="s">
        <v>262</v>
      </c>
      <c r="D372" s="1" t="s">
        <v>328</v>
      </c>
      <c r="E372" s="1" t="s">
        <v>328</v>
      </c>
      <c r="F372" s="1" t="s">
        <v>3045</v>
      </c>
      <c r="G372" s="1" t="s">
        <v>10529</v>
      </c>
      <c r="H372" s="1" t="s">
        <v>10530</v>
      </c>
      <c r="I372" s="1" t="s">
        <v>9046</v>
      </c>
      <c r="J372" s="1" t="s">
        <v>9047</v>
      </c>
      <c r="K372" s="1" t="s">
        <v>9854</v>
      </c>
      <c r="L372" s="1" t="s">
        <v>10530</v>
      </c>
      <c r="M372" s="1" t="s">
        <v>269</v>
      </c>
      <c r="N372" s="1" t="s">
        <v>9823</v>
      </c>
      <c r="O372" s="1" t="s">
        <v>3239</v>
      </c>
      <c r="P372" s="1" t="s">
        <v>9855</v>
      </c>
      <c r="Q372" s="1" t="s">
        <v>270</v>
      </c>
      <c r="R372" s="1" t="s">
        <v>269</v>
      </c>
      <c r="S372" s="1" t="s">
        <v>270</v>
      </c>
      <c r="T372" s="1" t="s">
        <v>269</v>
      </c>
      <c r="U372" s="1" t="s">
        <v>472</v>
      </c>
      <c r="V372" s="1" t="s">
        <v>9047</v>
      </c>
      <c r="W372" s="1" t="s">
        <v>9046</v>
      </c>
      <c r="X372" s="1" t="s">
        <v>9806</v>
      </c>
      <c r="Y372" s="1" t="s">
        <v>269</v>
      </c>
    </row>
    <row r="373" spans="1:25" ht="14.25">
      <c r="A373" s="1" t="s">
        <v>260</v>
      </c>
      <c r="B373" s="1" t="s">
        <v>5104</v>
      </c>
      <c r="C373" s="1" t="s">
        <v>262</v>
      </c>
      <c r="D373" s="1" t="s">
        <v>328</v>
      </c>
      <c r="E373" s="1" t="s">
        <v>328</v>
      </c>
      <c r="F373" s="1" t="s">
        <v>3784</v>
      </c>
      <c r="G373" s="1" t="s">
        <v>10531</v>
      </c>
      <c r="H373" s="1" t="s">
        <v>9880</v>
      </c>
      <c r="I373" s="1" t="s">
        <v>9046</v>
      </c>
      <c r="J373" s="1" t="s">
        <v>9047</v>
      </c>
      <c r="K373" s="1" t="s">
        <v>9854</v>
      </c>
      <c r="L373" s="1" t="s">
        <v>9880</v>
      </c>
      <c r="M373" s="1" t="s">
        <v>269</v>
      </c>
      <c r="N373" s="1" t="s">
        <v>9838</v>
      </c>
      <c r="O373" s="1" t="s">
        <v>3573</v>
      </c>
      <c r="P373" s="1" t="s">
        <v>9855</v>
      </c>
      <c r="Q373" s="1" t="s">
        <v>270</v>
      </c>
      <c r="R373" s="1" t="s">
        <v>269</v>
      </c>
      <c r="S373" s="1" t="s">
        <v>270</v>
      </c>
      <c r="T373" s="1" t="s">
        <v>269</v>
      </c>
      <c r="U373" s="1" t="s">
        <v>472</v>
      </c>
      <c r="V373" s="1" t="s">
        <v>9047</v>
      </c>
      <c r="W373" s="1" t="s">
        <v>9046</v>
      </c>
      <c r="X373" s="1" t="s">
        <v>9806</v>
      </c>
      <c r="Y373" s="1" t="s">
        <v>269</v>
      </c>
    </row>
    <row r="374" spans="1:25" ht="14.25">
      <c r="A374" s="1" t="s">
        <v>260</v>
      </c>
      <c r="B374" s="1" t="s">
        <v>5106</v>
      </c>
      <c r="C374" s="1" t="s">
        <v>262</v>
      </c>
      <c r="D374" s="1" t="s">
        <v>328</v>
      </c>
      <c r="E374" s="1" t="s">
        <v>328</v>
      </c>
      <c r="F374" s="1" t="s">
        <v>1372</v>
      </c>
      <c r="G374" s="1" t="s">
        <v>10532</v>
      </c>
      <c r="H374" s="1" t="s">
        <v>10171</v>
      </c>
      <c r="I374" s="1" t="s">
        <v>9046</v>
      </c>
      <c r="J374" s="1" t="s">
        <v>9047</v>
      </c>
      <c r="K374" s="1" t="s">
        <v>9854</v>
      </c>
      <c r="L374" s="1" t="s">
        <v>10171</v>
      </c>
      <c r="M374" s="1" t="s">
        <v>269</v>
      </c>
      <c r="N374" s="1" t="s">
        <v>9823</v>
      </c>
      <c r="O374" s="1" t="s">
        <v>3209</v>
      </c>
      <c r="P374" s="1" t="s">
        <v>9855</v>
      </c>
      <c r="Q374" s="1" t="s">
        <v>270</v>
      </c>
      <c r="R374" s="1" t="s">
        <v>269</v>
      </c>
      <c r="S374" s="1" t="s">
        <v>270</v>
      </c>
      <c r="T374" s="1" t="s">
        <v>269</v>
      </c>
      <c r="U374" s="1" t="s">
        <v>472</v>
      </c>
      <c r="V374" s="1" t="s">
        <v>9047</v>
      </c>
      <c r="W374" s="1" t="s">
        <v>9046</v>
      </c>
      <c r="X374" s="1" t="s">
        <v>9806</v>
      </c>
      <c r="Y374" s="1" t="s">
        <v>269</v>
      </c>
    </row>
    <row r="375" spans="1:25" ht="14.25">
      <c r="A375" s="1" t="s">
        <v>260</v>
      </c>
      <c r="B375" s="1" t="s">
        <v>5108</v>
      </c>
      <c r="C375" s="1" t="s">
        <v>262</v>
      </c>
      <c r="D375" s="1" t="s">
        <v>328</v>
      </c>
      <c r="E375" s="1" t="s">
        <v>328</v>
      </c>
      <c r="F375" s="1" t="s">
        <v>1385</v>
      </c>
      <c r="G375" s="1" t="s">
        <v>10533</v>
      </c>
      <c r="H375" s="1" t="s">
        <v>10534</v>
      </c>
      <c r="I375" s="1" t="s">
        <v>9046</v>
      </c>
      <c r="J375" s="1" t="s">
        <v>9047</v>
      </c>
      <c r="K375" s="1" t="s">
        <v>9854</v>
      </c>
      <c r="L375" s="1" t="s">
        <v>10534</v>
      </c>
      <c r="M375" s="1" t="s">
        <v>269</v>
      </c>
      <c r="N375" s="1" t="s">
        <v>9816</v>
      </c>
      <c r="O375" s="1" t="s">
        <v>3066</v>
      </c>
      <c r="P375" s="1" t="s">
        <v>9855</v>
      </c>
      <c r="Q375" s="1" t="s">
        <v>270</v>
      </c>
      <c r="R375" s="1" t="s">
        <v>269</v>
      </c>
      <c r="S375" s="1" t="s">
        <v>270</v>
      </c>
      <c r="T375" s="1" t="s">
        <v>269</v>
      </c>
      <c r="U375" s="1" t="s">
        <v>472</v>
      </c>
      <c r="V375" s="1" t="s">
        <v>9047</v>
      </c>
      <c r="W375" s="1" t="s">
        <v>9046</v>
      </c>
      <c r="X375" s="1" t="s">
        <v>9806</v>
      </c>
      <c r="Y375" s="1" t="s">
        <v>269</v>
      </c>
    </row>
    <row r="376" spans="1:25" ht="14.25">
      <c r="A376" s="1" t="s">
        <v>260</v>
      </c>
      <c r="B376" s="1" t="s">
        <v>5111</v>
      </c>
      <c r="C376" s="1" t="s">
        <v>262</v>
      </c>
      <c r="D376" s="1" t="s">
        <v>328</v>
      </c>
      <c r="E376" s="1" t="s">
        <v>328</v>
      </c>
      <c r="F376" s="1" t="s">
        <v>2694</v>
      </c>
      <c r="G376" s="1" t="s">
        <v>10535</v>
      </c>
      <c r="H376" s="1" t="s">
        <v>10175</v>
      </c>
      <c r="I376" s="1" t="s">
        <v>9046</v>
      </c>
      <c r="J376" s="1" t="s">
        <v>9047</v>
      </c>
      <c r="K376" s="1" t="s">
        <v>9854</v>
      </c>
      <c r="L376" s="1" t="s">
        <v>10175</v>
      </c>
      <c r="M376" s="1" t="s">
        <v>269</v>
      </c>
      <c r="N376" s="1" t="s">
        <v>9826</v>
      </c>
      <c r="O376" s="1" t="s">
        <v>3576</v>
      </c>
      <c r="P376" s="1" t="s">
        <v>9855</v>
      </c>
      <c r="Q376" s="1" t="s">
        <v>270</v>
      </c>
      <c r="R376" s="1" t="s">
        <v>269</v>
      </c>
      <c r="S376" s="1" t="s">
        <v>270</v>
      </c>
      <c r="T376" s="1" t="s">
        <v>269</v>
      </c>
      <c r="U376" s="1" t="s">
        <v>472</v>
      </c>
      <c r="V376" s="1" t="s">
        <v>9047</v>
      </c>
      <c r="W376" s="1" t="s">
        <v>9046</v>
      </c>
      <c r="X376" s="1" t="s">
        <v>9806</v>
      </c>
      <c r="Y376" s="1" t="s">
        <v>269</v>
      </c>
    </row>
    <row r="377" spans="1:25" ht="14.25">
      <c r="A377" s="1" t="s">
        <v>260</v>
      </c>
      <c r="B377" s="1" t="s">
        <v>5113</v>
      </c>
      <c r="C377" s="1" t="s">
        <v>262</v>
      </c>
      <c r="D377" s="1" t="s">
        <v>328</v>
      </c>
      <c r="E377" s="1" t="s">
        <v>328</v>
      </c>
      <c r="F377" s="1" t="s">
        <v>4006</v>
      </c>
      <c r="G377" s="1" t="s">
        <v>10536</v>
      </c>
      <c r="H377" s="1" t="s">
        <v>10146</v>
      </c>
      <c r="I377" s="1" t="s">
        <v>9046</v>
      </c>
      <c r="J377" s="1" t="s">
        <v>9047</v>
      </c>
      <c r="K377" s="1" t="s">
        <v>9854</v>
      </c>
      <c r="L377" s="1" t="s">
        <v>10146</v>
      </c>
      <c r="M377" s="1" t="s">
        <v>269</v>
      </c>
      <c r="N377" s="1" t="s">
        <v>9847</v>
      </c>
      <c r="O377" s="1" t="s">
        <v>1493</v>
      </c>
      <c r="P377" s="1" t="s">
        <v>9855</v>
      </c>
      <c r="Q377" s="1" t="s">
        <v>270</v>
      </c>
      <c r="R377" s="1" t="s">
        <v>269</v>
      </c>
      <c r="S377" s="1" t="s">
        <v>270</v>
      </c>
      <c r="T377" s="1" t="s">
        <v>269</v>
      </c>
      <c r="U377" s="1" t="s">
        <v>472</v>
      </c>
      <c r="V377" s="1" t="s">
        <v>9047</v>
      </c>
      <c r="W377" s="1" t="s">
        <v>9046</v>
      </c>
      <c r="X377" s="1" t="s">
        <v>9806</v>
      </c>
      <c r="Y377" s="1" t="s">
        <v>269</v>
      </c>
    </row>
    <row r="378" spans="1:25" ht="14.25">
      <c r="A378" s="1" t="s">
        <v>260</v>
      </c>
      <c r="B378" s="1" t="s">
        <v>5115</v>
      </c>
      <c r="C378" s="1" t="s">
        <v>262</v>
      </c>
      <c r="D378" s="1" t="s">
        <v>328</v>
      </c>
      <c r="E378" s="1" t="s">
        <v>328</v>
      </c>
      <c r="F378" s="1" t="s">
        <v>1732</v>
      </c>
      <c r="G378" s="1" t="s">
        <v>10537</v>
      </c>
      <c r="H378" s="1" t="s">
        <v>10538</v>
      </c>
      <c r="I378" s="1" t="s">
        <v>9046</v>
      </c>
      <c r="J378" s="1" t="s">
        <v>9047</v>
      </c>
      <c r="K378" s="1" t="s">
        <v>9854</v>
      </c>
      <c r="L378" s="1" t="s">
        <v>10538</v>
      </c>
      <c r="M378" s="1" t="s">
        <v>269</v>
      </c>
      <c r="N378" s="1" t="s">
        <v>9833</v>
      </c>
      <c r="O378" s="1" t="s">
        <v>3669</v>
      </c>
      <c r="P378" s="1" t="s">
        <v>9855</v>
      </c>
      <c r="Q378" s="1" t="s">
        <v>270</v>
      </c>
      <c r="R378" s="1" t="s">
        <v>269</v>
      </c>
      <c r="S378" s="1" t="s">
        <v>270</v>
      </c>
      <c r="T378" s="1" t="s">
        <v>269</v>
      </c>
      <c r="U378" s="1" t="s">
        <v>472</v>
      </c>
      <c r="V378" s="1" t="s">
        <v>9047</v>
      </c>
      <c r="W378" s="1" t="s">
        <v>9046</v>
      </c>
      <c r="X378" s="1" t="s">
        <v>9806</v>
      </c>
      <c r="Y378" s="1" t="s">
        <v>269</v>
      </c>
    </row>
    <row r="379" spans="1:25" ht="14.25">
      <c r="A379" s="1" t="s">
        <v>260</v>
      </c>
      <c r="B379" s="1" t="s">
        <v>5117</v>
      </c>
      <c r="C379" s="1" t="s">
        <v>262</v>
      </c>
      <c r="D379" s="1" t="s">
        <v>328</v>
      </c>
      <c r="E379" s="1" t="s">
        <v>328</v>
      </c>
      <c r="F379" s="1" t="s">
        <v>4009</v>
      </c>
      <c r="G379" s="1" t="s">
        <v>10539</v>
      </c>
      <c r="H379" s="1" t="s">
        <v>10540</v>
      </c>
      <c r="I379" s="1" t="s">
        <v>9046</v>
      </c>
      <c r="J379" s="1" t="s">
        <v>9047</v>
      </c>
      <c r="K379" s="1" t="s">
        <v>9854</v>
      </c>
      <c r="L379" s="1" t="s">
        <v>10540</v>
      </c>
      <c r="M379" s="1" t="s">
        <v>269</v>
      </c>
      <c r="N379" s="1" t="s">
        <v>9833</v>
      </c>
      <c r="O379" s="1" t="s">
        <v>3244</v>
      </c>
      <c r="P379" s="1" t="s">
        <v>9855</v>
      </c>
      <c r="Q379" s="1" t="s">
        <v>270</v>
      </c>
      <c r="R379" s="1" t="s">
        <v>269</v>
      </c>
      <c r="S379" s="1" t="s">
        <v>270</v>
      </c>
      <c r="T379" s="1" t="s">
        <v>269</v>
      </c>
      <c r="U379" s="1" t="s">
        <v>472</v>
      </c>
      <c r="V379" s="1" t="s">
        <v>9047</v>
      </c>
      <c r="W379" s="1" t="s">
        <v>9046</v>
      </c>
      <c r="X379" s="1" t="s">
        <v>9806</v>
      </c>
      <c r="Y379" s="1" t="s">
        <v>269</v>
      </c>
    </row>
    <row r="380" spans="1:25" ht="14.25">
      <c r="A380" s="1" t="s">
        <v>260</v>
      </c>
      <c r="B380" s="1" t="s">
        <v>5119</v>
      </c>
      <c r="C380" s="1" t="s">
        <v>262</v>
      </c>
      <c r="D380" s="1" t="s">
        <v>328</v>
      </c>
      <c r="E380" s="1" t="s">
        <v>328</v>
      </c>
      <c r="F380" s="1" t="s">
        <v>1379</v>
      </c>
      <c r="G380" s="1" t="s">
        <v>10541</v>
      </c>
      <c r="H380" s="1" t="s">
        <v>10542</v>
      </c>
      <c r="I380" s="1" t="s">
        <v>9046</v>
      </c>
      <c r="J380" s="1" t="s">
        <v>9047</v>
      </c>
      <c r="K380" s="1" t="s">
        <v>9854</v>
      </c>
      <c r="L380" s="1" t="s">
        <v>10542</v>
      </c>
      <c r="M380" s="1" t="s">
        <v>269</v>
      </c>
      <c r="N380" s="1" t="s">
        <v>9847</v>
      </c>
      <c r="O380" s="1" t="s">
        <v>1493</v>
      </c>
      <c r="P380" s="1" t="s">
        <v>9855</v>
      </c>
      <c r="Q380" s="1" t="s">
        <v>270</v>
      </c>
      <c r="R380" s="1" t="s">
        <v>269</v>
      </c>
      <c r="S380" s="1" t="s">
        <v>270</v>
      </c>
      <c r="T380" s="1" t="s">
        <v>269</v>
      </c>
      <c r="U380" s="1" t="s">
        <v>472</v>
      </c>
      <c r="V380" s="1" t="s">
        <v>9047</v>
      </c>
      <c r="W380" s="1" t="s">
        <v>9046</v>
      </c>
      <c r="X380" s="1" t="s">
        <v>9806</v>
      </c>
      <c r="Y380" s="1" t="s">
        <v>269</v>
      </c>
    </row>
    <row r="381" spans="1:25" ht="14.25">
      <c r="A381" s="1" t="s">
        <v>260</v>
      </c>
      <c r="B381" s="1" t="s">
        <v>5129</v>
      </c>
      <c r="C381" s="1" t="s">
        <v>262</v>
      </c>
      <c r="D381" s="1" t="s">
        <v>328</v>
      </c>
      <c r="E381" s="1" t="s">
        <v>328</v>
      </c>
      <c r="F381" s="1" t="s">
        <v>4013</v>
      </c>
      <c r="G381" s="1" t="s">
        <v>10543</v>
      </c>
      <c r="H381" s="1" t="s">
        <v>10157</v>
      </c>
      <c r="I381" s="1" t="s">
        <v>9046</v>
      </c>
      <c r="J381" s="1" t="s">
        <v>9047</v>
      </c>
      <c r="K381" s="1" t="s">
        <v>9854</v>
      </c>
      <c r="L381" s="1" t="s">
        <v>10157</v>
      </c>
      <c r="M381" s="1" t="s">
        <v>269</v>
      </c>
      <c r="N381" s="1" t="s">
        <v>9823</v>
      </c>
      <c r="O381" s="1" t="s">
        <v>1732</v>
      </c>
      <c r="P381" s="1" t="s">
        <v>9855</v>
      </c>
      <c r="Q381" s="1" t="s">
        <v>270</v>
      </c>
      <c r="R381" s="1" t="s">
        <v>269</v>
      </c>
      <c r="S381" s="1" t="s">
        <v>270</v>
      </c>
      <c r="T381" s="1" t="s">
        <v>269</v>
      </c>
      <c r="U381" s="1" t="s">
        <v>472</v>
      </c>
      <c r="V381" s="1" t="s">
        <v>9047</v>
      </c>
      <c r="W381" s="1" t="s">
        <v>9046</v>
      </c>
      <c r="X381" s="1" t="s">
        <v>9806</v>
      </c>
      <c r="Y381" s="1" t="s">
        <v>269</v>
      </c>
    </row>
    <row r="382" spans="1:25" ht="14.25">
      <c r="A382" s="1" t="s">
        <v>260</v>
      </c>
      <c r="B382" s="1" t="s">
        <v>5131</v>
      </c>
      <c r="C382" s="1" t="s">
        <v>262</v>
      </c>
      <c r="D382" s="1" t="s">
        <v>328</v>
      </c>
      <c r="E382" s="1" t="s">
        <v>328</v>
      </c>
      <c r="F382" s="1" t="s">
        <v>3533</v>
      </c>
      <c r="G382" s="1" t="s">
        <v>10544</v>
      </c>
      <c r="H382" s="1" t="s">
        <v>10205</v>
      </c>
      <c r="I382" s="1" t="s">
        <v>9046</v>
      </c>
      <c r="J382" s="1" t="s">
        <v>9047</v>
      </c>
      <c r="K382" s="1" t="s">
        <v>9854</v>
      </c>
      <c r="L382" s="1" t="s">
        <v>10205</v>
      </c>
      <c r="M382" s="1" t="s">
        <v>269</v>
      </c>
      <c r="N382" s="1" t="s">
        <v>9816</v>
      </c>
      <c r="O382" s="1" t="s">
        <v>2793</v>
      </c>
      <c r="P382" s="1" t="s">
        <v>9855</v>
      </c>
      <c r="Q382" s="1" t="s">
        <v>270</v>
      </c>
      <c r="R382" s="1" t="s">
        <v>269</v>
      </c>
      <c r="S382" s="1" t="s">
        <v>270</v>
      </c>
      <c r="T382" s="1" t="s">
        <v>269</v>
      </c>
      <c r="U382" s="1" t="s">
        <v>472</v>
      </c>
      <c r="V382" s="1" t="s">
        <v>9047</v>
      </c>
      <c r="W382" s="1" t="s">
        <v>9046</v>
      </c>
      <c r="X382" s="1" t="s">
        <v>9806</v>
      </c>
      <c r="Y382" s="1" t="s">
        <v>269</v>
      </c>
    </row>
    <row r="383" spans="1:25" ht="14.25">
      <c r="A383" s="1" t="s">
        <v>260</v>
      </c>
      <c r="B383" s="1" t="s">
        <v>5135</v>
      </c>
      <c r="C383" s="1" t="s">
        <v>262</v>
      </c>
      <c r="D383" s="1" t="s">
        <v>328</v>
      </c>
      <c r="E383" s="1" t="s">
        <v>328</v>
      </c>
      <c r="F383" s="1" t="s">
        <v>4062</v>
      </c>
      <c r="G383" s="1" t="s">
        <v>10545</v>
      </c>
      <c r="H383" s="1" t="s">
        <v>9861</v>
      </c>
      <c r="I383" s="1" t="s">
        <v>9046</v>
      </c>
      <c r="J383" s="1" t="s">
        <v>9047</v>
      </c>
      <c r="K383" s="1" t="s">
        <v>9854</v>
      </c>
      <c r="L383" s="1" t="s">
        <v>9861</v>
      </c>
      <c r="M383" s="1" t="s">
        <v>269</v>
      </c>
      <c r="N383" s="1" t="s">
        <v>9820</v>
      </c>
      <c r="O383" s="1" t="s">
        <v>3589</v>
      </c>
      <c r="P383" s="1" t="s">
        <v>9855</v>
      </c>
      <c r="Q383" s="1" t="s">
        <v>270</v>
      </c>
      <c r="R383" s="1" t="s">
        <v>269</v>
      </c>
      <c r="S383" s="1" t="s">
        <v>270</v>
      </c>
      <c r="T383" s="1" t="s">
        <v>269</v>
      </c>
      <c r="U383" s="1" t="s">
        <v>472</v>
      </c>
      <c r="V383" s="1" t="s">
        <v>9047</v>
      </c>
      <c r="W383" s="1" t="s">
        <v>9046</v>
      </c>
      <c r="X383" s="1" t="s">
        <v>9806</v>
      </c>
      <c r="Y383" s="1" t="s">
        <v>269</v>
      </c>
    </row>
    <row r="384" spans="1:25" ht="14.25">
      <c r="A384" s="1" t="s">
        <v>260</v>
      </c>
      <c r="B384" s="1" t="s">
        <v>5137</v>
      </c>
      <c r="C384" s="1" t="s">
        <v>262</v>
      </c>
      <c r="D384" s="1" t="s">
        <v>328</v>
      </c>
      <c r="E384" s="1" t="s">
        <v>328</v>
      </c>
      <c r="F384" s="1" t="s">
        <v>9100</v>
      </c>
      <c r="G384" s="1" t="s">
        <v>10546</v>
      </c>
      <c r="H384" s="1" t="s">
        <v>10547</v>
      </c>
      <c r="I384" s="1" t="s">
        <v>9046</v>
      </c>
      <c r="J384" s="1" t="s">
        <v>9047</v>
      </c>
      <c r="K384" s="1" t="s">
        <v>9854</v>
      </c>
      <c r="L384" s="1" t="s">
        <v>10547</v>
      </c>
      <c r="M384" s="1" t="s">
        <v>269</v>
      </c>
      <c r="N384" s="1" t="s">
        <v>9826</v>
      </c>
      <c r="O384" s="1" t="s">
        <v>3153</v>
      </c>
      <c r="P384" s="1" t="s">
        <v>9855</v>
      </c>
      <c r="Q384" s="1" t="s">
        <v>270</v>
      </c>
      <c r="R384" s="1" t="s">
        <v>269</v>
      </c>
      <c r="S384" s="1" t="s">
        <v>270</v>
      </c>
      <c r="T384" s="1" t="s">
        <v>269</v>
      </c>
      <c r="U384" s="1" t="s">
        <v>472</v>
      </c>
      <c r="V384" s="1" t="s">
        <v>9047</v>
      </c>
      <c r="W384" s="1" t="s">
        <v>9046</v>
      </c>
      <c r="X384" s="1" t="s">
        <v>9806</v>
      </c>
      <c r="Y384" s="1" t="s">
        <v>269</v>
      </c>
    </row>
    <row r="385" spans="1:25" ht="14.25">
      <c r="A385" s="1" t="s">
        <v>260</v>
      </c>
      <c r="B385" s="1" t="s">
        <v>5139</v>
      </c>
      <c r="C385" s="1" t="s">
        <v>262</v>
      </c>
      <c r="D385" s="1" t="s">
        <v>328</v>
      </c>
      <c r="E385" s="1" t="s">
        <v>328</v>
      </c>
      <c r="F385" s="1" t="s">
        <v>3739</v>
      </c>
      <c r="G385" s="1" t="s">
        <v>10548</v>
      </c>
      <c r="H385" s="1" t="s">
        <v>9892</v>
      </c>
      <c r="I385" s="1" t="s">
        <v>9046</v>
      </c>
      <c r="J385" s="1" t="s">
        <v>9047</v>
      </c>
      <c r="K385" s="1" t="s">
        <v>9854</v>
      </c>
      <c r="L385" s="1" t="s">
        <v>9892</v>
      </c>
      <c r="M385" s="1" t="s">
        <v>269</v>
      </c>
      <c r="N385" s="1" t="s">
        <v>9823</v>
      </c>
      <c r="O385" s="1" t="s">
        <v>3829</v>
      </c>
      <c r="P385" s="1" t="s">
        <v>9855</v>
      </c>
      <c r="Q385" s="1" t="s">
        <v>270</v>
      </c>
      <c r="R385" s="1" t="s">
        <v>269</v>
      </c>
      <c r="S385" s="1" t="s">
        <v>270</v>
      </c>
      <c r="T385" s="1" t="s">
        <v>269</v>
      </c>
      <c r="U385" s="1" t="s">
        <v>472</v>
      </c>
      <c r="V385" s="1" t="s">
        <v>9047</v>
      </c>
      <c r="W385" s="1" t="s">
        <v>9046</v>
      </c>
      <c r="X385" s="1" t="s">
        <v>9806</v>
      </c>
      <c r="Y385" s="1" t="s">
        <v>269</v>
      </c>
    </row>
    <row r="386" spans="1:25" ht="14.25">
      <c r="A386" s="1" t="s">
        <v>260</v>
      </c>
      <c r="B386" s="1" t="s">
        <v>5141</v>
      </c>
      <c r="C386" s="1" t="s">
        <v>262</v>
      </c>
      <c r="D386" s="1" t="s">
        <v>328</v>
      </c>
      <c r="E386" s="1" t="s">
        <v>328</v>
      </c>
      <c r="F386" s="1" t="s">
        <v>3786</v>
      </c>
      <c r="G386" s="1" t="s">
        <v>10549</v>
      </c>
      <c r="H386" s="1" t="s">
        <v>9876</v>
      </c>
      <c r="I386" s="1" t="s">
        <v>9046</v>
      </c>
      <c r="J386" s="1" t="s">
        <v>9047</v>
      </c>
      <c r="K386" s="1" t="s">
        <v>9854</v>
      </c>
      <c r="L386" s="1" t="s">
        <v>9876</v>
      </c>
      <c r="M386" s="1" t="s">
        <v>269</v>
      </c>
      <c r="N386" s="1" t="s">
        <v>9838</v>
      </c>
      <c r="O386" s="1" t="s">
        <v>3143</v>
      </c>
      <c r="P386" s="1" t="s">
        <v>9855</v>
      </c>
      <c r="Q386" s="1" t="s">
        <v>270</v>
      </c>
      <c r="R386" s="1" t="s">
        <v>269</v>
      </c>
      <c r="S386" s="1" t="s">
        <v>270</v>
      </c>
      <c r="T386" s="1" t="s">
        <v>269</v>
      </c>
      <c r="U386" s="1" t="s">
        <v>472</v>
      </c>
      <c r="V386" s="1" t="s">
        <v>9047</v>
      </c>
      <c r="W386" s="1" t="s">
        <v>9046</v>
      </c>
      <c r="X386" s="1" t="s">
        <v>9806</v>
      </c>
      <c r="Y386" s="1" t="s">
        <v>269</v>
      </c>
    </row>
    <row r="387" spans="1:25" ht="14.25">
      <c r="A387" s="1" t="s">
        <v>260</v>
      </c>
      <c r="B387" s="1" t="s">
        <v>5143</v>
      </c>
      <c r="C387" s="1" t="s">
        <v>262</v>
      </c>
      <c r="D387" s="1" t="s">
        <v>328</v>
      </c>
      <c r="E387" s="1" t="s">
        <v>328</v>
      </c>
      <c r="F387" s="1" t="s">
        <v>3816</v>
      </c>
      <c r="G387" s="1" t="s">
        <v>10550</v>
      </c>
      <c r="H387" s="1" t="s">
        <v>10162</v>
      </c>
      <c r="I387" s="1" t="s">
        <v>9046</v>
      </c>
      <c r="J387" s="1" t="s">
        <v>9047</v>
      </c>
      <c r="K387" s="1" t="s">
        <v>9854</v>
      </c>
      <c r="L387" s="1" t="s">
        <v>10162</v>
      </c>
      <c r="M387" s="1" t="s">
        <v>269</v>
      </c>
      <c r="N387" s="1" t="s">
        <v>9826</v>
      </c>
      <c r="O387" s="1" t="s">
        <v>3162</v>
      </c>
      <c r="P387" s="1" t="s">
        <v>9855</v>
      </c>
      <c r="Q387" s="1" t="s">
        <v>270</v>
      </c>
      <c r="R387" s="1" t="s">
        <v>269</v>
      </c>
      <c r="S387" s="1" t="s">
        <v>270</v>
      </c>
      <c r="T387" s="1" t="s">
        <v>269</v>
      </c>
      <c r="U387" s="1" t="s">
        <v>472</v>
      </c>
      <c r="V387" s="1" t="s">
        <v>9047</v>
      </c>
      <c r="W387" s="1" t="s">
        <v>9046</v>
      </c>
      <c r="X387" s="1" t="s">
        <v>9806</v>
      </c>
      <c r="Y387" s="1" t="s">
        <v>269</v>
      </c>
    </row>
    <row r="388" spans="1:25" ht="14.25">
      <c r="A388" s="1" t="s">
        <v>260</v>
      </c>
      <c r="B388" s="1" t="s">
        <v>5148</v>
      </c>
      <c r="C388" s="1" t="s">
        <v>262</v>
      </c>
      <c r="D388" s="1" t="s">
        <v>328</v>
      </c>
      <c r="E388" s="1" t="s">
        <v>328</v>
      </c>
      <c r="F388" s="1" t="s">
        <v>3742</v>
      </c>
      <c r="G388" s="1" t="s">
        <v>10551</v>
      </c>
      <c r="H388" s="1" t="s">
        <v>10552</v>
      </c>
      <c r="I388" s="1" t="s">
        <v>9046</v>
      </c>
      <c r="J388" s="1" t="s">
        <v>9047</v>
      </c>
      <c r="K388" s="1" t="s">
        <v>9854</v>
      </c>
      <c r="L388" s="1" t="s">
        <v>10552</v>
      </c>
      <c r="M388" s="1" t="s">
        <v>269</v>
      </c>
      <c r="N388" s="1" t="s">
        <v>9820</v>
      </c>
      <c r="O388" s="1" t="s">
        <v>3719</v>
      </c>
      <c r="P388" s="1" t="s">
        <v>9855</v>
      </c>
      <c r="Q388" s="1" t="s">
        <v>270</v>
      </c>
      <c r="R388" s="1" t="s">
        <v>269</v>
      </c>
      <c r="S388" s="1" t="s">
        <v>270</v>
      </c>
      <c r="T388" s="1" t="s">
        <v>269</v>
      </c>
      <c r="U388" s="1" t="s">
        <v>472</v>
      </c>
      <c r="V388" s="1" t="s">
        <v>9047</v>
      </c>
      <c r="W388" s="1" t="s">
        <v>9046</v>
      </c>
      <c r="X388" s="1" t="s">
        <v>9806</v>
      </c>
      <c r="Y388" s="1" t="s">
        <v>269</v>
      </c>
    </row>
    <row r="389" spans="1:25" ht="14.25">
      <c r="A389" s="1" t="s">
        <v>260</v>
      </c>
      <c r="B389" s="1" t="s">
        <v>5154</v>
      </c>
      <c r="C389" s="1" t="s">
        <v>262</v>
      </c>
      <c r="D389" s="1" t="s">
        <v>328</v>
      </c>
      <c r="E389" s="1" t="s">
        <v>328</v>
      </c>
      <c r="F389" s="1" t="s">
        <v>3788</v>
      </c>
      <c r="G389" s="1" t="s">
        <v>10553</v>
      </c>
      <c r="H389" s="1" t="s">
        <v>9867</v>
      </c>
      <c r="I389" s="1" t="s">
        <v>9046</v>
      </c>
      <c r="J389" s="1" t="s">
        <v>9047</v>
      </c>
      <c r="K389" s="1" t="s">
        <v>9854</v>
      </c>
      <c r="L389" s="1" t="s">
        <v>9867</v>
      </c>
      <c r="M389" s="1" t="s">
        <v>269</v>
      </c>
      <c r="N389" s="1" t="s">
        <v>9826</v>
      </c>
      <c r="O389" s="1" t="s">
        <v>269</v>
      </c>
      <c r="P389" s="1" t="s">
        <v>9855</v>
      </c>
      <c r="Q389" s="1" t="s">
        <v>270</v>
      </c>
      <c r="R389" s="1" t="s">
        <v>269</v>
      </c>
      <c r="S389" s="1" t="s">
        <v>270</v>
      </c>
      <c r="T389" s="1" t="s">
        <v>269</v>
      </c>
      <c r="U389" s="1" t="s">
        <v>472</v>
      </c>
      <c r="V389" s="1" t="s">
        <v>9047</v>
      </c>
      <c r="W389" s="1" t="s">
        <v>9046</v>
      </c>
      <c r="X389" s="1" t="s">
        <v>9806</v>
      </c>
      <c r="Y389" s="1" t="s">
        <v>269</v>
      </c>
    </row>
    <row r="390" spans="1:25" ht="14.25">
      <c r="A390" s="1" t="s">
        <v>260</v>
      </c>
      <c r="B390" s="1" t="s">
        <v>5157</v>
      </c>
      <c r="C390" s="1" t="s">
        <v>262</v>
      </c>
      <c r="D390" s="1" t="s">
        <v>328</v>
      </c>
      <c r="E390" s="1" t="s">
        <v>328</v>
      </c>
      <c r="F390" s="1" t="s">
        <v>3818</v>
      </c>
      <c r="G390" s="1" t="s">
        <v>10554</v>
      </c>
      <c r="H390" s="1" t="s">
        <v>10555</v>
      </c>
      <c r="I390" s="1" t="s">
        <v>9046</v>
      </c>
      <c r="J390" s="1" t="s">
        <v>9047</v>
      </c>
      <c r="K390" s="1" t="s">
        <v>9854</v>
      </c>
      <c r="L390" s="1" t="s">
        <v>10555</v>
      </c>
      <c r="M390" s="1" t="s">
        <v>269</v>
      </c>
      <c r="N390" s="1" t="s">
        <v>9847</v>
      </c>
      <c r="O390" s="1" t="s">
        <v>479</v>
      </c>
      <c r="P390" s="1" t="s">
        <v>9855</v>
      </c>
      <c r="Q390" s="1" t="s">
        <v>270</v>
      </c>
      <c r="R390" s="1" t="s">
        <v>269</v>
      </c>
      <c r="S390" s="1" t="s">
        <v>270</v>
      </c>
      <c r="T390" s="1" t="s">
        <v>269</v>
      </c>
      <c r="U390" s="1" t="s">
        <v>472</v>
      </c>
      <c r="V390" s="1" t="s">
        <v>9047</v>
      </c>
      <c r="W390" s="1" t="s">
        <v>9046</v>
      </c>
      <c r="X390" s="1" t="s">
        <v>9806</v>
      </c>
      <c r="Y390" s="1" t="s">
        <v>269</v>
      </c>
    </row>
    <row r="391" spans="1:25" ht="14.25">
      <c r="A391" s="1" t="s">
        <v>260</v>
      </c>
      <c r="B391" s="1" t="s">
        <v>5159</v>
      </c>
      <c r="C391" s="1" t="s">
        <v>262</v>
      </c>
      <c r="D391" s="1" t="s">
        <v>328</v>
      </c>
      <c r="E391" s="1" t="s">
        <v>328</v>
      </c>
      <c r="F391" s="1" t="s">
        <v>3745</v>
      </c>
      <c r="G391" s="1" t="s">
        <v>10556</v>
      </c>
      <c r="H391" s="1" t="s">
        <v>9884</v>
      </c>
      <c r="I391" s="1" t="s">
        <v>9046</v>
      </c>
      <c r="J391" s="1" t="s">
        <v>9047</v>
      </c>
      <c r="K391" s="1" t="s">
        <v>9854</v>
      </c>
      <c r="L391" s="1" t="s">
        <v>9884</v>
      </c>
      <c r="M391" s="1" t="s">
        <v>269</v>
      </c>
      <c r="N391" s="1" t="s">
        <v>9847</v>
      </c>
      <c r="O391" s="1" t="s">
        <v>277</v>
      </c>
      <c r="P391" s="1" t="s">
        <v>9855</v>
      </c>
      <c r="Q391" s="1" t="s">
        <v>270</v>
      </c>
      <c r="R391" s="1" t="s">
        <v>269</v>
      </c>
      <c r="S391" s="1" t="s">
        <v>270</v>
      </c>
      <c r="T391" s="1" t="s">
        <v>269</v>
      </c>
      <c r="U391" s="1" t="s">
        <v>472</v>
      </c>
      <c r="V391" s="1" t="s">
        <v>9047</v>
      </c>
      <c r="W391" s="1" t="s">
        <v>9046</v>
      </c>
      <c r="X391" s="1" t="s">
        <v>9806</v>
      </c>
      <c r="Y391" s="1" t="s">
        <v>269</v>
      </c>
    </row>
    <row r="392" spans="1:25" ht="14.25">
      <c r="A392" s="1" t="s">
        <v>260</v>
      </c>
      <c r="B392" s="1" t="s">
        <v>5163</v>
      </c>
      <c r="C392" s="1" t="s">
        <v>262</v>
      </c>
      <c r="D392" s="1" t="s">
        <v>328</v>
      </c>
      <c r="E392" s="1" t="s">
        <v>328</v>
      </c>
      <c r="F392" s="1" t="s">
        <v>3790</v>
      </c>
      <c r="G392" s="1" t="s">
        <v>10557</v>
      </c>
      <c r="H392" s="1" t="s">
        <v>10558</v>
      </c>
      <c r="I392" s="1" t="s">
        <v>9046</v>
      </c>
      <c r="J392" s="1" t="s">
        <v>9047</v>
      </c>
      <c r="K392" s="1" t="s">
        <v>9899</v>
      </c>
      <c r="L392" s="1" t="s">
        <v>10558</v>
      </c>
      <c r="M392" s="1" t="s">
        <v>269</v>
      </c>
      <c r="N392" s="1" t="s">
        <v>9833</v>
      </c>
      <c r="O392" s="1" t="s">
        <v>3654</v>
      </c>
      <c r="P392" s="1" t="s">
        <v>9900</v>
      </c>
      <c r="Q392" s="1" t="s">
        <v>270</v>
      </c>
      <c r="R392" s="1" t="s">
        <v>269</v>
      </c>
      <c r="S392" s="1" t="s">
        <v>270</v>
      </c>
      <c r="T392" s="1" t="s">
        <v>269</v>
      </c>
      <c r="U392" s="1" t="s">
        <v>472</v>
      </c>
      <c r="V392" s="1" t="s">
        <v>9047</v>
      </c>
      <c r="W392" s="1" t="s">
        <v>9046</v>
      </c>
      <c r="X392" s="1" t="s">
        <v>9806</v>
      </c>
      <c r="Y392" s="1" t="s">
        <v>269</v>
      </c>
    </row>
    <row r="393" spans="1:25" ht="14.25">
      <c r="A393" s="1" t="s">
        <v>260</v>
      </c>
      <c r="B393" s="1" t="s">
        <v>5167</v>
      </c>
      <c r="C393" s="1" t="s">
        <v>262</v>
      </c>
      <c r="D393" s="1" t="s">
        <v>328</v>
      </c>
      <c r="E393" s="1" t="s">
        <v>328</v>
      </c>
      <c r="F393" s="1" t="s">
        <v>3820</v>
      </c>
      <c r="G393" s="1" t="s">
        <v>10559</v>
      </c>
      <c r="H393" s="1" t="s">
        <v>5166</v>
      </c>
      <c r="I393" s="1" t="s">
        <v>9046</v>
      </c>
      <c r="J393" s="1" t="s">
        <v>9047</v>
      </c>
      <c r="K393" s="1" t="s">
        <v>9854</v>
      </c>
      <c r="L393" s="1" t="s">
        <v>10560</v>
      </c>
      <c r="M393" s="1" t="s">
        <v>269</v>
      </c>
      <c r="N393" s="1" t="s">
        <v>9823</v>
      </c>
      <c r="O393" s="1" t="s">
        <v>1731</v>
      </c>
      <c r="P393" s="1" t="s">
        <v>9855</v>
      </c>
      <c r="Q393" s="1" t="s">
        <v>270</v>
      </c>
      <c r="R393" s="1" t="s">
        <v>269</v>
      </c>
      <c r="S393" s="1" t="s">
        <v>270</v>
      </c>
      <c r="T393" s="1" t="s">
        <v>269</v>
      </c>
      <c r="U393" s="1" t="s">
        <v>472</v>
      </c>
      <c r="V393" s="1" t="s">
        <v>9047</v>
      </c>
      <c r="W393" s="1" t="s">
        <v>9046</v>
      </c>
      <c r="X393" s="1" t="s">
        <v>9806</v>
      </c>
      <c r="Y393" s="1" t="s">
        <v>269</v>
      </c>
    </row>
    <row r="394" spans="1:25" ht="14.25">
      <c r="A394" s="1" t="s">
        <v>260</v>
      </c>
      <c r="B394" s="1" t="s">
        <v>5170</v>
      </c>
      <c r="C394" s="1" t="s">
        <v>262</v>
      </c>
      <c r="D394" s="1" t="s">
        <v>328</v>
      </c>
      <c r="E394" s="1" t="s">
        <v>328</v>
      </c>
      <c r="F394" s="1" t="s">
        <v>3573</v>
      </c>
      <c r="G394" s="1" t="s">
        <v>10561</v>
      </c>
      <c r="H394" s="1" t="s">
        <v>5169</v>
      </c>
      <c r="I394" s="1" t="s">
        <v>9046</v>
      </c>
      <c r="J394" s="1" t="s">
        <v>9047</v>
      </c>
      <c r="K394" s="1" t="s">
        <v>9854</v>
      </c>
      <c r="L394" s="1" t="s">
        <v>10562</v>
      </c>
      <c r="M394" s="1" t="s">
        <v>269</v>
      </c>
      <c r="N394" s="1" t="s">
        <v>9838</v>
      </c>
      <c r="O394" s="1" t="s">
        <v>3480</v>
      </c>
      <c r="P394" s="1" t="s">
        <v>9855</v>
      </c>
      <c r="Q394" s="1" t="s">
        <v>270</v>
      </c>
      <c r="R394" s="1" t="s">
        <v>269</v>
      </c>
      <c r="S394" s="1" t="s">
        <v>270</v>
      </c>
      <c r="T394" s="1" t="s">
        <v>269</v>
      </c>
      <c r="U394" s="1" t="s">
        <v>472</v>
      </c>
      <c r="V394" s="1" t="s">
        <v>9047</v>
      </c>
      <c r="W394" s="1" t="s">
        <v>9046</v>
      </c>
      <c r="X394" s="1" t="s">
        <v>9806</v>
      </c>
      <c r="Y394" s="1" t="s">
        <v>269</v>
      </c>
    </row>
  </sheetData>
  <phoneticPr fontId="3"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Z217"/>
  <sheetViews>
    <sheetView workbookViewId="0"/>
  </sheetViews>
  <sheetFormatPr defaultRowHeight="13.5"/>
  <cols>
    <col min="1" max="26" width="20" customWidth="1"/>
  </cols>
  <sheetData>
    <row r="1" spans="1:26" ht="27.95" customHeight="1">
      <c r="A1" s="4" t="s">
        <v>105</v>
      </c>
      <c r="B1" s="4" t="s">
        <v>106</v>
      </c>
      <c r="C1" s="4" t="s">
        <v>107</v>
      </c>
      <c r="D1" s="4" t="s">
        <v>108</v>
      </c>
      <c r="E1" s="4" t="s">
        <v>109</v>
      </c>
      <c r="F1" s="4" t="s">
        <v>10563</v>
      </c>
      <c r="G1" s="4" t="s">
        <v>110</v>
      </c>
      <c r="H1" s="4" t="s">
        <v>111</v>
      </c>
      <c r="I1" s="4" t="s">
        <v>7987</v>
      </c>
      <c r="J1" s="4" t="s">
        <v>7988</v>
      </c>
      <c r="K1" s="4" t="s">
        <v>9778</v>
      </c>
      <c r="L1" s="4" t="s">
        <v>10564</v>
      </c>
      <c r="M1" s="4" t="s">
        <v>9779</v>
      </c>
      <c r="N1" s="4" t="s">
        <v>10565</v>
      </c>
      <c r="O1" s="4" t="s">
        <v>10566</v>
      </c>
      <c r="P1" s="4" t="s">
        <v>1073</v>
      </c>
      <c r="Q1" s="4" t="s">
        <v>10567</v>
      </c>
      <c r="R1" s="4" t="s">
        <v>10568</v>
      </c>
      <c r="S1" s="4" t="s">
        <v>9781</v>
      </c>
      <c r="T1" s="4" t="s">
        <v>10569</v>
      </c>
      <c r="U1" s="4" t="s">
        <v>9780</v>
      </c>
      <c r="V1" s="4" t="s">
        <v>9783</v>
      </c>
      <c r="W1" s="4" t="s">
        <v>9000</v>
      </c>
      <c r="X1" s="4" t="s">
        <v>9001</v>
      </c>
      <c r="Y1" s="4" t="s">
        <v>9002</v>
      </c>
      <c r="Z1" s="4" t="s">
        <v>9003</v>
      </c>
    </row>
    <row r="2" spans="1:26" ht="27.95" customHeight="1">
      <c r="A2" s="5" t="s">
        <v>153</v>
      </c>
      <c r="B2" s="5" t="s">
        <v>154</v>
      </c>
      <c r="C2" s="5" t="s">
        <v>155</v>
      </c>
      <c r="D2" s="5" t="s">
        <v>156</v>
      </c>
      <c r="E2" s="5" t="s">
        <v>157</v>
      </c>
      <c r="F2" s="5" t="s">
        <v>10570</v>
      </c>
      <c r="G2" s="5" t="s">
        <v>158</v>
      </c>
      <c r="H2" s="5" t="s">
        <v>159</v>
      </c>
      <c r="I2" s="5" t="s">
        <v>9008</v>
      </c>
      <c r="J2" s="5" t="s">
        <v>9009</v>
      </c>
      <c r="K2" s="5" t="s">
        <v>10571</v>
      </c>
      <c r="L2" s="5" t="s">
        <v>1151</v>
      </c>
      <c r="M2" s="5" t="s">
        <v>9789</v>
      </c>
      <c r="N2" s="5" t="s">
        <v>10572</v>
      </c>
      <c r="O2" s="5" t="s">
        <v>10573</v>
      </c>
      <c r="P2" s="5" t="s">
        <v>6597</v>
      </c>
      <c r="Q2" s="5" t="s">
        <v>10574</v>
      </c>
      <c r="R2" s="5" t="s">
        <v>10575</v>
      </c>
      <c r="S2" s="5" t="s">
        <v>9791</v>
      </c>
      <c r="T2" s="5" t="s">
        <v>10576</v>
      </c>
      <c r="U2" s="5" t="s">
        <v>10577</v>
      </c>
      <c r="V2" s="5" t="s">
        <v>9793</v>
      </c>
      <c r="W2" s="5" t="s">
        <v>164</v>
      </c>
      <c r="X2" s="5" t="s">
        <v>165</v>
      </c>
      <c r="Y2" s="5" t="s">
        <v>166</v>
      </c>
      <c r="Z2" s="5" t="s">
        <v>167</v>
      </c>
    </row>
    <row r="3" spans="1:26" ht="27.95" customHeight="1">
      <c r="A3" s="6" t="s">
        <v>190</v>
      </c>
      <c r="B3" s="6" t="s">
        <v>191</v>
      </c>
      <c r="C3" s="6" t="s">
        <v>192</v>
      </c>
      <c r="D3" s="6" t="s">
        <v>193</v>
      </c>
      <c r="E3" s="6" t="s">
        <v>194</v>
      </c>
      <c r="F3" s="6" t="s">
        <v>194</v>
      </c>
      <c r="G3" s="6" t="s">
        <v>195</v>
      </c>
      <c r="H3" s="6" t="s">
        <v>196</v>
      </c>
      <c r="I3" s="6" t="s">
        <v>7996</v>
      </c>
      <c r="J3" s="6" t="s">
        <v>7997</v>
      </c>
      <c r="K3" s="6" t="s">
        <v>10578</v>
      </c>
      <c r="L3" s="6" t="s">
        <v>1247</v>
      </c>
      <c r="M3" s="6" t="s">
        <v>441</v>
      </c>
      <c r="N3" s="6" t="s">
        <v>1635</v>
      </c>
      <c r="O3" s="6" t="s">
        <v>1635</v>
      </c>
      <c r="P3" s="6" t="s">
        <v>10579</v>
      </c>
      <c r="Q3" s="6" t="s">
        <v>10580</v>
      </c>
      <c r="R3" s="6" t="s">
        <v>10581</v>
      </c>
      <c r="S3" s="6" t="s">
        <v>2086</v>
      </c>
      <c r="T3" s="6" t="s">
        <v>10582</v>
      </c>
      <c r="U3" s="6" t="s">
        <v>10583</v>
      </c>
      <c r="V3" s="6" t="s">
        <v>9800</v>
      </c>
      <c r="W3" s="6" t="s">
        <v>9021</v>
      </c>
      <c r="X3" s="6" t="s">
        <v>9022</v>
      </c>
      <c r="Y3" s="6" t="s">
        <v>9023</v>
      </c>
      <c r="Z3" s="6" t="s">
        <v>9024</v>
      </c>
    </row>
    <row r="4" spans="1:26" ht="27.95" customHeight="1">
      <c r="A4" s="7" t="s">
        <v>227</v>
      </c>
      <c r="B4" s="7" t="s">
        <v>228</v>
      </c>
      <c r="C4" s="7" t="s">
        <v>155</v>
      </c>
      <c r="D4" s="7" t="s">
        <v>156</v>
      </c>
      <c r="E4" s="7" t="s">
        <v>229</v>
      </c>
      <c r="F4" s="7" t="s">
        <v>229</v>
      </c>
      <c r="G4" s="7" t="s">
        <v>230</v>
      </c>
      <c r="H4" s="7" t="s">
        <v>231</v>
      </c>
      <c r="I4" s="7" t="s">
        <v>9027</v>
      </c>
      <c r="J4" s="7" t="s">
        <v>9028</v>
      </c>
      <c r="K4" s="7" t="s">
        <v>9788</v>
      </c>
      <c r="L4" s="7" t="s">
        <v>1303</v>
      </c>
      <c r="M4" s="7" t="s">
        <v>10584</v>
      </c>
      <c r="N4" s="7" t="s">
        <v>10572</v>
      </c>
      <c r="O4" s="7" t="s">
        <v>10573</v>
      </c>
      <c r="P4" s="7" t="s">
        <v>6619</v>
      </c>
      <c r="Q4" s="7" t="s">
        <v>10574</v>
      </c>
      <c r="R4" s="7" t="s">
        <v>10575</v>
      </c>
      <c r="S4" s="7" t="s">
        <v>10585</v>
      </c>
      <c r="T4" s="7" t="s">
        <v>10586</v>
      </c>
      <c r="U4" s="7" t="s">
        <v>10587</v>
      </c>
      <c r="V4" s="7" t="s">
        <v>10588</v>
      </c>
      <c r="W4" s="7" t="s">
        <v>164</v>
      </c>
      <c r="X4" s="7" t="s">
        <v>165</v>
      </c>
      <c r="Y4" s="7" t="s">
        <v>235</v>
      </c>
      <c r="Z4" s="7" t="s">
        <v>236</v>
      </c>
    </row>
    <row r="5" spans="1:26" ht="27.95" customHeight="1">
      <c r="A5" s="8" t="s">
        <v>254</v>
      </c>
      <c r="B5" s="8" t="s">
        <v>255</v>
      </c>
      <c r="C5" s="8" t="s">
        <v>256</v>
      </c>
      <c r="D5" s="8" t="s">
        <v>256</v>
      </c>
      <c r="E5" s="8" t="s">
        <v>256</v>
      </c>
      <c r="F5" s="8" t="s">
        <v>256</v>
      </c>
      <c r="G5" s="8" t="s">
        <v>257</v>
      </c>
      <c r="H5" s="8" t="s">
        <v>258</v>
      </c>
      <c r="I5" s="8" t="s">
        <v>255</v>
      </c>
      <c r="J5" s="8" t="s">
        <v>255</v>
      </c>
      <c r="K5" s="8" t="s">
        <v>255</v>
      </c>
      <c r="L5" s="8" t="s">
        <v>255</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row>
    <row r="6" spans="1:26" ht="14.25">
      <c r="A6" s="1" t="s">
        <v>260</v>
      </c>
      <c r="B6" s="1" t="s">
        <v>5178</v>
      </c>
      <c r="C6" s="1" t="s">
        <v>262</v>
      </c>
      <c r="D6" s="1" t="s">
        <v>263</v>
      </c>
      <c r="E6" s="1" t="s">
        <v>263</v>
      </c>
      <c r="F6" s="1" t="s">
        <v>270</v>
      </c>
      <c r="G6" s="1" t="s">
        <v>10589</v>
      </c>
      <c r="H6" s="1" t="s">
        <v>5177</v>
      </c>
      <c r="I6" s="1" t="s">
        <v>9046</v>
      </c>
      <c r="J6" s="1" t="s">
        <v>9047</v>
      </c>
      <c r="K6" s="1" t="s">
        <v>1375</v>
      </c>
      <c r="L6" s="1" t="s">
        <v>10157</v>
      </c>
      <c r="M6" s="1" t="s">
        <v>1729</v>
      </c>
      <c r="N6" s="1" t="s">
        <v>270</v>
      </c>
      <c r="O6" s="1" t="s">
        <v>269</v>
      </c>
      <c r="P6" s="1" t="s">
        <v>269</v>
      </c>
      <c r="Q6" s="1" t="s">
        <v>276</v>
      </c>
      <c r="R6" s="1" t="s">
        <v>2694</v>
      </c>
      <c r="S6" s="1" t="s">
        <v>269</v>
      </c>
      <c r="T6" s="1" t="s">
        <v>270</v>
      </c>
      <c r="U6" s="1" t="s">
        <v>269</v>
      </c>
      <c r="V6" s="1" t="s">
        <v>472</v>
      </c>
      <c r="W6" s="1" t="s">
        <v>9047</v>
      </c>
      <c r="X6" s="1" t="s">
        <v>9046</v>
      </c>
      <c r="Y6" s="1" t="s">
        <v>10563</v>
      </c>
      <c r="Z6" s="1" t="s">
        <v>269</v>
      </c>
    </row>
    <row r="7" spans="1:26" ht="14.25">
      <c r="A7" s="1" t="s">
        <v>260</v>
      </c>
      <c r="B7" s="1" t="s">
        <v>5181</v>
      </c>
      <c r="C7" s="1" t="s">
        <v>262</v>
      </c>
      <c r="D7" s="1" t="s">
        <v>263</v>
      </c>
      <c r="E7" s="1" t="s">
        <v>263</v>
      </c>
      <c r="F7" s="1" t="s">
        <v>472</v>
      </c>
      <c r="G7" s="1" t="s">
        <v>10590</v>
      </c>
      <c r="H7" s="1" t="s">
        <v>5180</v>
      </c>
      <c r="I7" s="1" t="s">
        <v>9046</v>
      </c>
      <c r="J7" s="1" t="s">
        <v>9047</v>
      </c>
      <c r="K7" s="1" t="s">
        <v>1375</v>
      </c>
      <c r="L7" s="1" t="s">
        <v>10205</v>
      </c>
      <c r="M7" s="1" t="s">
        <v>1729</v>
      </c>
      <c r="N7" s="1" t="s">
        <v>472</v>
      </c>
      <c r="O7" s="1" t="s">
        <v>873</v>
      </c>
      <c r="P7" s="1" t="s">
        <v>269</v>
      </c>
      <c r="Q7" s="1" t="s">
        <v>276</v>
      </c>
      <c r="R7" s="1" t="s">
        <v>1379</v>
      </c>
      <c r="S7" s="1" t="s">
        <v>269</v>
      </c>
      <c r="T7" s="1" t="s">
        <v>270</v>
      </c>
      <c r="U7" s="1" t="s">
        <v>269</v>
      </c>
      <c r="V7" s="1" t="s">
        <v>472</v>
      </c>
      <c r="W7" s="1" t="s">
        <v>9047</v>
      </c>
      <c r="X7" s="1" t="s">
        <v>9046</v>
      </c>
      <c r="Y7" s="1" t="s">
        <v>10563</v>
      </c>
      <c r="Z7" s="1" t="s">
        <v>269</v>
      </c>
    </row>
    <row r="8" spans="1:26" ht="14.25">
      <c r="A8" s="1" t="s">
        <v>260</v>
      </c>
      <c r="B8" s="1" t="s">
        <v>5184</v>
      </c>
      <c r="C8" s="1" t="s">
        <v>262</v>
      </c>
      <c r="D8" s="1" t="s">
        <v>263</v>
      </c>
      <c r="E8" s="1" t="s">
        <v>263</v>
      </c>
      <c r="F8" s="1" t="s">
        <v>479</v>
      </c>
      <c r="G8" s="1" t="s">
        <v>10591</v>
      </c>
      <c r="H8" s="1" t="s">
        <v>5183</v>
      </c>
      <c r="I8" s="1" t="s">
        <v>9046</v>
      </c>
      <c r="J8" s="1" t="s">
        <v>9047</v>
      </c>
      <c r="K8" s="1" t="s">
        <v>1375</v>
      </c>
      <c r="L8" s="1" t="s">
        <v>10191</v>
      </c>
      <c r="M8" s="1" t="s">
        <v>1729</v>
      </c>
      <c r="N8" s="1" t="s">
        <v>872</v>
      </c>
      <c r="O8" s="1" t="s">
        <v>472</v>
      </c>
      <c r="P8" s="1" t="s">
        <v>269</v>
      </c>
      <c r="Q8" s="1" t="s">
        <v>276</v>
      </c>
      <c r="R8" s="1" t="s">
        <v>9100</v>
      </c>
      <c r="S8" s="1" t="s">
        <v>269</v>
      </c>
      <c r="T8" s="1" t="s">
        <v>270</v>
      </c>
      <c r="U8" s="1" t="s">
        <v>269</v>
      </c>
      <c r="V8" s="1" t="s">
        <v>472</v>
      </c>
      <c r="W8" s="1" t="s">
        <v>9047</v>
      </c>
      <c r="X8" s="1" t="s">
        <v>9046</v>
      </c>
      <c r="Y8" s="1" t="s">
        <v>10563</v>
      </c>
      <c r="Z8" s="1" t="s">
        <v>269</v>
      </c>
    </row>
    <row r="9" spans="1:26" ht="14.25">
      <c r="A9" s="1" t="s">
        <v>260</v>
      </c>
      <c r="B9" s="1" t="s">
        <v>5187</v>
      </c>
      <c r="C9" s="1" t="s">
        <v>262</v>
      </c>
      <c r="D9" s="1" t="s">
        <v>263</v>
      </c>
      <c r="E9" s="1" t="s">
        <v>263</v>
      </c>
      <c r="F9" s="1" t="s">
        <v>873</v>
      </c>
      <c r="G9" s="1" t="s">
        <v>10592</v>
      </c>
      <c r="H9" s="1" t="s">
        <v>5186</v>
      </c>
      <c r="I9" s="1" t="s">
        <v>9046</v>
      </c>
      <c r="J9" s="1" t="s">
        <v>9047</v>
      </c>
      <c r="K9" s="1" t="s">
        <v>1375</v>
      </c>
      <c r="L9" s="1" t="s">
        <v>10593</v>
      </c>
      <c r="M9" s="1" t="s">
        <v>1729</v>
      </c>
      <c r="N9" s="1" t="s">
        <v>479</v>
      </c>
      <c r="O9" s="1" t="s">
        <v>269</v>
      </c>
      <c r="P9" s="1" t="s">
        <v>269</v>
      </c>
      <c r="Q9" s="1" t="s">
        <v>276</v>
      </c>
      <c r="R9" s="1" t="s">
        <v>3818</v>
      </c>
      <c r="S9" s="1" t="s">
        <v>269</v>
      </c>
      <c r="T9" s="1" t="s">
        <v>270</v>
      </c>
      <c r="U9" s="1" t="s">
        <v>269</v>
      </c>
      <c r="V9" s="1" t="s">
        <v>472</v>
      </c>
      <c r="W9" s="1" t="s">
        <v>9047</v>
      </c>
      <c r="X9" s="1" t="s">
        <v>9046</v>
      </c>
      <c r="Y9" s="1" t="s">
        <v>10563</v>
      </c>
      <c r="Z9" s="1" t="s">
        <v>269</v>
      </c>
    </row>
    <row r="10" spans="1:26" ht="14.25">
      <c r="A10" s="1" t="s">
        <v>260</v>
      </c>
      <c r="B10" s="1" t="s">
        <v>5190</v>
      </c>
      <c r="C10" s="1" t="s">
        <v>262</v>
      </c>
      <c r="D10" s="1" t="s">
        <v>263</v>
      </c>
      <c r="E10" s="1" t="s">
        <v>263</v>
      </c>
      <c r="F10" s="1" t="s">
        <v>872</v>
      </c>
      <c r="G10" s="1" t="s">
        <v>10594</v>
      </c>
      <c r="H10" s="1" t="s">
        <v>5189</v>
      </c>
      <c r="I10" s="1" t="s">
        <v>9046</v>
      </c>
      <c r="J10" s="1" t="s">
        <v>9047</v>
      </c>
      <c r="K10" s="1" t="s">
        <v>1375</v>
      </c>
      <c r="L10" s="1" t="s">
        <v>10032</v>
      </c>
      <c r="M10" s="1" t="s">
        <v>1729</v>
      </c>
      <c r="N10" s="1" t="s">
        <v>874</v>
      </c>
      <c r="O10" s="1" t="s">
        <v>472</v>
      </c>
      <c r="P10" s="1" t="s">
        <v>269</v>
      </c>
      <c r="Q10" s="1" t="s">
        <v>276</v>
      </c>
      <c r="R10" s="1" t="s">
        <v>1732</v>
      </c>
      <c r="S10" s="1" t="s">
        <v>269</v>
      </c>
      <c r="T10" s="1" t="s">
        <v>270</v>
      </c>
      <c r="U10" s="1" t="s">
        <v>269</v>
      </c>
      <c r="V10" s="1" t="s">
        <v>472</v>
      </c>
      <c r="W10" s="1" t="s">
        <v>9047</v>
      </c>
      <c r="X10" s="1" t="s">
        <v>9046</v>
      </c>
      <c r="Y10" s="1" t="s">
        <v>10563</v>
      </c>
      <c r="Z10" s="1" t="s">
        <v>269</v>
      </c>
    </row>
    <row r="11" spans="1:26" ht="14.25">
      <c r="A11" s="1" t="s">
        <v>260</v>
      </c>
      <c r="B11" s="1" t="s">
        <v>5193</v>
      </c>
      <c r="C11" s="1" t="s">
        <v>262</v>
      </c>
      <c r="D11" s="1" t="s">
        <v>263</v>
      </c>
      <c r="E11" s="1" t="s">
        <v>263</v>
      </c>
      <c r="F11" s="1" t="s">
        <v>276</v>
      </c>
      <c r="G11" s="1" t="s">
        <v>10595</v>
      </c>
      <c r="H11" s="1" t="s">
        <v>5192</v>
      </c>
      <c r="I11" s="1" t="s">
        <v>9046</v>
      </c>
      <c r="J11" s="1" t="s">
        <v>9047</v>
      </c>
      <c r="K11" s="1" t="s">
        <v>1375</v>
      </c>
      <c r="L11" s="1" t="s">
        <v>10092</v>
      </c>
      <c r="M11" s="1" t="s">
        <v>1729</v>
      </c>
      <c r="N11" s="1" t="s">
        <v>479</v>
      </c>
      <c r="O11" s="1" t="s">
        <v>269</v>
      </c>
      <c r="P11" s="1" t="s">
        <v>269</v>
      </c>
      <c r="Q11" s="1" t="s">
        <v>276</v>
      </c>
      <c r="R11" s="1" t="s">
        <v>3739</v>
      </c>
      <c r="S11" s="1" t="s">
        <v>269</v>
      </c>
      <c r="T11" s="1" t="s">
        <v>270</v>
      </c>
      <c r="U11" s="1" t="s">
        <v>269</v>
      </c>
      <c r="V11" s="1" t="s">
        <v>472</v>
      </c>
      <c r="W11" s="1" t="s">
        <v>9047</v>
      </c>
      <c r="X11" s="1" t="s">
        <v>9046</v>
      </c>
      <c r="Y11" s="1" t="s">
        <v>10563</v>
      </c>
      <c r="Z11" s="1" t="s">
        <v>269</v>
      </c>
    </row>
    <row r="12" spans="1:26" ht="14.25">
      <c r="A12" s="1" t="s">
        <v>260</v>
      </c>
      <c r="B12" s="1" t="s">
        <v>5196</v>
      </c>
      <c r="C12" s="1" t="s">
        <v>262</v>
      </c>
      <c r="D12" s="1" t="s">
        <v>263</v>
      </c>
      <c r="E12" s="1" t="s">
        <v>263</v>
      </c>
      <c r="F12" s="1" t="s">
        <v>874</v>
      </c>
      <c r="G12" s="1" t="s">
        <v>10596</v>
      </c>
      <c r="H12" s="1" t="s">
        <v>5195</v>
      </c>
      <c r="I12" s="1" t="s">
        <v>9046</v>
      </c>
      <c r="J12" s="1" t="s">
        <v>9047</v>
      </c>
      <c r="K12" s="1" t="s">
        <v>1375</v>
      </c>
      <c r="L12" s="1" t="s">
        <v>10597</v>
      </c>
      <c r="M12" s="1" t="s">
        <v>1729</v>
      </c>
      <c r="N12" s="1" t="s">
        <v>269</v>
      </c>
      <c r="O12" s="1" t="s">
        <v>472</v>
      </c>
      <c r="P12" s="1" t="s">
        <v>269</v>
      </c>
      <c r="Q12" s="1" t="s">
        <v>277</v>
      </c>
      <c r="R12" s="1" t="s">
        <v>10598</v>
      </c>
      <c r="S12" s="1" t="s">
        <v>269</v>
      </c>
      <c r="T12" s="1" t="s">
        <v>270</v>
      </c>
      <c r="U12" s="1" t="s">
        <v>269</v>
      </c>
      <c r="V12" s="1" t="s">
        <v>472</v>
      </c>
      <c r="W12" s="1" t="s">
        <v>9047</v>
      </c>
      <c r="X12" s="1" t="s">
        <v>9046</v>
      </c>
      <c r="Y12" s="1" t="s">
        <v>10563</v>
      </c>
      <c r="Z12" s="1" t="s">
        <v>269</v>
      </c>
    </row>
    <row r="13" spans="1:26" ht="14.25">
      <c r="A13" s="1" t="s">
        <v>260</v>
      </c>
      <c r="B13" s="1" t="s">
        <v>5199</v>
      </c>
      <c r="C13" s="1" t="s">
        <v>262</v>
      </c>
      <c r="D13" s="1" t="s">
        <v>263</v>
      </c>
      <c r="E13" s="1" t="s">
        <v>263</v>
      </c>
      <c r="F13" s="1" t="s">
        <v>1450</v>
      </c>
      <c r="G13" s="1" t="s">
        <v>10599</v>
      </c>
      <c r="H13" s="1" t="s">
        <v>5198</v>
      </c>
      <c r="I13" s="1" t="s">
        <v>9046</v>
      </c>
      <c r="J13" s="1" t="s">
        <v>9047</v>
      </c>
      <c r="K13" s="1" t="s">
        <v>1375</v>
      </c>
      <c r="L13" s="1" t="s">
        <v>10600</v>
      </c>
      <c r="M13" s="1" t="s">
        <v>1729</v>
      </c>
      <c r="N13" s="1" t="s">
        <v>276</v>
      </c>
      <c r="O13" s="1" t="s">
        <v>269</v>
      </c>
      <c r="P13" s="1" t="s">
        <v>269</v>
      </c>
      <c r="Q13" s="1" t="s">
        <v>276</v>
      </c>
      <c r="R13" s="1" t="s">
        <v>3739</v>
      </c>
      <c r="S13" s="1" t="s">
        <v>269</v>
      </c>
      <c r="T13" s="1" t="s">
        <v>270</v>
      </c>
      <c r="U13" s="1" t="s">
        <v>269</v>
      </c>
      <c r="V13" s="1" t="s">
        <v>472</v>
      </c>
      <c r="W13" s="1" t="s">
        <v>9047</v>
      </c>
      <c r="X13" s="1" t="s">
        <v>9046</v>
      </c>
      <c r="Y13" s="1" t="s">
        <v>10563</v>
      </c>
      <c r="Z13" s="1" t="s">
        <v>269</v>
      </c>
    </row>
    <row r="14" spans="1:26" ht="14.25">
      <c r="A14" s="1" t="s">
        <v>260</v>
      </c>
      <c r="B14" s="1" t="s">
        <v>5202</v>
      </c>
      <c r="C14" s="1" t="s">
        <v>262</v>
      </c>
      <c r="D14" s="1" t="s">
        <v>263</v>
      </c>
      <c r="E14" s="1" t="s">
        <v>263</v>
      </c>
      <c r="F14" s="1" t="s">
        <v>277</v>
      </c>
      <c r="G14" s="1" t="s">
        <v>10601</v>
      </c>
      <c r="H14" s="1" t="s">
        <v>5201</v>
      </c>
      <c r="I14" s="1" t="s">
        <v>9046</v>
      </c>
      <c r="J14" s="1" t="s">
        <v>9047</v>
      </c>
      <c r="K14" s="1" t="s">
        <v>1375</v>
      </c>
      <c r="L14" s="1" t="s">
        <v>10602</v>
      </c>
      <c r="M14" s="1" t="s">
        <v>1729</v>
      </c>
      <c r="N14" s="1" t="s">
        <v>472</v>
      </c>
      <c r="O14" s="1" t="s">
        <v>872</v>
      </c>
      <c r="P14" s="1" t="s">
        <v>269</v>
      </c>
      <c r="Q14" s="1" t="s">
        <v>276</v>
      </c>
      <c r="R14" s="1" t="s">
        <v>1376</v>
      </c>
      <c r="S14" s="1" t="s">
        <v>269</v>
      </c>
      <c r="T14" s="1" t="s">
        <v>270</v>
      </c>
      <c r="U14" s="1" t="s">
        <v>269</v>
      </c>
      <c r="V14" s="1" t="s">
        <v>472</v>
      </c>
      <c r="W14" s="1" t="s">
        <v>9047</v>
      </c>
      <c r="X14" s="1" t="s">
        <v>9046</v>
      </c>
      <c r="Y14" s="1" t="s">
        <v>10563</v>
      </c>
      <c r="Z14" s="1" t="s">
        <v>269</v>
      </c>
    </row>
    <row r="15" spans="1:26" ht="14.25">
      <c r="A15" s="1" t="s">
        <v>260</v>
      </c>
      <c r="B15" s="1" t="s">
        <v>5205</v>
      </c>
      <c r="C15" s="1" t="s">
        <v>262</v>
      </c>
      <c r="D15" s="1" t="s">
        <v>263</v>
      </c>
      <c r="E15" s="1" t="s">
        <v>263</v>
      </c>
      <c r="F15" s="1" t="s">
        <v>714</v>
      </c>
      <c r="G15" s="1" t="s">
        <v>10603</v>
      </c>
      <c r="H15" s="1" t="s">
        <v>5204</v>
      </c>
      <c r="I15" s="1" t="s">
        <v>9046</v>
      </c>
      <c r="J15" s="1" t="s">
        <v>9047</v>
      </c>
      <c r="K15" s="1" t="s">
        <v>1375</v>
      </c>
      <c r="L15" s="1" t="s">
        <v>10604</v>
      </c>
      <c r="M15" s="1" t="s">
        <v>1729</v>
      </c>
      <c r="N15" s="1" t="s">
        <v>270</v>
      </c>
      <c r="O15" s="1" t="s">
        <v>872</v>
      </c>
      <c r="P15" s="1" t="s">
        <v>269</v>
      </c>
      <c r="Q15" s="1" t="s">
        <v>276</v>
      </c>
      <c r="R15" s="1" t="s">
        <v>4009</v>
      </c>
      <c r="S15" s="1" t="s">
        <v>269</v>
      </c>
      <c r="T15" s="1" t="s">
        <v>270</v>
      </c>
      <c r="U15" s="1" t="s">
        <v>269</v>
      </c>
      <c r="V15" s="1" t="s">
        <v>472</v>
      </c>
      <c r="W15" s="1" t="s">
        <v>9047</v>
      </c>
      <c r="X15" s="1" t="s">
        <v>9046</v>
      </c>
      <c r="Y15" s="1" t="s">
        <v>10563</v>
      </c>
      <c r="Z15" s="1" t="s">
        <v>269</v>
      </c>
    </row>
    <row r="16" spans="1:26" ht="14.25">
      <c r="A16" s="1" t="s">
        <v>260</v>
      </c>
      <c r="B16" s="1" t="s">
        <v>5212</v>
      </c>
      <c r="C16" s="1" t="s">
        <v>262</v>
      </c>
      <c r="D16" s="1" t="s">
        <v>263</v>
      </c>
      <c r="E16" s="1" t="s">
        <v>263</v>
      </c>
      <c r="F16" s="1" t="s">
        <v>1971</v>
      </c>
      <c r="G16" s="1" t="s">
        <v>10605</v>
      </c>
      <c r="H16" s="1" t="s">
        <v>5211</v>
      </c>
      <c r="I16" s="1" t="s">
        <v>9046</v>
      </c>
      <c r="J16" s="1" t="s">
        <v>9047</v>
      </c>
      <c r="K16" s="1" t="s">
        <v>1375</v>
      </c>
      <c r="L16" s="1" t="s">
        <v>10606</v>
      </c>
      <c r="M16" s="1" t="s">
        <v>1729</v>
      </c>
      <c r="N16" s="1" t="s">
        <v>873</v>
      </c>
      <c r="O16" s="1" t="s">
        <v>874</v>
      </c>
      <c r="P16" s="1" t="s">
        <v>269</v>
      </c>
      <c r="Q16" s="1" t="s">
        <v>276</v>
      </c>
      <c r="R16" s="1" t="s">
        <v>1488</v>
      </c>
      <c r="S16" s="1" t="s">
        <v>269</v>
      </c>
      <c r="T16" s="1" t="s">
        <v>270</v>
      </c>
      <c r="U16" s="1" t="s">
        <v>269</v>
      </c>
      <c r="V16" s="1" t="s">
        <v>472</v>
      </c>
      <c r="W16" s="1" t="s">
        <v>9047</v>
      </c>
      <c r="X16" s="1" t="s">
        <v>9046</v>
      </c>
      <c r="Y16" s="1" t="s">
        <v>10563</v>
      </c>
      <c r="Z16" s="1" t="s">
        <v>269</v>
      </c>
    </row>
    <row r="17" spans="1:26" ht="14.25">
      <c r="A17" s="1" t="s">
        <v>260</v>
      </c>
      <c r="B17" s="1" t="s">
        <v>5216</v>
      </c>
      <c r="C17" s="1" t="s">
        <v>262</v>
      </c>
      <c r="D17" s="1" t="s">
        <v>263</v>
      </c>
      <c r="E17" s="1" t="s">
        <v>263</v>
      </c>
      <c r="F17" s="1" t="s">
        <v>1729</v>
      </c>
      <c r="G17" s="1" t="s">
        <v>10607</v>
      </c>
      <c r="H17" s="1" t="s">
        <v>5215</v>
      </c>
      <c r="I17" s="1" t="s">
        <v>9046</v>
      </c>
      <c r="J17" s="1" t="s">
        <v>9047</v>
      </c>
      <c r="K17" s="1" t="s">
        <v>1375</v>
      </c>
      <c r="L17" s="1" t="s">
        <v>10608</v>
      </c>
      <c r="M17" s="1" t="s">
        <v>1729</v>
      </c>
      <c r="N17" s="1" t="s">
        <v>479</v>
      </c>
      <c r="O17" s="1" t="s">
        <v>270</v>
      </c>
      <c r="P17" s="1" t="s">
        <v>269</v>
      </c>
      <c r="Q17" s="1" t="s">
        <v>276</v>
      </c>
      <c r="R17" s="1" t="s">
        <v>3745</v>
      </c>
      <c r="S17" s="1" t="s">
        <v>269</v>
      </c>
      <c r="T17" s="1" t="s">
        <v>270</v>
      </c>
      <c r="U17" s="1" t="s">
        <v>269</v>
      </c>
      <c r="V17" s="1" t="s">
        <v>472</v>
      </c>
      <c r="W17" s="1" t="s">
        <v>9047</v>
      </c>
      <c r="X17" s="1" t="s">
        <v>9046</v>
      </c>
      <c r="Y17" s="1" t="s">
        <v>10563</v>
      </c>
      <c r="Z17" s="1" t="s">
        <v>269</v>
      </c>
    </row>
    <row r="18" spans="1:26" ht="14.25">
      <c r="A18" s="1" t="s">
        <v>260</v>
      </c>
      <c r="B18" s="1" t="s">
        <v>5219</v>
      </c>
      <c r="C18" s="1" t="s">
        <v>262</v>
      </c>
      <c r="D18" s="1" t="s">
        <v>263</v>
      </c>
      <c r="E18" s="1" t="s">
        <v>263</v>
      </c>
      <c r="F18" s="1" t="s">
        <v>2793</v>
      </c>
      <c r="G18" s="1" t="s">
        <v>10609</v>
      </c>
      <c r="H18" s="1" t="s">
        <v>5218</v>
      </c>
      <c r="I18" s="1" t="s">
        <v>9046</v>
      </c>
      <c r="J18" s="1" t="s">
        <v>9047</v>
      </c>
      <c r="K18" s="1" t="s">
        <v>1375</v>
      </c>
      <c r="L18" s="1" t="s">
        <v>10610</v>
      </c>
      <c r="M18" s="1" t="s">
        <v>1729</v>
      </c>
      <c r="N18" s="1" t="s">
        <v>479</v>
      </c>
      <c r="O18" s="1" t="s">
        <v>269</v>
      </c>
      <c r="P18" s="1" t="s">
        <v>269</v>
      </c>
      <c r="Q18" s="1" t="s">
        <v>276</v>
      </c>
      <c r="R18" s="1" t="s">
        <v>4062</v>
      </c>
      <c r="S18" s="1" t="s">
        <v>269</v>
      </c>
      <c r="T18" s="1" t="s">
        <v>270</v>
      </c>
      <c r="U18" s="1" t="s">
        <v>269</v>
      </c>
      <c r="V18" s="1" t="s">
        <v>472</v>
      </c>
      <c r="W18" s="1" t="s">
        <v>9047</v>
      </c>
      <c r="X18" s="1" t="s">
        <v>9046</v>
      </c>
      <c r="Y18" s="1" t="s">
        <v>10563</v>
      </c>
      <c r="Z18" s="1" t="s">
        <v>269</v>
      </c>
    </row>
    <row r="19" spans="1:26" ht="14.25">
      <c r="A19" s="1" t="s">
        <v>260</v>
      </c>
      <c r="B19" s="1" t="s">
        <v>5227</v>
      </c>
      <c r="C19" s="1" t="s">
        <v>262</v>
      </c>
      <c r="D19" s="1" t="s">
        <v>263</v>
      </c>
      <c r="E19" s="1" t="s">
        <v>263</v>
      </c>
      <c r="F19" s="1" t="s">
        <v>2755</v>
      </c>
      <c r="G19" s="1" t="s">
        <v>10611</v>
      </c>
      <c r="H19" s="1" t="s">
        <v>5226</v>
      </c>
      <c r="I19" s="1" t="s">
        <v>9046</v>
      </c>
      <c r="J19" s="1" t="s">
        <v>9047</v>
      </c>
      <c r="K19" s="1" t="s">
        <v>1375</v>
      </c>
      <c r="L19" s="1" t="s">
        <v>10612</v>
      </c>
      <c r="M19" s="1" t="s">
        <v>1729</v>
      </c>
      <c r="N19" s="1" t="s">
        <v>276</v>
      </c>
      <c r="O19" s="1" t="s">
        <v>269</v>
      </c>
      <c r="P19" s="1" t="s">
        <v>269</v>
      </c>
      <c r="Q19" s="1" t="s">
        <v>277</v>
      </c>
      <c r="R19" s="1" t="s">
        <v>10613</v>
      </c>
      <c r="S19" s="1" t="s">
        <v>269</v>
      </c>
      <c r="T19" s="1" t="s">
        <v>270</v>
      </c>
      <c r="U19" s="1" t="s">
        <v>269</v>
      </c>
      <c r="V19" s="1" t="s">
        <v>472</v>
      </c>
      <c r="W19" s="1" t="s">
        <v>9047</v>
      </c>
      <c r="X19" s="1" t="s">
        <v>9046</v>
      </c>
      <c r="Y19" s="1" t="s">
        <v>10563</v>
      </c>
      <c r="Z19" s="1" t="s">
        <v>269</v>
      </c>
    </row>
    <row r="20" spans="1:26" ht="14.25">
      <c r="A20" s="1" t="s">
        <v>260</v>
      </c>
      <c r="B20" s="1" t="s">
        <v>5230</v>
      </c>
      <c r="C20" s="1" t="s">
        <v>262</v>
      </c>
      <c r="D20" s="1" t="s">
        <v>263</v>
      </c>
      <c r="E20" s="1" t="s">
        <v>263</v>
      </c>
      <c r="F20" s="1" t="s">
        <v>713</v>
      </c>
      <c r="G20" s="1" t="s">
        <v>10614</v>
      </c>
      <c r="H20" s="1" t="s">
        <v>5229</v>
      </c>
      <c r="I20" s="1" t="s">
        <v>9046</v>
      </c>
      <c r="J20" s="1" t="s">
        <v>9047</v>
      </c>
      <c r="K20" s="1" t="s">
        <v>1375</v>
      </c>
      <c r="L20" s="1" t="s">
        <v>10615</v>
      </c>
      <c r="M20" s="1" t="s">
        <v>1729</v>
      </c>
      <c r="N20" s="1" t="s">
        <v>270</v>
      </c>
      <c r="O20" s="1" t="s">
        <v>873</v>
      </c>
      <c r="P20" s="1" t="s">
        <v>269</v>
      </c>
      <c r="Q20" s="1" t="s">
        <v>277</v>
      </c>
      <c r="R20" s="1" t="s">
        <v>10616</v>
      </c>
      <c r="S20" s="1" t="s">
        <v>269</v>
      </c>
      <c r="T20" s="1" t="s">
        <v>270</v>
      </c>
      <c r="U20" s="1" t="s">
        <v>269</v>
      </c>
      <c r="V20" s="1" t="s">
        <v>472</v>
      </c>
      <c r="W20" s="1" t="s">
        <v>9047</v>
      </c>
      <c r="X20" s="1" t="s">
        <v>9046</v>
      </c>
      <c r="Y20" s="1" t="s">
        <v>10563</v>
      </c>
      <c r="Z20" s="1" t="s">
        <v>269</v>
      </c>
    </row>
    <row r="21" spans="1:26" ht="14.25">
      <c r="A21" s="1" t="s">
        <v>260</v>
      </c>
      <c r="B21" s="1" t="s">
        <v>5233</v>
      </c>
      <c r="C21" s="1" t="s">
        <v>262</v>
      </c>
      <c r="D21" s="1" t="s">
        <v>263</v>
      </c>
      <c r="E21" s="1" t="s">
        <v>263</v>
      </c>
      <c r="F21" s="1" t="s">
        <v>1731</v>
      </c>
      <c r="G21" s="1" t="s">
        <v>10617</v>
      </c>
      <c r="H21" s="1" t="s">
        <v>5232</v>
      </c>
      <c r="I21" s="1" t="s">
        <v>9046</v>
      </c>
      <c r="J21" s="1" t="s">
        <v>9047</v>
      </c>
      <c r="K21" s="1" t="s">
        <v>1375</v>
      </c>
      <c r="L21" s="1" t="s">
        <v>10618</v>
      </c>
      <c r="M21" s="1" t="s">
        <v>1729</v>
      </c>
      <c r="N21" s="1" t="s">
        <v>872</v>
      </c>
      <c r="O21" s="1" t="s">
        <v>276</v>
      </c>
      <c r="P21" s="1" t="s">
        <v>269</v>
      </c>
      <c r="Q21" s="1" t="s">
        <v>277</v>
      </c>
      <c r="R21" s="1" t="s">
        <v>10619</v>
      </c>
      <c r="S21" s="1" t="s">
        <v>269</v>
      </c>
      <c r="T21" s="1" t="s">
        <v>270</v>
      </c>
      <c r="U21" s="1" t="s">
        <v>269</v>
      </c>
      <c r="V21" s="1" t="s">
        <v>472</v>
      </c>
      <c r="W21" s="1" t="s">
        <v>9047</v>
      </c>
      <c r="X21" s="1" t="s">
        <v>9046</v>
      </c>
      <c r="Y21" s="1" t="s">
        <v>10563</v>
      </c>
      <c r="Z21" s="1" t="s">
        <v>269</v>
      </c>
    </row>
    <row r="22" spans="1:26" ht="14.25">
      <c r="A22" s="1" t="s">
        <v>260</v>
      </c>
      <c r="B22" s="1" t="s">
        <v>5236</v>
      </c>
      <c r="C22" s="1" t="s">
        <v>262</v>
      </c>
      <c r="D22" s="1" t="s">
        <v>263</v>
      </c>
      <c r="E22" s="1" t="s">
        <v>263</v>
      </c>
      <c r="F22" s="1" t="s">
        <v>2913</v>
      </c>
      <c r="G22" s="1" t="s">
        <v>10620</v>
      </c>
      <c r="H22" s="1" t="s">
        <v>5235</v>
      </c>
      <c r="I22" s="1" t="s">
        <v>9046</v>
      </c>
      <c r="J22" s="1" t="s">
        <v>9047</v>
      </c>
      <c r="K22" s="1" t="s">
        <v>1375</v>
      </c>
      <c r="L22" s="1" t="s">
        <v>10621</v>
      </c>
      <c r="M22" s="1" t="s">
        <v>1729</v>
      </c>
      <c r="N22" s="1" t="s">
        <v>472</v>
      </c>
      <c r="O22" s="1" t="s">
        <v>269</v>
      </c>
      <c r="P22" s="1" t="s">
        <v>269</v>
      </c>
      <c r="Q22" s="1" t="s">
        <v>277</v>
      </c>
      <c r="R22" s="1" t="s">
        <v>10622</v>
      </c>
      <c r="S22" s="1" t="s">
        <v>269</v>
      </c>
      <c r="T22" s="1" t="s">
        <v>270</v>
      </c>
      <c r="U22" s="1" t="s">
        <v>269</v>
      </c>
      <c r="V22" s="1" t="s">
        <v>472</v>
      </c>
      <c r="W22" s="1" t="s">
        <v>9047</v>
      </c>
      <c r="X22" s="1" t="s">
        <v>9046</v>
      </c>
      <c r="Y22" s="1" t="s">
        <v>10563</v>
      </c>
      <c r="Z22" s="1" t="s">
        <v>269</v>
      </c>
    </row>
    <row r="23" spans="1:26" ht="14.25">
      <c r="A23" s="1" t="s">
        <v>260</v>
      </c>
      <c r="B23" s="1" t="s">
        <v>5239</v>
      </c>
      <c r="C23" s="1" t="s">
        <v>262</v>
      </c>
      <c r="D23" s="1" t="s">
        <v>263</v>
      </c>
      <c r="E23" s="1" t="s">
        <v>263</v>
      </c>
      <c r="F23" s="1" t="s">
        <v>2796</v>
      </c>
      <c r="G23" s="1" t="s">
        <v>10623</v>
      </c>
      <c r="H23" s="1" t="s">
        <v>5238</v>
      </c>
      <c r="I23" s="1" t="s">
        <v>9046</v>
      </c>
      <c r="J23" s="1" t="s">
        <v>9047</v>
      </c>
      <c r="K23" s="1" t="s">
        <v>1375</v>
      </c>
      <c r="L23" s="1" t="s">
        <v>10624</v>
      </c>
      <c r="M23" s="1" t="s">
        <v>1729</v>
      </c>
      <c r="N23" s="1" t="s">
        <v>479</v>
      </c>
      <c r="O23" s="1" t="s">
        <v>872</v>
      </c>
      <c r="P23" s="1" t="s">
        <v>269</v>
      </c>
      <c r="Q23" s="1" t="s">
        <v>276</v>
      </c>
      <c r="R23" s="1" t="s">
        <v>4013</v>
      </c>
      <c r="S23" s="1" t="s">
        <v>269</v>
      </c>
      <c r="T23" s="1" t="s">
        <v>270</v>
      </c>
      <c r="U23" s="1" t="s">
        <v>269</v>
      </c>
      <c r="V23" s="1" t="s">
        <v>472</v>
      </c>
      <c r="W23" s="1" t="s">
        <v>9047</v>
      </c>
      <c r="X23" s="1" t="s">
        <v>9046</v>
      </c>
      <c r="Y23" s="1" t="s">
        <v>10563</v>
      </c>
      <c r="Z23" s="1" t="s">
        <v>269</v>
      </c>
    </row>
    <row r="24" spans="1:26" ht="14.25">
      <c r="A24" s="1" t="s">
        <v>260</v>
      </c>
      <c r="B24" s="1" t="s">
        <v>5242</v>
      </c>
      <c r="C24" s="1" t="s">
        <v>262</v>
      </c>
      <c r="D24" s="1" t="s">
        <v>263</v>
      </c>
      <c r="E24" s="1" t="s">
        <v>263</v>
      </c>
      <c r="F24" s="1" t="s">
        <v>2919</v>
      </c>
      <c r="G24" s="1" t="s">
        <v>10625</v>
      </c>
      <c r="H24" s="1" t="s">
        <v>5241</v>
      </c>
      <c r="I24" s="1" t="s">
        <v>9046</v>
      </c>
      <c r="J24" s="1" t="s">
        <v>9047</v>
      </c>
      <c r="K24" s="1" t="s">
        <v>1375</v>
      </c>
      <c r="L24" s="1" t="s">
        <v>10626</v>
      </c>
      <c r="M24" s="1" t="s">
        <v>1729</v>
      </c>
      <c r="N24" s="1" t="s">
        <v>472</v>
      </c>
      <c r="O24" s="1" t="s">
        <v>269</v>
      </c>
      <c r="P24" s="1" t="s">
        <v>269</v>
      </c>
      <c r="Q24" s="1" t="s">
        <v>276</v>
      </c>
      <c r="R24" s="1" t="s">
        <v>3576</v>
      </c>
      <c r="S24" s="1" t="s">
        <v>269</v>
      </c>
      <c r="T24" s="1" t="s">
        <v>270</v>
      </c>
      <c r="U24" s="1" t="s">
        <v>269</v>
      </c>
      <c r="V24" s="1" t="s">
        <v>472</v>
      </c>
      <c r="W24" s="1" t="s">
        <v>9047</v>
      </c>
      <c r="X24" s="1" t="s">
        <v>9046</v>
      </c>
      <c r="Y24" s="1" t="s">
        <v>10563</v>
      </c>
      <c r="Z24" s="1" t="s">
        <v>269</v>
      </c>
    </row>
    <row r="25" spans="1:26" ht="14.25">
      <c r="A25" s="1" t="s">
        <v>260</v>
      </c>
      <c r="B25" s="1" t="s">
        <v>5245</v>
      </c>
      <c r="C25" s="1" t="s">
        <v>262</v>
      </c>
      <c r="D25" s="1" t="s">
        <v>263</v>
      </c>
      <c r="E25" s="1" t="s">
        <v>263</v>
      </c>
      <c r="F25" s="1" t="s">
        <v>1739</v>
      </c>
      <c r="G25" s="1" t="s">
        <v>10627</v>
      </c>
      <c r="H25" s="1" t="s">
        <v>5244</v>
      </c>
      <c r="I25" s="1" t="s">
        <v>9046</v>
      </c>
      <c r="J25" s="1" t="s">
        <v>9047</v>
      </c>
      <c r="K25" s="1" t="s">
        <v>1375</v>
      </c>
      <c r="L25" s="1" t="s">
        <v>10628</v>
      </c>
      <c r="M25" s="1" t="s">
        <v>1729</v>
      </c>
      <c r="N25" s="1" t="s">
        <v>872</v>
      </c>
      <c r="O25" s="1" t="s">
        <v>270</v>
      </c>
      <c r="P25" s="1" t="s">
        <v>269</v>
      </c>
      <c r="Q25" s="1" t="s">
        <v>277</v>
      </c>
      <c r="R25" s="1" t="s">
        <v>10616</v>
      </c>
      <c r="S25" s="1" t="s">
        <v>269</v>
      </c>
      <c r="T25" s="1" t="s">
        <v>270</v>
      </c>
      <c r="U25" s="1" t="s">
        <v>269</v>
      </c>
      <c r="V25" s="1" t="s">
        <v>472</v>
      </c>
      <c r="W25" s="1" t="s">
        <v>9047</v>
      </c>
      <c r="X25" s="1" t="s">
        <v>9046</v>
      </c>
      <c r="Y25" s="1" t="s">
        <v>10563</v>
      </c>
      <c r="Z25" s="1" t="s">
        <v>269</v>
      </c>
    </row>
    <row r="26" spans="1:26" ht="14.25">
      <c r="A26" s="1" t="s">
        <v>260</v>
      </c>
      <c r="B26" s="1" t="s">
        <v>5249</v>
      </c>
      <c r="C26" s="1" t="s">
        <v>262</v>
      </c>
      <c r="D26" s="1" t="s">
        <v>280</v>
      </c>
      <c r="E26" s="1" t="s">
        <v>280</v>
      </c>
      <c r="F26" s="1" t="s">
        <v>270</v>
      </c>
      <c r="G26" s="1" t="s">
        <v>10629</v>
      </c>
      <c r="H26" s="1" t="s">
        <v>5248</v>
      </c>
      <c r="I26" s="1" t="s">
        <v>9046</v>
      </c>
      <c r="J26" s="1" t="s">
        <v>9047</v>
      </c>
      <c r="K26" s="1" t="s">
        <v>1400</v>
      </c>
      <c r="L26" s="1" t="s">
        <v>10034</v>
      </c>
      <c r="M26" s="1" t="s">
        <v>1729</v>
      </c>
      <c r="N26" s="1" t="s">
        <v>873</v>
      </c>
      <c r="O26" s="1" t="s">
        <v>276</v>
      </c>
      <c r="P26" s="1" t="s">
        <v>269</v>
      </c>
      <c r="Q26" s="1" t="s">
        <v>276</v>
      </c>
      <c r="R26" s="1" t="s">
        <v>3816</v>
      </c>
      <c r="S26" s="1" t="s">
        <v>269</v>
      </c>
      <c r="T26" s="1" t="s">
        <v>270</v>
      </c>
      <c r="U26" s="1" t="s">
        <v>269</v>
      </c>
      <c r="V26" s="1" t="s">
        <v>472</v>
      </c>
      <c r="W26" s="1" t="s">
        <v>9047</v>
      </c>
      <c r="X26" s="1" t="s">
        <v>9046</v>
      </c>
      <c r="Y26" s="1" t="s">
        <v>10563</v>
      </c>
      <c r="Z26" s="1" t="s">
        <v>269</v>
      </c>
    </row>
    <row r="27" spans="1:26" ht="14.25">
      <c r="A27" s="1" t="s">
        <v>260</v>
      </c>
      <c r="B27" s="1" t="s">
        <v>5252</v>
      </c>
      <c r="C27" s="1" t="s">
        <v>262</v>
      </c>
      <c r="D27" s="1" t="s">
        <v>280</v>
      </c>
      <c r="E27" s="1" t="s">
        <v>280</v>
      </c>
      <c r="F27" s="1" t="s">
        <v>472</v>
      </c>
      <c r="G27" s="1" t="s">
        <v>10630</v>
      </c>
      <c r="H27" s="1" t="s">
        <v>5251</v>
      </c>
      <c r="I27" s="1" t="s">
        <v>9046</v>
      </c>
      <c r="J27" s="1" t="s">
        <v>9047</v>
      </c>
      <c r="K27" s="1" t="s">
        <v>1400</v>
      </c>
      <c r="L27" s="1" t="s">
        <v>10073</v>
      </c>
      <c r="M27" s="1" t="s">
        <v>1729</v>
      </c>
      <c r="N27" s="1" t="s">
        <v>270</v>
      </c>
      <c r="O27" s="1" t="s">
        <v>269</v>
      </c>
      <c r="P27" s="1" t="s">
        <v>269</v>
      </c>
      <c r="Q27" s="1" t="s">
        <v>276</v>
      </c>
      <c r="R27" s="1" t="s">
        <v>1376</v>
      </c>
      <c r="S27" s="1" t="s">
        <v>269</v>
      </c>
      <c r="T27" s="1" t="s">
        <v>270</v>
      </c>
      <c r="U27" s="1" t="s">
        <v>269</v>
      </c>
      <c r="V27" s="1" t="s">
        <v>472</v>
      </c>
      <c r="W27" s="1" t="s">
        <v>9047</v>
      </c>
      <c r="X27" s="1" t="s">
        <v>9046</v>
      </c>
      <c r="Y27" s="1" t="s">
        <v>10563</v>
      </c>
      <c r="Z27" s="1" t="s">
        <v>269</v>
      </c>
    </row>
    <row r="28" spans="1:26" ht="14.25">
      <c r="A28" s="1" t="s">
        <v>260</v>
      </c>
      <c r="B28" s="1" t="s">
        <v>5255</v>
      </c>
      <c r="C28" s="1" t="s">
        <v>262</v>
      </c>
      <c r="D28" s="1" t="s">
        <v>280</v>
      </c>
      <c r="E28" s="1" t="s">
        <v>280</v>
      </c>
      <c r="F28" s="1" t="s">
        <v>479</v>
      </c>
      <c r="G28" s="1" t="s">
        <v>10631</v>
      </c>
      <c r="H28" s="1" t="s">
        <v>5254</v>
      </c>
      <c r="I28" s="1" t="s">
        <v>9046</v>
      </c>
      <c r="J28" s="1" t="s">
        <v>9047</v>
      </c>
      <c r="K28" s="1" t="s">
        <v>1400</v>
      </c>
      <c r="L28" s="1" t="s">
        <v>10094</v>
      </c>
      <c r="M28" s="1" t="s">
        <v>1729</v>
      </c>
      <c r="N28" s="1" t="s">
        <v>874</v>
      </c>
      <c r="O28" s="1" t="s">
        <v>872</v>
      </c>
      <c r="P28" s="1" t="s">
        <v>269</v>
      </c>
      <c r="Q28" s="1" t="s">
        <v>276</v>
      </c>
      <c r="R28" s="1" t="s">
        <v>3533</v>
      </c>
      <c r="S28" s="1" t="s">
        <v>269</v>
      </c>
      <c r="T28" s="1" t="s">
        <v>270</v>
      </c>
      <c r="U28" s="1" t="s">
        <v>269</v>
      </c>
      <c r="V28" s="1" t="s">
        <v>472</v>
      </c>
      <c r="W28" s="1" t="s">
        <v>9047</v>
      </c>
      <c r="X28" s="1" t="s">
        <v>9046</v>
      </c>
      <c r="Y28" s="1" t="s">
        <v>10563</v>
      </c>
      <c r="Z28" s="1" t="s">
        <v>269</v>
      </c>
    </row>
    <row r="29" spans="1:26" ht="14.25">
      <c r="A29" s="1" t="s">
        <v>260</v>
      </c>
      <c r="B29" s="1" t="s">
        <v>5258</v>
      </c>
      <c r="C29" s="1" t="s">
        <v>262</v>
      </c>
      <c r="D29" s="1" t="s">
        <v>280</v>
      </c>
      <c r="E29" s="1" t="s">
        <v>280</v>
      </c>
      <c r="F29" s="1" t="s">
        <v>873</v>
      </c>
      <c r="G29" s="1" t="s">
        <v>10632</v>
      </c>
      <c r="H29" s="1" t="s">
        <v>5257</v>
      </c>
      <c r="I29" s="1" t="s">
        <v>9046</v>
      </c>
      <c r="J29" s="1" t="s">
        <v>9047</v>
      </c>
      <c r="K29" s="1" t="s">
        <v>1400</v>
      </c>
      <c r="L29" s="1" t="s">
        <v>10633</v>
      </c>
      <c r="M29" s="1" t="s">
        <v>1729</v>
      </c>
      <c r="N29" s="1" t="s">
        <v>874</v>
      </c>
      <c r="O29" s="1" t="s">
        <v>479</v>
      </c>
      <c r="P29" s="1" t="s">
        <v>269</v>
      </c>
      <c r="Q29" s="1" t="s">
        <v>276</v>
      </c>
      <c r="R29" s="1" t="s">
        <v>4009</v>
      </c>
      <c r="S29" s="1" t="s">
        <v>269</v>
      </c>
      <c r="T29" s="1" t="s">
        <v>270</v>
      </c>
      <c r="U29" s="1" t="s">
        <v>269</v>
      </c>
      <c r="V29" s="1" t="s">
        <v>472</v>
      </c>
      <c r="W29" s="1" t="s">
        <v>9047</v>
      </c>
      <c r="X29" s="1" t="s">
        <v>9046</v>
      </c>
      <c r="Y29" s="1" t="s">
        <v>10563</v>
      </c>
      <c r="Z29" s="1" t="s">
        <v>269</v>
      </c>
    </row>
    <row r="30" spans="1:26" ht="14.25">
      <c r="A30" s="1" t="s">
        <v>260</v>
      </c>
      <c r="B30" s="1" t="s">
        <v>5261</v>
      </c>
      <c r="C30" s="1" t="s">
        <v>262</v>
      </c>
      <c r="D30" s="1" t="s">
        <v>280</v>
      </c>
      <c r="E30" s="1" t="s">
        <v>280</v>
      </c>
      <c r="F30" s="1" t="s">
        <v>872</v>
      </c>
      <c r="G30" s="1" t="s">
        <v>10634</v>
      </c>
      <c r="H30" s="1" t="s">
        <v>5260</v>
      </c>
      <c r="I30" s="1" t="s">
        <v>9046</v>
      </c>
      <c r="J30" s="1" t="s">
        <v>9047</v>
      </c>
      <c r="K30" s="1" t="s">
        <v>1400</v>
      </c>
      <c r="L30" s="1" t="s">
        <v>10635</v>
      </c>
      <c r="M30" s="1" t="s">
        <v>1729</v>
      </c>
      <c r="N30" s="1" t="s">
        <v>874</v>
      </c>
      <c r="O30" s="1" t="s">
        <v>479</v>
      </c>
      <c r="P30" s="1" t="s">
        <v>269</v>
      </c>
      <c r="Q30" s="1" t="s">
        <v>276</v>
      </c>
      <c r="R30" s="1" t="s">
        <v>3576</v>
      </c>
      <c r="S30" s="1" t="s">
        <v>269</v>
      </c>
      <c r="T30" s="1" t="s">
        <v>270</v>
      </c>
      <c r="U30" s="1" t="s">
        <v>269</v>
      </c>
      <c r="V30" s="1" t="s">
        <v>472</v>
      </c>
      <c r="W30" s="1" t="s">
        <v>9047</v>
      </c>
      <c r="X30" s="1" t="s">
        <v>9046</v>
      </c>
      <c r="Y30" s="1" t="s">
        <v>10563</v>
      </c>
      <c r="Z30" s="1" t="s">
        <v>269</v>
      </c>
    </row>
    <row r="31" spans="1:26" ht="14.25">
      <c r="A31" s="1" t="s">
        <v>260</v>
      </c>
      <c r="B31" s="1" t="s">
        <v>5264</v>
      </c>
      <c r="C31" s="1" t="s">
        <v>262</v>
      </c>
      <c r="D31" s="1" t="s">
        <v>280</v>
      </c>
      <c r="E31" s="1" t="s">
        <v>280</v>
      </c>
      <c r="F31" s="1" t="s">
        <v>276</v>
      </c>
      <c r="G31" s="1" t="s">
        <v>10636</v>
      </c>
      <c r="H31" s="1" t="s">
        <v>5263</v>
      </c>
      <c r="I31" s="1" t="s">
        <v>9046</v>
      </c>
      <c r="J31" s="1" t="s">
        <v>9047</v>
      </c>
      <c r="K31" s="1" t="s">
        <v>1400</v>
      </c>
      <c r="L31" s="1" t="s">
        <v>10637</v>
      </c>
      <c r="M31" s="1" t="s">
        <v>1729</v>
      </c>
      <c r="N31" s="1" t="s">
        <v>479</v>
      </c>
      <c r="O31" s="1" t="s">
        <v>270</v>
      </c>
      <c r="P31" s="1" t="s">
        <v>269</v>
      </c>
      <c r="Q31" s="1" t="s">
        <v>277</v>
      </c>
      <c r="R31" s="1" t="s">
        <v>10638</v>
      </c>
      <c r="S31" s="1" t="s">
        <v>269</v>
      </c>
      <c r="T31" s="1" t="s">
        <v>270</v>
      </c>
      <c r="U31" s="1" t="s">
        <v>269</v>
      </c>
      <c r="V31" s="1" t="s">
        <v>472</v>
      </c>
      <c r="W31" s="1" t="s">
        <v>9047</v>
      </c>
      <c r="X31" s="1" t="s">
        <v>9046</v>
      </c>
      <c r="Y31" s="1" t="s">
        <v>10563</v>
      </c>
      <c r="Z31" s="1" t="s">
        <v>269</v>
      </c>
    </row>
    <row r="32" spans="1:26" ht="14.25">
      <c r="A32" s="1" t="s">
        <v>260</v>
      </c>
      <c r="B32" s="1" t="s">
        <v>5267</v>
      </c>
      <c r="C32" s="1" t="s">
        <v>262</v>
      </c>
      <c r="D32" s="1" t="s">
        <v>280</v>
      </c>
      <c r="E32" s="1" t="s">
        <v>280</v>
      </c>
      <c r="F32" s="1" t="s">
        <v>874</v>
      </c>
      <c r="G32" s="1" t="s">
        <v>10639</v>
      </c>
      <c r="H32" s="1" t="s">
        <v>5266</v>
      </c>
      <c r="I32" s="1" t="s">
        <v>9046</v>
      </c>
      <c r="J32" s="1" t="s">
        <v>9047</v>
      </c>
      <c r="K32" s="1" t="s">
        <v>1400</v>
      </c>
      <c r="L32" s="1" t="s">
        <v>10640</v>
      </c>
      <c r="M32" s="1" t="s">
        <v>1729</v>
      </c>
      <c r="N32" s="1" t="s">
        <v>270</v>
      </c>
      <c r="O32" s="1" t="s">
        <v>872</v>
      </c>
      <c r="P32" s="1" t="s">
        <v>269</v>
      </c>
      <c r="Q32" s="1" t="s">
        <v>276</v>
      </c>
      <c r="R32" s="1" t="s">
        <v>2694</v>
      </c>
      <c r="S32" s="1" t="s">
        <v>269</v>
      </c>
      <c r="T32" s="1" t="s">
        <v>270</v>
      </c>
      <c r="U32" s="1" t="s">
        <v>269</v>
      </c>
      <c r="V32" s="1" t="s">
        <v>472</v>
      </c>
      <c r="W32" s="1" t="s">
        <v>9047</v>
      </c>
      <c r="X32" s="1" t="s">
        <v>9046</v>
      </c>
      <c r="Y32" s="1" t="s">
        <v>10563</v>
      </c>
      <c r="Z32" s="1" t="s">
        <v>269</v>
      </c>
    </row>
    <row r="33" spans="1:26" ht="14.25">
      <c r="A33" s="1" t="s">
        <v>260</v>
      </c>
      <c r="B33" s="1" t="s">
        <v>5270</v>
      </c>
      <c r="C33" s="1" t="s">
        <v>262</v>
      </c>
      <c r="D33" s="1" t="s">
        <v>280</v>
      </c>
      <c r="E33" s="1" t="s">
        <v>280</v>
      </c>
      <c r="F33" s="1" t="s">
        <v>1450</v>
      </c>
      <c r="G33" s="1" t="s">
        <v>10641</v>
      </c>
      <c r="H33" s="1" t="s">
        <v>5269</v>
      </c>
      <c r="I33" s="1" t="s">
        <v>9046</v>
      </c>
      <c r="J33" s="1" t="s">
        <v>9047</v>
      </c>
      <c r="K33" s="1" t="s">
        <v>1400</v>
      </c>
      <c r="L33" s="1" t="s">
        <v>9861</v>
      </c>
      <c r="M33" s="1" t="s">
        <v>1729</v>
      </c>
      <c r="N33" s="1" t="s">
        <v>472</v>
      </c>
      <c r="O33" s="1" t="s">
        <v>269</v>
      </c>
      <c r="P33" s="1" t="s">
        <v>269</v>
      </c>
      <c r="Q33" s="1" t="s">
        <v>276</v>
      </c>
      <c r="R33" s="1" t="s">
        <v>4013</v>
      </c>
      <c r="S33" s="1" t="s">
        <v>269</v>
      </c>
      <c r="T33" s="1" t="s">
        <v>270</v>
      </c>
      <c r="U33" s="1" t="s">
        <v>269</v>
      </c>
      <c r="V33" s="1" t="s">
        <v>472</v>
      </c>
      <c r="W33" s="1" t="s">
        <v>9047</v>
      </c>
      <c r="X33" s="1" t="s">
        <v>9046</v>
      </c>
      <c r="Y33" s="1" t="s">
        <v>10563</v>
      </c>
      <c r="Z33" s="1" t="s">
        <v>269</v>
      </c>
    </row>
    <row r="34" spans="1:26" ht="14.25">
      <c r="A34" s="1" t="s">
        <v>260</v>
      </c>
      <c r="B34" s="1" t="s">
        <v>5273</v>
      </c>
      <c r="C34" s="1" t="s">
        <v>262</v>
      </c>
      <c r="D34" s="1" t="s">
        <v>280</v>
      </c>
      <c r="E34" s="1" t="s">
        <v>280</v>
      </c>
      <c r="F34" s="1" t="s">
        <v>277</v>
      </c>
      <c r="G34" s="1" t="s">
        <v>10642</v>
      </c>
      <c r="H34" s="1" t="s">
        <v>5272</v>
      </c>
      <c r="I34" s="1" t="s">
        <v>9046</v>
      </c>
      <c r="J34" s="1" t="s">
        <v>9047</v>
      </c>
      <c r="K34" s="1" t="s">
        <v>1454</v>
      </c>
      <c r="L34" s="1" t="s">
        <v>10643</v>
      </c>
      <c r="M34" s="1" t="s">
        <v>1729</v>
      </c>
      <c r="N34" s="1" t="s">
        <v>873</v>
      </c>
      <c r="O34" s="1" t="s">
        <v>872</v>
      </c>
      <c r="P34" s="1" t="s">
        <v>269</v>
      </c>
      <c r="Q34" s="1" t="s">
        <v>276</v>
      </c>
      <c r="R34" s="1" t="s">
        <v>3784</v>
      </c>
      <c r="S34" s="1" t="s">
        <v>269</v>
      </c>
      <c r="T34" s="1" t="s">
        <v>270</v>
      </c>
      <c r="U34" s="1" t="s">
        <v>269</v>
      </c>
      <c r="V34" s="1" t="s">
        <v>472</v>
      </c>
      <c r="W34" s="1" t="s">
        <v>9047</v>
      </c>
      <c r="X34" s="1" t="s">
        <v>9046</v>
      </c>
      <c r="Y34" s="1" t="s">
        <v>10563</v>
      </c>
      <c r="Z34" s="1" t="s">
        <v>269</v>
      </c>
    </row>
    <row r="35" spans="1:26" ht="14.25">
      <c r="A35" s="1" t="s">
        <v>260</v>
      </c>
      <c r="B35" s="1" t="s">
        <v>5276</v>
      </c>
      <c r="C35" s="1" t="s">
        <v>262</v>
      </c>
      <c r="D35" s="1" t="s">
        <v>280</v>
      </c>
      <c r="E35" s="1" t="s">
        <v>280</v>
      </c>
      <c r="F35" s="1" t="s">
        <v>714</v>
      </c>
      <c r="G35" s="1" t="s">
        <v>10644</v>
      </c>
      <c r="H35" s="1" t="s">
        <v>5275</v>
      </c>
      <c r="I35" s="1" t="s">
        <v>9046</v>
      </c>
      <c r="J35" s="1" t="s">
        <v>9047</v>
      </c>
      <c r="K35" s="1" t="s">
        <v>1400</v>
      </c>
      <c r="L35" s="1" t="s">
        <v>9890</v>
      </c>
      <c r="M35" s="1" t="s">
        <v>1729</v>
      </c>
      <c r="N35" s="1" t="s">
        <v>472</v>
      </c>
      <c r="O35" s="1" t="s">
        <v>269</v>
      </c>
      <c r="P35" s="1" t="s">
        <v>269</v>
      </c>
      <c r="Q35" s="1" t="s">
        <v>276</v>
      </c>
      <c r="R35" s="1" t="s">
        <v>1376</v>
      </c>
      <c r="S35" s="1" t="s">
        <v>269</v>
      </c>
      <c r="T35" s="1" t="s">
        <v>270</v>
      </c>
      <c r="U35" s="1" t="s">
        <v>269</v>
      </c>
      <c r="V35" s="1" t="s">
        <v>472</v>
      </c>
      <c r="W35" s="1" t="s">
        <v>9047</v>
      </c>
      <c r="X35" s="1" t="s">
        <v>9046</v>
      </c>
      <c r="Y35" s="1" t="s">
        <v>10563</v>
      </c>
      <c r="Z35" s="1" t="s">
        <v>269</v>
      </c>
    </row>
    <row r="36" spans="1:26" ht="14.25">
      <c r="A36" s="1" t="s">
        <v>260</v>
      </c>
      <c r="B36" s="1" t="s">
        <v>5279</v>
      </c>
      <c r="C36" s="1" t="s">
        <v>262</v>
      </c>
      <c r="D36" s="1" t="s">
        <v>280</v>
      </c>
      <c r="E36" s="1" t="s">
        <v>280</v>
      </c>
      <c r="F36" s="1" t="s">
        <v>1971</v>
      </c>
      <c r="G36" s="1" t="s">
        <v>10645</v>
      </c>
      <c r="H36" s="1" t="s">
        <v>5278</v>
      </c>
      <c r="I36" s="1" t="s">
        <v>9046</v>
      </c>
      <c r="J36" s="1" t="s">
        <v>9047</v>
      </c>
      <c r="K36" s="1" t="s">
        <v>1400</v>
      </c>
      <c r="L36" s="1" t="s">
        <v>10646</v>
      </c>
      <c r="M36" s="1" t="s">
        <v>1729</v>
      </c>
      <c r="N36" s="1" t="s">
        <v>872</v>
      </c>
      <c r="O36" s="1" t="s">
        <v>872</v>
      </c>
      <c r="P36" s="1" t="s">
        <v>269</v>
      </c>
      <c r="Q36" s="1" t="s">
        <v>276</v>
      </c>
      <c r="R36" s="1" t="s">
        <v>3788</v>
      </c>
      <c r="S36" s="1" t="s">
        <v>269</v>
      </c>
      <c r="T36" s="1" t="s">
        <v>270</v>
      </c>
      <c r="U36" s="1" t="s">
        <v>269</v>
      </c>
      <c r="V36" s="1" t="s">
        <v>472</v>
      </c>
      <c r="W36" s="1" t="s">
        <v>9047</v>
      </c>
      <c r="X36" s="1" t="s">
        <v>9046</v>
      </c>
      <c r="Y36" s="1" t="s">
        <v>10563</v>
      </c>
      <c r="Z36" s="1" t="s">
        <v>269</v>
      </c>
    </row>
    <row r="37" spans="1:26" ht="14.25">
      <c r="A37" s="1" t="s">
        <v>260</v>
      </c>
      <c r="B37" s="1" t="s">
        <v>5286</v>
      </c>
      <c r="C37" s="1" t="s">
        <v>262</v>
      </c>
      <c r="D37" s="1" t="s">
        <v>280</v>
      </c>
      <c r="E37" s="1" t="s">
        <v>280</v>
      </c>
      <c r="F37" s="1" t="s">
        <v>1729</v>
      </c>
      <c r="G37" s="1" t="s">
        <v>10647</v>
      </c>
      <c r="H37" s="1" t="s">
        <v>5285</v>
      </c>
      <c r="I37" s="1" t="s">
        <v>9046</v>
      </c>
      <c r="J37" s="1" t="s">
        <v>9047</v>
      </c>
      <c r="K37" s="1" t="s">
        <v>1400</v>
      </c>
      <c r="L37" s="1" t="s">
        <v>10648</v>
      </c>
      <c r="M37" s="1" t="s">
        <v>1729</v>
      </c>
      <c r="N37" s="1" t="s">
        <v>276</v>
      </c>
      <c r="O37" s="1" t="s">
        <v>276</v>
      </c>
      <c r="P37" s="1" t="s">
        <v>269</v>
      </c>
      <c r="Q37" s="1" t="s">
        <v>276</v>
      </c>
      <c r="R37" s="1" t="s">
        <v>3784</v>
      </c>
      <c r="S37" s="1" t="s">
        <v>269</v>
      </c>
      <c r="T37" s="1" t="s">
        <v>270</v>
      </c>
      <c r="U37" s="1" t="s">
        <v>269</v>
      </c>
      <c r="V37" s="1" t="s">
        <v>472</v>
      </c>
      <c r="W37" s="1" t="s">
        <v>9047</v>
      </c>
      <c r="X37" s="1" t="s">
        <v>9046</v>
      </c>
      <c r="Y37" s="1" t="s">
        <v>10563</v>
      </c>
      <c r="Z37" s="1" t="s">
        <v>269</v>
      </c>
    </row>
    <row r="38" spans="1:26" ht="14.25">
      <c r="A38" s="1" t="s">
        <v>260</v>
      </c>
      <c r="B38" s="1" t="s">
        <v>5290</v>
      </c>
      <c r="C38" s="1" t="s">
        <v>262</v>
      </c>
      <c r="D38" s="1" t="s">
        <v>280</v>
      </c>
      <c r="E38" s="1" t="s">
        <v>280</v>
      </c>
      <c r="F38" s="1" t="s">
        <v>2793</v>
      </c>
      <c r="G38" s="1" t="s">
        <v>10649</v>
      </c>
      <c r="H38" s="1" t="s">
        <v>5289</v>
      </c>
      <c r="I38" s="1" t="s">
        <v>9046</v>
      </c>
      <c r="J38" s="1" t="s">
        <v>9047</v>
      </c>
      <c r="K38" s="1" t="s">
        <v>1454</v>
      </c>
      <c r="L38" s="1" t="s">
        <v>10650</v>
      </c>
      <c r="M38" s="1" t="s">
        <v>1729</v>
      </c>
      <c r="N38" s="1" t="s">
        <v>872</v>
      </c>
      <c r="O38" s="1" t="s">
        <v>472</v>
      </c>
      <c r="P38" s="1" t="s">
        <v>269</v>
      </c>
      <c r="Q38" s="1" t="s">
        <v>276</v>
      </c>
      <c r="R38" s="1" t="s">
        <v>2694</v>
      </c>
      <c r="S38" s="1" t="s">
        <v>269</v>
      </c>
      <c r="T38" s="1" t="s">
        <v>270</v>
      </c>
      <c r="U38" s="1" t="s">
        <v>269</v>
      </c>
      <c r="V38" s="1" t="s">
        <v>472</v>
      </c>
      <c r="W38" s="1" t="s">
        <v>9047</v>
      </c>
      <c r="X38" s="1" t="s">
        <v>9046</v>
      </c>
      <c r="Y38" s="1" t="s">
        <v>10563</v>
      </c>
      <c r="Z38" s="1" t="s">
        <v>269</v>
      </c>
    </row>
    <row r="39" spans="1:26" ht="14.25">
      <c r="A39" s="1" t="s">
        <v>260</v>
      </c>
      <c r="B39" s="1" t="s">
        <v>5293</v>
      </c>
      <c r="C39" s="1" t="s">
        <v>262</v>
      </c>
      <c r="D39" s="1" t="s">
        <v>280</v>
      </c>
      <c r="E39" s="1" t="s">
        <v>280</v>
      </c>
      <c r="F39" s="1" t="s">
        <v>2755</v>
      </c>
      <c r="G39" s="1" t="s">
        <v>10651</v>
      </c>
      <c r="H39" s="1" t="s">
        <v>5292</v>
      </c>
      <c r="I39" s="1" t="s">
        <v>9046</v>
      </c>
      <c r="J39" s="1" t="s">
        <v>9047</v>
      </c>
      <c r="K39" s="1" t="s">
        <v>1454</v>
      </c>
      <c r="L39" s="1" t="s">
        <v>10016</v>
      </c>
      <c r="M39" s="1" t="s">
        <v>1729</v>
      </c>
      <c r="N39" s="1" t="s">
        <v>270</v>
      </c>
      <c r="O39" s="1" t="s">
        <v>270</v>
      </c>
      <c r="P39" s="1" t="s">
        <v>269</v>
      </c>
      <c r="Q39" s="1" t="s">
        <v>277</v>
      </c>
      <c r="R39" s="1" t="s">
        <v>10652</v>
      </c>
      <c r="S39" s="1" t="s">
        <v>269</v>
      </c>
      <c r="T39" s="1" t="s">
        <v>270</v>
      </c>
      <c r="U39" s="1" t="s">
        <v>269</v>
      </c>
      <c r="V39" s="1" t="s">
        <v>472</v>
      </c>
      <c r="W39" s="1" t="s">
        <v>9047</v>
      </c>
      <c r="X39" s="1" t="s">
        <v>9046</v>
      </c>
      <c r="Y39" s="1" t="s">
        <v>10563</v>
      </c>
      <c r="Z39" s="1" t="s">
        <v>269</v>
      </c>
    </row>
    <row r="40" spans="1:26" ht="14.25">
      <c r="A40" s="1" t="s">
        <v>260</v>
      </c>
      <c r="B40" s="1" t="s">
        <v>5296</v>
      </c>
      <c r="C40" s="1" t="s">
        <v>262</v>
      </c>
      <c r="D40" s="1" t="s">
        <v>280</v>
      </c>
      <c r="E40" s="1" t="s">
        <v>280</v>
      </c>
      <c r="F40" s="1" t="s">
        <v>713</v>
      </c>
      <c r="G40" s="1" t="s">
        <v>10653</v>
      </c>
      <c r="H40" s="1" t="s">
        <v>5295</v>
      </c>
      <c r="I40" s="1" t="s">
        <v>9046</v>
      </c>
      <c r="J40" s="1" t="s">
        <v>9047</v>
      </c>
      <c r="K40" s="1" t="s">
        <v>1454</v>
      </c>
      <c r="L40" s="1" t="s">
        <v>10654</v>
      </c>
      <c r="M40" s="1" t="s">
        <v>1729</v>
      </c>
      <c r="N40" s="1" t="s">
        <v>872</v>
      </c>
      <c r="O40" s="1" t="s">
        <v>872</v>
      </c>
      <c r="P40" s="1" t="s">
        <v>269</v>
      </c>
      <c r="Q40" s="1" t="s">
        <v>276</v>
      </c>
      <c r="R40" s="1" t="s">
        <v>3790</v>
      </c>
      <c r="S40" s="1" t="s">
        <v>269</v>
      </c>
      <c r="T40" s="1" t="s">
        <v>270</v>
      </c>
      <c r="U40" s="1" t="s">
        <v>269</v>
      </c>
      <c r="V40" s="1" t="s">
        <v>472</v>
      </c>
      <c r="W40" s="1" t="s">
        <v>9047</v>
      </c>
      <c r="X40" s="1" t="s">
        <v>9046</v>
      </c>
      <c r="Y40" s="1" t="s">
        <v>10563</v>
      </c>
      <c r="Z40" s="1" t="s">
        <v>269</v>
      </c>
    </row>
    <row r="41" spans="1:26" ht="14.25">
      <c r="A41" s="1" t="s">
        <v>260</v>
      </c>
      <c r="B41" s="1" t="s">
        <v>5305</v>
      </c>
      <c r="C41" s="1" t="s">
        <v>262</v>
      </c>
      <c r="D41" s="1" t="s">
        <v>280</v>
      </c>
      <c r="E41" s="1" t="s">
        <v>280</v>
      </c>
      <c r="F41" s="1" t="s">
        <v>1731</v>
      </c>
      <c r="G41" s="1" t="s">
        <v>10655</v>
      </c>
      <c r="H41" s="1" t="s">
        <v>5304</v>
      </c>
      <c r="I41" s="1" t="s">
        <v>9046</v>
      </c>
      <c r="J41" s="1" t="s">
        <v>9047</v>
      </c>
      <c r="K41" s="1" t="s">
        <v>1400</v>
      </c>
      <c r="L41" s="1" t="s">
        <v>10656</v>
      </c>
      <c r="M41" s="1" t="s">
        <v>1729</v>
      </c>
      <c r="N41" s="1" t="s">
        <v>874</v>
      </c>
      <c r="O41" s="1" t="s">
        <v>873</v>
      </c>
      <c r="P41" s="1" t="s">
        <v>269</v>
      </c>
      <c r="Q41" s="1" t="s">
        <v>276</v>
      </c>
      <c r="R41" s="1" t="s">
        <v>3739</v>
      </c>
      <c r="S41" s="1" t="s">
        <v>269</v>
      </c>
      <c r="T41" s="1" t="s">
        <v>270</v>
      </c>
      <c r="U41" s="1" t="s">
        <v>269</v>
      </c>
      <c r="V41" s="1" t="s">
        <v>472</v>
      </c>
      <c r="W41" s="1" t="s">
        <v>9047</v>
      </c>
      <c r="X41" s="1" t="s">
        <v>9046</v>
      </c>
      <c r="Y41" s="1" t="s">
        <v>10563</v>
      </c>
      <c r="Z41" s="1" t="s">
        <v>269</v>
      </c>
    </row>
    <row r="42" spans="1:26" ht="14.25">
      <c r="A42" s="1" t="s">
        <v>260</v>
      </c>
      <c r="B42" s="1" t="s">
        <v>5308</v>
      </c>
      <c r="C42" s="1" t="s">
        <v>262</v>
      </c>
      <c r="D42" s="1" t="s">
        <v>280</v>
      </c>
      <c r="E42" s="1" t="s">
        <v>280</v>
      </c>
      <c r="F42" s="1" t="s">
        <v>2913</v>
      </c>
      <c r="G42" s="1" t="s">
        <v>10657</v>
      </c>
      <c r="H42" s="1" t="s">
        <v>5307</v>
      </c>
      <c r="I42" s="1" t="s">
        <v>9046</v>
      </c>
      <c r="J42" s="1" t="s">
        <v>9047</v>
      </c>
      <c r="K42" s="1" t="s">
        <v>1400</v>
      </c>
      <c r="L42" s="1" t="s">
        <v>9874</v>
      </c>
      <c r="M42" s="1" t="s">
        <v>1729</v>
      </c>
      <c r="N42" s="1" t="s">
        <v>872</v>
      </c>
      <c r="O42" s="1" t="s">
        <v>872</v>
      </c>
      <c r="P42" s="1" t="s">
        <v>269</v>
      </c>
      <c r="Q42" s="1" t="s">
        <v>276</v>
      </c>
      <c r="R42" s="1" t="s">
        <v>4062</v>
      </c>
      <c r="S42" s="1" t="s">
        <v>269</v>
      </c>
      <c r="T42" s="1" t="s">
        <v>270</v>
      </c>
      <c r="U42" s="1" t="s">
        <v>269</v>
      </c>
      <c r="V42" s="1" t="s">
        <v>472</v>
      </c>
      <c r="W42" s="1" t="s">
        <v>9047</v>
      </c>
      <c r="X42" s="1" t="s">
        <v>9046</v>
      </c>
      <c r="Y42" s="1" t="s">
        <v>10563</v>
      </c>
      <c r="Z42" s="1" t="s">
        <v>269</v>
      </c>
    </row>
    <row r="43" spans="1:26" ht="14.25">
      <c r="A43" s="1" t="s">
        <v>260</v>
      </c>
      <c r="B43" s="1" t="s">
        <v>5312</v>
      </c>
      <c r="C43" s="1" t="s">
        <v>262</v>
      </c>
      <c r="D43" s="1" t="s">
        <v>280</v>
      </c>
      <c r="E43" s="1" t="s">
        <v>280</v>
      </c>
      <c r="F43" s="1" t="s">
        <v>2796</v>
      </c>
      <c r="G43" s="1" t="s">
        <v>10658</v>
      </c>
      <c r="H43" s="1" t="s">
        <v>5311</v>
      </c>
      <c r="I43" s="1" t="s">
        <v>9046</v>
      </c>
      <c r="J43" s="1" t="s">
        <v>9047</v>
      </c>
      <c r="K43" s="1" t="s">
        <v>1400</v>
      </c>
      <c r="L43" s="1" t="s">
        <v>10659</v>
      </c>
      <c r="M43" s="1" t="s">
        <v>1729</v>
      </c>
      <c r="N43" s="1" t="s">
        <v>270</v>
      </c>
      <c r="O43" s="1" t="s">
        <v>276</v>
      </c>
      <c r="P43" s="1" t="s">
        <v>269</v>
      </c>
      <c r="Q43" s="1" t="s">
        <v>276</v>
      </c>
      <c r="R43" s="1" t="s">
        <v>3820</v>
      </c>
      <c r="S43" s="1" t="s">
        <v>269</v>
      </c>
      <c r="T43" s="1" t="s">
        <v>270</v>
      </c>
      <c r="U43" s="1" t="s">
        <v>269</v>
      </c>
      <c r="V43" s="1" t="s">
        <v>472</v>
      </c>
      <c r="W43" s="1" t="s">
        <v>9047</v>
      </c>
      <c r="X43" s="1" t="s">
        <v>9046</v>
      </c>
      <c r="Y43" s="1" t="s">
        <v>10563</v>
      </c>
      <c r="Z43" s="1" t="s">
        <v>269</v>
      </c>
    </row>
    <row r="44" spans="1:26" ht="14.25">
      <c r="A44" s="1" t="s">
        <v>260</v>
      </c>
      <c r="B44" s="1" t="s">
        <v>5315</v>
      </c>
      <c r="C44" s="1" t="s">
        <v>262</v>
      </c>
      <c r="D44" s="1" t="s">
        <v>280</v>
      </c>
      <c r="E44" s="1" t="s">
        <v>280</v>
      </c>
      <c r="F44" s="1" t="s">
        <v>2919</v>
      </c>
      <c r="G44" s="1" t="s">
        <v>10660</v>
      </c>
      <c r="H44" s="1" t="s">
        <v>5314</v>
      </c>
      <c r="I44" s="1" t="s">
        <v>9046</v>
      </c>
      <c r="J44" s="1" t="s">
        <v>9047</v>
      </c>
      <c r="K44" s="1" t="s">
        <v>1400</v>
      </c>
      <c r="L44" s="1" t="s">
        <v>10661</v>
      </c>
      <c r="M44" s="1" t="s">
        <v>1729</v>
      </c>
      <c r="N44" s="1" t="s">
        <v>873</v>
      </c>
      <c r="O44" s="1" t="s">
        <v>479</v>
      </c>
      <c r="P44" s="1" t="s">
        <v>269</v>
      </c>
      <c r="Q44" s="1" t="s">
        <v>276</v>
      </c>
      <c r="R44" s="1" t="s">
        <v>4013</v>
      </c>
      <c r="S44" s="1" t="s">
        <v>269</v>
      </c>
      <c r="T44" s="1" t="s">
        <v>270</v>
      </c>
      <c r="U44" s="1" t="s">
        <v>269</v>
      </c>
      <c r="V44" s="1" t="s">
        <v>472</v>
      </c>
      <c r="W44" s="1" t="s">
        <v>9047</v>
      </c>
      <c r="X44" s="1" t="s">
        <v>9046</v>
      </c>
      <c r="Y44" s="1" t="s">
        <v>10563</v>
      </c>
      <c r="Z44" s="1" t="s">
        <v>269</v>
      </c>
    </row>
    <row r="45" spans="1:26" ht="14.25">
      <c r="A45" s="1" t="s">
        <v>260</v>
      </c>
      <c r="B45" s="1" t="s">
        <v>5318</v>
      </c>
      <c r="C45" s="1" t="s">
        <v>262</v>
      </c>
      <c r="D45" s="1" t="s">
        <v>286</v>
      </c>
      <c r="E45" s="1" t="s">
        <v>286</v>
      </c>
      <c r="F45" s="1" t="s">
        <v>270</v>
      </c>
      <c r="G45" s="1" t="s">
        <v>10662</v>
      </c>
      <c r="H45" s="1" t="s">
        <v>5317</v>
      </c>
      <c r="I45" s="1" t="s">
        <v>9046</v>
      </c>
      <c r="J45" s="1" t="s">
        <v>9047</v>
      </c>
      <c r="K45" s="1" t="s">
        <v>1400</v>
      </c>
      <c r="L45" s="1" t="s">
        <v>10663</v>
      </c>
      <c r="M45" s="1" t="s">
        <v>1729</v>
      </c>
      <c r="N45" s="1" t="s">
        <v>873</v>
      </c>
      <c r="O45" s="1" t="s">
        <v>269</v>
      </c>
      <c r="P45" s="1" t="s">
        <v>269</v>
      </c>
      <c r="Q45" s="1" t="s">
        <v>276</v>
      </c>
      <c r="R45" s="1" t="s">
        <v>4062</v>
      </c>
      <c r="S45" s="1" t="s">
        <v>269</v>
      </c>
      <c r="T45" s="1" t="s">
        <v>270</v>
      </c>
      <c r="U45" s="1" t="s">
        <v>269</v>
      </c>
      <c r="V45" s="1" t="s">
        <v>472</v>
      </c>
      <c r="W45" s="1" t="s">
        <v>9047</v>
      </c>
      <c r="X45" s="1" t="s">
        <v>9046</v>
      </c>
      <c r="Y45" s="1" t="s">
        <v>10563</v>
      </c>
      <c r="Z45" s="1" t="s">
        <v>269</v>
      </c>
    </row>
    <row r="46" spans="1:26" ht="14.25">
      <c r="A46" s="1" t="s">
        <v>260</v>
      </c>
      <c r="B46" s="1" t="s">
        <v>5321</v>
      </c>
      <c r="C46" s="1" t="s">
        <v>262</v>
      </c>
      <c r="D46" s="1" t="s">
        <v>286</v>
      </c>
      <c r="E46" s="1" t="s">
        <v>286</v>
      </c>
      <c r="F46" s="1" t="s">
        <v>472</v>
      </c>
      <c r="G46" s="1" t="s">
        <v>10664</v>
      </c>
      <c r="H46" s="1" t="s">
        <v>5320</v>
      </c>
      <c r="I46" s="1" t="s">
        <v>9046</v>
      </c>
      <c r="J46" s="1" t="s">
        <v>9047</v>
      </c>
      <c r="K46" s="1" t="s">
        <v>1400</v>
      </c>
      <c r="L46" s="1" t="s">
        <v>10665</v>
      </c>
      <c r="M46" s="1" t="s">
        <v>1729</v>
      </c>
      <c r="N46" s="1" t="s">
        <v>472</v>
      </c>
      <c r="O46" s="1" t="s">
        <v>874</v>
      </c>
      <c r="P46" s="1" t="s">
        <v>269</v>
      </c>
      <c r="Q46" s="1" t="s">
        <v>276</v>
      </c>
      <c r="R46" s="1" t="s">
        <v>4013</v>
      </c>
      <c r="S46" s="1" t="s">
        <v>269</v>
      </c>
      <c r="T46" s="1" t="s">
        <v>270</v>
      </c>
      <c r="U46" s="1" t="s">
        <v>269</v>
      </c>
      <c r="V46" s="1" t="s">
        <v>472</v>
      </c>
      <c r="W46" s="1" t="s">
        <v>9047</v>
      </c>
      <c r="X46" s="1" t="s">
        <v>9046</v>
      </c>
      <c r="Y46" s="1" t="s">
        <v>10563</v>
      </c>
      <c r="Z46" s="1" t="s">
        <v>269</v>
      </c>
    </row>
    <row r="47" spans="1:26" ht="14.25">
      <c r="A47" s="1" t="s">
        <v>260</v>
      </c>
      <c r="B47" s="1" t="s">
        <v>5324</v>
      </c>
      <c r="C47" s="1" t="s">
        <v>262</v>
      </c>
      <c r="D47" s="1" t="s">
        <v>286</v>
      </c>
      <c r="E47" s="1" t="s">
        <v>286</v>
      </c>
      <c r="F47" s="1" t="s">
        <v>479</v>
      </c>
      <c r="G47" s="1" t="s">
        <v>10666</v>
      </c>
      <c r="H47" s="1" t="s">
        <v>5323</v>
      </c>
      <c r="I47" s="1" t="s">
        <v>9046</v>
      </c>
      <c r="J47" s="1" t="s">
        <v>9047</v>
      </c>
      <c r="K47" s="1" t="s">
        <v>1400</v>
      </c>
      <c r="L47" s="1" t="s">
        <v>10667</v>
      </c>
      <c r="M47" s="1" t="s">
        <v>1729</v>
      </c>
      <c r="N47" s="1" t="s">
        <v>872</v>
      </c>
      <c r="O47" s="1" t="s">
        <v>276</v>
      </c>
      <c r="P47" s="1" t="s">
        <v>269</v>
      </c>
      <c r="Q47" s="1" t="s">
        <v>276</v>
      </c>
      <c r="R47" s="1" t="s">
        <v>1385</v>
      </c>
      <c r="S47" s="1" t="s">
        <v>269</v>
      </c>
      <c r="T47" s="1" t="s">
        <v>270</v>
      </c>
      <c r="U47" s="1" t="s">
        <v>269</v>
      </c>
      <c r="V47" s="1" t="s">
        <v>472</v>
      </c>
      <c r="W47" s="1" t="s">
        <v>9047</v>
      </c>
      <c r="X47" s="1" t="s">
        <v>9046</v>
      </c>
      <c r="Y47" s="1" t="s">
        <v>10563</v>
      </c>
      <c r="Z47" s="1" t="s">
        <v>269</v>
      </c>
    </row>
    <row r="48" spans="1:26" ht="14.25">
      <c r="A48" s="1" t="s">
        <v>260</v>
      </c>
      <c r="B48" s="1" t="s">
        <v>5327</v>
      </c>
      <c r="C48" s="1" t="s">
        <v>262</v>
      </c>
      <c r="D48" s="1" t="s">
        <v>286</v>
      </c>
      <c r="E48" s="1" t="s">
        <v>286</v>
      </c>
      <c r="F48" s="1" t="s">
        <v>873</v>
      </c>
      <c r="G48" s="1" t="s">
        <v>10668</v>
      </c>
      <c r="H48" s="1" t="s">
        <v>5326</v>
      </c>
      <c r="I48" s="1" t="s">
        <v>9046</v>
      </c>
      <c r="J48" s="1" t="s">
        <v>9047</v>
      </c>
      <c r="K48" s="1" t="s">
        <v>1400</v>
      </c>
      <c r="L48" s="1" t="s">
        <v>10669</v>
      </c>
      <c r="M48" s="1" t="s">
        <v>1729</v>
      </c>
      <c r="N48" s="1" t="s">
        <v>270</v>
      </c>
      <c r="O48" s="1" t="s">
        <v>269</v>
      </c>
      <c r="P48" s="1" t="s">
        <v>269</v>
      </c>
      <c r="Q48" s="1" t="s">
        <v>277</v>
      </c>
      <c r="R48" s="1" t="s">
        <v>10670</v>
      </c>
      <c r="S48" s="1" t="s">
        <v>269</v>
      </c>
      <c r="T48" s="1" t="s">
        <v>270</v>
      </c>
      <c r="U48" s="1" t="s">
        <v>269</v>
      </c>
      <c r="V48" s="1" t="s">
        <v>472</v>
      </c>
      <c r="W48" s="1" t="s">
        <v>9047</v>
      </c>
      <c r="X48" s="1" t="s">
        <v>9046</v>
      </c>
      <c r="Y48" s="1" t="s">
        <v>10563</v>
      </c>
      <c r="Z48" s="1" t="s">
        <v>269</v>
      </c>
    </row>
    <row r="49" spans="1:26" ht="14.25">
      <c r="A49" s="1" t="s">
        <v>260</v>
      </c>
      <c r="B49" s="1" t="s">
        <v>5330</v>
      </c>
      <c r="C49" s="1" t="s">
        <v>262</v>
      </c>
      <c r="D49" s="1" t="s">
        <v>286</v>
      </c>
      <c r="E49" s="1" t="s">
        <v>286</v>
      </c>
      <c r="F49" s="1" t="s">
        <v>872</v>
      </c>
      <c r="G49" s="1" t="s">
        <v>10671</v>
      </c>
      <c r="H49" s="1" t="s">
        <v>5329</v>
      </c>
      <c r="I49" s="1" t="s">
        <v>9046</v>
      </c>
      <c r="J49" s="1" t="s">
        <v>9047</v>
      </c>
      <c r="K49" s="1" t="s">
        <v>1400</v>
      </c>
      <c r="L49" s="1" t="s">
        <v>10547</v>
      </c>
      <c r="M49" s="1" t="s">
        <v>1729</v>
      </c>
      <c r="N49" s="1" t="s">
        <v>873</v>
      </c>
      <c r="O49" s="1" t="s">
        <v>269</v>
      </c>
      <c r="P49" s="1" t="s">
        <v>269</v>
      </c>
      <c r="Q49" s="1" t="s">
        <v>276</v>
      </c>
      <c r="R49" s="1" t="s">
        <v>3784</v>
      </c>
      <c r="S49" s="1" t="s">
        <v>269</v>
      </c>
      <c r="T49" s="1" t="s">
        <v>270</v>
      </c>
      <c r="U49" s="1" t="s">
        <v>269</v>
      </c>
      <c r="V49" s="1" t="s">
        <v>472</v>
      </c>
      <c r="W49" s="1" t="s">
        <v>9047</v>
      </c>
      <c r="X49" s="1" t="s">
        <v>9046</v>
      </c>
      <c r="Y49" s="1" t="s">
        <v>10563</v>
      </c>
      <c r="Z49" s="1" t="s">
        <v>269</v>
      </c>
    </row>
    <row r="50" spans="1:26" ht="14.25">
      <c r="A50" s="1" t="s">
        <v>260</v>
      </c>
      <c r="B50" s="1" t="s">
        <v>5333</v>
      </c>
      <c r="C50" s="1" t="s">
        <v>262</v>
      </c>
      <c r="D50" s="1" t="s">
        <v>286</v>
      </c>
      <c r="E50" s="1" t="s">
        <v>286</v>
      </c>
      <c r="F50" s="1" t="s">
        <v>276</v>
      </c>
      <c r="G50" s="1" t="s">
        <v>10672</v>
      </c>
      <c r="H50" s="1" t="s">
        <v>5332</v>
      </c>
      <c r="I50" s="1" t="s">
        <v>9046</v>
      </c>
      <c r="J50" s="1" t="s">
        <v>9047</v>
      </c>
      <c r="K50" s="1" t="s">
        <v>1400</v>
      </c>
      <c r="L50" s="1" t="s">
        <v>10673</v>
      </c>
      <c r="M50" s="1" t="s">
        <v>1729</v>
      </c>
      <c r="N50" s="1" t="s">
        <v>873</v>
      </c>
      <c r="O50" s="1" t="s">
        <v>269</v>
      </c>
      <c r="P50" s="1" t="s">
        <v>269</v>
      </c>
      <c r="Q50" s="1" t="s">
        <v>277</v>
      </c>
      <c r="R50" s="1" t="s">
        <v>10674</v>
      </c>
      <c r="S50" s="1" t="s">
        <v>269</v>
      </c>
      <c r="T50" s="1" t="s">
        <v>270</v>
      </c>
      <c r="U50" s="1" t="s">
        <v>269</v>
      </c>
      <c r="V50" s="1" t="s">
        <v>472</v>
      </c>
      <c r="W50" s="1" t="s">
        <v>9047</v>
      </c>
      <c r="X50" s="1" t="s">
        <v>9046</v>
      </c>
      <c r="Y50" s="1" t="s">
        <v>10563</v>
      </c>
      <c r="Z50" s="1" t="s">
        <v>269</v>
      </c>
    </row>
    <row r="51" spans="1:26" ht="14.25">
      <c r="A51" s="1" t="s">
        <v>260</v>
      </c>
      <c r="B51" s="1" t="s">
        <v>5336</v>
      </c>
      <c r="C51" s="1" t="s">
        <v>262</v>
      </c>
      <c r="D51" s="1" t="s">
        <v>286</v>
      </c>
      <c r="E51" s="1" t="s">
        <v>286</v>
      </c>
      <c r="F51" s="1" t="s">
        <v>874</v>
      </c>
      <c r="G51" s="1" t="s">
        <v>10675</v>
      </c>
      <c r="H51" s="1" t="s">
        <v>5335</v>
      </c>
      <c r="I51" s="1" t="s">
        <v>9046</v>
      </c>
      <c r="J51" s="1" t="s">
        <v>9047</v>
      </c>
      <c r="K51" s="1" t="s">
        <v>1400</v>
      </c>
      <c r="L51" s="1" t="s">
        <v>10676</v>
      </c>
      <c r="M51" s="1" t="s">
        <v>1729</v>
      </c>
      <c r="N51" s="1" t="s">
        <v>276</v>
      </c>
      <c r="O51" s="1" t="s">
        <v>873</v>
      </c>
      <c r="P51" s="1" t="s">
        <v>269</v>
      </c>
      <c r="Q51" s="1" t="s">
        <v>276</v>
      </c>
      <c r="R51" s="1" t="s">
        <v>1732</v>
      </c>
      <c r="S51" s="1" t="s">
        <v>269</v>
      </c>
      <c r="T51" s="1" t="s">
        <v>270</v>
      </c>
      <c r="U51" s="1" t="s">
        <v>269</v>
      </c>
      <c r="V51" s="1" t="s">
        <v>472</v>
      </c>
      <c r="W51" s="1" t="s">
        <v>9047</v>
      </c>
      <c r="X51" s="1" t="s">
        <v>9046</v>
      </c>
      <c r="Y51" s="1" t="s">
        <v>10563</v>
      </c>
      <c r="Z51" s="1" t="s">
        <v>269</v>
      </c>
    </row>
    <row r="52" spans="1:26" ht="14.25">
      <c r="A52" s="1" t="s">
        <v>260</v>
      </c>
      <c r="B52" s="1" t="s">
        <v>5339</v>
      </c>
      <c r="C52" s="1" t="s">
        <v>262</v>
      </c>
      <c r="D52" s="1" t="s">
        <v>286</v>
      </c>
      <c r="E52" s="1" t="s">
        <v>286</v>
      </c>
      <c r="F52" s="1" t="s">
        <v>1450</v>
      </c>
      <c r="G52" s="1" t="s">
        <v>10677</v>
      </c>
      <c r="H52" s="1" t="s">
        <v>5338</v>
      </c>
      <c r="I52" s="1" t="s">
        <v>9046</v>
      </c>
      <c r="J52" s="1" t="s">
        <v>9047</v>
      </c>
      <c r="K52" s="1" t="s">
        <v>1400</v>
      </c>
      <c r="L52" s="1" t="s">
        <v>10678</v>
      </c>
      <c r="M52" s="1" t="s">
        <v>1729</v>
      </c>
      <c r="N52" s="1" t="s">
        <v>269</v>
      </c>
      <c r="O52" s="1" t="s">
        <v>270</v>
      </c>
      <c r="P52" s="1" t="s">
        <v>269</v>
      </c>
      <c r="Q52" s="1" t="s">
        <v>276</v>
      </c>
      <c r="R52" s="1" t="s">
        <v>3790</v>
      </c>
      <c r="S52" s="1" t="s">
        <v>269</v>
      </c>
      <c r="T52" s="1" t="s">
        <v>270</v>
      </c>
      <c r="U52" s="1" t="s">
        <v>269</v>
      </c>
      <c r="V52" s="1" t="s">
        <v>472</v>
      </c>
      <c r="W52" s="1" t="s">
        <v>9047</v>
      </c>
      <c r="X52" s="1" t="s">
        <v>9046</v>
      </c>
      <c r="Y52" s="1" t="s">
        <v>10563</v>
      </c>
      <c r="Z52" s="1" t="s">
        <v>269</v>
      </c>
    </row>
    <row r="53" spans="1:26" ht="14.25">
      <c r="A53" s="1" t="s">
        <v>260</v>
      </c>
      <c r="B53" s="1" t="s">
        <v>5345</v>
      </c>
      <c r="C53" s="1" t="s">
        <v>262</v>
      </c>
      <c r="D53" s="1" t="s">
        <v>286</v>
      </c>
      <c r="E53" s="1" t="s">
        <v>286</v>
      </c>
      <c r="F53" s="1" t="s">
        <v>277</v>
      </c>
      <c r="G53" s="1" t="s">
        <v>10679</v>
      </c>
      <c r="H53" s="1" t="s">
        <v>5344</v>
      </c>
      <c r="I53" s="1" t="s">
        <v>9046</v>
      </c>
      <c r="J53" s="1" t="s">
        <v>9047</v>
      </c>
      <c r="K53" s="1" t="s">
        <v>1400</v>
      </c>
      <c r="L53" s="1" t="s">
        <v>10680</v>
      </c>
      <c r="M53" s="1" t="s">
        <v>1729</v>
      </c>
      <c r="N53" s="1" t="s">
        <v>874</v>
      </c>
      <c r="O53" s="1" t="s">
        <v>873</v>
      </c>
      <c r="P53" s="1" t="s">
        <v>269</v>
      </c>
      <c r="Q53" s="1" t="s">
        <v>277</v>
      </c>
      <c r="R53" s="1" t="s">
        <v>10598</v>
      </c>
      <c r="S53" s="1" t="s">
        <v>269</v>
      </c>
      <c r="T53" s="1" t="s">
        <v>270</v>
      </c>
      <c r="U53" s="1" t="s">
        <v>269</v>
      </c>
      <c r="V53" s="1" t="s">
        <v>472</v>
      </c>
      <c r="W53" s="1" t="s">
        <v>9047</v>
      </c>
      <c r="X53" s="1" t="s">
        <v>9046</v>
      </c>
      <c r="Y53" s="1" t="s">
        <v>10563</v>
      </c>
      <c r="Z53" s="1" t="s">
        <v>269</v>
      </c>
    </row>
    <row r="54" spans="1:26" ht="14.25">
      <c r="A54" s="1" t="s">
        <v>260</v>
      </c>
      <c r="B54" s="1" t="s">
        <v>5349</v>
      </c>
      <c r="C54" s="1" t="s">
        <v>262</v>
      </c>
      <c r="D54" s="1" t="s">
        <v>286</v>
      </c>
      <c r="E54" s="1" t="s">
        <v>286</v>
      </c>
      <c r="F54" s="1" t="s">
        <v>714</v>
      </c>
      <c r="G54" s="1" t="s">
        <v>10681</v>
      </c>
      <c r="H54" s="1" t="s">
        <v>5348</v>
      </c>
      <c r="I54" s="1" t="s">
        <v>9046</v>
      </c>
      <c r="J54" s="1" t="s">
        <v>9047</v>
      </c>
      <c r="K54" s="1" t="s">
        <v>1400</v>
      </c>
      <c r="L54" s="1" t="s">
        <v>10682</v>
      </c>
      <c r="M54" s="1" t="s">
        <v>1729</v>
      </c>
      <c r="N54" s="1" t="s">
        <v>472</v>
      </c>
      <c r="O54" s="1" t="s">
        <v>873</v>
      </c>
      <c r="P54" s="1" t="s">
        <v>269</v>
      </c>
      <c r="Q54" s="1" t="s">
        <v>277</v>
      </c>
      <c r="R54" s="1" t="s">
        <v>10652</v>
      </c>
      <c r="S54" s="1" t="s">
        <v>269</v>
      </c>
      <c r="T54" s="1" t="s">
        <v>270</v>
      </c>
      <c r="U54" s="1" t="s">
        <v>269</v>
      </c>
      <c r="V54" s="1" t="s">
        <v>472</v>
      </c>
      <c r="W54" s="1" t="s">
        <v>9047</v>
      </c>
      <c r="X54" s="1" t="s">
        <v>9046</v>
      </c>
      <c r="Y54" s="1" t="s">
        <v>10563</v>
      </c>
      <c r="Z54" s="1" t="s">
        <v>269</v>
      </c>
    </row>
    <row r="55" spans="1:26" ht="14.25">
      <c r="A55" s="1" t="s">
        <v>260</v>
      </c>
      <c r="B55" s="1" t="s">
        <v>5353</v>
      </c>
      <c r="C55" s="1" t="s">
        <v>262</v>
      </c>
      <c r="D55" s="1" t="s">
        <v>286</v>
      </c>
      <c r="E55" s="1" t="s">
        <v>286</v>
      </c>
      <c r="F55" s="1" t="s">
        <v>1971</v>
      </c>
      <c r="G55" s="1" t="s">
        <v>10683</v>
      </c>
      <c r="H55" s="1" t="s">
        <v>5352</v>
      </c>
      <c r="I55" s="1" t="s">
        <v>9046</v>
      </c>
      <c r="J55" s="1" t="s">
        <v>9047</v>
      </c>
      <c r="K55" s="1" t="s">
        <v>1400</v>
      </c>
      <c r="L55" s="1" t="s">
        <v>10684</v>
      </c>
      <c r="M55" s="1" t="s">
        <v>1729</v>
      </c>
      <c r="N55" s="1" t="s">
        <v>873</v>
      </c>
      <c r="O55" s="1" t="s">
        <v>479</v>
      </c>
      <c r="P55" s="1" t="s">
        <v>269</v>
      </c>
      <c r="Q55" s="1" t="s">
        <v>277</v>
      </c>
      <c r="R55" s="1" t="s">
        <v>10613</v>
      </c>
      <c r="S55" s="1" t="s">
        <v>269</v>
      </c>
      <c r="T55" s="1" t="s">
        <v>270</v>
      </c>
      <c r="U55" s="1" t="s">
        <v>269</v>
      </c>
      <c r="V55" s="1" t="s">
        <v>472</v>
      </c>
      <c r="W55" s="1" t="s">
        <v>9047</v>
      </c>
      <c r="X55" s="1" t="s">
        <v>9046</v>
      </c>
      <c r="Y55" s="1" t="s">
        <v>10563</v>
      </c>
      <c r="Z55" s="1" t="s">
        <v>269</v>
      </c>
    </row>
    <row r="56" spans="1:26" ht="14.25">
      <c r="A56" s="1" t="s">
        <v>260</v>
      </c>
      <c r="B56" s="1" t="s">
        <v>5359</v>
      </c>
      <c r="C56" s="1" t="s">
        <v>262</v>
      </c>
      <c r="D56" s="1" t="s">
        <v>286</v>
      </c>
      <c r="E56" s="1" t="s">
        <v>286</v>
      </c>
      <c r="F56" s="1" t="s">
        <v>1729</v>
      </c>
      <c r="G56" s="1" t="s">
        <v>10685</v>
      </c>
      <c r="H56" s="1" t="s">
        <v>5358</v>
      </c>
      <c r="I56" s="1" t="s">
        <v>9046</v>
      </c>
      <c r="J56" s="1" t="s">
        <v>9047</v>
      </c>
      <c r="K56" s="1" t="s">
        <v>1400</v>
      </c>
      <c r="L56" s="1" t="s">
        <v>10686</v>
      </c>
      <c r="M56" s="1" t="s">
        <v>1729</v>
      </c>
      <c r="N56" s="1" t="s">
        <v>872</v>
      </c>
      <c r="O56" s="1" t="s">
        <v>269</v>
      </c>
      <c r="P56" s="1" t="s">
        <v>269</v>
      </c>
      <c r="Q56" s="1" t="s">
        <v>277</v>
      </c>
      <c r="R56" s="1" t="s">
        <v>10687</v>
      </c>
      <c r="S56" s="1" t="s">
        <v>269</v>
      </c>
      <c r="T56" s="1" t="s">
        <v>270</v>
      </c>
      <c r="U56" s="1" t="s">
        <v>269</v>
      </c>
      <c r="V56" s="1" t="s">
        <v>472</v>
      </c>
      <c r="W56" s="1" t="s">
        <v>9047</v>
      </c>
      <c r="X56" s="1" t="s">
        <v>9046</v>
      </c>
      <c r="Y56" s="1" t="s">
        <v>10563</v>
      </c>
      <c r="Z56" s="1" t="s">
        <v>269</v>
      </c>
    </row>
    <row r="57" spans="1:26" ht="14.25">
      <c r="A57" s="1" t="s">
        <v>260</v>
      </c>
      <c r="B57" s="1" t="s">
        <v>5362</v>
      </c>
      <c r="C57" s="1" t="s">
        <v>262</v>
      </c>
      <c r="D57" s="1" t="s">
        <v>286</v>
      </c>
      <c r="E57" s="1" t="s">
        <v>286</v>
      </c>
      <c r="F57" s="1" t="s">
        <v>2793</v>
      </c>
      <c r="G57" s="1" t="s">
        <v>10688</v>
      </c>
      <c r="H57" s="1" t="s">
        <v>5361</v>
      </c>
      <c r="I57" s="1" t="s">
        <v>9046</v>
      </c>
      <c r="J57" s="1" t="s">
        <v>9047</v>
      </c>
      <c r="K57" s="1" t="s">
        <v>1400</v>
      </c>
      <c r="L57" s="1" t="s">
        <v>10689</v>
      </c>
      <c r="M57" s="1" t="s">
        <v>1729</v>
      </c>
      <c r="N57" s="1" t="s">
        <v>472</v>
      </c>
      <c r="O57" s="1" t="s">
        <v>872</v>
      </c>
      <c r="P57" s="1" t="s">
        <v>269</v>
      </c>
      <c r="Q57" s="1" t="s">
        <v>276</v>
      </c>
      <c r="R57" s="1" t="s">
        <v>1372</v>
      </c>
      <c r="S57" s="1" t="s">
        <v>269</v>
      </c>
      <c r="T57" s="1" t="s">
        <v>270</v>
      </c>
      <c r="U57" s="1" t="s">
        <v>269</v>
      </c>
      <c r="V57" s="1" t="s">
        <v>472</v>
      </c>
      <c r="W57" s="1" t="s">
        <v>9047</v>
      </c>
      <c r="X57" s="1" t="s">
        <v>9046</v>
      </c>
      <c r="Y57" s="1" t="s">
        <v>10563</v>
      </c>
      <c r="Z57" s="1" t="s">
        <v>269</v>
      </c>
    </row>
    <row r="58" spans="1:26" ht="14.25">
      <c r="A58" s="1" t="s">
        <v>260</v>
      </c>
      <c r="B58" s="1" t="s">
        <v>5365</v>
      </c>
      <c r="C58" s="1" t="s">
        <v>262</v>
      </c>
      <c r="D58" s="1" t="s">
        <v>286</v>
      </c>
      <c r="E58" s="1" t="s">
        <v>286</v>
      </c>
      <c r="F58" s="1" t="s">
        <v>2755</v>
      </c>
      <c r="G58" s="1" t="s">
        <v>10690</v>
      </c>
      <c r="H58" s="1" t="s">
        <v>5364</v>
      </c>
      <c r="I58" s="1" t="s">
        <v>9046</v>
      </c>
      <c r="J58" s="1" t="s">
        <v>9047</v>
      </c>
      <c r="K58" s="1" t="s">
        <v>1400</v>
      </c>
      <c r="L58" s="1" t="s">
        <v>10691</v>
      </c>
      <c r="M58" s="1" t="s">
        <v>1729</v>
      </c>
      <c r="N58" s="1" t="s">
        <v>874</v>
      </c>
      <c r="O58" s="1" t="s">
        <v>276</v>
      </c>
      <c r="P58" s="1" t="s">
        <v>269</v>
      </c>
      <c r="Q58" s="1" t="s">
        <v>277</v>
      </c>
      <c r="R58" s="1" t="s">
        <v>2726</v>
      </c>
      <c r="S58" s="1" t="s">
        <v>269</v>
      </c>
      <c r="T58" s="1" t="s">
        <v>270</v>
      </c>
      <c r="U58" s="1" t="s">
        <v>269</v>
      </c>
      <c r="V58" s="1" t="s">
        <v>472</v>
      </c>
      <c r="W58" s="1" t="s">
        <v>9047</v>
      </c>
      <c r="X58" s="1" t="s">
        <v>9046</v>
      </c>
      <c r="Y58" s="1" t="s">
        <v>10563</v>
      </c>
      <c r="Z58" s="1" t="s">
        <v>269</v>
      </c>
    </row>
    <row r="59" spans="1:26" ht="14.25">
      <c r="A59" s="1" t="s">
        <v>260</v>
      </c>
      <c r="B59" s="1" t="s">
        <v>5368</v>
      </c>
      <c r="C59" s="1" t="s">
        <v>262</v>
      </c>
      <c r="D59" s="1" t="s">
        <v>286</v>
      </c>
      <c r="E59" s="1" t="s">
        <v>286</v>
      </c>
      <c r="F59" s="1" t="s">
        <v>713</v>
      </c>
      <c r="G59" s="1" t="s">
        <v>10692</v>
      </c>
      <c r="H59" s="1" t="s">
        <v>5367</v>
      </c>
      <c r="I59" s="1" t="s">
        <v>9046</v>
      </c>
      <c r="J59" s="1" t="s">
        <v>9047</v>
      </c>
      <c r="K59" s="1" t="s">
        <v>1400</v>
      </c>
      <c r="L59" s="1" t="s">
        <v>10693</v>
      </c>
      <c r="M59" s="1" t="s">
        <v>1729</v>
      </c>
      <c r="N59" s="1" t="s">
        <v>873</v>
      </c>
      <c r="O59" s="1" t="s">
        <v>872</v>
      </c>
      <c r="P59" s="1" t="s">
        <v>269</v>
      </c>
      <c r="Q59" s="1" t="s">
        <v>276</v>
      </c>
      <c r="R59" s="1" t="s">
        <v>4006</v>
      </c>
      <c r="S59" s="1" t="s">
        <v>269</v>
      </c>
      <c r="T59" s="1" t="s">
        <v>270</v>
      </c>
      <c r="U59" s="1" t="s">
        <v>269</v>
      </c>
      <c r="V59" s="1" t="s">
        <v>472</v>
      </c>
      <c r="W59" s="1" t="s">
        <v>9047</v>
      </c>
      <c r="X59" s="1" t="s">
        <v>9046</v>
      </c>
      <c r="Y59" s="1" t="s">
        <v>10563</v>
      </c>
      <c r="Z59" s="1" t="s">
        <v>269</v>
      </c>
    </row>
    <row r="60" spans="1:26" ht="14.25">
      <c r="A60" s="1" t="s">
        <v>260</v>
      </c>
      <c r="B60" s="1" t="s">
        <v>5371</v>
      </c>
      <c r="C60" s="1" t="s">
        <v>262</v>
      </c>
      <c r="D60" s="1" t="s">
        <v>286</v>
      </c>
      <c r="E60" s="1" t="s">
        <v>286</v>
      </c>
      <c r="F60" s="1" t="s">
        <v>1731</v>
      </c>
      <c r="G60" s="1" t="s">
        <v>10694</v>
      </c>
      <c r="H60" s="1" t="s">
        <v>5370</v>
      </c>
      <c r="I60" s="1" t="s">
        <v>9046</v>
      </c>
      <c r="J60" s="1" t="s">
        <v>9047</v>
      </c>
      <c r="K60" s="1" t="s">
        <v>1400</v>
      </c>
      <c r="L60" s="1" t="s">
        <v>10695</v>
      </c>
      <c r="M60" s="1" t="s">
        <v>1729</v>
      </c>
      <c r="N60" s="1" t="s">
        <v>479</v>
      </c>
      <c r="O60" s="1" t="s">
        <v>472</v>
      </c>
      <c r="P60" s="1" t="s">
        <v>269</v>
      </c>
      <c r="Q60" s="1" t="s">
        <v>276</v>
      </c>
      <c r="R60" s="1" t="s">
        <v>3739</v>
      </c>
      <c r="S60" s="1" t="s">
        <v>269</v>
      </c>
      <c r="T60" s="1" t="s">
        <v>270</v>
      </c>
      <c r="U60" s="1" t="s">
        <v>269</v>
      </c>
      <c r="V60" s="1" t="s">
        <v>472</v>
      </c>
      <c r="W60" s="1" t="s">
        <v>9047</v>
      </c>
      <c r="X60" s="1" t="s">
        <v>9046</v>
      </c>
      <c r="Y60" s="1" t="s">
        <v>10563</v>
      </c>
      <c r="Z60" s="1" t="s">
        <v>269</v>
      </c>
    </row>
    <row r="61" spans="1:26" ht="14.25">
      <c r="A61" s="1" t="s">
        <v>260</v>
      </c>
      <c r="B61" s="1" t="s">
        <v>5374</v>
      </c>
      <c r="C61" s="1" t="s">
        <v>262</v>
      </c>
      <c r="D61" s="1" t="s">
        <v>286</v>
      </c>
      <c r="E61" s="1" t="s">
        <v>286</v>
      </c>
      <c r="F61" s="1" t="s">
        <v>2913</v>
      </c>
      <c r="G61" s="1" t="s">
        <v>10696</v>
      </c>
      <c r="H61" s="1" t="s">
        <v>5373</v>
      </c>
      <c r="I61" s="1" t="s">
        <v>9046</v>
      </c>
      <c r="J61" s="1" t="s">
        <v>9047</v>
      </c>
      <c r="K61" s="1" t="s">
        <v>1400</v>
      </c>
      <c r="L61" s="1" t="s">
        <v>10697</v>
      </c>
      <c r="M61" s="1" t="s">
        <v>1729</v>
      </c>
      <c r="N61" s="1" t="s">
        <v>873</v>
      </c>
      <c r="O61" s="1" t="s">
        <v>873</v>
      </c>
      <c r="P61" s="1" t="s">
        <v>269</v>
      </c>
      <c r="Q61" s="1" t="s">
        <v>277</v>
      </c>
      <c r="R61" s="1" t="s">
        <v>10698</v>
      </c>
      <c r="S61" s="1" t="s">
        <v>269</v>
      </c>
      <c r="T61" s="1" t="s">
        <v>270</v>
      </c>
      <c r="U61" s="1" t="s">
        <v>269</v>
      </c>
      <c r="V61" s="1" t="s">
        <v>472</v>
      </c>
      <c r="W61" s="1" t="s">
        <v>9047</v>
      </c>
      <c r="X61" s="1" t="s">
        <v>9046</v>
      </c>
      <c r="Y61" s="1" t="s">
        <v>10563</v>
      </c>
      <c r="Z61" s="1" t="s">
        <v>269</v>
      </c>
    </row>
    <row r="62" spans="1:26" ht="14.25">
      <c r="A62" s="1" t="s">
        <v>260</v>
      </c>
      <c r="B62" s="1" t="s">
        <v>5377</v>
      </c>
      <c r="C62" s="1" t="s">
        <v>262</v>
      </c>
      <c r="D62" s="1" t="s">
        <v>292</v>
      </c>
      <c r="E62" s="1" t="s">
        <v>292</v>
      </c>
      <c r="F62" s="1" t="s">
        <v>270</v>
      </c>
      <c r="G62" s="1" t="s">
        <v>10699</v>
      </c>
      <c r="H62" s="1" t="s">
        <v>5376</v>
      </c>
      <c r="I62" s="1" t="s">
        <v>9046</v>
      </c>
      <c r="J62" s="1" t="s">
        <v>9047</v>
      </c>
      <c r="K62" s="1" t="s">
        <v>1422</v>
      </c>
      <c r="L62" s="1" t="s">
        <v>10700</v>
      </c>
      <c r="M62" s="1" t="s">
        <v>1729</v>
      </c>
      <c r="N62" s="1" t="s">
        <v>873</v>
      </c>
      <c r="O62" s="1" t="s">
        <v>873</v>
      </c>
      <c r="P62" s="1" t="s">
        <v>269</v>
      </c>
      <c r="Q62" s="1" t="s">
        <v>276</v>
      </c>
      <c r="R62" s="1" t="s">
        <v>4062</v>
      </c>
      <c r="S62" s="1" t="s">
        <v>269</v>
      </c>
      <c r="T62" s="1" t="s">
        <v>270</v>
      </c>
      <c r="U62" s="1" t="s">
        <v>269</v>
      </c>
      <c r="V62" s="1" t="s">
        <v>472</v>
      </c>
      <c r="W62" s="1" t="s">
        <v>9047</v>
      </c>
      <c r="X62" s="1" t="s">
        <v>9046</v>
      </c>
      <c r="Y62" s="1" t="s">
        <v>10563</v>
      </c>
      <c r="Z62" s="1" t="s">
        <v>269</v>
      </c>
    </row>
    <row r="63" spans="1:26" ht="14.25">
      <c r="A63" s="1" t="s">
        <v>260</v>
      </c>
      <c r="B63" s="1" t="s">
        <v>5380</v>
      </c>
      <c r="C63" s="1" t="s">
        <v>262</v>
      </c>
      <c r="D63" s="1" t="s">
        <v>292</v>
      </c>
      <c r="E63" s="1" t="s">
        <v>292</v>
      </c>
      <c r="F63" s="1" t="s">
        <v>472</v>
      </c>
      <c r="G63" s="1" t="s">
        <v>10701</v>
      </c>
      <c r="H63" s="1" t="s">
        <v>5379</v>
      </c>
      <c r="I63" s="1" t="s">
        <v>9046</v>
      </c>
      <c r="J63" s="1" t="s">
        <v>9047</v>
      </c>
      <c r="K63" s="1" t="s">
        <v>1422</v>
      </c>
      <c r="L63" s="1" t="s">
        <v>10702</v>
      </c>
      <c r="M63" s="1" t="s">
        <v>1729</v>
      </c>
      <c r="N63" s="1" t="s">
        <v>874</v>
      </c>
      <c r="O63" s="1" t="s">
        <v>270</v>
      </c>
      <c r="P63" s="1" t="s">
        <v>269</v>
      </c>
      <c r="Q63" s="1" t="s">
        <v>276</v>
      </c>
      <c r="R63" s="1" t="s">
        <v>3573</v>
      </c>
      <c r="S63" s="1" t="s">
        <v>269</v>
      </c>
      <c r="T63" s="1" t="s">
        <v>270</v>
      </c>
      <c r="U63" s="1" t="s">
        <v>269</v>
      </c>
      <c r="V63" s="1" t="s">
        <v>472</v>
      </c>
      <c r="W63" s="1" t="s">
        <v>9047</v>
      </c>
      <c r="X63" s="1" t="s">
        <v>9046</v>
      </c>
      <c r="Y63" s="1" t="s">
        <v>10563</v>
      </c>
      <c r="Z63" s="1" t="s">
        <v>269</v>
      </c>
    </row>
    <row r="64" spans="1:26" ht="14.25">
      <c r="A64" s="1" t="s">
        <v>260</v>
      </c>
      <c r="B64" s="1" t="s">
        <v>5383</v>
      </c>
      <c r="C64" s="1" t="s">
        <v>262</v>
      </c>
      <c r="D64" s="1" t="s">
        <v>292</v>
      </c>
      <c r="E64" s="1" t="s">
        <v>292</v>
      </c>
      <c r="F64" s="1" t="s">
        <v>479</v>
      </c>
      <c r="G64" s="1" t="s">
        <v>10703</v>
      </c>
      <c r="H64" s="1" t="s">
        <v>5382</v>
      </c>
      <c r="I64" s="1" t="s">
        <v>9046</v>
      </c>
      <c r="J64" s="1" t="s">
        <v>9047</v>
      </c>
      <c r="K64" s="1" t="s">
        <v>1422</v>
      </c>
      <c r="L64" s="1" t="s">
        <v>10704</v>
      </c>
      <c r="M64" s="1" t="s">
        <v>1729</v>
      </c>
      <c r="N64" s="1" t="s">
        <v>873</v>
      </c>
      <c r="O64" s="1" t="s">
        <v>872</v>
      </c>
      <c r="P64" s="1" t="s">
        <v>269</v>
      </c>
      <c r="Q64" s="1" t="s">
        <v>276</v>
      </c>
      <c r="R64" s="1" t="s">
        <v>4009</v>
      </c>
      <c r="S64" s="1" t="s">
        <v>269</v>
      </c>
      <c r="T64" s="1" t="s">
        <v>270</v>
      </c>
      <c r="U64" s="1" t="s">
        <v>269</v>
      </c>
      <c r="V64" s="1" t="s">
        <v>472</v>
      </c>
      <c r="W64" s="1" t="s">
        <v>9047</v>
      </c>
      <c r="X64" s="1" t="s">
        <v>9046</v>
      </c>
      <c r="Y64" s="1" t="s">
        <v>10563</v>
      </c>
      <c r="Z64" s="1" t="s">
        <v>269</v>
      </c>
    </row>
    <row r="65" spans="1:26" ht="14.25">
      <c r="A65" s="1" t="s">
        <v>260</v>
      </c>
      <c r="B65" s="1" t="s">
        <v>5386</v>
      </c>
      <c r="C65" s="1" t="s">
        <v>262</v>
      </c>
      <c r="D65" s="1" t="s">
        <v>292</v>
      </c>
      <c r="E65" s="1" t="s">
        <v>292</v>
      </c>
      <c r="F65" s="1" t="s">
        <v>873</v>
      </c>
      <c r="G65" s="1" t="s">
        <v>10705</v>
      </c>
      <c r="H65" s="1" t="s">
        <v>5385</v>
      </c>
      <c r="I65" s="1" t="s">
        <v>9046</v>
      </c>
      <c r="J65" s="1" t="s">
        <v>9047</v>
      </c>
      <c r="K65" s="1" t="s">
        <v>1422</v>
      </c>
      <c r="L65" s="1" t="s">
        <v>10706</v>
      </c>
      <c r="M65" s="1" t="s">
        <v>1729</v>
      </c>
      <c r="N65" s="1" t="s">
        <v>276</v>
      </c>
      <c r="O65" s="1" t="s">
        <v>874</v>
      </c>
      <c r="P65" s="1" t="s">
        <v>269</v>
      </c>
      <c r="Q65" s="1" t="s">
        <v>276</v>
      </c>
      <c r="R65" s="1" t="s">
        <v>1496</v>
      </c>
      <c r="S65" s="1" t="s">
        <v>269</v>
      </c>
      <c r="T65" s="1" t="s">
        <v>270</v>
      </c>
      <c r="U65" s="1" t="s">
        <v>269</v>
      </c>
      <c r="V65" s="1" t="s">
        <v>472</v>
      </c>
      <c r="W65" s="1" t="s">
        <v>9047</v>
      </c>
      <c r="X65" s="1" t="s">
        <v>9046</v>
      </c>
      <c r="Y65" s="1" t="s">
        <v>10563</v>
      </c>
      <c r="Z65" s="1" t="s">
        <v>269</v>
      </c>
    </row>
    <row r="66" spans="1:26" ht="14.25">
      <c r="A66" s="1" t="s">
        <v>260</v>
      </c>
      <c r="B66" s="1" t="s">
        <v>5389</v>
      </c>
      <c r="C66" s="1" t="s">
        <v>262</v>
      </c>
      <c r="D66" s="1" t="s">
        <v>292</v>
      </c>
      <c r="E66" s="1" t="s">
        <v>292</v>
      </c>
      <c r="F66" s="1" t="s">
        <v>872</v>
      </c>
      <c r="G66" s="1" t="s">
        <v>10707</v>
      </c>
      <c r="H66" s="1" t="s">
        <v>5388</v>
      </c>
      <c r="I66" s="1" t="s">
        <v>9046</v>
      </c>
      <c r="J66" s="1" t="s">
        <v>9047</v>
      </c>
      <c r="K66" s="1" t="s">
        <v>1422</v>
      </c>
      <c r="L66" s="1" t="s">
        <v>10708</v>
      </c>
      <c r="M66" s="1" t="s">
        <v>1729</v>
      </c>
      <c r="N66" s="1" t="s">
        <v>874</v>
      </c>
      <c r="O66" s="1" t="s">
        <v>472</v>
      </c>
      <c r="P66" s="1" t="s">
        <v>269</v>
      </c>
      <c r="Q66" s="1" t="s">
        <v>277</v>
      </c>
      <c r="R66" s="1" t="s">
        <v>10709</v>
      </c>
      <c r="S66" s="1" t="s">
        <v>269</v>
      </c>
      <c r="T66" s="1" t="s">
        <v>270</v>
      </c>
      <c r="U66" s="1" t="s">
        <v>269</v>
      </c>
      <c r="V66" s="1" t="s">
        <v>472</v>
      </c>
      <c r="W66" s="1" t="s">
        <v>9047</v>
      </c>
      <c r="X66" s="1" t="s">
        <v>9046</v>
      </c>
      <c r="Y66" s="1" t="s">
        <v>10563</v>
      </c>
      <c r="Z66" s="1" t="s">
        <v>269</v>
      </c>
    </row>
    <row r="67" spans="1:26" ht="14.25">
      <c r="A67" s="1" t="s">
        <v>260</v>
      </c>
      <c r="B67" s="1" t="s">
        <v>5392</v>
      </c>
      <c r="C67" s="1" t="s">
        <v>262</v>
      </c>
      <c r="D67" s="1" t="s">
        <v>292</v>
      </c>
      <c r="E67" s="1" t="s">
        <v>292</v>
      </c>
      <c r="F67" s="1" t="s">
        <v>276</v>
      </c>
      <c r="G67" s="1" t="s">
        <v>10710</v>
      </c>
      <c r="H67" s="1" t="s">
        <v>5391</v>
      </c>
      <c r="I67" s="1" t="s">
        <v>9046</v>
      </c>
      <c r="J67" s="1" t="s">
        <v>9047</v>
      </c>
      <c r="K67" s="1" t="s">
        <v>1422</v>
      </c>
      <c r="L67" s="1" t="s">
        <v>10711</v>
      </c>
      <c r="M67" s="1" t="s">
        <v>1729</v>
      </c>
      <c r="N67" s="1" t="s">
        <v>472</v>
      </c>
      <c r="O67" s="1" t="s">
        <v>269</v>
      </c>
      <c r="P67" s="1" t="s">
        <v>269</v>
      </c>
      <c r="Q67" s="1" t="s">
        <v>276</v>
      </c>
      <c r="R67" s="1" t="s">
        <v>1407</v>
      </c>
      <c r="S67" s="1" t="s">
        <v>269</v>
      </c>
      <c r="T67" s="1" t="s">
        <v>270</v>
      </c>
      <c r="U67" s="1" t="s">
        <v>269</v>
      </c>
      <c r="V67" s="1" t="s">
        <v>472</v>
      </c>
      <c r="W67" s="1" t="s">
        <v>9047</v>
      </c>
      <c r="X67" s="1" t="s">
        <v>9046</v>
      </c>
      <c r="Y67" s="1" t="s">
        <v>10563</v>
      </c>
      <c r="Z67" s="1" t="s">
        <v>269</v>
      </c>
    </row>
    <row r="68" spans="1:26" ht="14.25">
      <c r="A68" s="1" t="s">
        <v>260</v>
      </c>
      <c r="B68" s="1" t="s">
        <v>5395</v>
      </c>
      <c r="C68" s="1" t="s">
        <v>262</v>
      </c>
      <c r="D68" s="1" t="s">
        <v>292</v>
      </c>
      <c r="E68" s="1" t="s">
        <v>292</v>
      </c>
      <c r="F68" s="1" t="s">
        <v>874</v>
      </c>
      <c r="G68" s="1" t="s">
        <v>10712</v>
      </c>
      <c r="H68" s="1" t="s">
        <v>5394</v>
      </c>
      <c r="I68" s="1" t="s">
        <v>9046</v>
      </c>
      <c r="J68" s="1" t="s">
        <v>9047</v>
      </c>
      <c r="K68" s="1" t="s">
        <v>1422</v>
      </c>
      <c r="L68" s="1" t="s">
        <v>10713</v>
      </c>
      <c r="M68" s="1" t="s">
        <v>1729</v>
      </c>
      <c r="N68" s="1" t="s">
        <v>479</v>
      </c>
      <c r="O68" s="1" t="s">
        <v>269</v>
      </c>
      <c r="P68" s="1" t="s">
        <v>269</v>
      </c>
      <c r="Q68" s="1" t="s">
        <v>276</v>
      </c>
      <c r="R68" s="1" t="s">
        <v>1496</v>
      </c>
      <c r="S68" s="1" t="s">
        <v>269</v>
      </c>
      <c r="T68" s="1" t="s">
        <v>270</v>
      </c>
      <c r="U68" s="1" t="s">
        <v>269</v>
      </c>
      <c r="V68" s="1" t="s">
        <v>472</v>
      </c>
      <c r="W68" s="1" t="s">
        <v>9047</v>
      </c>
      <c r="X68" s="1" t="s">
        <v>9046</v>
      </c>
      <c r="Y68" s="1" t="s">
        <v>10563</v>
      </c>
      <c r="Z68" s="1" t="s">
        <v>269</v>
      </c>
    </row>
    <row r="69" spans="1:26" ht="14.25">
      <c r="A69" s="1" t="s">
        <v>260</v>
      </c>
      <c r="B69" s="1" t="s">
        <v>5398</v>
      </c>
      <c r="C69" s="1" t="s">
        <v>262</v>
      </c>
      <c r="D69" s="1" t="s">
        <v>292</v>
      </c>
      <c r="E69" s="1" t="s">
        <v>292</v>
      </c>
      <c r="F69" s="1" t="s">
        <v>1450</v>
      </c>
      <c r="G69" s="1" t="s">
        <v>10714</v>
      </c>
      <c r="H69" s="1" t="s">
        <v>5397</v>
      </c>
      <c r="I69" s="1" t="s">
        <v>9046</v>
      </c>
      <c r="J69" s="1" t="s">
        <v>9047</v>
      </c>
      <c r="K69" s="1" t="s">
        <v>1422</v>
      </c>
      <c r="L69" s="1" t="s">
        <v>10715</v>
      </c>
      <c r="M69" s="1" t="s">
        <v>1729</v>
      </c>
      <c r="N69" s="1" t="s">
        <v>479</v>
      </c>
      <c r="O69" s="1" t="s">
        <v>872</v>
      </c>
      <c r="P69" s="1" t="s">
        <v>269</v>
      </c>
      <c r="Q69" s="1" t="s">
        <v>277</v>
      </c>
      <c r="R69" s="1" t="s">
        <v>10716</v>
      </c>
      <c r="S69" s="1" t="s">
        <v>269</v>
      </c>
      <c r="T69" s="1" t="s">
        <v>270</v>
      </c>
      <c r="U69" s="1" t="s">
        <v>269</v>
      </c>
      <c r="V69" s="1" t="s">
        <v>472</v>
      </c>
      <c r="W69" s="1" t="s">
        <v>9047</v>
      </c>
      <c r="X69" s="1" t="s">
        <v>9046</v>
      </c>
      <c r="Y69" s="1" t="s">
        <v>10563</v>
      </c>
      <c r="Z69" s="1" t="s">
        <v>269</v>
      </c>
    </row>
    <row r="70" spans="1:26" ht="14.25">
      <c r="A70" s="1" t="s">
        <v>260</v>
      </c>
      <c r="B70" s="1" t="s">
        <v>5401</v>
      </c>
      <c r="C70" s="1" t="s">
        <v>262</v>
      </c>
      <c r="D70" s="1" t="s">
        <v>292</v>
      </c>
      <c r="E70" s="1" t="s">
        <v>292</v>
      </c>
      <c r="F70" s="1" t="s">
        <v>277</v>
      </c>
      <c r="G70" s="1" t="s">
        <v>10717</v>
      </c>
      <c r="H70" s="1" t="s">
        <v>5400</v>
      </c>
      <c r="I70" s="1" t="s">
        <v>9046</v>
      </c>
      <c r="J70" s="1" t="s">
        <v>9047</v>
      </c>
      <c r="K70" s="1" t="s">
        <v>1422</v>
      </c>
      <c r="L70" s="1" t="s">
        <v>10718</v>
      </c>
      <c r="M70" s="1" t="s">
        <v>1729</v>
      </c>
      <c r="N70" s="1" t="s">
        <v>479</v>
      </c>
      <c r="O70" s="1" t="s">
        <v>873</v>
      </c>
      <c r="P70" s="1" t="s">
        <v>269</v>
      </c>
      <c r="Q70" s="1" t="s">
        <v>276</v>
      </c>
      <c r="R70" s="1" t="s">
        <v>3745</v>
      </c>
      <c r="S70" s="1" t="s">
        <v>269</v>
      </c>
      <c r="T70" s="1" t="s">
        <v>270</v>
      </c>
      <c r="U70" s="1" t="s">
        <v>269</v>
      </c>
      <c r="V70" s="1" t="s">
        <v>472</v>
      </c>
      <c r="W70" s="1" t="s">
        <v>9047</v>
      </c>
      <c r="X70" s="1" t="s">
        <v>9046</v>
      </c>
      <c r="Y70" s="1" t="s">
        <v>10563</v>
      </c>
      <c r="Z70" s="1" t="s">
        <v>269</v>
      </c>
    </row>
    <row r="71" spans="1:26" ht="14.25">
      <c r="A71" s="1" t="s">
        <v>260</v>
      </c>
      <c r="B71" s="1" t="s">
        <v>5404</v>
      </c>
      <c r="C71" s="1" t="s">
        <v>262</v>
      </c>
      <c r="D71" s="1" t="s">
        <v>292</v>
      </c>
      <c r="E71" s="1" t="s">
        <v>292</v>
      </c>
      <c r="F71" s="1" t="s">
        <v>714</v>
      </c>
      <c r="G71" s="1" t="s">
        <v>10719</v>
      </c>
      <c r="H71" s="1" t="s">
        <v>5403</v>
      </c>
      <c r="I71" s="1" t="s">
        <v>9046</v>
      </c>
      <c r="J71" s="1" t="s">
        <v>9047</v>
      </c>
      <c r="K71" s="1" t="s">
        <v>1422</v>
      </c>
      <c r="L71" s="1" t="s">
        <v>10720</v>
      </c>
      <c r="M71" s="1" t="s">
        <v>1729</v>
      </c>
      <c r="N71" s="1" t="s">
        <v>269</v>
      </c>
      <c r="O71" s="1" t="s">
        <v>276</v>
      </c>
      <c r="P71" s="1" t="s">
        <v>269</v>
      </c>
      <c r="Q71" s="1" t="s">
        <v>277</v>
      </c>
      <c r="R71" s="1" t="s">
        <v>10721</v>
      </c>
      <c r="S71" s="1" t="s">
        <v>269</v>
      </c>
      <c r="T71" s="1" t="s">
        <v>270</v>
      </c>
      <c r="U71" s="1" t="s">
        <v>269</v>
      </c>
      <c r="V71" s="1" t="s">
        <v>472</v>
      </c>
      <c r="W71" s="1" t="s">
        <v>9047</v>
      </c>
      <c r="X71" s="1" t="s">
        <v>9046</v>
      </c>
      <c r="Y71" s="1" t="s">
        <v>10563</v>
      </c>
      <c r="Z71" s="1" t="s">
        <v>269</v>
      </c>
    </row>
    <row r="72" spans="1:26" ht="14.25">
      <c r="A72" s="1" t="s">
        <v>260</v>
      </c>
      <c r="B72" s="1" t="s">
        <v>5407</v>
      </c>
      <c r="C72" s="1" t="s">
        <v>262</v>
      </c>
      <c r="D72" s="1" t="s">
        <v>292</v>
      </c>
      <c r="E72" s="1" t="s">
        <v>292</v>
      </c>
      <c r="F72" s="1" t="s">
        <v>1971</v>
      </c>
      <c r="G72" s="1" t="s">
        <v>10722</v>
      </c>
      <c r="H72" s="1" t="s">
        <v>5406</v>
      </c>
      <c r="I72" s="1" t="s">
        <v>9046</v>
      </c>
      <c r="J72" s="1" t="s">
        <v>9047</v>
      </c>
      <c r="K72" s="1" t="s">
        <v>1422</v>
      </c>
      <c r="L72" s="1" t="s">
        <v>10723</v>
      </c>
      <c r="M72" s="1" t="s">
        <v>1729</v>
      </c>
      <c r="N72" s="1" t="s">
        <v>479</v>
      </c>
      <c r="O72" s="1" t="s">
        <v>872</v>
      </c>
      <c r="P72" s="1" t="s">
        <v>269</v>
      </c>
      <c r="Q72" s="1" t="s">
        <v>276</v>
      </c>
      <c r="R72" s="1" t="s">
        <v>1372</v>
      </c>
      <c r="S72" s="1" t="s">
        <v>269</v>
      </c>
      <c r="T72" s="1" t="s">
        <v>270</v>
      </c>
      <c r="U72" s="1" t="s">
        <v>269</v>
      </c>
      <c r="V72" s="1" t="s">
        <v>472</v>
      </c>
      <c r="W72" s="1" t="s">
        <v>9047</v>
      </c>
      <c r="X72" s="1" t="s">
        <v>9046</v>
      </c>
      <c r="Y72" s="1" t="s">
        <v>10563</v>
      </c>
      <c r="Z72" s="1" t="s">
        <v>269</v>
      </c>
    </row>
    <row r="73" spans="1:26" ht="14.25">
      <c r="A73" s="1" t="s">
        <v>260</v>
      </c>
      <c r="B73" s="1" t="s">
        <v>5414</v>
      </c>
      <c r="C73" s="1" t="s">
        <v>262</v>
      </c>
      <c r="D73" s="1" t="s">
        <v>292</v>
      </c>
      <c r="E73" s="1" t="s">
        <v>292</v>
      </c>
      <c r="F73" s="1" t="s">
        <v>1729</v>
      </c>
      <c r="G73" s="1" t="s">
        <v>10724</v>
      </c>
      <c r="H73" s="1" t="s">
        <v>5413</v>
      </c>
      <c r="I73" s="1" t="s">
        <v>9046</v>
      </c>
      <c r="J73" s="1" t="s">
        <v>9047</v>
      </c>
      <c r="K73" s="1" t="s">
        <v>1422</v>
      </c>
      <c r="L73" s="1" t="s">
        <v>10725</v>
      </c>
      <c r="M73" s="1" t="s">
        <v>1729</v>
      </c>
      <c r="N73" s="1" t="s">
        <v>472</v>
      </c>
      <c r="O73" s="1" t="s">
        <v>874</v>
      </c>
      <c r="P73" s="1" t="s">
        <v>269</v>
      </c>
      <c r="Q73" s="1" t="s">
        <v>277</v>
      </c>
      <c r="R73" s="1" t="s">
        <v>10726</v>
      </c>
      <c r="S73" s="1" t="s">
        <v>269</v>
      </c>
      <c r="T73" s="1" t="s">
        <v>270</v>
      </c>
      <c r="U73" s="1" t="s">
        <v>269</v>
      </c>
      <c r="V73" s="1" t="s">
        <v>472</v>
      </c>
      <c r="W73" s="1" t="s">
        <v>9047</v>
      </c>
      <c r="X73" s="1" t="s">
        <v>9046</v>
      </c>
      <c r="Y73" s="1" t="s">
        <v>10563</v>
      </c>
      <c r="Z73" s="1" t="s">
        <v>269</v>
      </c>
    </row>
    <row r="74" spans="1:26" ht="14.25">
      <c r="A74" s="1" t="s">
        <v>260</v>
      </c>
      <c r="B74" s="1" t="s">
        <v>5417</v>
      </c>
      <c r="C74" s="1" t="s">
        <v>262</v>
      </c>
      <c r="D74" s="1" t="s">
        <v>292</v>
      </c>
      <c r="E74" s="1" t="s">
        <v>292</v>
      </c>
      <c r="F74" s="1" t="s">
        <v>2793</v>
      </c>
      <c r="G74" s="1" t="s">
        <v>10727</v>
      </c>
      <c r="H74" s="1" t="s">
        <v>5416</v>
      </c>
      <c r="I74" s="1" t="s">
        <v>9046</v>
      </c>
      <c r="J74" s="1" t="s">
        <v>9047</v>
      </c>
      <c r="K74" s="1" t="s">
        <v>1422</v>
      </c>
      <c r="L74" s="1" t="s">
        <v>10728</v>
      </c>
      <c r="M74" s="1" t="s">
        <v>1729</v>
      </c>
      <c r="N74" s="1" t="s">
        <v>874</v>
      </c>
      <c r="O74" s="1" t="s">
        <v>872</v>
      </c>
      <c r="P74" s="1" t="s">
        <v>269</v>
      </c>
      <c r="Q74" s="1" t="s">
        <v>276</v>
      </c>
      <c r="R74" s="1" t="s">
        <v>1399</v>
      </c>
      <c r="S74" s="1" t="s">
        <v>269</v>
      </c>
      <c r="T74" s="1" t="s">
        <v>270</v>
      </c>
      <c r="U74" s="1" t="s">
        <v>269</v>
      </c>
      <c r="V74" s="1" t="s">
        <v>472</v>
      </c>
      <c r="W74" s="1" t="s">
        <v>9047</v>
      </c>
      <c r="X74" s="1" t="s">
        <v>9046</v>
      </c>
      <c r="Y74" s="1" t="s">
        <v>10563</v>
      </c>
      <c r="Z74" s="1" t="s">
        <v>269</v>
      </c>
    </row>
    <row r="75" spans="1:26" ht="14.25">
      <c r="A75" s="1" t="s">
        <v>260</v>
      </c>
      <c r="B75" s="1" t="s">
        <v>5420</v>
      </c>
      <c r="C75" s="1" t="s">
        <v>262</v>
      </c>
      <c r="D75" s="1" t="s">
        <v>292</v>
      </c>
      <c r="E75" s="1" t="s">
        <v>292</v>
      </c>
      <c r="F75" s="1" t="s">
        <v>2755</v>
      </c>
      <c r="G75" s="1" t="s">
        <v>10729</v>
      </c>
      <c r="H75" s="1" t="s">
        <v>5419</v>
      </c>
      <c r="I75" s="1" t="s">
        <v>9046</v>
      </c>
      <c r="J75" s="1" t="s">
        <v>9047</v>
      </c>
      <c r="K75" s="1" t="s">
        <v>1375</v>
      </c>
      <c r="L75" s="1" t="s">
        <v>10730</v>
      </c>
      <c r="M75" s="1" t="s">
        <v>1729</v>
      </c>
      <c r="N75" s="1" t="s">
        <v>472</v>
      </c>
      <c r="O75" s="1" t="s">
        <v>479</v>
      </c>
      <c r="P75" s="1" t="s">
        <v>269</v>
      </c>
      <c r="Q75" s="1" t="s">
        <v>276</v>
      </c>
      <c r="R75" s="1" t="s">
        <v>1496</v>
      </c>
      <c r="S75" s="1" t="s">
        <v>269</v>
      </c>
      <c r="T75" s="1" t="s">
        <v>270</v>
      </c>
      <c r="U75" s="1" t="s">
        <v>269</v>
      </c>
      <c r="V75" s="1" t="s">
        <v>472</v>
      </c>
      <c r="W75" s="1" t="s">
        <v>9047</v>
      </c>
      <c r="X75" s="1" t="s">
        <v>9046</v>
      </c>
      <c r="Y75" s="1" t="s">
        <v>10563</v>
      </c>
      <c r="Z75" s="1" t="s">
        <v>269</v>
      </c>
    </row>
    <row r="76" spans="1:26" ht="14.25">
      <c r="A76" s="1" t="s">
        <v>260</v>
      </c>
      <c r="B76" s="1" t="s">
        <v>5423</v>
      </c>
      <c r="C76" s="1" t="s">
        <v>262</v>
      </c>
      <c r="D76" s="1" t="s">
        <v>292</v>
      </c>
      <c r="E76" s="1" t="s">
        <v>292</v>
      </c>
      <c r="F76" s="1" t="s">
        <v>713</v>
      </c>
      <c r="G76" s="1" t="s">
        <v>10731</v>
      </c>
      <c r="H76" s="1" t="s">
        <v>5422</v>
      </c>
      <c r="I76" s="1" t="s">
        <v>9046</v>
      </c>
      <c r="J76" s="1" t="s">
        <v>9047</v>
      </c>
      <c r="K76" s="1" t="s">
        <v>1422</v>
      </c>
      <c r="L76" s="1" t="s">
        <v>10732</v>
      </c>
      <c r="M76" s="1" t="s">
        <v>1729</v>
      </c>
      <c r="N76" s="1" t="s">
        <v>873</v>
      </c>
      <c r="O76" s="1" t="s">
        <v>269</v>
      </c>
      <c r="P76" s="1" t="s">
        <v>269</v>
      </c>
      <c r="Q76" s="1" t="s">
        <v>276</v>
      </c>
      <c r="R76" s="1" t="s">
        <v>3576</v>
      </c>
      <c r="S76" s="1" t="s">
        <v>269</v>
      </c>
      <c r="T76" s="1" t="s">
        <v>270</v>
      </c>
      <c r="U76" s="1" t="s">
        <v>269</v>
      </c>
      <c r="V76" s="1" t="s">
        <v>472</v>
      </c>
      <c r="W76" s="1" t="s">
        <v>9047</v>
      </c>
      <c r="X76" s="1" t="s">
        <v>9046</v>
      </c>
      <c r="Y76" s="1" t="s">
        <v>10563</v>
      </c>
      <c r="Z76" s="1" t="s">
        <v>269</v>
      </c>
    </row>
    <row r="77" spans="1:26" ht="14.25">
      <c r="A77" s="1" t="s">
        <v>260</v>
      </c>
      <c r="B77" s="1" t="s">
        <v>5426</v>
      </c>
      <c r="C77" s="1" t="s">
        <v>262</v>
      </c>
      <c r="D77" s="1" t="s">
        <v>292</v>
      </c>
      <c r="E77" s="1" t="s">
        <v>292</v>
      </c>
      <c r="F77" s="1" t="s">
        <v>1731</v>
      </c>
      <c r="G77" s="1" t="s">
        <v>10733</v>
      </c>
      <c r="H77" s="1" t="s">
        <v>5425</v>
      </c>
      <c r="I77" s="1" t="s">
        <v>9046</v>
      </c>
      <c r="J77" s="1" t="s">
        <v>9047</v>
      </c>
      <c r="K77" s="1" t="s">
        <v>1422</v>
      </c>
      <c r="L77" s="1" t="s">
        <v>10734</v>
      </c>
      <c r="M77" s="1" t="s">
        <v>1729</v>
      </c>
      <c r="N77" s="1" t="s">
        <v>872</v>
      </c>
      <c r="O77" s="1" t="s">
        <v>276</v>
      </c>
      <c r="P77" s="1" t="s">
        <v>269</v>
      </c>
      <c r="Q77" s="1" t="s">
        <v>277</v>
      </c>
      <c r="R77" s="1" t="s">
        <v>10735</v>
      </c>
      <c r="S77" s="1" t="s">
        <v>269</v>
      </c>
      <c r="T77" s="1" t="s">
        <v>270</v>
      </c>
      <c r="U77" s="1" t="s">
        <v>269</v>
      </c>
      <c r="V77" s="1" t="s">
        <v>472</v>
      </c>
      <c r="W77" s="1" t="s">
        <v>9047</v>
      </c>
      <c r="X77" s="1" t="s">
        <v>9046</v>
      </c>
      <c r="Y77" s="1" t="s">
        <v>10563</v>
      </c>
      <c r="Z77" s="1" t="s">
        <v>269</v>
      </c>
    </row>
    <row r="78" spans="1:26" ht="14.25">
      <c r="A78" s="1" t="s">
        <v>260</v>
      </c>
      <c r="B78" s="1" t="s">
        <v>5428</v>
      </c>
      <c r="C78" s="1" t="s">
        <v>262</v>
      </c>
      <c r="D78" s="1" t="s">
        <v>292</v>
      </c>
      <c r="E78" s="1" t="s">
        <v>292</v>
      </c>
      <c r="F78" s="1" t="s">
        <v>2913</v>
      </c>
      <c r="G78" s="1" t="s">
        <v>10736</v>
      </c>
      <c r="H78" s="1" t="s">
        <v>5204</v>
      </c>
      <c r="I78" s="1" t="s">
        <v>9046</v>
      </c>
      <c r="J78" s="1" t="s">
        <v>9047</v>
      </c>
      <c r="K78" s="1" t="s">
        <v>1375</v>
      </c>
      <c r="L78" s="1" t="s">
        <v>10604</v>
      </c>
      <c r="M78" s="1" t="s">
        <v>1729</v>
      </c>
      <c r="N78" s="1" t="s">
        <v>270</v>
      </c>
      <c r="O78" s="1" t="s">
        <v>872</v>
      </c>
      <c r="P78" s="1" t="s">
        <v>269</v>
      </c>
      <c r="Q78" s="1" t="s">
        <v>276</v>
      </c>
      <c r="R78" s="1" t="s">
        <v>4009</v>
      </c>
      <c r="S78" s="1" t="s">
        <v>269</v>
      </c>
      <c r="T78" s="1" t="s">
        <v>270</v>
      </c>
      <c r="U78" s="1" t="s">
        <v>269</v>
      </c>
      <c r="V78" s="1" t="s">
        <v>472</v>
      </c>
      <c r="W78" s="1" t="s">
        <v>9047</v>
      </c>
      <c r="X78" s="1" t="s">
        <v>9046</v>
      </c>
      <c r="Y78" s="1" t="s">
        <v>10563</v>
      </c>
      <c r="Z78" s="1" t="s">
        <v>269</v>
      </c>
    </row>
    <row r="79" spans="1:26" ht="14.25">
      <c r="A79" s="1" t="s">
        <v>260</v>
      </c>
      <c r="B79" s="1" t="s">
        <v>5431</v>
      </c>
      <c r="C79" s="1" t="s">
        <v>262</v>
      </c>
      <c r="D79" s="1" t="s">
        <v>292</v>
      </c>
      <c r="E79" s="1" t="s">
        <v>292</v>
      </c>
      <c r="F79" s="1" t="s">
        <v>2796</v>
      </c>
      <c r="G79" s="1" t="s">
        <v>10737</v>
      </c>
      <c r="H79" s="1" t="s">
        <v>5430</v>
      </c>
      <c r="I79" s="1" t="s">
        <v>9046</v>
      </c>
      <c r="J79" s="1" t="s">
        <v>9047</v>
      </c>
      <c r="K79" s="1" t="s">
        <v>1375</v>
      </c>
      <c r="L79" s="1" t="s">
        <v>10738</v>
      </c>
      <c r="M79" s="1" t="s">
        <v>1729</v>
      </c>
      <c r="N79" s="1" t="s">
        <v>472</v>
      </c>
      <c r="O79" s="1" t="s">
        <v>270</v>
      </c>
      <c r="P79" s="1" t="s">
        <v>269</v>
      </c>
      <c r="Q79" s="1" t="s">
        <v>276</v>
      </c>
      <c r="R79" s="1" t="s">
        <v>3788</v>
      </c>
      <c r="S79" s="1" t="s">
        <v>269</v>
      </c>
      <c r="T79" s="1" t="s">
        <v>270</v>
      </c>
      <c r="U79" s="1" t="s">
        <v>269</v>
      </c>
      <c r="V79" s="1" t="s">
        <v>472</v>
      </c>
      <c r="W79" s="1" t="s">
        <v>9047</v>
      </c>
      <c r="X79" s="1" t="s">
        <v>9046</v>
      </c>
      <c r="Y79" s="1" t="s">
        <v>10563</v>
      </c>
      <c r="Z79" s="1" t="s">
        <v>269</v>
      </c>
    </row>
    <row r="80" spans="1:26" ht="14.25">
      <c r="A80" s="1" t="s">
        <v>260</v>
      </c>
      <c r="B80" s="1" t="s">
        <v>5438</v>
      </c>
      <c r="C80" s="1" t="s">
        <v>262</v>
      </c>
      <c r="D80" s="1" t="s">
        <v>292</v>
      </c>
      <c r="E80" s="1" t="s">
        <v>292</v>
      </c>
      <c r="F80" s="1" t="s">
        <v>2919</v>
      </c>
      <c r="G80" s="1" t="s">
        <v>10739</v>
      </c>
      <c r="H80" s="1" t="s">
        <v>5437</v>
      </c>
      <c r="I80" s="1" t="s">
        <v>9046</v>
      </c>
      <c r="J80" s="1" t="s">
        <v>9047</v>
      </c>
      <c r="K80" s="1" t="s">
        <v>1422</v>
      </c>
      <c r="L80" s="1" t="s">
        <v>10740</v>
      </c>
      <c r="M80" s="1" t="s">
        <v>1729</v>
      </c>
      <c r="N80" s="1" t="s">
        <v>270</v>
      </c>
      <c r="O80" s="1" t="s">
        <v>472</v>
      </c>
      <c r="P80" s="1" t="s">
        <v>269</v>
      </c>
      <c r="Q80" s="1" t="s">
        <v>277</v>
      </c>
      <c r="R80" s="1" t="s">
        <v>10613</v>
      </c>
      <c r="S80" s="1" t="s">
        <v>269</v>
      </c>
      <c r="T80" s="1" t="s">
        <v>270</v>
      </c>
      <c r="U80" s="1" t="s">
        <v>269</v>
      </c>
      <c r="V80" s="1" t="s">
        <v>472</v>
      </c>
      <c r="W80" s="1" t="s">
        <v>9047</v>
      </c>
      <c r="X80" s="1" t="s">
        <v>9046</v>
      </c>
      <c r="Y80" s="1" t="s">
        <v>10563</v>
      </c>
      <c r="Z80" s="1" t="s">
        <v>269</v>
      </c>
    </row>
    <row r="81" spans="1:26" ht="14.25">
      <c r="A81" s="1" t="s">
        <v>260</v>
      </c>
      <c r="B81" s="1" t="s">
        <v>5441</v>
      </c>
      <c r="C81" s="1" t="s">
        <v>262</v>
      </c>
      <c r="D81" s="1" t="s">
        <v>292</v>
      </c>
      <c r="E81" s="1" t="s">
        <v>292</v>
      </c>
      <c r="F81" s="1" t="s">
        <v>1739</v>
      </c>
      <c r="G81" s="1" t="s">
        <v>10741</v>
      </c>
      <c r="H81" s="1" t="s">
        <v>5440</v>
      </c>
      <c r="I81" s="1" t="s">
        <v>9046</v>
      </c>
      <c r="J81" s="1" t="s">
        <v>9047</v>
      </c>
      <c r="K81" s="1" t="s">
        <v>1422</v>
      </c>
      <c r="L81" s="1" t="s">
        <v>10742</v>
      </c>
      <c r="M81" s="1" t="s">
        <v>1729</v>
      </c>
      <c r="N81" s="1" t="s">
        <v>276</v>
      </c>
      <c r="O81" s="1" t="s">
        <v>873</v>
      </c>
      <c r="P81" s="1" t="s">
        <v>269</v>
      </c>
      <c r="Q81" s="1" t="s">
        <v>276</v>
      </c>
      <c r="R81" s="1" t="s">
        <v>3742</v>
      </c>
      <c r="S81" s="1" t="s">
        <v>269</v>
      </c>
      <c r="T81" s="1" t="s">
        <v>270</v>
      </c>
      <c r="U81" s="1" t="s">
        <v>269</v>
      </c>
      <c r="V81" s="1" t="s">
        <v>472</v>
      </c>
      <c r="W81" s="1" t="s">
        <v>9047</v>
      </c>
      <c r="X81" s="1" t="s">
        <v>9046</v>
      </c>
      <c r="Y81" s="1" t="s">
        <v>10563</v>
      </c>
      <c r="Z81" s="1" t="s">
        <v>269</v>
      </c>
    </row>
    <row r="82" spans="1:26" ht="14.25">
      <c r="A82" s="1" t="s">
        <v>260</v>
      </c>
      <c r="B82" s="1" t="s">
        <v>5444</v>
      </c>
      <c r="C82" s="1" t="s">
        <v>262</v>
      </c>
      <c r="D82" s="1" t="s">
        <v>292</v>
      </c>
      <c r="E82" s="1" t="s">
        <v>292</v>
      </c>
      <c r="F82" s="1" t="s">
        <v>2926</v>
      </c>
      <c r="G82" s="1" t="s">
        <v>10743</v>
      </c>
      <c r="H82" s="1" t="s">
        <v>5443</v>
      </c>
      <c r="I82" s="1" t="s">
        <v>9046</v>
      </c>
      <c r="J82" s="1" t="s">
        <v>9047</v>
      </c>
      <c r="K82" s="1" t="s">
        <v>1422</v>
      </c>
      <c r="L82" s="1" t="s">
        <v>10744</v>
      </c>
      <c r="M82" s="1" t="s">
        <v>1729</v>
      </c>
      <c r="N82" s="1" t="s">
        <v>270</v>
      </c>
      <c r="O82" s="1" t="s">
        <v>472</v>
      </c>
      <c r="P82" s="1" t="s">
        <v>269</v>
      </c>
      <c r="Q82" s="1" t="s">
        <v>276</v>
      </c>
      <c r="R82" s="1" t="s">
        <v>1376</v>
      </c>
      <c r="S82" s="1" t="s">
        <v>269</v>
      </c>
      <c r="T82" s="1" t="s">
        <v>270</v>
      </c>
      <c r="U82" s="1" t="s">
        <v>269</v>
      </c>
      <c r="V82" s="1" t="s">
        <v>472</v>
      </c>
      <c r="W82" s="1" t="s">
        <v>9047</v>
      </c>
      <c r="X82" s="1" t="s">
        <v>9046</v>
      </c>
      <c r="Y82" s="1" t="s">
        <v>10563</v>
      </c>
      <c r="Z82" s="1" t="s">
        <v>269</v>
      </c>
    </row>
    <row r="83" spans="1:26" ht="14.25">
      <c r="A83" s="1" t="s">
        <v>260</v>
      </c>
      <c r="B83" s="1" t="s">
        <v>5447</v>
      </c>
      <c r="C83" s="1" t="s">
        <v>262</v>
      </c>
      <c r="D83" s="1" t="s">
        <v>292</v>
      </c>
      <c r="E83" s="1" t="s">
        <v>292</v>
      </c>
      <c r="F83" s="1" t="s">
        <v>2136</v>
      </c>
      <c r="G83" s="1" t="s">
        <v>10745</v>
      </c>
      <c r="H83" s="1" t="s">
        <v>5446</v>
      </c>
      <c r="I83" s="1" t="s">
        <v>9046</v>
      </c>
      <c r="J83" s="1" t="s">
        <v>9047</v>
      </c>
      <c r="K83" s="1" t="s">
        <v>1422</v>
      </c>
      <c r="L83" s="1" t="s">
        <v>10746</v>
      </c>
      <c r="M83" s="1" t="s">
        <v>1729</v>
      </c>
      <c r="N83" s="1" t="s">
        <v>472</v>
      </c>
      <c r="O83" s="1" t="s">
        <v>874</v>
      </c>
      <c r="P83" s="1" t="s">
        <v>269</v>
      </c>
      <c r="Q83" s="1" t="s">
        <v>276</v>
      </c>
      <c r="R83" s="1" t="s">
        <v>1407</v>
      </c>
      <c r="S83" s="1" t="s">
        <v>269</v>
      </c>
      <c r="T83" s="1" t="s">
        <v>270</v>
      </c>
      <c r="U83" s="1" t="s">
        <v>269</v>
      </c>
      <c r="V83" s="1" t="s">
        <v>472</v>
      </c>
      <c r="W83" s="1" t="s">
        <v>9047</v>
      </c>
      <c r="X83" s="1" t="s">
        <v>9046</v>
      </c>
      <c r="Y83" s="1" t="s">
        <v>10563</v>
      </c>
      <c r="Z83" s="1" t="s">
        <v>269</v>
      </c>
    </row>
    <row r="84" spans="1:26" ht="14.25">
      <c r="A84" s="1" t="s">
        <v>260</v>
      </c>
      <c r="B84" s="1" t="s">
        <v>5450</v>
      </c>
      <c r="C84" s="1" t="s">
        <v>262</v>
      </c>
      <c r="D84" s="1" t="s">
        <v>292</v>
      </c>
      <c r="E84" s="1" t="s">
        <v>292</v>
      </c>
      <c r="F84" s="1" t="s">
        <v>2933</v>
      </c>
      <c r="G84" s="1" t="s">
        <v>10747</v>
      </c>
      <c r="H84" s="1" t="s">
        <v>5449</v>
      </c>
      <c r="I84" s="1" t="s">
        <v>9046</v>
      </c>
      <c r="J84" s="1" t="s">
        <v>9047</v>
      </c>
      <c r="K84" s="1" t="s">
        <v>1422</v>
      </c>
      <c r="L84" s="1" t="s">
        <v>10748</v>
      </c>
      <c r="M84" s="1" t="s">
        <v>1729</v>
      </c>
      <c r="N84" s="1" t="s">
        <v>873</v>
      </c>
      <c r="O84" s="1" t="s">
        <v>270</v>
      </c>
      <c r="P84" s="1" t="s">
        <v>269</v>
      </c>
      <c r="Q84" s="1" t="s">
        <v>277</v>
      </c>
      <c r="R84" s="1" t="s">
        <v>10749</v>
      </c>
      <c r="S84" s="1" t="s">
        <v>269</v>
      </c>
      <c r="T84" s="1" t="s">
        <v>270</v>
      </c>
      <c r="U84" s="1" t="s">
        <v>269</v>
      </c>
      <c r="V84" s="1" t="s">
        <v>472</v>
      </c>
      <c r="W84" s="1" t="s">
        <v>9047</v>
      </c>
      <c r="X84" s="1" t="s">
        <v>9046</v>
      </c>
      <c r="Y84" s="1" t="s">
        <v>10563</v>
      </c>
      <c r="Z84" s="1" t="s">
        <v>269</v>
      </c>
    </row>
    <row r="85" spans="1:26" ht="14.25">
      <c r="A85" s="1" t="s">
        <v>260</v>
      </c>
      <c r="B85" s="1" t="s">
        <v>5453</v>
      </c>
      <c r="C85" s="1" t="s">
        <v>262</v>
      </c>
      <c r="D85" s="1" t="s">
        <v>298</v>
      </c>
      <c r="E85" s="1" t="s">
        <v>298</v>
      </c>
      <c r="F85" s="1" t="s">
        <v>270</v>
      </c>
      <c r="G85" s="1" t="s">
        <v>10750</v>
      </c>
      <c r="H85" s="1" t="s">
        <v>5452</v>
      </c>
      <c r="I85" s="1" t="s">
        <v>9046</v>
      </c>
      <c r="J85" s="1" t="s">
        <v>9047</v>
      </c>
      <c r="K85" s="1" t="s">
        <v>1375</v>
      </c>
      <c r="L85" s="1" t="s">
        <v>10751</v>
      </c>
      <c r="M85" s="1" t="s">
        <v>1729</v>
      </c>
      <c r="N85" s="1" t="s">
        <v>479</v>
      </c>
      <c r="O85" s="1" t="s">
        <v>872</v>
      </c>
      <c r="P85" s="1" t="s">
        <v>269</v>
      </c>
      <c r="Q85" s="1" t="s">
        <v>276</v>
      </c>
      <c r="R85" s="1" t="s">
        <v>3816</v>
      </c>
      <c r="S85" s="1" t="s">
        <v>269</v>
      </c>
      <c r="T85" s="1" t="s">
        <v>270</v>
      </c>
      <c r="U85" s="1" t="s">
        <v>269</v>
      </c>
      <c r="V85" s="1" t="s">
        <v>472</v>
      </c>
      <c r="W85" s="1" t="s">
        <v>9047</v>
      </c>
      <c r="X85" s="1" t="s">
        <v>9046</v>
      </c>
      <c r="Y85" s="1" t="s">
        <v>10563</v>
      </c>
      <c r="Z85" s="1" t="s">
        <v>269</v>
      </c>
    </row>
    <row r="86" spans="1:26" ht="14.25">
      <c r="A86" s="1" t="s">
        <v>260</v>
      </c>
      <c r="B86" s="1" t="s">
        <v>5455</v>
      </c>
      <c r="C86" s="1" t="s">
        <v>262</v>
      </c>
      <c r="D86" s="1" t="s">
        <v>298</v>
      </c>
      <c r="E86" s="1" t="s">
        <v>298</v>
      </c>
      <c r="F86" s="1" t="s">
        <v>472</v>
      </c>
      <c r="G86" s="1" t="s">
        <v>10752</v>
      </c>
      <c r="H86" s="1" t="s">
        <v>5201</v>
      </c>
      <c r="I86" s="1" t="s">
        <v>9046</v>
      </c>
      <c r="J86" s="1" t="s">
        <v>9047</v>
      </c>
      <c r="K86" s="1" t="s">
        <v>1375</v>
      </c>
      <c r="L86" s="1" t="s">
        <v>10602</v>
      </c>
      <c r="M86" s="1" t="s">
        <v>1729</v>
      </c>
      <c r="N86" s="1" t="s">
        <v>472</v>
      </c>
      <c r="O86" s="1" t="s">
        <v>872</v>
      </c>
      <c r="P86" s="1" t="s">
        <v>269</v>
      </c>
      <c r="Q86" s="1" t="s">
        <v>276</v>
      </c>
      <c r="R86" s="1" t="s">
        <v>1376</v>
      </c>
      <c r="S86" s="1" t="s">
        <v>269</v>
      </c>
      <c r="T86" s="1" t="s">
        <v>270</v>
      </c>
      <c r="U86" s="1" t="s">
        <v>269</v>
      </c>
      <c r="V86" s="1" t="s">
        <v>472</v>
      </c>
      <c r="W86" s="1" t="s">
        <v>9047</v>
      </c>
      <c r="X86" s="1" t="s">
        <v>9046</v>
      </c>
      <c r="Y86" s="1" t="s">
        <v>10563</v>
      </c>
      <c r="Z86" s="1" t="s">
        <v>269</v>
      </c>
    </row>
    <row r="87" spans="1:26" ht="14.25">
      <c r="A87" s="1" t="s">
        <v>260</v>
      </c>
      <c r="B87" s="1" t="s">
        <v>5457</v>
      </c>
      <c r="C87" s="1" t="s">
        <v>262</v>
      </c>
      <c r="D87" s="1" t="s">
        <v>298</v>
      </c>
      <c r="E87" s="1" t="s">
        <v>298</v>
      </c>
      <c r="F87" s="1" t="s">
        <v>479</v>
      </c>
      <c r="G87" s="1" t="s">
        <v>10753</v>
      </c>
      <c r="H87" s="1" t="s">
        <v>5204</v>
      </c>
      <c r="I87" s="1" t="s">
        <v>9046</v>
      </c>
      <c r="J87" s="1" t="s">
        <v>9047</v>
      </c>
      <c r="K87" s="1" t="s">
        <v>1375</v>
      </c>
      <c r="L87" s="1" t="s">
        <v>10604</v>
      </c>
      <c r="M87" s="1" t="s">
        <v>1729</v>
      </c>
      <c r="N87" s="1" t="s">
        <v>270</v>
      </c>
      <c r="O87" s="1" t="s">
        <v>872</v>
      </c>
      <c r="P87" s="1" t="s">
        <v>269</v>
      </c>
      <c r="Q87" s="1" t="s">
        <v>276</v>
      </c>
      <c r="R87" s="1" t="s">
        <v>4009</v>
      </c>
      <c r="S87" s="1" t="s">
        <v>269</v>
      </c>
      <c r="T87" s="1" t="s">
        <v>270</v>
      </c>
      <c r="U87" s="1" t="s">
        <v>269</v>
      </c>
      <c r="V87" s="1" t="s">
        <v>472</v>
      </c>
      <c r="W87" s="1" t="s">
        <v>9047</v>
      </c>
      <c r="X87" s="1" t="s">
        <v>9046</v>
      </c>
      <c r="Y87" s="1" t="s">
        <v>10563</v>
      </c>
      <c r="Z87" s="1" t="s">
        <v>269</v>
      </c>
    </row>
    <row r="88" spans="1:26" ht="14.25">
      <c r="A88" s="1" t="s">
        <v>260</v>
      </c>
      <c r="B88" s="1" t="s">
        <v>5460</v>
      </c>
      <c r="C88" s="1" t="s">
        <v>262</v>
      </c>
      <c r="D88" s="1" t="s">
        <v>298</v>
      </c>
      <c r="E88" s="1" t="s">
        <v>298</v>
      </c>
      <c r="F88" s="1" t="s">
        <v>873</v>
      </c>
      <c r="G88" s="1" t="s">
        <v>10754</v>
      </c>
      <c r="H88" s="1" t="s">
        <v>5459</v>
      </c>
      <c r="I88" s="1" t="s">
        <v>9046</v>
      </c>
      <c r="J88" s="1" t="s">
        <v>9047</v>
      </c>
      <c r="K88" s="1" t="s">
        <v>1375</v>
      </c>
      <c r="L88" s="1" t="s">
        <v>10755</v>
      </c>
      <c r="M88" s="1" t="s">
        <v>1729</v>
      </c>
      <c r="N88" s="1" t="s">
        <v>270</v>
      </c>
      <c r="O88" s="1" t="s">
        <v>874</v>
      </c>
      <c r="P88" s="1" t="s">
        <v>269</v>
      </c>
      <c r="Q88" s="1" t="s">
        <v>276</v>
      </c>
      <c r="R88" s="1" t="s">
        <v>3818</v>
      </c>
      <c r="S88" s="1" t="s">
        <v>269</v>
      </c>
      <c r="T88" s="1" t="s">
        <v>270</v>
      </c>
      <c r="U88" s="1" t="s">
        <v>269</v>
      </c>
      <c r="V88" s="1" t="s">
        <v>472</v>
      </c>
      <c r="W88" s="1" t="s">
        <v>9047</v>
      </c>
      <c r="X88" s="1" t="s">
        <v>9046</v>
      </c>
      <c r="Y88" s="1" t="s">
        <v>10563</v>
      </c>
      <c r="Z88" s="1" t="s">
        <v>269</v>
      </c>
    </row>
    <row r="89" spans="1:26" ht="14.25">
      <c r="A89" s="1" t="s">
        <v>260</v>
      </c>
      <c r="B89" s="1" t="s">
        <v>5463</v>
      </c>
      <c r="C89" s="1" t="s">
        <v>262</v>
      </c>
      <c r="D89" s="1" t="s">
        <v>298</v>
      </c>
      <c r="E89" s="1" t="s">
        <v>298</v>
      </c>
      <c r="F89" s="1" t="s">
        <v>872</v>
      </c>
      <c r="G89" s="1" t="s">
        <v>10756</v>
      </c>
      <c r="H89" s="1" t="s">
        <v>5462</v>
      </c>
      <c r="I89" s="1" t="s">
        <v>9046</v>
      </c>
      <c r="J89" s="1" t="s">
        <v>9047</v>
      </c>
      <c r="K89" s="1" t="s">
        <v>1375</v>
      </c>
      <c r="L89" s="1" t="s">
        <v>10757</v>
      </c>
      <c r="M89" s="1" t="s">
        <v>1729</v>
      </c>
      <c r="N89" s="1" t="s">
        <v>873</v>
      </c>
      <c r="O89" s="1" t="s">
        <v>276</v>
      </c>
      <c r="P89" s="1" t="s">
        <v>269</v>
      </c>
      <c r="Q89" s="1" t="s">
        <v>276</v>
      </c>
      <c r="R89" s="1" t="s">
        <v>1399</v>
      </c>
      <c r="S89" s="1" t="s">
        <v>269</v>
      </c>
      <c r="T89" s="1" t="s">
        <v>270</v>
      </c>
      <c r="U89" s="1" t="s">
        <v>269</v>
      </c>
      <c r="V89" s="1" t="s">
        <v>472</v>
      </c>
      <c r="W89" s="1" t="s">
        <v>9047</v>
      </c>
      <c r="X89" s="1" t="s">
        <v>9046</v>
      </c>
      <c r="Y89" s="1" t="s">
        <v>10563</v>
      </c>
      <c r="Z89" s="1" t="s">
        <v>269</v>
      </c>
    </row>
    <row r="90" spans="1:26" ht="14.25">
      <c r="A90" s="1" t="s">
        <v>260</v>
      </c>
      <c r="B90" s="1" t="s">
        <v>5466</v>
      </c>
      <c r="C90" s="1" t="s">
        <v>262</v>
      </c>
      <c r="D90" s="1" t="s">
        <v>298</v>
      </c>
      <c r="E90" s="1" t="s">
        <v>298</v>
      </c>
      <c r="F90" s="1" t="s">
        <v>276</v>
      </c>
      <c r="G90" s="1" t="s">
        <v>10758</v>
      </c>
      <c r="H90" s="1" t="s">
        <v>5465</v>
      </c>
      <c r="I90" s="1" t="s">
        <v>9046</v>
      </c>
      <c r="J90" s="1" t="s">
        <v>9047</v>
      </c>
      <c r="K90" s="1" t="s">
        <v>1375</v>
      </c>
      <c r="L90" s="1" t="s">
        <v>10759</v>
      </c>
      <c r="M90" s="1" t="s">
        <v>1729</v>
      </c>
      <c r="N90" s="1" t="s">
        <v>276</v>
      </c>
      <c r="O90" s="1" t="s">
        <v>872</v>
      </c>
      <c r="P90" s="1" t="s">
        <v>269</v>
      </c>
      <c r="Q90" s="1" t="s">
        <v>277</v>
      </c>
      <c r="R90" s="1" t="s">
        <v>10716</v>
      </c>
      <c r="S90" s="1" t="s">
        <v>269</v>
      </c>
      <c r="T90" s="1" t="s">
        <v>270</v>
      </c>
      <c r="U90" s="1" t="s">
        <v>269</v>
      </c>
      <c r="V90" s="1" t="s">
        <v>472</v>
      </c>
      <c r="W90" s="1" t="s">
        <v>9047</v>
      </c>
      <c r="X90" s="1" t="s">
        <v>9046</v>
      </c>
      <c r="Y90" s="1" t="s">
        <v>10563</v>
      </c>
      <c r="Z90" s="1" t="s">
        <v>269</v>
      </c>
    </row>
    <row r="91" spans="1:26" ht="14.25">
      <c r="A91" s="1" t="s">
        <v>260</v>
      </c>
      <c r="B91" s="1" t="s">
        <v>5468</v>
      </c>
      <c r="C91" s="1" t="s">
        <v>262</v>
      </c>
      <c r="D91" s="1" t="s">
        <v>298</v>
      </c>
      <c r="E91" s="1" t="s">
        <v>298</v>
      </c>
      <c r="F91" s="1" t="s">
        <v>874</v>
      </c>
      <c r="G91" s="1" t="s">
        <v>10760</v>
      </c>
      <c r="H91" s="1" t="s">
        <v>5192</v>
      </c>
      <c r="I91" s="1" t="s">
        <v>9046</v>
      </c>
      <c r="J91" s="1" t="s">
        <v>9047</v>
      </c>
      <c r="K91" s="1" t="s">
        <v>1375</v>
      </c>
      <c r="L91" s="1" t="s">
        <v>10092</v>
      </c>
      <c r="M91" s="1" t="s">
        <v>1729</v>
      </c>
      <c r="N91" s="1" t="s">
        <v>479</v>
      </c>
      <c r="O91" s="1" t="s">
        <v>269</v>
      </c>
      <c r="P91" s="1" t="s">
        <v>269</v>
      </c>
      <c r="Q91" s="1" t="s">
        <v>276</v>
      </c>
      <c r="R91" s="1" t="s">
        <v>3739</v>
      </c>
      <c r="S91" s="1" t="s">
        <v>269</v>
      </c>
      <c r="T91" s="1" t="s">
        <v>270</v>
      </c>
      <c r="U91" s="1" t="s">
        <v>269</v>
      </c>
      <c r="V91" s="1" t="s">
        <v>472</v>
      </c>
      <c r="W91" s="1" t="s">
        <v>9047</v>
      </c>
      <c r="X91" s="1" t="s">
        <v>9046</v>
      </c>
      <c r="Y91" s="1" t="s">
        <v>10563</v>
      </c>
      <c r="Z91" s="1" t="s">
        <v>269</v>
      </c>
    </row>
    <row r="92" spans="1:26" ht="14.25">
      <c r="A92" s="1" t="s">
        <v>260</v>
      </c>
      <c r="B92" s="1" t="s">
        <v>5471</v>
      </c>
      <c r="C92" s="1" t="s">
        <v>262</v>
      </c>
      <c r="D92" s="1" t="s">
        <v>298</v>
      </c>
      <c r="E92" s="1" t="s">
        <v>298</v>
      </c>
      <c r="F92" s="1" t="s">
        <v>1450</v>
      </c>
      <c r="G92" s="1" t="s">
        <v>10761</v>
      </c>
      <c r="H92" s="1" t="s">
        <v>5470</v>
      </c>
      <c r="I92" s="1" t="s">
        <v>9046</v>
      </c>
      <c r="J92" s="1" t="s">
        <v>9047</v>
      </c>
      <c r="K92" s="1" t="s">
        <v>1375</v>
      </c>
      <c r="L92" s="1" t="s">
        <v>10762</v>
      </c>
      <c r="M92" s="1" t="s">
        <v>1729</v>
      </c>
      <c r="N92" s="1" t="s">
        <v>276</v>
      </c>
      <c r="O92" s="1" t="s">
        <v>873</v>
      </c>
      <c r="P92" s="1" t="s">
        <v>269</v>
      </c>
      <c r="Q92" s="1" t="s">
        <v>277</v>
      </c>
      <c r="R92" s="1" t="s">
        <v>2726</v>
      </c>
      <c r="S92" s="1" t="s">
        <v>269</v>
      </c>
      <c r="T92" s="1" t="s">
        <v>270</v>
      </c>
      <c r="U92" s="1" t="s">
        <v>269</v>
      </c>
      <c r="V92" s="1" t="s">
        <v>472</v>
      </c>
      <c r="W92" s="1" t="s">
        <v>9047</v>
      </c>
      <c r="X92" s="1" t="s">
        <v>9046</v>
      </c>
      <c r="Y92" s="1" t="s">
        <v>10563</v>
      </c>
      <c r="Z92" s="1" t="s">
        <v>269</v>
      </c>
    </row>
    <row r="93" spans="1:26" ht="14.25">
      <c r="A93" s="1" t="s">
        <v>260</v>
      </c>
      <c r="B93" s="1" t="s">
        <v>5474</v>
      </c>
      <c r="C93" s="1" t="s">
        <v>262</v>
      </c>
      <c r="D93" s="1" t="s">
        <v>298</v>
      </c>
      <c r="E93" s="1" t="s">
        <v>298</v>
      </c>
      <c r="F93" s="1" t="s">
        <v>277</v>
      </c>
      <c r="G93" s="1" t="s">
        <v>10763</v>
      </c>
      <c r="H93" s="1" t="s">
        <v>5473</v>
      </c>
      <c r="I93" s="1" t="s">
        <v>9046</v>
      </c>
      <c r="J93" s="1" t="s">
        <v>9047</v>
      </c>
      <c r="K93" s="1" t="s">
        <v>1375</v>
      </c>
      <c r="L93" s="1" t="s">
        <v>10764</v>
      </c>
      <c r="M93" s="1" t="s">
        <v>1729</v>
      </c>
      <c r="N93" s="1" t="s">
        <v>874</v>
      </c>
      <c r="O93" s="1" t="s">
        <v>873</v>
      </c>
      <c r="P93" s="1" t="s">
        <v>269</v>
      </c>
      <c r="Q93" s="1" t="s">
        <v>277</v>
      </c>
      <c r="R93" s="1" t="s">
        <v>10726</v>
      </c>
      <c r="S93" s="1" t="s">
        <v>269</v>
      </c>
      <c r="T93" s="1" t="s">
        <v>270</v>
      </c>
      <c r="U93" s="1" t="s">
        <v>269</v>
      </c>
      <c r="V93" s="1" t="s">
        <v>472</v>
      </c>
      <c r="W93" s="1" t="s">
        <v>9047</v>
      </c>
      <c r="X93" s="1" t="s">
        <v>9046</v>
      </c>
      <c r="Y93" s="1" t="s">
        <v>10563</v>
      </c>
      <c r="Z93" s="1" t="s">
        <v>269</v>
      </c>
    </row>
    <row r="94" spans="1:26" ht="14.25">
      <c r="A94" s="1" t="s">
        <v>260</v>
      </c>
      <c r="B94" s="1" t="s">
        <v>5477</v>
      </c>
      <c r="C94" s="1" t="s">
        <v>262</v>
      </c>
      <c r="D94" s="1" t="s">
        <v>298</v>
      </c>
      <c r="E94" s="1" t="s">
        <v>298</v>
      </c>
      <c r="F94" s="1" t="s">
        <v>714</v>
      </c>
      <c r="G94" s="1" t="s">
        <v>10765</v>
      </c>
      <c r="H94" s="1" t="s">
        <v>5476</v>
      </c>
      <c r="I94" s="1" t="s">
        <v>9046</v>
      </c>
      <c r="J94" s="1" t="s">
        <v>9047</v>
      </c>
      <c r="K94" s="1" t="s">
        <v>1375</v>
      </c>
      <c r="L94" s="1" t="s">
        <v>10766</v>
      </c>
      <c r="M94" s="1" t="s">
        <v>1729</v>
      </c>
      <c r="N94" s="1" t="s">
        <v>270</v>
      </c>
      <c r="O94" s="1" t="s">
        <v>276</v>
      </c>
      <c r="P94" s="1" t="s">
        <v>269</v>
      </c>
      <c r="Q94" s="1" t="s">
        <v>276</v>
      </c>
      <c r="R94" s="1" t="s">
        <v>3790</v>
      </c>
      <c r="S94" s="1" t="s">
        <v>269</v>
      </c>
      <c r="T94" s="1" t="s">
        <v>270</v>
      </c>
      <c r="U94" s="1" t="s">
        <v>269</v>
      </c>
      <c r="V94" s="1" t="s">
        <v>472</v>
      </c>
      <c r="W94" s="1" t="s">
        <v>9047</v>
      </c>
      <c r="X94" s="1" t="s">
        <v>9046</v>
      </c>
      <c r="Y94" s="1" t="s">
        <v>10563</v>
      </c>
      <c r="Z94" s="1" t="s">
        <v>269</v>
      </c>
    </row>
    <row r="95" spans="1:26" ht="14.25">
      <c r="A95" s="1" t="s">
        <v>260</v>
      </c>
      <c r="B95" s="1" t="s">
        <v>5480</v>
      </c>
      <c r="C95" s="1" t="s">
        <v>262</v>
      </c>
      <c r="D95" s="1" t="s">
        <v>298</v>
      </c>
      <c r="E95" s="1" t="s">
        <v>298</v>
      </c>
      <c r="F95" s="1" t="s">
        <v>1971</v>
      </c>
      <c r="G95" s="1" t="s">
        <v>10767</v>
      </c>
      <c r="H95" s="1" t="s">
        <v>5479</v>
      </c>
      <c r="I95" s="1" t="s">
        <v>9046</v>
      </c>
      <c r="J95" s="1" t="s">
        <v>9047</v>
      </c>
      <c r="K95" s="1" t="s">
        <v>1375</v>
      </c>
      <c r="L95" s="1" t="s">
        <v>10768</v>
      </c>
      <c r="M95" s="1" t="s">
        <v>1729</v>
      </c>
      <c r="N95" s="1" t="s">
        <v>873</v>
      </c>
      <c r="O95" s="1" t="s">
        <v>479</v>
      </c>
      <c r="P95" s="1" t="s">
        <v>269</v>
      </c>
      <c r="Q95" s="1" t="s">
        <v>276</v>
      </c>
      <c r="R95" s="1" t="s">
        <v>1496</v>
      </c>
      <c r="S95" s="1" t="s">
        <v>269</v>
      </c>
      <c r="T95" s="1" t="s">
        <v>270</v>
      </c>
      <c r="U95" s="1" t="s">
        <v>269</v>
      </c>
      <c r="V95" s="1" t="s">
        <v>472</v>
      </c>
      <c r="W95" s="1" t="s">
        <v>9047</v>
      </c>
      <c r="X95" s="1" t="s">
        <v>9046</v>
      </c>
      <c r="Y95" s="1" t="s">
        <v>10563</v>
      </c>
      <c r="Z95" s="1" t="s">
        <v>269</v>
      </c>
    </row>
    <row r="96" spans="1:26" ht="14.25">
      <c r="A96" s="1" t="s">
        <v>260</v>
      </c>
      <c r="B96" s="1" t="s">
        <v>5483</v>
      </c>
      <c r="C96" s="1" t="s">
        <v>262</v>
      </c>
      <c r="D96" s="1" t="s">
        <v>298</v>
      </c>
      <c r="E96" s="1" t="s">
        <v>298</v>
      </c>
      <c r="F96" s="1" t="s">
        <v>1729</v>
      </c>
      <c r="G96" s="1" t="s">
        <v>10769</v>
      </c>
      <c r="H96" s="1" t="s">
        <v>5482</v>
      </c>
      <c r="I96" s="1" t="s">
        <v>9046</v>
      </c>
      <c r="J96" s="1" t="s">
        <v>9047</v>
      </c>
      <c r="K96" s="1" t="s">
        <v>1375</v>
      </c>
      <c r="L96" s="1" t="s">
        <v>10770</v>
      </c>
      <c r="M96" s="1" t="s">
        <v>1729</v>
      </c>
      <c r="N96" s="1" t="s">
        <v>479</v>
      </c>
      <c r="O96" s="1" t="s">
        <v>479</v>
      </c>
      <c r="P96" s="1" t="s">
        <v>269</v>
      </c>
      <c r="Q96" s="1" t="s">
        <v>276</v>
      </c>
      <c r="R96" s="1" t="s">
        <v>1488</v>
      </c>
      <c r="S96" s="1" t="s">
        <v>269</v>
      </c>
      <c r="T96" s="1" t="s">
        <v>270</v>
      </c>
      <c r="U96" s="1" t="s">
        <v>269</v>
      </c>
      <c r="V96" s="1" t="s">
        <v>472</v>
      </c>
      <c r="W96" s="1" t="s">
        <v>9047</v>
      </c>
      <c r="X96" s="1" t="s">
        <v>9046</v>
      </c>
      <c r="Y96" s="1" t="s">
        <v>10563</v>
      </c>
      <c r="Z96" s="1" t="s">
        <v>269</v>
      </c>
    </row>
    <row r="97" spans="1:26" ht="14.25">
      <c r="A97" s="1" t="s">
        <v>260</v>
      </c>
      <c r="B97" s="1" t="s">
        <v>5486</v>
      </c>
      <c r="C97" s="1" t="s">
        <v>262</v>
      </c>
      <c r="D97" s="1" t="s">
        <v>298</v>
      </c>
      <c r="E97" s="1" t="s">
        <v>298</v>
      </c>
      <c r="F97" s="1" t="s">
        <v>2793</v>
      </c>
      <c r="G97" s="1" t="s">
        <v>10771</v>
      </c>
      <c r="H97" s="1" t="s">
        <v>5485</v>
      </c>
      <c r="I97" s="1" t="s">
        <v>9046</v>
      </c>
      <c r="J97" s="1" t="s">
        <v>9047</v>
      </c>
      <c r="K97" s="1" t="s">
        <v>1375</v>
      </c>
      <c r="L97" s="1" t="s">
        <v>10772</v>
      </c>
      <c r="M97" s="1" t="s">
        <v>1729</v>
      </c>
      <c r="N97" s="1" t="s">
        <v>874</v>
      </c>
      <c r="O97" s="1" t="s">
        <v>269</v>
      </c>
      <c r="P97" s="1" t="s">
        <v>269</v>
      </c>
      <c r="Q97" s="1" t="s">
        <v>276</v>
      </c>
      <c r="R97" s="1" t="s">
        <v>1399</v>
      </c>
      <c r="S97" s="1" t="s">
        <v>269</v>
      </c>
      <c r="T97" s="1" t="s">
        <v>270</v>
      </c>
      <c r="U97" s="1" t="s">
        <v>269</v>
      </c>
      <c r="V97" s="1" t="s">
        <v>472</v>
      </c>
      <c r="W97" s="1" t="s">
        <v>9047</v>
      </c>
      <c r="X97" s="1" t="s">
        <v>9046</v>
      </c>
      <c r="Y97" s="1" t="s">
        <v>10563</v>
      </c>
      <c r="Z97" s="1" t="s">
        <v>269</v>
      </c>
    </row>
    <row r="98" spans="1:26" ht="14.25">
      <c r="A98" s="1" t="s">
        <v>260</v>
      </c>
      <c r="B98" s="1" t="s">
        <v>5489</v>
      </c>
      <c r="C98" s="1" t="s">
        <v>262</v>
      </c>
      <c r="D98" s="1" t="s">
        <v>298</v>
      </c>
      <c r="E98" s="1" t="s">
        <v>298</v>
      </c>
      <c r="F98" s="1" t="s">
        <v>2755</v>
      </c>
      <c r="G98" s="1" t="s">
        <v>10773</v>
      </c>
      <c r="H98" s="1" t="s">
        <v>5488</v>
      </c>
      <c r="I98" s="1" t="s">
        <v>9046</v>
      </c>
      <c r="J98" s="1" t="s">
        <v>9047</v>
      </c>
      <c r="K98" s="1" t="s">
        <v>1375</v>
      </c>
      <c r="L98" s="1" t="s">
        <v>10774</v>
      </c>
      <c r="M98" s="1" t="s">
        <v>1729</v>
      </c>
      <c r="N98" s="1" t="s">
        <v>872</v>
      </c>
      <c r="O98" s="1" t="s">
        <v>276</v>
      </c>
      <c r="P98" s="1" t="s">
        <v>269</v>
      </c>
      <c r="Q98" s="1" t="s">
        <v>276</v>
      </c>
      <c r="R98" s="1" t="s">
        <v>1407</v>
      </c>
      <c r="S98" s="1" t="s">
        <v>269</v>
      </c>
      <c r="T98" s="1" t="s">
        <v>270</v>
      </c>
      <c r="U98" s="1" t="s">
        <v>269</v>
      </c>
      <c r="V98" s="1" t="s">
        <v>472</v>
      </c>
      <c r="W98" s="1" t="s">
        <v>9047</v>
      </c>
      <c r="X98" s="1" t="s">
        <v>9046</v>
      </c>
      <c r="Y98" s="1" t="s">
        <v>10563</v>
      </c>
      <c r="Z98" s="1" t="s">
        <v>269</v>
      </c>
    </row>
    <row r="99" spans="1:26" ht="14.25">
      <c r="A99" s="1" t="s">
        <v>260</v>
      </c>
      <c r="B99" s="1" t="s">
        <v>5491</v>
      </c>
      <c r="C99" s="1" t="s">
        <v>262</v>
      </c>
      <c r="D99" s="1" t="s">
        <v>298</v>
      </c>
      <c r="E99" s="1" t="s">
        <v>298</v>
      </c>
      <c r="F99" s="1" t="s">
        <v>713</v>
      </c>
      <c r="G99" s="1" t="s">
        <v>10775</v>
      </c>
      <c r="H99" s="1" t="s">
        <v>5177</v>
      </c>
      <c r="I99" s="1" t="s">
        <v>9046</v>
      </c>
      <c r="J99" s="1" t="s">
        <v>9047</v>
      </c>
      <c r="K99" s="1" t="s">
        <v>1375</v>
      </c>
      <c r="L99" s="1" t="s">
        <v>10157</v>
      </c>
      <c r="M99" s="1" t="s">
        <v>1729</v>
      </c>
      <c r="N99" s="1" t="s">
        <v>270</v>
      </c>
      <c r="O99" s="1" t="s">
        <v>269</v>
      </c>
      <c r="P99" s="1" t="s">
        <v>269</v>
      </c>
      <c r="Q99" s="1" t="s">
        <v>276</v>
      </c>
      <c r="R99" s="1" t="s">
        <v>2694</v>
      </c>
      <c r="S99" s="1" t="s">
        <v>269</v>
      </c>
      <c r="T99" s="1" t="s">
        <v>270</v>
      </c>
      <c r="U99" s="1" t="s">
        <v>269</v>
      </c>
      <c r="V99" s="1" t="s">
        <v>472</v>
      </c>
      <c r="W99" s="1" t="s">
        <v>9047</v>
      </c>
      <c r="X99" s="1" t="s">
        <v>9046</v>
      </c>
      <c r="Y99" s="1" t="s">
        <v>10563</v>
      </c>
      <c r="Z99" s="1" t="s">
        <v>269</v>
      </c>
    </row>
    <row r="100" spans="1:26" ht="14.25">
      <c r="A100" s="1" t="s">
        <v>260</v>
      </c>
      <c r="B100" s="1" t="s">
        <v>5499</v>
      </c>
      <c r="C100" s="1" t="s">
        <v>262</v>
      </c>
      <c r="D100" s="1" t="s">
        <v>298</v>
      </c>
      <c r="E100" s="1" t="s">
        <v>298</v>
      </c>
      <c r="F100" s="1" t="s">
        <v>1731</v>
      </c>
      <c r="G100" s="1" t="s">
        <v>10776</v>
      </c>
      <c r="H100" s="1" t="s">
        <v>5498</v>
      </c>
      <c r="I100" s="1" t="s">
        <v>9046</v>
      </c>
      <c r="J100" s="1" t="s">
        <v>9047</v>
      </c>
      <c r="K100" s="1" t="s">
        <v>1375</v>
      </c>
      <c r="L100" s="1" t="s">
        <v>10777</v>
      </c>
      <c r="M100" s="1" t="s">
        <v>1729</v>
      </c>
      <c r="N100" s="1" t="s">
        <v>872</v>
      </c>
      <c r="O100" s="1" t="s">
        <v>872</v>
      </c>
      <c r="P100" s="1" t="s">
        <v>269</v>
      </c>
      <c r="Q100" s="1" t="s">
        <v>277</v>
      </c>
      <c r="R100" s="1" t="s">
        <v>10778</v>
      </c>
      <c r="S100" s="1" t="s">
        <v>269</v>
      </c>
      <c r="T100" s="1" t="s">
        <v>270</v>
      </c>
      <c r="U100" s="1" t="s">
        <v>269</v>
      </c>
      <c r="V100" s="1" t="s">
        <v>472</v>
      </c>
      <c r="W100" s="1" t="s">
        <v>9047</v>
      </c>
      <c r="X100" s="1" t="s">
        <v>9046</v>
      </c>
      <c r="Y100" s="1" t="s">
        <v>10563</v>
      </c>
      <c r="Z100" s="1" t="s">
        <v>269</v>
      </c>
    </row>
    <row r="101" spans="1:26" ht="14.25">
      <c r="A101" s="1" t="s">
        <v>260</v>
      </c>
      <c r="B101" s="1" t="s">
        <v>5501</v>
      </c>
      <c r="C101" s="1" t="s">
        <v>262</v>
      </c>
      <c r="D101" s="1" t="s">
        <v>298</v>
      </c>
      <c r="E101" s="1" t="s">
        <v>298</v>
      </c>
      <c r="F101" s="1" t="s">
        <v>2913</v>
      </c>
      <c r="G101" s="1" t="s">
        <v>10779</v>
      </c>
      <c r="H101" s="1" t="s">
        <v>5238</v>
      </c>
      <c r="I101" s="1" t="s">
        <v>9046</v>
      </c>
      <c r="J101" s="1" t="s">
        <v>9047</v>
      </c>
      <c r="K101" s="1" t="s">
        <v>1375</v>
      </c>
      <c r="L101" s="1" t="s">
        <v>10624</v>
      </c>
      <c r="M101" s="1" t="s">
        <v>1729</v>
      </c>
      <c r="N101" s="1" t="s">
        <v>479</v>
      </c>
      <c r="O101" s="1" t="s">
        <v>872</v>
      </c>
      <c r="P101" s="1" t="s">
        <v>269</v>
      </c>
      <c r="Q101" s="1" t="s">
        <v>276</v>
      </c>
      <c r="R101" s="1" t="s">
        <v>4013</v>
      </c>
      <c r="S101" s="1" t="s">
        <v>269</v>
      </c>
      <c r="T101" s="1" t="s">
        <v>270</v>
      </c>
      <c r="U101" s="1" t="s">
        <v>269</v>
      </c>
      <c r="V101" s="1" t="s">
        <v>472</v>
      </c>
      <c r="W101" s="1" t="s">
        <v>9047</v>
      </c>
      <c r="X101" s="1" t="s">
        <v>9046</v>
      </c>
      <c r="Y101" s="1" t="s">
        <v>10563</v>
      </c>
      <c r="Z101" s="1" t="s">
        <v>269</v>
      </c>
    </row>
    <row r="102" spans="1:26" ht="14.25">
      <c r="A102" s="1" t="s">
        <v>260</v>
      </c>
      <c r="B102" s="1" t="s">
        <v>5504</v>
      </c>
      <c r="C102" s="1" t="s">
        <v>262</v>
      </c>
      <c r="D102" s="1" t="s">
        <v>298</v>
      </c>
      <c r="E102" s="1" t="s">
        <v>298</v>
      </c>
      <c r="F102" s="1" t="s">
        <v>2796</v>
      </c>
      <c r="G102" s="1" t="s">
        <v>10780</v>
      </c>
      <c r="H102" s="1" t="s">
        <v>5503</v>
      </c>
      <c r="I102" s="1" t="s">
        <v>9046</v>
      </c>
      <c r="J102" s="1" t="s">
        <v>9047</v>
      </c>
      <c r="K102" s="1" t="s">
        <v>1375</v>
      </c>
      <c r="L102" s="1" t="s">
        <v>10781</v>
      </c>
      <c r="M102" s="1" t="s">
        <v>1729</v>
      </c>
      <c r="N102" s="1" t="s">
        <v>874</v>
      </c>
      <c r="O102" s="1" t="s">
        <v>873</v>
      </c>
      <c r="P102" s="1" t="s">
        <v>269</v>
      </c>
      <c r="Q102" s="1" t="s">
        <v>277</v>
      </c>
      <c r="R102" s="1" t="s">
        <v>10782</v>
      </c>
      <c r="S102" s="1" t="s">
        <v>269</v>
      </c>
      <c r="T102" s="1" t="s">
        <v>270</v>
      </c>
      <c r="U102" s="1" t="s">
        <v>269</v>
      </c>
      <c r="V102" s="1" t="s">
        <v>472</v>
      </c>
      <c r="W102" s="1" t="s">
        <v>9047</v>
      </c>
      <c r="X102" s="1" t="s">
        <v>9046</v>
      </c>
      <c r="Y102" s="1" t="s">
        <v>10563</v>
      </c>
      <c r="Z102" s="1" t="s">
        <v>269</v>
      </c>
    </row>
    <row r="103" spans="1:26" ht="14.25">
      <c r="A103" s="1" t="s">
        <v>260</v>
      </c>
      <c r="B103" s="1" t="s">
        <v>5506</v>
      </c>
      <c r="C103" s="1" t="s">
        <v>262</v>
      </c>
      <c r="D103" s="1" t="s">
        <v>298</v>
      </c>
      <c r="E103" s="1" t="s">
        <v>298</v>
      </c>
      <c r="F103" s="1" t="s">
        <v>2919</v>
      </c>
      <c r="G103" s="1" t="s">
        <v>10783</v>
      </c>
      <c r="H103" s="1" t="s">
        <v>5244</v>
      </c>
      <c r="I103" s="1" t="s">
        <v>9046</v>
      </c>
      <c r="J103" s="1" t="s">
        <v>9047</v>
      </c>
      <c r="K103" s="1" t="s">
        <v>1375</v>
      </c>
      <c r="L103" s="1" t="s">
        <v>10628</v>
      </c>
      <c r="M103" s="1" t="s">
        <v>1729</v>
      </c>
      <c r="N103" s="1" t="s">
        <v>872</v>
      </c>
      <c r="O103" s="1" t="s">
        <v>270</v>
      </c>
      <c r="P103" s="1" t="s">
        <v>269</v>
      </c>
      <c r="Q103" s="1" t="s">
        <v>277</v>
      </c>
      <c r="R103" s="1" t="s">
        <v>10616</v>
      </c>
      <c r="S103" s="1" t="s">
        <v>269</v>
      </c>
      <c r="T103" s="1" t="s">
        <v>270</v>
      </c>
      <c r="U103" s="1" t="s">
        <v>269</v>
      </c>
      <c r="V103" s="1" t="s">
        <v>472</v>
      </c>
      <c r="W103" s="1" t="s">
        <v>9047</v>
      </c>
      <c r="X103" s="1" t="s">
        <v>9046</v>
      </c>
      <c r="Y103" s="1" t="s">
        <v>10563</v>
      </c>
      <c r="Z103" s="1" t="s">
        <v>269</v>
      </c>
    </row>
    <row r="104" spans="1:26" ht="14.25">
      <c r="A104" s="1" t="s">
        <v>260</v>
      </c>
      <c r="B104" s="1" t="s">
        <v>5508</v>
      </c>
      <c r="C104" s="1" t="s">
        <v>262</v>
      </c>
      <c r="D104" s="1" t="s">
        <v>298</v>
      </c>
      <c r="E104" s="1" t="s">
        <v>298</v>
      </c>
      <c r="F104" s="1" t="s">
        <v>1739</v>
      </c>
      <c r="G104" s="1" t="s">
        <v>10784</v>
      </c>
      <c r="H104" s="1" t="s">
        <v>5183</v>
      </c>
      <c r="I104" s="1" t="s">
        <v>9046</v>
      </c>
      <c r="J104" s="1" t="s">
        <v>9047</v>
      </c>
      <c r="K104" s="1" t="s">
        <v>1375</v>
      </c>
      <c r="L104" s="1" t="s">
        <v>10191</v>
      </c>
      <c r="M104" s="1" t="s">
        <v>1729</v>
      </c>
      <c r="N104" s="1" t="s">
        <v>872</v>
      </c>
      <c r="O104" s="1" t="s">
        <v>472</v>
      </c>
      <c r="P104" s="1" t="s">
        <v>269</v>
      </c>
      <c r="Q104" s="1" t="s">
        <v>276</v>
      </c>
      <c r="R104" s="1" t="s">
        <v>9100</v>
      </c>
      <c r="S104" s="1" t="s">
        <v>269</v>
      </c>
      <c r="T104" s="1" t="s">
        <v>270</v>
      </c>
      <c r="U104" s="1" t="s">
        <v>269</v>
      </c>
      <c r="V104" s="1" t="s">
        <v>472</v>
      </c>
      <c r="W104" s="1" t="s">
        <v>9047</v>
      </c>
      <c r="X104" s="1" t="s">
        <v>9046</v>
      </c>
      <c r="Y104" s="1" t="s">
        <v>10563</v>
      </c>
      <c r="Z104" s="1" t="s">
        <v>269</v>
      </c>
    </row>
    <row r="105" spans="1:26" ht="14.25">
      <c r="A105" s="1" t="s">
        <v>260</v>
      </c>
      <c r="B105" s="1" t="s">
        <v>5516</v>
      </c>
      <c r="C105" s="1" t="s">
        <v>262</v>
      </c>
      <c r="D105" s="1" t="s">
        <v>298</v>
      </c>
      <c r="E105" s="1" t="s">
        <v>298</v>
      </c>
      <c r="F105" s="1" t="s">
        <v>2926</v>
      </c>
      <c r="G105" s="1" t="s">
        <v>10785</v>
      </c>
      <c r="H105" s="1" t="s">
        <v>5515</v>
      </c>
      <c r="I105" s="1" t="s">
        <v>9046</v>
      </c>
      <c r="J105" s="1" t="s">
        <v>9047</v>
      </c>
      <c r="K105" s="1" t="s">
        <v>1375</v>
      </c>
      <c r="L105" s="1" t="s">
        <v>10682</v>
      </c>
      <c r="M105" s="1" t="s">
        <v>1729</v>
      </c>
      <c r="N105" s="1" t="s">
        <v>479</v>
      </c>
      <c r="O105" s="1" t="s">
        <v>872</v>
      </c>
      <c r="P105" s="1" t="s">
        <v>269</v>
      </c>
      <c r="Q105" s="1" t="s">
        <v>277</v>
      </c>
      <c r="R105" s="1" t="s">
        <v>10786</v>
      </c>
      <c r="S105" s="1" t="s">
        <v>269</v>
      </c>
      <c r="T105" s="1" t="s">
        <v>270</v>
      </c>
      <c r="U105" s="1" t="s">
        <v>269</v>
      </c>
      <c r="V105" s="1" t="s">
        <v>472</v>
      </c>
      <c r="W105" s="1" t="s">
        <v>9047</v>
      </c>
      <c r="X105" s="1" t="s">
        <v>9046</v>
      </c>
      <c r="Y105" s="1" t="s">
        <v>10563</v>
      </c>
      <c r="Z105" s="1" t="s">
        <v>269</v>
      </c>
    </row>
    <row r="106" spans="1:26" ht="14.25">
      <c r="A106" s="1" t="s">
        <v>260</v>
      </c>
      <c r="B106" s="1" t="s">
        <v>5520</v>
      </c>
      <c r="C106" s="1" t="s">
        <v>262</v>
      </c>
      <c r="D106" s="1" t="s">
        <v>298</v>
      </c>
      <c r="E106" s="1" t="s">
        <v>298</v>
      </c>
      <c r="F106" s="1" t="s">
        <v>2136</v>
      </c>
      <c r="G106" s="1" t="s">
        <v>10787</v>
      </c>
      <c r="H106" s="1" t="s">
        <v>5519</v>
      </c>
      <c r="I106" s="1" t="s">
        <v>9046</v>
      </c>
      <c r="J106" s="1" t="s">
        <v>9047</v>
      </c>
      <c r="K106" s="1" t="s">
        <v>1375</v>
      </c>
      <c r="L106" s="1" t="s">
        <v>10788</v>
      </c>
      <c r="M106" s="1" t="s">
        <v>1729</v>
      </c>
      <c r="N106" s="1" t="s">
        <v>270</v>
      </c>
      <c r="O106" s="1" t="s">
        <v>872</v>
      </c>
      <c r="P106" s="1" t="s">
        <v>269</v>
      </c>
      <c r="Q106" s="1" t="s">
        <v>276</v>
      </c>
      <c r="R106" s="1" t="s">
        <v>3790</v>
      </c>
      <c r="S106" s="1" t="s">
        <v>269</v>
      </c>
      <c r="T106" s="1" t="s">
        <v>270</v>
      </c>
      <c r="U106" s="1" t="s">
        <v>269</v>
      </c>
      <c r="V106" s="1" t="s">
        <v>472</v>
      </c>
      <c r="W106" s="1" t="s">
        <v>9047</v>
      </c>
      <c r="X106" s="1" t="s">
        <v>9046</v>
      </c>
      <c r="Y106" s="1" t="s">
        <v>10563</v>
      </c>
      <c r="Z106" s="1" t="s">
        <v>269</v>
      </c>
    </row>
    <row r="107" spans="1:26" ht="14.25">
      <c r="A107" s="1" t="s">
        <v>260</v>
      </c>
      <c r="B107" s="1" t="s">
        <v>5523</v>
      </c>
      <c r="C107" s="1" t="s">
        <v>262</v>
      </c>
      <c r="D107" s="1" t="s">
        <v>298</v>
      </c>
      <c r="E107" s="1" t="s">
        <v>298</v>
      </c>
      <c r="F107" s="1" t="s">
        <v>2933</v>
      </c>
      <c r="G107" s="1" t="s">
        <v>10789</v>
      </c>
      <c r="H107" s="1" t="s">
        <v>5522</v>
      </c>
      <c r="I107" s="1" t="s">
        <v>9046</v>
      </c>
      <c r="J107" s="1" t="s">
        <v>9047</v>
      </c>
      <c r="K107" s="1" t="s">
        <v>1375</v>
      </c>
      <c r="L107" s="1" t="s">
        <v>10790</v>
      </c>
      <c r="M107" s="1" t="s">
        <v>1729</v>
      </c>
      <c r="N107" s="1" t="s">
        <v>874</v>
      </c>
      <c r="O107" s="1" t="s">
        <v>276</v>
      </c>
      <c r="P107" s="1" t="s">
        <v>269</v>
      </c>
      <c r="Q107" s="1" t="s">
        <v>277</v>
      </c>
      <c r="R107" s="1" t="s">
        <v>10638</v>
      </c>
      <c r="S107" s="1" t="s">
        <v>269</v>
      </c>
      <c r="T107" s="1" t="s">
        <v>270</v>
      </c>
      <c r="U107" s="1" t="s">
        <v>269</v>
      </c>
      <c r="V107" s="1" t="s">
        <v>472</v>
      </c>
      <c r="W107" s="1" t="s">
        <v>9047</v>
      </c>
      <c r="X107" s="1" t="s">
        <v>9046</v>
      </c>
      <c r="Y107" s="1" t="s">
        <v>10563</v>
      </c>
      <c r="Z107" s="1" t="s">
        <v>269</v>
      </c>
    </row>
    <row r="108" spans="1:26" ht="14.25">
      <c r="A108" s="1" t="s">
        <v>260</v>
      </c>
      <c r="B108" s="1" t="s">
        <v>5526</v>
      </c>
      <c r="C108" s="1" t="s">
        <v>262</v>
      </c>
      <c r="D108" s="1" t="s">
        <v>298</v>
      </c>
      <c r="E108" s="1" t="s">
        <v>298</v>
      </c>
      <c r="F108" s="1" t="s">
        <v>2937</v>
      </c>
      <c r="G108" s="1" t="s">
        <v>10791</v>
      </c>
      <c r="H108" s="1" t="s">
        <v>5525</v>
      </c>
      <c r="I108" s="1" t="s">
        <v>9046</v>
      </c>
      <c r="J108" s="1" t="s">
        <v>9047</v>
      </c>
      <c r="K108" s="1" t="s">
        <v>1375</v>
      </c>
      <c r="L108" s="1" t="s">
        <v>10792</v>
      </c>
      <c r="M108" s="1" t="s">
        <v>1729</v>
      </c>
      <c r="N108" s="1" t="s">
        <v>270</v>
      </c>
      <c r="O108" s="1" t="s">
        <v>472</v>
      </c>
      <c r="P108" s="1" t="s">
        <v>269</v>
      </c>
      <c r="Q108" s="1" t="s">
        <v>276</v>
      </c>
      <c r="R108" s="1" t="s">
        <v>1399</v>
      </c>
      <c r="S108" s="1" t="s">
        <v>269</v>
      </c>
      <c r="T108" s="1" t="s">
        <v>270</v>
      </c>
      <c r="U108" s="1" t="s">
        <v>269</v>
      </c>
      <c r="V108" s="1" t="s">
        <v>472</v>
      </c>
      <c r="W108" s="1" t="s">
        <v>9047</v>
      </c>
      <c r="X108" s="1" t="s">
        <v>9046</v>
      </c>
      <c r="Y108" s="1" t="s">
        <v>10563</v>
      </c>
      <c r="Z108" s="1" t="s">
        <v>269</v>
      </c>
    </row>
    <row r="109" spans="1:26" ht="14.25">
      <c r="A109" s="1" t="s">
        <v>260</v>
      </c>
      <c r="B109" s="1" t="s">
        <v>5529</v>
      </c>
      <c r="C109" s="1" t="s">
        <v>262</v>
      </c>
      <c r="D109" s="1" t="s">
        <v>298</v>
      </c>
      <c r="E109" s="1" t="s">
        <v>298</v>
      </c>
      <c r="F109" s="1" t="s">
        <v>2941</v>
      </c>
      <c r="G109" s="1" t="s">
        <v>10793</v>
      </c>
      <c r="H109" s="1" t="s">
        <v>5528</v>
      </c>
      <c r="I109" s="1" t="s">
        <v>9046</v>
      </c>
      <c r="J109" s="1" t="s">
        <v>9047</v>
      </c>
      <c r="K109" s="1" t="s">
        <v>1422</v>
      </c>
      <c r="L109" s="1" t="s">
        <v>10794</v>
      </c>
      <c r="M109" s="1" t="s">
        <v>1729</v>
      </c>
      <c r="N109" s="1" t="s">
        <v>269</v>
      </c>
      <c r="O109" s="1" t="s">
        <v>479</v>
      </c>
      <c r="P109" s="1" t="s">
        <v>269</v>
      </c>
      <c r="Q109" s="1" t="s">
        <v>276</v>
      </c>
      <c r="R109" s="1" t="s">
        <v>1407</v>
      </c>
      <c r="S109" s="1" t="s">
        <v>269</v>
      </c>
      <c r="T109" s="1" t="s">
        <v>270</v>
      </c>
      <c r="U109" s="1" t="s">
        <v>269</v>
      </c>
      <c r="V109" s="1" t="s">
        <v>472</v>
      </c>
      <c r="W109" s="1" t="s">
        <v>9047</v>
      </c>
      <c r="X109" s="1" t="s">
        <v>9046</v>
      </c>
      <c r="Y109" s="1" t="s">
        <v>10563</v>
      </c>
      <c r="Z109" s="1" t="s">
        <v>269</v>
      </c>
    </row>
    <row r="110" spans="1:26" ht="14.25">
      <c r="A110" s="1" t="s">
        <v>260</v>
      </c>
      <c r="B110" s="1" t="s">
        <v>5532</v>
      </c>
      <c r="C110" s="1" t="s">
        <v>262</v>
      </c>
      <c r="D110" s="1" t="s">
        <v>298</v>
      </c>
      <c r="E110" s="1" t="s">
        <v>298</v>
      </c>
      <c r="F110" s="1" t="s">
        <v>2945</v>
      </c>
      <c r="G110" s="1" t="s">
        <v>10795</v>
      </c>
      <c r="H110" s="1" t="s">
        <v>5531</v>
      </c>
      <c r="I110" s="1" t="s">
        <v>9046</v>
      </c>
      <c r="J110" s="1" t="s">
        <v>9047</v>
      </c>
      <c r="K110" s="1" t="s">
        <v>1375</v>
      </c>
      <c r="L110" s="1" t="s">
        <v>10796</v>
      </c>
      <c r="M110" s="1" t="s">
        <v>1729</v>
      </c>
      <c r="N110" s="1" t="s">
        <v>479</v>
      </c>
      <c r="O110" s="1" t="s">
        <v>479</v>
      </c>
      <c r="P110" s="1" t="s">
        <v>269</v>
      </c>
      <c r="Q110" s="1" t="s">
        <v>277</v>
      </c>
      <c r="R110" s="1" t="s">
        <v>10619</v>
      </c>
      <c r="S110" s="1" t="s">
        <v>269</v>
      </c>
      <c r="T110" s="1" t="s">
        <v>270</v>
      </c>
      <c r="U110" s="1" t="s">
        <v>269</v>
      </c>
      <c r="V110" s="1" t="s">
        <v>472</v>
      </c>
      <c r="W110" s="1" t="s">
        <v>9047</v>
      </c>
      <c r="X110" s="1" t="s">
        <v>9046</v>
      </c>
      <c r="Y110" s="1" t="s">
        <v>10563</v>
      </c>
      <c r="Z110" s="1" t="s">
        <v>269</v>
      </c>
    </row>
    <row r="111" spans="1:26" ht="14.25">
      <c r="A111" s="1" t="s">
        <v>260</v>
      </c>
      <c r="B111" s="1" t="s">
        <v>5535</v>
      </c>
      <c r="C111" s="1" t="s">
        <v>262</v>
      </c>
      <c r="D111" s="1" t="s">
        <v>298</v>
      </c>
      <c r="E111" s="1" t="s">
        <v>298</v>
      </c>
      <c r="F111" s="1" t="s">
        <v>1399</v>
      </c>
      <c r="G111" s="1" t="s">
        <v>10797</v>
      </c>
      <c r="H111" s="1" t="s">
        <v>5534</v>
      </c>
      <c r="I111" s="1" t="s">
        <v>9046</v>
      </c>
      <c r="J111" s="1" t="s">
        <v>9047</v>
      </c>
      <c r="K111" s="1" t="s">
        <v>1375</v>
      </c>
      <c r="L111" s="1" t="s">
        <v>10798</v>
      </c>
      <c r="M111" s="1" t="s">
        <v>1729</v>
      </c>
      <c r="N111" s="1" t="s">
        <v>873</v>
      </c>
      <c r="O111" s="1" t="s">
        <v>874</v>
      </c>
      <c r="P111" s="1" t="s">
        <v>269</v>
      </c>
      <c r="Q111" s="1" t="s">
        <v>277</v>
      </c>
      <c r="R111" s="1" t="s">
        <v>10638</v>
      </c>
      <c r="S111" s="1" t="s">
        <v>269</v>
      </c>
      <c r="T111" s="1" t="s">
        <v>270</v>
      </c>
      <c r="U111" s="1" t="s">
        <v>269</v>
      </c>
      <c r="V111" s="1" t="s">
        <v>472</v>
      </c>
      <c r="W111" s="1" t="s">
        <v>9047</v>
      </c>
      <c r="X111" s="1" t="s">
        <v>9046</v>
      </c>
      <c r="Y111" s="1" t="s">
        <v>10563</v>
      </c>
      <c r="Z111" s="1" t="s">
        <v>269</v>
      </c>
    </row>
    <row r="112" spans="1:26" ht="14.25">
      <c r="A112" s="1" t="s">
        <v>260</v>
      </c>
      <c r="B112" s="1" t="s">
        <v>5537</v>
      </c>
      <c r="C112" s="1" t="s">
        <v>262</v>
      </c>
      <c r="D112" s="1" t="s">
        <v>298</v>
      </c>
      <c r="E112" s="1" t="s">
        <v>298</v>
      </c>
      <c r="F112" s="1" t="s">
        <v>1384</v>
      </c>
      <c r="G112" s="1" t="s">
        <v>10799</v>
      </c>
      <c r="H112" s="1" t="s">
        <v>5379</v>
      </c>
      <c r="I112" s="1" t="s">
        <v>9046</v>
      </c>
      <c r="J112" s="1" t="s">
        <v>9047</v>
      </c>
      <c r="K112" s="1" t="s">
        <v>1422</v>
      </c>
      <c r="L112" s="1" t="s">
        <v>10702</v>
      </c>
      <c r="M112" s="1" t="s">
        <v>1729</v>
      </c>
      <c r="N112" s="1" t="s">
        <v>874</v>
      </c>
      <c r="O112" s="1" t="s">
        <v>270</v>
      </c>
      <c r="P112" s="1" t="s">
        <v>269</v>
      </c>
      <c r="Q112" s="1" t="s">
        <v>276</v>
      </c>
      <c r="R112" s="1" t="s">
        <v>3573</v>
      </c>
      <c r="S112" s="1" t="s">
        <v>269</v>
      </c>
      <c r="T112" s="1" t="s">
        <v>270</v>
      </c>
      <c r="U112" s="1" t="s">
        <v>269</v>
      </c>
      <c r="V112" s="1" t="s">
        <v>472</v>
      </c>
      <c r="W112" s="1" t="s">
        <v>9047</v>
      </c>
      <c r="X112" s="1" t="s">
        <v>9046</v>
      </c>
      <c r="Y112" s="1" t="s">
        <v>10563</v>
      </c>
      <c r="Z112" s="1" t="s">
        <v>269</v>
      </c>
    </row>
    <row r="113" spans="1:26" ht="14.25">
      <c r="A113" s="1" t="s">
        <v>260</v>
      </c>
      <c r="B113" s="1" t="s">
        <v>5540</v>
      </c>
      <c r="C113" s="1" t="s">
        <v>262</v>
      </c>
      <c r="D113" s="1" t="s">
        <v>304</v>
      </c>
      <c r="E113" s="1" t="s">
        <v>304</v>
      </c>
      <c r="F113" s="1" t="s">
        <v>270</v>
      </c>
      <c r="G113" s="1" t="s">
        <v>10800</v>
      </c>
      <c r="H113" s="1" t="s">
        <v>5539</v>
      </c>
      <c r="I113" s="1" t="s">
        <v>9046</v>
      </c>
      <c r="J113" s="1" t="s">
        <v>9047</v>
      </c>
      <c r="K113" s="1" t="s">
        <v>1400</v>
      </c>
      <c r="L113" s="1" t="s">
        <v>10801</v>
      </c>
      <c r="M113" s="1" t="s">
        <v>1729</v>
      </c>
      <c r="N113" s="1" t="s">
        <v>269</v>
      </c>
      <c r="O113" s="1" t="s">
        <v>472</v>
      </c>
      <c r="P113" s="1" t="s">
        <v>269</v>
      </c>
      <c r="Q113" s="1" t="s">
        <v>276</v>
      </c>
      <c r="R113" s="1" t="s">
        <v>3742</v>
      </c>
      <c r="S113" s="1" t="s">
        <v>269</v>
      </c>
      <c r="T113" s="1" t="s">
        <v>270</v>
      </c>
      <c r="U113" s="1" t="s">
        <v>269</v>
      </c>
      <c r="V113" s="1" t="s">
        <v>472</v>
      </c>
      <c r="W113" s="1" t="s">
        <v>9047</v>
      </c>
      <c r="X113" s="1" t="s">
        <v>9046</v>
      </c>
      <c r="Y113" s="1" t="s">
        <v>10563</v>
      </c>
      <c r="Z113" s="1" t="s">
        <v>269</v>
      </c>
    </row>
    <row r="114" spans="1:26" ht="14.25">
      <c r="A114" s="1" t="s">
        <v>260</v>
      </c>
      <c r="B114" s="1" t="s">
        <v>5543</v>
      </c>
      <c r="C114" s="1" t="s">
        <v>262</v>
      </c>
      <c r="D114" s="1" t="s">
        <v>304</v>
      </c>
      <c r="E114" s="1" t="s">
        <v>304</v>
      </c>
      <c r="F114" s="1" t="s">
        <v>472</v>
      </c>
      <c r="G114" s="1" t="s">
        <v>10802</v>
      </c>
      <c r="H114" s="1" t="s">
        <v>5542</v>
      </c>
      <c r="I114" s="1" t="s">
        <v>9046</v>
      </c>
      <c r="J114" s="1" t="s">
        <v>9047</v>
      </c>
      <c r="K114" s="1" t="s">
        <v>1400</v>
      </c>
      <c r="L114" s="1" t="s">
        <v>10036</v>
      </c>
      <c r="M114" s="1" t="s">
        <v>1729</v>
      </c>
      <c r="N114" s="1" t="s">
        <v>276</v>
      </c>
      <c r="O114" s="1" t="s">
        <v>872</v>
      </c>
      <c r="P114" s="1" t="s">
        <v>269</v>
      </c>
      <c r="Q114" s="1" t="s">
        <v>276</v>
      </c>
      <c r="R114" s="1" t="s">
        <v>1385</v>
      </c>
      <c r="S114" s="1" t="s">
        <v>269</v>
      </c>
      <c r="T114" s="1" t="s">
        <v>270</v>
      </c>
      <c r="U114" s="1" t="s">
        <v>269</v>
      </c>
      <c r="V114" s="1" t="s">
        <v>472</v>
      </c>
      <c r="W114" s="1" t="s">
        <v>9047</v>
      </c>
      <c r="X114" s="1" t="s">
        <v>9046</v>
      </c>
      <c r="Y114" s="1" t="s">
        <v>10563</v>
      </c>
      <c r="Z114" s="1" t="s">
        <v>269</v>
      </c>
    </row>
    <row r="115" spans="1:26" ht="14.25">
      <c r="A115" s="1" t="s">
        <v>260</v>
      </c>
      <c r="B115" s="1" t="s">
        <v>5546</v>
      </c>
      <c r="C115" s="1" t="s">
        <v>262</v>
      </c>
      <c r="D115" s="1" t="s">
        <v>304</v>
      </c>
      <c r="E115" s="1" t="s">
        <v>304</v>
      </c>
      <c r="F115" s="1" t="s">
        <v>479</v>
      </c>
      <c r="G115" s="1" t="s">
        <v>10803</v>
      </c>
      <c r="H115" s="1" t="s">
        <v>5545</v>
      </c>
      <c r="I115" s="1" t="s">
        <v>9046</v>
      </c>
      <c r="J115" s="1" t="s">
        <v>9047</v>
      </c>
      <c r="K115" s="1" t="s">
        <v>1400</v>
      </c>
      <c r="L115" s="1" t="s">
        <v>10804</v>
      </c>
      <c r="M115" s="1" t="s">
        <v>1729</v>
      </c>
      <c r="N115" s="1" t="s">
        <v>872</v>
      </c>
      <c r="O115" s="1" t="s">
        <v>874</v>
      </c>
      <c r="P115" s="1" t="s">
        <v>269</v>
      </c>
      <c r="Q115" s="1" t="s">
        <v>276</v>
      </c>
      <c r="R115" s="1" t="s">
        <v>1732</v>
      </c>
      <c r="S115" s="1" t="s">
        <v>269</v>
      </c>
      <c r="T115" s="1" t="s">
        <v>270</v>
      </c>
      <c r="U115" s="1" t="s">
        <v>269</v>
      </c>
      <c r="V115" s="1" t="s">
        <v>472</v>
      </c>
      <c r="W115" s="1" t="s">
        <v>9047</v>
      </c>
      <c r="X115" s="1" t="s">
        <v>9046</v>
      </c>
      <c r="Y115" s="1" t="s">
        <v>10563</v>
      </c>
      <c r="Z115" s="1" t="s">
        <v>269</v>
      </c>
    </row>
    <row r="116" spans="1:26" ht="14.25">
      <c r="A116" s="1" t="s">
        <v>260</v>
      </c>
      <c r="B116" s="1" t="s">
        <v>5549</v>
      </c>
      <c r="C116" s="1" t="s">
        <v>262</v>
      </c>
      <c r="D116" s="1" t="s">
        <v>304</v>
      </c>
      <c r="E116" s="1" t="s">
        <v>304</v>
      </c>
      <c r="F116" s="1" t="s">
        <v>873</v>
      </c>
      <c r="G116" s="1" t="s">
        <v>10805</v>
      </c>
      <c r="H116" s="1" t="s">
        <v>5548</v>
      </c>
      <c r="I116" s="1" t="s">
        <v>9046</v>
      </c>
      <c r="J116" s="1" t="s">
        <v>9047</v>
      </c>
      <c r="K116" s="1" t="s">
        <v>1400</v>
      </c>
      <c r="L116" s="1" t="s">
        <v>10806</v>
      </c>
      <c r="M116" s="1" t="s">
        <v>1729</v>
      </c>
      <c r="N116" s="1" t="s">
        <v>276</v>
      </c>
      <c r="O116" s="1" t="s">
        <v>873</v>
      </c>
      <c r="P116" s="1" t="s">
        <v>269</v>
      </c>
      <c r="Q116" s="1" t="s">
        <v>277</v>
      </c>
      <c r="R116" s="1" t="s">
        <v>10807</v>
      </c>
      <c r="S116" s="1" t="s">
        <v>269</v>
      </c>
      <c r="T116" s="1" t="s">
        <v>270</v>
      </c>
      <c r="U116" s="1" t="s">
        <v>269</v>
      </c>
      <c r="V116" s="1" t="s">
        <v>472</v>
      </c>
      <c r="W116" s="1" t="s">
        <v>9047</v>
      </c>
      <c r="X116" s="1" t="s">
        <v>9046</v>
      </c>
      <c r="Y116" s="1" t="s">
        <v>10563</v>
      </c>
      <c r="Z116" s="1" t="s">
        <v>269</v>
      </c>
    </row>
    <row r="117" spans="1:26" ht="14.25">
      <c r="A117" s="1" t="s">
        <v>260</v>
      </c>
      <c r="B117" s="1" t="s">
        <v>5552</v>
      </c>
      <c r="C117" s="1" t="s">
        <v>262</v>
      </c>
      <c r="D117" s="1" t="s">
        <v>304</v>
      </c>
      <c r="E117" s="1" t="s">
        <v>304</v>
      </c>
      <c r="F117" s="1" t="s">
        <v>872</v>
      </c>
      <c r="G117" s="1" t="s">
        <v>10808</v>
      </c>
      <c r="H117" s="1" t="s">
        <v>5551</v>
      </c>
      <c r="I117" s="1" t="s">
        <v>9046</v>
      </c>
      <c r="J117" s="1" t="s">
        <v>9047</v>
      </c>
      <c r="K117" s="1" t="s">
        <v>1400</v>
      </c>
      <c r="L117" s="1" t="s">
        <v>10075</v>
      </c>
      <c r="M117" s="1" t="s">
        <v>1729</v>
      </c>
      <c r="N117" s="1" t="s">
        <v>270</v>
      </c>
      <c r="O117" s="1" t="s">
        <v>479</v>
      </c>
      <c r="P117" s="1" t="s">
        <v>269</v>
      </c>
      <c r="Q117" s="1" t="s">
        <v>276</v>
      </c>
      <c r="R117" s="1" t="s">
        <v>3533</v>
      </c>
      <c r="S117" s="1" t="s">
        <v>269</v>
      </c>
      <c r="T117" s="1" t="s">
        <v>270</v>
      </c>
      <c r="U117" s="1" t="s">
        <v>269</v>
      </c>
      <c r="V117" s="1" t="s">
        <v>472</v>
      </c>
      <c r="W117" s="1" t="s">
        <v>9047</v>
      </c>
      <c r="X117" s="1" t="s">
        <v>9046</v>
      </c>
      <c r="Y117" s="1" t="s">
        <v>10563</v>
      </c>
      <c r="Z117" s="1" t="s">
        <v>269</v>
      </c>
    </row>
    <row r="118" spans="1:26" ht="14.25">
      <c r="A118" s="1" t="s">
        <v>260</v>
      </c>
      <c r="B118" s="1" t="s">
        <v>5555</v>
      </c>
      <c r="C118" s="1" t="s">
        <v>262</v>
      </c>
      <c r="D118" s="1" t="s">
        <v>304</v>
      </c>
      <c r="E118" s="1" t="s">
        <v>304</v>
      </c>
      <c r="F118" s="1" t="s">
        <v>276</v>
      </c>
      <c r="G118" s="1" t="s">
        <v>10809</v>
      </c>
      <c r="H118" s="1" t="s">
        <v>5554</v>
      </c>
      <c r="I118" s="1" t="s">
        <v>9046</v>
      </c>
      <c r="J118" s="1" t="s">
        <v>9047</v>
      </c>
      <c r="K118" s="1" t="s">
        <v>1400</v>
      </c>
      <c r="L118" s="1" t="s">
        <v>10597</v>
      </c>
      <c r="M118" s="1" t="s">
        <v>1729</v>
      </c>
      <c r="N118" s="1" t="s">
        <v>269</v>
      </c>
      <c r="O118" s="1" t="s">
        <v>479</v>
      </c>
      <c r="P118" s="1" t="s">
        <v>269</v>
      </c>
      <c r="Q118" s="1" t="s">
        <v>277</v>
      </c>
      <c r="R118" s="1" t="s">
        <v>10652</v>
      </c>
      <c r="S118" s="1" t="s">
        <v>269</v>
      </c>
      <c r="T118" s="1" t="s">
        <v>270</v>
      </c>
      <c r="U118" s="1" t="s">
        <v>269</v>
      </c>
      <c r="V118" s="1" t="s">
        <v>472</v>
      </c>
      <c r="W118" s="1" t="s">
        <v>9047</v>
      </c>
      <c r="X118" s="1" t="s">
        <v>9046</v>
      </c>
      <c r="Y118" s="1" t="s">
        <v>10563</v>
      </c>
      <c r="Z118" s="1" t="s">
        <v>269</v>
      </c>
    </row>
    <row r="119" spans="1:26" ht="14.25">
      <c r="A119" s="1" t="s">
        <v>260</v>
      </c>
      <c r="B119" s="1" t="s">
        <v>5558</v>
      </c>
      <c r="C119" s="1" t="s">
        <v>262</v>
      </c>
      <c r="D119" s="1" t="s">
        <v>304</v>
      </c>
      <c r="E119" s="1" t="s">
        <v>304</v>
      </c>
      <c r="F119" s="1" t="s">
        <v>874</v>
      </c>
      <c r="G119" s="1" t="s">
        <v>10810</v>
      </c>
      <c r="H119" s="1" t="s">
        <v>5557</v>
      </c>
      <c r="I119" s="1" t="s">
        <v>9046</v>
      </c>
      <c r="J119" s="1" t="s">
        <v>9047</v>
      </c>
      <c r="K119" s="1" t="s">
        <v>1400</v>
      </c>
      <c r="L119" s="1" t="s">
        <v>10040</v>
      </c>
      <c r="M119" s="1" t="s">
        <v>1729</v>
      </c>
      <c r="N119" s="1" t="s">
        <v>472</v>
      </c>
      <c r="O119" s="1" t="s">
        <v>276</v>
      </c>
      <c r="P119" s="1" t="s">
        <v>269</v>
      </c>
      <c r="Q119" s="1" t="s">
        <v>276</v>
      </c>
      <c r="R119" s="1" t="s">
        <v>9100</v>
      </c>
      <c r="S119" s="1" t="s">
        <v>269</v>
      </c>
      <c r="T119" s="1" t="s">
        <v>270</v>
      </c>
      <c r="U119" s="1" t="s">
        <v>269</v>
      </c>
      <c r="V119" s="1" t="s">
        <v>472</v>
      </c>
      <c r="W119" s="1" t="s">
        <v>9047</v>
      </c>
      <c r="X119" s="1" t="s">
        <v>9046</v>
      </c>
      <c r="Y119" s="1" t="s">
        <v>10563</v>
      </c>
      <c r="Z119" s="1" t="s">
        <v>269</v>
      </c>
    </row>
    <row r="120" spans="1:26" ht="14.25">
      <c r="A120" s="1" t="s">
        <v>260</v>
      </c>
      <c r="B120" s="1" t="s">
        <v>5561</v>
      </c>
      <c r="C120" s="1" t="s">
        <v>262</v>
      </c>
      <c r="D120" s="1" t="s">
        <v>304</v>
      </c>
      <c r="E120" s="1" t="s">
        <v>304</v>
      </c>
      <c r="F120" s="1" t="s">
        <v>1450</v>
      </c>
      <c r="G120" s="1" t="s">
        <v>10811</v>
      </c>
      <c r="H120" s="1" t="s">
        <v>5560</v>
      </c>
      <c r="I120" s="1" t="s">
        <v>9046</v>
      </c>
      <c r="J120" s="1" t="s">
        <v>9047</v>
      </c>
      <c r="K120" s="1" t="s">
        <v>1400</v>
      </c>
      <c r="L120" s="1" t="s">
        <v>10812</v>
      </c>
      <c r="M120" s="1" t="s">
        <v>1729</v>
      </c>
      <c r="N120" s="1" t="s">
        <v>479</v>
      </c>
      <c r="O120" s="1" t="s">
        <v>872</v>
      </c>
      <c r="P120" s="1" t="s">
        <v>269</v>
      </c>
      <c r="Q120" s="1" t="s">
        <v>276</v>
      </c>
      <c r="R120" s="1" t="s">
        <v>3745</v>
      </c>
      <c r="S120" s="1" t="s">
        <v>269</v>
      </c>
      <c r="T120" s="1" t="s">
        <v>270</v>
      </c>
      <c r="U120" s="1" t="s">
        <v>269</v>
      </c>
      <c r="V120" s="1" t="s">
        <v>472</v>
      </c>
      <c r="W120" s="1" t="s">
        <v>9047</v>
      </c>
      <c r="X120" s="1" t="s">
        <v>9046</v>
      </c>
      <c r="Y120" s="1" t="s">
        <v>10563</v>
      </c>
      <c r="Z120" s="1" t="s">
        <v>269</v>
      </c>
    </row>
    <row r="121" spans="1:26" ht="14.25">
      <c r="A121" s="1" t="s">
        <v>260</v>
      </c>
      <c r="B121" s="1" t="s">
        <v>5567</v>
      </c>
      <c r="C121" s="1" t="s">
        <v>262</v>
      </c>
      <c r="D121" s="1" t="s">
        <v>304</v>
      </c>
      <c r="E121" s="1" t="s">
        <v>304</v>
      </c>
      <c r="F121" s="1" t="s">
        <v>277</v>
      </c>
      <c r="G121" s="1" t="s">
        <v>10813</v>
      </c>
      <c r="H121" s="1" t="s">
        <v>5566</v>
      </c>
      <c r="I121" s="1" t="s">
        <v>9046</v>
      </c>
      <c r="J121" s="1" t="s">
        <v>9047</v>
      </c>
      <c r="K121" s="1" t="s">
        <v>1400</v>
      </c>
      <c r="L121" s="1" t="s">
        <v>10814</v>
      </c>
      <c r="M121" s="1" t="s">
        <v>1729</v>
      </c>
      <c r="N121" s="1" t="s">
        <v>872</v>
      </c>
      <c r="O121" s="1" t="s">
        <v>276</v>
      </c>
      <c r="P121" s="1" t="s">
        <v>269</v>
      </c>
      <c r="Q121" s="1" t="s">
        <v>277</v>
      </c>
      <c r="R121" s="1" t="s">
        <v>10613</v>
      </c>
      <c r="S121" s="1" t="s">
        <v>269</v>
      </c>
      <c r="T121" s="1" t="s">
        <v>270</v>
      </c>
      <c r="U121" s="1" t="s">
        <v>269</v>
      </c>
      <c r="V121" s="1" t="s">
        <v>472</v>
      </c>
      <c r="W121" s="1" t="s">
        <v>9047</v>
      </c>
      <c r="X121" s="1" t="s">
        <v>9046</v>
      </c>
      <c r="Y121" s="1" t="s">
        <v>10563</v>
      </c>
      <c r="Z121" s="1" t="s">
        <v>269</v>
      </c>
    </row>
    <row r="122" spans="1:26" ht="14.25">
      <c r="A122" s="1" t="s">
        <v>260</v>
      </c>
      <c r="B122" s="1" t="s">
        <v>5570</v>
      </c>
      <c r="C122" s="1" t="s">
        <v>262</v>
      </c>
      <c r="D122" s="1" t="s">
        <v>304</v>
      </c>
      <c r="E122" s="1" t="s">
        <v>304</v>
      </c>
      <c r="F122" s="1" t="s">
        <v>714</v>
      </c>
      <c r="G122" s="1" t="s">
        <v>10815</v>
      </c>
      <c r="H122" s="1" t="s">
        <v>5569</v>
      </c>
      <c r="I122" s="1" t="s">
        <v>9046</v>
      </c>
      <c r="J122" s="1" t="s">
        <v>9047</v>
      </c>
      <c r="K122" s="1" t="s">
        <v>1400</v>
      </c>
      <c r="L122" s="1" t="s">
        <v>10816</v>
      </c>
      <c r="M122" s="1" t="s">
        <v>1729</v>
      </c>
      <c r="N122" s="1" t="s">
        <v>479</v>
      </c>
      <c r="O122" s="1" t="s">
        <v>873</v>
      </c>
      <c r="P122" s="1" t="s">
        <v>269</v>
      </c>
      <c r="Q122" s="1" t="s">
        <v>276</v>
      </c>
      <c r="R122" s="1" t="s">
        <v>4013</v>
      </c>
      <c r="S122" s="1" t="s">
        <v>269</v>
      </c>
      <c r="T122" s="1" t="s">
        <v>270</v>
      </c>
      <c r="U122" s="1" t="s">
        <v>269</v>
      </c>
      <c r="V122" s="1" t="s">
        <v>472</v>
      </c>
      <c r="W122" s="1" t="s">
        <v>9047</v>
      </c>
      <c r="X122" s="1" t="s">
        <v>9046</v>
      </c>
      <c r="Y122" s="1" t="s">
        <v>10563</v>
      </c>
      <c r="Z122" s="1" t="s">
        <v>269</v>
      </c>
    </row>
    <row r="123" spans="1:26" ht="14.25">
      <c r="A123" s="1" t="s">
        <v>260</v>
      </c>
      <c r="B123" s="1" t="s">
        <v>5573</v>
      </c>
      <c r="C123" s="1" t="s">
        <v>262</v>
      </c>
      <c r="D123" s="1" t="s">
        <v>304</v>
      </c>
      <c r="E123" s="1" t="s">
        <v>304</v>
      </c>
      <c r="F123" s="1" t="s">
        <v>1971</v>
      </c>
      <c r="G123" s="1" t="s">
        <v>10817</v>
      </c>
      <c r="H123" s="1" t="s">
        <v>5572</v>
      </c>
      <c r="I123" s="1" t="s">
        <v>9046</v>
      </c>
      <c r="J123" s="1" t="s">
        <v>9047</v>
      </c>
      <c r="K123" s="1" t="s">
        <v>1400</v>
      </c>
      <c r="L123" s="1" t="s">
        <v>10818</v>
      </c>
      <c r="M123" s="1" t="s">
        <v>1729</v>
      </c>
      <c r="N123" s="1" t="s">
        <v>276</v>
      </c>
      <c r="O123" s="1" t="s">
        <v>479</v>
      </c>
      <c r="P123" s="1" t="s">
        <v>269</v>
      </c>
      <c r="Q123" s="1" t="s">
        <v>277</v>
      </c>
      <c r="R123" s="1" t="s">
        <v>10698</v>
      </c>
      <c r="S123" s="1" t="s">
        <v>269</v>
      </c>
      <c r="T123" s="1" t="s">
        <v>270</v>
      </c>
      <c r="U123" s="1" t="s">
        <v>269</v>
      </c>
      <c r="V123" s="1" t="s">
        <v>472</v>
      </c>
      <c r="W123" s="1" t="s">
        <v>9047</v>
      </c>
      <c r="X123" s="1" t="s">
        <v>9046</v>
      </c>
      <c r="Y123" s="1" t="s">
        <v>10563</v>
      </c>
      <c r="Z123" s="1" t="s">
        <v>269</v>
      </c>
    </row>
    <row r="124" spans="1:26" ht="14.25">
      <c r="A124" s="1" t="s">
        <v>260</v>
      </c>
      <c r="B124" s="1" t="s">
        <v>5576</v>
      </c>
      <c r="C124" s="1" t="s">
        <v>262</v>
      </c>
      <c r="D124" s="1" t="s">
        <v>304</v>
      </c>
      <c r="E124" s="1" t="s">
        <v>304</v>
      </c>
      <c r="F124" s="1" t="s">
        <v>1729</v>
      </c>
      <c r="G124" s="1" t="s">
        <v>10819</v>
      </c>
      <c r="H124" s="1" t="s">
        <v>5575</v>
      </c>
      <c r="I124" s="1" t="s">
        <v>9046</v>
      </c>
      <c r="J124" s="1" t="s">
        <v>9047</v>
      </c>
      <c r="K124" s="1" t="s">
        <v>1400</v>
      </c>
      <c r="L124" s="1" t="s">
        <v>10820</v>
      </c>
      <c r="M124" s="1" t="s">
        <v>1729</v>
      </c>
      <c r="N124" s="1" t="s">
        <v>872</v>
      </c>
      <c r="O124" s="1" t="s">
        <v>269</v>
      </c>
      <c r="P124" s="1" t="s">
        <v>269</v>
      </c>
      <c r="Q124" s="1" t="s">
        <v>276</v>
      </c>
      <c r="R124" s="1" t="s">
        <v>1376</v>
      </c>
      <c r="S124" s="1" t="s">
        <v>269</v>
      </c>
      <c r="T124" s="1" t="s">
        <v>270</v>
      </c>
      <c r="U124" s="1" t="s">
        <v>269</v>
      </c>
      <c r="V124" s="1" t="s">
        <v>472</v>
      </c>
      <c r="W124" s="1" t="s">
        <v>9047</v>
      </c>
      <c r="X124" s="1" t="s">
        <v>9046</v>
      </c>
      <c r="Y124" s="1" t="s">
        <v>10563</v>
      </c>
      <c r="Z124" s="1" t="s">
        <v>269</v>
      </c>
    </row>
    <row r="125" spans="1:26" ht="14.25">
      <c r="A125" s="1" t="s">
        <v>260</v>
      </c>
      <c r="B125" s="1" t="s">
        <v>5579</v>
      </c>
      <c r="C125" s="1" t="s">
        <v>262</v>
      </c>
      <c r="D125" s="1" t="s">
        <v>304</v>
      </c>
      <c r="E125" s="1" t="s">
        <v>304</v>
      </c>
      <c r="F125" s="1" t="s">
        <v>2793</v>
      </c>
      <c r="G125" s="1" t="s">
        <v>10821</v>
      </c>
      <c r="H125" s="1" t="s">
        <v>5578</v>
      </c>
      <c r="I125" s="1" t="s">
        <v>9046</v>
      </c>
      <c r="J125" s="1" t="s">
        <v>9047</v>
      </c>
      <c r="K125" s="1" t="s">
        <v>1400</v>
      </c>
      <c r="L125" s="1" t="s">
        <v>10822</v>
      </c>
      <c r="M125" s="1" t="s">
        <v>1729</v>
      </c>
      <c r="N125" s="1" t="s">
        <v>479</v>
      </c>
      <c r="O125" s="1" t="s">
        <v>472</v>
      </c>
      <c r="P125" s="1" t="s">
        <v>269</v>
      </c>
      <c r="Q125" s="1" t="s">
        <v>277</v>
      </c>
      <c r="R125" s="1" t="s">
        <v>10823</v>
      </c>
      <c r="S125" s="1" t="s">
        <v>269</v>
      </c>
      <c r="T125" s="1" t="s">
        <v>270</v>
      </c>
      <c r="U125" s="1" t="s">
        <v>269</v>
      </c>
      <c r="V125" s="1" t="s">
        <v>472</v>
      </c>
      <c r="W125" s="1" t="s">
        <v>9047</v>
      </c>
      <c r="X125" s="1" t="s">
        <v>9046</v>
      </c>
      <c r="Y125" s="1" t="s">
        <v>10563</v>
      </c>
      <c r="Z125" s="1" t="s">
        <v>269</v>
      </c>
    </row>
    <row r="126" spans="1:26" ht="14.25">
      <c r="A126" s="1" t="s">
        <v>260</v>
      </c>
      <c r="B126" s="1" t="s">
        <v>5585</v>
      </c>
      <c r="C126" s="1" t="s">
        <v>262</v>
      </c>
      <c r="D126" s="1" t="s">
        <v>304</v>
      </c>
      <c r="E126" s="1" t="s">
        <v>304</v>
      </c>
      <c r="F126" s="1" t="s">
        <v>2755</v>
      </c>
      <c r="G126" s="1" t="s">
        <v>10824</v>
      </c>
      <c r="H126" s="1" t="s">
        <v>5584</v>
      </c>
      <c r="I126" s="1" t="s">
        <v>9046</v>
      </c>
      <c r="J126" s="1" t="s">
        <v>9047</v>
      </c>
      <c r="K126" s="1" t="s">
        <v>1400</v>
      </c>
      <c r="L126" s="1" t="s">
        <v>10825</v>
      </c>
      <c r="M126" s="1" t="s">
        <v>1729</v>
      </c>
      <c r="N126" s="1" t="s">
        <v>479</v>
      </c>
      <c r="O126" s="1" t="s">
        <v>269</v>
      </c>
      <c r="P126" s="1" t="s">
        <v>269</v>
      </c>
      <c r="Q126" s="1" t="s">
        <v>277</v>
      </c>
      <c r="R126" s="1" t="s">
        <v>10749</v>
      </c>
      <c r="S126" s="1" t="s">
        <v>269</v>
      </c>
      <c r="T126" s="1" t="s">
        <v>270</v>
      </c>
      <c r="U126" s="1" t="s">
        <v>269</v>
      </c>
      <c r="V126" s="1" t="s">
        <v>472</v>
      </c>
      <c r="W126" s="1" t="s">
        <v>9047</v>
      </c>
      <c r="X126" s="1" t="s">
        <v>9046</v>
      </c>
      <c r="Y126" s="1" t="s">
        <v>10563</v>
      </c>
      <c r="Z126" s="1" t="s">
        <v>269</v>
      </c>
    </row>
    <row r="127" spans="1:26" ht="14.25">
      <c r="A127" s="1" t="s">
        <v>260</v>
      </c>
      <c r="B127" s="1" t="s">
        <v>5588</v>
      </c>
      <c r="C127" s="1" t="s">
        <v>262</v>
      </c>
      <c r="D127" s="1" t="s">
        <v>304</v>
      </c>
      <c r="E127" s="1" t="s">
        <v>304</v>
      </c>
      <c r="F127" s="1" t="s">
        <v>713</v>
      </c>
      <c r="G127" s="1" t="s">
        <v>10826</v>
      </c>
      <c r="H127" s="1" t="s">
        <v>5587</v>
      </c>
      <c r="I127" s="1" t="s">
        <v>9046</v>
      </c>
      <c r="J127" s="1" t="s">
        <v>9047</v>
      </c>
      <c r="K127" s="1" t="s">
        <v>1400</v>
      </c>
      <c r="L127" s="1" t="s">
        <v>10827</v>
      </c>
      <c r="M127" s="1" t="s">
        <v>1729</v>
      </c>
      <c r="N127" s="1" t="s">
        <v>269</v>
      </c>
      <c r="O127" s="1" t="s">
        <v>479</v>
      </c>
      <c r="P127" s="1" t="s">
        <v>269</v>
      </c>
      <c r="Q127" s="1" t="s">
        <v>276</v>
      </c>
      <c r="R127" s="1" t="s">
        <v>2694</v>
      </c>
      <c r="S127" s="1" t="s">
        <v>269</v>
      </c>
      <c r="T127" s="1" t="s">
        <v>270</v>
      </c>
      <c r="U127" s="1" t="s">
        <v>269</v>
      </c>
      <c r="V127" s="1" t="s">
        <v>472</v>
      </c>
      <c r="W127" s="1" t="s">
        <v>9047</v>
      </c>
      <c r="X127" s="1" t="s">
        <v>9046</v>
      </c>
      <c r="Y127" s="1" t="s">
        <v>10563</v>
      </c>
      <c r="Z127" s="1" t="s">
        <v>269</v>
      </c>
    </row>
    <row r="128" spans="1:26" ht="14.25">
      <c r="A128" s="1" t="s">
        <v>260</v>
      </c>
      <c r="B128" s="1" t="s">
        <v>5591</v>
      </c>
      <c r="C128" s="1" t="s">
        <v>262</v>
      </c>
      <c r="D128" s="1" t="s">
        <v>304</v>
      </c>
      <c r="E128" s="1" t="s">
        <v>304</v>
      </c>
      <c r="F128" s="1" t="s">
        <v>1731</v>
      </c>
      <c r="G128" s="1" t="s">
        <v>10828</v>
      </c>
      <c r="H128" s="1" t="s">
        <v>5590</v>
      </c>
      <c r="I128" s="1" t="s">
        <v>9046</v>
      </c>
      <c r="J128" s="1" t="s">
        <v>9047</v>
      </c>
      <c r="K128" s="1" t="s">
        <v>1400</v>
      </c>
      <c r="L128" s="1" t="s">
        <v>10829</v>
      </c>
      <c r="M128" s="1" t="s">
        <v>1729</v>
      </c>
      <c r="N128" s="1" t="s">
        <v>874</v>
      </c>
      <c r="O128" s="1" t="s">
        <v>472</v>
      </c>
      <c r="P128" s="1" t="s">
        <v>269</v>
      </c>
      <c r="Q128" s="1" t="s">
        <v>277</v>
      </c>
      <c r="R128" s="1" t="s">
        <v>10830</v>
      </c>
      <c r="S128" s="1" t="s">
        <v>269</v>
      </c>
      <c r="T128" s="1" t="s">
        <v>270</v>
      </c>
      <c r="U128" s="1" t="s">
        <v>269</v>
      </c>
      <c r="V128" s="1" t="s">
        <v>472</v>
      </c>
      <c r="W128" s="1" t="s">
        <v>9047</v>
      </c>
      <c r="X128" s="1" t="s">
        <v>9046</v>
      </c>
      <c r="Y128" s="1" t="s">
        <v>10563</v>
      </c>
      <c r="Z128" s="1" t="s">
        <v>269</v>
      </c>
    </row>
    <row r="129" spans="1:26" ht="14.25">
      <c r="A129" s="1" t="s">
        <v>260</v>
      </c>
      <c r="B129" s="1" t="s">
        <v>5594</v>
      </c>
      <c r="C129" s="1" t="s">
        <v>262</v>
      </c>
      <c r="D129" s="1" t="s">
        <v>304</v>
      </c>
      <c r="E129" s="1" t="s">
        <v>304</v>
      </c>
      <c r="F129" s="1" t="s">
        <v>2913</v>
      </c>
      <c r="G129" s="1" t="s">
        <v>10831</v>
      </c>
      <c r="H129" s="1" t="s">
        <v>5593</v>
      </c>
      <c r="I129" s="1" t="s">
        <v>9046</v>
      </c>
      <c r="J129" s="1" t="s">
        <v>9047</v>
      </c>
      <c r="K129" s="1" t="s">
        <v>1400</v>
      </c>
      <c r="L129" s="1" t="s">
        <v>10832</v>
      </c>
      <c r="M129" s="1" t="s">
        <v>1729</v>
      </c>
      <c r="N129" s="1" t="s">
        <v>874</v>
      </c>
      <c r="O129" s="1" t="s">
        <v>270</v>
      </c>
      <c r="P129" s="1" t="s">
        <v>269</v>
      </c>
      <c r="Q129" s="1" t="s">
        <v>276</v>
      </c>
      <c r="R129" s="1" t="s">
        <v>3788</v>
      </c>
      <c r="S129" s="1" t="s">
        <v>269</v>
      </c>
      <c r="T129" s="1" t="s">
        <v>270</v>
      </c>
      <c r="U129" s="1" t="s">
        <v>269</v>
      </c>
      <c r="V129" s="1" t="s">
        <v>472</v>
      </c>
      <c r="W129" s="1" t="s">
        <v>9047</v>
      </c>
      <c r="X129" s="1" t="s">
        <v>9046</v>
      </c>
      <c r="Y129" s="1" t="s">
        <v>10563</v>
      </c>
      <c r="Z129" s="1" t="s">
        <v>269</v>
      </c>
    </row>
    <row r="130" spans="1:26" ht="14.25">
      <c r="A130" s="1" t="s">
        <v>260</v>
      </c>
      <c r="B130" s="1" t="s">
        <v>5596</v>
      </c>
      <c r="C130" s="1" t="s">
        <v>262</v>
      </c>
      <c r="D130" s="1" t="s">
        <v>304</v>
      </c>
      <c r="E130" s="1" t="s">
        <v>304</v>
      </c>
      <c r="F130" s="1" t="s">
        <v>2796</v>
      </c>
      <c r="G130" s="1" t="s">
        <v>10833</v>
      </c>
      <c r="H130" s="1" t="s">
        <v>5329</v>
      </c>
      <c r="I130" s="1" t="s">
        <v>9046</v>
      </c>
      <c r="J130" s="1" t="s">
        <v>9047</v>
      </c>
      <c r="K130" s="1" t="s">
        <v>1400</v>
      </c>
      <c r="L130" s="1" t="s">
        <v>10547</v>
      </c>
      <c r="M130" s="1" t="s">
        <v>1729</v>
      </c>
      <c r="N130" s="1" t="s">
        <v>873</v>
      </c>
      <c r="O130" s="1" t="s">
        <v>269</v>
      </c>
      <c r="P130" s="1" t="s">
        <v>269</v>
      </c>
      <c r="Q130" s="1" t="s">
        <v>276</v>
      </c>
      <c r="R130" s="1" t="s">
        <v>3784</v>
      </c>
      <c r="S130" s="1" t="s">
        <v>269</v>
      </c>
      <c r="T130" s="1" t="s">
        <v>270</v>
      </c>
      <c r="U130" s="1" t="s">
        <v>269</v>
      </c>
      <c r="V130" s="1" t="s">
        <v>472</v>
      </c>
      <c r="W130" s="1" t="s">
        <v>9047</v>
      </c>
      <c r="X130" s="1" t="s">
        <v>9046</v>
      </c>
      <c r="Y130" s="1" t="s">
        <v>10563</v>
      </c>
      <c r="Z130" s="1" t="s">
        <v>269</v>
      </c>
    </row>
    <row r="131" spans="1:26" ht="14.25">
      <c r="A131" s="1" t="s">
        <v>260</v>
      </c>
      <c r="B131" s="1" t="s">
        <v>5599</v>
      </c>
      <c r="C131" s="1" t="s">
        <v>262</v>
      </c>
      <c r="D131" s="1" t="s">
        <v>310</v>
      </c>
      <c r="E131" s="1" t="s">
        <v>310</v>
      </c>
      <c r="F131" s="1" t="s">
        <v>270</v>
      </c>
      <c r="G131" s="1" t="s">
        <v>10834</v>
      </c>
      <c r="H131" s="1" t="s">
        <v>5598</v>
      </c>
      <c r="I131" s="1" t="s">
        <v>9046</v>
      </c>
      <c r="J131" s="1" t="s">
        <v>9047</v>
      </c>
      <c r="K131" s="1" t="s">
        <v>1454</v>
      </c>
      <c r="L131" s="1" t="s">
        <v>10835</v>
      </c>
      <c r="M131" s="1" t="s">
        <v>1729</v>
      </c>
      <c r="N131" s="1" t="s">
        <v>873</v>
      </c>
      <c r="O131" s="1" t="s">
        <v>270</v>
      </c>
      <c r="P131" s="1" t="s">
        <v>269</v>
      </c>
      <c r="Q131" s="1" t="s">
        <v>276</v>
      </c>
      <c r="R131" s="1" t="s">
        <v>1376</v>
      </c>
      <c r="S131" s="1" t="s">
        <v>269</v>
      </c>
      <c r="T131" s="1" t="s">
        <v>270</v>
      </c>
      <c r="U131" s="1" t="s">
        <v>269</v>
      </c>
      <c r="V131" s="1" t="s">
        <v>472</v>
      </c>
      <c r="W131" s="1" t="s">
        <v>9047</v>
      </c>
      <c r="X131" s="1" t="s">
        <v>9046</v>
      </c>
      <c r="Y131" s="1" t="s">
        <v>10563</v>
      </c>
      <c r="Z131" s="1" t="s">
        <v>269</v>
      </c>
    </row>
    <row r="132" spans="1:26" ht="14.25">
      <c r="A132" s="1" t="s">
        <v>260</v>
      </c>
      <c r="B132" s="1" t="s">
        <v>5602</v>
      </c>
      <c r="C132" s="1" t="s">
        <v>262</v>
      </c>
      <c r="D132" s="1" t="s">
        <v>310</v>
      </c>
      <c r="E132" s="1" t="s">
        <v>310</v>
      </c>
      <c r="F132" s="1" t="s">
        <v>472</v>
      </c>
      <c r="G132" s="1" t="s">
        <v>10836</v>
      </c>
      <c r="H132" s="1" t="s">
        <v>5601</v>
      </c>
      <c r="I132" s="1" t="s">
        <v>9046</v>
      </c>
      <c r="J132" s="1" t="s">
        <v>9047</v>
      </c>
      <c r="K132" s="1" t="s">
        <v>1454</v>
      </c>
      <c r="L132" s="1" t="s">
        <v>10837</v>
      </c>
      <c r="M132" s="1" t="s">
        <v>1729</v>
      </c>
      <c r="N132" s="1" t="s">
        <v>479</v>
      </c>
      <c r="O132" s="1" t="s">
        <v>479</v>
      </c>
      <c r="P132" s="1" t="s">
        <v>269</v>
      </c>
      <c r="Q132" s="1" t="s">
        <v>276</v>
      </c>
      <c r="R132" s="1" t="s">
        <v>4006</v>
      </c>
      <c r="S132" s="1" t="s">
        <v>269</v>
      </c>
      <c r="T132" s="1" t="s">
        <v>270</v>
      </c>
      <c r="U132" s="1" t="s">
        <v>269</v>
      </c>
      <c r="V132" s="1" t="s">
        <v>472</v>
      </c>
      <c r="W132" s="1" t="s">
        <v>9047</v>
      </c>
      <c r="X132" s="1" t="s">
        <v>9046</v>
      </c>
      <c r="Y132" s="1" t="s">
        <v>10563</v>
      </c>
      <c r="Z132" s="1" t="s">
        <v>269</v>
      </c>
    </row>
    <row r="133" spans="1:26" ht="14.25">
      <c r="A133" s="1" t="s">
        <v>260</v>
      </c>
      <c r="B133" s="1" t="s">
        <v>5605</v>
      </c>
      <c r="C133" s="1" t="s">
        <v>262</v>
      </c>
      <c r="D133" s="1" t="s">
        <v>310</v>
      </c>
      <c r="E133" s="1" t="s">
        <v>310</v>
      </c>
      <c r="F133" s="1" t="s">
        <v>479</v>
      </c>
      <c r="G133" s="1" t="s">
        <v>10838</v>
      </c>
      <c r="H133" s="1" t="s">
        <v>5604</v>
      </c>
      <c r="I133" s="1" t="s">
        <v>9046</v>
      </c>
      <c r="J133" s="1" t="s">
        <v>9047</v>
      </c>
      <c r="K133" s="1" t="s">
        <v>1454</v>
      </c>
      <c r="L133" s="1" t="s">
        <v>10839</v>
      </c>
      <c r="M133" s="1" t="s">
        <v>1729</v>
      </c>
      <c r="N133" s="1" t="s">
        <v>873</v>
      </c>
      <c r="O133" s="1" t="s">
        <v>479</v>
      </c>
      <c r="P133" s="1" t="s">
        <v>269</v>
      </c>
      <c r="Q133" s="1" t="s">
        <v>276</v>
      </c>
      <c r="R133" s="1" t="s">
        <v>3818</v>
      </c>
      <c r="S133" s="1" t="s">
        <v>269</v>
      </c>
      <c r="T133" s="1" t="s">
        <v>270</v>
      </c>
      <c r="U133" s="1" t="s">
        <v>269</v>
      </c>
      <c r="V133" s="1" t="s">
        <v>472</v>
      </c>
      <c r="W133" s="1" t="s">
        <v>9047</v>
      </c>
      <c r="X133" s="1" t="s">
        <v>9046</v>
      </c>
      <c r="Y133" s="1" t="s">
        <v>10563</v>
      </c>
      <c r="Z133" s="1" t="s">
        <v>269</v>
      </c>
    </row>
    <row r="134" spans="1:26" ht="14.25">
      <c r="A134" s="1" t="s">
        <v>260</v>
      </c>
      <c r="B134" s="1" t="s">
        <v>5608</v>
      </c>
      <c r="C134" s="1" t="s">
        <v>262</v>
      </c>
      <c r="D134" s="1" t="s">
        <v>310</v>
      </c>
      <c r="E134" s="1" t="s">
        <v>310</v>
      </c>
      <c r="F134" s="1" t="s">
        <v>873</v>
      </c>
      <c r="G134" s="1" t="s">
        <v>10840</v>
      </c>
      <c r="H134" s="1" t="s">
        <v>5607</v>
      </c>
      <c r="I134" s="1" t="s">
        <v>9046</v>
      </c>
      <c r="J134" s="1" t="s">
        <v>9047</v>
      </c>
      <c r="K134" s="1" t="s">
        <v>1454</v>
      </c>
      <c r="L134" s="1" t="s">
        <v>10841</v>
      </c>
      <c r="M134" s="1" t="s">
        <v>1729</v>
      </c>
      <c r="N134" s="1" t="s">
        <v>270</v>
      </c>
      <c r="O134" s="1" t="s">
        <v>479</v>
      </c>
      <c r="P134" s="1" t="s">
        <v>269</v>
      </c>
      <c r="Q134" s="1" t="s">
        <v>276</v>
      </c>
      <c r="R134" s="1" t="s">
        <v>3786</v>
      </c>
      <c r="S134" s="1" t="s">
        <v>269</v>
      </c>
      <c r="T134" s="1" t="s">
        <v>270</v>
      </c>
      <c r="U134" s="1" t="s">
        <v>269</v>
      </c>
      <c r="V134" s="1" t="s">
        <v>472</v>
      </c>
      <c r="W134" s="1" t="s">
        <v>9047</v>
      </c>
      <c r="X134" s="1" t="s">
        <v>9046</v>
      </c>
      <c r="Y134" s="1" t="s">
        <v>10563</v>
      </c>
      <c r="Z134" s="1" t="s">
        <v>269</v>
      </c>
    </row>
    <row r="135" spans="1:26" ht="14.25">
      <c r="A135" s="1" t="s">
        <v>260</v>
      </c>
      <c r="B135" s="1" t="s">
        <v>5611</v>
      </c>
      <c r="C135" s="1" t="s">
        <v>262</v>
      </c>
      <c r="D135" s="1" t="s">
        <v>310</v>
      </c>
      <c r="E135" s="1" t="s">
        <v>310</v>
      </c>
      <c r="F135" s="1" t="s">
        <v>872</v>
      </c>
      <c r="G135" s="1" t="s">
        <v>10842</v>
      </c>
      <c r="H135" s="1" t="s">
        <v>5610</v>
      </c>
      <c r="I135" s="1" t="s">
        <v>9046</v>
      </c>
      <c r="J135" s="1" t="s">
        <v>9047</v>
      </c>
      <c r="K135" s="1" t="s">
        <v>1454</v>
      </c>
      <c r="L135" s="1" t="s">
        <v>10305</v>
      </c>
      <c r="M135" s="1" t="s">
        <v>1729</v>
      </c>
      <c r="N135" s="1" t="s">
        <v>874</v>
      </c>
      <c r="O135" s="1" t="s">
        <v>872</v>
      </c>
      <c r="P135" s="1" t="s">
        <v>269</v>
      </c>
      <c r="Q135" s="1" t="s">
        <v>276</v>
      </c>
      <c r="R135" s="1" t="s">
        <v>3576</v>
      </c>
      <c r="S135" s="1" t="s">
        <v>269</v>
      </c>
      <c r="T135" s="1" t="s">
        <v>270</v>
      </c>
      <c r="U135" s="1" t="s">
        <v>269</v>
      </c>
      <c r="V135" s="1" t="s">
        <v>472</v>
      </c>
      <c r="W135" s="1" t="s">
        <v>9047</v>
      </c>
      <c r="X135" s="1" t="s">
        <v>9046</v>
      </c>
      <c r="Y135" s="1" t="s">
        <v>10563</v>
      </c>
      <c r="Z135" s="1" t="s">
        <v>269</v>
      </c>
    </row>
    <row r="136" spans="1:26" ht="14.25">
      <c r="A136" s="1" t="s">
        <v>260</v>
      </c>
      <c r="B136" s="1" t="s">
        <v>5614</v>
      </c>
      <c r="C136" s="1" t="s">
        <v>262</v>
      </c>
      <c r="D136" s="1" t="s">
        <v>310</v>
      </c>
      <c r="E136" s="1" t="s">
        <v>310</v>
      </c>
      <c r="F136" s="1" t="s">
        <v>276</v>
      </c>
      <c r="G136" s="1" t="s">
        <v>10843</v>
      </c>
      <c r="H136" s="1" t="s">
        <v>5613</v>
      </c>
      <c r="I136" s="1" t="s">
        <v>9046</v>
      </c>
      <c r="J136" s="1" t="s">
        <v>9047</v>
      </c>
      <c r="K136" s="1" t="s">
        <v>1454</v>
      </c>
      <c r="L136" s="1" t="s">
        <v>10307</v>
      </c>
      <c r="M136" s="1" t="s">
        <v>1729</v>
      </c>
      <c r="N136" s="1" t="s">
        <v>276</v>
      </c>
      <c r="O136" s="1" t="s">
        <v>873</v>
      </c>
      <c r="P136" s="1" t="s">
        <v>269</v>
      </c>
      <c r="Q136" s="1" t="s">
        <v>276</v>
      </c>
      <c r="R136" s="1" t="s">
        <v>3742</v>
      </c>
      <c r="S136" s="1" t="s">
        <v>269</v>
      </c>
      <c r="T136" s="1" t="s">
        <v>270</v>
      </c>
      <c r="U136" s="1" t="s">
        <v>269</v>
      </c>
      <c r="V136" s="1" t="s">
        <v>472</v>
      </c>
      <c r="W136" s="1" t="s">
        <v>9047</v>
      </c>
      <c r="X136" s="1" t="s">
        <v>9046</v>
      </c>
      <c r="Y136" s="1" t="s">
        <v>10563</v>
      </c>
      <c r="Z136" s="1" t="s">
        <v>269</v>
      </c>
    </row>
    <row r="137" spans="1:26" ht="14.25">
      <c r="A137" s="1" t="s">
        <v>260</v>
      </c>
      <c r="B137" s="1" t="s">
        <v>5617</v>
      </c>
      <c r="C137" s="1" t="s">
        <v>262</v>
      </c>
      <c r="D137" s="1" t="s">
        <v>310</v>
      </c>
      <c r="E137" s="1" t="s">
        <v>310</v>
      </c>
      <c r="F137" s="1" t="s">
        <v>874</v>
      </c>
      <c r="G137" s="1" t="s">
        <v>10844</v>
      </c>
      <c r="H137" s="1" t="s">
        <v>5616</v>
      </c>
      <c r="I137" s="1" t="s">
        <v>9046</v>
      </c>
      <c r="J137" s="1" t="s">
        <v>9047</v>
      </c>
      <c r="K137" s="1" t="s">
        <v>9177</v>
      </c>
      <c r="L137" s="1" t="s">
        <v>10845</v>
      </c>
      <c r="M137" s="1" t="s">
        <v>1729</v>
      </c>
      <c r="N137" s="1" t="s">
        <v>874</v>
      </c>
      <c r="O137" s="1" t="s">
        <v>472</v>
      </c>
      <c r="P137" s="1" t="s">
        <v>269</v>
      </c>
      <c r="Q137" s="1" t="s">
        <v>276</v>
      </c>
      <c r="R137" s="1" t="s">
        <v>1399</v>
      </c>
      <c r="S137" s="1" t="s">
        <v>269</v>
      </c>
      <c r="T137" s="1" t="s">
        <v>270</v>
      </c>
      <c r="U137" s="1" t="s">
        <v>269</v>
      </c>
      <c r="V137" s="1" t="s">
        <v>472</v>
      </c>
      <c r="W137" s="1" t="s">
        <v>9047</v>
      </c>
      <c r="X137" s="1" t="s">
        <v>9046</v>
      </c>
      <c r="Y137" s="1" t="s">
        <v>10563</v>
      </c>
      <c r="Z137" s="1" t="s">
        <v>269</v>
      </c>
    </row>
    <row r="138" spans="1:26" ht="14.25">
      <c r="A138" s="1" t="s">
        <v>260</v>
      </c>
      <c r="B138" s="1" t="s">
        <v>5620</v>
      </c>
      <c r="C138" s="1" t="s">
        <v>262</v>
      </c>
      <c r="D138" s="1" t="s">
        <v>310</v>
      </c>
      <c r="E138" s="1" t="s">
        <v>310</v>
      </c>
      <c r="F138" s="1" t="s">
        <v>1450</v>
      </c>
      <c r="G138" s="1" t="s">
        <v>10846</v>
      </c>
      <c r="H138" s="1" t="s">
        <v>5619</v>
      </c>
      <c r="I138" s="1" t="s">
        <v>9046</v>
      </c>
      <c r="J138" s="1" t="s">
        <v>9047</v>
      </c>
      <c r="K138" s="1" t="s">
        <v>9177</v>
      </c>
      <c r="L138" s="1" t="s">
        <v>10847</v>
      </c>
      <c r="M138" s="1" t="s">
        <v>1729</v>
      </c>
      <c r="N138" s="1" t="s">
        <v>270</v>
      </c>
      <c r="O138" s="1" t="s">
        <v>270</v>
      </c>
      <c r="P138" s="1" t="s">
        <v>269</v>
      </c>
      <c r="Q138" s="1" t="s">
        <v>276</v>
      </c>
      <c r="R138" s="1" t="s">
        <v>3788</v>
      </c>
      <c r="S138" s="1" t="s">
        <v>269</v>
      </c>
      <c r="T138" s="1" t="s">
        <v>270</v>
      </c>
      <c r="U138" s="1" t="s">
        <v>269</v>
      </c>
      <c r="V138" s="1" t="s">
        <v>472</v>
      </c>
      <c r="W138" s="1" t="s">
        <v>9047</v>
      </c>
      <c r="X138" s="1" t="s">
        <v>9046</v>
      </c>
      <c r="Y138" s="1" t="s">
        <v>10563</v>
      </c>
      <c r="Z138" s="1" t="s">
        <v>269</v>
      </c>
    </row>
    <row r="139" spans="1:26" ht="14.25">
      <c r="A139" s="1" t="s">
        <v>260</v>
      </c>
      <c r="B139" s="1" t="s">
        <v>5623</v>
      </c>
      <c r="C139" s="1" t="s">
        <v>262</v>
      </c>
      <c r="D139" s="1" t="s">
        <v>310</v>
      </c>
      <c r="E139" s="1" t="s">
        <v>310</v>
      </c>
      <c r="F139" s="1" t="s">
        <v>277</v>
      </c>
      <c r="G139" s="1" t="s">
        <v>10848</v>
      </c>
      <c r="H139" s="1" t="s">
        <v>5622</v>
      </c>
      <c r="I139" s="1" t="s">
        <v>9046</v>
      </c>
      <c r="J139" s="1" t="s">
        <v>9047</v>
      </c>
      <c r="K139" s="1" t="s">
        <v>9177</v>
      </c>
      <c r="L139" s="1" t="s">
        <v>10849</v>
      </c>
      <c r="M139" s="1" t="s">
        <v>1729</v>
      </c>
      <c r="N139" s="1" t="s">
        <v>270</v>
      </c>
      <c r="O139" s="1" t="s">
        <v>873</v>
      </c>
      <c r="P139" s="1" t="s">
        <v>269</v>
      </c>
      <c r="Q139" s="1" t="s">
        <v>276</v>
      </c>
      <c r="R139" s="1" t="s">
        <v>1407</v>
      </c>
      <c r="S139" s="1" t="s">
        <v>269</v>
      </c>
      <c r="T139" s="1" t="s">
        <v>270</v>
      </c>
      <c r="U139" s="1" t="s">
        <v>269</v>
      </c>
      <c r="V139" s="1" t="s">
        <v>472</v>
      </c>
      <c r="W139" s="1" t="s">
        <v>9047</v>
      </c>
      <c r="X139" s="1" t="s">
        <v>9046</v>
      </c>
      <c r="Y139" s="1" t="s">
        <v>10563</v>
      </c>
      <c r="Z139" s="1" t="s">
        <v>269</v>
      </c>
    </row>
    <row r="140" spans="1:26" ht="14.25">
      <c r="A140" s="1" t="s">
        <v>260</v>
      </c>
      <c r="B140" s="1" t="s">
        <v>5626</v>
      </c>
      <c r="C140" s="1" t="s">
        <v>262</v>
      </c>
      <c r="D140" s="1" t="s">
        <v>310</v>
      </c>
      <c r="E140" s="1" t="s">
        <v>310</v>
      </c>
      <c r="F140" s="1" t="s">
        <v>714</v>
      </c>
      <c r="G140" s="1" t="s">
        <v>10850</v>
      </c>
      <c r="H140" s="1" t="s">
        <v>5625</v>
      </c>
      <c r="I140" s="1" t="s">
        <v>9046</v>
      </c>
      <c r="J140" s="1" t="s">
        <v>9047</v>
      </c>
      <c r="K140" s="1" t="s">
        <v>9177</v>
      </c>
      <c r="L140" s="1" t="s">
        <v>10851</v>
      </c>
      <c r="M140" s="1" t="s">
        <v>1729</v>
      </c>
      <c r="N140" s="1" t="s">
        <v>472</v>
      </c>
      <c r="O140" s="1" t="s">
        <v>276</v>
      </c>
      <c r="P140" s="1" t="s">
        <v>269</v>
      </c>
      <c r="Q140" s="1" t="s">
        <v>276</v>
      </c>
      <c r="R140" s="1" t="s">
        <v>1488</v>
      </c>
      <c r="S140" s="1" t="s">
        <v>269</v>
      </c>
      <c r="T140" s="1" t="s">
        <v>270</v>
      </c>
      <c r="U140" s="1" t="s">
        <v>269</v>
      </c>
      <c r="V140" s="1" t="s">
        <v>472</v>
      </c>
      <c r="W140" s="1" t="s">
        <v>9047</v>
      </c>
      <c r="X140" s="1" t="s">
        <v>9046</v>
      </c>
      <c r="Y140" s="1" t="s">
        <v>10563</v>
      </c>
      <c r="Z140" s="1" t="s">
        <v>269</v>
      </c>
    </row>
    <row r="141" spans="1:26" ht="14.25">
      <c r="A141" s="1" t="s">
        <v>260</v>
      </c>
      <c r="B141" s="1" t="s">
        <v>5629</v>
      </c>
      <c r="C141" s="1" t="s">
        <v>262</v>
      </c>
      <c r="D141" s="1" t="s">
        <v>310</v>
      </c>
      <c r="E141" s="1" t="s">
        <v>310</v>
      </c>
      <c r="F141" s="1" t="s">
        <v>1971</v>
      </c>
      <c r="G141" s="1" t="s">
        <v>10852</v>
      </c>
      <c r="H141" s="1" t="s">
        <v>5628</v>
      </c>
      <c r="I141" s="1" t="s">
        <v>9046</v>
      </c>
      <c r="J141" s="1" t="s">
        <v>9047</v>
      </c>
      <c r="K141" s="1" t="s">
        <v>9177</v>
      </c>
      <c r="L141" s="1" t="s">
        <v>10853</v>
      </c>
      <c r="M141" s="1" t="s">
        <v>1729</v>
      </c>
      <c r="N141" s="1" t="s">
        <v>479</v>
      </c>
      <c r="O141" s="1" t="s">
        <v>872</v>
      </c>
      <c r="P141" s="1" t="s">
        <v>269</v>
      </c>
      <c r="Q141" s="1" t="s">
        <v>276</v>
      </c>
      <c r="R141" s="1" t="s">
        <v>1385</v>
      </c>
      <c r="S141" s="1" t="s">
        <v>269</v>
      </c>
      <c r="T141" s="1" t="s">
        <v>270</v>
      </c>
      <c r="U141" s="1" t="s">
        <v>269</v>
      </c>
      <c r="V141" s="1" t="s">
        <v>472</v>
      </c>
      <c r="W141" s="1" t="s">
        <v>9047</v>
      </c>
      <c r="X141" s="1" t="s">
        <v>9046</v>
      </c>
      <c r="Y141" s="1" t="s">
        <v>10563</v>
      </c>
      <c r="Z141" s="1" t="s">
        <v>269</v>
      </c>
    </row>
    <row r="142" spans="1:26" ht="14.25">
      <c r="A142" s="1" t="s">
        <v>260</v>
      </c>
      <c r="B142" s="1" t="s">
        <v>5632</v>
      </c>
      <c r="C142" s="1" t="s">
        <v>262</v>
      </c>
      <c r="D142" s="1" t="s">
        <v>310</v>
      </c>
      <c r="E142" s="1" t="s">
        <v>310</v>
      </c>
      <c r="F142" s="1" t="s">
        <v>1729</v>
      </c>
      <c r="G142" s="1" t="s">
        <v>10854</v>
      </c>
      <c r="H142" s="1" t="s">
        <v>5631</v>
      </c>
      <c r="I142" s="1" t="s">
        <v>9046</v>
      </c>
      <c r="J142" s="1" t="s">
        <v>9047</v>
      </c>
      <c r="K142" s="1" t="s">
        <v>1454</v>
      </c>
      <c r="L142" s="1" t="s">
        <v>10855</v>
      </c>
      <c r="M142" s="1" t="s">
        <v>1729</v>
      </c>
      <c r="N142" s="1" t="s">
        <v>874</v>
      </c>
      <c r="O142" s="1" t="s">
        <v>269</v>
      </c>
      <c r="P142" s="1" t="s">
        <v>269</v>
      </c>
      <c r="Q142" s="1" t="s">
        <v>276</v>
      </c>
      <c r="R142" s="1" t="s">
        <v>3820</v>
      </c>
      <c r="S142" s="1" t="s">
        <v>269</v>
      </c>
      <c r="T142" s="1" t="s">
        <v>270</v>
      </c>
      <c r="U142" s="1" t="s">
        <v>269</v>
      </c>
      <c r="V142" s="1" t="s">
        <v>472</v>
      </c>
      <c r="W142" s="1" t="s">
        <v>9047</v>
      </c>
      <c r="X142" s="1" t="s">
        <v>9046</v>
      </c>
      <c r="Y142" s="1" t="s">
        <v>10563</v>
      </c>
      <c r="Z142" s="1" t="s">
        <v>269</v>
      </c>
    </row>
    <row r="143" spans="1:26" ht="14.25">
      <c r="A143" s="1" t="s">
        <v>260</v>
      </c>
      <c r="B143" s="1" t="s">
        <v>5635</v>
      </c>
      <c r="C143" s="1" t="s">
        <v>262</v>
      </c>
      <c r="D143" s="1" t="s">
        <v>310</v>
      </c>
      <c r="E143" s="1" t="s">
        <v>310</v>
      </c>
      <c r="F143" s="1" t="s">
        <v>2793</v>
      </c>
      <c r="G143" s="1" t="s">
        <v>10856</v>
      </c>
      <c r="H143" s="1" t="s">
        <v>5634</v>
      </c>
      <c r="I143" s="1" t="s">
        <v>9046</v>
      </c>
      <c r="J143" s="1" t="s">
        <v>9047</v>
      </c>
      <c r="K143" s="1" t="s">
        <v>9177</v>
      </c>
      <c r="L143" s="1" t="s">
        <v>10857</v>
      </c>
      <c r="M143" s="1" t="s">
        <v>1729</v>
      </c>
      <c r="N143" s="1" t="s">
        <v>479</v>
      </c>
      <c r="O143" s="1" t="s">
        <v>276</v>
      </c>
      <c r="P143" s="1" t="s">
        <v>269</v>
      </c>
      <c r="Q143" s="1" t="s">
        <v>276</v>
      </c>
      <c r="R143" s="1" t="s">
        <v>4013</v>
      </c>
      <c r="S143" s="1" t="s">
        <v>269</v>
      </c>
      <c r="T143" s="1" t="s">
        <v>270</v>
      </c>
      <c r="U143" s="1" t="s">
        <v>269</v>
      </c>
      <c r="V143" s="1" t="s">
        <v>472</v>
      </c>
      <c r="W143" s="1" t="s">
        <v>9047</v>
      </c>
      <c r="X143" s="1" t="s">
        <v>9046</v>
      </c>
      <c r="Y143" s="1" t="s">
        <v>10563</v>
      </c>
      <c r="Z143" s="1" t="s">
        <v>269</v>
      </c>
    </row>
    <row r="144" spans="1:26" ht="14.25">
      <c r="A144" s="1" t="s">
        <v>260</v>
      </c>
      <c r="B144" s="1" t="s">
        <v>5638</v>
      </c>
      <c r="C144" s="1" t="s">
        <v>262</v>
      </c>
      <c r="D144" s="1" t="s">
        <v>310</v>
      </c>
      <c r="E144" s="1" t="s">
        <v>310</v>
      </c>
      <c r="F144" s="1" t="s">
        <v>2755</v>
      </c>
      <c r="G144" s="1" t="s">
        <v>10858</v>
      </c>
      <c r="H144" s="1" t="s">
        <v>5637</v>
      </c>
      <c r="I144" s="1" t="s">
        <v>9046</v>
      </c>
      <c r="J144" s="1" t="s">
        <v>9047</v>
      </c>
      <c r="K144" s="1" t="s">
        <v>9177</v>
      </c>
      <c r="L144" s="1" t="s">
        <v>10859</v>
      </c>
      <c r="M144" s="1" t="s">
        <v>1729</v>
      </c>
      <c r="N144" s="1" t="s">
        <v>276</v>
      </c>
      <c r="O144" s="1" t="s">
        <v>269</v>
      </c>
      <c r="P144" s="1" t="s">
        <v>269</v>
      </c>
      <c r="Q144" s="1" t="s">
        <v>276</v>
      </c>
      <c r="R144" s="1" t="s">
        <v>3573</v>
      </c>
      <c r="S144" s="1" t="s">
        <v>269</v>
      </c>
      <c r="T144" s="1" t="s">
        <v>270</v>
      </c>
      <c r="U144" s="1" t="s">
        <v>269</v>
      </c>
      <c r="V144" s="1" t="s">
        <v>472</v>
      </c>
      <c r="W144" s="1" t="s">
        <v>9047</v>
      </c>
      <c r="X144" s="1" t="s">
        <v>9046</v>
      </c>
      <c r="Y144" s="1" t="s">
        <v>10563</v>
      </c>
      <c r="Z144" s="1" t="s">
        <v>269</v>
      </c>
    </row>
    <row r="145" spans="1:26" ht="14.25">
      <c r="A145" s="1" t="s">
        <v>260</v>
      </c>
      <c r="B145" s="1" t="s">
        <v>5647</v>
      </c>
      <c r="C145" s="1" t="s">
        <v>262</v>
      </c>
      <c r="D145" s="1" t="s">
        <v>310</v>
      </c>
      <c r="E145" s="1" t="s">
        <v>310</v>
      </c>
      <c r="F145" s="1" t="s">
        <v>713</v>
      </c>
      <c r="G145" s="1" t="s">
        <v>10860</v>
      </c>
      <c r="H145" s="1" t="s">
        <v>5646</v>
      </c>
      <c r="I145" s="1" t="s">
        <v>9046</v>
      </c>
      <c r="J145" s="1" t="s">
        <v>9047</v>
      </c>
      <c r="K145" s="1" t="s">
        <v>1454</v>
      </c>
      <c r="L145" s="1" t="s">
        <v>9972</v>
      </c>
      <c r="M145" s="1" t="s">
        <v>1729</v>
      </c>
      <c r="N145" s="1" t="s">
        <v>873</v>
      </c>
      <c r="O145" s="1" t="s">
        <v>276</v>
      </c>
      <c r="P145" s="1" t="s">
        <v>269</v>
      </c>
      <c r="Q145" s="1" t="s">
        <v>276</v>
      </c>
      <c r="R145" s="1" t="s">
        <v>1379</v>
      </c>
      <c r="S145" s="1" t="s">
        <v>269</v>
      </c>
      <c r="T145" s="1" t="s">
        <v>270</v>
      </c>
      <c r="U145" s="1" t="s">
        <v>269</v>
      </c>
      <c r="V145" s="1" t="s">
        <v>472</v>
      </c>
      <c r="W145" s="1" t="s">
        <v>9047</v>
      </c>
      <c r="X145" s="1" t="s">
        <v>9046</v>
      </c>
      <c r="Y145" s="1" t="s">
        <v>10563</v>
      </c>
      <c r="Z145" s="1" t="s">
        <v>269</v>
      </c>
    </row>
    <row r="146" spans="1:26" ht="14.25">
      <c r="A146" s="1" t="s">
        <v>260</v>
      </c>
      <c r="B146" s="1" t="s">
        <v>5651</v>
      </c>
      <c r="C146" s="1" t="s">
        <v>262</v>
      </c>
      <c r="D146" s="1" t="s">
        <v>310</v>
      </c>
      <c r="E146" s="1" t="s">
        <v>310</v>
      </c>
      <c r="F146" s="1" t="s">
        <v>1731</v>
      </c>
      <c r="G146" s="1" t="s">
        <v>10861</v>
      </c>
      <c r="H146" s="1" t="s">
        <v>5650</v>
      </c>
      <c r="I146" s="1" t="s">
        <v>9046</v>
      </c>
      <c r="J146" s="1" t="s">
        <v>9047</v>
      </c>
      <c r="K146" s="1" t="s">
        <v>1454</v>
      </c>
      <c r="L146" s="1" t="s">
        <v>10862</v>
      </c>
      <c r="M146" s="1" t="s">
        <v>1729</v>
      </c>
      <c r="N146" s="1" t="s">
        <v>472</v>
      </c>
      <c r="O146" s="1" t="s">
        <v>874</v>
      </c>
      <c r="P146" s="1" t="s">
        <v>269</v>
      </c>
      <c r="Q146" s="1" t="s">
        <v>276</v>
      </c>
      <c r="R146" s="1" t="s">
        <v>3788</v>
      </c>
      <c r="S146" s="1" t="s">
        <v>269</v>
      </c>
      <c r="T146" s="1" t="s">
        <v>270</v>
      </c>
      <c r="U146" s="1" t="s">
        <v>269</v>
      </c>
      <c r="V146" s="1" t="s">
        <v>472</v>
      </c>
      <c r="W146" s="1" t="s">
        <v>9047</v>
      </c>
      <c r="X146" s="1" t="s">
        <v>9046</v>
      </c>
      <c r="Y146" s="1" t="s">
        <v>10563</v>
      </c>
      <c r="Z146" s="1" t="s">
        <v>269</v>
      </c>
    </row>
    <row r="147" spans="1:26" ht="14.25">
      <c r="A147" s="1" t="s">
        <v>260</v>
      </c>
      <c r="B147" s="1" t="s">
        <v>5654</v>
      </c>
      <c r="C147" s="1" t="s">
        <v>262</v>
      </c>
      <c r="D147" s="1" t="s">
        <v>310</v>
      </c>
      <c r="E147" s="1" t="s">
        <v>310</v>
      </c>
      <c r="F147" s="1" t="s">
        <v>2913</v>
      </c>
      <c r="G147" s="1" t="s">
        <v>10863</v>
      </c>
      <c r="H147" s="1" t="s">
        <v>5653</v>
      </c>
      <c r="I147" s="1" t="s">
        <v>9046</v>
      </c>
      <c r="J147" s="1" t="s">
        <v>9047</v>
      </c>
      <c r="K147" s="1" t="s">
        <v>1454</v>
      </c>
      <c r="L147" s="1" t="s">
        <v>10864</v>
      </c>
      <c r="M147" s="1" t="s">
        <v>1729</v>
      </c>
      <c r="N147" s="1" t="s">
        <v>472</v>
      </c>
      <c r="O147" s="1" t="s">
        <v>270</v>
      </c>
      <c r="P147" s="1" t="s">
        <v>269</v>
      </c>
      <c r="Q147" s="1" t="s">
        <v>276</v>
      </c>
      <c r="R147" s="1" t="s">
        <v>3533</v>
      </c>
      <c r="S147" s="1" t="s">
        <v>269</v>
      </c>
      <c r="T147" s="1" t="s">
        <v>270</v>
      </c>
      <c r="U147" s="1" t="s">
        <v>269</v>
      </c>
      <c r="V147" s="1" t="s">
        <v>472</v>
      </c>
      <c r="W147" s="1" t="s">
        <v>9047</v>
      </c>
      <c r="X147" s="1" t="s">
        <v>9046</v>
      </c>
      <c r="Y147" s="1" t="s">
        <v>10563</v>
      </c>
      <c r="Z147" s="1" t="s">
        <v>269</v>
      </c>
    </row>
    <row r="148" spans="1:26" ht="14.25">
      <c r="A148" s="1" t="s">
        <v>260</v>
      </c>
      <c r="B148" s="1" t="s">
        <v>5657</v>
      </c>
      <c r="C148" s="1" t="s">
        <v>262</v>
      </c>
      <c r="D148" s="1" t="s">
        <v>310</v>
      </c>
      <c r="E148" s="1" t="s">
        <v>310</v>
      </c>
      <c r="F148" s="1" t="s">
        <v>2796</v>
      </c>
      <c r="G148" s="1" t="s">
        <v>10865</v>
      </c>
      <c r="H148" s="1" t="s">
        <v>5656</v>
      </c>
      <c r="I148" s="1" t="s">
        <v>9046</v>
      </c>
      <c r="J148" s="1" t="s">
        <v>9047</v>
      </c>
      <c r="K148" s="1" t="s">
        <v>1454</v>
      </c>
      <c r="L148" s="1" t="s">
        <v>10866</v>
      </c>
      <c r="M148" s="1" t="s">
        <v>1729</v>
      </c>
      <c r="N148" s="1" t="s">
        <v>874</v>
      </c>
      <c r="O148" s="1" t="s">
        <v>872</v>
      </c>
      <c r="P148" s="1" t="s">
        <v>269</v>
      </c>
      <c r="Q148" s="1" t="s">
        <v>276</v>
      </c>
      <c r="R148" s="1" t="s">
        <v>4013</v>
      </c>
      <c r="S148" s="1" t="s">
        <v>269</v>
      </c>
      <c r="T148" s="1" t="s">
        <v>270</v>
      </c>
      <c r="U148" s="1" t="s">
        <v>269</v>
      </c>
      <c r="V148" s="1" t="s">
        <v>472</v>
      </c>
      <c r="W148" s="1" t="s">
        <v>9047</v>
      </c>
      <c r="X148" s="1" t="s">
        <v>9046</v>
      </c>
      <c r="Y148" s="1" t="s">
        <v>10563</v>
      </c>
      <c r="Z148" s="1" t="s">
        <v>269</v>
      </c>
    </row>
    <row r="149" spans="1:26" ht="14.25">
      <c r="A149" s="1" t="s">
        <v>260</v>
      </c>
      <c r="B149" s="1" t="s">
        <v>5660</v>
      </c>
      <c r="C149" s="1" t="s">
        <v>262</v>
      </c>
      <c r="D149" s="1" t="s">
        <v>310</v>
      </c>
      <c r="E149" s="1" t="s">
        <v>310</v>
      </c>
      <c r="F149" s="1" t="s">
        <v>2919</v>
      </c>
      <c r="G149" s="1" t="s">
        <v>10867</v>
      </c>
      <c r="H149" s="1" t="s">
        <v>5659</v>
      </c>
      <c r="I149" s="1" t="s">
        <v>9046</v>
      </c>
      <c r="J149" s="1" t="s">
        <v>9047</v>
      </c>
      <c r="K149" s="1" t="s">
        <v>9177</v>
      </c>
      <c r="L149" s="1" t="s">
        <v>10868</v>
      </c>
      <c r="M149" s="1" t="s">
        <v>1729</v>
      </c>
      <c r="N149" s="1" t="s">
        <v>479</v>
      </c>
      <c r="O149" s="1" t="s">
        <v>873</v>
      </c>
      <c r="P149" s="1" t="s">
        <v>269</v>
      </c>
      <c r="Q149" s="1" t="s">
        <v>276</v>
      </c>
      <c r="R149" s="1" t="s">
        <v>4009</v>
      </c>
      <c r="S149" s="1" t="s">
        <v>269</v>
      </c>
      <c r="T149" s="1" t="s">
        <v>270</v>
      </c>
      <c r="U149" s="1" t="s">
        <v>269</v>
      </c>
      <c r="V149" s="1" t="s">
        <v>472</v>
      </c>
      <c r="W149" s="1" t="s">
        <v>9047</v>
      </c>
      <c r="X149" s="1" t="s">
        <v>9046</v>
      </c>
      <c r="Y149" s="1" t="s">
        <v>10563</v>
      </c>
      <c r="Z149" s="1" t="s">
        <v>269</v>
      </c>
    </row>
    <row r="150" spans="1:26" ht="14.25">
      <c r="A150" s="1" t="s">
        <v>260</v>
      </c>
      <c r="B150" s="1" t="s">
        <v>5669</v>
      </c>
      <c r="C150" s="1" t="s">
        <v>262</v>
      </c>
      <c r="D150" s="1" t="s">
        <v>310</v>
      </c>
      <c r="E150" s="1" t="s">
        <v>310</v>
      </c>
      <c r="F150" s="1" t="s">
        <v>1739</v>
      </c>
      <c r="G150" s="1" t="s">
        <v>10869</v>
      </c>
      <c r="H150" s="1" t="s">
        <v>5668</v>
      </c>
      <c r="I150" s="1" t="s">
        <v>9046</v>
      </c>
      <c r="J150" s="1" t="s">
        <v>9047</v>
      </c>
      <c r="K150" s="1" t="s">
        <v>1454</v>
      </c>
      <c r="L150" s="1" t="s">
        <v>10870</v>
      </c>
      <c r="M150" s="1" t="s">
        <v>1729</v>
      </c>
      <c r="N150" s="1" t="s">
        <v>874</v>
      </c>
      <c r="O150" s="1" t="s">
        <v>472</v>
      </c>
      <c r="P150" s="1" t="s">
        <v>269</v>
      </c>
      <c r="Q150" s="1" t="s">
        <v>277</v>
      </c>
      <c r="R150" s="1" t="s">
        <v>2726</v>
      </c>
      <c r="S150" s="1" t="s">
        <v>269</v>
      </c>
      <c r="T150" s="1" t="s">
        <v>270</v>
      </c>
      <c r="U150" s="1" t="s">
        <v>269</v>
      </c>
      <c r="V150" s="1" t="s">
        <v>472</v>
      </c>
      <c r="W150" s="1" t="s">
        <v>9047</v>
      </c>
      <c r="X150" s="1" t="s">
        <v>9046</v>
      </c>
      <c r="Y150" s="1" t="s">
        <v>10563</v>
      </c>
      <c r="Z150" s="1" t="s">
        <v>269</v>
      </c>
    </row>
    <row r="151" spans="1:26" ht="14.25">
      <c r="A151" s="1" t="s">
        <v>260</v>
      </c>
      <c r="B151" s="1" t="s">
        <v>5673</v>
      </c>
      <c r="C151" s="1" t="s">
        <v>262</v>
      </c>
      <c r="D151" s="1" t="s">
        <v>310</v>
      </c>
      <c r="E151" s="1" t="s">
        <v>310</v>
      </c>
      <c r="F151" s="1" t="s">
        <v>2926</v>
      </c>
      <c r="G151" s="1" t="s">
        <v>10871</v>
      </c>
      <c r="H151" s="1" t="s">
        <v>5672</v>
      </c>
      <c r="I151" s="1" t="s">
        <v>9046</v>
      </c>
      <c r="J151" s="1" t="s">
        <v>9047</v>
      </c>
      <c r="K151" s="1" t="s">
        <v>1400</v>
      </c>
      <c r="L151" s="1" t="s">
        <v>10732</v>
      </c>
      <c r="M151" s="1" t="s">
        <v>1729</v>
      </c>
      <c r="N151" s="1" t="s">
        <v>472</v>
      </c>
      <c r="O151" s="1" t="s">
        <v>276</v>
      </c>
      <c r="P151" s="1" t="s">
        <v>269</v>
      </c>
      <c r="Q151" s="1" t="s">
        <v>276</v>
      </c>
      <c r="R151" s="1" t="s">
        <v>1372</v>
      </c>
      <c r="S151" s="1" t="s">
        <v>269</v>
      </c>
      <c r="T151" s="1" t="s">
        <v>270</v>
      </c>
      <c r="U151" s="1" t="s">
        <v>269</v>
      </c>
      <c r="V151" s="1" t="s">
        <v>472</v>
      </c>
      <c r="W151" s="1" t="s">
        <v>9047</v>
      </c>
      <c r="X151" s="1" t="s">
        <v>9046</v>
      </c>
      <c r="Y151" s="1" t="s">
        <v>10563</v>
      </c>
      <c r="Z151" s="1" t="s">
        <v>269</v>
      </c>
    </row>
    <row r="152" spans="1:26" ht="14.25">
      <c r="A152" s="1" t="s">
        <v>260</v>
      </c>
      <c r="B152" s="1" t="s">
        <v>5676</v>
      </c>
      <c r="C152" s="1" t="s">
        <v>262</v>
      </c>
      <c r="D152" s="1" t="s">
        <v>310</v>
      </c>
      <c r="E152" s="1" t="s">
        <v>310</v>
      </c>
      <c r="F152" s="1" t="s">
        <v>2136</v>
      </c>
      <c r="G152" s="1" t="s">
        <v>10872</v>
      </c>
      <c r="H152" s="1" t="s">
        <v>5675</v>
      </c>
      <c r="I152" s="1" t="s">
        <v>9046</v>
      </c>
      <c r="J152" s="1" t="s">
        <v>9047</v>
      </c>
      <c r="K152" s="1" t="s">
        <v>1454</v>
      </c>
      <c r="L152" s="1" t="s">
        <v>10873</v>
      </c>
      <c r="M152" s="1" t="s">
        <v>1729</v>
      </c>
      <c r="N152" s="1" t="s">
        <v>269</v>
      </c>
      <c r="O152" s="1" t="s">
        <v>269</v>
      </c>
      <c r="P152" s="1" t="s">
        <v>269</v>
      </c>
      <c r="Q152" s="1" t="s">
        <v>277</v>
      </c>
      <c r="R152" s="1" t="s">
        <v>10874</v>
      </c>
      <c r="S152" s="1" t="s">
        <v>269</v>
      </c>
      <c r="T152" s="1" t="s">
        <v>270</v>
      </c>
      <c r="U152" s="1" t="s">
        <v>269</v>
      </c>
      <c r="V152" s="1" t="s">
        <v>472</v>
      </c>
      <c r="W152" s="1" t="s">
        <v>9047</v>
      </c>
      <c r="X152" s="1" t="s">
        <v>9046</v>
      </c>
      <c r="Y152" s="1" t="s">
        <v>10563</v>
      </c>
      <c r="Z152" s="1" t="s">
        <v>269</v>
      </c>
    </row>
    <row r="153" spans="1:26" ht="14.25">
      <c r="A153" s="1" t="s">
        <v>260</v>
      </c>
      <c r="B153" s="1" t="s">
        <v>5680</v>
      </c>
      <c r="C153" s="1" t="s">
        <v>262</v>
      </c>
      <c r="D153" s="1" t="s">
        <v>316</v>
      </c>
      <c r="E153" s="1" t="s">
        <v>316</v>
      </c>
      <c r="F153" s="1" t="s">
        <v>270</v>
      </c>
      <c r="G153" s="1" t="s">
        <v>10875</v>
      </c>
      <c r="H153" s="1" t="s">
        <v>5679</v>
      </c>
      <c r="I153" s="1" t="s">
        <v>9046</v>
      </c>
      <c r="J153" s="1" t="s">
        <v>9047</v>
      </c>
      <c r="K153" s="1" t="s">
        <v>1454</v>
      </c>
      <c r="L153" s="1" t="s">
        <v>10260</v>
      </c>
      <c r="M153" s="1" t="s">
        <v>1729</v>
      </c>
      <c r="N153" s="1" t="s">
        <v>276</v>
      </c>
      <c r="O153" s="1" t="s">
        <v>276</v>
      </c>
      <c r="P153" s="1" t="s">
        <v>269</v>
      </c>
      <c r="Q153" s="1" t="s">
        <v>276</v>
      </c>
      <c r="R153" s="1" t="s">
        <v>3573</v>
      </c>
      <c r="S153" s="1" t="s">
        <v>269</v>
      </c>
      <c r="T153" s="1" t="s">
        <v>270</v>
      </c>
      <c r="U153" s="1" t="s">
        <v>269</v>
      </c>
      <c r="V153" s="1" t="s">
        <v>472</v>
      </c>
      <c r="W153" s="1" t="s">
        <v>9047</v>
      </c>
      <c r="X153" s="1" t="s">
        <v>9046</v>
      </c>
      <c r="Y153" s="1" t="s">
        <v>10563</v>
      </c>
      <c r="Z153" s="1" t="s">
        <v>269</v>
      </c>
    </row>
    <row r="154" spans="1:26" ht="14.25">
      <c r="A154" s="1" t="s">
        <v>260</v>
      </c>
      <c r="B154" s="1" t="s">
        <v>5683</v>
      </c>
      <c r="C154" s="1" t="s">
        <v>262</v>
      </c>
      <c r="D154" s="1" t="s">
        <v>316</v>
      </c>
      <c r="E154" s="1" t="s">
        <v>316</v>
      </c>
      <c r="F154" s="1" t="s">
        <v>472</v>
      </c>
      <c r="G154" s="1" t="s">
        <v>10876</v>
      </c>
      <c r="H154" s="1" t="s">
        <v>5682</v>
      </c>
      <c r="I154" s="1" t="s">
        <v>9046</v>
      </c>
      <c r="J154" s="1" t="s">
        <v>9047</v>
      </c>
      <c r="K154" s="1" t="s">
        <v>1454</v>
      </c>
      <c r="L154" s="1" t="s">
        <v>10877</v>
      </c>
      <c r="M154" s="1" t="s">
        <v>1729</v>
      </c>
      <c r="N154" s="1" t="s">
        <v>872</v>
      </c>
      <c r="O154" s="1" t="s">
        <v>874</v>
      </c>
      <c r="P154" s="1" t="s">
        <v>269</v>
      </c>
      <c r="Q154" s="1" t="s">
        <v>276</v>
      </c>
      <c r="R154" s="1" t="s">
        <v>1385</v>
      </c>
      <c r="S154" s="1" t="s">
        <v>269</v>
      </c>
      <c r="T154" s="1" t="s">
        <v>270</v>
      </c>
      <c r="U154" s="1" t="s">
        <v>269</v>
      </c>
      <c r="V154" s="1" t="s">
        <v>472</v>
      </c>
      <c r="W154" s="1" t="s">
        <v>9047</v>
      </c>
      <c r="X154" s="1" t="s">
        <v>9046</v>
      </c>
      <c r="Y154" s="1" t="s">
        <v>10563</v>
      </c>
      <c r="Z154" s="1" t="s">
        <v>269</v>
      </c>
    </row>
    <row r="155" spans="1:26" ht="14.25">
      <c r="A155" s="1" t="s">
        <v>260</v>
      </c>
      <c r="B155" s="1" t="s">
        <v>5686</v>
      </c>
      <c r="C155" s="1" t="s">
        <v>262</v>
      </c>
      <c r="D155" s="1" t="s">
        <v>316</v>
      </c>
      <c r="E155" s="1" t="s">
        <v>316</v>
      </c>
      <c r="F155" s="1" t="s">
        <v>479</v>
      </c>
      <c r="G155" s="1" t="s">
        <v>10878</v>
      </c>
      <c r="H155" s="1" t="s">
        <v>5685</v>
      </c>
      <c r="I155" s="1" t="s">
        <v>9046</v>
      </c>
      <c r="J155" s="1" t="s">
        <v>9047</v>
      </c>
      <c r="K155" s="1" t="s">
        <v>1454</v>
      </c>
      <c r="L155" s="1" t="s">
        <v>10879</v>
      </c>
      <c r="M155" s="1" t="s">
        <v>1729</v>
      </c>
      <c r="N155" s="1" t="s">
        <v>479</v>
      </c>
      <c r="O155" s="1" t="s">
        <v>269</v>
      </c>
      <c r="P155" s="1" t="s">
        <v>269</v>
      </c>
      <c r="Q155" s="1" t="s">
        <v>276</v>
      </c>
      <c r="R155" s="1" t="s">
        <v>3739</v>
      </c>
      <c r="S155" s="1" t="s">
        <v>269</v>
      </c>
      <c r="T155" s="1" t="s">
        <v>270</v>
      </c>
      <c r="U155" s="1" t="s">
        <v>269</v>
      </c>
      <c r="V155" s="1" t="s">
        <v>472</v>
      </c>
      <c r="W155" s="1" t="s">
        <v>9047</v>
      </c>
      <c r="X155" s="1" t="s">
        <v>9046</v>
      </c>
      <c r="Y155" s="1" t="s">
        <v>10563</v>
      </c>
      <c r="Z155" s="1" t="s">
        <v>269</v>
      </c>
    </row>
    <row r="156" spans="1:26" ht="14.25">
      <c r="A156" s="1" t="s">
        <v>260</v>
      </c>
      <c r="B156" s="1" t="s">
        <v>5689</v>
      </c>
      <c r="C156" s="1" t="s">
        <v>262</v>
      </c>
      <c r="D156" s="1" t="s">
        <v>316</v>
      </c>
      <c r="E156" s="1" t="s">
        <v>316</v>
      </c>
      <c r="F156" s="1" t="s">
        <v>873</v>
      </c>
      <c r="G156" s="1" t="s">
        <v>10880</v>
      </c>
      <c r="H156" s="1" t="s">
        <v>5688</v>
      </c>
      <c r="I156" s="1" t="s">
        <v>9046</v>
      </c>
      <c r="J156" s="1" t="s">
        <v>9047</v>
      </c>
      <c r="K156" s="1" t="s">
        <v>1454</v>
      </c>
      <c r="L156" s="1" t="s">
        <v>10881</v>
      </c>
      <c r="M156" s="1" t="s">
        <v>1729</v>
      </c>
      <c r="N156" s="1" t="s">
        <v>270</v>
      </c>
      <c r="O156" s="1" t="s">
        <v>873</v>
      </c>
      <c r="P156" s="1" t="s">
        <v>269</v>
      </c>
      <c r="Q156" s="1" t="s">
        <v>276</v>
      </c>
      <c r="R156" s="1" t="s">
        <v>4013</v>
      </c>
      <c r="S156" s="1" t="s">
        <v>269</v>
      </c>
      <c r="T156" s="1" t="s">
        <v>270</v>
      </c>
      <c r="U156" s="1" t="s">
        <v>269</v>
      </c>
      <c r="V156" s="1" t="s">
        <v>472</v>
      </c>
      <c r="W156" s="1" t="s">
        <v>9047</v>
      </c>
      <c r="X156" s="1" t="s">
        <v>9046</v>
      </c>
      <c r="Y156" s="1" t="s">
        <v>10563</v>
      </c>
      <c r="Z156" s="1" t="s">
        <v>269</v>
      </c>
    </row>
    <row r="157" spans="1:26" ht="14.25">
      <c r="A157" s="1" t="s">
        <v>260</v>
      </c>
      <c r="B157" s="1" t="s">
        <v>5692</v>
      </c>
      <c r="C157" s="1" t="s">
        <v>262</v>
      </c>
      <c r="D157" s="1" t="s">
        <v>316</v>
      </c>
      <c r="E157" s="1" t="s">
        <v>316</v>
      </c>
      <c r="F157" s="1" t="s">
        <v>872</v>
      </c>
      <c r="G157" s="1" t="s">
        <v>10882</v>
      </c>
      <c r="H157" s="1" t="s">
        <v>5691</v>
      </c>
      <c r="I157" s="1" t="s">
        <v>9046</v>
      </c>
      <c r="J157" s="1" t="s">
        <v>9047</v>
      </c>
      <c r="K157" s="1" t="s">
        <v>1454</v>
      </c>
      <c r="L157" s="1" t="s">
        <v>10883</v>
      </c>
      <c r="M157" s="1" t="s">
        <v>1729</v>
      </c>
      <c r="N157" s="1" t="s">
        <v>269</v>
      </c>
      <c r="O157" s="1" t="s">
        <v>276</v>
      </c>
      <c r="P157" s="1" t="s">
        <v>269</v>
      </c>
      <c r="Q157" s="1" t="s">
        <v>276</v>
      </c>
      <c r="R157" s="1" t="s">
        <v>2694</v>
      </c>
      <c r="S157" s="1" t="s">
        <v>269</v>
      </c>
      <c r="T157" s="1" t="s">
        <v>270</v>
      </c>
      <c r="U157" s="1" t="s">
        <v>269</v>
      </c>
      <c r="V157" s="1" t="s">
        <v>472</v>
      </c>
      <c r="W157" s="1" t="s">
        <v>9047</v>
      </c>
      <c r="X157" s="1" t="s">
        <v>9046</v>
      </c>
      <c r="Y157" s="1" t="s">
        <v>10563</v>
      </c>
      <c r="Z157" s="1" t="s">
        <v>269</v>
      </c>
    </row>
    <row r="158" spans="1:26" ht="14.25">
      <c r="A158" s="1" t="s">
        <v>260</v>
      </c>
      <c r="B158" s="1" t="s">
        <v>5695</v>
      </c>
      <c r="C158" s="1" t="s">
        <v>262</v>
      </c>
      <c r="D158" s="1" t="s">
        <v>316</v>
      </c>
      <c r="E158" s="1" t="s">
        <v>316</v>
      </c>
      <c r="F158" s="1" t="s">
        <v>276</v>
      </c>
      <c r="G158" s="1" t="s">
        <v>10884</v>
      </c>
      <c r="H158" s="1" t="s">
        <v>5694</v>
      </c>
      <c r="I158" s="1" t="s">
        <v>9046</v>
      </c>
      <c r="J158" s="1" t="s">
        <v>9047</v>
      </c>
      <c r="K158" s="1" t="s">
        <v>1454</v>
      </c>
      <c r="L158" s="1" t="s">
        <v>10885</v>
      </c>
      <c r="M158" s="1" t="s">
        <v>1729</v>
      </c>
      <c r="N158" s="1" t="s">
        <v>872</v>
      </c>
      <c r="O158" s="1" t="s">
        <v>472</v>
      </c>
      <c r="P158" s="1" t="s">
        <v>269</v>
      </c>
      <c r="Q158" s="1" t="s">
        <v>276</v>
      </c>
      <c r="R158" s="1" t="s">
        <v>3576</v>
      </c>
      <c r="S158" s="1" t="s">
        <v>269</v>
      </c>
      <c r="T158" s="1" t="s">
        <v>270</v>
      </c>
      <c r="U158" s="1" t="s">
        <v>269</v>
      </c>
      <c r="V158" s="1" t="s">
        <v>472</v>
      </c>
      <c r="W158" s="1" t="s">
        <v>9047</v>
      </c>
      <c r="X158" s="1" t="s">
        <v>9046</v>
      </c>
      <c r="Y158" s="1" t="s">
        <v>10563</v>
      </c>
      <c r="Z158" s="1" t="s">
        <v>269</v>
      </c>
    </row>
    <row r="159" spans="1:26" ht="14.25">
      <c r="A159" s="1" t="s">
        <v>260</v>
      </c>
      <c r="B159" s="1" t="s">
        <v>5698</v>
      </c>
      <c r="C159" s="1" t="s">
        <v>262</v>
      </c>
      <c r="D159" s="1" t="s">
        <v>316</v>
      </c>
      <c r="E159" s="1" t="s">
        <v>316</v>
      </c>
      <c r="F159" s="1" t="s">
        <v>874</v>
      </c>
      <c r="G159" s="1" t="s">
        <v>10886</v>
      </c>
      <c r="H159" s="1" t="s">
        <v>5697</v>
      </c>
      <c r="I159" s="1" t="s">
        <v>9046</v>
      </c>
      <c r="J159" s="1" t="s">
        <v>9047</v>
      </c>
      <c r="K159" s="1" t="s">
        <v>1454</v>
      </c>
      <c r="L159" s="1" t="s">
        <v>10887</v>
      </c>
      <c r="M159" s="1" t="s">
        <v>1729</v>
      </c>
      <c r="N159" s="1" t="s">
        <v>873</v>
      </c>
      <c r="O159" s="1" t="s">
        <v>270</v>
      </c>
      <c r="P159" s="1" t="s">
        <v>269</v>
      </c>
      <c r="Q159" s="1" t="s">
        <v>276</v>
      </c>
      <c r="R159" s="1" t="s">
        <v>1372</v>
      </c>
      <c r="S159" s="1" t="s">
        <v>269</v>
      </c>
      <c r="T159" s="1" t="s">
        <v>270</v>
      </c>
      <c r="U159" s="1" t="s">
        <v>269</v>
      </c>
      <c r="V159" s="1" t="s">
        <v>472</v>
      </c>
      <c r="W159" s="1" t="s">
        <v>9047</v>
      </c>
      <c r="X159" s="1" t="s">
        <v>9046</v>
      </c>
      <c r="Y159" s="1" t="s">
        <v>10563</v>
      </c>
      <c r="Z159" s="1" t="s">
        <v>269</v>
      </c>
    </row>
    <row r="160" spans="1:26" ht="14.25">
      <c r="A160" s="1" t="s">
        <v>260</v>
      </c>
      <c r="B160" s="1" t="s">
        <v>5701</v>
      </c>
      <c r="C160" s="1" t="s">
        <v>262</v>
      </c>
      <c r="D160" s="1" t="s">
        <v>316</v>
      </c>
      <c r="E160" s="1" t="s">
        <v>316</v>
      </c>
      <c r="F160" s="1" t="s">
        <v>1450</v>
      </c>
      <c r="G160" s="1" t="s">
        <v>10888</v>
      </c>
      <c r="H160" s="1" t="s">
        <v>5700</v>
      </c>
      <c r="I160" s="1" t="s">
        <v>9046</v>
      </c>
      <c r="J160" s="1" t="s">
        <v>9047</v>
      </c>
      <c r="K160" s="1" t="s">
        <v>9177</v>
      </c>
      <c r="L160" s="1" t="s">
        <v>10028</v>
      </c>
      <c r="M160" s="1" t="s">
        <v>1729</v>
      </c>
      <c r="N160" s="1" t="s">
        <v>479</v>
      </c>
      <c r="O160" s="1" t="s">
        <v>479</v>
      </c>
      <c r="P160" s="1" t="s">
        <v>269</v>
      </c>
      <c r="Q160" s="1" t="s">
        <v>276</v>
      </c>
      <c r="R160" s="1" t="s">
        <v>3818</v>
      </c>
      <c r="S160" s="1" t="s">
        <v>269</v>
      </c>
      <c r="T160" s="1" t="s">
        <v>270</v>
      </c>
      <c r="U160" s="1" t="s">
        <v>269</v>
      </c>
      <c r="V160" s="1" t="s">
        <v>472</v>
      </c>
      <c r="W160" s="1" t="s">
        <v>9047</v>
      </c>
      <c r="X160" s="1" t="s">
        <v>9046</v>
      </c>
      <c r="Y160" s="1" t="s">
        <v>10563</v>
      </c>
      <c r="Z160" s="1" t="s">
        <v>269</v>
      </c>
    </row>
    <row r="161" spans="1:26" ht="14.25">
      <c r="A161" s="1" t="s">
        <v>260</v>
      </c>
      <c r="B161" s="1" t="s">
        <v>5704</v>
      </c>
      <c r="C161" s="1" t="s">
        <v>262</v>
      </c>
      <c r="D161" s="1" t="s">
        <v>316</v>
      </c>
      <c r="E161" s="1" t="s">
        <v>316</v>
      </c>
      <c r="F161" s="1" t="s">
        <v>277</v>
      </c>
      <c r="G161" s="1" t="s">
        <v>10889</v>
      </c>
      <c r="H161" s="1" t="s">
        <v>5703</v>
      </c>
      <c r="I161" s="1" t="s">
        <v>9046</v>
      </c>
      <c r="J161" s="1" t="s">
        <v>9047</v>
      </c>
      <c r="K161" s="1" t="s">
        <v>1454</v>
      </c>
      <c r="L161" s="1" t="s">
        <v>10890</v>
      </c>
      <c r="M161" s="1" t="s">
        <v>1729</v>
      </c>
      <c r="N161" s="1" t="s">
        <v>276</v>
      </c>
      <c r="O161" s="1" t="s">
        <v>872</v>
      </c>
      <c r="P161" s="1" t="s">
        <v>269</v>
      </c>
      <c r="Q161" s="1" t="s">
        <v>276</v>
      </c>
      <c r="R161" s="1" t="s">
        <v>3745</v>
      </c>
      <c r="S161" s="1" t="s">
        <v>269</v>
      </c>
      <c r="T161" s="1" t="s">
        <v>270</v>
      </c>
      <c r="U161" s="1" t="s">
        <v>269</v>
      </c>
      <c r="V161" s="1" t="s">
        <v>472</v>
      </c>
      <c r="W161" s="1" t="s">
        <v>9047</v>
      </c>
      <c r="X161" s="1" t="s">
        <v>9046</v>
      </c>
      <c r="Y161" s="1" t="s">
        <v>10563</v>
      </c>
      <c r="Z161" s="1" t="s">
        <v>269</v>
      </c>
    </row>
    <row r="162" spans="1:26" ht="14.25">
      <c r="A162" s="1" t="s">
        <v>260</v>
      </c>
      <c r="B162" s="1" t="s">
        <v>5710</v>
      </c>
      <c r="C162" s="1" t="s">
        <v>262</v>
      </c>
      <c r="D162" s="1" t="s">
        <v>316</v>
      </c>
      <c r="E162" s="1" t="s">
        <v>316</v>
      </c>
      <c r="F162" s="1" t="s">
        <v>714</v>
      </c>
      <c r="G162" s="1" t="s">
        <v>10891</v>
      </c>
      <c r="H162" s="1" t="s">
        <v>5709</v>
      </c>
      <c r="I162" s="1" t="s">
        <v>9046</v>
      </c>
      <c r="J162" s="1" t="s">
        <v>9047</v>
      </c>
      <c r="K162" s="1" t="s">
        <v>1454</v>
      </c>
      <c r="L162" s="1" t="s">
        <v>10892</v>
      </c>
      <c r="M162" s="1" t="s">
        <v>1729</v>
      </c>
      <c r="N162" s="1" t="s">
        <v>269</v>
      </c>
      <c r="O162" s="1" t="s">
        <v>872</v>
      </c>
      <c r="P162" s="1" t="s">
        <v>269</v>
      </c>
      <c r="Q162" s="1" t="s">
        <v>276</v>
      </c>
      <c r="R162" s="1" t="s">
        <v>9100</v>
      </c>
      <c r="S162" s="1" t="s">
        <v>269</v>
      </c>
      <c r="T162" s="1" t="s">
        <v>270</v>
      </c>
      <c r="U162" s="1" t="s">
        <v>269</v>
      </c>
      <c r="V162" s="1" t="s">
        <v>472</v>
      </c>
      <c r="W162" s="1" t="s">
        <v>9047</v>
      </c>
      <c r="X162" s="1" t="s">
        <v>9046</v>
      </c>
      <c r="Y162" s="1" t="s">
        <v>10563</v>
      </c>
      <c r="Z162" s="1" t="s">
        <v>269</v>
      </c>
    </row>
    <row r="163" spans="1:26" ht="14.25">
      <c r="A163" s="1" t="s">
        <v>260</v>
      </c>
      <c r="B163" s="1" t="s">
        <v>5713</v>
      </c>
      <c r="C163" s="1" t="s">
        <v>262</v>
      </c>
      <c r="D163" s="1" t="s">
        <v>316</v>
      </c>
      <c r="E163" s="1" t="s">
        <v>316</v>
      </c>
      <c r="F163" s="1" t="s">
        <v>1971</v>
      </c>
      <c r="G163" s="1" t="s">
        <v>10893</v>
      </c>
      <c r="H163" s="1" t="s">
        <v>5712</v>
      </c>
      <c r="I163" s="1" t="s">
        <v>9046</v>
      </c>
      <c r="J163" s="1" t="s">
        <v>9047</v>
      </c>
      <c r="K163" s="1" t="s">
        <v>1454</v>
      </c>
      <c r="L163" s="1" t="s">
        <v>10894</v>
      </c>
      <c r="M163" s="1" t="s">
        <v>1729</v>
      </c>
      <c r="N163" s="1" t="s">
        <v>873</v>
      </c>
      <c r="O163" s="1" t="s">
        <v>872</v>
      </c>
      <c r="P163" s="1" t="s">
        <v>269</v>
      </c>
      <c r="Q163" s="1" t="s">
        <v>277</v>
      </c>
      <c r="R163" s="1" t="s">
        <v>10598</v>
      </c>
      <c r="S163" s="1" t="s">
        <v>269</v>
      </c>
      <c r="T163" s="1" t="s">
        <v>270</v>
      </c>
      <c r="U163" s="1" t="s">
        <v>269</v>
      </c>
      <c r="V163" s="1" t="s">
        <v>472</v>
      </c>
      <c r="W163" s="1" t="s">
        <v>9047</v>
      </c>
      <c r="X163" s="1" t="s">
        <v>9046</v>
      </c>
      <c r="Y163" s="1" t="s">
        <v>10563</v>
      </c>
      <c r="Z163" s="1" t="s">
        <v>269</v>
      </c>
    </row>
    <row r="164" spans="1:26" ht="14.25">
      <c r="A164" s="1" t="s">
        <v>260</v>
      </c>
      <c r="B164" s="1" t="s">
        <v>5716</v>
      </c>
      <c r="C164" s="1" t="s">
        <v>262</v>
      </c>
      <c r="D164" s="1" t="s">
        <v>316</v>
      </c>
      <c r="E164" s="1" t="s">
        <v>316</v>
      </c>
      <c r="F164" s="1" t="s">
        <v>1729</v>
      </c>
      <c r="G164" s="1" t="s">
        <v>10895</v>
      </c>
      <c r="H164" s="1" t="s">
        <v>5715</v>
      </c>
      <c r="I164" s="1" t="s">
        <v>9046</v>
      </c>
      <c r="J164" s="1" t="s">
        <v>9047</v>
      </c>
      <c r="K164" s="1" t="s">
        <v>1454</v>
      </c>
      <c r="L164" s="1" t="s">
        <v>10896</v>
      </c>
      <c r="M164" s="1" t="s">
        <v>1729</v>
      </c>
      <c r="N164" s="1" t="s">
        <v>872</v>
      </c>
      <c r="O164" s="1" t="s">
        <v>276</v>
      </c>
      <c r="P164" s="1" t="s">
        <v>269</v>
      </c>
      <c r="Q164" s="1" t="s">
        <v>277</v>
      </c>
      <c r="R164" s="1" t="s">
        <v>10749</v>
      </c>
      <c r="S164" s="1" t="s">
        <v>269</v>
      </c>
      <c r="T164" s="1" t="s">
        <v>270</v>
      </c>
      <c r="U164" s="1" t="s">
        <v>269</v>
      </c>
      <c r="V164" s="1" t="s">
        <v>472</v>
      </c>
      <c r="W164" s="1" t="s">
        <v>9047</v>
      </c>
      <c r="X164" s="1" t="s">
        <v>9046</v>
      </c>
      <c r="Y164" s="1" t="s">
        <v>10563</v>
      </c>
      <c r="Z164" s="1" t="s">
        <v>269</v>
      </c>
    </row>
    <row r="165" spans="1:26" ht="14.25">
      <c r="A165" s="1" t="s">
        <v>260</v>
      </c>
      <c r="B165" s="1" t="s">
        <v>5728</v>
      </c>
      <c r="C165" s="1" t="s">
        <v>262</v>
      </c>
      <c r="D165" s="1" t="s">
        <v>316</v>
      </c>
      <c r="E165" s="1" t="s">
        <v>316</v>
      </c>
      <c r="F165" s="1" t="s">
        <v>2793</v>
      </c>
      <c r="G165" s="1" t="s">
        <v>10897</v>
      </c>
      <c r="H165" s="1" t="s">
        <v>5727</v>
      </c>
      <c r="I165" s="1" t="s">
        <v>9046</v>
      </c>
      <c r="J165" s="1" t="s">
        <v>9047</v>
      </c>
      <c r="K165" s="1" t="s">
        <v>1454</v>
      </c>
      <c r="L165" s="1" t="s">
        <v>10898</v>
      </c>
      <c r="M165" s="1" t="s">
        <v>1729</v>
      </c>
      <c r="N165" s="1" t="s">
        <v>873</v>
      </c>
      <c r="O165" s="1" t="s">
        <v>269</v>
      </c>
      <c r="P165" s="1" t="s">
        <v>269</v>
      </c>
      <c r="Q165" s="1" t="s">
        <v>276</v>
      </c>
      <c r="R165" s="1" t="s">
        <v>3742</v>
      </c>
      <c r="S165" s="1" t="s">
        <v>269</v>
      </c>
      <c r="T165" s="1" t="s">
        <v>270</v>
      </c>
      <c r="U165" s="1" t="s">
        <v>269</v>
      </c>
      <c r="V165" s="1" t="s">
        <v>472</v>
      </c>
      <c r="W165" s="1" t="s">
        <v>9047</v>
      </c>
      <c r="X165" s="1" t="s">
        <v>9046</v>
      </c>
      <c r="Y165" s="1" t="s">
        <v>10563</v>
      </c>
      <c r="Z165" s="1" t="s">
        <v>269</v>
      </c>
    </row>
    <row r="166" spans="1:26" ht="14.25">
      <c r="A166" s="1" t="s">
        <v>260</v>
      </c>
      <c r="B166" s="1" t="s">
        <v>5732</v>
      </c>
      <c r="C166" s="1" t="s">
        <v>262</v>
      </c>
      <c r="D166" s="1" t="s">
        <v>316</v>
      </c>
      <c r="E166" s="1" t="s">
        <v>316</v>
      </c>
      <c r="F166" s="1" t="s">
        <v>2755</v>
      </c>
      <c r="G166" s="1" t="s">
        <v>10899</v>
      </c>
      <c r="H166" s="1" t="s">
        <v>5731</v>
      </c>
      <c r="I166" s="1" t="s">
        <v>9046</v>
      </c>
      <c r="J166" s="1" t="s">
        <v>9047</v>
      </c>
      <c r="K166" s="1" t="s">
        <v>1454</v>
      </c>
      <c r="L166" s="1" t="s">
        <v>10900</v>
      </c>
      <c r="M166" s="1" t="s">
        <v>1729</v>
      </c>
      <c r="N166" s="1" t="s">
        <v>269</v>
      </c>
      <c r="O166" s="1" t="s">
        <v>874</v>
      </c>
      <c r="P166" s="1" t="s">
        <v>269</v>
      </c>
      <c r="Q166" s="1" t="s">
        <v>276</v>
      </c>
      <c r="R166" s="1" t="s">
        <v>3533</v>
      </c>
      <c r="S166" s="1" t="s">
        <v>269</v>
      </c>
      <c r="T166" s="1" t="s">
        <v>270</v>
      </c>
      <c r="U166" s="1" t="s">
        <v>269</v>
      </c>
      <c r="V166" s="1" t="s">
        <v>472</v>
      </c>
      <c r="W166" s="1" t="s">
        <v>9047</v>
      </c>
      <c r="X166" s="1" t="s">
        <v>9046</v>
      </c>
      <c r="Y166" s="1" t="s">
        <v>10563</v>
      </c>
      <c r="Z166" s="1" t="s">
        <v>269</v>
      </c>
    </row>
    <row r="167" spans="1:26" ht="14.25">
      <c r="A167" s="1" t="s">
        <v>260</v>
      </c>
      <c r="B167" s="1" t="s">
        <v>5736</v>
      </c>
      <c r="C167" s="1" t="s">
        <v>262</v>
      </c>
      <c r="D167" s="1" t="s">
        <v>316</v>
      </c>
      <c r="E167" s="1" t="s">
        <v>316</v>
      </c>
      <c r="F167" s="1" t="s">
        <v>713</v>
      </c>
      <c r="G167" s="1" t="s">
        <v>10901</v>
      </c>
      <c r="H167" s="1" t="s">
        <v>5735</v>
      </c>
      <c r="I167" s="1" t="s">
        <v>9046</v>
      </c>
      <c r="J167" s="1" t="s">
        <v>9047</v>
      </c>
      <c r="K167" s="1" t="s">
        <v>1454</v>
      </c>
      <c r="L167" s="1" t="s">
        <v>10902</v>
      </c>
      <c r="M167" s="1" t="s">
        <v>1729</v>
      </c>
      <c r="N167" s="1" t="s">
        <v>472</v>
      </c>
      <c r="O167" s="1" t="s">
        <v>872</v>
      </c>
      <c r="P167" s="1" t="s">
        <v>269</v>
      </c>
      <c r="Q167" s="1" t="s">
        <v>276</v>
      </c>
      <c r="R167" s="1" t="s">
        <v>3820</v>
      </c>
      <c r="S167" s="1" t="s">
        <v>269</v>
      </c>
      <c r="T167" s="1" t="s">
        <v>270</v>
      </c>
      <c r="U167" s="1" t="s">
        <v>269</v>
      </c>
      <c r="V167" s="1" t="s">
        <v>472</v>
      </c>
      <c r="W167" s="1" t="s">
        <v>9047</v>
      </c>
      <c r="X167" s="1" t="s">
        <v>9046</v>
      </c>
      <c r="Y167" s="1" t="s">
        <v>10563</v>
      </c>
      <c r="Z167" s="1" t="s">
        <v>269</v>
      </c>
    </row>
    <row r="168" spans="1:26" ht="14.25">
      <c r="A168" s="1" t="s">
        <v>260</v>
      </c>
      <c r="B168" s="1" t="s">
        <v>5739</v>
      </c>
      <c r="C168" s="1" t="s">
        <v>262</v>
      </c>
      <c r="D168" s="1" t="s">
        <v>322</v>
      </c>
      <c r="E168" s="1" t="s">
        <v>322</v>
      </c>
      <c r="F168" s="1" t="s">
        <v>270</v>
      </c>
      <c r="G168" s="1" t="s">
        <v>10903</v>
      </c>
      <c r="H168" s="1" t="s">
        <v>5738</v>
      </c>
      <c r="I168" s="1" t="s">
        <v>9046</v>
      </c>
      <c r="J168" s="1" t="s">
        <v>9047</v>
      </c>
      <c r="K168" s="1" t="s">
        <v>1477</v>
      </c>
      <c r="L168" s="1" t="s">
        <v>10904</v>
      </c>
      <c r="M168" s="1" t="s">
        <v>1729</v>
      </c>
      <c r="N168" s="1" t="s">
        <v>479</v>
      </c>
      <c r="O168" s="1" t="s">
        <v>276</v>
      </c>
      <c r="P168" s="1" t="s">
        <v>269</v>
      </c>
      <c r="Q168" s="1" t="s">
        <v>276</v>
      </c>
      <c r="R168" s="1" t="s">
        <v>3739</v>
      </c>
      <c r="S168" s="1" t="s">
        <v>269</v>
      </c>
      <c r="T168" s="1" t="s">
        <v>270</v>
      </c>
      <c r="U168" s="1" t="s">
        <v>269</v>
      </c>
      <c r="V168" s="1" t="s">
        <v>472</v>
      </c>
      <c r="W168" s="1" t="s">
        <v>9047</v>
      </c>
      <c r="X168" s="1" t="s">
        <v>9046</v>
      </c>
      <c r="Y168" s="1" t="s">
        <v>10563</v>
      </c>
      <c r="Z168" s="1" t="s">
        <v>269</v>
      </c>
    </row>
    <row r="169" spans="1:26" ht="14.25">
      <c r="A169" s="1" t="s">
        <v>260</v>
      </c>
      <c r="B169" s="1" t="s">
        <v>5742</v>
      </c>
      <c r="C169" s="1" t="s">
        <v>262</v>
      </c>
      <c r="D169" s="1" t="s">
        <v>322</v>
      </c>
      <c r="E169" s="1" t="s">
        <v>322</v>
      </c>
      <c r="F169" s="1" t="s">
        <v>472</v>
      </c>
      <c r="G169" s="1" t="s">
        <v>10905</v>
      </c>
      <c r="H169" s="1" t="s">
        <v>5741</v>
      </c>
      <c r="I169" s="1" t="s">
        <v>9046</v>
      </c>
      <c r="J169" s="1" t="s">
        <v>9047</v>
      </c>
      <c r="K169" s="1" t="s">
        <v>1477</v>
      </c>
      <c r="L169" s="1" t="s">
        <v>10906</v>
      </c>
      <c r="M169" s="1" t="s">
        <v>1729</v>
      </c>
      <c r="N169" s="1" t="s">
        <v>270</v>
      </c>
      <c r="O169" s="1" t="s">
        <v>472</v>
      </c>
      <c r="P169" s="1" t="s">
        <v>269</v>
      </c>
      <c r="Q169" s="1" t="s">
        <v>276</v>
      </c>
      <c r="R169" s="1" t="s">
        <v>4062</v>
      </c>
      <c r="S169" s="1" t="s">
        <v>269</v>
      </c>
      <c r="T169" s="1" t="s">
        <v>270</v>
      </c>
      <c r="U169" s="1" t="s">
        <v>269</v>
      </c>
      <c r="V169" s="1" t="s">
        <v>472</v>
      </c>
      <c r="W169" s="1" t="s">
        <v>9047</v>
      </c>
      <c r="X169" s="1" t="s">
        <v>9046</v>
      </c>
      <c r="Y169" s="1" t="s">
        <v>10563</v>
      </c>
      <c r="Z169" s="1" t="s">
        <v>269</v>
      </c>
    </row>
    <row r="170" spans="1:26" ht="14.25">
      <c r="A170" s="1" t="s">
        <v>260</v>
      </c>
      <c r="B170" s="1" t="s">
        <v>5745</v>
      </c>
      <c r="C170" s="1" t="s">
        <v>262</v>
      </c>
      <c r="D170" s="1" t="s">
        <v>322</v>
      </c>
      <c r="E170" s="1" t="s">
        <v>322</v>
      </c>
      <c r="F170" s="1" t="s">
        <v>479</v>
      </c>
      <c r="G170" s="1" t="s">
        <v>10907</v>
      </c>
      <c r="H170" s="1" t="s">
        <v>5744</v>
      </c>
      <c r="I170" s="1" t="s">
        <v>9046</v>
      </c>
      <c r="J170" s="1" t="s">
        <v>9047</v>
      </c>
      <c r="K170" s="1" t="s">
        <v>1477</v>
      </c>
      <c r="L170" s="1" t="s">
        <v>10908</v>
      </c>
      <c r="M170" s="1" t="s">
        <v>1729</v>
      </c>
      <c r="N170" s="1" t="s">
        <v>276</v>
      </c>
      <c r="O170" s="1" t="s">
        <v>874</v>
      </c>
      <c r="P170" s="1" t="s">
        <v>269</v>
      </c>
      <c r="Q170" s="1" t="s">
        <v>276</v>
      </c>
      <c r="R170" s="1" t="s">
        <v>1732</v>
      </c>
      <c r="S170" s="1" t="s">
        <v>269</v>
      </c>
      <c r="T170" s="1" t="s">
        <v>270</v>
      </c>
      <c r="U170" s="1" t="s">
        <v>269</v>
      </c>
      <c r="V170" s="1" t="s">
        <v>472</v>
      </c>
      <c r="W170" s="1" t="s">
        <v>9047</v>
      </c>
      <c r="X170" s="1" t="s">
        <v>9046</v>
      </c>
      <c r="Y170" s="1" t="s">
        <v>10563</v>
      </c>
      <c r="Z170" s="1" t="s">
        <v>269</v>
      </c>
    </row>
    <row r="171" spans="1:26" ht="14.25">
      <c r="A171" s="1" t="s">
        <v>260</v>
      </c>
      <c r="B171" s="1" t="s">
        <v>5748</v>
      </c>
      <c r="C171" s="1" t="s">
        <v>262</v>
      </c>
      <c r="D171" s="1" t="s">
        <v>322</v>
      </c>
      <c r="E171" s="1" t="s">
        <v>322</v>
      </c>
      <c r="F171" s="1" t="s">
        <v>873</v>
      </c>
      <c r="G171" s="1" t="s">
        <v>10909</v>
      </c>
      <c r="H171" s="1" t="s">
        <v>5747</v>
      </c>
      <c r="I171" s="1" t="s">
        <v>9046</v>
      </c>
      <c r="J171" s="1" t="s">
        <v>9047</v>
      </c>
      <c r="K171" s="1" t="s">
        <v>1477</v>
      </c>
      <c r="L171" s="1" t="s">
        <v>10910</v>
      </c>
      <c r="M171" s="1" t="s">
        <v>1729</v>
      </c>
      <c r="N171" s="1" t="s">
        <v>276</v>
      </c>
      <c r="O171" s="1" t="s">
        <v>872</v>
      </c>
      <c r="P171" s="1" t="s">
        <v>269</v>
      </c>
      <c r="Q171" s="1" t="s">
        <v>276</v>
      </c>
      <c r="R171" s="1" t="s">
        <v>4013</v>
      </c>
      <c r="S171" s="1" t="s">
        <v>269</v>
      </c>
      <c r="T171" s="1" t="s">
        <v>270</v>
      </c>
      <c r="U171" s="1" t="s">
        <v>269</v>
      </c>
      <c r="V171" s="1" t="s">
        <v>472</v>
      </c>
      <c r="W171" s="1" t="s">
        <v>9047</v>
      </c>
      <c r="X171" s="1" t="s">
        <v>9046</v>
      </c>
      <c r="Y171" s="1" t="s">
        <v>10563</v>
      </c>
      <c r="Z171" s="1" t="s">
        <v>269</v>
      </c>
    </row>
    <row r="172" spans="1:26" ht="14.25">
      <c r="A172" s="1" t="s">
        <v>260</v>
      </c>
      <c r="B172" s="1" t="s">
        <v>5751</v>
      </c>
      <c r="C172" s="1" t="s">
        <v>262</v>
      </c>
      <c r="D172" s="1" t="s">
        <v>322</v>
      </c>
      <c r="E172" s="1" t="s">
        <v>322</v>
      </c>
      <c r="F172" s="1" t="s">
        <v>872</v>
      </c>
      <c r="G172" s="1" t="s">
        <v>10911</v>
      </c>
      <c r="H172" s="1" t="s">
        <v>5750</v>
      </c>
      <c r="I172" s="1" t="s">
        <v>9046</v>
      </c>
      <c r="J172" s="1" t="s">
        <v>9047</v>
      </c>
      <c r="K172" s="1" t="s">
        <v>1477</v>
      </c>
      <c r="L172" s="1" t="s">
        <v>10912</v>
      </c>
      <c r="M172" s="1" t="s">
        <v>1729</v>
      </c>
      <c r="N172" s="1" t="s">
        <v>276</v>
      </c>
      <c r="O172" s="1" t="s">
        <v>874</v>
      </c>
      <c r="P172" s="1" t="s">
        <v>269</v>
      </c>
      <c r="Q172" s="1" t="s">
        <v>276</v>
      </c>
      <c r="R172" s="1" t="s">
        <v>3788</v>
      </c>
      <c r="S172" s="1" t="s">
        <v>269</v>
      </c>
      <c r="T172" s="1" t="s">
        <v>270</v>
      </c>
      <c r="U172" s="1" t="s">
        <v>269</v>
      </c>
      <c r="V172" s="1" t="s">
        <v>472</v>
      </c>
      <c r="W172" s="1" t="s">
        <v>9047</v>
      </c>
      <c r="X172" s="1" t="s">
        <v>9046</v>
      </c>
      <c r="Y172" s="1" t="s">
        <v>10563</v>
      </c>
      <c r="Z172" s="1" t="s">
        <v>269</v>
      </c>
    </row>
    <row r="173" spans="1:26" ht="14.25">
      <c r="A173" s="1" t="s">
        <v>260</v>
      </c>
      <c r="B173" s="1" t="s">
        <v>5754</v>
      </c>
      <c r="C173" s="1" t="s">
        <v>262</v>
      </c>
      <c r="D173" s="1" t="s">
        <v>322</v>
      </c>
      <c r="E173" s="1" t="s">
        <v>322</v>
      </c>
      <c r="F173" s="1" t="s">
        <v>276</v>
      </c>
      <c r="G173" s="1" t="s">
        <v>10913</v>
      </c>
      <c r="H173" s="1" t="s">
        <v>5753</v>
      </c>
      <c r="I173" s="1" t="s">
        <v>9046</v>
      </c>
      <c r="J173" s="1" t="s">
        <v>9047</v>
      </c>
      <c r="K173" s="1" t="s">
        <v>1477</v>
      </c>
      <c r="L173" s="1" t="s">
        <v>10914</v>
      </c>
      <c r="M173" s="1" t="s">
        <v>1729</v>
      </c>
      <c r="N173" s="1" t="s">
        <v>874</v>
      </c>
      <c r="O173" s="1" t="s">
        <v>479</v>
      </c>
      <c r="P173" s="1" t="s">
        <v>269</v>
      </c>
      <c r="Q173" s="1" t="s">
        <v>277</v>
      </c>
      <c r="R173" s="1" t="s">
        <v>10749</v>
      </c>
      <c r="S173" s="1" t="s">
        <v>269</v>
      </c>
      <c r="T173" s="1" t="s">
        <v>270</v>
      </c>
      <c r="U173" s="1" t="s">
        <v>269</v>
      </c>
      <c r="V173" s="1" t="s">
        <v>472</v>
      </c>
      <c r="W173" s="1" t="s">
        <v>9047</v>
      </c>
      <c r="X173" s="1" t="s">
        <v>9046</v>
      </c>
      <c r="Y173" s="1" t="s">
        <v>10563</v>
      </c>
      <c r="Z173" s="1" t="s">
        <v>269</v>
      </c>
    </row>
    <row r="174" spans="1:26" ht="14.25">
      <c r="A174" s="1" t="s">
        <v>260</v>
      </c>
      <c r="B174" s="1" t="s">
        <v>5758</v>
      </c>
      <c r="C174" s="1" t="s">
        <v>262</v>
      </c>
      <c r="D174" s="1" t="s">
        <v>322</v>
      </c>
      <c r="E174" s="1" t="s">
        <v>322</v>
      </c>
      <c r="F174" s="1" t="s">
        <v>874</v>
      </c>
      <c r="G174" s="1" t="s">
        <v>10915</v>
      </c>
      <c r="H174" s="1" t="s">
        <v>5757</v>
      </c>
      <c r="I174" s="1" t="s">
        <v>9046</v>
      </c>
      <c r="J174" s="1" t="s">
        <v>9047</v>
      </c>
      <c r="K174" s="1" t="s">
        <v>1477</v>
      </c>
      <c r="L174" s="1" t="s">
        <v>10916</v>
      </c>
      <c r="M174" s="1" t="s">
        <v>1729</v>
      </c>
      <c r="N174" s="1" t="s">
        <v>269</v>
      </c>
      <c r="O174" s="1" t="s">
        <v>872</v>
      </c>
      <c r="P174" s="1" t="s">
        <v>269</v>
      </c>
      <c r="Q174" s="1" t="s">
        <v>276</v>
      </c>
      <c r="R174" s="1" t="s">
        <v>1376</v>
      </c>
      <c r="S174" s="1" t="s">
        <v>269</v>
      </c>
      <c r="T174" s="1" t="s">
        <v>270</v>
      </c>
      <c r="U174" s="1" t="s">
        <v>269</v>
      </c>
      <c r="V174" s="1" t="s">
        <v>472</v>
      </c>
      <c r="W174" s="1" t="s">
        <v>9047</v>
      </c>
      <c r="X174" s="1" t="s">
        <v>9046</v>
      </c>
      <c r="Y174" s="1" t="s">
        <v>10563</v>
      </c>
      <c r="Z174" s="1" t="s">
        <v>269</v>
      </c>
    </row>
    <row r="175" spans="1:26" ht="14.25">
      <c r="A175" s="1" t="s">
        <v>260</v>
      </c>
      <c r="B175" s="1" t="s">
        <v>5764</v>
      </c>
      <c r="C175" s="1" t="s">
        <v>262</v>
      </c>
      <c r="D175" s="1" t="s">
        <v>322</v>
      </c>
      <c r="E175" s="1" t="s">
        <v>322</v>
      </c>
      <c r="F175" s="1" t="s">
        <v>1450</v>
      </c>
      <c r="G175" s="1" t="s">
        <v>10917</v>
      </c>
      <c r="H175" s="1" t="s">
        <v>5763</v>
      </c>
      <c r="I175" s="1" t="s">
        <v>9046</v>
      </c>
      <c r="J175" s="1" t="s">
        <v>9047</v>
      </c>
      <c r="K175" s="1" t="s">
        <v>1477</v>
      </c>
      <c r="L175" s="1" t="s">
        <v>10918</v>
      </c>
      <c r="M175" s="1" t="s">
        <v>1729</v>
      </c>
      <c r="N175" s="1" t="s">
        <v>874</v>
      </c>
      <c r="O175" s="1" t="s">
        <v>479</v>
      </c>
      <c r="P175" s="1" t="s">
        <v>269</v>
      </c>
      <c r="Q175" s="1" t="s">
        <v>277</v>
      </c>
      <c r="R175" s="1" t="s">
        <v>10721</v>
      </c>
      <c r="S175" s="1" t="s">
        <v>269</v>
      </c>
      <c r="T175" s="1" t="s">
        <v>270</v>
      </c>
      <c r="U175" s="1" t="s">
        <v>269</v>
      </c>
      <c r="V175" s="1" t="s">
        <v>472</v>
      </c>
      <c r="W175" s="1" t="s">
        <v>9047</v>
      </c>
      <c r="X175" s="1" t="s">
        <v>9046</v>
      </c>
      <c r="Y175" s="1" t="s">
        <v>10563</v>
      </c>
      <c r="Z175" s="1" t="s">
        <v>269</v>
      </c>
    </row>
    <row r="176" spans="1:26" ht="14.25">
      <c r="A176" s="1" t="s">
        <v>260</v>
      </c>
      <c r="B176" s="1" t="s">
        <v>5767</v>
      </c>
      <c r="C176" s="1" t="s">
        <v>262</v>
      </c>
      <c r="D176" s="1" t="s">
        <v>322</v>
      </c>
      <c r="E176" s="1" t="s">
        <v>322</v>
      </c>
      <c r="F176" s="1" t="s">
        <v>277</v>
      </c>
      <c r="G176" s="1" t="s">
        <v>10919</v>
      </c>
      <c r="H176" s="1" t="s">
        <v>5766</v>
      </c>
      <c r="I176" s="1" t="s">
        <v>9046</v>
      </c>
      <c r="J176" s="1" t="s">
        <v>9047</v>
      </c>
      <c r="K176" s="1" t="s">
        <v>1477</v>
      </c>
      <c r="L176" s="1" t="s">
        <v>10920</v>
      </c>
      <c r="M176" s="1" t="s">
        <v>1729</v>
      </c>
      <c r="N176" s="1" t="s">
        <v>873</v>
      </c>
      <c r="O176" s="1" t="s">
        <v>874</v>
      </c>
      <c r="P176" s="1" t="s">
        <v>269</v>
      </c>
      <c r="Q176" s="1" t="s">
        <v>276</v>
      </c>
      <c r="R176" s="1" t="s">
        <v>3742</v>
      </c>
      <c r="S176" s="1" t="s">
        <v>269</v>
      </c>
      <c r="T176" s="1" t="s">
        <v>270</v>
      </c>
      <c r="U176" s="1" t="s">
        <v>269</v>
      </c>
      <c r="V176" s="1" t="s">
        <v>472</v>
      </c>
      <c r="W176" s="1" t="s">
        <v>9047</v>
      </c>
      <c r="X176" s="1" t="s">
        <v>9046</v>
      </c>
      <c r="Y176" s="1" t="s">
        <v>10563</v>
      </c>
      <c r="Z176" s="1" t="s">
        <v>269</v>
      </c>
    </row>
    <row r="177" spans="1:26" ht="14.25">
      <c r="A177" s="1" t="s">
        <v>260</v>
      </c>
      <c r="B177" s="1" t="s">
        <v>5771</v>
      </c>
      <c r="C177" s="1" t="s">
        <v>262</v>
      </c>
      <c r="D177" s="1" t="s">
        <v>322</v>
      </c>
      <c r="E177" s="1" t="s">
        <v>322</v>
      </c>
      <c r="F177" s="1" t="s">
        <v>714</v>
      </c>
      <c r="G177" s="1" t="s">
        <v>10921</v>
      </c>
      <c r="H177" s="1" t="s">
        <v>5770</v>
      </c>
      <c r="I177" s="1" t="s">
        <v>9046</v>
      </c>
      <c r="J177" s="1" t="s">
        <v>9047</v>
      </c>
      <c r="K177" s="1" t="s">
        <v>1477</v>
      </c>
      <c r="L177" s="1" t="s">
        <v>10922</v>
      </c>
      <c r="M177" s="1" t="s">
        <v>1729</v>
      </c>
      <c r="N177" s="1" t="s">
        <v>270</v>
      </c>
      <c r="O177" s="1" t="s">
        <v>472</v>
      </c>
      <c r="P177" s="1" t="s">
        <v>269</v>
      </c>
      <c r="Q177" s="1" t="s">
        <v>276</v>
      </c>
      <c r="R177" s="1" t="s">
        <v>1372</v>
      </c>
      <c r="S177" s="1" t="s">
        <v>269</v>
      </c>
      <c r="T177" s="1" t="s">
        <v>270</v>
      </c>
      <c r="U177" s="1" t="s">
        <v>269</v>
      </c>
      <c r="V177" s="1" t="s">
        <v>472</v>
      </c>
      <c r="W177" s="1" t="s">
        <v>9047</v>
      </c>
      <c r="X177" s="1" t="s">
        <v>9046</v>
      </c>
      <c r="Y177" s="1" t="s">
        <v>10563</v>
      </c>
      <c r="Z177" s="1" t="s">
        <v>269</v>
      </c>
    </row>
    <row r="178" spans="1:26" ht="14.25">
      <c r="A178" s="1" t="s">
        <v>260</v>
      </c>
      <c r="B178" s="1" t="s">
        <v>5774</v>
      </c>
      <c r="C178" s="1" t="s">
        <v>262</v>
      </c>
      <c r="D178" s="1" t="s">
        <v>322</v>
      </c>
      <c r="E178" s="1" t="s">
        <v>322</v>
      </c>
      <c r="F178" s="1" t="s">
        <v>1971</v>
      </c>
      <c r="G178" s="1" t="s">
        <v>10923</v>
      </c>
      <c r="H178" s="1" t="s">
        <v>5773</v>
      </c>
      <c r="I178" s="1" t="s">
        <v>9046</v>
      </c>
      <c r="J178" s="1" t="s">
        <v>9047</v>
      </c>
      <c r="K178" s="1" t="s">
        <v>1375</v>
      </c>
      <c r="L178" s="1" t="s">
        <v>10924</v>
      </c>
      <c r="M178" s="1" t="s">
        <v>1729</v>
      </c>
      <c r="N178" s="1" t="s">
        <v>472</v>
      </c>
      <c r="O178" s="1" t="s">
        <v>276</v>
      </c>
      <c r="P178" s="1" t="s">
        <v>269</v>
      </c>
      <c r="Q178" s="1" t="s">
        <v>276</v>
      </c>
      <c r="R178" s="1" t="s">
        <v>3576</v>
      </c>
      <c r="S178" s="1" t="s">
        <v>269</v>
      </c>
      <c r="T178" s="1" t="s">
        <v>270</v>
      </c>
      <c r="U178" s="1" t="s">
        <v>269</v>
      </c>
      <c r="V178" s="1" t="s">
        <v>472</v>
      </c>
      <c r="W178" s="1" t="s">
        <v>9047</v>
      </c>
      <c r="X178" s="1" t="s">
        <v>9046</v>
      </c>
      <c r="Y178" s="1" t="s">
        <v>10563</v>
      </c>
      <c r="Z178" s="1" t="s">
        <v>269</v>
      </c>
    </row>
    <row r="179" spans="1:26" ht="14.25">
      <c r="A179" s="1" t="s">
        <v>260</v>
      </c>
      <c r="B179" s="1" t="s">
        <v>5780</v>
      </c>
      <c r="C179" s="1" t="s">
        <v>262</v>
      </c>
      <c r="D179" s="1" t="s">
        <v>322</v>
      </c>
      <c r="E179" s="1" t="s">
        <v>322</v>
      </c>
      <c r="F179" s="1" t="s">
        <v>1729</v>
      </c>
      <c r="G179" s="1" t="s">
        <v>10925</v>
      </c>
      <c r="H179" s="1" t="s">
        <v>5779</v>
      </c>
      <c r="I179" s="1" t="s">
        <v>9046</v>
      </c>
      <c r="J179" s="1" t="s">
        <v>9047</v>
      </c>
      <c r="K179" s="1" t="s">
        <v>1477</v>
      </c>
      <c r="L179" s="1" t="s">
        <v>10926</v>
      </c>
      <c r="M179" s="1" t="s">
        <v>1729</v>
      </c>
      <c r="N179" s="1" t="s">
        <v>479</v>
      </c>
      <c r="O179" s="1" t="s">
        <v>269</v>
      </c>
      <c r="P179" s="1" t="s">
        <v>269</v>
      </c>
      <c r="Q179" s="1" t="s">
        <v>277</v>
      </c>
      <c r="R179" s="1" t="s">
        <v>10807</v>
      </c>
      <c r="S179" s="1" t="s">
        <v>269</v>
      </c>
      <c r="T179" s="1" t="s">
        <v>270</v>
      </c>
      <c r="U179" s="1" t="s">
        <v>269</v>
      </c>
      <c r="V179" s="1" t="s">
        <v>472</v>
      </c>
      <c r="W179" s="1" t="s">
        <v>9047</v>
      </c>
      <c r="X179" s="1" t="s">
        <v>9046</v>
      </c>
      <c r="Y179" s="1" t="s">
        <v>10563</v>
      </c>
      <c r="Z179" s="1" t="s">
        <v>269</v>
      </c>
    </row>
    <row r="180" spans="1:26" ht="14.25">
      <c r="A180" s="1" t="s">
        <v>260</v>
      </c>
      <c r="B180" s="1" t="s">
        <v>5783</v>
      </c>
      <c r="C180" s="1" t="s">
        <v>262</v>
      </c>
      <c r="D180" s="1" t="s">
        <v>328</v>
      </c>
      <c r="E180" s="1" t="s">
        <v>328</v>
      </c>
      <c r="F180" s="1" t="s">
        <v>270</v>
      </c>
      <c r="G180" s="1" t="s">
        <v>10927</v>
      </c>
      <c r="H180" s="1" t="s">
        <v>5782</v>
      </c>
      <c r="I180" s="1" t="s">
        <v>9046</v>
      </c>
      <c r="J180" s="1" t="s">
        <v>9047</v>
      </c>
      <c r="K180" s="1" t="s">
        <v>1375</v>
      </c>
      <c r="L180" s="1" t="s">
        <v>9853</v>
      </c>
      <c r="M180" s="1" t="s">
        <v>1729</v>
      </c>
      <c r="N180" s="1" t="s">
        <v>269</v>
      </c>
      <c r="O180" s="1" t="s">
        <v>479</v>
      </c>
      <c r="P180" s="1" t="s">
        <v>269</v>
      </c>
      <c r="Q180" s="1" t="s">
        <v>276</v>
      </c>
      <c r="R180" s="1" t="s">
        <v>3533</v>
      </c>
      <c r="S180" s="1" t="s">
        <v>269</v>
      </c>
      <c r="T180" s="1" t="s">
        <v>270</v>
      </c>
      <c r="U180" s="1" t="s">
        <v>269</v>
      </c>
      <c r="V180" s="1" t="s">
        <v>472</v>
      </c>
      <c r="W180" s="1" t="s">
        <v>9047</v>
      </c>
      <c r="X180" s="1" t="s">
        <v>9046</v>
      </c>
      <c r="Y180" s="1" t="s">
        <v>10563</v>
      </c>
      <c r="Z180" s="1" t="s">
        <v>269</v>
      </c>
    </row>
    <row r="181" spans="1:26" ht="14.25">
      <c r="A181" s="1" t="s">
        <v>260</v>
      </c>
      <c r="B181" s="1" t="s">
        <v>5786</v>
      </c>
      <c r="C181" s="1" t="s">
        <v>262</v>
      </c>
      <c r="D181" s="1" t="s">
        <v>328</v>
      </c>
      <c r="E181" s="1" t="s">
        <v>328</v>
      </c>
      <c r="F181" s="1" t="s">
        <v>472</v>
      </c>
      <c r="G181" s="1" t="s">
        <v>10928</v>
      </c>
      <c r="H181" s="1" t="s">
        <v>5785</v>
      </c>
      <c r="I181" s="1" t="s">
        <v>9046</v>
      </c>
      <c r="J181" s="1" t="s">
        <v>9047</v>
      </c>
      <c r="K181" s="1" t="s">
        <v>1375</v>
      </c>
      <c r="L181" s="1" t="s">
        <v>9874</v>
      </c>
      <c r="M181" s="1" t="s">
        <v>1729</v>
      </c>
      <c r="N181" s="1" t="s">
        <v>479</v>
      </c>
      <c r="O181" s="1" t="s">
        <v>479</v>
      </c>
      <c r="P181" s="1" t="s">
        <v>269</v>
      </c>
      <c r="Q181" s="1" t="s">
        <v>276</v>
      </c>
      <c r="R181" s="1" t="s">
        <v>2694</v>
      </c>
      <c r="S181" s="1" t="s">
        <v>269</v>
      </c>
      <c r="T181" s="1" t="s">
        <v>270</v>
      </c>
      <c r="U181" s="1" t="s">
        <v>269</v>
      </c>
      <c r="V181" s="1" t="s">
        <v>472</v>
      </c>
      <c r="W181" s="1" t="s">
        <v>9047</v>
      </c>
      <c r="X181" s="1" t="s">
        <v>9046</v>
      </c>
      <c r="Y181" s="1" t="s">
        <v>10563</v>
      </c>
      <c r="Z181" s="1" t="s">
        <v>269</v>
      </c>
    </row>
    <row r="182" spans="1:26" ht="14.25">
      <c r="A182" s="1" t="s">
        <v>260</v>
      </c>
      <c r="B182" s="1" t="s">
        <v>5789</v>
      </c>
      <c r="C182" s="1" t="s">
        <v>262</v>
      </c>
      <c r="D182" s="1" t="s">
        <v>328</v>
      </c>
      <c r="E182" s="1" t="s">
        <v>328</v>
      </c>
      <c r="F182" s="1" t="s">
        <v>479</v>
      </c>
      <c r="G182" s="1" t="s">
        <v>10929</v>
      </c>
      <c r="H182" s="1" t="s">
        <v>5788</v>
      </c>
      <c r="I182" s="1" t="s">
        <v>9046</v>
      </c>
      <c r="J182" s="1" t="s">
        <v>9047</v>
      </c>
      <c r="K182" s="1" t="s">
        <v>1375</v>
      </c>
      <c r="L182" s="1" t="s">
        <v>9857</v>
      </c>
      <c r="M182" s="1" t="s">
        <v>1729</v>
      </c>
      <c r="N182" s="1" t="s">
        <v>270</v>
      </c>
      <c r="O182" s="1" t="s">
        <v>270</v>
      </c>
      <c r="P182" s="1" t="s">
        <v>269</v>
      </c>
      <c r="Q182" s="1" t="s">
        <v>276</v>
      </c>
      <c r="R182" s="1" t="s">
        <v>3786</v>
      </c>
      <c r="S182" s="1" t="s">
        <v>269</v>
      </c>
      <c r="T182" s="1" t="s">
        <v>270</v>
      </c>
      <c r="U182" s="1" t="s">
        <v>269</v>
      </c>
      <c r="V182" s="1" t="s">
        <v>472</v>
      </c>
      <c r="W182" s="1" t="s">
        <v>9047</v>
      </c>
      <c r="X182" s="1" t="s">
        <v>9046</v>
      </c>
      <c r="Y182" s="1" t="s">
        <v>10563</v>
      </c>
      <c r="Z182" s="1" t="s">
        <v>269</v>
      </c>
    </row>
    <row r="183" spans="1:26" ht="14.25">
      <c r="A183" s="1" t="s">
        <v>260</v>
      </c>
      <c r="B183" s="1" t="s">
        <v>5792</v>
      </c>
      <c r="C183" s="1" t="s">
        <v>262</v>
      </c>
      <c r="D183" s="1" t="s">
        <v>328</v>
      </c>
      <c r="E183" s="1" t="s">
        <v>328</v>
      </c>
      <c r="F183" s="1" t="s">
        <v>873</v>
      </c>
      <c r="G183" s="1" t="s">
        <v>10930</v>
      </c>
      <c r="H183" s="1" t="s">
        <v>5791</v>
      </c>
      <c r="I183" s="1" t="s">
        <v>9046</v>
      </c>
      <c r="J183" s="1" t="s">
        <v>9047</v>
      </c>
      <c r="K183" s="1" t="s">
        <v>1375</v>
      </c>
      <c r="L183" s="1" t="s">
        <v>10931</v>
      </c>
      <c r="M183" s="1" t="s">
        <v>1729</v>
      </c>
      <c r="N183" s="1" t="s">
        <v>479</v>
      </c>
      <c r="O183" s="1" t="s">
        <v>270</v>
      </c>
      <c r="P183" s="1" t="s">
        <v>269</v>
      </c>
      <c r="Q183" s="1" t="s">
        <v>276</v>
      </c>
      <c r="R183" s="1" t="s">
        <v>3822</v>
      </c>
      <c r="S183" s="1" t="s">
        <v>269</v>
      </c>
      <c r="T183" s="1" t="s">
        <v>270</v>
      </c>
      <c r="U183" s="1" t="s">
        <v>269</v>
      </c>
      <c r="V183" s="1" t="s">
        <v>472</v>
      </c>
      <c r="W183" s="1" t="s">
        <v>9047</v>
      </c>
      <c r="X183" s="1" t="s">
        <v>9046</v>
      </c>
      <c r="Y183" s="1" t="s">
        <v>10563</v>
      </c>
      <c r="Z183" s="1" t="s">
        <v>269</v>
      </c>
    </row>
    <row r="184" spans="1:26" ht="14.25">
      <c r="A184" s="1" t="s">
        <v>260</v>
      </c>
      <c r="B184" s="1" t="s">
        <v>5795</v>
      </c>
      <c r="C184" s="1" t="s">
        <v>262</v>
      </c>
      <c r="D184" s="1" t="s">
        <v>328</v>
      </c>
      <c r="E184" s="1" t="s">
        <v>328</v>
      </c>
      <c r="F184" s="1" t="s">
        <v>872</v>
      </c>
      <c r="G184" s="1" t="s">
        <v>10932</v>
      </c>
      <c r="H184" s="1" t="s">
        <v>5794</v>
      </c>
      <c r="I184" s="1" t="s">
        <v>9046</v>
      </c>
      <c r="J184" s="1" t="s">
        <v>9047</v>
      </c>
      <c r="K184" s="1" t="s">
        <v>1375</v>
      </c>
      <c r="L184" s="1" t="s">
        <v>10933</v>
      </c>
      <c r="M184" s="1" t="s">
        <v>1729</v>
      </c>
      <c r="N184" s="1" t="s">
        <v>872</v>
      </c>
      <c r="O184" s="1" t="s">
        <v>479</v>
      </c>
      <c r="P184" s="1" t="s">
        <v>269</v>
      </c>
      <c r="Q184" s="1" t="s">
        <v>277</v>
      </c>
      <c r="R184" s="1" t="s">
        <v>10934</v>
      </c>
      <c r="S184" s="1" t="s">
        <v>269</v>
      </c>
      <c r="T184" s="1" t="s">
        <v>270</v>
      </c>
      <c r="U184" s="1" t="s">
        <v>269</v>
      </c>
      <c r="V184" s="1" t="s">
        <v>472</v>
      </c>
      <c r="W184" s="1" t="s">
        <v>9047</v>
      </c>
      <c r="X184" s="1" t="s">
        <v>9046</v>
      </c>
      <c r="Y184" s="1" t="s">
        <v>10563</v>
      </c>
      <c r="Z184" s="1" t="s">
        <v>269</v>
      </c>
    </row>
    <row r="185" spans="1:26" ht="14.25">
      <c r="A185" s="1" t="s">
        <v>260</v>
      </c>
      <c r="B185" s="1" t="s">
        <v>5797</v>
      </c>
      <c r="C185" s="1" t="s">
        <v>262</v>
      </c>
      <c r="D185" s="1" t="s">
        <v>328</v>
      </c>
      <c r="E185" s="1" t="s">
        <v>328</v>
      </c>
      <c r="F185" s="1" t="s">
        <v>276</v>
      </c>
      <c r="G185" s="1" t="s">
        <v>10935</v>
      </c>
      <c r="H185" s="1" t="s">
        <v>5211</v>
      </c>
      <c r="I185" s="1" t="s">
        <v>9046</v>
      </c>
      <c r="J185" s="1" t="s">
        <v>9047</v>
      </c>
      <c r="K185" s="1" t="s">
        <v>1375</v>
      </c>
      <c r="L185" s="1" t="s">
        <v>10606</v>
      </c>
      <c r="M185" s="1" t="s">
        <v>1729</v>
      </c>
      <c r="N185" s="1" t="s">
        <v>873</v>
      </c>
      <c r="O185" s="1" t="s">
        <v>874</v>
      </c>
      <c r="P185" s="1" t="s">
        <v>269</v>
      </c>
      <c r="Q185" s="1" t="s">
        <v>276</v>
      </c>
      <c r="R185" s="1" t="s">
        <v>1488</v>
      </c>
      <c r="S185" s="1" t="s">
        <v>269</v>
      </c>
      <c r="T185" s="1" t="s">
        <v>270</v>
      </c>
      <c r="U185" s="1" t="s">
        <v>269</v>
      </c>
      <c r="V185" s="1" t="s">
        <v>472</v>
      </c>
      <c r="W185" s="1" t="s">
        <v>9047</v>
      </c>
      <c r="X185" s="1" t="s">
        <v>9046</v>
      </c>
      <c r="Y185" s="1" t="s">
        <v>10563</v>
      </c>
      <c r="Z185" s="1" t="s">
        <v>269</v>
      </c>
    </row>
    <row r="186" spans="1:26" ht="14.25">
      <c r="A186" s="1" t="s">
        <v>260</v>
      </c>
      <c r="B186" s="1" t="s">
        <v>5800</v>
      </c>
      <c r="C186" s="1" t="s">
        <v>262</v>
      </c>
      <c r="D186" s="1" t="s">
        <v>328</v>
      </c>
      <c r="E186" s="1" t="s">
        <v>328</v>
      </c>
      <c r="F186" s="1" t="s">
        <v>874</v>
      </c>
      <c r="G186" s="1" t="s">
        <v>10936</v>
      </c>
      <c r="H186" s="1" t="s">
        <v>5799</v>
      </c>
      <c r="I186" s="1" t="s">
        <v>9046</v>
      </c>
      <c r="J186" s="1" t="s">
        <v>9047</v>
      </c>
      <c r="K186" s="1" t="s">
        <v>1375</v>
      </c>
      <c r="L186" s="1" t="s">
        <v>10937</v>
      </c>
      <c r="M186" s="1" t="s">
        <v>1729</v>
      </c>
      <c r="N186" s="1" t="s">
        <v>276</v>
      </c>
      <c r="O186" s="1" t="s">
        <v>472</v>
      </c>
      <c r="P186" s="1" t="s">
        <v>269</v>
      </c>
      <c r="Q186" s="1" t="s">
        <v>276</v>
      </c>
      <c r="R186" s="1" t="s">
        <v>1488</v>
      </c>
      <c r="S186" s="1" t="s">
        <v>269</v>
      </c>
      <c r="T186" s="1" t="s">
        <v>270</v>
      </c>
      <c r="U186" s="1" t="s">
        <v>269</v>
      </c>
      <c r="V186" s="1" t="s">
        <v>472</v>
      </c>
      <c r="W186" s="1" t="s">
        <v>9047</v>
      </c>
      <c r="X186" s="1" t="s">
        <v>9046</v>
      </c>
      <c r="Y186" s="1" t="s">
        <v>10563</v>
      </c>
      <c r="Z186" s="1" t="s">
        <v>269</v>
      </c>
    </row>
    <row r="187" spans="1:26" ht="14.25">
      <c r="A187" s="1" t="s">
        <v>260</v>
      </c>
      <c r="B187" s="1" t="s">
        <v>5803</v>
      </c>
      <c r="C187" s="1" t="s">
        <v>262</v>
      </c>
      <c r="D187" s="1" t="s">
        <v>328</v>
      </c>
      <c r="E187" s="1" t="s">
        <v>328</v>
      </c>
      <c r="F187" s="1" t="s">
        <v>1450</v>
      </c>
      <c r="G187" s="1" t="s">
        <v>10938</v>
      </c>
      <c r="H187" s="1" t="s">
        <v>5802</v>
      </c>
      <c r="I187" s="1" t="s">
        <v>9046</v>
      </c>
      <c r="J187" s="1" t="s">
        <v>9047</v>
      </c>
      <c r="K187" s="1" t="s">
        <v>1375</v>
      </c>
      <c r="L187" s="1" t="s">
        <v>10939</v>
      </c>
      <c r="M187" s="1" t="s">
        <v>1729</v>
      </c>
      <c r="N187" s="1" t="s">
        <v>874</v>
      </c>
      <c r="O187" s="1" t="s">
        <v>873</v>
      </c>
      <c r="P187" s="1" t="s">
        <v>269</v>
      </c>
      <c r="Q187" s="1" t="s">
        <v>276</v>
      </c>
      <c r="R187" s="1" t="s">
        <v>1399</v>
      </c>
      <c r="S187" s="1" t="s">
        <v>269</v>
      </c>
      <c r="T187" s="1" t="s">
        <v>270</v>
      </c>
      <c r="U187" s="1" t="s">
        <v>269</v>
      </c>
      <c r="V187" s="1" t="s">
        <v>472</v>
      </c>
      <c r="W187" s="1" t="s">
        <v>9047</v>
      </c>
      <c r="X187" s="1" t="s">
        <v>9046</v>
      </c>
      <c r="Y187" s="1" t="s">
        <v>10563</v>
      </c>
      <c r="Z187" s="1" t="s">
        <v>269</v>
      </c>
    </row>
    <row r="188" spans="1:26" ht="14.25">
      <c r="A188" s="1" t="s">
        <v>260</v>
      </c>
      <c r="B188" s="1" t="s">
        <v>5805</v>
      </c>
      <c r="C188" s="1" t="s">
        <v>262</v>
      </c>
      <c r="D188" s="1" t="s">
        <v>328</v>
      </c>
      <c r="E188" s="1" t="s">
        <v>328</v>
      </c>
      <c r="F188" s="1" t="s">
        <v>277</v>
      </c>
      <c r="G188" s="1" t="s">
        <v>10940</v>
      </c>
      <c r="H188" s="1" t="s">
        <v>5180</v>
      </c>
      <c r="I188" s="1" t="s">
        <v>9046</v>
      </c>
      <c r="J188" s="1" t="s">
        <v>9047</v>
      </c>
      <c r="K188" s="1" t="s">
        <v>1375</v>
      </c>
      <c r="L188" s="1" t="s">
        <v>10205</v>
      </c>
      <c r="M188" s="1" t="s">
        <v>1729</v>
      </c>
      <c r="N188" s="1" t="s">
        <v>472</v>
      </c>
      <c r="O188" s="1" t="s">
        <v>873</v>
      </c>
      <c r="P188" s="1" t="s">
        <v>269</v>
      </c>
      <c r="Q188" s="1" t="s">
        <v>276</v>
      </c>
      <c r="R188" s="1" t="s">
        <v>1379</v>
      </c>
      <c r="S188" s="1" t="s">
        <v>269</v>
      </c>
      <c r="T188" s="1" t="s">
        <v>270</v>
      </c>
      <c r="U188" s="1" t="s">
        <v>269</v>
      </c>
      <c r="V188" s="1" t="s">
        <v>472</v>
      </c>
      <c r="W188" s="1" t="s">
        <v>9047</v>
      </c>
      <c r="X188" s="1" t="s">
        <v>9046</v>
      </c>
      <c r="Y188" s="1" t="s">
        <v>10563</v>
      </c>
      <c r="Z188" s="1" t="s">
        <v>269</v>
      </c>
    </row>
    <row r="189" spans="1:26" ht="14.25">
      <c r="A189" s="1" t="s">
        <v>260</v>
      </c>
      <c r="B189" s="1" t="s">
        <v>5807</v>
      </c>
      <c r="C189" s="1" t="s">
        <v>262</v>
      </c>
      <c r="D189" s="1" t="s">
        <v>328</v>
      </c>
      <c r="E189" s="1" t="s">
        <v>328</v>
      </c>
      <c r="F189" s="1" t="s">
        <v>714</v>
      </c>
      <c r="G189" s="1" t="s">
        <v>10941</v>
      </c>
      <c r="H189" s="1" t="s">
        <v>5215</v>
      </c>
      <c r="I189" s="1" t="s">
        <v>9046</v>
      </c>
      <c r="J189" s="1" t="s">
        <v>9047</v>
      </c>
      <c r="K189" s="1" t="s">
        <v>1375</v>
      </c>
      <c r="L189" s="1" t="s">
        <v>10608</v>
      </c>
      <c r="M189" s="1" t="s">
        <v>1729</v>
      </c>
      <c r="N189" s="1" t="s">
        <v>479</v>
      </c>
      <c r="O189" s="1" t="s">
        <v>270</v>
      </c>
      <c r="P189" s="1" t="s">
        <v>269</v>
      </c>
      <c r="Q189" s="1" t="s">
        <v>276</v>
      </c>
      <c r="R189" s="1" t="s">
        <v>3745</v>
      </c>
      <c r="S189" s="1" t="s">
        <v>269</v>
      </c>
      <c r="T189" s="1" t="s">
        <v>270</v>
      </c>
      <c r="U189" s="1" t="s">
        <v>269</v>
      </c>
      <c r="V189" s="1" t="s">
        <v>472</v>
      </c>
      <c r="W189" s="1" t="s">
        <v>9047</v>
      </c>
      <c r="X189" s="1" t="s">
        <v>9046</v>
      </c>
      <c r="Y189" s="1" t="s">
        <v>10563</v>
      </c>
      <c r="Z189" s="1" t="s">
        <v>269</v>
      </c>
    </row>
    <row r="190" spans="1:26" ht="14.25">
      <c r="A190" s="1" t="s">
        <v>260</v>
      </c>
      <c r="B190" s="1" t="s">
        <v>5809</v>
      </c>
      <c r="C190" s="1" t="s">
        <v>262</v>
      </c>
      <c r="D190" s="1" t="s">
        <v>328</v>
      </c>
      <c r="E190" s="1" t="s">
        <v>328</v>
      </c>
      <c r="F190" s="1" t="s">
        <v>1971</v>
      </c>
      <c r="G190" s="1" t="s">
        <v>10942</v>
      </c>
      <c r="H190" s="1" t="s">
        <v>5198</v>
      </c>
      <c r="I190" s="1" t="s">
        <v>9046</v>
      </c>
      <c r="J190" s="1" t="s">
        <v>9047</v>
      </c>
      <c r="K190" s="1" t="s">
        <v>1375</v>
      </c>
      <c r="L190" s="1" t="s">
        <v>10600</v>
      </c>
      <c r="M190" s="1" t="s">
        <v>1729</v>
      </c>
      <c r="N190" s="1" t="s">
        <v>276</v>
      </c>
      <c r="O190" s="1" t="s">
        <v>269</v>
      </c>
      <c r="P190" s="1" t="s">
        <v>269</v>
      </c>
      <c r="Q190" s="1" t="s">
        <v>276</v>
      </c>
      <c r="R190" s="1" t="s">
        <v>3739</v>
      </c>
      <c r="S190" s="1" t="s">
        <v>269</v>
      </c>
      <c r="T190" s="1" t="s">
        <v>270</v>
      </c>
      <c r="U190" s="1" t="s">
        <v>269</v>
      </c>
      <c r="V190" s="1" t="s">
        <v>472</v>
      </c>
      <c r="W190" s="1" t="s">
        <v>9047</v>
      </c>
      <c r="X190" s="1" t="s">
        <v>9046</v>
      </c>
      <c r="Y190" s="1" t="s">
        <v>10563</v>
      </c>
      <c r="Z190" s="1" t="s">
        <v>269</v>
      </c>
    </row>
    <row r="191" spans="1:26" ht="14.25">
      <c r="A191" s="1" t="s">
        <v>260</v>
      </c>
      <c r="B191" s="1" t="s">
        <v>5811</v>
      </c>
      <c r="C191" s="1" t="s">
        <v>262</v>
      </c>
      <c r="D191" s="1" t="s">
        <v>328</v>
      </c>
      <c r="E191" s="1" t="s">
        <v>328</v>
      </c>
      <c r="F191" s="1" t="s">
        <v>1729</v>
      </c>
      <c r="G191" s="1" t="s">
        <v>10943</v>
      </c>
      <c r="H191" s="1" t="s">
        <v>5218</v>
      </c>
      <c r="I191" s="1" t="s">
        <v>9046</v>
      </c>
      <c r="J191" s="1" t="s">
        <v>9047</v>
      </c>
      <c r="K191" s="1" t="s">
        <v>1375</v>
      </c>
      <c r="L191" s="1" t="s">
        <v>10610</v>
      </c>
      <c r="M191" s="1" t="s">
        <v>1729</v>
      </c>
      <c r="N191" s="1" t="s">
        <v>479</v>
      </c>
      <c r="O191" s="1" t="s">
        <v>269</v>
      </c>
      <c r="P191" s="1" t="s">
        <v>269</v>
      </c>
      <c r="Q191" s="1" t="s">
        <v>276</v>
      </c>
      <c r="R191" s="1" t="s">
        <v>4062</v>
      </c>
      <c r="S191" s="1" t="s">
        <v>269</v>
      </c>
      <c r="T191" s="1" t="s">
        <v>270</v>
      </c>
      <c r="U191" s="1" t="s">
        <v>269</v>
      </c>
      <c r="V191" s="1" t="s">
        <v>472</v>
      </c>
      <c r="W191" s="1" t="s">
        <v>9047</v>
      </c>
      <c r="X191" s="1" t="s">
        <v>9046</v>
      </c>
      <c r="Y191" s="1" t="s">
        <v>10563</v>
      </c>
      <c r="Z191" s="1" t="s">
        <v>269</v>
      </c>
    </row>
    <row r="192" spans="1:26" ht="14.25">
      <c r="A192" s="1" t="s">
        <v>260</v>
      </c>
      <c r="B192" s="1" t="s">
        <v>5827</v>
      </c>
      <c r="C192" s="1" t="s">
        <v>262</v>
      </c>
      <c r="D192" s="1" t="s">
        <v>328</v>
      </c>
      <c r="E192" s="1" t="s">
        <v>328</v>
      </c>
      <c r="F192" s="1" t="s">
        <v>2793</v>
      </c>
      <c r="G192" s="1" t="s">
        <v>10944</v>
      </c>
      <c r="H192" s="1" t="s">
        <v>5826</v>
      </c>
      <c r="I192" s="1" t="s">
        <v>9046</v>
      </c>
      <c r="J192" s="1" t="s">
        <v>9047</v>
      </c>
      <c r="K192" s="1" t="s">
        <v>1375</v>
      </c>
      <c r="L192" s="1" t="s">
        <v>10945</v>
      </c>
      <c r="M192" s="1" t="s">
        <v>1729</v>
      </c>
      <c r="N192" s="1" t="s">
        <v>874</v>
      </c>
      <c r="O192" s="1" t="s">
        <v>269</v>
      </c>
      <c r="P192" s="1" t="s">
        <v>269</v>
      </c>
      <c r="Q192" s="1" t="s">
        <v>277</v>
      </c>
      <c r="R192" s="1" t="s">
        <v>10652</v>
      </c>
      <c r="S192" s="1" t="s">
        <v>269</v>
      </c>
      <c r="T192" s="1" t="s">
        <v>270</v>
      </c>
      <c r="U192" s="1" t="s">
        <v>269</v>
      </c>
      <c r="V192" s="1" t="s">
        <v>472</v>
      </c>
      <c r="W192" s="1" t="s">
        <v>9047</v>
      </c>
      <c r="X192" s="1" t="s">
        <v>9046</v>
      </c>
      <c r="Y192" s="1" t="s">
        <v>10563</v>
      </c>
      <c r="Z192" s="1" t="s">
        <v>269</v>
      </c>
    </row>
    <row r="193" spans="1:26" ht="14.25">
      <c r="A193" s="1" t="s">
        <v>260</v>
      </c>
      <c r="B193" s="1" t="s">
        <v>5832</v>
      </c>
      <c r="C193" s="1" t="s">
        <v>262</v>
      </c>
      <c r="D193" s="1" t="s">
        <v>328</v>
      </c>
      <c r="E193" s="1" t="s">
        <v>328</v>
      </c>
      <c r="F193" s="1" t="s">
        <v>2755</v>
      </c>
      <c r="G193" s="1" t="s">
        <v>10946</v>
      </c>
      <c r="H193" s="1" t="s">
        <v>5831</v>
      </c>
      <c r="I193" s="1" t="s">
        <v>9046</v>
      </c>
      <c r="J193" s="1" t="s">
        <v>9047</v>
      </c>
      <c r="K193" s="1" t="s">
        <v>1375</v>
      </c>
      <c r="L193" s="1" t="s">
        <v>10947</v>
      </c>
      <c r="M193" s="1" t="s">
        <v>1729</v>
      </c>
      <c r="N193" s="1" t="s">
        <v>270</v>
      </c>
      <c r="O193" s="1" t="s">
        <v>874</v>
      </c>
      <c r="P193" s="1" t="s">
        <v>269</v>
      </c>
      <c r="Q193" s="1" t="s">
        <v>276</v>
      </c>
      <c r="R193" s="1" t="s">
        <v>3784</v>
      </c>
      <c r="S193" s="1" t="s">
        <v>269</v>
      </c>
      <c r="T193" s="1" t="s">
        <v>270</v>
      </c>
      <c r="U193" s="1" t="s">
        <v>269</v>
      </c>
      <c r="V193" s="1" t="s">
        <v>472</v>
      </c>
      <c r="W193" s="1" t="s">
        <v>9047</v>
      </c>
      <c r="X193" s="1" t="s">
        <v>9046</v>
      </c>
      <c r="Y193" s="1" t="s">
        <v>10563</v>
      </c>
      <c r="Z193" s="1" t="s">
        <v>269</v>
      </c>
    </row>
    <row r="194" spans="1:26" ht="14.25">
      <c r="A194" s="1" t="s">
        <v>260</v>
      </c>
      <c r="B194" s="1" t="s">
        <v>5873</v>
      </c>
      <c r="C194" s="1" t="s">
        <v>262</v>
      </c>
      <c r="D194" s="1" t="s">
        <v>328</v>
      </c>
      <c r="E194" s="1" t="s">
        <v>328</v>
      </c>
      <c r="F194" s="1" t="s">
        <v>713</v>
      </c>
      <c r="G194" s="1" t="s">
        <v>10948</v>
      </c>
      <c r="H194" s="1" t="s">
        <v>5872</v>
      </c>
      <c r="I194" s="1" t="s">
        <v>9046</v>
      </c>
      <c r="J194" s="1" t="s">
        <v>9047</v>
      </c>
      <c r="K194" s="1" t="s">
        <v>1375</v>
      </c>
      <c r="L194" s="1" t="s">
        <v>10949</v>
      </c>
      <c r="M194" s="1" t="s">
        <v>1729</v>
      </c>
      <c r="N194" s="1" t="s">
        <v>873</v>
      </c>
      <c r="O194" s="1" t="s">
        <v>479</v>
      </c>
      <c r="P194" s="1" t="s">
        <v>269</v>
      </c>
      <c r="Q194" s="1" t="s">
        <v>277</v>
      </c>
      <c r="R194" s="1" t="s">
        <v>10735</v>
      </c>
      <c r="S194" s="1" t="s">
        <v>269</v>
      </c>
      <c r="T194" s="1" t="s">
        <v>270</v>
      </c>
      <c r="U194" s="1" t="s">
        <v>269</v>
      </c>
      <c r="V194" s="1" t="s">
        <v>472</v>
      </c>
      <c r="W194" s="1" t="s">
        <v>9047</v>
      </c>
      <c r="X194" s="1" t="s">
        <v>9046</v>
      </c>
      <c r="Y194" s="1" t="s">
        <v>10563</v>
      </c>
      <c r="Z194" s="1" t="s">
        <v>269</v>
      </c>
    </row>
    <row r="195" spans="1:26" ht="14.25">
      <c r="A195" s="1" t="s">
        <v>260</v>
      </c>
      <c r="B195" s="1" t="s">
        <v>5875</v>
      </c>
      <c r="C195" s="1" t="s">
        <v>262</v>
      </c>
      <c r="D195" s="1" t="s">
        <v>328</v>
      </c>
      <c r="E195" s="1" t="s">
        <v>328</v>
      </c>
      <c r="F195" s="1" t="s">
        <v>1731</v>
      </c>
      <c r="G195" s="1" t="s">
        <v>10950</v>
      </c>
      <c r="H195" s="1" t="s">
        <v>5226</v>
      </c>
      <c r="I195" s="1" t="s">
        <v>9046</v>
      </c>
      <c r="J195" s="1" t="s">
        <v>9047</v>
      </c>
      <c r="K195" s="1" t="s">
        <v>1375</v>
      </c>
      <c r="L195" s="1" t="s">
        <v>10612</v>
      </c>
      <c r="M195" s="1" t="s">
        <v>1729</v>
      </c>
      <c r="N195" s="1" t="s">
        <v>276</v>
      </c>
      <c r="O195" s="1" t="s">
        <v>269</v>
      </c>
      <c r="P195" s="1" t="s">
        <v>269</v>
      </c>
      <c r="Q195" s="1" t="s">
        <v>277</v>
      </c>
      <c r="R195" s="1" t="s">
        <v>10613</v>
      </c>
      <c r="S195" s="1" t="s">
        <v>269</v>
      </c>
      <c r="T195" s="1" t="s">
        <v>270</v>
      </c>
      <c r="U195" s="1" t="s">
        <v>269</v>
      </c>
      <c r="V195" s="1" t="s">
        <v>472</v>
      </c>
      <c r="W195" s="1" t="s">
        <v>9047</v>
      </c>
      <c r="X195" s="1" t="s">
        <v>9046</v>
      </c>
      <c r="Y195" s="1" t="s">
        <v>10563</v>
      </c>
      <c r="Z195" s="1" t="s">
        <v>269</v>
      </c>
    </row>
    <row r="196" spans="1:26" ht="14.25">
      <c r="A196" s="1" t="s">
        <v>260</v>
      </c>
      <c r="B196" s="1" t="s">
        <v>5877</v>
      </c>
      <c r="C196" s="1" t="s">
        <v>262</v>
      </c>
      <c r="D196" s="1" t="s">
        <v>328</v>
      </c>
      <c r="E196" s="1" t="s">
        <v>328</v>
      </c>
      <c r="F196" s="1" t="s">
        <v>2913</v>
      </c>
      <c r="G196" s="1" t="s">
        <v>10951</v>
      </c>
      <c r="H196" s="1" t="s">
        <v>5229</v>
      </c>
      <c r="I196" s="1" t="s">
        <v>9046</v>
      </c>
      <c r="J196" s="1" t="s">
        <v>9047</v>
      </c>
      <c r="K196" s="1" t="s">
        <v>1375</v>
      </c>
      <c r="L196" s="1" t="s">
        <v>10615</v>
      </c>
      <c r="M196" s="1" t="s">
        <v>1729</v>
      </c>
      <c r="N196" s="1" t="s">
        <v>270</v>
      </c>
      <c r="O196" s="1" t="s">
        <v>873</v>
      </c>
      <c r="P196" s="1" t="s">
        <v>269</v>
      </c>
      <c r="Q196" s="1" t="s">
        <v>277</v>
      </c>
      <c r="R196" s="1" t="s">
        <v>10616</v>
      </c>
      <c r="S196" s="1" t="s">
        <v>269</v>
      </c>
      <c r="T196" s="1" t="s">
        <v>270</v>
      </c>
      <c r="U196" s="1" t="s">
        <v>269</v>
      </c>
      <c r="V196" s="1" t="s">
        <v>472</v>
      </c>
      <c r="W196" s="1" t="s">
        <v>9047</v>
      </c>
      <c r="X196" s="1" t="s">
        <v>9046</v>
      </c>
      <c r="Y196" s="1" t="s">
        <v>10563</v>
      </c>
      <c r="Z196" s="1" t="s">
        <v>269</v>
      </c>
    </row>
    <row r="197" spans="1:26" ht="14.25">
      <c r="A197" s="1" t="s">
        <v>260</v>
      </c>
      <c r="B197" s="1" t="s">
        <v>5879</v>
      </c>
      <c r="C197" s="1" t="s">
        <v>262</v>
      </c>
      <c r="D197" s="1" t="s">
        <v>328</v>
      </c>
      <c r="E197" s="1" t="s">
        <v>328</v>
      </c>
      <c r="F197" s="1" t="s">
        <v>2796</v>
      </c>
      <c r="G197" s="1" t="s">
        <v>10952</v>
      </c>
      <c r="H197" s="1" t="s">
        <v>5232</v>
      </c>
      <c r="I197" s="1" t="s">
        <v>9046</v>
      </c>
      <c r="J197" s="1" t="s">
        <v>9047</v>
      </c>
      <c r="K197" s="1" t="s">
        <v>1375</v>
      </c>
      <c r="L197" s="1" t="s">
        <v>10618</v>
      </c>
      <c r="M197" s="1" t="s">
        <v>1729</v>
      </c>
      <c r="N197" s="1" t="s">
        <v>872</v>
      </c>
      <c r="O197" s="1" t="s">
        <v>276</v>
      </c>
      <c r="P197" s="1" t="s">
        <v>269</v>
      </c>
      <c r="Q197" s="1" t="s">
        <v>277</v>
      </c>
      <c r="R197" s="1" t="s">
        <v>10619</v>
      </c>
      <c r="S197" s="1" t="s">
        <v>269</v>
      </c>
      <c r="T197" s="1" t="s">
        <v>270</v>
      </c>
      <c r="U197" s="1" t="s">
        <v>269</v>
      </c>
      <c r="V197" s="1" t="s">
        <v>472</v>
      </c>
      <c r="W197" s="1" t="s">
        <v>9047</v>
      </c>
      <c r="X197" s="1" t="s">
        <v>9046</v>
      </c>
      <c r="Y197" s="1" t="s">
        <v>10563</v>
      </c>
      <c r="Z197" s="1" t="s">
        <v>269</v>
      </c>
    </row>
    <row r="198" spans="1:26" ht="14.25">
      <c r="A198" s="1" t="s">
        <v>260</v>
      </c>
      <c r="B198" s="1" t="s">
        <v>5881</v>
      </c>
      <c r="C198" s="1" t="s">
        <v>262</v>
      </c>
      <c r="D198" s="1" t="s">
        <v>328</v>
      </c>
      <c r="E198" s="1" t="s">
        <v>328</v>
      </c>
      <c r="F198" s="1" t="s">
        <v>2919</v>
      </c>
      <c r="G198" s="1" t="s">
        <v>10953</v>
      </c>
      <c r="H198" s="1" t="s">
        <v>5235</v>
      </c>
      <c r="I198" s="1" t="s">
        <v>9046</v>
      </c>
      <c r="J198" s="1" t="s">
        <v>9047</v>
      </c>
      <c r="K198" s="1" t="s">
        <v>1375</v>
      </c>
      <c r="L198" s="1" t="s">
        <v>10621</v>
      </c>
      <c r="M198" s="1" t="s">
        <v>1729</v>
      </c>
      <c r="N198" s="1" t="s">
        <v>472</v>
      </c>
      <c r="O198" s="1" t="s">
        <v>269</v>
      </c>
      <c r="P198" s="1" t="s">
        <v>269</v>
      </c>
      <c r="Q198" s="1" t="s">
        <v>277</v>
      </c>
      <c r="R198" s="1" t="s">
        <v>10622</v>
      </c>
      <c r="S198" s="1" t="s">
        <v>269</v>
      </c>
      <c r="T198" s="1" t="s">
        <v>270</v>
      </c>
      <c r="U198" s="1" t="s">
        <v>269</v>
      </c>
      <c r="V198" s="1" t="s">
        <v>472</v>
      </c>
      <c r="W198" s="1" t="s">
        <v>9047</v>
      </c>
      <c r="X198" s="1" t="s">
        <v>9046</v>
      </c>
      <c r="Y198" s="1" t="s">
        <v>10563</v>
      </c>
      <c r="Z198" s="1" t="s">
        <v>269</v>
      </c>
    </row>
    <row r="199" spans="1:26" ht="14.25">
      <c r="A199" s="1" t="s">
        <v>260</v>
      </c>
      <c r="B199" s="1" t="s">
        <v>5883</v>
      </c>
      <c r="C199" s="1" t="s">
        <v>262</v>
      </c>
      <c r="D199" s="1" t="s">
        <v>328</v>
      </c>
      <c r="E199" s="1" t="s">
        <v>328</v>
      </c>
      <c r="F199" s="1" t="s">
        <v>1739</v>
      </c>
      <c r="G199" s="1" t="s">
        <v>10954</v>
      </c>
      <c r="H199" s="1" t="s">
        <v>5186</v>
      </c>
      <c r="I199" s="1" t="s">
        <v>9046</v>
      </c>
      <c r="J199" s="1" t="s">
        <v>9047</v>
      </c>
      <c r="K199" s="1" t="s">
        <v>1375</v>
      </c>
      <c r="L199" s="1" t="s">
        <v>10593</v>
      </c>
      <c r="M199" s="1" t="s">
        <v>1729</v>
      </c>
      <c r="N199" s="1" t="s">
        <v>479</v>
      </c>
      <c r="O199" s="1" t="s">
        <v>269</v>
      </c>
      <c r="P199" s="1" t="s">
        <v>269</v>
      </c>
      <c r="Q199" s="1" t="s">
        <v>276</v>
      </c>
      <c r="R199" s="1" t="s">
        <v>3818</v>
      </c>
      <c r="S199" s="1" t="s">
        <v>269</v>
      </c>
      <c r="T199" s="1" t="s">
        <v>270</v>
      </c>
      <c r="U199" s="1" t="s">
        <v>269</v>
      </c>
      <c r="V199" s="1" t="s">
        <v>472</v>
      </c>
      <c r="W199" s="1" t="s">
        <v>9047</v>
      </c>
      <c r="X199" s="1" t="s">
        <v>9046</v>
      </c>
      <c r="Y199" s="1" t="s">
        <v>10563</v>
      </c>
      <c r="Z199" s="1" t="s">
        <v>269</v>
      </c>
    </row>
    <row r="200" spans="1:26" ht="14.25">
      <c r="A200" s="1" t="s">
        <v>260</v>
      </c>
      <c r="B200" s="1" t="s">
        <v>5885</v>
      </c>
      <c r="C200" s="1" t="s">
        <v>262</v>
      </c>
      <c r="D200" s="1" t="s">
        <v>328</v>
      </c>
      <c r="E200" s="1" t="s">
        <v>328</v>
      </c>
      <c r="F200" s="1" t="s">
        <v>2926</v>
      </c>
      <c r="G200" s="1" t="s">
        <v>10955</v>
      </c>
      <c r="H200" s="1" t="s">
        <v>5183</v>
      </c>
      <c r="I200" s="1" t="s">
        <v>9046</v>
      </c>
      <c r="J200" s="1" t="s">
        <v>9047</v>
      </c>
      <c r="K200" s="1" t="s">
        <v>1375</v>
      </c>
      <c r="L200" s="1" t="s">
        <v>10191</v>
      </c>
      <c r="M200" s="1" t="s">
        <v>1729</v>
      </c>
      <c r="N200" s="1" t="s">
        <v>872</v>
      </c>
      <c r="O200" s="1" t="s">
        <v>472</v>
      </c>
      <c r="P200" s="1" t="s">
        <v>269</v>
      </c>
      <c r="Q200" s="1" t="s">
        <v>276</v>
      </c>
      <c r="R200" s="1" t="s">
        <v>9100</v>
      </c>
      <c r="S200" s="1" t="s">
        <v>269</v>
      </c>
      <c r="T200" s="1" t="s">
        <v>270</v>
      </c>
      <c r="U200" s="1" t="s">
        <v>269</v>
      </c>
      <c r="V200" s="1" t="s">
        <v>472</v>
      </c>
      <c r="W200" s="1" t="s">
        <v>9047</v>
      </c>
      <c r="X200" s="1" t="s">
        <v>9046</v>
      </c>
      <c r="Y200" s="1" t="s">
        <v>10563</v>
      </c>
      <c r="Z200" s="1" t="s">
        <v>269</v>
      </c>
    </row>
    <row r="201" spans="1:26" ht="14.25">
      <c r="A201" s="1" t="s">
        <v>260</v>
      </c>
      <c r="B201" s="1" t="s">
        <v>5887</v>
      </c>
      <c r="C201" s="1" t="s">
        <v>262</v>
      </c>
      <c r="D201" s="1" t="s">
        <v>328</v>
      </c>
      <c r="E201" s="1" t="s">
        <v>328</v>
      </c>
      <c r="F201" s="1" t="s">
        <v>2136</v>
      </c>
      <c r="G201" s="1" t="s">
        <v>10956</v>
      </c>
      <c r="H201" s="1" t="s">
        <v>5241</v>
      </c>
      <c r="I201" s="1" t="s">
        <v>9046</v>
      </c>
      <c r="J201" s="1" t="s">
        <v>9047</v>
      </c>
      <c r="K201" s="1" t="s">
        <v>1375</v>
      </c>
      <c r="L201" s="1" t="s">
        <v>10626</v>
      </c>
      <c r="M201" s="1" t="s">
        <v>1729</v>
      </c>
      <c r="N201" s="1" t="s">
        <v>472</v>
      </c>
      <c r="O201" s="1" t="s">
        <v>269</v>
      </c>
      <c r="P201" s="1" t="s">
        <v>269</v>
      </c>
      <c r="Q201" s="1" t="s">
        <v>276</v>
      </c>
      <c r="R201" s="1" t="s">
        <v>3576</v>
      </c>
      <c r="S201" s="1" t="s">
        <v>269</v>
      </c>
      <c r="T201" s="1" t="s">
        <v>270</v>
      </c>
      <c r="U201" s="1" t="s">
        <v>269</v>
      </c>
      <c r="V201" s="1" t="s">
        <v>472</v>
      </c>
      <c r="W201" s="1" t="s">
        <v>9047</v>
      </c>
      <c r="X201" s="1" t="s">
        <v>9046</v>
      </c>
      <c r="Y201" s="1" t="s">
        <v>10563</v>
      </c>
      <c r="Z201" s="1" t="s">
        <v>269</v>
      </c>
    </row>
    <row r="202" spans="1:26" ht="14.25">
      <c r="A202" s="1" t="s">
        <v>260</v>
      </c>
      <c r="B202" s="1" t="s">
        <v>5814</v>
      </c>
      <c r="C202" s="1" t="s">
        <v>262</v>
      </c>
      <c r="D202" s="1" t="s">
        <v>328</v>
      </c>
      <c r="E202" s="1" t="s">
        <v>328</v>
      </c>
      <c r="F202" s="1" t="s">
        <v>2933</v>
      </c>
      <c r="G202" s="1" t="s">
        <v>10957</v>
      </c>
      <c r="H202" s="1" t="s">
        <v>5813</v>
      </c>
      <c r="I202" s="1" t="s">
        <v>9046</v>
      </c>
      <c r="J202" s="1" t="s">
        <v>9047</v>
      </c>
      <c r="K202" s="1" t="s">
        <v>1375</v>
      </c>
      <c r="L202" s="1" t="s">
        <v>9842</v>
      </c>
      <c r="M202" s="1" t="s">
        <v>1729</v>
      </c>
      <c r="N202" s="1" t="s">
        <v>874</v>
      </c>
      <c r="O202" s="1" t="s">
        <v>479</v>
      </c>
      <c r="P202" s="1" t="s">
        <v>269</v>
      </c>
      <c r="Q202" s="1" t="s">
        <v>276</v>
      </c>
      <c r="R202" s="1" t="s">
        <v>1385</v>
      </c>
      <c r="S202" s="1" t="s">
        <v>269</v>
      </c>
      <c r="T202" s="1" t="s">
        <v>270</v>
      </c>
      <c r="U202" s="1" t="s">
        <v>269</v>
      </c>
      <c r="V202" s="1" t="s">
        <v>472</v>
      </c>
      <c r="W202" s="1" t="s">
        <v>9047</v>
      </c>
      <c r="X202" s="1" t="s">
        <v>9046</v>
      </c>
      <c r="Y202" s="1" t="s">
        <v>10563</v>
      </c>
      <c r="Z202" s="1" t="s">
        <v>269</v>
      </c>
    </row>
    <row r="203" spans="1:26" ht="14.25">
      <c r="A203" s="1" t="s">
        <v>260</v>
      </c>
      <c r="B203" s="1" t="s">
        <v>5817</v>
      </c>
      <c r="C203" s="1" t="s">
        <v>262</v>
      </c>
      <c r="D203" s="1" t="s">
        <v>328</v>
      </c>
      <c r="E203" s="1" t="s">
        <v>328</v>
      </c>
      <c r="F203" s="1" t="s">
        <v>2937</v>
      </c>
      <c r="G203" s="1" t="s">
        <v>10958</v>
      </c>
      <c r="H203" s="1" t="s">
        <v>5816</v>
      </c>
      <c r="I203" s="1" t="s">
        <v>9046</v>
      </c>
      <c r="J203" s="1" t="s">
        <v>9047</v>
      </c>
      <c r="K203" s="1" t="s">
        <v>1375</v>
      </c>
      <c r="L203" s="1" t="s">
        <v>10959</v>
      </c>
      <c r="M203" s="1" t="s">
        <v>1729</v>
      </c>
      <c r="N203" s="1" t="s">
        <v>874</v>
      </c>
      <c r="O203" s="1" t="s">
        <v>269</v>
      </c>
      <c r="P203" s="1" t="s">
        <v>269</v>
      </c>
      <c r="Q203" s="1" t="s">
        <v>276</v>
      </c>
      <c r="R203" s="1" t="s">
        <v>3822</v>
      </c>
      <c r="S203" s="1" t="s">
        <v>269</v>
      </c>
      <c r="T203" s="1" t="s">
        <v>270</v>
      </c>
      <c r="U203" s="1" t="s">
        <v>269</v>
      </c>
      <c r="V203" s="1" t="s">
        <v>472</v>
      </c>
      <c r="W203" s="1" t="s">
        <v>9047</v>
      </c>
      <c r="X203" s="1" t="s">
        <v>9046</v>
      </c>
      <c r="Y203" s="1" t="s">
        <v>10563</v>
      </c>
      <c r="Z203" s="1" t="s">
        <v>269</v>
      </c>
    </row>
    <row r="204" spans="1:26" ht="14.25">
      <c r="A204" s="1" t="s">
        <v>260</v>
      </c>
      <c r="B204" s="1" t="s">
        <v>5820</v>
      </c>
      <c r="C204" s="1" t="s">
        <v>262</v>
      </c>
      <c r="D204" s="1" t="s">
        <v>328</v>
      </c>
      <c r="E204" s="1" t="s">
        <v>328</v>
      </c>
      <c r="F204" s="1" t="s">
        <v>2941</v>
      </c>
      <c r="G204" s="1" t="s">
        <v>10960</v>
      </c>
      <c r="H204" s="1" t="s">
        <v>5819</v>
      </c>
      <c r="I204" s="1" t="s">
        <v>9046</v>
      </c>
      <c r="J204" s="1" t="s">
        <v>9047</v>
      </c>
      <c r="K204" s="1" t="s">
        <v>1375</v>
      </c>
      <c r="L204" s="1" t="s">
        <v>10961</v>
      </c>
      <c r="M204" s="1" t="s">
        <v>1729</v>
      </c>
      <c r="N204" s="1" t="s">
        <v>479</v>
      </c>
      <c r="O204" s="1" t="s">
        <v>270</v>
      </c>
      <c r="P204" s="1" t="s">
        <v>269</v>
      </c>
      <c r="Q204" s="1" t="s">
        <v>276</v>
      </c>
      <c r="R204" s="1" t="s">
        <v>3790</v>
      </c>
      <c r="S204" s="1" t="s">
        <v>269</v>
      </c>
      <c r="T204" s="1" t="s">
        <v>270</v>
      </c>
      <c r="U204" s="1" t="s">
        <v>269</v>
      </c>
      <c r="V204" s="1" t="s">
        <v>472</v>
      </c>
      <c r="W204" s="1" t="s">
        <v>9047</v>
      </c>
      <c r="X204" s="1" t="s">
        <v>9046</v>
      </c>
      <c r="Y204" s="1" t="s">
        <v>10563</v>
      </c>
      <c r="Z204" s="1" t="s">
        <v>269</v>
      </c>
    </row>
    <row r="205" spans="1:26" ht="14.25">
      <c r="A205" s="1" t="s">
        <v>260</v>
      </c>
      <c r="B205" s="1" t="s">
        <v>5835</v>
      </c>
      <c r="C205" s="1" t="s">
        <v>262</v>
      </c>
      <c r="D205" s="1" t="s">
        <v>328</v>
      </c>
      <c r="E205" s="1" t="s">
        <v>328</v>
      </c>
      <c r="F205" s="1" t="s">
        <v>2945</v>
      </c>
      <c r="G205" s="1" t="s">
        <v>10962</v>
      </c>
      <c r="H205" s="1" t="s">
        <v>5834</v>
      </c>
      <c r="I205" s="1" t="s">
        <v>9046</v>
      </c>
      <c r="J205" s="1" t="s">
        <v>9047</v>
      </c>
      <c r="K205" s="1" t="s">
        <v>1375</v>
      </c>
      <c r="L205" s="1" t="s">
        <v>10963</v>
      </c>
      <c r="M205" s="1" t="s">
        <v>1729</v>
      </c>
      <c r="N205" s="1" t="s">
        <v>270</v>
      </c>
      <c r="O205" s="1" t="s">
        <v>269</v>
      </c>
      <c r="P205" s="1" t="s">
        <v>269</v>
      </c>
      <c r="Q205" s="1" t="s">
        <v>276</v>
      </c>
      <c r="R205" s="1" t="s">
        <v>1385</v>
      </c>
      <c r="S205" s="1" t="s">
        <v>269</v>
      </c>
      <c r="T205" s="1" t="s">
        <v>270</v>
      </c>
      <c r="U205" s="1" t="s">
        <v>269</v>
      </c>
      <c r="V205" s="1" t="s">
        <v>472</v>
      </c>
      <c r="W205" s="1" t="s">
        <v>9047</v>
      </c>
      <c r="X205" s="1" t="s">
        <v>9046</v>
      </c>
      <c r="Y205" s="1" t="s">
        <v>10563</v>
      </c>
      <c r="Z205" s="1" t="s">
        <v>269</v>
      </c>
    </row>
    <row r="206" spans="1:26" ht="14.25">
      <c r="A206" s="1" t="s">
        <v>260</v>
      </c>
      <c r="B206" s="1" t="s">
        <v>5838</v>
      </c>
      <c r="C206" s="1" t="s">
        <v>262</v>
      </c>
      <c r="D206" s="1" t="s">
        <v>328</v>
      </c>
      <c r="E206" s="1" t="s">
        <v>328</v>
      </c>
      <c r="F206" s="1" t="s">
        <v>1399</v>
      </c>
      <c r="G206" s="1" t="s">
        <v>10964</v>
      </c>
      <c r="H206" s="1" t="s">
        <v>5837</v>
      </c>
      <c r="I206" s="1" t="s">
        <v>9046</v>
      </c>
      <c r="J206" s="1" t="s">
        <v>9047</v>
      </c>
      <c r="K206" s="1" t="s">
        <v>1375</v>
      </c>
      <c r="L206" s="1" t="s">
        <v>10965</v>
      </c>
      <c r="M206" s="1" t="s">
        <v>1729</v>
      </c>
      <c r="N206" s="1" t="s">
        <v>873</v>
      </c>
      <c r="O206" s="1" t="s">
        <v>872</v>
      </c>
      <c r="P206" s="1" t="s">
        <v>269</v>
      </c>
      <c r="Q206" s="1" t="s">
        <v>276</v>
      </c>
      <c r="R206" s="1" t="s">
        <v>4006</v>
      </c>
      <c r="S206" s="1" t="s">
        <v>269</v>
      </c>
      <c r="T206" s="1" t="s">
        <v>270</v>
      </c>
      <c r="U206" s="1" t="s">
        <v>269</v>
      </c>
      <c r="V206" s="1" t="s">
        <v>472</v>
      </c>
      <c r="W206" s="1" t="s">
        <v>9047</v>
      </c>
      <c r="X206" s="1" t="s">
        <v>9046</v>
      </c>
      <c r="Y206" s="1" t="s">
        <v>10563</v>
      </c>
      <c r="Z206" s="1" t="s">
        <v>269</v>
      </c>
    </row>
    <row r="207" spans="1:26" ht="14.25">
      <c r="A207" s="1" t="s">
        <v>260</v>
      </c>
      <c r="B207" s="1" t="s">
        <v>5841</v>
      </c>
      <c r="C207" s="1" t="s">
        <v>262</v>
      </c>
      <c r="D207" s="1" t="s">
        <v>328</v>
      </c>
      <c r="E207" s="1" t="s">
        <v>328</v>
      </c>
      <c r="F207" s="1" t="s">
        <v>1384</v>
      </c>
      <c r="G207" s="1" t="s">
        <v>10966</v>
      </c>
      <c r="H207" s="1" t="s">
        <v>5840</v>
      </c>
      <c r="I207" s="1" t="s">
        <v>9046</v>
      </c>
      <c r="J207" s="1" t="s">
        <v>9047</v>
      </c>
      <c r="K207" s="1" t="s">
        <v>1375</v>
      </c>
      <c r="L207" s="1" t="s">
        <v>10967</v>
      </c>
      <c r="M207" s="1" t="s">
        <v>1729</v>
      </c>
      <c r="N207" s="1" t="s">
        <v>872</v>
      </c>
      <c r="O207" s="1" t="s">
        <v>276</v>
      </c>
      <c r="P207" s="1" t="s">
        <v>269</v>
      </c>
      <c r="Q207" s="1" t="s">
        <v>276</v>
      </c>
      <c r="R207" s="1" t="s">
        <v>4062</v>
      </c>
      <c r="S207" s="1" t="s">
        <v>269</v>
      </c>
      <c r="T207" s="1" t="s">
        <v>270</v>
      </c>
      <c r="U207" s="1" t="s">
        <v>269</v>
      </c>
      <c r="V207" s="1" t="s">
        <v>472</v>
      </c>
      <c r="W207" s="1" t="s">
        <v>9047</v>
      </c>
      <c r="X207" s="1" t="s">
        <v>9046</v>
      </c>
      <c r="Y207" s="1" t="s">
        <v>10563</v>
      </c>
      <c r="Z207" s="1" t="s">
        <v>269</v>
      </c>
    </row>
    <row r="208" spans="1:26" ht="14.25">
      <c r="A208" s="1" t="s">
        <v>260</v>
      </c>
      <c r="B208" s="1" t="s">
        <v>5845</v>
      </c>
      <c r="C208" s="1" t="s">
        <v>262</v>
      </c>
      <c r="D208" s="1" t="s">
        <v>328</v>
      </c>
      <c r="E208" s="1" t="s">
        <v>328</v>
      </c>
      <c r="F208" s="1" t="s">
        <v>1407</v>
      </c>
      <c r="G208" s="1" t="s">
        <v>10968</v>
      </c>
      <c r="H208" s="1" t="s">
        <v>5844</v>
      </c>
      <c r="I208" s="1" t="s">
        <v>9046</v>
      </c>
      <c r="J208" s="1" t="s">
        <v>9047</v>
      </c>
      <c r="K208" s="1" t="s">
        <v>1375</v>
      </c>
      <c r="L208" s="1" t="s">
        <v>10969</v>
      </c>
      <c r="M208" s="1" t="s">
        <v>1729</v>
      </c>
      <c r="N208" s="1" t="s">
        <v>269</v>
      </c>
      <c r="O208" s="1" t="s">
        <v>270</v>
      </c>
      <c r="P208" s="1" t="s">
        <v>269</v>
      </c>
      <c r="Q208" s="1" t="s">
        <v>276</v>
      </c>
      <c r="R208" s="1" t="s">
        <v>3820</v>
      </c>
      <c r="S208" s="1" t="s">
        <v>269</v>
      </c>
      <c r="T208" s="1" t="s">
        <v>270</v>
      </c>
      <c r="U208" s="1" t="s">
        <v>269</v>
      </c>
      <c r="V208" s="1" t="s">
        <v>472</v>
      </c>
      <c r="W208" s="1" t="s">
        <v>9047</v>
      </c>
      <c r="X208" s="1" t="s">
        <v>9046</v>
      </c>
      <c r="Y208" s="1" t="s">
        <v>10563</v>
      </c>
      <c r="Z208" s="1" t="s">
        <v>269</v>
      </c>
    </row>
    <row r="209" spans="1:26" ht="14.25">
      <c r="A209" s="1" t="s">
        <v>260</v>
      </c>
      <c r="B209" s="1" t="s">
        <v>5848</v>
      </c>
      <c r="C209" s="1" t="s">
        <v>262</v>
      </c>
      <c r="D209" s="1" t="s">
        <v>328</v>
      </c>
      <c r="E209" s="1" t="s">
        <v>328</v>
      </c>
      <c r="F209" s="1" t="s">
        <v>3045</v>
      </c>
      <c r="G209" s="1" t="s">
        <v>10970</v>
      </c>
      <c r="H209" s="1" t="s">
        <v>5847</v>
      </c>
      <c r="I209" s="1" t="s">
        <v>9046</v>
      </c>
      <c r="J209" s="1" t="s">
        <v>9047</v>
      </c>
      <c r="K209" s="1" t="s">
        <v>1375</v>
      </c>
      <c r="L209" s="1" t="s">
        <v>10971</v>
      </c>
      <c r="M209" s="1" t="s">
        <v>1729</v>
      </c>
      <c r="N209" s="1" t="s">
        <v>874</v>
      </c>
      <c r="O209" s="1" t="s">
        <v>874</v>
      </c>
      <c r="P209" s="1" t="s">
        <v>269</v>
      </c>
      <c r="Q209" s="1" t="s">
        <v>276</v>
      </c>
      <c r="R209" s="1" t="s">
        <v>3573</v>
      </c>
      <c r="S209" s="1" t="s">
        <v>269</v>
      </c>
      <c r="T209" s="1" t="s">
        <v>270</v>
      </c>
      <c r="U209" s="1" t="s">
        <v>269</v>
      </c>
      <c r="V209" s="1" t="s">
        <v>472</v>
      </c>
      <c r="W209" s="1" t="s">
        <v>9047</v>
      </c>
      <c r="X209" s="1" t="s">
        <v>9046</v>
      </c>
      <c r="Y209" s="1" t="s">
        <v>10563</v>
      </c>
      <c r="Z209" s="1" t="s">
        <v>269</v>
      </c>
    </row>
    <row r="210" spans="1:26" ht="14.25">
      <c r="A210" s="1" t="s">
        <v>260</v>
      </c>
      <c r="B210" s="1" t="s">
        <v>5851</v>
      </c>
      <c r="C210" s="1" t="s">
        <v>262</v>
      </c>
      <c r="D210" s="1" t="s">
        <v>328</v>
      </c>
      <c r="E210" s="1" t="s">
        <v>328</v>
      </c>
      <c r="F210" s="1" t="s">
        <v>3784</v>
      </c>
      <c r="G210" s="1" t="s">
        <v>10972</v>
      </c>
      <c r="H210" s="1" t="s">
        <v>5850</v>
      </c>
      <c r="I210" s="1" t="s">
        <v>9046</v>
      </c>
      <c r="J210" s="1" t="s">
        <v>9047</v>
      </c>
      <c r="K210" s="1" t="s">
        <v>1375</v>
      </c>
      <c r="L210" s="1" t="s">
        <v>10973</v>
      </c>
      <c r="M210" s="1" t="s">
        <v>1729</v>
      </c>
      <c r="N210" s="1" t="s">
        <v>872</v>
      </c>
      <c r="O210" s="1" t="s">
        <v>276</v>
      </c>
      <c r="P210" s="1" t="s">
        <v>269</v>
      </c>
      <c r="Q210" s="1" t="s">
        <v>276</v>
      </c>
      <c r="R210" s="1" t="s">
        <v>4013</v>
      </c>
      <c r="S210" s="1" t="s">
        <v>269</v>
      </c>
      <c r="T210" s="1" t="s">
        <v>270</v>
      </c>
      <c r="U210" s="1" t="s">
        <v>269</v>
      </c>
      <c r="V210" s="1" t="s">
        <v>472</v>
      </c>
      <c r="W210" s="1" t="s">
        <v>9047</v>
      </c>
      <c r="X210" s="1" t="s">
        <v>9046</v>
      </c>
      <c r="Y210" s="1" t="s">
        <v>10563</v>
      </c>
      <c r="Z210" s="1" t="s">
        <v>269</v>
      </c>
    </row>
    <row r="211" spans="1:26" ht="14.25">
      <c r="A211" s="1" t="s">
        <v>260</v>
      </c>
      <c r="B211" s="1" t="s">
        <v>5854</v>
      </c>
      <c r="C211" s="1" t="s">
        <v>262</v>
      </c>
      <c r="D211" s="1" t="s">
        <v>328</v>
      </c>
      <c r="E211" s="1" t="s">
        <v>328</v>
      </c>
      <c r="F211" s="1" t="s">
        <v>1372</v>
      </c>
      <c r="G211" s="1" t="s">
        <v>10974</v>
      </c>
      <c r="H211" s="1" t="s">
        <v>5853</v>
      </c>
      <c r="I211" s="1" t="s">
        <v>9046</v>
      </c>
      <c r="J211" s="1" t="s">
        <v>9047</v>
      </c>
      <c r="K211" s="1" t="s">
        <v>1375</v>
      </c>
      <c r="L211" s="1" t="s">
        <v>10323</v>
      </c>
      <c r="M211" s="1" t="s">
        <v>1729</v>
      </c>
      <c r="N211" s="1" t="s">
        <v>872</v>
      </c>
      <c r="O211" s="1" t="s">
        <v>270</v>
      </c>
      <c r="P211" s="1" t="s">
        <v>269</v>
      </c>
      <c r="Q211" s="1" t="s">
        <v>276</v>
      </c>
      <c r="R211" s="1" t="s">
        <v>3742</v>
      </c>
      <c r="S211" s="1" t="s">
        <v>269</v>
      </c>
      <c r="T211" s="1" t="s">
        <v>270</v>
      </c>
      <c r="U211" s="1" t="s">
        <v>269</v>
      </c>
      <c r="V211" s="1" t="s">
        <v>472</v>
      </c>
      <c r="W211" s="1" t="s">
        <v>9047</v>
      </c>
      <c r="X211" s="1" t="s">
        <v>9046</v>
      </c>
      <c r="Y211" s="1" t="s">
        <v>10563</v>
      </c>
      <c r="Z211" s="1" t="s">
        <v>269</v>
      </c>
    </row>
    <row r="212" spans="1:26" ht="14.25">
      <c r="A212" s="1" t="s">
        <v>260</v>
      </c>
      <c r="B212" s="1" t="s">
        <v>5857</v>
      </c>
      <c r="C212" s="1" t="s">
        <v>262</v>
      </c>
      <c r="D212" s="1" t="s">
        <v>328</v>
      </c>
      <c r="E212" s="1" t="s">
        <v>328</v>
      </c>
      <c r="F212" s="1" t="s">
        <v>1385</v>
      </c>
      <c r="G212" s="1" t="s">
        <v>10975</v>
      </c>
      <c r="H212" s="1" t="s">
        <v>5856</v>
      </c>
      <c r="I212" s="1" t="s">
        <v>9046</v>
      </c>
      <c r="J212" s="1" t="s">
        <v>9047</v>
      </c>
      <c r="K212" s="1" t="s">
        <v>1375</v>
      </c>
      <c r="L212" s="1" t="s">
        <v>10325</v>
      </c>
      <c r="M212" s="1" t="s">
        <v>1729</v>
      </c>
      <c r="N212" s="1" t="s">
        <v>874</v>
      </c>
      <c r="O212" s="1" t="s">
        <v>874</v>
      </c>
      <c r="P212" s="1" t="s">
        <v>269</v>
      </c>
      <c r="Q212" s="1" t="s">
        <v>276</v>
      </c>
      <c r="R212" s="1" t="s">
        <v>4006</v>
      </c>
      <c r="S212" s="1" t="s">
        <v>269</v>
      </c>
      <c r="T212" s="1" t="s">
        <v>270</v>
      </c>
      <c r="U212" s="1" t="s">
        <v>269</v>
      </c>
      <c r="V212" s="1" t="s">
        <v>472</v>
      </c>
      <c r="W212" s="1" t="s">
        <v>9047</v>
      </c>
      <c r="X212" s="1" t="s">
        <v>9046</v>
      </c>
      <c r="Y212" s="1" t="s">
        <v>10563</v>
      </c>
      <c r="Z212" s="1" t="s">
        <v>269</v>
      </c>
    </row>
    <row r="213" spans="1:26" ht="14.25">
      <c r="A213" s="1" t="s">
        <v>260</v>
      </c>
      <c r="B213" s="1" t="s">
        <v>5860</v>
      </c>
      <c r="C213" s="1" t="s">
        <v>262</v>
      </c>
      <c r="D213" s="1" t="s">
        <v>328</v>
      </c>
      <c r="E213" s="1" t="s">
        <v>328</v>
      </c>
      <c r="F213" s="1" t="s">
        <v>2694</v>
      </c>
      <c r="G213" s="1" t="s">
        <v>10976</v>
      </c>
      <c r="H213" s="1" t="s">
        <v>5859</v>
      </c>
      <c r="I213" s="1" t="s">
        <v>9046</v>
      </c>
      <c r="J213" s="1" t="s">
        <v>9047</v>
      </c>
      <c r="K213" s="1" t="s">
        <v>1375</v>
      </c>
      <c r="L213" s="1" t="s">
        <v>10327</v>
      </c>
      <c r="M213" s="1" t="s">
        <v>1729</v>
      </c>
      <c r="N213" s="1" t="s">
        <v>276</v>
      </c>
      <c r="O213" s="1" t="s">
        <v>872</v>
      </c>
      <c r="P213" s="1" t="s">
        <v>269</v>
      </c>
      <c r="Q213" s="1" t="s">
        <v>276</v>
      </c>
      <c r="R213" s="1" t="s">
        <v>3784</v>
      </c>
      <c r="S213" s="1" t="s">
        <v>269</v>
      </c>
      <c r="T213" s="1" t="s">
        <v>270</v>
      </c>
      <c r="U213" s="1" t="s">
        <v>269</v>
      </c>
      <c r="V213" s="1" t="s">
        <v>472</v>
      </c>
      <c r="W213" s="1" t="s">
        <v>9047</v>
      </c>
      <c r="X213" s="1" t="s">
        <v>9046</v>
      </c>
      <c r="Y213" s="1" t="s">
        <v>10563</v>
      </c>
      <c r="Z213" s="1" t="s">
        <v>269</v>
      </c>
    </row>
    <row r="214" spans="1:26" ht="14.25">
      <c r="A214" s="1" t="s">
        <v>260</v>
      </c>
      <c r="B214" s="1" t="s">
        <v>5863</v>
      </c>
      <c r="C214" s="1" t="s">
        <v>262</v>
      </c>
      <c r="D214" s="1" t="s">
        <v>328</v>
      </c>
      <c r="E214" s="1" t="s">
        <v>328</v>
      </c>
      <c r="F214" s="1" t="s">
        <v>4006</v>
      </c>
      <c r="G214" s="1" t="s">
        <v>10977</v>
      </c>
      <c r="H214" s="1" t="s">
        <v>5862</v>
      </c>
      <c r="I214" s="1" t="s">
        <v>9046</v>
      </c>
      <c r="J214" s="1" t="s">
        <v>9047</v>
      </c>
      <c r="K214" s="1" t="s">
        <v>1375</v>
      </c>
      <c r="L214" s="1" t="s">
        <v>10978</v>
      </c>
      <c r="M214" s="1" t="s">
        <v>1729</v>
      </c>
      <c r="N214" s="1" t="s">
        <v>873</v>
      </c>
      <c r="O214" s="1" t="s">
        <v>270</v>
      </c>
      <c r="P214" s="1" t="s">
        <v>269</v>
      </c>
      <c r="Q214" s="1" t="s">
        <v>276</v>
      </c>
      <c r="R214" s="1" t="s">
        <v>3576</v>
      </c>
      <c r="S214" s="1" t="s">
        <v>269</v>
      </c>
      <c r="T214" s="1" t="s">
        <v>270</v>
      </c>
      <c r="U214" s="1" t="s">
        <v>269</v>
      </c>
      <c r="V214" s="1" t="s">
        <v>472</v>
      </c>
      <c r="W214" s="1" t="s">
        <v>9047</v>
      </c>
      <c r="X214" s="1" t="s">
        <v>9046</v>
      </c>
      <c r="Y214" s="1" t="s">
        <v>10563</v>
      </c>
      <c r="Z214" s="1" t="s">
        <v>269</v>
      </c>
    </row>
    <row r="215" spans="1:26" ht="14.25">
      <c r="A215" s="1" t="s">
        <v>260</v>
      </c>
      <c r="B215" s="1" t="s">
        <v>5866</v>
      </c>
      <c r="C215" s="1" t="s">
        <v>262</v>
      </c>
      <c r="D215" s="1" t="s">
        <v>328</v>
      </c>
      <c r="E215" s="1" t="s">
        <v>328</v>
      </c>
      <c r="F215" s="1" t="s">
        <v>1732</v>
      </c>
      <c r="G215" s="1" t="s">
        <v>10979</v>
      </c>
      <c r="H215" s="1" t="s">
        <v>5865</v>
      </c>
      <c r="I215" s="1" t="s">
        <v>9046</v>
      </c>
      <c r="J215" s="1" t="s">
        <v>9047</v>
      </c>
      <c r="K215" s="1" t="s">
        <v>1375</v>
      </c>
      <c r="L215" s="1" t="s">
        <v>10980</v>
      </c>
      <c r="M215" s="1" t="s">
        <v>1729</v>
      </c>
      <c r="N215" s="1" t="s">
        <v>276</v>
      </c>
      <c r="O215" s="1" t="s">
        <v>874</v>
      </c>
      <c r="P215" s="1" t="s">
        <v>269</v>
      </c>
      <c r="Q215" s="1" t="s">
        <v>276</v>
      </c>
      <c r="R215" s="1" t="s">
        <v>4009</v>
      </c>
      <c r="S215" s="1" t="s">
        <v>269</v>
      </c>
      <c r="T215" s="1" t="s">
        <v>270</v>
      </c>
      <c r="U215" s="1" t="s">
        <v>269</v>
      </c>
      <c r="V215" s="1" t="s">
        <v>472</v>
      </c>
      <c r="W215" s="1" t="s">
        <v>9047</v>
      </c>
      <c r="X215" s="1" t="s">
        <v>9046</v>
      </c>
      <c r="Y215" s="1" t="s">
        <v>10563</v>
      </c>
      <c r="Z215" s="1" t="s">
        <v>269</v>
      </c>
    </row>
    <row r="216" spans="1:26" ht="14.25">
      <c r="A216" s="1" t="s">
        <v>260</v>
      </c>
      <c r="B216" s="1" t="s">
        <v>5890</v>
      </c>
      <c r="C216" s="1" t="s">
        <v>262</v>
      </c>
      <c r="D216" s="1" t="s">
        <v>328</v>
      </c>
      <c r="E216" s="1" t="s">
        <v>328</v>
      </c>
      <c r="F216" s="1" t="s">
        <v>4009</v>
      </c>
      <c r="G216" s="1" t="s">
        <v>10981</v>
      </c>
      <c r="H216" s="1" t="s">
        <v>5889</v>
      </c>
      <c r="I216" s="1" t="s">
        <v>9046</v>
      </c>
      <c r="J216" s="1" t="s">
        <v>9047</v>
      </c>
      <c r="K216" s="1" t="s">
        <v>1375</v>
      </c>
      <c r="L216" s="1" t="s">
        <v>10689</v>
      </c>
      <c r="M216" s="1" t="s">
        <v>1729</v>
      </c>
      <c r="N216" s="1" t="s">
        <v>269</v>
      </c>
      <c r="O216" s="1" t="s">
        <v>472</v>
      </c>
      <c r="P216" s="1" t="s">
        <v>269</v>
      </c>
      <c r="Q216" s="1" t="s">
        <v>276</v>
      </c>
      <c r="R216" s="1" t="s">
        <v>4006</v>
      </c>
      <c r="S216" s="1" t="s">
        <v>269</v>
      </c>
      <c r="T216" s="1" t="s">
        <v>270</v>
      </c>
      <c r="U216" s="1" t="s">
        <v>269</v>
      </c>
      <c r="V216" s="1" t="s">
        <v>472</v>
      </c>
      <c r="W216" s="1" t="s">
        <v>9047</v>
      </c>
      <c r="X216" s="1" t="s">
        <v>9046</v>
      </c>
      <c r="Y216" s="1" t="s">
        <v>10563</v>
      </c>
      <c r="Z216" s="1" t="s">
        <v>269</v>
      </c>
    </row>
    <row r="217" spans="1:26" ht="14.25">
      <c r="A217" s="1" t="s">
        <v>260</v>
      </c>
      <c r="B217" s="1" t="s">
        <v>5894</v>
      </c>
      <c r="C217" s="1" t="s">
        <v>262</v>
      </c>
      <c r="D217" s="1" t="s">
        <v>328</v>
      </c>
      <c r="E217" s="1" t="s">
        <v>328</v>
      </c>
      <c r="F217" s="1" t="s">
        <v>1379</v>
      </c>
      <c r="G217" s="1" t="s">
        <v>10982</v>
      </c>
      <c r="H217" s="1" t="s">
        <v>5503</v>
      </c>
      <c r="I217" s="1" t="s">
        <v>9046</v>
      </c>
      <c r="J217" s="1" t="s">
        <v>9047</v>
      </c>
      <c r="K217" s="1" t="s">
        <v>1375</v>
      </c>
      <c r="L217" s="1" t="s">
        <v>10781</v>
      </c>
      <c r="M217" s="1" t="s">
        <v>1729</v>
      </c>
      <c r="N217" s="1" t="s">
        <v>874</v>
      </c>
      <c r="O217" s="1" t="s">
        <v>873</v>
      </c>
      <c r="P217" s="1" t="s">
        <v>269</v>
      </c>
      <c r="Q217" s="1" t="s">
        <v>277</v>
      </c>
      <c r="R217" s="1" t="s">
        <v>10782</v>
      </c>
      <c r="S217" s="1" t="s">
        <v>269</v>
      </c>
      <c r="T217" s="1" t="s">
        <v>270</v>
      </c>
      <c r="U217" s="1" t="s">
        <v>269</v>
      </c>
      <c r="V217" s="1" t="s">
        <v>472</v>
      </c>
      <c r="W217" s="1" t="s">
        <v>9047</v>
      </c>
      <c r="X217" s="1" t="s">
        <v>9046</v>
      </c>
      <c r="Y217" s="1" t="s">
        <v>10563</v>
      </c>
      <c r="Z217" s="1" t="s">
        <v>269</v>
      </c>
    </row>
  </sheetData>
  <phoneticPr fontId="3"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I5"/>
  <sheetViews>
    <sheetView workbookViewId="0"/>
  </sheetViews>
  <sheetFormatPr defaultRowHeight="13.5"/>
  <cols>
    <col min="1" max="35" width="20" customWidth="1"/>
  </cols>
  <sheetData>
    <row r="1" spans="1:35" ht="27.95" customHeight="1">
      <c r="A1" s="4" t="s">
        <v>105</v>
      </c>
      <c r="B1" s="4" t="s">
        <v>106</v>
      </c>
      <c r="C1" s="4" t="s">
        <v>107</v>
      </c>
      <c r="D1" s="4" t="s">
        <v>108</v>
      </c>
      <c r="E1" s="4" t="s">
        <v>109</v>
      </c>
      <c r="F1" s="4" t="s">
        <v>10983</v>
      </c>
      <c r="G1" s="4" t="s">
        <v>110</v>
      </c>
      <c r="H1" s="4" t="s">
        <v>111</v>
      </c>
      <c r="I1" s="4" t="s">
        <v>7987</v>
      </c>
      <c r="J1" s="4" t="s">
        <v>7988</v>
      </c>
      <c r="K1" s="4" t="s">
        <v>7986</v>
      </c>
      <c r="L1" s="4" t="s">
        <v>6402</v>
      </c>
      <c r="M1" s="4" t="s">
        <v>6403</v>
      </c>
      <c r="N1" s="4" t="s">
        <v>10984</v>
      </c>
      <c r="O1" s="4" t="s">
        <v>10985</v>
      </c>
      <c r="P1" s="4" t="s">
        <v>9774</v>
      </c>
      <c r="Q1" s="4" t="s">
        <v>10986</v>
      </c>
      <c r="R1" s="4" t="s">
        <v>10987</v>
      </c>
      <c r="S1" s="4" t="s">
        <v>10988</v>
      </c>
      <c r="T1" s="4" t="s">
        <v>10989</v>
      </c>
      <c r="U1" s="4" t="s">
        <v>10990</v>
      </c>
      <c r="V1" s="4" t="s">
        <v>5899</v>
      </c>
      <c r="W1" s="4" t="s">
        <v>10991</v>
      </c>
      <c r="X1" s="4" t="s">
        <v>10992</v>
      </c>
      <c r="Y1" s="4" t="s">
        <v>10993</v>
      </c>
      <c r="Z1" s="4" t="s">
        <v>10994</v>
      </c>
      <c r="AA1" s="4" t="s">
        <v>9783</v>
      </c>
      <c r="AB1" s="4" t="s">
        <v>6412</v>
      </c>
      <c r="AC1" s="4" t="s">
        <v>10995</v>
      </c>
      <c r="AD1" s="4" t="s">
        <v>10996</v>
      </c>
      <c r="AE1" s="4" t="s">
        <v>10997</v>
      </c>
      <c r="AF1" s="4" t="s">
        <v>10998</v>
      </c>
      <c r="AG1" s="4" t="s">
        <v>5900</v>
      </c>
      <c r="AH1" s="4" t="s">
        <v>10999</v>
      </c>
      <c r="AI1" s="4" t="s">
        <v>11000</v>
      </c>
    </row>
    <row r="2" spans="1:35" ht="27.95" customHeight="1">
      <c r="A2" s="5" t="s">
        <v>153</v>
      </c>
      <c r="B2" s="5" t="s">
        <v>154</v>
      </c>
      <c r="C2" s="5" t="s">
        <v>155</v>
      </c>
      <c r="D2" s="5" t="s">
        <v>156</v>
      </c>
      <c r="E2" s="5" t="s">
        <v>157</v>
      </c>
      <c r="F2" s="5" t="s">
        <v>11001</v>
      </c>
      <c r="G2" s="5" t="s">
        <v>158</v>
      </c>
      <c r="H2" s="5" t="s">
        <v>159</v>
      </c>
      <c r="I2" s="5" t="s">
        <v>9008</v>
      </c>
      <c r="J2" s="5" t="s">
        <v>9009</v>
      </c>
      <c r="K2" s="5" t="s">
        <v>7992</v>
      </c>
      <c r="L2" s="5" t="s">
        <v>6452</v>
      </c>
      <c r="M2" s="5" t="s">
        <v>6453</v>
      </c>
      <c r="N2" s="5" t="s">
        <v>11002</v>
      </c>
      <c r="O2" s="5" t="s">
        <v>11003</v>
      </c>
      <c r="P2" s="5" t="s">
        <v>11004</v>
      </c>
      <c r="Q2" s="5" t="s">
        <v>11005</v>
      </c>
      <c r="R2" s="5" t="s">
        <v>11006</v>
      </c>
      <c r="S2" s="5" t="s">
        <v>11007</v>
      </c>
      <c r="T2" s="5" t="s">
        <v>11008</v>
      </c>
      <c r="U2" s="5" t="s">
        <v>11009</v>
      </c>
      <c r="V2" s="5" t="s">
        <v>5902</v>
      </c>
      <c r="W2" s="5" t="s">
        <v>11010</v>
      </c>
      <c r="X2" s="5" t="s">
        <v>2471</v>
      </c>
      <c r="Y2" s="5" t="s">
        <v>11011</v>
      </c>
      <c r="Z2" s="5" t="s">
        <v>2470</v>
      </c>
      <c r="AA2" s="5" t="s">
        <v>9793</v>
      </c>
      <c r="AB2" s="5" t="s">
        <v>6462</v>
      </c>
      <c r="AC2" s="5" t="s">
        <v>11012</v>
      </c>
      <c r="AD2" s="5" t="s">
        <v>11013</v>
      </c>
      <c r="AE2" s="5" t="s">
        <v>11014</v>
      </c>
      <c r="AF2" s="5" t="s">
        <v>11015</v>
      </c>
      <c r="AG2" s="5" t="s">
        <v>5903</v>
      </c>
      <c r="AH2" s="5" t="s">
        <v>11016</v>
      </c>
      <c r="AI2" s="5" t="s">
        <v>11017</v>
      </c>
    </row>
    <row r="3" spans="1:35" ht="27.95" customHeight="1">
      <c r="A3" s="6" t="s">
        <v>190</v>
      </c>
      <c r="B3" s="6" t="s">
        <v>191</v>
      </c>
      <c r="C3" s="6" t="s">
        <v>192</v>
      </c>
      <c r="D3" s="6" t="s">
        <v>193</v>
      </c>
      <c r="E3" s="6" t="s">
        <v>194</v>
      </c>
      <c r="F3" s="6" t="s">
        <v>194</v>
      </c>
      <c r="G3" s="6" t="s">
        <v>195</v>
      </c>
      <c r="H3" s="6" t="s">
        <v>196</v>
      </c>
      <c r="I3" s="6" t="s">
        <v>7996</v>
      </c>
      <c r="J3" s="6" t="s">
        <v>7997</v>
      </c>
      <c r="K3" s="6" t="s">
        <v>11018</v>
      </c>
      <c r="L3" s="6" t="s">
        <v>6491</v>
      </c>
      <c r="M3" s="6" t="s">
        <v>1247</v>
      </c>
      <c r="N3" s="6" t="s">
        <v>1247</v>
      </c>
      <c r="O3" s="6" t="s">
        <v>441</v>
      </c>
      <c r="P3" s="6" t="s">
        <v>1247</v>
      </c>
      <c r="Q3" s="6" t="s">
        <v>11019</v>
      </c>
      <c r="R3" s="6" t="s">
        <v>441</v>
      </c>
      <c r="S3" s="6" t="s">
        <v>441</v>
      </c>
      <c r="T3" s="6" t="s">
        <v>1246</v>
      </c>
      <c r="U3" s="6" t="s">
        <v>11020</v>
      </c>
      <c r="V3" s="6" t="s">
        <v>1259</v>
      </c>
      <c r="W3" s="6" t="s">
        <v>6492</v>
      </c>
      <c r="X3" s="6" t="s">
        <v>11021</v>
      </c>
      <c r="Y3" s="6" t="s">
        <v>9797</v>
      </c>
      <c r="Z3" s="6" t="s">
        <v>1273</v>
      </c>
      <c r="AA3" s="6" t="s">
        <v>9800</v>
      </c>
      <c r="AB3" s="6" t="s">
        <v>6492</v>
      </c>
      <c r="AC3" s="6" t="s">
        <v>11022</v>
      </c>
      <c r="AD3" s="6" t="s">
        <v>1259</v>
      </c>
      <c r="AE3" s="6" t="s">
        <v>1635</v>
      </c>
      <c r="AF3" s="6" t="s">
        <v>11023</v>
      </c>
      <c r="AG3" s="6" t="s">
        <v>1259</v>
      </c>
      <c r="AH3" s="6" t="s">
        <v>7996</v>
      </c>
      <c r="AI3" s="6" t="s">
        <v>1247</v>
      </c>
    </row>
    <row r="4" spans="1:35" ht="27.95" customHeight="1">
      <c r="A4" s="7" t="s">
        <v>227</v>
      </c>
      <c r="B4" s="7" t="s">
        <v>228</v>
      </c>
      <c r="C4" s="7" t="s">
        <v>155</v>
      </c>
      <c r="D4" s="7" t="s">
        <v>156</v>
      </c>
      <c r="E4" s="7" t="s">
        <v>229</v>
      </c>
      <c r="F4" s="7" t="s">
        <v>229</v>
      </c>
      <c r="G4" s="7" t="s">
        <v>230</v>
      </c>
      <c r="H4" s="7" t="s">
        <v>231</v>
      </c>
      <c r="I4" s="7" t="s">
        <v>9027</v>
      </c>
      <c r="J4" s="7" t="s">
        <v>9028</v>
      </c>
      <c r="K4" s="7" t="s">
        <v>11024</v>
      </c>
      <c r="L4" s="7" t="s">
        <v>6452</v>
      </c>
      <c r="M4" s="7" t="s">
        <v>6453</v>
      </c>
      <c r="N4" s="7" t="s">
        <v>11002</v>
      </c>
      <c r="O4" s="7" t="s">
        <v>11025</v>
      </c>
      <c r="P4" s="7" t="s">
        <v>11026</v>
      </c>
      <c r="Q4" s="7" t="s">
        <v>11005</v>
      </c>
      <c r="R4" s="7" t="s">
        <v>11027</v>
      </c>
      <c r="S4" s="7" t="s">
        <v>11007</v>
      </c>
      <c r="T4" s="7" t="s">
        <v>11008</v>
      </c>
      <c r="U4" s="7" t="s">
        <v>11009</v>
      </c>
      <c r="V4" s="7" t="s">
        <v>5904</v>
      </c>
      <c r="W4" s="7" t="s">
        <v>11028</v>
      </c>
      <c r="X4" s="7" t="s">
        <v>11029</v>
      </c>
      <c r="Y4" s="7" t="s">
        <v>11030</v>
      </c>
      <c r="Z4" s="7" t="s">
        <v>11031</v>
      </c>
      <c r="AA4" s="7" t="s">
        <v>9793</v>
      </c>
      <c r="AB4" s="7" t="s">
        <v>11032</v>
      </c>
      <c r="AC4" s="7" t="s">
        <v>11012</v>
      </c>
      <c r="AD4" s="7" t="s">
        <v>11033</v>
      </c>
      <c r="AE4" s="7" t="s">
        <v>11034</v>
      </c>
      <c r="AF4" s="7" t="s">
        <v>11035</v>
      </c>
      <c r="AG4" s="7" t="s">
        <v>5907</v>
      </c>
      <c r="AH4" s="7" t="s">
        <v>11036</v>
      </c>
      <c r="AI4" s="7" t="s">
        <v>11037</v>
      </c>
    </row>
    <row r="5" spans="1:35" ht="27.95" customHeight="1">
      <c r="A5" s="8" t="s">
        <v>254</v>
      </c>
      <c r="B5" s="8" t="s">
        <v>255</v>
      </c>
      <c r="C5" s="8" t="s">
        <v>256</v>
      </c>
      <c r="D5" s="8" t="s">
        <v>256</v>
      </c>
      <c r="E5" s="8" t="s">
        <v>256</v>
      </c>
      <c r="F5" s="8" t="s">
        <v>256</v>
      </c>
      <c r="G5" s="8" t="s">
        <v>257</v>
      </c>
      <c r="H5" s="8" t="s">
        <v>258</v>
      </c>
      <c r="I5" s="8" t="s">
        <v>258</v>
      </c>
      <c r="J5" s="8" t="s">
        <v>258</v>
      </c>
      <c r="K5" s="8" t="s">
        <v>255</v>
      </c>
      <c r="L5" s="8" t="s">
        <v>255</v>
      </c>
      <c r="M5" s="8" t="s">
        <v>255</v>
      </c>
      <c r="N5" s="8" t="s">
        <v>255</v>
      </c>
      <c r="O5" s="8" t="s">
        <v>255</v>
      </c>
      <c r="P5" s="8" t="s">
        <v>255</v>
      </c>
      <c r="Q5" s="8" t="s">
        <v>255</v>
      </c>
      <c r="R5" s="8" t="s">
        <v>255</v>
      </c>
      <c r="S5" s="8" t="s">
        <v>255</v>
      </c>
      <c r="T5" s="8" t="s">
        <v>255</v>
      </c>
      <c r="U5" s="8" t="s">
        <v>255</v>
      </c>
      <c r="V5" s="8" t="s">
        <v>255</v>
      </c>
      <c r="W5" s="8" t="s">
        <v>259</v>
      </c>
      <c r="X5" s="8" t="s">
        <v>259</v>
      </c>
      <c r="Y5" s="8" t="s">
        <v>259</v>
      </c>
      <c r="Z5" s="8" t="s">
        <v>259</v>
      </c>
      <c r="AA5" s="8" t="s">
        <v>259</v>
      </c>
      <c r="AB5" s="8" t="s">
        <v>259</v>
      </c>
      <c r="AC5" s="8" t="s">
        <v>259</v>
      </c>
      <c r="AD5" s="8" t="s">
        <v>259</v>
      </c>
      <c r="AE5" s="8" t="s">
        <v>259</v>
      </c>
      <c r="AF5" s="8" t="s">
        <v>259</v>
      </c>
      <c r="AG5" s="8" t="s">
        <v>259</v>
      </c>
      <c r="AH5" s="8" t="s">
        <v>259</v>
      </c>
      <c r="AI5" s="8" t="s">
        <v>259</v>
      </c>
    </row>
  </sheetData>
  <phoneticPr fontId="3"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B395"/>
  <sheetViews>
    <sheetView topLeftCell="V1" workbookViewId="0">
      <selection activeCell="H1" sqref="H1:AB1"/>
    </sheetView>
  </sheetViews>
  <sheetFormatPr defaultRowHeight="13.5"/>
  <cols>
    <col min="1" max="28" width="20" customWidth="1"/>
  </cols>
  <sheetData>
    <row r="1" spans="1:28" ht="27.95" customHeight="1">
      <c r="A1" s="4" t="s">
        <v>105</v>
      </c>
      <c r="B1" s="4" t="s">
        <v>106</v>
      </c>
      <c r="C1" s="4" t="s">
        <v>107</v>
      </c>
      <c r="D1" s="4" t="s">
        <v>108</v>
      </c>
      <c r="E1" s="4" t="s">
        <v>109</v>
      </c>
      <c r="F1" s="4" t="s">
        <v>11038</v>
      </c>
      <c r="G1" s="4" t="s">
        <v>110</v>
      </c>
      <c r="H1" s="4" t="s">
        <v>11039</v>
      </c>
      <c r="I1" s="4" t="s">
        <v>11040</v>
      </c>
      <c r="J1" s="4" t="s">
        <v>11041</v>
      </c>
      <c r="K1" s="4" t="s">
        <v>11042</v>
      </c>
      <c r="L1" s="4" t="s">
        <v>11043</v>
      </c>
      <c r="M1" s="4" t="s">
        <v>11044</v>
      </c>
      <c r="N1" s="4" t="s">
        <v>11045</v>
      </c>
      <c r="O1" s="4" t="s">
        <v>11046</v>
      </c>
      <c r="P1" s="4" t="s">
        <v>11047</v>
      </c>
      <c r="Q1" s="4" t="s">
        <v>11048</v>
      </c>
      <c r="R1" s="4" t="s">
        <v>11049</v>
      </c>
      <c r="S1" s="4" t="s">
        <v>11050</v>
      </c>
      <c r="T1" s="4" t="s">
        <v>11051</v>
      </c>
      <c r="U1" s="4" t="s">
        <v>11052</v>
      </c>
      <c r="V1" s="4" t="s">
        <v>11053</v>
      </c>
      <c r="W1" s="4" t="s">
        <v>11054</v>
      </c>
      <c r="X1" s="4" t="s">
        <v>11055</v>
      </c>
      <c r="Y1" s="4" t="s">
        <v>11056</v>
      </c>
      <c r="Z1" s="4" t="s">
        <v>11057</v>
      </c>
      <c r="AA1" s="4" t="s">
        <v>11058</v>
      </c>
      <c r="AB1" s="4" t="s">
        <v>11059</v>
      </c>
    </row>
    <row r="2" spans="1:28" ht="27.95" customHeight="1">
      <c r="A2" s="5" t="s">
        <v>153</v>
      </c>
      <c r="B2" s="5" t="s">
        <v>154</v>
      </c>
      <c r="C2" s="5" t="s">
        <v>155</v>
      </c>
      <c r="D2" s="5" t="s">
        <v>156</v>
      </c>
      <c r="E2" s="5" t="s">
        <v>157</v>
      </c>
      <c r="F2" s="5" t="s">
        <v>11060</v>
      </c>
      <c r="G2" s="5" t="s">
        <v>158</v>
      </c>
      <c r="H2" s="5" t="s">
        <v>11061</v>
      </c>
      <c r="I2" s="5" t="s">
        <v>11062</v>
      </c>
      <c r="J2" s="5" t="s">
        <v>11063</v>
      </c>
      <c r="K2" s="5" t="s">
        <v>11064</v>
      </c>
      <c r="L2" s="5" t="s">
        <v>11065</v>
      </c>
      <c r="M2" s="5" t="s">
        <v>11066</v>
      </c>
      <c r="N2" s="5" t="s">
        <v>11067</v>
      </c>
      <c r="O2" s="5" t="s">
        <v>11068</v>
      </c>
      <c r="P2" s="5" t="s">
        <v>11069</v>
      </c>
      <c r="Q2" s="5" t="s">
        <v>11070</v>
      </c>
      <c r="R2" s="5" t="s">
        <v>11071</v>
      </c>
      <c r="S2" s="5" t="s">
        <v>11072</v>
      </c>
      <c r="T2" s="5" t="s">
        <v>11073</v>
      </c>
      <c r="U2" s="5" t="s">
        <v>11074</v>
      </c>
      <c r="V2" s="5" t="s">
        <v>11075</v>
      </c>
      <c r="W2" s="5" t="s">
        <v>11076</v>
      </c>
      <c r="X2" s="5" t="s">
        <v>11077</v>
      </c>
      <c r="Y2" s="5" t="s">
        <v>11078</v>
      </c>
      <c r="Z2" s="5" t="s">
        <v>11079</v>
      </c>
      <c r="AA2" s="5" t="s">
        <v>11080</v>
      </c>
      <c r="AB2" s="5" t="s">
        <v>11081</v>
      </c>
    </row>
    <row r="3" spans="1:28" ht="27.95" customHeight="1">
      <c r="A3" s="6" t="s">
        <v>190</v>
      </c>
      <c r="B3" s="6" t="s">
        <v>191</v>
      </c>
      <c r="C3" s="6" t="s">
        <v>192</v>
      </c>
      <c r="D3" s="6" t="s">
        <v>193</v>
      </c>
      <c r="E3" s="6" t="s">
        <v>194</v>
      </c>
      <c r="F3" s="6" t="s">
        <v>345</v>
      </c>
      <c r="G3" s="6" t="s">
        <v>195</v>
      </c>
      <c r="H3" s="6" t="s">
        <v>11082</v>
      </c>
      <c r="I3" s="6" t="s">
        <v>11083</v>
      </c>
      <c r="J3" s="6" t="s">
        <v>11084</v>
      </c>
      <c r="K3" s="6" t="s">
        <v>11085</v>
      </c>
      <c r="L3" s="6" t="s">
        <v>11086</v>
      </c>
      <c r="M3" s="6" t="s">
        <v>11087</v>
      </c>
      <c r="N3" s="6" t="s">
        <v>11088</v>
      </c>
      <c r="O3" s="6" t="s">
        <v>11089</v>
      </c>
      <c r="P3" s="6" t="s">
        <v>11090</v>
      </c>
      <c r="Q3" s="6" t="s">
        <v>11091</v>
      </c>
      <c r="R3" s="6" t="s">
        <v>11092</v>
      </c>
      <c r="S3" s="6" t="s">
        <v>11093</v>
      </c>
      <c r="T3" s="6" t="s">
        <v>11094</v>
      </c>
      <c r="U3" s="6" t="s">
        <v>11093</v>
      </c>
      <c r="V3" s="6" t="s">
        <v>11095</v>
      </c>
      <c r="W3" s="6" t="s">
        <v>11096</v>
      </c>
      <c r="X3" s="6" t="s">
        <v>1259</v>
      </c>
      <c r="Y3" s="6" t="s">
        <v>11097</v>
      </c>
      <c r="Z3" s="6" t="s">
        <v>11098</v>
      </c>
      <c r="AA3" s="6" t="s">
        <v>11098</v>
      </c>
      <c r="AB3" s="6" t="s">
        <v>11099</v>
      </c>
    </row>
    <row r="4" spans="1:28" ht="27.95" customHeight="1">
      <c r="A4" s="7" t="s">
        <v>227</v>
      </c>
      <c r="B4" s="7" t="s">
        <v>228</v>
      </c>
      <c r="C4" s="7" t="s">
        <v>155</v>
      </c>
      <c r="D4" s="7" t="s">
        <v>156</v>
      </c>
      <c r="E4" s="7" t="s">
        <v>229</v>
      </c>
      <c r="F4" s="7" t="s">
        <v>229</v>
      </c>
      <c r="G4" s="7" t="s">
        <v>230</v>
      </c>
      <c r="H4" s="7" t="s">
        <v>11100</v>
      </c>
      <c r="I4" s="7" t="s">
        <v>11101</v>
      </c>
      <c r="J4" s="7" t="s">
        <v>11102</v>
      </c>
      <c r="K4" s="7" t="s">
        <v>11103</v>
      </c>
      <c r="L4" s="7" t="s">
        <v>11104</v>
      </c>
      <c r="M4" s="7" t="s">
        <v>11105</v>
      </c>
      <c r="N4" s="7" t="s">
        <v>11106</v>
      </c>
      <c r="O4" s="7" t="s">
        <v>11107</v>
      </c>
      <c r="P4" s="7" t="s">
        <v>11108</v>
      </c>
      <c r="Q4" s="7" t="s">
        <v>11109</v>
      </c>
      <c r="R4" s="7" t="s">
        <v>11110</v>
      </c>
      <c r="S4" s="7" t="s">
        <v>11111</v>
      </c>
      <c r="T4" s="7" t="s">
        <v>11112</v>
      </c>
      <c r="U4" s="7" t="s">
        <v>11113</v>
      </c>
      <c r="V4" s="7" t="s">
        <v>11114</v>
      </c>
      <c r="W4" s="7" t="s">
        <v>11115</v>
      </c>
      <c r="X4" s="7" t="s">
        <v>11116</v>
      </c>
      <c r="Y4" s="7" t="s">
        <v>11117</v>
      </c>
      <c r="Z4" s="7" t="s">
        <v>11118</v>
      </c>
      <c r="AA4" s="7" t="s">
        <v>11119</v>
      </c>
      <c r="AB4" s="7" t="s">
        <v>11120</v>
      </c>
    </row>
    <row r="5" spans="1:28"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row>
    <row r="6" spans="1:28" ht="14.25">
      <c r="A6" s="1" t="s">
        <v>260</v>
      </c>
      <c r="B6" s="1" t="s">
        <v>11121</v>
      </c>
      <c r="C6" s="1" t="s">
        <v>262</v>
      </c>
      <c r="D6" s="1" t="s">
        <v>263</v>
      </c>
      <c r="E6" s="1" t="s">
        <v>263</v>
      </c>
      <c r="F6" s="1" t="s">
        <v>270</v>
      </c>
      <c r="G6" s="1" t="s">
        <v>11122</v>
      </c>
      <c r="H6" s="1" t="s">
        <v>714</v>
      </c>
      <c r="I6" s="1" t="s">
        <v>269</v>
      </c>
      <c r="J6" s="1" t="s">
        <v>270</v>
      </c>
      <c r="K6" s="1" t="s">
        <v>269</v>
      </c>
      <c r="L6" s="1" t="s">
        <v>269</v>
      </c>
      <c r="M6" s="1" t="s">
        <v>11123</v>
      </c>
      <c r="N6" s="1" t="s">
        <v>11124</v>
      </c>
      <c r="O6" s="1" t="s">
        <v>11125</v>
      </c>
      <c r="P6" s="1" t="s">
        <v>11126</v>
      </c>
      <c r="Q6" s="1" t="s">
        <v>6755</v>
      </c>
      <c r="R6" s="1" t="s">
        <v>1450</v>
      </c>
      <c r="S6" s="1" t="s">
        <v>873</v>
      </c>
      <c r="T6" s="1" t="s">
        <v>269</v>
      </c>
      <c r="U6" s="1" t="s">
        <v>873</v>
      </c>
      <c r="V6" s="1" t="s">
        <v>874</v>
      </c>
      <c r="W6" s="1" t="s">
        <v>270</v>
      </c>
      <c r="X6" s="1" t="s">
        <v>269</v>
      </c>
      <c r="Y6" s="1" t="s">
        <v>269</v>
      </c>
      <c r="Z6" s="1" t="s">
        <v>11127</v>
      </c>
      <c r="AA6" s="1" t="s">
        <v>11127</v>
      </c>
      <c r="AB6" s="1" t="s">
        <v>269</v>
      </c>
    </row>
    <row r="7" spans="1:28" ht="14.25">
      <c r="A7" s="1" t="s">
        <v>260</v>
      </c>
      <c r="B7" s="1" t="s">
        <v>11128</v>
      </c>
      <c r="C7" s="1" t="s">
        <v>262</v>
      </c>
      <c r="D7" s="1" t="s">
        <v>263</v>
      </c>
      <c r="E7" s="1" t="s">
        <v>263</v>
      </c>
      <c r="F7" s="1" t="s">
        <v>472</v>
      </c>
      <c r="G7" s="1" t="s">
        <v>11129</v>
      </c>
      <c r="H7" s="1" t="s">
        <v>1971</v>
      </c>
      <c r="I7" s="1" t="s">
        <v>270</v>
      </c>
      <c r="J7" s="1" t="s">
        <v>270</v>
      </c>
      <c r="K7" s="1" t="s">
        <v>269</v>
      </c>
      <c r="L7" s="1" t="s">
        <v>269</v>
      </c>
      <c r="M7" s="1" t="s">
        <v>2134</v>
      </c>
      <c r="N7" s="1" t="s">
        <v>11130</v>
      </c>
      <c r="O7" s="1" t="s">
        <v>11125</v>
      </c>
      <c r="P7" s="1" t="s">
        <v>11126</v>
      </c>
      <c r="Q7" s="1" t="s">
        <v>6755</v>
      </c>
      <c r="R7" s="1" t="s">
        <v>1450</v>
      </c>
      <c r="S7" s="1" t="s">
        <v>873</v>
      </c>
      <c r="T7" s="1" t="s">
        <v>269</v>
      </c>
      <c r="U7" s="1" t="s">
        <v>873</v>
      </c>
      <c r="V7" s="1" t="s">
        <v>874</v>
      </c>
      <c r="W7" s="1" t="s">
        <v>270</v>
      </c>
      <c r="X7" s="1" t="s">
        <v>269</v>
      </c>
      <c r="Y7" s="1" t="s">
        <v>269</v>
      </c>
      <c r="Z7" s="1" t="s">
        <v>11127</v>
      </c>
      <c r="AA7" s="1" t="s">
        <v>11127</v>
      </c>
      <c r="AB7" s="1" t="s">
        <v>269</v>
      </c>
    </row>
    <row r="8" spans="1:28" ht="14.25">
      <c r="A8" s="1" t="s">
        <v>260</v>
      </c>
      <c r="B8" s="1" t="s">
        <v>11131</v>
      </c>
      <c r="C8" s="1" t="s">
        <v>262</v>
      </c>
      <c r="D8" s="1" t="s">
        <v>263</v>
      </c>
      <c r="E8" s="1" t="s">
        <v>263</v>
      </c>
      <c r="F8" s="1" t="s">
        <v>479</v>
      </c>
      <c r="G8" s="1" t="s">
        <v>11132</v>
      </c>
      <c r="H8" s="1" t="s">
        <v>1739</v>
      </c>
      <c r="I8" s="1" t="s">
        <v>269</v>
      </c>
      <c r="J8" s="1" t="s">
        <v>270</v>
      </c>
      <c r="K8" s="1" t="s">
        <v>269</v>
      </c>
      <c r="L8" s="1" t="s">
        <v>270</v>
      </c>
      <c r="M8" s="1" t="s">
        <v>11133</v>
      </c>
      <c r="N8" s="1" t="s">
        <v>11124</v>
      </c>
      <c r="O8" s="1" t="s">
        <v>11125</v>
      </c>
      <c r="P8" s="1" t="s">
        <v>11126</v>
      </c>
      <c r="Q8" s="1" t="s">
        <v>6755</v>
      </c>
      <c r="R8" s="1" t="s">
        <v>1450</v>
      </c>
      <c r="S8" s="1" t="s">
        <v>873</v>
      </c>
      <c r="T8" s="1" t="s">
        <v>269</v>
      </c>
      <c r="U8" s="1" t="s">
        <v>873</v>
      </c>
      <c r="V8" s="1" t="s">
        <v>874</v>
      </c>
      <c r="W8" s="1" t="s">
        <v>270</v>
      </c>
      <c r="X8" s="1" t="s">
        <v>269</v>
      </c>
      <c r="Y8" s="1" t="s">
        <v>270</v>
      </c>
      <c r="Z8" s="1" t="s">
        <v>11127</v>
      </c>
      <c r="AA8" s="1" t="s">
        <v>11127</v>
      </c>
      <c r="AB8" s="1" t="s">
        <v>269</v>
      </c>
    </row>
    <row r="9" spans="1:28" ht="14.25">
      <c r="A9" s="1" t="s">
        <v>260</v>
      </c>
      <c r="B9" s="1" t="s">
        <v>11134</v>
      </c>
      <c r="C9" s="1" t="s">
        <v>262</v>
      </c>
      <c r="D9" s="1" t="s">
        <v>263</v>
      </c>
      <c r="E9" s="1" t="s">
        <v>263</v>
      </c>
      <c r="F9" s="1" t="s">
        <v>873</v>
      </c>
      <c r="G9" s="1" t="s">
        <v>11135</v>
      </c>
      <c r="H9" s="1" t="s">
        <v>2926</v>
      </c>
      <c r="I9" s="1" t="s">
        <v>270</v>
      </c>
      <c r="J9" s="1" t="s">
        <v>270</v>
      </c>
      <c r="K9" s="1" t="s">
        <v>269</v>
      </c>
      <c r="L9" s="1" t="s">
        <v>270</v>
      </c>
      <c r="M9" s="1" t="s">
        <v>2134</v>
      </c>
      <c r="N9" s="1" t="s">
        <v>11136</v>
      </c>
      <c r="O9" s="1" t="s">
        <v>11125</v>
      </c>
      <c r="P9" s="1" t="s">
        <v>11126</v>
      </c>
      <c r="Q9" s="1" t="s">
        <v>6755</v>
      </c>
      <c r="R9" s="1" t="s">
        <v>1450</v>
      </c>
      <c r="S9" s="1" t="s">
        <v>873</v>
      </c>
      <c r="T9" s="1" t="s">
        <v>269</v>
      </c>
      <c r="U9" s="1" t="s">
        <v>873</v>
      </c>
      <c r="V9" s="1" t="s">
        <v>874</v>
      </c>
      <c r="W9" s="1" t="s">
        <v>270</v>
      </c>
      <c r="X9" s="1" t="s">
        <v>269</v>
      </c>
      <c r="Y9" s="1" t="s">
        <v>270</v>
      </c>
      <c r="Z9" s="1" t="s">
        <v>11127</v>
      </c>
      <c r="AA9" s="1" t="s">
        <v>11127</v>
      </c>
      <c r="AB9" s="1" t="s">
        <v>269</v>
      </c>
    </row>
    <row r="10" spans="1:28" ht="14.25">
      <c r="A10" s="1" t="s">
        <v>260</v>
      </c>
      <c r="B10" s="1" t="s">
        <v>11137</v>
      </c>
      <c r="C10" s="1" t="s">
        <v>262</v>
      </c>
      <c r="D10" s="1" t="s">
        <v>263</v>
      </c>
      <c r="E10" s="1" t="s">
        <v>263</v>
      </c>
      <c r="F10" s="1" t="s">
        <v>872</v>
      </c>
      <c r="G10" s="1" t="s">
        <v>11138</v>
      </c>
      <c r="H10" s="1" t="s">
        <v>3045</v>
      </c>
      <c r="I10" s="1" t="s">
        <v>269</v>
      </c>
      <c r="J10" s="1" t="s">
        <v>270</v>
      </c>
      <c r="K10" s="1" t="s">
        <v>269</v>
      </c>
      <c r="L10" s="1" t="s">
        <v>270</v>
      </c>
      <c r="M10" s="1" t="s">
        <v>275</v>
      </c>
      <c r="N10" s="1" t="s">
        <v>11124</v>
      </c>
      <c r="O10" s="1" t="s">
        <v>11125</v>
      </c>
      <c r="P10" s="1" t="s">
        <v>11126</v>
      </c>
      <c r="Q10" s="1" t="s">
        <v>11139</v>
      </c>
      <c r="R10" s="1" t="s">
        <v>1450</v>
      </c>
      <c r="S10" s="1" t="s">
        <v>873</v>
      </c>
      <c r="T10" s="1" t="s">
        <v>269</v>
      </c>
      <c r="U10" s="1" t="s">
        <v>873</v>
      </c>
      <c r="V10" s="1" t="s">
        <v>874</v>
      </c>
      <c r="W10" s="1" t="s">
        <v>270</v>
      </c>
      <c r="X10" s="1" t="s">
        <v>269</v>
      </c>
      <c r="Y10" s="1" t="s">
        <v>472</v>
      </c>
      <c r="Z10" s="1" t="s">
        <v>11127</v>
      </c>
      <c r="AA10" s="1" t="s">
        <v>11127</v>
      </c>
      <c r="AB10" s="1" t="s">
        <v>269</v>
      </c>
    </row>
    <row r="11" spans="1:28" ht="14.25">
      <c r="A11" s="1" t="s">
        <v>260</v>
      </c>
      <c r="B11" s="1" t="s">
        <v>11140</v>
      </c>
      <c r="C11" s="1" t="s">
        <v>262</v>
      </c>
      <c r="D11" s="1" t="s">
        <v>263</v>
      </c>
      <c r="E11" s="1" t="s">
        <v>263</v>
      </c>
      <c r="F11" s="1" t="s">
        <v>276</v>
      </c>
      <c r="G11" s="1" t="s">
        <v>11141</v>
      </c>
      <c r="H11" s="1" t="s">
        <v>3784</v>
      </c>
      <c r="I11" s="1" t="s">
        <v>270</v>
      </c>
      <c r="J11" s="1" t="s">
        <v>270</v>
      </c>
      <c r="K11" s="1" t="s">
        <v>269</v>
      </c>
      <c r="L11" s="1" t="s">
        <v>270</v>
      </c>
      <c r="M11" s="1" t="s">
        <v>2134</v>
      </c>
      <c r="N11" s="1" t="s">
        <v>11142</v>
      </c>
      <c r="O11" s="1" t="s">
        <v>11125</v>
      </c>
      <c r="P11" s="1" t="s">
        <v>11126</v>
      </c>
      <c r="Q11" s="1" t="s">
        <v>6755</v>
      </c>
      <c r="R11" s="1" t="s">
        <v>1450</v>
      </c>
      <c r="S11" s="1" t="s">
        <v>873</v>
      </c>
      <c r="T11" s="1" t="s">
        <v>269</v>
      </c>
      <c r="U11" s="1" t="s">
        <v>873</v>
      </c>
      <c r="V11" s="1" t="s">
        <v>874</v>
      </c>
      <c r="W11" s="1" t="s">
        <v>270</v>
      </c>
      <c r="X11" s="1" t="s">
        <v>269</v>
      </c>
      <c r="Y11" s="1" t="s">
        <v>472</v>
      </c>
      <c r="Z11" s="1" t="s">
        <v>11127</v>
      </c>
      <c r="AA11" s="1" t="s">
        <v>11127</v>
      </c>
      <c r="AB11" s="1" t="s">
        <v>269</v>
      </c>
    </row>
    <row r="12" spans="1:28" ht="14.25">
      <c r="A12" s="1" t="s">
        <v>260</v>
      </c>
      <c r="B12" s="1" t="s">
        <v>11143</v>
      </c>
      <c r="C12" s="1" t="s">
        <v>262</v>
      </c>
      <c r="D12" s="1" t="s">
        <v>263</v>
      </c>
      <c r="E12" s="1" t="s">
        <v>263</v>
      </c>
      <c r="F12" s="1" t="s">
        <v>874</v>
      </c>
      <c r="G12" s="1" t="s">
        <v>11144</v>
      </c>
      <c r="H12" s="1" t="s">
        <v>3533</v>
      </c>
      <c r="I12" s="1" t="s">
        <v>269</v>
      </c>
      <c r="J12" s="1" t="s">
        <v>270</v>
      </c>
      <c r="K12" s="1" t="s">
        <v>269</v>
      </c>
      <c r="L12" s="1" t="s">
        <v>270</v>
      </c>
      <c r="M12" s="1" t="s">
        <v>11145</v>
      </c>
      <c r="N12" s="1" t="s">
        <v>11124</v>
      </c>
      <c r="O12" s="1" t="s">
        <v>11125</v>
      </c>
      <c r="P12" s="1" t="s">
        <v>11126</v>
      </c>
      <c r="Q12" s="1" t="s">
        <v>1740</v>
      </c>
      <c r="R12" s="1" t="s">
        <v>1450</v>
      </c>
      <c r="S12" s="1" t="s">
        <v>873</v>
      </c>
      <c r="T12" s="1" t="s">
        <v>269</v>
      </c>
      <c r="U12" s="1" t="s">
        <v>873</v>
      </c>
      <c r="V12" s="1" t="s">
        <v>874</v>
      </c>
      <c r="W12" s="1" t="s">
        <v>270</v>
      </c>
      <c r="X12" s="1" t="s">
        <v>269</v>
      </c>
      <c r="Y12" s="1" t="s">
        <v>479</v>
      </c>
      <c r="Z12" s="1" t="s">
        <v>11127</v>
      </c>
      <c r="AA12" s="1" t="s">
        <v>11127</v>
      </c>
      <c r="AB12" s="1" t="s">
        <v>269</v>
      </c>
    </row>
    <row r="13" spans="1:28" ht="14.25">
      <c r="A13" s="1" t="s">
        <v>260</v>
      </c>
      <c r="B13" s="1" t="s">
        <v>11146</v>
      </c>
      <c r="C13" s="1" t="s">
        <v>262</v>
      </c>
      <c r="D13" s="1" t="s">
        <v>263</v>
      </c>
      <c r="E13" s="1" t="s">
        <v>263</v>
      </c>
      <c r="F13" s="1" t="s">
        <v>1450</v>
      </c>
      <c r="G13" s="1" t="s">
        <v>11147</v>
      </c>
      <c r="H13" s="1" t="s">
        <v>4062</v>
      </c>
      <c r="I13" s="1" t="s">
        <v>270</v>
      </c>
      <c r="J13" s="1" t="s">
        <v>270</v>
      </c>
      <c r="K13" s="1" t="s">
        <v>269</v>
      </c>
      <c r="L13" s="1" t="s">
        <v>270</v>
      </c>
      <c r="M13" s="1" t="s">
        <v>2134</v>
      </c>
      <c r="N13" s="1" t="s">
        <v>11148</v>
      </c>
      <c r="O13" s="1" t="s">
        <v>11125</v>
      </c>
      <c r="P13" s="1" t="s">
        <v>11126</v>
      </c>
      <c r="Q13" s="1" t="s">
        <v>6755</v>
      </c>
      <c r="R13" s="1" t="s">
        <v>1450</v>
      </c>
      <c r="S13" s="1" t="s">
        <v>873</v>
      </c>
      <c r="T13" s="1" t="s">
        <v>269</v>
      </c>
      <c r="U13" s="1" t="s">
        <v>873</v>
      </c>
      <c r="V13" s="1" t="s">
        <v>874</v>
      </c>
      <c r="W13" s="1" t="s">
        <v>270</v>
      </c>
      <c r="X13" s="1" t="s">
        <v>269</v>
      </c>
      <c r="Y13" s="1" t="s">
        <v>479</v>
      </c>
      <c r="Z13" s="1" t="s">
        <v>11127</v>
      </c>
      <c r="AA13" s="1" t="s">
        <v>11127</v>
      </c>
      <c r="AB13" s="1" t="s">
        <v>269</v>
      </c>
    </row>
    <row r="14" spans="1:28" ht="14.25">
      <c r="A14" s="1" t="s">
        <v>260</v>
      </c>
      <c r="B14" s="1" t="s">
        <v>11149</v>
      </c>
      <c r="C14" s="1" t="s">
        <v>262</v>
      </c>
      <c r="D14" s="1" t="s">
        <v>263</v>
      </c>
      <c r="E14" s="1" t="s">
        <v>263</v>
      </c>
      <c r="F14" s="1" t="s">
        <v>277</v>
      </c>
      <c r="G14" s="1" t="s">
        <v>11150</v>
      </c>
      <c r="H14" s="1" t="s">
        <v>3790</v>
      </c>
      <c r="I14" s="1" t="s">
        <v>269</v>
      </c>
      <c r="J14" s="1" t="s">
        <v>270</v>
      </c>
      <c r="K14" s="1" t="s">
        <v>269</v>
      </c>
      <c r="L14" s="1" t="s">
        <v>472</v>
      </c>
      <c r="M14" s="1" t="s">
        <v>2134</v>
      </c>
      <c r="N14" s="1" t="s">
        <v>11124</v>
      </c>
      <c r="O14" s="1" t="s">
        <v>11125</v>
      </c>
      <c r="P14" s="1" t="s">
        <v>11126</v>
      </c>
      <c r="Q14" s="1" t="s">
        <v>11139</v>
      </c>
      <c r="R14" s="1" t="s">
        <v>1450</v>
      </c>
      <c r="S14" s="1" t="s">
        <v>873</v>
      </c>
      <c r="T14" s="1" t="s">
        <v>269</v>
      </c>
      <c r="U14" s="1" t="s">
        <v>873</v>
      </c>
      <c r="V14" s="1" t="s">
        <v>874</v>
      </c>
      <c r="W14" s="1" t="s">
        <v>479</v>
      </c>
      <c r="X14" s="1" t="s">
        <v>269</v>
      </c>
      <c r="Y14" s="1" t="s">
        <v>873</v>
      </c>
      <c r="Z14" s="1" t="s">
        <v>11139</v>
      </c>
      <c r="AA14" s="1" t="s">
        <v>11127</v>
      </c>
      <c r="AB14" s="1" t="s">
        <v>269</v>
      </c>
    </row>
    <row r="15" spans="1:28" ht="14.25">
      <c r="A15" s="1" t="s">
        <v>260</v>
      </c>
      <c r="B15" s="1" t="s">
        <v>11151</v>
      </c>
      <c r="C15" s="1" t="s">
        <v>262</v>
      </c>
      <c r="D15" s="1" t="s">
        <v>263</v>
      </c>
      <c r="E15" s="1" t="s">
        <v>263</v>
      </c>
      <c r="F15" s="1" t="s">
        <v>714</v>
      </c>
      <c r="G15" s="1" t="s">
        <v>11152</v>
      </c>
      <c r="H15" s="1" t="s">
        <v>3820</v>
      </c>
      <c r="I15" s="1" t="s">
        <v>270</v>
      </c>
      <c r="J15" s="1" t="s">
        <v>270</v>
      </c>
      <c r="K15" s="1" t="s">
        <v>269</v>
      </c>
      <c r="L15" s="1" t="s">
        <v>472</v>
      </c>
      <c r="M15" s="1" t="s">
        <v>2134</v>
      </c>
      <c r="N15" s="1" t="s">
        <v>11124</v>
      </c>
      <c r="O15" s="1" t="s">
        <v>11125</v>
      </c>
      <c r="P15" s="1" t="s">
        <v>11126</v>
      </c>
      <c r="Q15" s="1" t="s">
        <v>6755</v>
      </c>
      <c r="R15" s="1" t="s">
        <v>1450</v>
      </c>
      <c r="S15" s="1" t="s">
        <v>873</v>
      </c>
      <c r="T15" s="1" t="s">
        <v>269</v>
      </c>
      <c r="U15" s="1" t="s">
        <v>873</v>
      </c>
      <c r="V15" s="1" t="s">
        <v>874</v>
      </c>
      <c r="W15" s="1" t="s">
        <v>479</v>
      </c>
      <c r="X15" s="1" t="s">
        <v>269</v>
      </c>
      <c r="Y15" s="1" t="s">
        <v>873</v>
      </c>
      <c r="Z15" s="1" t="s">
        <v>11127</v>
      </c>
      <c r="AA15" s="1" t="s">
        <v>11127</v>
      </c>
      <c r="AB15" s="1" t="s">
        <v>269</v>
      </c>
    </row>
    <row r="16" spans="1:28" ht="14.25">
      <c r="A16" s="1" t="s">
        <v>260</v>
      </c>
      <c r="B16" s="1" t="s">
        <v>11153</v>
      </c>
      <c r="C16" s="1" t="s">
        <v>262</v>
      </c>
      <c r="D16" s="1" t="s">
        <v>263</v>
      </c>
      <c r="E16" s="1" t="s">
        <v>263</v>
      </c>
      <c r="F16" s="1" t="s">
        <v>1971</v>
      </c>
      <c r="G16" s="1" t="s">
        <v>11154</v>
      </c>
      <c r="H16" s="1" t="s">
        <v>271</v>
      </c>
      <c r="I16" s="1" t="s">
        <v>269</v>
      </c>
      <c r="J16" s="1" t="s">
        <v>270</v>
      </c>
      <c r="K16" s="1" t="s">
        <v>269</v>
      </c>
      <c r="L16" s="1" t="s">
        <v>873</v>
      </c>
      <c r="M16" s="1" t="s">
        <v>11155</v>
      </c>
      <c r="N16" s="1" t="s">
        <v>11124</v>
      </c>
      <c r="O16" s="1" t="s">
        <v>11125</v>
      </c>
      <c r="P16" s="1" t="s">
        <v>11126</v>
      </c>
      <c r="Q16" s="1" t="s">
        <v>6755</v>
      </c>
      <c r="R16" s="1" t="s">
        <v>1450</v>
      </c>
      <c r="S16" s="1" t="s">
        <v>873</v>
      </c>
      <c r="T16" s="1" t="s">
        <v>269</v>
      </c>
      <c r="U16" s="1" t="s">
        <v>873</v>
      </c>
      <c r="V16" s="1" t="s">
        <v>874</v>
      </c>
      <c r="W16" s="1" t="s">
        <v>479</v>
      </c>
      <c r="X16" s="1" t="s">
        <v>269</v>
      </c>
      <c r="Y16" s="1" t="s">
        <v>873</v>
      </c>
      <c r="Z16" s="1" t="s">
        <v>11127</v>
      </c>
      <c r="AA16" s="1" t="s">
        <v>11127</v>
      </c>
      <c r="AB16" s="1" t="s">
        <v>269</v>
      </c>
    </row>
    <row r="17" spans="1:28" ht="14.25">
      <c r="A17" s="1" t="s">
        <v>260</v>
      </c>
      <c r="B17" s="1" t="s">
        <v>11156</v>
      </c>
      <c r="C17" s="1" t="s">
        <v>262</v>
      </c>
      <c r="D17" s="1" t="s">
        <v>263</v>
      </c>
      <c r="E17" s="1" t="s">
        <v>263</v>
      </c>
      <c r="F17" s="1" t="s">
        <v>1729</v>
      </c>
      <c r="G17" s="1" t="s">
        <v>11157</v>
      </c>
      <c r="H17" s="1" t="s">
        <v>3414</v>
      </c>
      <c r="I17" s="1" t="s">
        <v>270</v>
      </c>
      <c r="J17" s="1" t="s">
        <v>270</v>
      </c>
      <c r="K17" s="1" t="s">
        <v>269</v>
      </c>
      <c r="L17" s="1" t="s">
        <v>873</v>
      </c>
      <c r="M17" s="1" t="s">
        <v>2134</v>
      </c>
      <c r="N17" s="1" t="s">
        <v>11158</v>
      </c>
      <c r="O17" s="1" t="s">
        <v>11125</v>
      </c>
      <c r="P17" s="1" t="s">
        <v>11159</v>
      </c>
      <c r="Q17" s="1" t="s">
        <v>6755</v>
      </c>
      <c r="R17" s="1" t="s">
        <v>1450</v>
      </c>
      <c r="S17" s="1" t="s">
        <v>873</v>
      </c>
      <c r="T17" s="1" t="s">
        <v>269</v>
      </c>
      <c r="U17" s="1" t="s">
        <v>873</v>
      </c>
      <c r="V17" s="1" t="s">
        <v>874</v>
      </c>
      <c r="W17" s="1" t="s">
        <v>479</v>
      </c>
      <c r="X17" s="1" t="s">
        <v>269</v>
      </c>
      <c r="Y17" s="1" t="s">
        <v>873</v>
      </c>
      <c r="Z17" s="1" t="s">
        <v>11127</v>
      </c>
      <c r="AA17" s="1" t="s">
        <v>11127</v>
      </c>
      <c r="AB17" s="1" t="s">
        <v>269</v>
      </c>
    </row>
    <row r="18" spans="1:28" ht="14.25">
      <c r="A18" s="1" t="s">
        <v>260</v>
      </c>
      <c r="B18" s="1" t="s">
        <v>11160</v>
      </c>
      <c r="C18" s="1" t="s">
        <v>262</v>
      </c>
      <c r="D18" s="1" t="s">
        <v>263</v>
      </c>
      <c r="E18" s="1" t="s">
        <v>263</v>
      </c>
      <c r="F18" s="1" t="s">
        <v>2793</v>
      </c>
      <c r="G18" s="1" t="s">
        <v>11161</v>
      </c>
      <c r="H18" s="1" t="s">
        <v>712</v>
      </c>
      <c r="I18" s="1" t="s">
        <v>269</v>
      </c>
      <c r="J18" s="1" t="s">
        <v>270</v>
      </c>
      <c r="K18" s="1" t="s">
        <v>269</v>
      </c>
      <c r="L18" s="1" t="s">
        <v>472</v>
      </c>
      <c r="M18" s="1" t="s">
        <v>2134</v>
      </c>
      <c r="N18" s="1" t="s">
        <v>11124</v>
      </c>
      <c r="O18" s="1" t="s">
        <v>11125</v>
      </c>
      <c r="P18" s="1" t="s">
        <v>11126</v>
      </c>
      <c r="Q18" s="1" t="s">
        <v>11127</v>
      </c>
      <c r="R18" s="1" t="s">
        <v>1450</v>
      </c>
      <c r="S18" s="1" t="s">
        <v>873</v>
      </c>
      <c r="T18" s="1" t="s">
        <v>269</v>
      </c>
      <c r="U18" s="1" t="s">
        <v>873</v>
      </c>
      <c r="V18" s="1" t="s">
        <v>874</v>
      </c>
      <c r="W18" s="1" t="s">
        <v>479</v>
      </c>
      <c r="X18" s="1" t="s">
        <v>269</v>
      </c>
      <c r="Y18" s="1" t="s">
        <v>872</v>
      </c>
      <c r="Z18" s="1" t="s">
        <v>11127</v>
      </c>
      <c r="AA18" s="1" t="s">
        <v>11127</v>
      </c>
      <c r="AB18" s="1" t="s">
        <v>269</v>
      </c>
    </row>
    <row r="19" spans="1:28" ht="14.25">
      <c r="A19" s="1" t="s">
        <v>260</v>
      </c>
      <c r="B19" s="1" t="s">
        <v>11162</v>
      </c>
      <c r="C19" s="1" t="s">
        <v>262</v>
      </c>
      <c r="D19" s="1" t="s">
        <v>263</v>
      </c>
      <c r="E19" s="1" t="s">
        <v>263</v>
      </c>
      <c r="F19" s="1" t="s">
        <v>2755</v>
      </c>
      <c r="G19" s="1" t="s">
        <v>11163</v>
      </c>
      <c r="H19" s="1" t="s">
        <v>3656</v>
      </c>
      <c r="I19" s="1" t="s">
        <v>270</v>
      </c>
      <c r="J19" s="1" t="s">
        <v>270</v>
      </c>
      <c r="K19" s="1" t="s">
        <v>269</v>
      </c>
      <c r="L19" s="1" t="s">
        <v>472</v>
      </c>
      <c r="M19" s="1" t="s">
        <v>2134</v>
      </c>
      <c r="N19" s="1" t="s">
        <v>11124</v>
      </c>
      <c r="O19" s="1" t="s">
        <v>11125</v>
      </c>
      <c r="P19" s="1" t="s">
        <v>11126</v>
      </c>
      <c r="Q19" s="1" t="s">
        <v>6755</v>
      </c>
      <c r="R19" s="1" t="s">
        <v>1450</v>
      </c>
      <c r="S19" s="1" t="s">
        <v>873</v>
      </c>
      <c r="T19" s="1" t="s">
        <v>269</v>
      </c>
      <c r="U19" s="1" t="s">
        <v>873</v>
      </c>
      <c r="V19" s="1" t="s">
        <v>874</v>
      </c>
      <c r="W19" s="1" t="s">
        <v>479</v>
      </c>
      <c r="X19" s="1" t="s">
        <v>269</v>
      </c>
      <c r="Y19" s="1" t="s">
        <v>872</v>
      </c>
      <c r="Z19" s="1" t="s">
        <v>11127</v>
      </c>
      <c r="AA19" s="1" t="s">
        <v>11127</v>
      </c>
      <c r="AB19" s="1" t="s">
        <v>269</v>
      </c>
    </row>
    <row r="20" spans="1:28" ht="14.25">
      <c r="A20" s="1" t="s">
        <v>260</v>
      </c>
      <c r="B20" s="1" t="s">
        <v>11164</v>
      </c>
      <c r="C20" s="1" t="s">
        <v>262</v>
      </c>
      <c r="D20" s="1" t="s">
        <v>263</v>
      </c>
      <c r="E20" s="1" t="s">
        <v>263</v>
      </c>
      <c r="F20" s="1" t="s">
        <v>713</v>
      </c>
      <c r="G20" s="1" t="s">
        <v>11165</v>
      </c>
      <c r="H20" s="1" t="s">
        <v>715</v>
      </c>
      <c r="I20" s="1" t="s">
        <v>269</v>
      </c>
      <c r="J20" s="1" t="s">
        <v>270</v>
      </c>
      <c r="K20" s="1" t="s">
        <v>269</v>
      </c>
      <c r="L20" s="1" t="s">
        <v>873</v>
      </c>
      <c r="M20" s="1" t="s">
        <v>11155</v>
      </c>
      <c r="N20" s="1" t="s">
        <v>11124</v>
      </c>
      <c r="O20" s="1" t="s">
        <v>11125</v>
      </c>
      <c r="P20" s="1" t="s">
        <v>11126</v>
      </c>
      <c r="Q20" s="1" t="s">
        <v>6755</v>
      </c>
      <c r="R20" s="1" t="s">
        <v>1450</v>
      </c>
      <c r="S20" s="1" t="s">
        <v>873</v>
      </c>
      <c r="T20" s="1" t="s">
        <v>269</v>
      </c>
      <c r="U20" s="1" t="s">
        <v>873</v>
      </c>
      <c r="V20" s="1" t="s">
        <v>874</v>
      </c>
      <c r="W20" s="1" t="s">
        <v>479</v>
      </c>
      <c r="X20" s="1" t="s">
        <v>269</v>
      </c>
      <c r="Y20" s="1" t="s">
        <v>872</v>
      </c>
      <c r="Z20" s="1" t="s">
        <v>11127</v>
      </c>
      <c r="AA20" s="1" t="s">
        <v>11127</v>
      </c>
      <c r="AB20" s="1" t="s">
        <v>269</v>
      </c>
    </row>
    <row r="21" spans="1:28" ht="14.25">
      <c r="A21" s="1" t="s">
        <v>260</v>
      </c>
      <c r="B21" s="1" t="s">
        <v>11166</v>
      </c>
      <c r="C21" s="1" t="s">
        <v>262</v>
      </c>
      <c r="D21" s="1" t="s">
        <v>263</v>
      </c>
      <c r="E21" s="1" t="s">
        <v>263</v>
      </c>
      <c r="F21" s="1" t="s">
        <v>1731</v>
      </c>
      <c r="G21" s="1" t="s">
        <v>11167</v>
      </c>
      <c r="H21" s="1" t="s">
        <v>3833</v>
      </c>
      <c r="I21" s="1" t="s">
        <v>270</v>
      </c>
      <c r="J21" s="1" t="s">
        <v>270</v>
      </c>
      <c r="K21" s="1" t="s">
        <v>269</v>
      </c>
      <c r="L21" s="1" t="s">
        <v>873</v>
      </c>
      <c r="M21" s="1" t="s">
        <v>2134</v>
      </c>
      <c r="N21" s="1" t="s">
        <v>11158</v>
      </c>
      <c r="O21" s="1" t="s">
        <v>11125</v>
      </c>
      <c r="P21" s="1" t="s">
        <v>11159</v>
      </c>
      <c r="Q21" s="1" t="s">
        <v>6755</v>
      </c>
      <c r="R21" s="1" t="s">
        <v>1450</v>
      </c>
      <c r="S21" s="1" t="s">
        <v>873</v>
      </c>
      <c r="T21" s="1" t="s">
        <v>269</v>
      </c>
      <c r="U21" s="1" t="s">
        <v>873</v>
      </c>
      <c r="V21" s="1" t="s">
        <v>874</v>
      </c>
      <c r="W21" s="1" t="s">
        <v>479</v>
      </c>
      <c r="X21" s="1" t="s">
        <v>269</v>
      </c>
      <c r="Y21" s="1" t="s">
        <v>872</v>
      </c>
      <c r="Z21" s="1" t="s">
        <v>11127</v>
      </c>
      <c r="AA21" s="1" t="s">
        <v>11127</v>
      </c>
      <c r="AB21" s="1" t="s">
        <v>269</v>
      </c>
    </row>
    <row r="22" spans="1:28" ht="14.25">
      <c r="A22" s="1" t="s">
        <v>260</v>
      </c>
      <c r="B22" s="1" t="s">
        <v>11168</v>
      </c>
      <c r="C22" s="1" t="s">
        <v>262</v>
      </c>
      <c r="D22" s="1" t="s">
        <v>263</v>
      </c>
      <c r="E22" s="1" t="s">
        <v>263</v>
      </c>
      <c r="F22" s="1" t="s">
        <v>2913</v>
      </c>
      <c r="G22" s="1" t="s">
        <v>11169</v>
      </c>
      <c r="H22" s="1" t="s">
        <v>278</v>
      </c>
      <c r="I22" s="1" t="s">
        <v>269</v>
      </c>
      <c r="J22" s="1" t="s">
        <v>270</v>
      </c>
      <c r="K22" s="1" t="s">
        <v>269</v>
      </c>
      <c r="L22" s="1" t="s">
        <v>472</v>
      </c>
      <c r="M22" s="1" t="s">
        <v>2134</v>
      </c>
      <c r="N22" s="1" t="s">
        <v>11124</v>
      </c>
      <c r="O22" s="1" t="s">
        <v>11125</v>
      </c>
      <c r="P22" s="1" t="s">
        <v>11126</v>
      </c>
      <c r="Q22" s="1" t="s">
        <v>11170</v>
      </c>
      <c r="R22" s="1" t="s">
        <v>1450</v>
      </c>
      <c r="S22" s="1" t="s">
        <v>873</v>
      </c>
      <c r="T22" s="1" t="s">
        <v>269</v>
      </c>
      <c r="U22" s="1" t="s">
        <v>873</v>
      </c>
      <c r="V22" s="1" t="s">
        <v>874</v>
      </c>
      <c r="W22" s="1" t="s">
        <v>479</v>
      </c>
      <c r="X22" s="1" t="s">
        <v>269</v>
      </c>
      <c r="Y22" s="1" t="s">
        <v>872</v>
      </c>
      <c r="Z22" s="1" t="s">
        <v>11139</v>
      </c>
      <c r="AA22" s="1" t="s">
        <v>11127</v>
      </c>
      <c r="AB22" s="1" t="s">
        <v>269</v>
      </c>
    </row>
    <row r="23" spans="1:28" ht="14.25">
      <c r="A23" s="1" t="s">
        <v>260</v>
      </c>
      <c r="B23" s="1" t="s">
        <v>11171</v>
      </c>
      <c r="C23" s="1" t="s">
        <v>262</v>
      </c>
      <c r="D23" s="1" t="s">
        <v>263</v>
      </c>
      <c r="E23" s="1" t="s">
        <v>263</v>
      </c>
      <c r="F23" s="1" t="s">
        <v>2796</v>
      </c>
      <c r="G23" s="1" t="s">
        <v>11172</v>
      </c>
      <c r="H23" s="1" t="s">
        <v>3140</v>
      </c>
      <c r="I23" s="1" t="s">
        <v>270</v>
      </c>
      <c r="J23" s="1" t="s">
        <v>270</v>
      </c>
      <c r="K23" s="1" t="s">
        <v>269</v>
      </c>
      <c r="L23" s="1" t="s">
        <v>472</v>
      </c>
      <c r="M23" s="1" t="s">
        <v>2134</v>
      </c>
      <c r="N23" s="1" t="s">
        <v>11124</v>
      </c>
      <c r="O23" s="1" t="s">
        <v>11125</v>
      </c>
      <c r="P23" s="1" t="s">
        <v>11126</v>
      </c>
      <c r="Q23" s="1" t="s">
        <v>6755</v>
      </c>
      <c r="R23" s="1" t="s">
        <v>1450</v>
      </c>
      <c r="S23" s="1" t="s">
        <v>873</v>
      </c>
      <c r="T23" s="1" t="s">
        <v>269</v>
      </c>
      <c r="U23" s="1" t="s">
        <v>873</v>
      </c>
      <c r="V23" s="1" t="s">
        <v>874</v>
      </c>
      <c r="W23" s="1" t="s">
        <v>479</v>
      </c>
      <c r="X23" s="1" t="s">
        <v>269</v>
      </c>
      <c r="Y23" s="1" t="s">
        <v>872</v>
      </c>
      <c r="Z23" s="1" t="s">
        <v>11173</v>
      </c>
      <c r="AA23" s="1" t="s">
        <v>11127</v>
      </c>
      <c r="AB23" s="1" t="s">
        <v>269</v>
      </c>
    </row>
    <row r="24" spans="1:28" ht="14.25">
      <c r="A24" s="1" t="s">
        <v>260</v>
      </c>
      <c r="B24" s="1" t="s">
        <v>11174</v>
      </c>
      <c r="C24" s="1" t="s">
        <v>262</v>
      </c>
      <c r="D24" s="1" t="s">
        <v>263</v>
      </c>
      <c r="E24" s="1" t="s">
        <v>263</v>
      </c>
      <c r="F24" s="1" t="s">
        <v>2919</v>
      </c>
      <c r="G24" s="1" t="s">
        <v>11175</v>
      </c>
      <c r="H24" s="1" t="s">
        <v>274</v>
      </c>
      <c r="I24" s="1" t="s">
        <v>269</v>
      </c>
      <c r="J24" s="1" t="s">
        <v>270</v>
      </c>
      <c r="K24" s="1" t="s">
        <v>269</v>
      </c>
      <c r="L24" s="1" t="s">
        <v>873</v>
      </c>
      <c r="M24" s="1" t="s">
        <v>275</v>
      </c>
      <c r="N24" s="1" t="s">
        <v>11124</v>
      </c>
      <c r="O24" s="1" t="s">
        <v>11125</v>
      </c>
      <c r="P24" s="1" t="s">
        <v>11126</v>
      </c>
      <c r="Q24" s="1" t="s">
        <v>6755</v>
      </c>
      <c r="R24" s="1" t="s">
        <v>1450</v>
      </c>
      <c r="S24" s="1" t="s">
        <v>873</v>
      </c>
      <c r="T24" s="1" t="s">
        <v>269</v>
      </c>
      <c r="U24" s="1" t="s">
        <v>873</v>
      </c>
      <c r="V24" s="1" t="s">
        <v>874</v>
      </c>
      <c r="W24" s="1" t="s">
        <v>479</v>
      </c>
      <c r="X24" s="1" t="s">
        <v>269</v>
      </c>
      <c r="Y24" s="1" t="s">
        <v>872</v>
      </c>
      <c r="Z24" s="1" t="s">
        <v>11127</v>
      </c>
      <c r="AA24" s="1" t="s">
        <v>11127</v>
      </c>
      <c r="AB24" s="1" t="s">
        <v>269</v>
      </c>
    </row>
    <row r="25" spans="1:28" ht="14.25">
      <c r="A25" s="1" t="s">
        <v>260</v>
      </c>
      <c r="B25" s="1" t="s">
        <v>11176</v>
      </c>
      <c r="C25" s="1" t="s">
        <v>262</v>
      </c>
      <c r="D25" s="1" t="s">
        <v>263</v>
      </c>
      <c r="E25" s="1" t="s">
        <v>263</v>
      </c>
      <c r="F25" s="1" t="s">
        <v>1739</v>
      </c>
      <c r="G25" s="1" t="s">
        <v>11177</v>
      </c>
      <c r="H25" s="1" t="s">
        <v>3196</v>
      </c>
      <c r="I25" s="1" t="s">
        <v>270</v>
      </c>
      <c r="J25" s="1" t="s">
        <v>270</v>
      </c>
      <c r="K25" s="1" t="s">
        <v>269</v>
      </c>
      <c r="L25" s="1" t="s">
        <v>873</v>
      </c>
      <c r="M25" s="1" t="s">
        <v>2134</v>
      </c>
      <c r="N25" s="1" t="s">
        <v>11158</v>
      </c>
      <c r="O25" s="1" t="s">
        <v>11125</v>
      </c>
      <c r="P25" s="1" t="s">
        <v>11126</v>
      </c>
      <c r="Q25" s="1" t="s">
        <v>6755</v>
      </c>
      <c r="R25" s="1" t="s">
        <v>1450</v>
      </c>
      <c r="S25" s="1" t="s">
        <v>873</v>
      </c>
      <c r="T25" s="1" t="s">
        <v>269</v>
      </c>
      <c r="U25" s="1" t="s">
        <v>873</v>
      </c>
      <c r="V25" s="1" t="s">
        <v>874</v>
      </c>
      <c r="W25" s="1" t="s">
        <v>479</v>
      </c>
      <c r="X25" s="1" t="s">
        <v>269</v>
      </c>
      <c r="Y25" s="1" t="s">
        <v>872</v>
      </c>
      <c r="Z25" s="1" t="s">
        <v>11127</v>
      </c>
      <c r="AA25" s="1" t="s">
        <v>11127</v>
      </c>
      <c r="AB25" s="1" t="s">
        <v>269</v>
      </c>
    </row>
    <row r="26" spans="1:28" ht="14.25">
      <c r="A26" s="1" t="s">
        <v>260</v>
      </c>
      <c r="B26" s="1" t="s">
        <v>11178</v>
      </c>
      <c r="C26" s="1" t="s">
        <v>262</v>
      </c>
      <c r="D26" s="1" t="s">
        <v>263</v>
      </c>
      <c r="E26" s="1" t="s">
        <v>263</v>
      </c>
      <c r="F26" s="1" t="s">
        <v>2926</v>
      </c>
      <c r="G26" s="1" t="s">
        <v>11179</v>
      </c>
      <c r="H26" s="1" t="s">
        <v>2668</v>
      </c>
      <c r="I26" s="1" t="s">
        <v>269</v>
      </c>
      <c r="J26" s="1" t="s">
        <v>269</v>
      </c>
      <c r="K26" s="1" t="s">
        <v>269</v>
      </c>
      <c r="L26" s="1" t="s">
        <v>472</v>
      </c>
      <c r="M26" s="1" t="s">
        <v>2134</v>
      </c>
      <c r="N26" s="1" t="s">
        <v>11124</v>
      </c>
      <c r="O26" s="1" t="s">
        <v>11125</v>
      </c>
      <c r="P26" s="1" t="s">
        <v>11126</v>
      </c>
      <c r="Q26" s="1" t="s">
        <v>11127</v>
      </c>
      <c r="R26" s="1" t="s">
        <v>1729</v>
      </c>
      <c r="S26" s="1" t="s">
        <v>873</v>
      </c>
      <c r="T26" s="1" t="s">
        <v>269</v>
      </c>
      <c r="U26" s="1" t="s">
        <v>873</v>
      </c>
      <c r="V26" s="1" t="s">
        <v>874</v>
      </c>
      <c r="W26" s="1" t="s">
        <v>479</v>
      </c>
      <c r="X26" s="1" t="s">
        <v>270</v>
      </c>
      <c r="Y26" s="1" t="s">
        <v>276</v>
      </c>
      <c r="Z26" s="1" t="s">
        <v>11180</v>
      </c>
      <c r="AA26" s="1" t="s">
        <v>11127</v>
      </c>
      <c r="AB26" s="1" t="s">
        <v>269</v>
      </c>
    </row>
    <row r="27" spans="1:28" ht="14.25">
      <c r="A27" s="1" t="s">
        <v>260</v>
      </c>
      <c r="B27" s="1" t="s">
        <v>11181</v>
      </c>
      <c r="C27" s="1" t="s">
        <v>262</v>
      </c>
      <c r="D27" s="1" t="s">
        <v>263</v>
      </c>
      <c r="E27" s="1" t="s">
        <v>263</v>
      </c>
      <c r="F27" s="1" t="s">
        <v>2136</v>
      </c>
      <c r="G27" s="1" t="s">
        <v>11182</v>
      </c>
      <c r="H27" s="1" t="s">
        <v>1470</v>
      </c>
      <c r="I27" s="1" t="s">
        <v>269</v>
      </c>
      <c r="J27" s="1" t="s">
        <v>269</v>
      </c>
      <c r="K27" s="1" t="s">
        <v>269</v>
      </c>
      <c r="L27" s="1" t="s">
        <v>479</v>
      </c>
      <c r="M27" s="1" t="s">
        <v>11125</v>
      </c>
      <c r="N27" s="1" t="s">
        <v>11124</v>
      </c>
      <c r="O27" s="1" t="s">
        <v>11125</v>
      </c>
      <c r="P27" s="1" t="s">
        <v>11126</v>
      </c>
      <c r="Q27" s="1" t="s">
        <v>6755</v>
      </c>
      <c r="R27" s="1" t="s">
        <v>1450</v>
      </c>
      <c r="S27" s="1" t="s">
        <v>873</v>
      </c>
      <c r="T27" s="1" t="s">
        <v>269</v>
      </c>
      <c r="U27" s="1" t="s">
        <v>873</v>
      </c>
      <c r="V27" s="1" t="s">
        <v>874</v>
      </c>
      <c r="W27" s="1" t="s">
        <v>479</v>
      </c>
      <c r="X27" s="1" t="s">
        <v>269</v>
      </c>
      <c r="Y27" s="1" t="s">
        <v>874</v>
      </c>
      <c r="Z27" s="1" t="s">
        <v>11127</v>
      </c>
      <c r="AA27" s="1" t="s">
        <v>11127</v>
      </c>
      <c r="AB27" s="1" t="s">
        <v>269</v>
      </c>
    </row>
    <row r="28" spans="1:28" ht="14.25">
      <c r="A28" s="1" t="s">
        <v>260</v>
      </c>
      <c r="B28" s="1" t="s">
        <v>11183</v>
      </c>
      <c r="C28" s="1" t="s">
        <v>262</v>
      </c>
      <c r="D28" s="1" t="s">
        <v>263</v>
      </c>
      <c r="E28" s="1" t="s">
        <v>263</v>
      </c>
      <c r="F28" s="1" t="s">
        <v>2933</v>
      </c>
      <c r="G28" s="1" t="s">
        <v>11184</v>
      </c>
      <c r="H28" s="1" t="s">
        <v>1473</v>
      </c>
      <c r="I28" s="1" t="s">
        <v>270</v>
      </c>
      <c r="J28" s="1" t="s">
        <v>269</v>
      </c>
      <c r="K28" s="1" t="s">
        <v>269</v>
      </c>
      <c r="L28" s="1" t="s">
        <v>479</v>
      </c>
      <c r="M28" s="1" t="s">
        <v>2134</v>
      </c>
      <c r="N28" s="1" t="s">
        <v>11142</v>
      </c>
      <c r="O28" s="1" t="s">
        <v>11125</v>
      </c>
      <c r="P28" s="1" t="s">
        <v>11126</v>
      </c>
      <c r="Q28" s="1" t="s">
        <v>6755</v>
      </c>
      <c r="R28" s="1" t="s">
        <v>1450</v>
      </c>
      <c r="S28" s="1" t="s">
        <v>873</v>
      </c>
      <c r="T28" s="1" t="s">
        <v>269</v>
      </c>
      <c r="U28" s="1" t="s">
        <v>873</v>
      </c>
      <c r="V28" s="1" t="s">
        <v>874</v>
      </c>
      <c r="W28" s="1" t="s">
        <v>479</v>
      </c>
      <c r="X28" s="1" t="s">
        <v>269</v>
      </c>
      <c r="Y28" s="1" t="s">
        <v>874</v>
      </c>
      <c r="Z28" s="1" t="s">
        <v>11127</v>
      </c>
      <c r="AA28" s="1" t="s">
        <v>11127</v>
      </c>
      <c r="AB28" s="1" t="s">
        <v>269</v>
      </c>
    </row>
    <row r="29" spans="1:28" ht="14.25">
      <c r="A29" s="1" t="s">
        <v>260</v>
      </c>
      <c r="B29" s="1" t="s">
        <v>11185</v>
      </c>
      <c r="C29" s="1" t="s">
        <v>262</v>
      </c>
      <c r="D29" s="1" t="s">
        <v>263</v>
      </c>
      <c r="E29" s="1" t="s">
        <v>263</v>
      </c>
      <c r="F29" s="1" t="s">
        <v>2937</v>
      </c>
      <c r="G29" s="1" t="s">
        <v>11186</v>
      </c>
      <c r="H29" s="1" t="s">
        <v>2135</v>
      </c>
      <c r="I29" s="1" t="s">
        <v>270</v>
      </c>
      <c r="J29" s="1" t="s">
        <v>269</v>
      </c>
      <c r="K29" s="1" t="s">
        <v>270</v>
      </c>
      <c r="L29" s="1" t="s">
        <v>269</v>
      </c>
      <c r="M29" s="1" t="s">
        <v>2134</v>
      </c>
      <c r="N29" s="1" t="s">
        <v>11124</v>
      </c>
      <c r="O29" s="1" t="s">
        <v>11125</v>
      </c>
      <c r="P29" s="1" t="s">
        <v>11126</v>
      </c>
      <c r="Q29" s="1" t="s">
        <v>6755</v>
      </c>
      <c r="R29" s="1" t="s">
        <v>874</v>
      </c>
      <c r="S29" s="1" t="s">
        <v>873</v>
      </c>
      <c r="T29" s="1" t="s">
        <v>472</v>
      </c>
      <c r="U29" s="1" t="s">
        <v>276</v>
      </c>
      <c r="V29" s="1" t="s">
        <v>874</v>
      </c>
      <c r="W29" s="1" t="s">
        <v>1450</v>
      </c>
      <c r="X29" s="1" t="s">
        <v>269</v>
      </c>
      <c r="Y29" s="1" t="s">
        <v>1450</v>
      </c>
      <c r="Z29" s="1" t="s">
        <v>11127</v>
      </c>
      <c r="AA29" s="1" t="s">
        <v>11127</v>
      </c>
      <c r="AB29" s="1" t="s">
        <v>269</v>
      </c>
    </row>
    <row r="30" spans="1:28" ht="14.25">
      <c r="A30" s="1" t="s">
        <v>260</v>
      </c>
      <c r="B30" s="1" t="s">
        <v>11187</v>
      </c>
      <c r="C30" s="1" t="s">
        <v>262</v>
      </c>
      <c r="D30" s="1" t="s">
        <v>263</v>
      </c>
      <c r="E30" s="1" t="s">
        <v>263</v>
      </c>
      <c r="F30" s="1" t="s">
        <v>2941</v>
      </c>
      <c r="G30" s="1" t="s">
        <v>11188</v>
      </c>
      <c r="H30" s="1" t="s">
        <v>2669</v>
      </c>
      <c r="I30" s="1" t="s">
        <v>269</v>
      </c>
      <c r="J30" s="1" t="s">
        <v>269</v>
      </c>
      <c r="K30" s="1" t="s">
        <v>270</v>
      </c>
      <c r="L30" s="1" t="s">
        <v>269</v>
      </c>
      <c r="M30" s="1" t="s">
        <v>2134</v>
      </c>
      <c r="N30" s="1" t="s">
        <v>11124</v>
      </c>
      <c r="O30" s="1" t="s">
        <v>11125</v>
      </c>
      <c r="P30" s="1" t="s">
        <v>11126</v>
      </c>
      <c r="Q30" s="1" t="s">
        <v>6755</v>
      </c>
      <c r="R30" s="1" t="s">
        <v>874</v>
      </c>
      <c r="S30" s="1" t="s">
        <v>873</v>
      </c>
      <c r="T30" s="1" t="s">
        <v>472</v>
      </c>
      <c r="U30" s="1" t="s">
        <v>472</v>
      </c>
      <c r="V30" s="1" t="s">
        <v>269</v>
      </c>
      <c r="W30" s="1" t="s">
        <v>270</v>
      </c>
      <c r="X30" s="1" t="s">
        <v>269</v>
      </c>
      <c r="Y30" s="1" t="s">
        <v>277</v>
      </c>
      <c r="Z30" s="1" t="s">
        <v>11127</v>
      </c>
      <c r="AA30" s="1" t="s">
        <v>11127</v>
      </c>
      <c r="AB30" s="1" t="s">
        <v>270</v>
      </c>
    </row>
    <row r="31" spans="1:28" ht="14.25">
      <c r="A31" s="1" t="s">
        <v>260</v>
      </c>
      <c r="B31" s="1" t="s">
        <v>11189</v>
      </c>
      <c r="C31" s="1" t="s">
        <v>262</v>
      </c>
      <c r="D31" s="1" t="s">
        <v>263</v>
      </c>
      <c r="E31" s="1" t="s">
        <v>263</v>
      </c>
      <c r="F31" s="1" t="s">
        <v>2945</v>
      </c>
      <c r="G31" s="1" t="s">
        <v>11190</v>
      </c>
      <c r="H31" s="1" t="s">
        <v>2679</v>
      </c>
      <c r="I31" s="1" t="s">
        <v>269</v>
      </c>
      <c r="J31" s="1" t="s">
        <v>269</v>
      </c>
      <c r="K31" s="1" t="s">
        <v>270</v>
      </c>
      <c r="L31" s="1" t="s">
        <v>269</v>
      </c>
      <c r="M31" s="1" t="s">
        <v>2134</v>
      </c>
      <c r="N31" s="1" t="s">
        <v>11124</v>
      </c>
      <c r="O31" s="1" t="s">
        <v>11125</v>
      </c>
      <c r="P31" s="1" t="s">
        <v>11126</v>
      </c>
      <c r="Q31" s="1" t="s">
        <v>6755</v>
      </c>
      <c r="R31" s="1" t="s">
        <v>874</v>
      </c>
      <c r="S31" s="1" t="s">
        <v>873</v>
      </c>
      <c r="T31" s="1" t="s">
        <v>472</v>
      </c>
      <c r="U31" s="1" t="s">
        <v>873</v>
      </c>
      <c r="V31" s="1" t="s">
        <v>874</v>
      </c>
      <c r="W31" s="1" t="s">
        <v>270</v>
      </c>
      <c r="X31" s="1" t="s">
        <v>269</v>
      </c>
      <c r="Y31" s="1" t="s">
        <v>714</v>
      </c>
      <c r="Z31" s="1" t="s">
        <v>11127</v>
      </c>
      <c r="AA31" s="1" t="s">
        <v>11127</v>
      </c>
      <c r="AB31" s="1" t="s">
        <v>269</v>
      </c>
    </row>
    <row r="32" spans="1:28" ht="14.25">
      <c r="A32" s="1" t="s">
        <v>260</v>
      </c>
      <c r="B32" s="1" t="s">
        <v>11191</v>
      </c>
      <c r="C32" s="1" t="s">
        <v>262</v>
      </c>
      <c r="D32" s="1" t="s">
        <v>263</v>
      </c>
      <c r="E32" s="1" t="s">
        <v>263</v>
      </c>
      <c r="F32" s="1" t="s">
        <v>1399</v>
      </c>
      <c r="G32" s="1" t="s">
        <v>11192</v>
      </c>
      <c r="H32" s="1" t="s">
        <v>2680</v>
      </c>
      <c r="I32" s="1" t="s">
        <v>269</v>
      </c>
      <c r="J32" s="1" t="s">
        <v>269</v>
      </c>
      <c r="K32" s="1" t="s">
        <v>269</v>
      </c>
      <c r="L32" s="1" t="s">
        <v>472</v>
      </c>
      <c r="M32" s="1" t="s">
        <v>2134</v>
      </c>
      <c r="N32" s="1" t="s">
        <v>11124</v>
      </c>
      <c r="O32" s="1" t="s">
        <v>11125</v>
      </c>
      <c r="P32" s="1" t="s">
        <v>11126</v>
      </c>
      <c r="Q32" s="1" t="s">
        <v>6755</v>
      </c>
      <c r="R32" s="1" t="s">
        <v>1450</v>
      </c>
      <c r="S32" s="1" t="s">
        <v>276</v>
      </c>
      <c r="T32" s="1" t="s">
        <v>874</v>
      </c>
      <c r="U32" s="1" t="s">
        <v>873</v>
      </c>
      <c r="V32" s="1" t="s">
        <v>874</v>
      </c>
      <c r="W32" s="1" t="s">
        <v>1450</v>
      </c>
      <c r="X32" s="1" t="s">
        <v>270</v>
      </c>
      <c r="Y32" s="1" t="s">
        <v>1971</v>
      </c>
      <c r="Z32" s="1" t="s">
        <v>11142</v>
      </c>
      <c r="AA32" s="1" t="s">
        <v>11127</v>
      </c>
      <c r="AB32" s="1" t="s">
        <v>269</v>
      </c>
    </row>
    <row r="33" spans="1:28" ht="14.25">
      <c r="A33" s="1" t="s">
        <v>260</v>
      </c>
      <c r="B33" s="1" t="s">
        <v>11193</v>
      </c>
      <c r="C33" s="1" t="s">
        <v>262</v>
      </c>
      <c r="D33" s="1" t="s">
        <v>263</v>
      </c>
      <c r="E33" s="1" t="s">
        <v>263</v>
      </c>
      <c r="F33" s="1" t="s">
        <v>1384</v>
      </c>
      <c r="G33" s="1" t="s">
        <v>11194</v>
      </c>
      <c r="H33" s="1" t="s">
        <v>2707</v>
      </c>
      <c r="I33" s="1" t="s">
        <v>269</v>
      </c>
      <c r="J33" s="1" t="s">
        <v>270</v>
      </c>
      <c r="K33" s="1" t="s">
        <v>270</v>
      </c>
      <c r="L33" s="1" t="s">
        <v>269</v>
      </c>
      <c r="M33" s="1" t="s">
        <v>2134</v>
      </c>
      <c r="N33" s="1" t="s">
        <v>11124</v>
      </c>
      <c r="O33" s="1" t="s">
        <v>11125</v>
      </c>
      <c r="P33" s="1" t="s">
        <v>11126</v>
      </c>
      <c r="Q33" s="1" t="s">
        <v>6755</v>
      </c>
      <c r="R33" s="1" t="s">
        <v>874</v>
      </c>
      <c r="S33" s="1" t="s">
        <v>873</v>
      </c>
      <c r="T33" s="1" t="s">
        <v>472</v>
      </c>
      <c r="U33" s="1" t="s">
        <v>276</v>
      </c>
      <c r="V33" s="1" t="s">
        <v>874</v>
      </c>
      <c r="W33" s="1" t="s">
        <v>479</v>
      </c>
      <c r="X33" s="1" t="s">
        <v>269</v>
      </c>
      <c r="Y33" s="1" t="s">
        <v>1729</v>
      </c>
      <c r="Z33" s="1" t="s">
        <v>11127</v>
      </c>
      <c r="AA33" s="1" t="s">
        <v>11127</v>
      </c>
      <c r="AB33" s="1" t="s">
        <v>269</v>
      </c>
    </row>
    <row r="34" spans="1:28" ht="14.25">
      <c r="A34" s="1" t="s">
        <v>260</v>
      </c>
      <c r="B34" s="1" t="s">
        <v>11195</v>
      </c>
      <c r="C34" s="1" t="s">
        <v>262</v>
      </c>
      <c r="D34" s="1" t="s">
        <v>263</v>
      </c>
      <c r="E34" s="1" t="s">
        <v>263</v>
      </c>
      <c r="F34" s="1" t="s">
        <v>1407</v>
      </c>
      <c r="G34" s="1" t="s">
        <v>11196</v>
      </c>
      <c r="H34" s="1" t="s">
        <v>2710</v>
      </c>
      <c r="I34" s="1" t="s">
        <v>269</v>
      </c>
      <c r="J34" s="1" t="s">
        <v>269</v>
      </c>
      <c r="K34" s="1" t="s">
        <v>269</v>
      </c>
      <c r="L34" s="1" t="s">
        <v>472</v>
      </c>
      <c r="M34" s="1" t="s">
        <v>2134</v>
      </c>
      <c r="N34" s="1" t="s">
        <v>11124</v>
      </c>
      <c r="O34" s="1" t="s">
        <v>11125</v>
      </c>
      <c r="P34" s="1" t="s">
        <v>11126</v>
      </c>
      <c r="Q34" s="1" t="s">
        <v>11127</v>
      </c>
      <c r="R34" s="1" t="s">
        <v>1729</v>
      </c>
      <c r="S34" s="1" t="s">
        <v>873</v>
      </c>
      <c r="T34" s="1" t="s">
        <v>269</v>
      </c>
      <c r="U34" s="1" t="s">
        <v>873</v>
      </c>
      <c r="V34" s="1" t="s">
        <v>874</v>
      </c>
      <c r="W34" s="1" t="s">
        <v>479</v>
      </c>
      <c r="X34" s="1" t="s">
        <v>270</v>
      </c>
      <c r="Y34" s="1" t="s">
        <v>2793</v>
      </c>
      <c r="Z34" s="1" t="s">
        <v>6755</v>
      </c>
      <c r="AA34" s="1" t="s">
        <v>11127</v>
      </c>
      <c r="AB34" s="1" t="s">
        <v>269</v>
      </c>
    </row>
    <row r="35" spans="1:28" ht="14.25">
      <c r="A35" s="1" t="s">
        <v>260</v>
      </c>
      <c r="B35" s="1" t="s">
        <v>11197</v>
      </c>
      <c r="C35" s="1" t="s">
        <v>262</v>
      </c>
      <c r="D35" s="1" t="s">
        <v>263</v>
      </c>
      <c r="E35" s="1" t="s">
        <v>263</v>
      </c>
      <c r="F35" s="1" t="s">
        <v>3784</v>
      </c>
      <c r="G35" s="1" t="s">
        <v>11198</v>
      </c>
      <c r="H35" s="1" t="s">
        <v>11199</v>
      </c>
      <c r="I35" s="1" t="s">
        <v>269</v>
      </c>
      <c r="J35" s="1" t="s">
        <v>269</v>
      </c>
      <c r="K35" s="1" t="s">
        <v>269</v>
      </c>
      <c r="L35" s="1" t="s">
        <v>479</v>
      </c>
      <c r="M35" s="1" t="s">
        <v>11200</v>
      </c>
      <c r="N35" s="1" t="s">
        <v>11124</v>
      </c>
      <c r="O35" s="1" t="s">
        <v>11125</v>
      </c>
      <c r="P35" s="1" t="s">
        <v>11126</v>
      </c>
      <c r="Q35" s="1" t="s">
        <v>6755</v>
      </c>
      <c r="R35" s="1" t="s">
        <v>1450</v>
      </c>
      <c r="S35" s="1" t="s">
        <v>873</v>
      </c>
      <c r="T35" s="1" t="s">
        <v>269</v>
      </c>
      <c r="U35" s="1" t="s">
        <v>873</v>
      </c>
      <c r="V35" s="1" t="s">
        <v>874</v>
      </c>
      <c r="W35" s="1" t="s">
        <v>270</v>
      </c>
      <c r="X35" s="1" t="s">
        <v>269</v>
      </c>
      <c r="Y35" s="1" t="s">
        <v>2755</v>
      </c>
      <c r="Z35" s="1" t="s">
        <v>11127</v>
      </c>
      <c r="AA35" s="1" t="s">
        <v>11127</v>
      </c>
      <c r="AB35" s="1" t="s">
        <v>269</v>
      </c>
    </row>
    <row r="36" spans="1:28" ht="14.25">
      <c r="A36" s="1" t="s">
        <v>260</v>
      </c>
      <c r="B36" s="1" t="s">
        <v>11201</v>
      </c>
      <c r="C36" s="1" t="s">
        <v>262</v>
      </c>
      <c r="D36" s="1" t="s">
        <v>263</v>
      </c>
      <c r="E36" s="1" t="s">
        <v>263</v>
      </c>
      <c r="F36" s="1" t="s">
        <v>1372</v>
      </c>
      <c r="G36" s="1" t="s">
        <v>11202</v>
      </c>
      <c r="H36" s="1" t="s">
        <v>11203</v>
      </c>
      <c r="I36" s="1" t="s">
        <v>269</v>
      </c>
      <c r="J36" s="1" t="s">
        <v>269</v>
      </c>
      <c r="K36" s="1" t="s">
        <v>269</v>
      </c>
      <c r="L36" s="1" t="s">
        <v>270</v>
      </c>
      <c r="M36" s="1" t="s">
        <v>11204</v>
      </c>
      <c r="N36" s="1" t="s">
        <v>11124</v>
      </c>
      <c r="O36" s="1" t="s">
        <v>11125</v>
      </c>
      <c r="P36" s="1" t="s">
        <v>11126</v>
      </c>
      <c r="Q36" s="1" t="s">
        <v>6755</v>
      </c>
      <c r="R36" s="1" t="s">
        <v>1450</v>
      </c>
      <c r="S36" s="1" t="s">
        <v>873</v>
      </c>
      <c r="T36" s="1" t="s">
        <v>269</v>
      </c>
      <c r="U36" s="1" t="s">
        <v>873</v>
      </c>
      <c r="V36" s="1" t="s">
        <v>874</v>
      </c>
      <c r="W36" s="1" t="s">
        <v>270</v>
      </c>
      <c r="X36" s="1" t="s">
        <v>269</v>
      </c>
      <c r="Y36" s="1" t="s">
        <v>713</v>
      </c>
      <c r="Z36" s="1" t="s">
        <v>11127</v>
      </c>
      <c r="AA36" s="1" t="s">
        <v>11127</v>
      </c>
      <c r="AB36" s="1" t="s">
        <v>269</v>
      </c>
    </row>
    <row r="37" spans="1:28" ht="14.25">
      <c r="A37" s="1" t="s">
        <v>260</v>
      </c>
      <c r="B37" s="1" t="s">
        <v>11205</v>
      </c>
      <c r="C37" s="1" t="s">
        <v>262</v>
      </c>
      <c r="D37" s="1" t="s">
        <v>263</v>
      </c>
      <c r="E37" s="1" t="s">
        <v>263</v>
      </c>
      <c r="F37" s="1" t="s">
        <v>1385</v>
      </c>
      <c r="G37" s="1" t="s">
        <v>11206</v>
      </c>
      <c r="H37" s="1" t="s">
        <v>10934</v>
      </c>
      <c r="I37" s="1" t="s">
        <v>269</v>
      </c>
      <c r="J37" s="1" t="s">
        <v>269</v>
      </c>
      <c r="K37" s="1" t="s">
        <v>269</v>
      </c>
      <c r="L37" s="1" t="s">
        <v>872</v>
      </c>
      <c r="M37" s="1" t="s">
        <v>2134</v>
      </c>
      <c r="N37" s="1" t="s">
        <v>11124</v>
      </c>
      <c r="O37" s="1" t="s">
        <v>11125</v>
      </c>
      <c r="P37" s="1" t="s">
        <v>11126</v>
      </c>
      <c r="Q37" s="1" t="s">
        <v>11170</v>
      </c>
      <c r="R37" s="1" t="s">
        <v>1450</v>
      </c>
      <c r="S37" s="1" t="s">
        <v>873</v>
      </c>
      <c r="T37" s="1" t="s">
        <v>269</v>
      </c>
      <c r="U37" s="1" t="s">
        <v>873</v>
      </c>
      <c r="V37" s="1" t="s">
        <v>874</v>
      </c>
      <c r="W37" s="1" t="s">
        <v>479</v>
      </c>
      <c r="X37" s="1" t="s">
        <v>269</v>
      </c>
      <c r="Y37" s="1" t="s">
        <v>1731</v>
      </c>
      <c r="Z37" s="1" t="s">
        <v>11127</v>
      </c>
      <c r="AA37" s="1" t="s">
        <v>11170</v>
      </c>
      <c r="AB37" s="1" t="s">
        <v>269</v>
      </c>
    </row>
    <row r="38" spans="1:28" ht="14.25">
      <c r="A38" s="1" t="s">
        <v>260</v>
      </c>
      <c r="B38" s="1" t="s">
        <v>11207</v>
      </c>
      <c r="C38" s="1" t="s">
        <v>262</v>
      </c>
      <c r="D38" s="1" t="s">
        <v>263</v>
      </c>
      <c r="E38" s="1" t="s">
        <v>263</v>
      </c>
      <c r="F38" s="1" t="s">
        <v>2694</v>
      </c>
      <c r="G38" s="1" t="s">
        <v>11208</v>
      </c>
      <c r="H38" s="1" t="s">
        <v>273</v>
      </c>
      <c r="I38" s="1" t="s">
        <v>269</v>
      </c>
      <c r="J38" s="1" t="s">
        <v>270</v>
      </c>
      <c r="K38" s="1" t="s">
        <v>269</v>
      </c>
      <c r="L38" s="1" t="s">
        <v>472</v>
      </c>
      <c r="M38" s="1" t="s">
        <v>2134</v>
      </c>
      <c r="N38" s="1" t="s">
        <v>11124</v>
      </c>
      <c r="O38" s="1" t="s">
        <v>11125</v>
      </c>
      <c r="P38" s="1" t="s">
        <v>11126</v>
      </c>
      <c r="Q38" s="1" t="s">
        <v>11170</v>
      </c>
      <c r="R38" s="1" t="s">
        <v>1450</v>
      </c>
      <c r="S38" s="1" t="s">
        <v>873</v>
      </c>
      <c r="T38" s="1" t="s">
        <v>269</v>
      </c>
      <c r="U38" s="1" t="s">
        <v>873</v>
      </c>
      <c r="V38" s="1" t="s">
        <v>874</v>
      </c>
      <c r="W38" s="1" t="s">
        <v>479</v>
      </c>
      <c r="X38" s="1" t="s">
        <v>269</v>
      </c>
      <c r="Y38" s="1" t="s">
        <v>2913</v>
      </c>
      <c r="Z38" s="1" t="s">
        <v>11170</v>
      </c>
      <c r="AA38" s="1" t="s">
        <v>11127</v>
      </c>
      <c r="AB38" s="1" t="s">
        <v>269</v>
      </c>
    </row>
    <row r="39" spans="1:28" ht="14.25">
      <c r="A39" s="1" t="s">
        <v>260</v>
      </c>
      <c r="B39" s="1" t="s">
        <v>11209</v>
      </c>
      <c r="C39" s="1" t="s">
        <v>262</v>
      </c>
      <c r="D39" s="1" t="s">
        <v>263</v>
      </c>
      <c r="E39" s="1" t="s">
        <v>263</v>
      </c>
      <c r="F39" s="1" t="s">
        <v>4006</v>
      </c>
      <c r="G39" s="1" t="s">
        <v>11210</v>
      </c>
      <c r="H39" s="1" t="s">
        <v>3207</v>
      </c>
      <c r="I39" s="1" t="s">
        <v>269</v>
      </c>
      <c r="J39" s="1" t="s">
        <v>270</v>
      </c>
      <c r="K39" s="1" t="s">
        <v>269</v>
      </c>
      <c r="L39" s="1" t="s">
        <v>479</v>
      </c>
      <c r="M39" s="1" t="s">
        <v>11155</v>
      </c>
      <c r="N39" s="1" t="s">
        <v>11124</v>
      </c>
      <c r="O39" s="1" t="s">
        <v>11125</v>
      </c>
      <c r="P39" s="1" t="s">
        <v>11126</v>
      </c>
      <c r="Q39" s="1" t="s">
        <v>6755</v>
      </c>
      <c r="R39" s="1" t="s">
        <v>1450</v>
      </c>
      <c r="S39" s="1" t="s">
        <v>873</v>
      </c>
      <c r="T39" s="1" t="s">
        <v>269</v>
      </c>
      <c r="U39" s="1" t="s">
        <v>873</v>
      </c>
      <c r="V39" s="1" t="s">
        <v>874</v>
      </c>
      <c r="W39" s="1" t="s">
        <v>479</v>
      </c>
      <c r="X39" s="1" t="s">
        <v>269</v>
      </c>
      <c r="Y39" s="1" t="s">
        <v>2913</v>
      </c>
      <c r="Z39" s="1" t="s">
        <v>11127</v>
      </c>
      <c r="AA39" s="1" t="s">
        <v>11127</v>
      </c>
      <c r="AB39" s="1" t="s">
        <v>269</v>
      </c>
    </row>
    <row r="40" spans="1:28" ht="14.25">
      <c r="A40" s="1" t="s">
        <v>260</v>
      </c>
      <c r="B40" s="1" t="s">
        <v>11211</v>
      </c>
      <c r="C40" s="1" t="s">
        <v>262</v>
      </c>
      <c r="D40" s="1" t="s">
        <v>263</v>
      </c>
      <c r="E40" s="1" t="s">
        <v>263</v>
      </c>
      <c r="F40" s="1" t="s">
        <v>1732</v>
      </c>
      <c r="G40" s="1" t="s">
        <v>11212</v>
      </c>
      <c r="H40" s="1" t="s">
        <v>2711</v>
      </c>
      <c r="I40" s="1" t="s">
        <v>269</v>
      </c>
      <c r="J40" s="1" t="s">
        <v>269</v>
      </c>
      <c r="K40" s="1" t="s">
        <v>270</v>
      </c>
      <c r="L40" s="1" t="s">
        <v>269</v>
      </c>
      <c r="M40" s="1" t="s">
        <v>2134</v>
      </c>
      <c r="N40" s="1" t="s">
        <v>11124</v>
      </c>
      <c r="O40" s="1" t="s">
        <v>11125</v>
      </c>
      <c r="P40" s="1" t="s">
        <v>11126</v>
      </c>
      <c r="Q40" s="1" t="s">
        <v>6755</v>
      </c>
      <c r="R40" s="1" t="s">
        <v>874</v>
      </c>
      <c r="S40" s="1" t="s">
        <v>873</v>
      </c>
      <c r="T40" s="1" t="s">
        <v>269</v>
      </c>
      <c r="U40" s="1" t="s">
        <v>270</v>
      </c>
      <c r="V40" s="1" t="s">
        <v>270</v>
      </c>
      <c r="W40" s="1" t="s">
        <v>270</v>
      </c>
      <c r="X40" s="1" t="s">
        <v>269</v>
      </c>
      <c r="Y40" s="1" t="s">
        <v>2796</v>
      </c>
      <c r="Z40" s="1" t="s">
        <v>11127</v>
      </c>
      <c r="AA40" s="1" t="s">
        <v>11127</v>
      </c>
      <c r="AB40" s="1" t="s">
        <v>269</v>
      </c>
    </row>
    <row r="41" spans="1:28" ht="14.25">
      <c r="A41" s="1" t="s">
        <v>260</v>
      </c>
      <c r="B41" s="1" t="s">
        <v>11213</v>
      </c>
      <c r="C41" s="1" t="s">
        <v>262</v>
      </c>
      <c r="D41" s="1" t="s">
        <v>263</v>
      </c>
      <c r="E41" s="1" t="s">
        <v>263</v>
      </c>
      <c r="F41" s="1" t="s">
        <v>4009</v>
      </c>
      <c r="G41" s="1" t="s">
        <v>11214</v>
      </c>
      <c r="H41" s="1" t="s">
        <v>11215</v>
      </c>
      <c r="I41" s="1" t="s">
        <v>269</v>
      </c>
      <c r="J41" s="1" t="s">
        <v>269</v>
      </c>
      <c r="K41" s="1" t="s">
        <v>269</v>
      </c>
      <c r="L41" s="1" t="s">
        <v>479</v>
      </c>
      <c r="M41" s="1" t="s">
        <v>11125</v>
      </c>
      <c r="N41" s="1" t="s">
        <v>11124</v>
      </c>
      <c r="O41" s="1" t="s">
        <v>11125</v>
      </c>
      <c r="P41" s="1" t="s">
        <v>11126</v>
      </c>
      <c r="Q41" s="1" t="s">
        <v>6755</v>
      </c>
      <c r="R41" s="1" t="s">
        <v>1450</v>
      </c>
      <c r="S41" s="1" t="s">
        <v>873</v>
      </c>
      <c r="T41" s="1" t="s">
        <v>269</v>
      </c>
      <c r="U41" s="1" t="s">
        <v>873</v>
      </c>
      <c r="V41" s="1" t="s">
        <v>874</v>
      </c>
      <c r="W41" s="1" t="s">
        <v>479</v>
      </c>
      <c r="X41" s="1" t="s">
        <v>269</v>
      </c>
      <c r="Y41" s="1" t="s">
        <v>2919</v>
      </c>
      <c r="Z41" s="1" t="s">
        <v>11127</v>
      </c>
      <c r="AA41" s="1" t="s">
        <v>11127</v>
      </c>
      <c r="AB41" s="1" t="s">
        <v>269</v>
      </c>
    </row>
    <row r="42" spans="1:28" ht="14.25">
      <c r="A42" s="1" t="s">
        <v>260</v>
      </c>
      <c r="B42" s="1" t="s">
        <v>11216</v>
      </c>
      <c r="C42" s="1" t="s">
        <v>262</v>
      </c>
      <c r="D42" s="1" t="s">
        <v>263</v>
      </c>
      <c r="E42" s="1" t="s">
        <v>263</v>
      </c>
      <c r="F42" s="1" t="s">
        <v>1379</v>
      </c>
      <c r="G42" s="1" t="s">
        <v>11217</v>
      </c>
      <c r="H42" s="1" t="s">
        <v>11218</v>
      </c>
      <c r="I42" s="1" t="s">
        <v>269</v>
      </c>
      <c r="J42" s="1" t="s">
        <v>270</v>
      </c>
      <c r="K42" s="1" t="s">
        <v>270</v>
      </c>
      <c r="L42" s="1" t="s">
        <v>269</v>
      </c>
      <c r="M42" s="1" t="s">
        <v>11219</v>
      </c>
      <c r="N42" s="1" t="s">
        <v>11220</v>
      </c>
      <c r="O42" s="1" t="s">
        <v>11219</v>
      </c>
      <c r="P42" s="1" t="s">
        <v>11220</v>
      </c>
      <c r="Q42" s="1" t="s">
        <v>6755</v>
      </c>
      <c r="R42" s="1" t="s">
        <v>269</v>
      </c>
      <c r="S42" s="1" t="s">
        <v>269</v>
      </c>
      <c r="T42" s="1" t="s">
        <v>269</v>
      </c>
      <c r="U42" s="1" t="s">
        <v>276</v>
      </c>
      <c r="V42" s="1" t="s">
        <v>874</v>
      </c>
      <c r="W42" s="1" t="s">
        <v>270</v>
      </c>
      <c r="X42" s="1" t="s">
        <v>269</v>
      </c>
      <c r="Y42" s="1" t="s">
        <v>2926</v>
      </c>
      <c r="Z42" s="1" t="s">
        <v>11142</v>
      </c>
      <c r="AA42" s="1" t="s">
        <v>11142</v>
      </c>
      <c r="AB42" s="1" t="s">
        <v>269</v>
      </c>
    </row>
    <row r="43" spans="1:28" ht="14.25">
      <c r="A43" s="1" t="s">
        <v>260</v>
      </c>
      <c r="B43" s="1" t="s">
        <v>11221</v>
      </c>
      <c r="C43" s="1" t="s">
        <v>262</v>
      </c>
      <c r="D43" s="1" t="s">
        <v>263</v>
      </c>
      <c r="E43" s="1" t="s">
        <v>263</v>
      </c>
      <c r="F43" s="1" t="s">
        <v>4013</v>
      </c>
      <c r="G43" s="1" t="s">
        <v>11222</v>
      </c>
      <c r="H43" s="1" t="s">
        <v>3625</v>
      </c>
      <c r="I43" s="1" t="s">
        <v>269</v>
      </c>
      <c r="J43" s="1" t="s">
        <v>269</v>
      </c>
      <c r="K43" s="1" t="s">
        <v>269</v>
      </c>
      <c r="L43" s="1" t="s">
        <v>479</v>
      </c>
      <c r="M43" s="1" t="s">
        <v>11125</v>
      </c>
      <c r="N43" s="1" t="s">
        <v>11124</v>
      </c>
      <c r="O43" s="1" t="s">
        <v>11125</v>
      </c>
      <c r="P43" s="1" t="s">
        <v>11126</v>
      </c>
      <c r="Q43" s="1" t="s">
        <v>6755</v>
      </c>
      <c r="R43" s="1" t="s">
        <v>1450</v>
      </c>
      <c r="S43" s="1" t="s">
        <v>873</v>
      </c>
      <c r="T43" s="1" t="s">
        <v>270</v>
      </c>
      <c r="U43" s="1" t="s">
        <v>873</v>
      </c>
      <c r="V43" s="1" t="s">
        <v>874</v>
      </c>
      <c r="W43" s="1" t="s">
        <v>479</v>
      </c>
      <c r="X43" s="1" t="s">
        <v>269</v>
      </c>
      <c r="Y43" s="1" t="s">
        <v>1739</v>
      </c>
      <c r="Z43" s="1" t="s">
        <v>11127</v>
      </c>
      <c r="AA43" s="1" t="s">
        <v>11127</v>
      </c>
      <c r="AB43" s="1" t="s">
        <v>269</v>
      </c>
    </row>
    <row r="44" spans="1:28" ht="14.25">
      <c r="A44" s="1" t="s">
        <v>260</v>
      </c>
      <c r="B44" s="1" t="s">
        <v>11223</v>
      </c>
      <c r="C44" s="1" t="s">
        <v>262</v>
      </c>
      <c r="D44" s="1" t="s">
        <v>263</v>
      </c>
      <c r="E44" s="1" t="s">
        <v>263</v>
      </c>
      <c r="F44" s="1" t="s">
        <v>3533</v>
      </c>
      <c r="G44" s="1" t="s">
        <v>11224</v>
      </c>
      <c r="H44" s="1" t="s">
        <v>3681</v>
      </c>
      <c r="I44" s="1" t="s">
        <v>270</v>
      </c>
      <c r="J44" s="1" t="s">
        <v>269</v>
      </c>
      <c r="K44" s="1" t="s">
        <v>269</v>
      </c>
      <c r="L44" s="1" t="s">
        <v>479</v>
      </c>
      <c r="M44" s="1" t="s">
        <v>2134</v>
      </c>
      <c r="N44" s="1" t="s">
        <v>11142</v>
      </c>
      <c r="O44" s="1" t="s">
        <v>11125</v>
      </c>
      <c r="P44" s="1" t="s">
        <v>11126</v>
      </c>
      <c r="Q44" s="1" t="s">
        <v>6755</v>
      </c>
      <c r="R44" s="1" t="s">
        <v>1450</v>
      </c>
      <c r="S44" s="1" t="s">
        <v>873</v>
      </c>
      <c r="T44" s="1" t="s">
        <v>270</v>
      </c>
      <c r="U44" s="1" t="s">
        <v>873</v>
      </c>
      <c r="V44" s="1" t="s">
        <v>874</v>
      </c>
      <c r="W44" s="1" t="s">
        <v>479</v>
      </c>
      <c r="X44" s="1" t="s">
        <v>269</v>
      </c>
      <c r="Y44" s="1" t="s">
        <v>1739</v>
      </c>
      <c r="Z44" s="1" t="s">
        <v>11127</v>
      </c>
      <c r="AA44" s="1" t="s">
        <v>11127</v>
      </c>
      <c r="AB44" s="1" t="s">
        <v>269</v>
      </c>
    </row>
    <row r="45" spans="1:28" ht="14.25">
      <c r="A45" s="1" t="s">
        <v>260</v>
      </c>
      <c r="B45" s="1" t="s">
        <v>11225</v>
      </c>
      <c r="C45" s="1" t="s">
        <v>262</v>
      </c>
      <c r="D45" s="1" t="s">
        <v>280</v>
      </c>
      <c r="E45" s="1" t="s">
        <v>280</v>
      </c>
      <c r="F45" s="1" t="s">
        <v>270</v>
      </c>
      <c r="G45" s="1" t="s">
        <v>11122</v>
      </c>
      <c r="H45" s="1" t="s">
        <v>714</v>
      </c>
      <c r="I45" s="1" t="s">
        <v>269</v>
      </c>
      <c r="J45" s="1" t="s">
        <v>270</v>
      </c>
      <c r="K45" s="1" t="s">
        <v>269</v>
      </c>
      <c r="L45" s="1" t="s">
        <v>269</v>
      </c>
      <c r="M45" s="1" t="s">
        <v>11123</v>
      </c>
      <c r="N45" s="1" t="s">
        <v>11124</v>
      </c>
      <c r="O45" s="1" t="s">
        <v>11125</v>
      </c>
      <c r="P45" s="1" t="s">
        <v>11126</v>
      </c>
      <c r="Q45" s="1" t="s">
        <v>6755</v>
      </c>
      <c r="R45" s="1" t="s">
        <v>1450</v>
      </c>
      <c r="S45" s="1" t="s">
        <v>873</v>
      </c>
      <c r="T45" s="1" t="s">
        <v>269</v>
      </c>
      <c r="U45" s="1" t="s">
        <v>873</v>
      </c>
      <c r="V45" s="1" t="s">
        <v>874</v>
      </c>
      <c r="W45" s="1" t="s">
        <v>270</v>
      </c>
      <c r="X45" s="1" t="s">
        <v>269</v>
      </c>
      <c r="Y45" s="1" t="s">
        <v>269</v>
      </c>
      <c r="Z45" s="1" t="s">
        <v>11127</v>
      </c>
      <c r="AA45" s="1" t="s">
        <v>11127</v>
      </c>
      <c r="AB45" s="1" t="s">
        <v>269</v>
      </c>
    </row>
    <row r="46" spans="1:28" ht="14.25">
      <c r="A46" s="1" t="s">
        <v>260</v>
      </c>
      <c r="B46" s="1" t="s">
        <v>11226</v>
      </c>
      <c r="C46" s="1" t="s">
        <v>262</v>
      </c>
      <c r="D46" s="1" t="s">
        <v>280</v>
      </c>
      <c r="E46" s="1" t="s">
        <v>280</v>
      </c>
      <c r="F46" s="1" t="s">
        <v>472</v>
      </c>
      <c r="G46" s="1" t="s">
        <v>11129</v>
      </c>
      <c r="H46" s="1" t="s">
        <v>1971</v>
      </c>
      <c r="I46" s="1" t="s">
        <v>270</v>
      </c>
      <c r="J46" s="1" t="s">
        <v>270</v>
      </c>
      <c r="K46" s="1" t="s">
        <v>269</v>
      </c>
      <c r="L46" s="1" t="s">
        <v>269</v>
      </c>
      <c r="M46" s="1" t="s">
        <v>2134</v>
      </c>
      <c r="N46" s="1" t="s">
        <v>11130</v>
      </c>
      <c r="O46" s="1" t="s">
        <v>11125</v>
      </c>
      <c r="P46" s="1" t="s">
        <v>11126</v>
      </c>
      <c r="Q46" s="1" t="s">
        <v>6755</v>
      </c>
      <c r="R46" s="1" t="s">
        <v>1450</v>
      </c>
      <c r="S46" s="1" t="s">
        <v>873</v>
      </c>
      <c r="T46" s="1" t="s">
        <v>269</v>
      </c>
      <c r="U46" s="1" t="s">
        <v>873</v>
      </c>
      <c r="V46" s="1" t="s">
        <v>874</v>
      </c>
      <c r="W46" s="1" t="s">
        <v>270</v>
      </c>
      <c r="X46" s="1" t="s">
        <v>269</v>
      </c>
      <c r="Y46" s="1" t="s">
        <v>269</v>
      </c>
      <c r="Z46" s="1" t="s">
        <v>11127</v>
      </c>
      <c r="AA46" s="1" t="s">
        <v>11127</v>
      </c>
      <c r="AB46" s="1" t="s">
        <v>269</v>
      </c>
    </row>
    <row r="47" spans="1:28" ht="14.25">
      <c r="A47" s="1" t="s">
        <v>260</v>
      </c>
      <c r="B47" s="1" t="s">
        <v>11227</v>
      </c>
      <c r="C47" s="1" t="s">
        <v>262</v>
      </c>
      <c r="D47" s="1" t="s">
        <v>280</v>
      </c>
      <c r="E47" s="1" t="s">
        <v>280</v>
      </c>
      <c r="F47" s="1" t="s">
        <v>479</v>
      </c>
      <c r="G47" s="1" t="s">
        <v>11132</v>
      </c>
      <c r="H47" s="1" t="s">
        <v>1739</v>
      </c>
      <c r="I47" s="1" t="s">
        <v>269</v>
      </c>
      <c r="J47" s="1" t="s">
        <v>270</v>
      </c>
      <c r="K47" s="1" t="s">
        <v>269</v>
      </c>
      <c r="L47" s="1" t="s">
        <v>270</v>
      </c>
      <c r="M47" s="1" t="s">
        <v>11133</v>
      </c>
      <c r="N47" s="1" t="s">
        <v>11124</v>
      </c>
      <c r="O47" s="1" t="s">
        <v>11125</v>
      </c>
      <c r="P47" s="1" t="s">
        <v>11126</v>
      </c>
      <c r="Q47" s="1" t="s">
        <v>6755</v>
      </c>
      <c r="R47" s="1" t="s">
        <v>1450</v>
      </c>
      <c r="S47" s="1" t="s">
        <v>873</v>
      </c>
      <c r="T47" s="1" t="s">
        <v>269</v>
      </c>
      <c r="U47" s="1" t="s">
        <v>873</v>
      </c>
      <c r="V47" s="1" t="s">
        <v>874</v>
      </c>
      <c r="W47" s="1" t="s">
        <v>270</v>
      </c>
      <c r="X47" s="1" t="s">
        <v>269</v>
      </c>
      <c r="Y47" s="1" t="s">
        <v>270</v>
      </c>
      <c r="Z47" s="1" t="s">
        <v>11127</v>
      </c>
      <c r="AA47" s="1" t="s">
        <v>11127</v>
      </c>
      <c r="AB47" s="1" t="s">
        <v>269</v>
      </c>
    </row>
    <row r="48" spans="1:28" ht="14.25">
      <c r="A48" s="1" t="s">
        <v>260</v>
      </c>
      <c r="B48" s="1" t="s">
        <v>11228</v>
      </c>
      <c r="C48" s="1" t="s">
        <v>262</v>
      </c>
      <c r="D48" s="1" t="s">
        <v>280</v>
      </c>
      <c r="E48" s="1" t="s">
        <v>280</v>
      </c>
      <c r="F48" s="1" t="s">
        <v>873</v>
      </c>
      <c r="G48" s="1" t="s">
        <v>11135</v>
      </c>
      <c r="H48" s="1" t="s">
        <v>2926</v>
      </c>
      <c r="I48" s="1" t="s">
        <v>270</v>
      </c>
      <c r="J48" s="1" t="s">
        <v>270</v>
      </c>
      <c r="K48" s="1" t="s">
        <v>269</v>
      </c>
      <c r="L48" s="1" t="s">
        <v>270</v>
      </c>
      <c r="M48" s="1" t="s">
        <v>2134</v>
      </c>
      <c r="N48" s="1" t="s">
        <v>11136</v>
      </c>
      <c r="O48" s="1" t="s">
        <v>11125</v>
      </c>
      <c r="P48" s="1" t="s">
        <v>11126</v>
      </c>
      <c r="Q48" s="1" t="s">
        <v>6755</v>
      </c>
      <c r="R48" s="1" t="s">
        <v>1450</v>
      </c>
      <c r="S48" s="1" t="s">
        <v>873</v>
      </c>
      <c r="T48" s="1" t="s">
        <v>269</v>
      </c>
      <c r="U48" s="1" t="s">
        <v>873</v>
      </c>
      <c r="V48" s="1" t="s">
        <v>874</v>
      </c>
      <c r="W48" s="1" t="s">
        <v>270</v>
      </c>
      <c r="X48" s="1" t="s">
        <v>269</v>
      </c>
      <c r="Y48" s="1" t="s">
        <v>270</v>
      </c>
      <c r="Z48" s="1" t="s">
        <v>11127</v>
      </c>
      <c r="AA48" s="1" t="s">
        <v>11127</v>
      </c>
      <c r="AB48" s="1" t="s">
        <v>269</v>
      </c>
    </row>
    <row r="49" spans="1:28" ht="14.25">
      <c r="A49" s="1" t="s">
        <v>260</v>
      </c>
      <c r="B49" s="1" t="s">
        <v>11229</v>
      </c>
      <c r="C49" s="1" t="s">
        <v>262</v>
      </c>
      <c r="D49" s="1" t="s">
        <v>280</v>
      </c>
      <c r="E49" s="1" t="s">
        <v>280</v>
      </c>
      <c r="F49" s="1" t="s">
        <v>872</v>
      </c>
      <c r="G49" s="1" t="s">
        <v>11138</v>
      </c>
      <c r="H49" s="1" t="s">
        <v>3045</v>
      </c>
      <c r="I49" s="1" t="s">
        <v>269</v>
      </c>
      <c r="J49" s="1" t="s">
        <v>270</v>
      </c>
      <c r="K49" s="1" t="s">
        <v>269</v>
      </c>
      <c r="L49" s="1" t="s">
        <v>270</v>
      </c>
      <c r="M49" s="1" t="s">
        <v>275</v>
      </c>
      <c r="N49" s="1" t="s">
        <v>11124</v>
      </c>
      <c r="O49" s="1" t="s">
        <v>11125</v>
      </c>
      <c r="P49" s="1" t="s">
        <v>11126</v>
      </c>
      <c r="Q49" s="1" t="s">
        <v>11139</v>
      </c>
      <c r="R49" s="1" t="s">
        <v>1450</v>
      </c>
      <c r="S49" s="1" t="s">
        <v>873</v>
      </c>
      <c r="T49" s="1" t="s">
        <v>269</v>
      </c>
      <c r="U49" s="1" t="s">
        <v>873</v>
      </c>
      <c r="V49" s="1" t="s">
        <v>874</v>
      </c>
      <c r="W49" s="1" t="s">
        <v>270</v>
      </c>
      <c r="X49" s="1" t="s">
        <v>269</v>
      </c>
      <c r="Y49" s="1" t="s">
        <v>472</v>
      </c>
      <c r="Z49" s="1" t="s">
        <v>11127</v>
      </c>
      <c r="AA49" s="1" t="s">
        <v>11127</v>
      </c>
      <c r="AB49" s="1" t="s">
        <v>269</v>
      </c>
    </row>
    <row r="50" spans="1:28" ht="14.25">
      <c r="A50" s="1" t="s">
        <v>260</v>
      </c>
      <c r="B50" s="1" t="s">
        <v>11230</v>
      </c>
      <c r="C50" s="1" t="s">
        <v>262</v>
      </c>
      <c r="D50" s="1" t="s">
        <v>280</v>
      </c>
      <c r="E50" s="1" t="s">
        <v>280</v>
      </c>
      <c r="F50" s="1" t="s">
        <v>276</v>
      </c>
      <c r="G50" s="1" t="s">
        <v>11141</v>
      </c>
      <c r="H50" s="1" t="s">
        <v>3784</v>
      </c>
      <c r="I50" s="1" t="s">
        <v>270</v>
      </c>
      <c r="J50" s="1" t="s">
        <v>270</v>
      </c>
      <c r="K50" s="1" t="s">
        <v>269</v>
      </c>
      <c r="L50" s="1" t="s">
        <v>270</v>
      </c>
      <c r="M50" s="1" t="s">
        <v>2134</v>
      </c>
      <c r="N50" s="1" t="s">
        <v>11142</v>
      </c>
      <c r="O50" s="1" t="s">
        <v>11125</v>
      </c>
      <c r="P50" s="1" t="s">
        <v>11126</v>
      </c>
      <c r="Q50" s="1" t="s">
        <v>6755</v>
      </c>
      <c r="R50" s="1" t="s">
        <v>1450</v>
      </c>
      <c r="S50" s="1" t="s">
        <v>873</v>
      </c>
      <c r="T50" s="1" t="s">
        <v>269</v>
      </c>
      <c r="U50" s="1" t="s">
        <v>873</v>
      </c>
      <c r="V50" s="1" t="s">
        <v>874</v>
      </c>
      <c r="W50" s="1" t="s">
        <v>270</v>
      </c>
      <c r="X50" s="1" t="s">
        <v>269</v>
      </c>
      <c r="Y50" s="1" t="s">
        <v>472</v>
      </c>
      <c r="Z50" s="1" t="s">
        <v>11127</v>
      </c>
      <c r="AA50" s="1" t="s">
        <v>11127</v>
      </c>
      <c r="AB50" s="1" t="s">
        <v>269</v>
      </c>
    </row>
    <row r="51" spans="1:28" ht="14.25">
      <c r="A51" s="1" t="s">
        <v>260</v>
      </c>
      <c r="B51" s="1" t="s">
        <v>11231</v>
      </c>
      <c r="C51" s="1" t="s">
        <v>262</v>
      </c>
      <c r="D51" s="1" t="s">
        <v>280</v>
      </c>
      <c r="E51" s="1" t="s">
        <v>280</v>
      </c>
      <c r="F51" s="1" t="s">
        <v>874</v>
      </c>
      <c r="G51" s="1" t="s">
        <v>11144</v>
      </c>
      <c r="H51" s="1" t="s">
        <v>3533</v>
      </c>
      <c r="I51" s="1" t="s">
        <v>269</v>
      </c>
      <c r="J51" s="1" t="s">
        <v>270</v>
      </c>
      <c r="K51" s="1" t="s">
        <v>269</v>
      </c>
      <c r="L51" s="1" t="s">
        <v>270</v>
      </c>
      <c r="M51" s="1" t="s">
        <v>11145</v>
      </c>
      <c r="N51" s="1" t="s">
        <v>11124</v>
      </c>
      <c r="O51" s="1" t="s">
        <v>11125</v>
      </c>
      <c r="P51" s="1" t="s">
        <v>11126</v>
      </c>
      <c r="Q51" s="1" t="s">
        <v>1740</v>
      </c>
      <c r="R51" s="1" t="s">
        <v>1450</v>
      </c>
      <c r="S51" s="1" t="s">
        <v>873</v>
      </c>
      <c r="T51" s="1" t="s">
        <v>269</v>
      </c>
      <c r="U51" s="1" t="s">
        <v>873</v>
      </c>
      <c r="V51" s="1" t="s">
        <v>874</v>
      </c>
      <c r="W51" s="1" t="s">
        <v>270</v>
      </c>
      <c r="X51" s="1" t="s">
        <v>269</v>
      </c>
      <c r="Y51" s="1" t="s">
        <v>479</v>
      </c>
      <c r="Z51" s="1" t="s">
        <v>11127</v>
      </c>
      <c r="AA51" s="1" t="s">
        <v>11127</v>
      </c>
      <c r="AB51" s="1" t="s">
        <v>269</v>
      </c>
    </row>
    <row r="52" spans="1:28" ht="14.25">
      <c r="A52" s="1" t="s">
        <v>260</v>
      </c>
      <c r="B52" s="1" t="s">
        <v>11232</v>
      </c>
      <c r="C52" s="1" t="s">
        <v>262</v>
      </c>
      <c r="D52" s="1" t="s">
        <v>280</v>
      </c>
      <c r="E52" s="1" t="s">
        <v>280</v>
      </c>
      <c r="F52" s="1" t="s">
        <v>1450</v>
      </c>
      <c r="G52" s="1" t="s">
        <v>11147</v>
      </c>
      <c r="H52" s="1" t="s">
        <v>4062</v>
      </c>
      <c r="I52" s="1" t="s">
        <v>270</v>
      </c>
      <c r="J52" s="1" t="s">
        <v>270</v>
      </c>
      <c r="K52" s="1" t="s">
        <v>269</v>
      </c>
      <c r="L52" s="1" t="s">
        <v>270</v>
      </c>
      <c r="M52" s="1" t="s">
        <v>2134</v>
      </c>
      <c r="N52" s="1" t="s">
        <v>11148</v>
      </c>
      <c r="O52" s="1" t="s">
        <v>11125</v>
      </c>
      <c r="P52" s="1" t="s">
        <v>11126</v>
      </c>
      <c r="Q52" s="1" t="s">
        <v>6755</v>
      </c>
      <c r="R52" s="1" t="s">
        <v>1450</v>
      </c>
      <c r="S52" s="1" t="s">
        <v>873</v>
      </c>
      <c r="T52" s="1" t="s">
        <v>269</v>
      </c>
      <c r="U52" s="1" t="s">
        <v>873</v>
      </c>
      <c r="V52" s="1" t="s">
        <v>874</v>
      </c>
      <c r="W52" s="1" t="s">
        <v>270</v>
      </c>
      <c r="X52" s="1" t="s">
        <v>269</v>
      </c>
      <c r="Y52" s="1" t="s">
        <v>479</v>
      </c>
      <c r="Z52" s="1" t="s">
        <v>11127</v>
      </c>
      <c r="AA52" s="1" t="s">
        <v>11127</v>
      </c>
      <c r="AB52" s="1" t="s">
        <v>269</v>
      </c>
    </row>
    <row r="53" spans="1:28" ht="14.25">
      <c r="A53" s="1" t="s">
        <v>260</v>
      </c>
      <c r="B53" s="1" t="s">
        <v>11233</v>
      </c>
      <c r="C53" s="1" t="s">
        <v>262</v>
      </c>
      <c r="D53" s="1" t="s">
        <v>280</v>
      </c>
      <c r="E53" s="1" t="s">
        <v>280</v>
      </c>
      <c r="F53" s="1" t="s">
        <v>277</v>
      </c>
      <c r="G53" s="1" t="s">
        <v>11150</v>
      </c>
      <c r="H53" s="1" t="s">
        <v>3790</v>
      </c>
      <c r="I53" s="1" t="s">
        <v>269</v>
      </c>
      <c r="J53" s="1" t="s">
        <v>270</v>
      </c>
      <c r="K53" s="1" t="s">
        <v>269</v>
      </c>
      <c r="L53" s="1" t="s">
        <v>472</v>
      </c>
      <c r="M53" s="1" t="s">
        <v>2134</v>
      </c>
      <c r="N53" s="1" t="s">
        <v>11124</v>
      </c>
      <c r="O53" s="1" t="s">
        <v>11125</v>
      </c>
      <c r="P53" s="1" t="s">
        <v>11126</v>
      </c>
      <c r="Q53" s="1" t="s">
        <v>11139</v>
      </c>
      <c r="R53" s="1" t="s">
        <v>1450</v>
      </c>
      <c r="S53" s="1" t="s">
        <v>873</v>
      </c>
      <c r="T53" s="1" t="s">
        <v>269</v>
      </c>
      <c r="U53" s="1" t="s">
        <v>873</v>
      </c>
      <c r="V53" s="1" t="s">
        <v>874</v>
      </c>
      <c r="W53" s="1" t="s">
        <v>479</v>
      </c>
      <c r="X53" s="1" t="s">
        <v>269</v>
      </c>
      <c r="Y53" s="1" t="s">
        <v>873</v>
      </c>
      <c r="Z53" s="1" t="s">
        <v>11139</v>
      </c>
      <c r="AA53" s="1" t="s">
        <v>11127</v>
      </c>
      <c r="AB53" s="1" t="s">
        <v>269</v>
      </c>
    </row>
    <row r="54" spans="1:28" ht="14.25">
      <c r="A54" s="1" t="s">
        <v>260</v>
      </c>
      <c r="B54" s="1" t="s">
        <v>11234</v>
      </c>
      <c r="C54" s="1" t="s">
        <v>262</v>
      </c>
      <c r="D54" s="1" t="s">
        <v>280</v>
      </c>
      <c r="E54" s="1" t="s">
        <v>280</v>
      </c>
      <c r="F54" s="1" t="s">
        <v>714</v>
      </c>
      <c r="G54" s="1" t="s">
        <v>11152</v>
      </c>
      <c r="H54" s="1" t="s">
        <v>3820</v>
      </c>
      <c r="I54" s="1" t="s">
        <v>270</v>
      </c>
      <c r="J54" s="1" t="s">
        <v>270</v>
      </c>
      <c r="K54" s="1" t="s">
        <v>269</v>
      </c>
      <c r="L54" s="1" t="s">
        <v>472</v>
      </c>
      <c r="M54" s="1" t="s">
        <v>2134</v>
      </c>
      <c r="N54" s="1" t="s">
        <v>11124</v>
      </c>
      <c r="O54" s="1" t="s">
        <v>11125</v>
      </c>
      <c r="P54" s="1" t="s">
        <v>11126</v>
      </c>
      <c r="Q54" s="1" t="s">
        <v>6755</v>
      </c>
      <c r="R54" s="1" t="s">
        <v>1450</v>
      </c>
      <c r="S54" s="1" t="s">
        <v>873</v>
      </c>
      <c r="T54" s="1" t="s">
        <v>269</v>
      </c>
      <c r="U54" s="1" t="s">
        <v>873</v>
      </c>
      <c r="V54" s="1" t="s">
        <v>874</v>
      </c>
      <c r="W54" s="1" t="s">
        <v>479</v>
      </c>
      <c r="X54" s="1" t="s">
        <v>269</v>
      </c>
      <c r="Y54" s="1" t="s">
        <v>873</v>
      </c>
      <c r="Z54" s="1" t="s">
        <v>11127</v>
      </c>
      <c r="AA54" s="1" t="s">
        <v>11127</v>
      </c>
      <c r="AB54" s="1" t="s">
        <v>269</v>
      </c>
    </row>
    <row r="55" spans="1:28" ht="14.25">
      <c r="A55" s="1" t="s">
        <v>260</v>
      </c>
      <c r="B55" s="1" t="s">
        <v>11235</v>
      </c>
      <c r="C55" s="1" t="s">
        <v>262</v>
      </c>
      <c r="D55" s="1" t="s">
        <v>280</v>
      </c>
      <c r="E55" s="1" t="s">
        <v>280</v>
      </c>
      <c r="F55" s="1" t="s">
        <v>1971</v>
      </c>
      <c r="G55" s="1" t="s">
        <v>11154</v>
      </c>
      <c r="H55" s="1" t="s">
        <v>271</v>
      </c>
      <c r="I55" s="1" t="s">
        <v>269</v>
      </c>
      <c r="J55" s="1" t="s">
        <v>270</v>
      </c>
      <c r="K55" s="1" t="s">
        <v>269</v>
      </c>
      <c r="L55" s="1" t="s">
        <v>873</v>
      </c>
      <c r="M55" s="1" t="s">
        <v>11155</v>
      </c>
      <c r="N55" s="1" t="s">
        <v>11124</v>
      </c>
      <c r="O55" s="1" t="s">
        <v>11125</v>
      </c>
      <c r="P55" s="1" t="s">
        <v>11126</v>
      </c>
      <c r="Q55" s="1" t="s">
        <v>6755</v>
      </c>
      <c r="R55" s="1" t="s">
        <v>1450</v>
      </c>
      <c r="S55" s="1" t="s">
        <v>873</v>
      </c>
      <c r="T55" s="1" t="s">
        <v>269</v>
      </c>
      <c r="U55" s="1" t="s">
        <v>873</v>
      </c>
      <c r="V55" s="1" t="s">
        <v>874</v>
      </c>
      <c r="W55" s="1" t="s">
        <v>479</v>
      </c>
      <c r="X55" s="1" t="s">
        <v>269</v>
      </c>
      <c r="Y55" s="1" t="s">
        <v>873</v>
      </c>
      <c r="Z55" s="1" t="s">
        <v>11127</v>
      </c>
      <c r="AA55" s="1" t="s">
        <v>11127</v>
      </c>
      <c r="AB55" s="1" t="s">
        <v>269</v>
      </c>
    </row>
    <row r="56" spans="1:28" ht="14.25">
      <c r="A56" s="1" t="s">
        <v>260</v>
      </c>
      <c r="B56" s="1" t="s">
        <v>11236</v>
      </c>
      <c r="C56" s="1" t="s">
        <v>262</v>
      </c>
      <c r="D56" s="1" t="s">
        <v>280</v>
      </c>
      <c r="E56" s="1" t="s">
        <v>280</v>
      </c>
      <c r="F56" s="1" t="s">
        <v>1729</v>
      </c>
      <c r="G56" s="1" t="s">
        <v>11157</v>
      </c>
      <c r="H56" s="1" t="s">
        <v>3414</v>
      </c>
      <c r="I56" s="1" t="s">
        <v>270</v>
      </c>
      <c r="J56" s="1" t="s">
        <v>270</v>
      </c>
      <c r="K56" s="1" t="s">
        <v>269</v>
      </c>
      <c r="L56" s="1" t="s">
        <v>873</v>
      </c>
      <c r="M56" s="1" t="s">
        <v>2134</v>
      </c>
      <c r="N56" s="1" t="s">
        <v>11158</v>
      </c>
      <c r="O56" s="1" t="s">
        <v>11125</v>
      </c>
      <c r="P56" s="1" t="s">
        <v>11159</v>
      </c>
      <c r="Q56" s="1" t="s">
        <v>6755</v>
      </c>
      <c r="R56" s="1" t="s">
        <v>1450</v>
      </c>
      <c r="S56" s="1" t="s">
        <v>873</v>
      </c>
      <c r="T56" s="1" t="s">
        <v>269</v>
      </c>
      <c r="U56" s="1" t="s">
        <v>873</v>
      </c>
      <c r="V56" s="1" t="s">
        <v>874</v>
      </c>
      <c r="W56" s="1" t="s">
        <v>479</v>
      </c>
      <c r="X56" s="1" t="s">
        <v>269</v>
      </c>
      <c r="Y56" s="1" t="s">
        <v>873</v>
      </c>
      <c r="Z56" s="1" t="s">
        <v>11127</v>
      </c>
      <c r="AA56" s="1" t="s">
        <v>11127</v>
      </c>
      <c r="AB56" s="1" t="s">
        <v>269</v>
      </c>
    </row>
    <row r="57" spans="1:28" ht="14.25">
      <c r="A57" s="1" t="s">
        <v>260</v>
      </c>
      <c r="B57" s="1" t="s">
        <v>11237</v>
      </c>
      <c r="C57" s="1" t="s">
        <v>262</v>
      </c>
      <c r="D57" s="1" t="s">
        <v>280</v>
      </c>
      <c r="E57" s="1" t="s">
        <v>280</v>
      </c>
      <c r="F57" s="1" t="s">
        <v>2793</v>
      </c>
      <c r="G57" s="1" t="s">
        <v>11161</v>
      </c>
      <c r="H57" s="1" t="s">
        <v>712</v>
      </c>
      <c r="I57" s="1" t="s">
        <v>269</v>
      </c>
      <c r="J57" s="1" t="s">
        <v>270</v>
      </c>
      <c r="K57" s="1" t="s">
        <v>269</v>
      </c>
      <c r="L57" s="1" t="s">
        <v>472</v>
      </c>
      <c r="M57" s="1" t="s">
        <v>2134</v>
      </c>
      <c r="N57" s="1" t="s">
        <v>11124</v>
      </c>
      <c r="O57" s="1" t="s">
        <v>11125</v>
      </c>
      <c r="P57" s="1" t="s">
        <v>11126</v>
      </c>
      <c r="Q57" s="1" t="s">
        <v>11127</v>
      </c>
      <c r="R57" s="1" t="s">
        <v>1450</v>
      </c>
      <c r="S57" s="1" t="s">
        <v>873</v>
      </c>
      <c r="T57" s="1" t="s">
        <v>269</v>
      </c>
      <c r="U57" s="1" t="s">
        <v>873</v>
      </c>
      <c r="V57" s="1" t="s">
        <v>874</v>
      </c>
      <c r="W57" s="1" t="s">
        <v>479</v>
      </c>
      <c r="X57" s="1" t="s">
        <v>269</v>
      </c>
      <c r="Y57" s="1" t="s">
        <v>872</v>
      </c>
      <c r="Z57" s="1" t="s">
        <v>11127</v>
      </c>
      <c r="AA57" s="1" t="s">
        <v>11127</v>
      </c>
      <c r="AB57" s="1" t="s">
        <v>269</v>
      </c>
    </row>
    <row r="58" spans="1:28" ht="14.25">
      <c r="A58" s="1" t="s">
        <v>260</v>
      </c>
      <c r="B58" s="1" t="s">
        <v>11238</v>
      </c>
      <c r="C58" s="1" t="s">
        <v>262</v>
      </c>
      <c r="D58" s="1" t="s">
        <v>280</v>
      </c>
      <c r="E58" s="1" t="s">
        <v>280</v>
      </c>
      <c r="F58" s="1" t="s">
        <v>2755</v>
      </c>
      <c r="G58" s="1" t="s">
        <v>11163</v>
      </c>
      <c r="H58" s="1" t="s">
        <v>3656</v>
      </c>
      <c r="I58" s="1" t="s">
        <v>270</v>
      </c>
      <c r="J58" s="1" t="s">
        <v>270</v>
      </c>
      <c r="K58" s="1" t="s">
        <v>269</v>
      </c>
      <c r="L58" s="1" t="s">
        <v>472</v>
      </c>
      <c r="M58" s="1" t="s">
        <v>2134</v>
      </c>
      <c r="N58" s="1" t="s">
        <v>11124</v>
      </c>
      <c r="O58" s="1" t="s">
        <v>11125</v>
      </c>
      <c r="P58" s="1" t="s">
        <v>11126</v>
      </c>
      <c r="Q58" s="1" t="s">
        <v>6755</v>
      </c>
      <c r="R58" s="1" t="s">
        <v>1450</v>
      </c>
      <c r="S58" s="1" t="s">
        <v>873</v>
      </c>
      <c r="T58" s="1" t="s">
        <v>269</v>
      </c>
      <c r="U58" s="1" t="s">
        <v>873</v>
      </c>
      <c r="V58" s="1" t="s">
        <v>874</v>
      </c>
      <c r="W58" s="1" t="s">
        <v>479</v>
      </c>
      <c r="X58" s="1" t="s">
        <v>269</v>
      </c>
      <c r="Y58" s="1" t="s">
        <v>872</v>
      </c>
      <c r="Z58" s="1" t="s">
        <v>11127</v>
      </c>
      <c r="AA58" s="1" t="s">
        <v>11127</v>
      </c>
      <c r="AB58" s="1" t="s">
        <v>269</v>
      </c>
    </row>
    <row r="59" spans="1:28" ht="14.25">
      <c r="A59" s="1" t="s">
        <v>260</v>
      </c>
      <c r="B59" s="1" t="s">
        <v>11239</v>
      </c>
      <c r="C59" s="1" t="s">
        <v>262</v>
      </c>
      <c r="D59" s="1" t="s">
        <v>280</v>
      </c>
      <c r="E59" s="1" t="s">
        <v>280</v>
      </c>
      <c r="F59" s="1" t="s">
        <v>713</v>
      </c>
      <c r="G59" s="1" t="s">
        <v>11165</v>
      </c>
      <c r="H59" s="1" t="s">
        <v>715</v>
      </c>
      <c r="I59" s="1" t="s">
        <v>269</v>
      </c>
      <c r="J59" s="1" t="s">
        <v>270</v>
      </c>
      <c r="K59" s="1" t="s">
        <v>269</v>
      </c>
      <c r="L59" s="1" t="s">
        <v>873</v>
      </c>
      <c r="M59" s="1" t="s">
        <v>11155</v>
      </c>
      <c r="N59" s="1" t="s">
        <v>11124</v>
      </c>
      <c r="O59" s="1" t="s">
        <v>11125</v>
      </c>
      <c r="P59" s="1" t="s">
        <v>11126</v>
      </c>
      <c r="Q59" s="1" t="s">
        <v>6755</v>
      </c>
      <c r="R59" s="1" t="s">
        <v>1450</v>
      </c>
      <c r="S59" s="1" t="s">
        <v>873</v>
      </c>
      <c r="T59" s="1" t="s">
        <v>269</v>
      </c>
      <c r="U59" s="1" t="s">
        <v>873</v>
      </c>
      <c r="V59" s="1" t="s">
        <v>874</v>
      </c>
      <c r="W59" s="1" t="s">
        <v>479</v>
      </c>
      <c r="X59" s="1" t="s">
        <v>269</v>
      </c>
      <c r="Y59" s="1" t="s">
        <v>872</v>
      </c>
      <c r="Z59" s="1" t="s">
        <v>11127</v>
      </c>
      <c r="AA59" s="1" t="s">
        <v>11127</v>
      </c>
      <c r="AB59" s="1" t="s">
        <v>269</v>
      </c>
    </row>
    <row r="60" spans="1:28" ht="14.25">
      <c r="A60" s="1" t="s">
        <v>260</v>
      </c>
      <c r="B60" s="1" t="s">
        <v>11240</v>
      </c>
      <c r="C60" s="1" t="s">
        <v>262</v>
      </c>
      <c r="D60" s="1" t="s">
        <v>280</v>
      </c>
      <c r="E60" s="1" t="s">
        <v>280</v>
      </c>
      <c r="F60" s="1" t="s">
        <v>1731</v>
      </c>
      <c r="G60" s="1" t="s">
        <v>11167</v>
      </c>
      <c r="H60" s="1" t="s">
        <v>3833</v>
      </c>
      <c r="I60" s="1" t="s">
        <v>270</v>
      </c>
      <c r="J60" s="1" t="s">
        <v>270</v>
      </c>
      <c r="K60" s="1" t="s">
        <v>269</v>
      </c>
      <c r="L60" s="1" t="s">
        <v>873</v>
      </c>
      <c r="M60" s="1" t="s">
        <v>2134</v>
      </c>
      <c r="N60" s="1" t="s">
        <v>11158</v>
      </c>
      <c r="O60" s="1" t="s">
        <v>11125</v>
      </c>
      <c r="P60" s="1" t="s">
        <v>11159</v>
      </c>
      <c r="Q60" s="1" t="s">
        <v>6755</v>
      </c>
      <c r="R60" s="1" t="s">
        <v>1450</v>
      </c>
      <c r="S60" s="1" t="s">
        <v>873</v>
      </c>
      <c r="T60" s="1" t="s">
        <v>269</v>
      </c>
      <c r="U60" s="1" t="s">
        <v>873</v>
      </c>
      <c r="V60" s="1" t="s">
        <v>874</v>
      </c>
      <c r="W60" s="1" t="s">
        <v>479</v>
      </c>
      <c r="X60" s="1" t="s">
        <v>269</v>
      </c>
      <c r="Y60" s="1" t="s">
        <v>872</v>
      </c>
      <c r="Z60" s="1" t="s">
        <v>11127</v>
      </c>
      <c r="AA60" s="1" t="s">
        <v>11127</v>
      </c>
      <c r="AB60" s="1" t="s">
        <v>269</v>
      </c>
    </row>
    <row r="61" spans="1:28" ht="14.25">
      <c r="A61" s="1" t="s">
        <v>260</v>
      </c>
      <c r="B61" s="1" t="s">
        <v>11241</v>
      </c>
      <c r="C61" s="1" t="s">
        <v>262</v>
      </c>
      <c r="D61" s="1" t="s">
        <v>280</v>
      </c>
      <c r="E61" s="1" t="s">
        <v>280</v>
      </c>
      <c r="F61" s="1" t="s">
        <v>2913</v>
      </c>
      <c r="G61" s="1" t="s">
        <v>11169</v>
      </c>
      <c r="H61" s="1" t="s">
        <v>278</v>
      </c>
      <c r="I61" s="1" t="s">
        <v>269</v>
      </c>
      <c r="J61" s="1" t="s">
        <v>270</v>
      </c>
      <c r="K61" s="1" t="s">
        <v>269</v>
      </c>
      <c r="L61" s="1" t="s">
        <v>472</v>
      </c>
      <c r="M61" s="1" t="s">
        <v>2134</v>
      </c>
      <c r="N61" s="1" t="s">
        <v>11124</v>
      </c>
      <c r="O61" s="1" t="s">
        <v>11125</v>
      </c>
      <c r="P61" s="1" t="s">
        <v>11126</v>
      </c>
      <c r="Q61" s="1" t="s">
        <v>11170</v>
      </c>
      <c r="R61" s="1" t="s">
        <v>1450</v>
      </c>
      <c r="S61" s="1" t="s">
        <v>873</v>
      </c>
      <c r="T61" s="1" t="s">
        <v>269</v>
      </c>
      <c r="U61" s="1" t="s">
        <v>873</v>
      </c>
      <c r="V61" s="1" t="s">
        <v>874</v>
      </c>
      <c r="W61" s="1" t="s">
        <v>479</v>
      </c>
      <c r="X61" s="1" t="s">
        <v>269</v>
      </c>
      <c r="Y61" s="1" t="s">
        <v>872</v>
      </c>
      <c r="Z61" s="1" t="s">
        <v>11139</v>
      </c>
      <c r="AA61" s="1" t="s">
        <v>11127</v>
      </c>
      <c r="AB61" s="1" t="s">
        <v>269</v>
      </c>
    </row>
    <row r="62" spans="1:28" ht="14.25">
      <c r="A62" s="1" t="s">
        <v>260</v>
      </c>
      <c r="B62" s="1" t="s">
        <v>11242</v>
      </c>
      <c r="C62" s="1" t="s">
        <v>262</v>
      </c>
      <c r="D62" s="1" t="s">
        <v>280</v>
      </c>
      <c r="E62" s="1" t="s">
        <v>280</v>
      </c>
      <c r="F62" s="1" t="s">
        <v>2796</v>
      </c>
      <c r="G62" s="1" t="s">
        <v>11172</v>
      </c>
      <c r="H62" s="1" t="s">
        <v>3140</v>
      </c>
      <c r="I62" s="1" t="s">
        <v>270</v>
      </c>
      <c r="J62" s="1" t="s">
        <v>270</v>
      </c>
      <c r="K62" s="1" t="s">
        <v>269</v>
      </c>
      <c r="L62" s="1" t="s">
        <v>472</v>
      </c>
      <c r="M62" s="1" t="s">
        <v>2134</v>
      </c>
      <c r="N62" s="1" t="s">
        <v>11124</v>
      </c>
      <c r="O62" s="1" t="s">
        <v>11125</v>
      </c>
      <c r="P62" s="1" t="s">
        <v>11126</v>
      </c>
      <c r="Q62" s="1" t="s">
        <v>6755</v>
      </c>
      <c r="R62" s="1" t="s">
        <v>1450</v>
      </c>
      <c r="S62" s="1" t="s">
        <v>873</v>
      </c>
      <c r="T62" s="1" t="s">
        <v>269</v>
      </c>
      <c r="U62" s="1" t="s">
        <v>873</v>
      </c>
      <c r="V62" s="1" t="s">
        <v>874</v>
      </c>
      <c r="W62" s="1" t="s">
        <v>479</v>
      </c>
      <c r="X62" s="1" t="s">
        <v>269</v>
      </c>
      <c r="Y62" s="1" t="s">
        <v>872</v>
      </c>
      <c r="Z62" s="1" t="s">
        <v>11173</v>
      </c>
      <c r="AA62" s="1" t="s">
        <v>11127</v>
      </c>
      <c r="AB62" s="1" t="s">
        <v>269</v>
      </c>
    </row>
    <row r="63" spans="1:28" ht="14.25">
      <c r="A63" s="1" t="s">
        <v>260</v>
      </c>
      <c r="B63" s="1" t="s">
        <v>11243</v>
      </c>
      <c r="C63" s="1" t="s">
        <v>262</v>
      </c>
      <c r="D63" s="1" t="s">
        <v>280</v>
      </c>
      <c r="E63" s="1" t="s">
        <v>280</v>
      </c>
      <c r="F63" s="1" t="s">
        <v>2919</v>
      </c>
      <c r="G63" s="1" t="s">
        <v>11175</v>
      </c>
      <c r="H63" s="1" t="s">
        <v>274</v>
      </c>
      <c r="I63" s="1" t="s">
        <v>269</v>
      </c>
      <c r="J63" s="1" t="s">
        <v>270</v>
      </c>
      <c r="K63" s="1" t="s">
        <v>269</v>
      </c>
      <c r="L63" s="1" t="s">
        <v>873</v>
      </c>
      <c r="M63" s="1" t="s">
        <v>275</v>
      </c>
      <c r="N63" s="1" t="s">
        <v>11124</v>
      </c>
      <c r="O63" s="1" t="s">
        <v>11125</v>
      </c>
      <c r="P63" s="1" t="s">
        <v>11126</v>
      </c>
      <c r="Q63" s="1" t="s">
        <v>6755</v>
      </c>
      <c r="R63" s="1" t="s">
        <v>1450</v>
      </c>
      <c r="S63" s="1" t="s">
        <v>873</v>
      </c>
      <c r="T63" s="1" t="s">
        <v>269</v>
      </c>
      <c r="U63" s="1" t="s">
        <v>873</v>
      </c>
      <c r="V63" s="1" t="s">
        <v>874</v>
      </c>
      <c r="W63" s="1" t="s">
        <v>479</v>
      </c>
      <c r="X63" s="1" t="s">
        <v>269</v>
      </c>
      <c r="Y63" s="1" t="s">
        <v>872</v>
      </c>
      <c r="Z63" s="1" t="s">
        <v>11127</v>
      </c>
      <c r="AA63" s="1" t="s">
        <v>11127</v>
      </c>
      <c r="AB63" s="1" t="s">
        <v>269</v>
      </c>
    </row>
    <row r="64" spans="1:28" ht="14.25">
      <c r="A64" s="1" t="s">
        <v>260</v>
      </c>
      <c r="B64" s="1" t="s">
        <v>11244</v>
      </c>
      <c r="C64" s="1" t="s">
        <v>262</v>
      </c>
      <c r="D64" s="1" t="s">
        <v>280</v>
      </c>
      <c r="E64" s="1" t="s">
        <v>280</v>
      </c>
      <c r="F64" s="1" t="s">
        <v>1739</v>
      </c>
      <c r="G64" s="1" t="s">
        <v>11177</v>
      </c>
      <c r="H64" s="1" t="s">
        <v>3196</v>
      </c>
      <c r="I64" s="1" t="s">
        <v>270</v>
      </c>
      <c r="J64" s="1" t="s">
        <v>270</v>
      </c>
      <c r="K64" s="1" t="s">
        <v>269</v>
      </c>
      <c r="L64" s="1" t="s">
        <v>873</v>
      </c>
      <c r="M64" s="1" t="s">
        <v>2134</v>
      </c>
      <c r="N64" s="1" t="s">
        <v>11158</v>
      </c>
      <c r="O64" s="1" t="s">
        <v>11125</v>
      </c>
      <c r="P64" s="1" t="s">
        <v>11126</v>
      </c>
      <c r="Q64" s="1" t="s">
        <v>6755</v>
      </c>
      <c r="R64" s="1" t="s">
        <v>1450</v>
      </c>
      <c r="S64" s="1" t="s">
        <v>873</v>
      </c>
      <c r="T64" s="1" t="s">
        <v>269</v>
      </c>
      <c r="U64" s="1" t="s">
        <v>873</v>
      </c>
      <c r="V64" s="1" t="s">
        <v>874</v>
      </c>
      <c r="W64" s="1" t="s">
        <v>479</v>
      </c>
      <c r="X64" s="1" t="s">
        <v>269</v>
      </c>
      <c r="Y64" s="1" t="s">
        <v>872</v>
      </c>
      <c r="Z64" s="1" t="s">
        <v>11127</v>
      </c>
      <c r="AA64" s="1" t="s">
        <v>11127</v>
      </c>
      <c r="AB64" s="1" t="s">
        <v>269</v>
      </c>
    </row>
    <row r="65" spans="1:28" ht="14.25">
      <c r="A65" s="1" t="s">
        <v>260</v>
      </c>
      <c r="B65" s="1" t="s">
        <v>11245</v>
      </c>
      <c r="C65" s="1" t="s">
        <v>262</v>
      </c>
      <c r="D65" s="1" t="s">
        <v>280</v>
      </c>
      <c r="E65" s="1" t="s">
        <v>280</v>
      </c>
      <c r="F65" s="1" t="s">
        <v>2926</v>
      </c>
      <c r="G65" s="1" t="s">
        <v>11179</v>
      </c>
      <c r="H65" s="1" t="s">
        <v>2668</v>
      </c>
      <c r="I65" s="1" t="s">
        <v>269</v>
      </c>
      <c r="J65" s="1" t="s">
        <v>269</v>
      </c>
      <c r="K65" s="1" t="s">
        <v>269</v>
      </c>
      <c r="L65" s="1" t="s">
        <v>472</v>
      </c>
      <c r="M65" s="1" t="s">
        <v>2134</v>
      </c>
      <c r="N65" s="1" t="s">
        <v>11124</v>
      </c>
      <c r="O65" s="1" t="s">
        <v>11125</v>
      </c>
      <c r="P65" s="1" t="s">
        <v>11126</v>
      </c>
      <c r="Q65" s="1" t="s">
        <v>11127</v>
      </c>
      <c r="R65" s="1" t="s">
        <v>1729</v>
      </c>
      <c r="S65" s="1" t="s">
        <v>873</v>
      </c>
      <c r="T65" s="1" t="s">
        <v>269</v>
      </c>
      <c r="U65" s="1" t="s">
        <v>873</v>
      </c>
      <c r="V65" s="1" t="s">
        <v>874</v>
      </c>
      <c r="W65" s="1" t="s">
        <v>479</v>
      </c>
      <c r="X65" s="1" t="s">
        <v>270</v>
      </c>
      <c r="Y65" s="1" t="s">
        <v>276</v>
      </c>
      <c r="Z65" s="1" t="s">
        <v>11180</v>
      </c>
      <c r="AA65" s="1" t="s">
        <v>11127</v>
      </c>
      <c r="AB65" s="1" t="s">
        <v>269</v>
      </c>
    </row>
    <row r="66" spans="1:28" ht="14.25">
      <c r="A66" s="1" t="s">
        <v>260</v>
      </c>
      <c r="B66" s="1" t="s">
        <v>11246</v>
      </c>
      <c r="C66" s="1" t="s">
        <v>262</v>
      </c>
      <c r="D66" s="1" t="s">
        <v>280</v>
      </c>
      <c r="E66" s="1" t="s">
        <v>280</v>
      </c>
      <c r="F66" s="1" t="s">
        <v>2136</v>
      </c>
      <c r="G66" s="1" t="s">
        <v>11182</v>
      </c>
      <c r="H66" s="1" t="s">
        <v>1470</v>
      </c>
      <c r="I66" s="1" t="s">
        <v>269</v>
      </c>
      <c r="J66" s="1" t="s">
        <v>269</v>
      </c>
      <c r="K66" s="1" t="s">
        <v>269</v>
      </c>
      <c r="L66" s="1" t="s">
        <v>479</v>
      </c>
      <c r="M66" s="1" t="s">
        <v>11125</v>
      </c>
      <c r="N66" s="1" t="s">
        <v>11124</v>
      </c>
      <c r="O66" s="1" t="s">
        <v>11125</v>
      </c>
      <c r="P66" s="1" t="s">
        <v>11126</v>
      </c>
      <c r="Q66" s="1" t="s">
        <v>6755</v>
      </c>
      <c r="R66" s="1" t="s">
        <v>1450</v>
      </c>
      <c r="S66" s="1" t="s">
        <v>873</v>
      </c>
      <c r="T66" s="1" t="s">
        <v>269</v>
      </c>
      <c r="U66" s="1" t="s">
        <v>873</v>
      </c>
      <c r="V66" s="1" t="s">
        <v>874</v>
      </c>
      <c r="W66" s="1" t="s">
        <v>479</v>
      </c>
      <c r="X66" s="1" t="s">
        <v>269</v>
      </c>
      <c r="Y66" s="1" t="s">
        <v>874</v>
      </c>
      <c r="Z66" s="1" t="s">
        <v>11127</v>
      </c>
      <c r="AA66" s="1" t="s">
        <v>11127</v>
      </c>
      <c r="AB66" s="1" t="s">
        <v>269</v>
      </c>
    </row>
    <row r="67" spans="1:28" ht="14.25">
      <c r="A67" s="1" t="s">
        <v>260</v>
      </c>
      <c r="B67" s="1" t="s">
        <v>11247</v>
      </c>
      <c r="C67" s="1" t="s">
        <v>262</v>
      </c>
      <c r="D67" s="1" t="s">
        <v>280</v>
      </c>
      <c r="E67" s="1" t="s">
        <v>280</v>
      </c>
      <c r="F67" s="1" t="s">
        <v>2933</v>
      </c>
      <c r="G67" s="1" t="s">
        <v>11184</v>
      </c>
      <c r="H67" s="1" t="s">
        <v>1473</v>
      </c>
      <c r="I67" s="1" t="s">
        <v>270</v>
      </c>
      <c r="J67" s="1" t="s">
        <v>269</v>
      </c>
      <c r="K67" s="1" t="s">
        <v>269</v>
      </c>
      <c r="L67" s="1" t="s">
        <v>479</v>
      </c>
      <c r="M67" s="1" t="s">
        <v>2134</v>
      </c>
      <c r="N67" s="1" t="s">
        <v>11142</v>
      </c>
      <c r="O67" s="1" t="s">
        <v>11125</v>
      </c>
      <c r="P67" s="1" t="s">
        <v>11126</v>
      </c>
      <c r="Q67" s="1" t="s">
        <v>6755</v>
      </c>
      <c r="R67" s="1" t="s">
        <v>1450</v>
      </c>
      <c r="S67" s="1" t="s">
        <v>873</v>
      </c>
      <c r="T67" s="1" t="s">
        <v>269</v>
      </c>
      <c r="U67" s="1" t="s">
        <v>873</v>
      </c>
      <c r="V67" s="1" t="s">
        <v>874</v>
      </c>
      <c r="W67" s="1" t="s">
        <v>479</v>
      </c>
      <c r="X67" s="1" t="s">
        <v>269</v>
      </c>
      <c r="Y67" s="1" t="s">
        <v>874</v>
      </c>
      <c r="Z67" s="1" t="s">
        <v>11127</v>
      </c>
      <c r="AA67" s="1" t="s">
        <v>11127</v>
      </c>
      <c r="AB67" s="1" t="s">
        <v>269</v>
      </c>
    </row>
    <row r="68" spans="1:28" ht="14.25">
      <c r="A68" s="1" t="s">
        <v>260</v>
      </c>
      <c r="B68" s="1" t="s">
        <v>11248</v>
      </c>
      <c r="C68" s="1" t="s">
        <v>262</v>
      </c>
      <c r="D68" s="1" t="s">
        <v>280</v>
      </c>
      <c r="E68" s="1" t="s">
        <v>280</v>
      </c>
      <c r="F68" s="1" t="s">
        <v>2937</v>
      </c>
      <c r="G68" s="1" t="s">
        <v>11186</v>
      </c>
      <c r="H68" s="1" t="s">
        <v>2135</v>
      </c>
      <c r="I68" s="1" t="s">
        <v>270</v>
      </c>
      <c r="J68" s="1" t="s">
        <v>269</v>
      </c>
      <c r="K68" s="1" t="s">
        <v>270</v>
      </c>
      <c r="L68" s="1" t="s">
        <v>269</v>
      </c>
      <c r="M68" s="1" t="s">
        <v>2134</v>
      </c>
      <c r="N68" s="1" t="s">
        <v>11124</v>
      </c>
      <c r="O68" s="1" t="s">
        <v>11125</v>
      </c>
      <c r="P68" s="1" t="s">
        <v>11126</v>
      </c>
      <c r="Q68" s="1" t="s">
        <v>6755</v>
      </c>
      <c r="R68" s="1" t="s">
        <v>874</v>
      </c>
      <c r="S68" s="1" t="s">
        <v>873</v>
      </c>
      <c r="T68" s="1" t="s">
        <v>472</v>
      </c>
      <c r="U68" s="1" t="s">
        <v>276</v>
      </c>
      <c r="V68" s="1" t="s">
        <v>874</v>
      </c>
      <c r="W68" s="1" t="s">
        <v>1450</v>
      </c>
      <c r="X68" s="1" t="s">
        <v>269</v>
      </c>
      <c r="Y68" s="1" t="s">
        <v>1450</v>
      </c>
      <c r="Z68" s="1" t="s">
        <v>11127</v>
      </c>
      <c r="AA68" s="1" t="s">
        <v>11127</v>
      </c>
      <c r="AB68" s="1" t="s">
        <v>269</v>
      </c>
    </row>
    <row r="69" spans="1:28" ht="14.25">
      <c r="A69" s="1" t="s">
        <v>260</v>
      </c>
      <c r="B69" s="1" t="s">
        <v>11249</v>
      </c>
      <c r="C69" s="1" t="s">
        <v>262</v>
      </c>
      <c r="D69" s="1" t="s">
        <v>280</v>
      </c>
      <c r="E69" s="1" t="s">
        <v>280</v>
      </c>
      <c r="F69" s="1" t="s">
        <v>2941</v>
      </c>
      <c r="G69" s="1" t="s">
        <v>11188</v>
      </c>
      <c r="H69" s="1" t="s">
        <v>2669</v>
      </c>
      <c r="I69" s="1" t="s">
        <v>269</v>
      </c>
      <c r="J69" s="1" t="s">
        <v>269</v>
      </c>
      <c r="K69" s="1" t="s">
        <v>270</v>
      </c>
      <c r="L69" s="1" t="s">
        <v>269</v>
      </c>
      <c r="M69" s="1" t="s">
        <v>2134</v>
      </c>
      <c r="N69" s="1" t="s">
        <v>11124</v>
      </c>
      <c r="O69" s="1" t="s">
        <v>11125</v>
      </c>
      <c r="P69" s="1" t="s">
        <v>11126</v>
      </c>
      <c r="Q69" s="1" t="s">
        <v>6755</v>
      </c>
      <c r="R69" s="1" t="s">
        <v>874</v>
      </c>
      <c r="S69" s="1" t="s">
        <v>873</v>
      </c>
      <c r="T69" s="1" t="s">
        <v>472</v>
      </c>
      <c r="U69" s="1" t="s">
        <v>472</v>
      </c>
      <c r="V69" s="1" t="s">
        <v>269</v>
      </c>
      <c r="W69" s="1" t="s">
        <v>270</v>
      </c>
      <c r="X69" s="1" t="s">
        <v>269</v>
      </c>
      <c r="Y69" s="1" t="s">
        <v>277</v>
      </c>
      <c r="Z69" s="1" t="s">
        <v>11127</v>
      </c>
      <c r="AA69" s="1" t="s">
        <v>11127</v>
      </c>
      <c r="AB69" s="1" t="s">
        <v>270</v>
      </c>
    </row>
    <row r="70" spans="1:28" ht="14.25">
      <c r="A70" s="1" t="s">
        <v>260</v>
      </c>
      <c r="B70" s="1" t="s">
        <v>11250</v>
      </c>
      <c r="C70" s="1" t="s">
        <v>262</v>
      </c>
      <c r="D70" s="1" t="s">
        <v>280</v>
      </c>
      <c r="E70" s="1" t="s">
        <v>280</v>
      </c>
      <c r="F70" s="1" t="s">
        <v>2945</v>
      </c>
      <c r="G70" s="1" t="s">
        <v>11190</v>
      </c>
      <c r="H70" s="1" t="s">
        <v>2679</v>
      </c>
      <c r="I70" s="1" t="s">
        <v>269</v>
      </c>
      <c r="J70" s="1" t="s">
        <v>269</v>
      </c>
      <c r="K70" s="1" t="s">
        <v>270</v>
      </c>
      <c r="L70" s="1" t="s">
        <v>269</v>
      </c>
      <c r="M70" s="1" t="s">
        <v>2134</v>
      </c>
      <c r="N70" s="1" t="s">
        <v>11124</v>
      </c>
      <c r="O70" s="1" t="s">
        <v>11125</v>
      </c>
      <c r="P70" s="1" t="s">
        <v>11126</v>
      </c>
      <c r="Q70" s="1" t="s">
        <v>6755</v>
      </c>
      <c r="R70" s="1" t="s">
        <v>874</v>
      </c>
      <c r="S70" s="1" t="s">
        <v>873</v>
      </c>
      <c r="T70" s="1" t="s">
        <v>472</v>
      </c>
      <c r="U70" s="1" t="s">
        <v>873</v>
      </c>
      <c r="V70" s="1" t="s">
        <v>874</v>
      </c>
      <c r="W70" s="1" t="s">
        <v>270</v>
      </c>
      <c r="X70" s="1" t="s">
        <v>269</v>
      </c>
      <c r="Y70" s="1" t="s">
        <v>714</v>
      </c>
      <c r="Z70" s="1" t="s">
        <v>11127</v>
      </c>
      <c r="AA70" s="1" t="s">
        <v>11127</v>
      </c>
      <c r="AB70" s="1" t="s">
        <v>269</v>
      </c>
    </row>
    <row r="71" spans="1:28" ht="14.25">
      <c r="A71" s="1" t="s">
        <v>260</v>
      </c>
      <c r="B71" s="1" t="s">
        <v>11251</v>
      </c>
      <c r="C71" s="1" t="s">
        <v>262</v>
      </c>
      <c r="D71" s="1" t="s">
        <v>280</v>
      </c>
      <c r="E71" s="1" t="s">
        <v>280</v>
      </c>
      <c r="F71" s="1" t="s">
        <v>1399</v>
      </c>
      <c r="G71" s="1" t="s">
        <v>11192</v>
      </c>
      <c r="H71" s="1" t="s">
        <v>2680</v>
      </c>
      <c r="I71" s="1" t="s">
        <v>269</v>
      </c>
      <c r="J71" s="1" t="s">
        <v>269</v>
      </c>
      <c r="K71" s="1" t="s">
        <v>269</v>
      </c>
      <c r="L71" s="1" t="s">
        <v>472</v>
      </c>
      <c r="M71" s="1" t="s">
        <v>2134</v>
      </c>
      <c r="N71" s="1" t="s">
        <v>11124</v>
      </c>
      <c r="O71" s="1" t="s">
        <v>11125</v>
      </c>
      <c r="P71" s="1" t="s">
        <v>11126</v>
      </c>
      <c r="Q71" s="1" t="s">
        <v>6755</v>
      </c>
      <c r="R71" s="1" t="s">
        <v>1450</v>
      </c>
      <c r="S71" s="1" t="s">
        <v>276</v>
      </c>
      <c r="T71" s="1" t="s">
        <v>874</v>
      </c>
      <c r="U71" s="1" t="s">
        <v>873</v>
      </c>
      <c r="V71" s="1" t="s">
        <v>874</v>
      </c>
      <c r="W71" s="1" t="s">
        <v>1450</v>
      </c>
      <c r="X71" s="1" t="s">
        <v>270</v>
      </c>
      <c r="Y71" s="1" t="s">
        <v>1971</v>
      </c>
      <c r="Z71" s="1" t="s">
        <v>11142</v>
      </c>
      <c r="AA71" s="1" t="s">
        <v>11127</v>
      </c>
      <c r="AB71" s="1" t="s">
        <v>269</v>
      </c>
    </row>
    <row r="72" spans="1:28" ht="14.25">
      <c r="A72" s="1" t="s">
        <v>260</v>
      </c>
      <c r="B72" s="1" t="s">
        <v>11252</v>
      </c>
      <c r="C72" s="1" t="s">
        <v>262</v>
      </c>
      <c r="D72" s="1" t="s">
        <v>280</v>
      </c>
      <c r="E72" s="1" t="s">
        <v>280</v>
      </c>
      <c r="F72" s="1" t="s">
        <v>1384</v>
      </c>
      <c r="G72" s="1" t="s">
        <v>11194</v>
      </c>
      <c r="H72" s="1" t="s">
        <v>2707</v>
      </c>
      <c r="I72" s="1" t="s">
        <v>269</v>
      </c>
      <c r="J72" s="1" t="s">
        <v>270</v>
      </c>
      <c r="K72" s="1" t="s">
        <v>270</v>
      </c>
      <c r="L72" s="1" t="s">
        <v>269</v>
      </c>
      <c r="M72" s="1" t="s">
        <v>2134</v>
      </c>
      <c r="N72" s="1" t="s">
        <v>11124</v>
      </c>
      <c r="O72" s="1" t="s">
        <v>11125</v>
      </c>
      <c r="P72" s="1" t="s">
        <v>11126</v>
      </c>
      <c r="Q72" s="1" t="s">
        <v>6755</v>
      </c>
      <c r="R72" s="1" t="s">
        <v>874</v>
      </c>
      <c r="S72" s="1" t="s">
        <v>873</v>
      </c>
      <c r="T72" s="1" t="s">
        <v>472</v>
      </c>
      <c r="U72" s="1" t="s">
        <v>276</v>
      </c>
      <c r="V72" s="1" t="s">
        <v>874</v>
      </c>
      <c r="W72" s="1" t="s">
        <v>479</v>
      </c>
      <c r="X72" s="1" t="s">
        <v>269</v>
      </c>
      <c r="Y72" s="1" t="s">
        <v>1729</v>
      </c>
      <c r="Z72" s="1" t="s">
        <v>11127</v>
      </c>
      <c r="AA72" s="1" t="s">
        <v>11127</v>
      </c>
      <c r="AB72" s="1" t="s">
        <v>269</v>
      </c>
    </row>
    <row r="73" spans="1:28" ht="14.25">
      <c r="A73" s="1" t="s">
        <v>260</v>
      </c>
      <c r="B73" s="1" t="s">
        <v>11253</v>
      </c>
      <c r="C73" s="1" t="s">
        <v>262</v>
      </c>
      <c r="D73" s="1" t="s">
        <v>280</v>
      </c>
      <c r="E73" s="1" t="s">
        <v>280</v>
      </c>
      <c r="F73" s="1" t="s">
        <v>1407</v>
      </c>
      <c r="G73" s="1" t="s">
        <v>11196</v>
      </c>
      <c r="H73" s="1" t="s">
        <v>2710</v>
      </c>
      <c r="I73" s="1" t="s">
        <v>269</v>
      </c>
      <c r="J73" s="1" t="s">
        <v>269</v>
      </c>
      <c r="K73" s="1" t="s">
        <v>269</v>
      </c>
      <c r="L73" s="1" t="s">
        <v>472</v>
      </c>
      <c r="M73" s="1" t="s">
        <v>2134</v>
      </c>
      <c r="N73" s="1" t="s">
        <v>11124</v>
      </c>
      <c r="O73" s="1" t="s">
        <v>11125</v>
      </c>
      <c r="P73" s="1" t="s">
        <v>11126</v>
      </c>
      <c r="Q73" s="1" t="s">
        <v>11127</v>
      </c>
      <c r="R73" s="1" t="s">
        <v>1729</v>
      </c>
      <c r="S73" s="1" t="s">
        <v>873</v>
      </c>
      <c r="T73" s="1" t="s">
        <v>269</v>
      </c>
      <c r="U73" s="1" t="s">
        <v>873</v>
      </c>
      <c r="V73" s="1" t="s">
        <v>874</v>
      </c>
      <c r="W73" s="1" t="s">
        <v>479</v>
      </c>
      <c r="X73" s="1" t="s">
        <v>270</v>
      </c>
      <c r="Y73" s="1" t="s">
        <v>2793</v>
      </c>
      <c r="Z73" s="1" t="s">
        <v>6755</v>
      </c>
      <c r="AA73" s="1" t="s">
        <v>11127</v>
      </c>
      <c r="AB73" s="1" t="s">
        <v>269</v>
      </c>
    </row>
    <row r="74" spans="1:28" ht="14.25">
      <c r="A74" s="1" t="s">
        <v>260</v>
      </c>
      <c r="B74" s="1" t="s">
        <v>11254</v>
      </c>
      <c r="C74" s="1" t="s">
        <v>262</v>
      </c>
      <c r="D74" s="1" t="s">
        <v>280</v>
      </c>
      <c r="E74" s="1" t="s">
        <v>280</v>
      </c>
      <c r="F74" s="1" t="s">
        <v>3784</v>
      </c>
      <c r="G74" s="1" t="s">
        <v>11198</v>
      </c>
      <c r="H74" s="1" t="s">
        <v>11199</v>
      </c>
      <c r="I74" s="1" t="s">
        <v>269</v>
      </c>
      <c r="J74" s="1" t="s">
        <v>269</v>
      </c>
      <c r="K74" s="1" t="s">
        <v>269</v>
      </c>
      <c r="L74" s="1" t="s">
        <v>479</v>
      </c>
      <c r="M74" s="1" t="s">
        <v>11200</v>
      </c>
      <c r="N74" s="1" t="s">
        <v>11124</v>
      </c>
      <c r="O74" s="1" t="s">
        <v>11125</v>
      </c>
      <c r="P74" s="1" t="s">
        <v>11126</v>
      </c>
      <c r="Q74" s="1" t="s">
        <v>6755</v>
      </c>
      <c r="R74" s="1" t="s">
        <v>1450</v>
      </c>
      <c r="S74" s="1" t="s">
        <v>873</v>
      </c>
      <c r="T74" s="1" t="s">
        <v>269</v>
      </c>
      <c r="U74" s="1" t="s">
        <v>873</v>
      </c>
      <c r="V74" s="1" t="s">
        <v>874</v>
      </c>
      <c r="W74" s="1" t="s">
        <v>270</v>
      </c>
      <c r="X74" s="1" t="s">
        <v>269</v>
      </c>
      <c r="Y74" s="1" t="s">
        <v>2755</v>
      </c>
      <c r="Z74" s="1" t="s">
        <v>11127</v>
      </c>
      <c r="AA74" s="1" t="s">
        <v>11127</v>
      </c>
      <c r="AB74" s="1" t="s">
        <v>269</v>
      </c>
    </row>
    <row r="75" spans="1:28" ht="14.25">
      <c r="A75" s="1" t="s">
        <v>260</v>
      </c>
      <c r="B75" s="1" t="s">
        <v>11255</v>
      </c>
      <c r="C75" s="1" t="s">
        <v>262</v>
      </c>
      <c r="D75" s="1" t="s">
        <v>280</v>
      </c>
      <c r="E75" s="1" t="s">
        <v>280</v>
      </c>
      <c r="F75" s="1" t="s">
        <v>1372</v>
      </c>
      <c r="G75" s="1" t="s">
        <v>11202</v>
      </c>
      <c r="H75" s="1" t="s">
        <v>11203</v>
      </c>
      <c r="I75" s="1" t="s">
        <v>269</v>
      </c>
      <c r="J75" s="1" t="s">
        <v>269</v>
      </c>
      <c r="K75" s="1" t="s">
        <v>269</v>
      </c>
      <c r="L75" s="1" t="s">
        <v>270</v>
      </c>
      <c r="M75" s="1" t="s">
        <v>11204</v>
      </c>
      <c r="N75" s="1" t="s">
        <v>11124</v>
      </c>
      <c r="O75" s="1" t="s">
        <v>11125</v>
      </c>
      <c r="P75" s="1" t="s">
        <v>11126</v>
      </c>
      <c r="Q75" s="1" t="s">
        <v>6755</v>
      </c>
      <c r="R75" s="1" t="s">
        <v>1450</v>
      </c>
      <c r="S75" s="1" t="s">
        <v>873</v>
      </c>
      <c r="T75" s="1" t="s">
        <v>269</v>
      </c>
      <c r="U75" s="1" t="s">
        <v>873</v>
      </c>
      <c r="V75" s="1" t="s">
        <v>874</v>
      </c>
      <c r="W75" s="1" t="s">
        <v>270</v>
      </c>
      <c r="X75" s="1" t="s">
        <v>269</v>
      </c>
      <c r="Y75" s="1" t="s">
        <v>713</v>
      </c>
      <c r="Z75" s="1" t="s">
        <v>11127</v>
      </c>
      <c r="AA75" s="1" t="s">
        <v>11127</v>
      </c>
      <c r="AB75" s="1" t="s">
        <v>269</v>
      </c>
    </row>
    <row r="76" spans="1:28" ht="14.25">
      <c r="A76" s="1" t="s">
        <v>260</v>
      </c>
      <c r="B76" s="1" t="s">
        <v>11256</v>
      </c>
      <c r="C76" s="1" t="s">
        <v>262</v>
      </c>
      <c r="D76" s="1" t="s">
        <v>280</v>
      </c>
      <c r="E76" s="1" t="s">
        <v>280</v>
      </c>
      <c r="F76" s="1" t="s">
        <v>1385</v>
      </c>
      <c r="G76" s="1" t="s">
        <v>11206</v>
      </c>
      <c r="H76" s="1" t="s">
        <v>10934</v>
      </c>
      <c r="I76" s="1" t="s">
        <v>269</v>
      </c>
      <c r="J76" s="1" t="s">
        <v>269</v>
      </c>
      <c r="K76" s="1" t="s">
        <v>269</v>
      </c>
      <c r="L76" s="1" t="s">
        <v>872</v>
      </c>
      <c r="M76" s="1" t="s">
        <v>2134</v>
      </c>
      <c r="N76" s="1" t="s">
        <v>11124</v>
      </c>
      <c r="O76" s="1" t="s">
        <v>11125</v>
      </c>
      <c r="P76" s="1" t="s">
        <v>11126</v>
      </c>
      <c r="Q76" s="1" t="s">
        <v>11170</v>
      </c>
      <c r="R76" s="1" t="s">
        <v>1450</v>
      </c>
      <c r="S76" s="1" t="s">
        <v>873</v>
      </c>
      <c r="T76" s="1" t="s">
        <v>269</v>
      </c>
      <c r="U76" s="1" t="s">
        <v>873</v>
      </c>
      <c r="V76" s="1" t="s">
        <v>874</v>
      </c>
      <c r="W76" s="1" t="s">
        <v>479</v>
      </c>
      <c r="X76" s="1" t="s">
        <v>269</v>
      </c>
      <c r="Y76" s="1" t="s">
        <v>1731</v>
      </c>
      <c r="Z76" s="1" t="s">
        <v>11127</v>
      </c>
      <c r="AA76" s="1" t="s">
        <v>11170</v>
      </c>
      <c r="AB76" s="1" t="s">
        <v>269</v>
      </c>
    </row>
    <row r="77" spans="1:28" ht="14.25">
      <c r="A77" s="1" t="s">
        <v>260</v>
      </c>
      <c r="B77" s="1" t="s">
        <v>11257</v>
      </c>
      <c r="C77" s="1" t="s">
        <v>262</v>
      </c>
      <c r="D77" s="1" t="s">
        <v>280</v>
      </c>
      <c r="E77" s="1" t="s">
        <v>280</v>
      </c>
      <c r="F77" s="1" t="s">
        <v>2694</v>
      </c>
      <c r="G77" s="1" t="s">
        <v>11208</v>
      </c>
      <c r="H77" s="1" t="s">
        <v>273</v>
      </c>
      <c r="I77" s="1" t="s">
        <v>269</v>
      </c>
      <c r="J77" s="1" t="s">
        <v>270</v>
      </c>
      <c r="K77" s="1" t="s">
        <v>269</v>
      </c>
      <c r="L77" s="1" t="s">
        <v>472</v>
      </c>
      <c r="M77" s="1" t="s">
        <v>2134</v>
      </c>
      <c r="N77" s="1" t="s">
        <v>11124</v>
      </c>
      <c r="O77" s="1" t="s">
        <v>11125</v>
      </c>
      <c r="P77" s="1" t="s">
        <v>11126</v>
      </c>
      <c r="Q77" s="1" t="s">
        <v>11170</v>
      </c>
      <c r="R77" s="1" t="s">
        <v>1450</v>
      </c>
      <c r="S77" s="1" t="s">
        <v>873</v>
      </c>
      <c r="T77" s="1" t="s">
        <v>269</v>
      </c>
      <c r="U77" s="1" t="s">
        <v>873</v>
      </c>
      <c r="V77" s="1" t="s">
        <v>874</v>
      </c>
      <c r="W77" s="1" t="s">
        <v>479</v>
      </c>
      <c r="X77" s="1" t="s">
        <v>269</v>
      </c>
      <c r="Y77" s="1" t="s">
        <v>2913</v>
      </c>
      <c r="Z77" s="1" t="s">
        <v>11170</v>
      </c>
      <c r="AA77" s="1" t="s">
        <v>11127</v>
      </c>
      <c r="AB77" s="1" t="s">
        <v>269</v>
      </c>
    </row>
    <row r="78" spans="1:28" ht="14.25">
      <c r="A78" s="1" t="s">
        <v>260</v>
      </c>
      <c r="B78" s="1" t="s">
        <v>11258</v>
      </c>
      <c r="C78" s="1" t="s">
        <v>262</v>
      </c>
      <c r="D78" s="1" t="s">
        <v>280</v>
      </c>
      <c r="E78" s="1" t="s">
        <v>280</v>
      </c>
      <c r="F78" s="1" t="s">
        <v>4006</v>
      </c>
      <c r="G78" s="1" t="s">
        <v>11210</v>
      </c>
      <c r="H78" s="1" t="s">
        <v>3207</v>
      </c>
      <c r="I78" s="1" t="s">
        <v>269</v>
      </c>
      <c r="J78" s="1" t="s">
        <v>270</v>
      </c>
      <c r="K78" s="1" t="s">
        <v>269</v>
      </c>
      <c r="L78" s="1" t="s">
        <v>479</v>
      </c>
      <c r="M78" s="1" t="s">
        <v>11155</v>
      </c>
      <c r="N78" s="1" t="s">
        <v>11124</v>
      </c>
      <c r="O78" s="1" t="s">
        <v>11125</v>
      </c>
      <c r="P78" s="1" t="s">
        <v>11126</v>
      </c>
      <c r="Q78" s="1" t="s">
        <v>6755</v>
      </c>
      <c r="R78" s="1" t="s">
        <v>1450</v>
      </c>
      <c r="S78" s="1" t="s">
        <v>873</v>
      </c>
      <c r="T78" s="1" t="s">
        <v>269</v>
      </c>
      <c r="U78" s="1" t="s">
        <v>873</v>
      </c>
      <c r="V78" s="1" t="s">
        <v>874</v>
      </c>
      <c r="W78" s="1" t="s">
        <v>479</v>
      </c>
      <c r="X78" s="1" t="s">
        <v>269</v>
      </c>
      <c r="Y78" s="1" t="s">
        <v>2913</v>
      </c>
      <c r="Z78" s="1" t="s">
        <v>11127</v>
      </c>
      <c r="AA78" s="1" t="s">
        <v>11127</v>
      </c>
      <c r="AB78" s="1" t="s">
        <v>269</v>
      </c>
    </row>
    <row r="79" spans="1:28" ht="14.25">
      <c r="A79" s="1" t="s">
        <v>260</v>
      </c>
      <c r="B79" s="1" t="s">
        <v>11259</v>
      </c>
      <c r="C79" s="1" t="s">
        <v>262</v>
      </c>
      <c r="D79" s="1" t="s">
        <v>280</v>
      </c>
      <c r="E79" s="1" t="s">
        <v>280</v>
      </c>
      <c r="F79" s="1" t="s">
        <v>1732</v>
      </c>
      <c r="G79" s="1" t="s">
        <v>11212</v>
      </c>
      <c r="H79" s="1" t="s">
        <v>2711</v>
      </c>
      <c r="I79" s="1" t="s">
        <v>269</v>
      </c>
      <c r="J79" s="1" t="s">
        <v>269</v>
      </c>
      <c r="K79" s="1" t="s">
        <v>270</v>
      </c>
      <c r="L79" s="1" t="s">
        <v>269</v>
      </c>
      <c r="M79" s="1" t="s">
        <v>2134</v>
      </c>
      <c r="N79" s="1" t="s">
        <v>11124</v>
      </c>
      <c r="O79" s="1" t="s">
        <v>11125</v>
      </c>
      <c r="P79" s="1" t="s">
        <v>11126</v>
      </c>
      <c r="Q79" s="1" t="s">
        <v>6755</v>
      </c>
      <c r="R79" s="1" t="s">
        <v>874</v>
      </c>
      <c r="S79" s="1" t="s">
        <v>873</v>
      </c>
      <c r="T79" s="1" t="s">
        <v>269</v>
      </c>
      <c r="U79" s="1" t="s">
        <v>270</v>
      </c>
      <c r="V79" s="1" t="s">
        <v>270</v>
      </c>
      <c r="W79" s="1" t="s">
        <v>270</v>
      </c>
      <c r="X79" s="1" t="s">
        <v>269</v>
      </c>
      <c r="Y79" s="1" t="s">
        <v>2796</v>
      </c>
      <c r="Z79" s="1" t="s">
        <v>11127</v>
      </c>
      <c r="AA79" s="1" t="s">
        <v>11127</v>
      </c>
      <c r="AB79" s="1" t="s">
        <v>269</v>
      </c>
    </row>
    <row r="80" spans="1:28" ht="14.25">
      <c r="A80" s="1" t="s">
        <v>260</v>
      </c>
      <c r="B80" s="1" t="s">
        <v>11260</v>
      </c>
      <c r="C80" s="1" t="s">
        <v>262</v>
      </c>
      <c r="D80" s="1" t="s">
        <v>280</v>
      </c>
      <c r="E80" s="1" t="s">
        <v>280</v>
      </c>
      <c r="F80" s="1" t="s">
        <v>4009</v>
      </c>
      <c r="G80" s="1" t="s">
        <v>11214</v>
      </c>
      <c r="H80" s="1" t="s">
        <v>11215</v>
      </c>
      <c r="I80" s="1" t="s">
        <v>269</v>
      </c>
      <c r="J80" s="1" t="s">
        <v>269</v>
      </c>
      <c r="K80" s="1" t="s">
        <v>269</v>
      </c>
      <c r="L80" s="1" t="s">
        <v>479</v>
      </c>
      <c r="M80" s="1" t="s">
        <v>11125</v>
      </c>
      <c r="N80" s="1" t="s">
        <v>11124</v>
      </c>
      <c r="O80" s="1" t="s">
        <v>11125</v>
      </c>
      <c r="P80" s="1" t="s">
        <v>11126</v>
      </c>
      <c r="Q80" s="1" t="s">
        <v>6755</v>
      </c>
      <c r="R80" s="1" t="s">
        <v>1450</v>
      </c>
      <c r="S80" s="1" t="s">
        <v>873</v>
      </c>
      <c r="T80" s="1" t="s">
        <v>269</v>
      </c>
      <c r="U80" s="1" t="s">
        <v>873</v>
      </c>
      <c r="V80" s="1" t="s">
        <v>874</v>
      </c>
      <c r="W80" s="1" t="s">
        <v>479</v>
      </c>
      <c r="X80" s="1" t="s">
        <v>269</v>
      </c>
      <c r="Y80" s="1" t="s">
        <v>2919</v>
      </c>
      <c r="Z80" s="1" t="s">
        <v>11127</v>
      </c>
      <c r="AA80" s="1" t="s">
        <v>11127</v>
      </c>
      <c r="AB80" s="1" t="s">
        <v>269</v>
      </c>
    </row>
    <row r="81" spans="1:28" ht="14.25">
      <c r="A81" s="1" t="s">
        <v>260</v>
      </c>
      <c r="B81" s="1" t="s">
        <v>11261</v>
      </c>
      <c r="C81" s="1" t="s">
        <v>262</v>
      </c>
      <c r="D81" s="1" t="s">
        <v>280</v>
      </c>
      <c r="E81" s="1" t="s">
        <v>280</v>
      </c>
      <c r="F81" s="1" t="s">
        <v>1379</v>
      </c>
      <c r="G81" s="1" t="s">
        <v>11217</v>
      </c>
      <c r="H81" s="1" t="s">
        <v>11218</v>
      </c>
      <c r="I81" s="1" t="s">
        <v>269</v>
      </c>
      <c r="J81" s="1" t="s">
        <v>270</v>
      </c>
      <c r="K81" s="1" t="s">
        <v>270</v>
      </c>
      <c r="L81" s="1" t="s">
        <v>269</v>
      </c>
      <c r="M81" s="1" t="s">
        <v>11219</v>
      </c>
      <c r="N81" s="1" t="s">
        <v>11220</v>
      </c>
      <c r="O81" s="1" t="s">
        <v>11219</v>
      </c>
      <c r="P81" s="1" t="s">
        <v>11220</v>
      </c>
      <c r="Q81" s="1" t="s">
        <v>6755</v>
      </c>
      <c r="R81" s="1" t="s">
        <v>269</v>
      </c>
      <c r="S81" s="1" t="s">
        <v>269</v>
      </c>
      <c r="T81" s="1" t="s">
        <v>269</v>
      </c>
      <c r="U81" s="1" t="s">
        <v>276</v>
      </c>
      <c r="V81" s="1" t="s">
        <v>874</v>
      </c>
      <c r="W81" s="1" t="s">
        <v>270</v>
      </c>
      <c r="X81" s="1" t="s">
        <v>269</v>
      </c>
      <c r="Y81" s="1" t="s">
        <v>2926</v>
      </c>
      <c r="Z81" s="1" t="s">
        <v>11142</v>
      </c>
      <c r="AA81" s="1" t="s">
        <v>11142</v>
      </c>
      <c r="AB81" s="1" t="s">
        <v>269</v>
      </c>
    </row>
    <row r="82" spans="1:28" ht="14.25">
      <c r="A82" s="1" t="s">
        <v>260</v>
      </c>
      <c r="B82" s="1" t="s">
        <v>11262</v>
      </c>
      <c r="C82" s="1" t="s">
        <v>262</v>
      </c>
      <c r="D82" s="1" t="s">
        <v>280</v>
      </c>
      <c r="E82" s="1" t="s">
        <v>280</v>
      </c>
      <c r="F82" s="1" t="s">
        <v>4013</v>
      </c>
      <c r="G82" s="1" t="s">
        <v>11222</v>
      </c>
      <c r="H82" s="1" t="s">
        <v>3625</v>
      </c>
      <c r="I82" s="1" t="s">
        <v>269</v>
      </c>
      <c r="J82" s="1" t="s">
        <v>269</v>
      </c>
      <c r="K82" s="1" t="s">
        <v>269</v>
      </c>
      <c r="L82" s="1" t="s">
        <v>479</v>
      </c>
      <c r="M82" s="1" t="s">
        <v>11125</v>
      </c>
      <c r="N82" s="1" t="s">
        <v>11124</v>
      </c>
      <c r="O82" s="1" t="s">
        <v>11125</v>
      </c>
      <c r="P82" s="1" t="s">
        <v>11126</v>
      </c>
      <c r="Q82" s="1" t="s">
        <v>6755</v>
      </c>
      <c r="R82" s="1" t="s">
        <v>1450</v>
      </c>
      <c r="S82" s="1" t="s">
        <v>873</v>
      </c>
      <c r="T82" s="1" t="s">
        <v>270</v>
      </c>
      <c r="U82" s="1" t="s">
        <v>873</v>
      </c>
      <c r="V82" s="1" t="s">
        <v>874</v>
      </c>
      <c r="W82" s="1" t="s">
        <v>479</v>
      </c>
      <c r="X82" s="1" t="s">
        <v>269</v>
      </c>
      <c r="Y82" s="1" t="s">
        <v>1739</v>
      </c>
      <c r="Z82" s="1" t="s">
        <v>11127</v>
      </c>
      <c r="AA82" s="1" t="s">
        <v>11127</v>
      </c>
      <c r="AB82" s="1" t="s">
        <v>269</v>
      </c>
    </row>
    <row r="83" spans="1:28" ht="14.25">
      <c r="A83" s="1" t="s">
        <v>260</v>
      </c>
      <c r="B83" s="1" t="s">
        <v>11263</v>
      </c>
      <c r="C83" s="1" t="s">
        <v>262</v>
      </c>
      <c r="D83" s="1" t="s">
        <v>280</v>
      </c>
      <c r="E83" s="1" t="s">
        <v>280</v>
      </c>
      <c r="F83" s="1" t="s">
        <v>3533</v>
      </c>
      <c r="G83" s="1" t="s">
        <v>11224</v>
      </c>
      <c r="H83" s="1" t="s">
        <v>3681</v>
      </c>
      <c r="I83" s="1" t="s">
        <v>270</v>
      </c>
      <c r="J83" s="1" t="s">
        <v>269</v>
      </c>
      <c r="K83" s="1" t="s">
        <v>269</v>
      </c>
      <c r="L83" s="1" t="s">
        <v>479</v>
      </c>
      <c r="M83" s="1" t="s">
        <v>2134</v>
      </c>
      <c r="N83" s="1" t="s">
        <v>11142</v>
      </c>
      <c r="O83" s="1" t="s">
        <v>11125</v>
      </c>
      <c r="P83" s="1" t="s">
        <v>11126</v>
      </c>
      <c r="Q83" s="1" t="s">
        <v>6755</v>
      </c>
      <c r="R83" s="1" t="s">
        <v>1450</v>
      </c>
      <c r="S83" s="1" t="s">
        <v>873</v>
      </c>
      <c r="T83" s="1" t="s">
        <v>270</v>
      </c>
      <c r="U83" s="1" t="s">
        <v>873</v>
      </c>
      <c r="V83" s="1" t="s">
        <v>874</v>
      </c>
      <c r="W83" s="1" t="s">
        <v>479</v>
      </c>
      <c r="X83" s="1" t="s">
        <v>269</v>
      </c>
      <c r="Y83" s="1" t="s">
        <v>1739</v>
      </c>
      <c r="Z83" s="1" t="s">
        <v>11127</v>
      </c>
      <c r="AA83" s="1" t="s">
        <v>11127</v>
      </c>
      <c r="AB83" s="1" t="s">
        <v>269</v>
      </c>
    </row>
    <row r="84" spans="1:28" ht="14.25">
      <c r="A84" s="1" t="s">
        <v>260</v>
      </c>
      <c r="B84" s="1" t="s">
        <v>11264</v>
      </c>
      <c r="C84" s="1" t="s">
        <v>262</v>
      </c>
      <c r="D84" s="1" t="s">
        <v>286</v>
      </c>
      <c r="E84" s="1" t="s">
        <v>286</v>
      </c>
      <c r="F84" s="1" t="s">
        <v>270</v>
      </c>
      <c r="G84" s="1" t="s">
        <v>11122</v>
      </c>
      <c r="H84" s="1" t="s">
        <v>714</v>
      </c>
      <c r="I84" s="1" t="s">
        <v>269</v>
      </c>
      <c r="J84" s="1" t="s">
        <v>270</v>
      </c>
      <c r="K84" s="1" t="s">
        <v>269</v>
      </c>
      <c r="L84" s="1" t="s">
        <v>269</v>
      </c>
      <c r="M84" s="1" t="s">
        <v>11123</v>
      </c>
      <c r="N84" s="1" t="s">
        <v>11124</v>
      </c>
      <c r="O84" s="1" t="s">
        <v>11125</v>
      </c>
      <c r="P84" s="1" t="s">
        <v>11126</v>
      </c>
      <c r="Q84" s="1" t="s">
        <v>6755</v>
      </c>
      <c r="R84" s="1" t="s">
        <v>1450</v>
      </c>
      <c r="S84" s="1" t="s">
        <v>873</v>
      </c>
      <c r="T84" s="1" t="s">
        <v>269</v>
      </c>
      <c r="U84" s="1" t="s">
        <v>873</v>
      </c>
      <c r="V84" s="1" t="s">
        <v>874</v>
      </c>
      <c r="W84" s="1" t="s">
        <v>270</v>
      </c>
      <c r="X84" s="1" t="s">
        <v>269</v>
      </c>
      <c r="Y84" s="1" t="s">
        <v>269</v>
      </c>
      <c r="Z84" s="1" t="s">
        <v>11127</v>
      </c>
      <c r="AA84" s="1" t="s">
        <v>11127</v>
      </c>
      <c r="AB84" s="1" t="s">
        <v>269</v>
      </c>
    </row>
    <row r="85" spans="1:28" ht="14.25">
      <c r="A85" s="1" t="s">
        <v>260</v>
      </c>
      <c r="B85" s="1" t="s">
        <v>11265</v>
      </c>
      <c r="C85" s="1" t="s">
        <v>262</v>
      </c>
      <c r="D85" s="1" t="s">
        <v>286</v>
      </c>
      <c r="E85" s="1" t="s">
        <v>286</v>
      </c>
      <c r="F85" s="1" t="s">
        <v>472</v>
      </c>
      <c r="G85" s="1" t="s">
        <v>11129</v>
      </c>
      <c r="H85" s="1" t="s">
        <v>1971</v>
      </c>
      <c r="I85" s="1" t="s">
        <v>270</v>
      </c>
      <c r="J85" s="1" t="s">
        <v>270</v>
      </c>
      <c r="K85" s="1" t="s">
        <v>269</v>
      </c>
      <c r="L85" s="1" t="s">
        <v>269</v>
      </c>
      <c r="M85" s="1" t="s">
        <v>2134</v>
      </c>
      <c r="N85" s="1" t="s">
        <v>11130</v>
      </c>
      <c r="O85" s="1" t="s">
        <v>11125</v>
      </c>
      <c r="P85" s="1" t="s">
        <v>11126</v>
      </c>
      <c r="Q85" s="1" t="s">
        <v>6755</v>
      </c>
      <c r="R85" s="1" t="s">
        <v>1450</v>
      </c>
      <c r="S85" s="1" t="s">
        <v>873</v>
      </c>
      <c r="T85" s="1" t="s">
        <v>269</v>
      </c>
      <c r="U85" s="1" t="s">
        <v>873</v>
      </c>
      <c r="V85" s="1" t="s">
        <v>874</v>
      </c>
      <c r="W85" s="1" t="s">
        <v>270</v>
      </c>
      <c r="X85" s="1" t="s">
        <v>269</v>
      </c>
      <c r="Y85" s="1" t="s">
        <v>269</v>
      </c>
      <c r="Z85" s="1" t="s">
        <v>11127</v>
      </c>
      <c r="AA85" s="1" t="s">
        <v>11127</v>
      </c>
      <c r="AB85" s="1" t="s">
        <v>269</v>
      </c>
    </row>
    <row r="86" spans="1:28" ht="14.25">
      <c r="A86" s="1" t="s">
        <v>260</v>
      </c>
      <c r="B86" s="1" t="s">
        <v>11266</v>
      </c>
      <c r="C86" s="1" t="s">
        <v>262</v>
      </c>
      <c r="D86" s="1" t="s">
        <v>286</v>
      </c>
      <c r="E86" s="1" t="s">
        <v>286</v>
      </c>
      <c r="F86" s="1" t="s">
        <v>479</v>
      </c>
      <c r="G86" s="1" t="s">
        <v>11132</v>
      </c>
      <c r="H86" s="1" t="s">
        <v>1739</v>
      </c>
      <c r="I86" s="1" t="s">
        <v>269</v>
      </c>
      <c r="J86" s="1" t="s">
        <v>270</v>
      </c>
      <c r="K86" s="1" t="s">
        <v>269</v>
      </c>
      <c r="L86" s="1" t="s">
        <v>270</v>
      </c>
      <c r="M86" s="1" t="s">
        <v>11133</v>
      </c>
      <c r="N86" s="1" t="s">
        <v>11124</v>
      </c>
      <c r="O86" s="1" t="s">
        <v>11125</v>
      </c>
      <c r="P86" s="1" t="s">
        <v>11126</v>
      </c>
      <c r="Q86" s="1" t="s">
        <v>6755</v>
      </c>
      <c r="R86" s="1" t="s">
        <v>1450</v>
      </c>
      <c r="S86" s="1" t="s">
        <v>873</v>
      </c>
      <c r="T86" s="1" t="s">
        <v>269</v>
      </c>
      <c r="U86" s="1" t="s">
        <v>873</v>
      </c>
      <c r="V86" s="1" t="s">
        <v>874</v>
      </c>
      <c r="W86" s="1" t="s">
        <v>270</v>
      </c>
      <c r="X86" s="1" t="s">
        <v>269</v>
      </c>
      <c r="Y86" s="1" t="s">
        <v>270</v>
      </c>
      <c r="Z86" s="1" t="s">
        <v>11127</v>
      </c>
      <c r="AA86" s="1" t="s">
        <v>11127</v>
      </c>
      <c r="AB86" s="1" t="s">
        <v>269</v>
      </c>
    </row>
    <row r="87" spans="1:28" ht="14.25">
      <c r="A87" s="1" t="s">
        <v>260</v>
      </c>
      <c r="B87" s="1" t="s">
        <v>11267</v>
      </c>
      <c r="C87" s="1" t="s">
        <v>262</v>
      </c>
      <c r="D87" s="1" t="s">
        <v>286</v>
      </c>
      <c r="E87" s="1" t="s">
        <v>286</v>
      </c>
      <c r="F87" s="1" t="s">
        <v>873</v>
      </c>
      <c r="G87" s="1" t="s">
        <v>11135</v>
      </c>
      <c r="H87" s="1" t="s">
        <v>2926</v>
      </c>
      <c r="I87" s="1" t="s">
        <v>270</v>
      </c>
      <c r="J87" s="1" t="s">
        <v>270</v>
      </c>
      <c r="K87" s="1" t="s">
        <v>269</v>
      </c>
      <c r="L87" s="1" t="s">
        <v>270</v>
      </c>
      <c r="M87" s="1" t="s">
        <v>2134</v>
      </c>
      <c r="N87" s="1" t="s">
        <v>11136</v>
      </c>
      <c r="O87" s="1" t="s">
        <v>11125</v>
      </c>
      <c r="P87" s="1" t="s">
        <v>11126</v>
      </c>
      <c r="Q87" s="1" t="s">
        <v>6755</v>
      </c>
      <c r="R87" s="1" t="s">
        <v>1450</v>
      </c>
      <c r="S87" s="1" t="s">
        <v>873</v>
      </c>
      <c r="T87" s="1" t="s">
        <v>269</v>
      </c>
      <c r="U87" s="1" t="s">
        <v>873</v>
      </c>
      <c r="V87" s="1" t="s">
        <v>874</v>
      </c>
      <c r="W87" s="1" t="s">
        <v>270</v>
      </c>
      <c r="X87" s="1" t="s">
        <v>269</v>
      </c>
      <c r="Y87" s="1" t="s">
        <v>270</v>
      </c>
      <c r="Z87" s="1" t="s">
        <v>11127</v>
      </c>
      <c r="AA87" s="1" t="s">
        <v>11127</v>
      </c>
      <c r="AB87" s="1" t="s">
        <v>269</v>
      </c>
    </row>
    <row r="88" spans="1:28" ht="14.25">
      <c r="A88" s="1" t="s">
        <v>260</v>
      </c>
      <c r="B88" s="1" t="s">
        <v>11268</v>
      </c>
      <c r="C88" s="1" t="s">
        <v>262</v>
      </c>
      <c r="D88" s="1" t="s">
        <v>286</v>
      </c>
      <c r="E88" s="1" t="s">
        <v>286</v>
      </c>
      <c r="F88" s="1" t="s">
        <v>872</v>
      </c>
      <c r="G88" s="1" t="s">
        <v>11138</v>
      </c>
      <c r="H88" s="1" t="s">
        <v>3045</v>
      </c>
      <c r="I88" s="1" t="s">
        <v>269</v>
      </c>
      <c r="J88" s="1" t="s">
        <v>270</v>
      </c>
      <c r="K88" s="1" t="s">
        <v>269</v>
      </c>
      <c r="L88" s="1" t="s">
        <v>270</v>
      </c>
      <c r="M88" s="1" t="s">
        <v>275</v>
      </c>
      <c r="N88" s="1" t="s">
        <v>11124</v>
      </c>
      <c r="O88" s="1" t="s">
        <v>11125</v>
      </c>
      <c r="P88" s="1" t="s">
        <v>11126</v>
      </c>
      <c r="Q88" s="1" t="s">
        <v>11139</v>
      </c>
      <c r="R88" s="1" t="s">
        <v>1450</v>
      </c>
      <c r="S88" s="1" t="s">
        <v>873</v>
      </c>
      <c r="T88" s="1" t="s">
        <v>269</v>
      </c>
      <c r="U88" s="1" t="s">
        <v>873</v>
      </c>
      <c r="V88" s="1" t="s">
        <v>874</v>
      </c>
      <c r="W88" s="1" t="s">
        <v>270</v>
      </c>
      <c r="X88" s="1" t="s">
        <v>269</v>
      </c>
      <c r="Y88" s="1" t="s">
        <v>472</v>
      </c>
      <c r="Z88" s="1" t="s">
        <v>11127</v>
      </c>
      <c r="AA88" s="1" t="s">
        <v>11127</v>
      </c>
      <c r="AB88" s="1" t="s">
        <v>269</v>
      </c>
    </row>
    <row r="89" spans="1:28" ht="14.25">
      <c r="A89" s="1" t="s">
        <v>260</v>
      </c>
      <c r="B89" s="1" t="s">
        <v>11269</v>
      </c>
      <c r="C89" s="1" t="s">
        <v>262</v>
      </c>
      <c r="D89" s="1" t="s">
        <v>286</v>
      </c>
      <c r="E89" s="1" t="s">
        <v>286</v>
      </c>
      <c r="F89" s="1" t="s">
        <v>276</v>
      </c>
      <c r="G89" s="1" t="s">
        <v>11141</v>
      </c>
      <c r="H89" s="1" t="s">
        <v>3784</v>
      </c>
      <c r="I89" s="1" t="s">
        <v>270</v>
      </c>
      <c r="J89" s="1" t="s">
        <v>270</v>
      </c>
      <c r="K89" s="1" t="s">
        <v>269</v>
      </c>
      <c r="L89" s="1" t="s">
        <v>270</v>
      </c>
      <c r="M89" s="1" t="s">
        <v>2134</v>
      </c>
      <c r="N89" s="1" t="s">
        <v>11142</v>
      </c>
      <c r="O89" s="1" t="s">
        <v>11125</v>
      </c>
      <c r="P89" s="1" t="s">
        <v>11126</v>
      </c>
      <c r="Q89" s="1" t="s">
        <v>6755</v>
      </c>
      <c r="R89" s="1" t="s">
        <v>1450</v>
      </c>
      <c r="S89" s="1" t="s">
        <v>873</v>
      </c>
      <c r="T89" s="1" t="s">
        <v>269</v>
      </c>
      <c r="U89" s="1" t="s">
        <v>873</v>
      </c>
      <c r="V89" s="1" t="s">
        <v>874</v>
      </c>
      <c r="W89" s="1" t="s">
        <v>270</v>
      </c>
      <c r="X89" s="1" t="s">
        <v>269</v>
      </c>
      <c r="Y89" s="1" t="s">
        <v>472</v>
      </c>
      <c r="Z89" s="1" t="s">
        <v>11127</v>
      </c>
      <c r="AA89" s="1" t="s">
        <v>11127</v>
      </c>
      <c r="AB89" s="1" t="s">
        <v>269</v>
      </c>
    </row>
    <row r="90" spans="1:28" ht="14.25">
      <c r="A90" s="1" t="s">
        <v>260</v>
      </c>
      <c r="B90" s="1" t="s">
        <v>11270</v>
      </c>
      <c r="C90" s="1" t="s">
        <v>262</v>
      </c>
      <c r="D90" s="1" t="s">
        <v>286</v>
      </c>
      <c r="E90" s="1" t="s">
        <v>286</v>
      </c>
      <c r="F90" s="1" t="s">
        <v>874</v>
      </c>
      <c r="G90" s="1" t="s">
        <v>11144</v>
      </c>
      <c r="H90" s="1" t="s">
        <v>3533</v>
      </c>
      <c r="I90" s="1" t="s">
        <v>269</v>
      </c>
      <c r="J90" s="1" t="s">
        <v>270</v>
      </c>
      <c r="K90" s="1" t="s">
        <v>269</v>
      </c>
      <c r="L90" s="1" t="s">
        <v>270</v>
      </c>
      <c r="M90" s="1" t="s">
        <v>11145</v>
      </c>
      <c r="N90" s="1" t="s">
        <v>11124</v>
      </c>
      <c r="O90" s="1" t="s">
        <v>11125</v>
      </c>
      <c r="P90" s="1" t="s">
        <v>11126</v>
      </c>
      <c r="Q90" s="1" t="s">
        <v>1740</v>
      </c>
      <c r="R90" s="1" t="s">
        <v>1450</v>
      </c>
      <c r="S90" s="1" t="s">
        <v>873</v>
      </c>
      <c r="T90" s="1" t="s">
        <v>269</v>
      </c>
      <c r="U90" s="1" t="s">
        <v>873</v>
      </c>
      <c r="V90" s="1" t="s">
        <v>874</v>
      </c>
      <c r="W90" s="1" t="s">
        <v>270</v>
      </c>
      <c r="X90" s="1" t="s">
        <v>269</v>
      </c>
      <c r="Y90" s="1" t="s">
        <v>479</v>
      </c>
      <c r="Z90" s="1" t="s">
        <v>11127</v>
      </c>
      <c r="AA90" s="1" t="s">
        <v>11127</v>
      </c>
      <c r="AB90" s="1" t="s">
        <v>269</v>
      </c>
    </row>
    <row r="91" spans="1:28" ht="14.25">
      <c r="A91" s="1" t="s">
        <v>260</v>
      </c>
      <c r="B91" s="1" t="s">
        <v>11271</v>
      </c>
      <c r="C91" s="1" t="s">
        <v>262</v>
      </c>
      <c r="D91" s="1" t="s">
        <v>286</v>
      </c>
      <c r="E91" s="1" t="s">
        <v>286</v>
      </c>
      <c r="F91" s="1" t="s">
        <v>1450</v>
      </c>
      <c r="G91" s="1" t="s">
        <v>11147</v>
      </c>
      <c r="H91" s="1" t="s">
        <v>4062</v>
      </c>
      <c r="I91" s="1" t="s">
        <v>270</v>
      </c>
      <c r="J91" s="1" t="s">
        <v>270</v>
      </c>
      <c r="K91" s="1" t="s">
        <v>269</v>
      </c>
      <c r="L91" s="1" t="s">
        <v>270</v>
      </c>
      <c r="M91" s="1" t="s">
        <v>2134</v>
      </c>
      <c r="N91" s="1" t="s">
        <v>11148</v>
      </c>
      <c r="O91" s="1" t="s">
        <v>11125</v>
      </c>
      <c r="P91" s="1" t="s">
        <v>11126</v>
      </c>
      <c r="Q91" s="1" t="s">
        <v>6755</v>
      </c>
      <c r="R91" s="1" t="s">
        <v>1450</v>
      </c>
      <c r="S91" s="1" t="s">
        <v>873</v>
      </c>
      <c r="T91" s="1" t="s">
        <v>269</v>
      </c>
      <c r="U91" s="1" t="s">
        <v>873</v>
      </c>
      <c r="V91" s="1" t="s">
        <v>874</v>
      </c>
      <c r="W91" s="1" t="s">
        <v>270</v>
      </c>
      <c r="X91" s="1" t="s">
        <v>269</v>
      </c>
      <c r="Y91" s="1" t="s">
        <v>479</v>
      </c>
      <c r="Z91" s="1" t="s">
        <v>11127</v>
      </c>
      <c r="AA91" s="1" t="s">
        <v>11127</v>
      </c>
      <c r="AB91" s="1" t="s">
        <v>269</v>
      </c>
    </row>
    <row r="92" spans="1:28" ht="14.25">
      <c r="A92" s="1" t="s">
        <v>260</v>
      </c>
      <c r="B92" s="1" t="s">
        <v>11272</v>
      </c>
      <c r="C92" s="1" t="s">
        <v>262</v>
      </c>
      <c r="D92" s="1" t="s">
        <v>286</v>
      </c>
      <c r="E92" s="1" t="s">
        <v>286</v>
      </c>
      <c r="F92" s="1" t="s">
        <v>277</v>
      </c>
      <c r="G92" s="1" t="s">
        <v>11150</v>
      </c>
      <c r="H92" s="1" t="s">
        <v>3790</v>
      </c>
      <c r="I92" s="1" t="s">
        <v>269</v>
      </c>
      <c r="J92" s="1" t="s">
        <v>270</v>
      </c>
      <c r="K92" s="1" t="s">
        <v>269</v>
      </c>
      <c r="L92" s="1" t="s">
        <v>472</v>
      </c>
      <c r="M92" s="1" t="s">
        <v>2134</v>
      </c>
      <c r="N92" s="1" t="s">
        <v>11124</v>
      </c>
      <c r="O92" s="1" t="s">
        <v>11125</v>
      </c>
      <c r="P92" s="1" t="s">
        <v>11126</v>
      </c>
      <c r="Q92" s="1" t="s">
        <v>11139</v>
      </c>
      <c r="R92" s="1" t="s">
        <v>1450</v>
      </c>
      <c r="S92" s="1" t="s">
        <v>873</v>
      </c>
      <c r="T92" s="1" t="s">
        <v>269</v>
      </c>
      <c r="U92" s="1" t="s">
        <v>873</v>
      </c>
      <c r="V92" s="1" t="s">
        <v>874</v>
      </c>
      <c r="W92" s="1" t="s">
        <v>479</v>
      </c>
      <c r="X92" s="1" t="s">
        <v>269</v>
      </c>
      <c r="Y92" s="1" t="s">
        <v>873</v>
      </c>
      <c r="Z92" s="1" t="s">
        <v>11139</v>
      </c>
      <c r="AA92" s="1" t="s">
        <v>11127</v>
      </c>
      <c r="AB92" s="1" t="s">
        <v>269</v>
      </c>
    </row>
    <row r="93" spans="1:28" ht="14.25">
      <c r="A93" s="1" t="s">
        <v>260</v>
      </c>
      <c r="B93" s="1" t="s">
        <v>11273</v>
      </c>
      <c r="C93" s="1" t="s">
        <v>262</v>
      </c>
      <c r="D93" s="1" t="s">
        <v>286</v>
      </c>
      <c r="E93" s="1" t="s">
        <v>286</v>
      </c>
      <c r="F93" s="1" t="s">
        <v>714</v>
      </c>
      <c r="G93" s="1" t="s">
        <v>11152</v>
      </c>
      <c r="H93" s="1" t="s">
        <v>3820</v>
      </c>
      <c r="I93" s="1" t="s">
        <v>270</v>
      </c>
      <c r="J93" s="1" t="s">
        <v>270</v>
      </c>
      <c r="K93" s="1" t="s">
        <v>269</v>
      </c>
      <c r="L93" s="1" t="s">
        <v>472</v>
      </c>
      <c r="M93" s="1" t="s">
        <v>2134</v>
      </c>
      <c r="N93" s="1" t="s">
        <v>11124</v>
      </c>
      <c r="O93" s="1" t="s">
        <v>11125</v>
      </c>
      <c r="P93" s="1" t="s">
        <v>11126</v>
      </c>
      <c r="Q93" s="1" t="s">
        <v>6755</v>
      </c>
      <c r="R93" s="1" t="s">
        <v>1450</v>
      </c>
      <c r="S93" s="1" t="s">
        <v>873</v>
      </c>
      <c r="T93" s="1" t="s">
        <v>269</v>
      </c>
      <c r="U93" s="1" t="s">
        <v>873</v>
      </c>
      <c r="V93" s="1" t="s">
        <v>874</v>
      </c>
      <c r="W93" s="1" t="s">
        <v>479</v>
      </c>
      <c r="X93" s="1" t="s">
        <v>269</v>
      </c>
      <c r="Y93" s="1" t="s">
        <v>873</v>
      </c>
      <c r="Z93" s="1" t="s">
        <v>11127</v>
      </c>
      <c r="AA93" s="1" t="s">
        <v>11127</v>
      </c>
      <c r="AB93" s="1" t="s">
        <v>269</v>
      </c>
    </row>
    <row r="94" spans="1:28" ht="14.25">
      <c r="A94" s="1" t="s">
        <v>260</v>
      </c>
      <c r="B94" s="1" t="s">
        <v>11274</v>
      </c>
      <c r="C94" s="1" t="s">
        <v>262</v>
      </c>
      <c r="D94" s="1" t="s">
        <v>286</v>
      </c>
      <c r="E94" s="1" t="s">
        <v>286</v>
      </c>
      <c r="F94" s="1" t="s">
        <v>1971</v>
      </c>
      <c r="G94" s="1" t="s">
        <v>11154</v>
      </c>
      <c r="H94" s="1" t="s">
        <v>271</v>
      </c>
      <c r="I94" s="1" t="s">
        <v>269</v>
      </c>
      <c r="J94" s="1" t="s">
        <v>270</v>
      </c>
      <c r="K94" s="1" t="s">
        <v>269</v>
      </c>
      <c r="L94" s="1" t="s">
        <v>873</v>
      </c>
      <c r="M94" s="1" t="s">
        <v>11155</v>
      </c>
      <c r="N94" s="1" t="s">
        <v>11124</v>
      </c>
      <c r="O94" s="1" t="s">
        <v>11125</v>
      </c>
      <c r="P94" s="1" t="s">
        <v>11126</v>
      </c>
      <c r="Q94" s="1" t="s">
        <v>6755</v>
      </c>
      <c r="R94" s="1" t="s">
        <v>1450</v>
      </c>
      <c r="S94" s="1" t="s">
        <v>873</v>
      </c>
      <c r="T94" s="1" t="s">
        <v>269</v>
      </c>
      <c r="U94" s="1" t="s">
        <v>873</v>
      </c>
      <c r="V94" s="1" t="s">
        <v>874</v>
      </c>
      <c r="W94" s="1" t="s">
        <v>479</v>
      </c>
      <c r="X94" s="1" t="s">
        <v>269</v>
      </c>
      <c r="Y94" s="1" t="s">
        <v>873</v>
      </c>
      <c r="Z94" s="1" t="s">
        <v>11127</v>
      </c>
      <c r="AA94" s="1" t="s">
        <v>11127</v>
      </c>
      <c r="AB94" s="1" t="s">
        <v>269</v>
      </c>
    </row>
    <row r="95" spans="1:28" ht="14.25">
      <c r="A95" s="1" t="s">
        <v>260</v>
      </c>
      <c r="B95" s="1" t="s">
        <v>11275</v>
      </c>
      <c r="C95" s="1" t="s">
        <v>262</v>
      </c>
      <c r="D95" s="1" t="s">
        <v>286</v>
      </c>
      <c r="E95" s="1" t="s">
        <v>286</v>
      </c>
      <c r="F95" s="1" t="s">
        <v>1729</v>
      </c>
      <c r="G95" s="1" t="s">
        <v>11157</v>
      </c>
      <c r="H95" s="1" t="s">
        <v>3414</v>
      </c>
      <c r="I95" s="1" t="s">
        <v>270</v>
      </c>
      <c r="J95" s="1" t="s">
        <v>270</v>
      </c>
      <c r="K95" s="1" t="s">
        <v>269</v>
      </c>
      <c r="L95" s="1" t="s">
        <v>873</v>
      </c>
      <c r="M95" s="1" t="s">
        <v>2134</v>
      </c>
      <c r="N95" s="1" t="s">
        <v>11158</v>
      </c>
      <c r="O95" s="1" t="s">
        <v>11125</v>
      </c>
      <c r="P95" s="1" t="s">
        <v>11159</v>
      </c>
      <c r="Q95" s="1" t="s">
        <v>6755</v>
      </c>
      <c r="R95" s="1" t="s">
        <v>1450</v>
      </c>
      <c r="S95" s="1" t="s">
        <v>873</v>
      </c>
      <c r="T95" s="1" t="s">
        <v>269</v>
      </c>
      <c r="U95" s="1" t="s">
        <v>873</v>
      </c>
      <c r="V95" s="1" t="s">
        <v>874</v>
      </c>
      <c r="W95" s="1" t="s">
        <v>479</v>
      </c>
      <c r="X95" s="1" t="s">
        <v>269</v>
      </c>
      <c r="Y95" s="1" t="s">
        <v>873</v>
      </c>
      <c r="Z95" s="1" t="s">
        <v>11127</v>
      </c>
      <c r="AA95" s="1" t="s">
        <v>11127</v>
      </c>
      <c r="AB95" s="1" t="s">
        <v>269</v>
      </c>
    </row>
    <row r="96" spans="1:28" ht="14.25">
      <c r="A96" s="1" t="s">
        <v>260</v>
      </c>
      <c r="B96" s="1" t="s">
        <v>11276</v>
      </c>
      <c r="C96" s="1" t="s">
        <v>262</v>
      </c>
      <c r="D96" s="1" t="s">
        <v>286</v>
      </c>
      <c r="E96" s="1" t="s">
        <v>286</v>
      </c>
      <c r="F96" s="1" t="s">
        <v>2793</v>
      </c>
      <c r="G96" s="1" t="s">
        <v>11161</v>
      </c>
      <c r="H96" s="1" t="s">
        <v>712</v>
      </c>
      <c r="I96" s="1" t="s">
        <v>269</v>
      </c>
      <c r="J96" s="1" t="s">
        <v>270</v>
      </c>
      <c r="K96" s="1" t="s">
        <v>269</v>
      </c>
      <c r="L96" s="1" t="s">
        <v>472</v>
      </c>
      <c r="M96" s="1" t="s">
        <v>2134</v>
      </c>
      <c r="N96" s="1" t="s">
        <v>11124</v>
      </c>
      <c r="O96" s="1" t="s">
        <v>11125</v>
      </c>
      <c r="P96" s="1" t="s">
        <v>11126</v>
      </c>
      <c r="Q96" s="1" t="s">
        <v>11127</v>
      </c>
      <c r="R96" s="1" t="s">
        <v>1450</v>
      </c>
      <c r="S96" s="1" t="s">
        <v>873</v>
      </c>
      <c r="T96" s="1" t="s">
        <v>269</v>
      </c>
      <c r="U96" s="1" t="s">
        <v>873</v>
      </c>
      <c r="V96" s="1" t="s">
        <v>874</v>
      </c>
      <c r="W96" s="1" t="s">
        <v>479</v>
      </c>
      <c r="X96" s="1" t="s">
        <v>269</v>
      </c>
      <c r="Y96" s="1" t="s">
        <v>872</v>
      </c>
      <c r="Z96" s="1" t="s">
        <v>11127</v>
      </c>
      <c r="AA96" s="1" t="s">
        <v>11127</v>
      </c>
      <c r="AB96" s="1" t="s">
        <v>269</v>
      </c>
    </row>
    <row r="97" spans="1:28" ht="14.25">
      <c r="A97" s="1" t="s">
        <v>260</v>
      </c>
      <c r="B97" s="1" t="s">
        <v>11277</v>
      </c>
      <c r="C97" s="1" t="s">
        <v>262</v>
      </c>
      <c r="D97" s="1" t="s">
        <v>286</v>
      </c>
      <c r="E97" s="1" t="s">
        <v>286</v>
      </c>
      <c r="F97" s="1" t="s">
        <v>2755</v>
      </c>
      <c r="G97" s="1" t="s">
        <v>11163</v>
      </c>
      <c r="H97" s="1" t="s">
        <v>3656</v>
      </c>
      <c r="I97" s="1" t="s">
        <v>270</v>
      </c>
      <c r="J97" s="1" t="s">
        <v>270</v>
      </c>
      <c r="K97" s="1" t="s">
        <v>269</v>
      </c>
      <c r="L97" s="1" t="s">
        <v>472</v>
      </c>
      <c r="M97" s="1" t="s">
        <v>2134</v>
      </c>
      <c r="N97" s="1" t="s">
        <v>11124</v>
      </c>
      <c r="O97" s="1" t="s">
        <v>11125</v>
      </c>
      <c r="P97" s="1" t="s">
        <v>11126</v>
      </c>
      <c r="Q97" s="1" t="s">
        <v>6755</v>
      </c>
      <c r="R97" s="1" t="s">
        <v>1450</v>
      </c>
      <c r="S97" s="1" t="s">
        <v>873</v>
      </c>
      <c r="T97" s="1" t="s">
        <v>269</v>
      </c>
      <c r="U97" s="1" t="s">
        <v>873</v>
      </c>
      <c r="V97" s="1" t="s">
        <v>874</v>
      </c>
      <c r="W97" s="1" t="s">
        <v>479</v>
      </c>
      <c r="X97" s="1" t="s">
        <v>269</v>
      </c>
      <c r="Y97" s="1" t="s">
        <v>872</v>
      </c>
      <c r="Z97" s="1" t="s">
        <v>11127</v>
      </c>
      <c r="AA97" s="1" t="s">
        <v>11127</v>
      </c>
      <c r="AB97" s="1" t="s">
        <v>269</v>
      </c>
    </row>
    <row r="98" spans="1:28" ht="14.25">
      <c r="A98" s="1" t="s">
        <v>260</v>
      </c>
      <c r="B98" s="1" t="s">
        <v>11278</v>
      </c>
      <c r="C98" s="1" t="s">
        <v>262</v>
      </c>
      <c r="D98" s="1" t="s">
        <v>286</v>
      </c>
      <c r="E98" s="1" t="s">
        <v>286</v>
      </c>
      <c r="F98" s="1" t="s">
        <v>713</v>
      </c>
      <c r="G98" s="1" t="s">
        <v>11165</v>
      </c>
      <c r="H98" s="1" t="s">
        <v>715</v>
      </c>
      <c r="I98" s="1" t="s">
        <v>269</v>
      </c>
      <c r="J98" s="1" t="s">
        <v>270</v>
      </c>
      <c r="K98" s="1" t="s">
        <v>269</v>
      </c>
      <c r="L98" s="1" t="s">
        <v>873</v>
      </c>
      <c r="M98" s="1" t="s">
        <v>11155</v>
      </c>
      <c r="N98" s="1" t="s">
        <v>11124</v>
      </c>
      <c r="O98" s="1" t="s">
        <v>11125</v>
      </c>
      <c r="P98" s="1" t="s">
        <v>11126</v>
      </c>
      <c r="Q98" s="1" t="s">
        <v>6755</v>
      </c>
      <c r="R98" s="1" t="s">
        <v>1450</v>
      </c>
      <c r="S98" s="1" t="s">
        <v>873</v>
      </c>
      <c r="T98" s="1" t="s">
        <v>269</v>
      </c>
      <c r="U98" s="1" t="s">
        <v>873</v>
      </c>
      <c r="V98" s="1" t="s">
        <v>874</v>
      </c>
      <c r="W98" s="1" t="s">
        <v>479</v>
      </c>
      <c r="X98" s="1" t="s">
        <v>269</v>
      </c>
      <c r="Y98" s="1" t="s">
        <v>872</v>
      </c>
      <c r="Z98" s="1" t="s">
        <v>11127</v>
      </c>
      <c r="AA98" s="1" t="s">
        <v>11127</v>
      </c>
      <c r="AB98" s="1" t="s">
        <v>269</v>
      </c>
    </row>
    <row r="99" spans="1:28" ht="14.25">
      <c r="A99" s="1" t="s">
        <v>260</v>
      </c>
      <c r="B99" s="1" t="s">
        <v>11279</v>
      </c>
      <c r="C99" s="1" t="s">
        <v>262</v>
      </c>
      <c r="D99" s="1" t="s">
        <v>286</v>
      </c>
      <c r="E99" s="1" t="s">
        <v>286</v>
      </c>
      <c r="F99" s="1" t="s">
        <v>1731</v>
      </c>
      <c r="G99" s="1" t="s">
        <v>11167</v>
      </c>
      <c r="H99" s="1" t="s">
        <v>3833</v>
      </c>
      <c r="I99" s="1" t="s">
        <v>270</v>
      </c>
      <c r="J99" s="1" t="s">
        <v>270</v>
      </c>
      <c r="K99" s="1" t="s">
        <v>269</v>
      </c>
      <c r="L99" s="1" t="s">
        <v>873</v>
      </c>
      <c r="M99" s="1" t="s">
        <v>2134</v>
      </c>
      <c r="N99" s="1" t="s">
        <v>11158</v>
      </c>
      <c r="O99" s="1" t="s">
        <v>11125</v>
      </c>
      <c r="P99" s="1" t="s">
        <v>11159</v>
      </c>
      <c r="Q99" s="1" t="s">
        <v>6755</v>
      </c>
      <c r="R99" s="1" t="s">
        <v>1450</v>
      </c>
      <c r="S99" s="1" t="s">
        <v>873</v>
      </c>
      <c r="T99" s="1" t="s">
        <v>269</v>
      </c>
      <c r="U99" s="1" t="s">
        <v>873</v>
      </c>
      <c r="V99" s="1" t="s">
        <v>874</v>
      </c>
      <c r="W99" s="1" t="s">
        <v>479</v>
      </c>
      <c r="X99" s="1" t="s">
        <v>269</v>
      </c>
      <c r="Y99" s="1" t="s">
        <v>872</v>
      </c>
      <c r="Z99" s="1" t="s">
        <v>11127</v>
      </c>
      <c r="AA99" s="1" t="s">
        <v>11127</v>
      </c>
      <c r="AB99" s="1" t="s">
        <v>269</v>
      </c>
    </row>
    <row r="100" spans="1:28" ht="14.25">
      <c r="A100" s="1" t="s">
        <v>260</v>
      </c>
      <c r="B100" s="1" t="s">
        <v>11280</v>
      </c>
      <c r="C100" s="1" t="s">
        <v>262</v>
      </c>
      <c r="D100" s="1" t="s">
        <v>286</v>
      </c>
      <c r="E100" s="1" t="s">
        <v>286</v>
      </c>
      <c r="F100" s="1" t="s">
        <v>2913</v>
      </c>
      <c r="G100" s="1" t="s">
        <v>11169</v>
      </c>
      <c r="H100" s="1" t="s">
        <v>278</v>
      </c>
      <c r="I100" s="1" t="s">
        <v>269</v>
      </c>
      <c r="J100" s="1" t="s">
        <v>270</v>
      </c>
      <c r="K100" s="1" t="s">
        <v>269</v>
      </c>
      <c r="L100" s="1" t="s">
        <v>472</v>
      </c>
      <c r="M100" s="1" t="s">
        <v>2134</v>
      </c>
      <c r="N100" s="1" t="s">
        <v>11124</v>
      </c>
      <c r="O100" s="1" t="s">
        <v>11125</v>
      </c>
      <c r="P100" s="1" t="s">
        <v>11126</v>
      </c>
      <c r="Q100" s="1" t="s">
        <v>11170</v>
      </c>
      <c r="R100" s="1" t="s">
        <v>1450</v>
      </c>
      <c r="S100" s="1" t="s">
        <v>873</v>
      </c>
      <c r="T100" s="1" t="s">
        <v>269</v>
      </c>
      <c r="U100" s="1" t="s">
        <v>873</v>
      </c>
      <c r="V100" s="1" t="s">
        <v>874</v>
      </c>
      <c r="W100" s="1" t="s">
        <v>479</v>
      </c>
      <c r="X100" s="1" t="s">
        <v>269</v>
      </c>
      <c r="Y100" s="1" t="s">
        <v>872</v>
      </c>
      <c r="Z100" s="1" t="s">
        <v>11139</v>
      </c>
      <c r="AA100" s="1" t="s">
        <v>11127</v>
      </c>
      <c r="AB100" s="1" t="s">
        <v>269</v>
      </c>
    </row>
    <row r="101" spans="1:28" ht="14.25">
      <c r="A101" s="1" t="s">
        <v>260</v>
      </c>
      <c r="B101" s="1" t="s">
        <v>11281</v>
      </c>
      <c r="C101" s="1" t="s">
        <v>262</v>
      </c>
      <c r="D101" s="1" t="s">
        <v>286</v>
      </c>
      <c r="E101" s="1" t="s">
        <v>286</v>
      </c>
      <c r="F101" s="1" t="s">
        <v>2796</v>
      </c>
      <c r="G101" s="1" t="s">
        <v>11172</v>
      </c>
      <c r="H101" s="1" t="s">
        <v>3140</v>
      </c>
      <c r="I101" s="1" t="s">
        <v>270</v>
      </c>
      <c r="J101" s="1" t="s">
        <v>270</v>
      </c>
      <c r="K101" s="1" t="s">
        <v>269</v>
      </c>
      <c r="L101" s="1" t="s">
        <v>472</v>
      </c>
      <c r="M101" s="1" t="s">
        <v>2134</v>
      </c>
      <c r="N101" s="1" t="s">
        <v>11124</v>
      </c>
      <c r="O101" s="1" t="s">
        <v>11125</v>
      </c>
      <c r="P101" s="1" t="s">
        <v>11126</v>
      </c>
      <c r="Q101" s="1" t="s">
        <v>6755</v>
      </c>
      <c r="R101" s="1" t="s">
        <v>1450</v>
      </c>
      <c r="S101" s="1" t="s">
        <v>873</v>
      </c>
      <c r="T101" s="1" t="s">
        <v>269</v>
      </c>
      <c r="U101" s="1" t="s">
        <v>873</v>
      </c>
      <c r="V101" s="1" t="s">
        <v>874</v>
      </c>
      <c r="W101" s="1" t="s">
        <v>479</v>
      </c>
      <c r="X101" s="1" t="s">
        <v>269</v>
      </c>
      <c r="Y101" s="1" t="s">
        <v>872</v>
      </c>
      <c r="Z101" s="1" t="s">
        <v>11173</v>
      </c>
      <c r="AA101" s="1" t="s">
        <v>11127</v>
      </c>
      <c r="AB101" s="1" t="s">
        <v>269</v>
      </c>
    </row>
    <row r="102" spans="1:28" ht="14.25">
      <c r="A102" s="1" t="s">
        <v>260</v>
      </c>
      <c r="B102" s="1" t="s">
        <v>11282</v>
      </c>
      <c r="C102" s="1" t="s">
        <v>262</v>
      </c>
      <c r="D102" s="1" t="s">
        <v>286</v>
      </c>
      <c r="E102" s="1" t="s">
        <v>286</v>
      </c>
      <c r="F102" s="1" t="s">
        <v>2919</v>
      </c>
      <c r="G102" s="1" t="s">
        <v>11175</v>
      </c>
      <c r="H102" s="1" t="s">
        <v>274</v>
      </c>
      <c r="I102" s="1" t="s">
        <v>269</v>
      </c>
      <c r="J102" s="1" t="s">
        <v>270</v>
      </c>
      <c r="K102" s="1" t="s">
        <v>269</v>
      </c>
      <c r="L102" s="1" t="s">
        <v>873</v>
      </c>
      <c r="M102" s="1" t="s">
        <v>275</v>
      </c>
      <c r="N102" s="1" t="s">
        <v>11124</v>
      </c>
      <c r="O102" s="1" t="s">
        <v>11125</v>
      </c>
      <c r="P102" s="1" t="s">
        <v>11126</v>
      </c>
      <c r="Q102" s="1" t="s">
        <v>6755</v>
      </c>
      <c r="R102" s="1" t="s">
        <v>1450</v>
      </c>
      <c r="S102" s="1" t="s">
        <v>873</v>
      </c>
      <c r="T102" s="1" t="s">
        <v>269</v>
      </c>
      <c r="U102" s="1" t="s">
        <v>873</v>
      </c>
      <c r="V102" s="1" t="s">
        <v>874</v>
      </c>
      <c r="W102" s="1" t="s">
        <v>479</v>
      </c>
      <c r="X102" s="1" t="s">
        <v>269</v>
      </c>
      <c r="Y102" s="1" t="s">
        <v>872</v>
      </c>
      <c r="Z102" s="1" t="s">
        <v>11127</v>
      </c>
      <c r="AA102" s="1" t="s">
        <v>11127</v>
      </c>
      <c r="AB102" s="1" t="s">
        <v>269</v>
      </c>
    </row>
    <row r="103" spans="1:28" ht="14.25">
      <c r="A103" s="1" t="s">
        <v>260</v>
      </c>
      <c r="B103" s="1" t="s">
        <v>11283</v>
      </c>
      <c r="C103" s="1" t="s">
        <v>262</v>
      </c>
      <c r="D103" s="1" t="s">
        <v>286</v>
      </c>
      <c r="E103" s="1" t="s">
        <v>286</v>
      </c>
      <c r="F103" s="1" t="s">
        <v>1739</v>
      </c>
      <c r="G103" s="1" t="s">
        <v>11177</v>
      </c>
      <c r="H103" s="1" t="s">
        <v>3196</v>
      </c>
      <c r="I103" s="1" t="s">
        <v>270</v>
      </c>
      <c r="J103" s="1" t="s">
        <v>270</v>
      </c>
      <c r="K103" s="1" t="s">
        <v>269</v>
      </c>
      <c r="L103" s="1" t="s">
        <v>873</v>
      </c>
      <c r="M103" s="1" t="s">
        <v>2134</v>
      </c>
      <c r="N103" s="1" t="s">
        <v>11158</v>
      </c>
      <c r="O103" s="1" t="s">
        <v>11125</v>
      </c>
      <c r="P103" s="1" t="s">
        <v>11126</v>
      </c>
      <c r="Q103" s="1" t="s">
        <v>6755</v>
      </c>
      <c r="R103" s="1" t="s">
        <v>1450</v>
      </c>
      <c r="S103" s="1" t="s">
        <v>873</v>
      </c>
      <c r="T103" s="1" t="s">
        <v>269</v>
      </c>
      <c r="U103" s="1" t="s">
        <v>873</v>
      </c>
      <c r="V103" s="1" t="s">
        <v>874</v>
      </c>
      <c r="W103" s="1" t="s">
        <v>479</v>
      </c>
      <c r="X103" s="1" t="s">
        <v>269</v>
      </c>
      <c r="Y103" s="1" t="s">
        <v>872</v>
      </c>
      <c r="Z103" s="1" t="s">
        <v>11127</v>
      </c>
      <c r="AA103" s="1" t="s">
        <v>11127</v>
      </c>
      <c r="AB103" s="1" t="s">
        <v>269</v>
      </c>
    </row>
    <row r="104" spans="1:28" ht="14.25">
      <c r="A104" s="1" t="s">
        <v>260</v>
      </c>
      <c r="B104" s="1" t="s">
        <v>11284</v>
      </c>
      <c r="C104" s="1" t="s">
        <v>262</v>
      </c>
      <c r="D104" s="1" t="s">
        <v>286</v>
      </c>
      <c r="E104" s="1" t="s">
        <v>286</v>
      </c>
      <c r="F104" s="1" t="s">
        <v>2926</v>
      </c>
      <c r="G104" s="1" t="s">
        <v>11179</v>
      </c>
      <c r="H104" s="1" t="s">
        <v>2668</v>
      </c>
      <c r="I104" s="1" t="s">
        <v>269</v>
      </c>
      <c r="J104" s="1" t="s">
        <v>269</v>
      </c>
      <c r="K104" s="1" t="s">
        <v>269</v>
      </c>
      <c r="L104" s="1" t="s">
        <v>472</v>
      </c>
      <c r="M104" s="1" t="s">
        <v>2134</v>
      </c>
      <c r="N104" s="1" t="s">
        <v>11124</v>
      </c>
      <c r="O104" s="1" t="s">
        <v>11125</v>
      </c>
      <c r="P104" s="1" t="s">
        <v>11126</v>
      </c>
      <c r="Q104" s="1" t="s">
        <v>11127</v>
      </c>
      <c r="R104" s="1" t="s">
        <v>1729</v>
      </c>
      <c r="S104" s="1" t="s">
        <v>873</v>
      </c>
      <c r="T104" s="1" t="s">
        <v>269</v>
      </c>
      <c r="U104" s="1" t="s">
        <v>873</v>
      </c>
      <c r="V104" s="1" t="s">
        <v>874</v>
      </c>
      <c r="W104" s="1" t="s">
        <v>479</v>
      </c>
      <c r="X104" s="1" t="s">
        <v>270</v>
      </c>
      <c r="Y104" s="1" t="s">
        <v>276</v>
      </c>
      <c r="Z104" s="1" t="s">
        <v>11180</v>
      </c>
      <c r="AA104" s="1" t="s">
        <v>11127</v>
      </c>
      <c r="AB104" s="1" t="s">
        <v>269</v>
      </c>
    </row>
    <row r="105" spans="1:28" ht="14.25">
      <c r="A105" s="1" t="s">
        <v>260</v>
      </c>
      <c r="B105" s="1" t="s">
        <v>11285</v>
      </c>
      <c r="C105" s="1" t="s">
        <v>262</v>
      </c>
      <c r="D105" s="1" t="s">
        <v>286</v>
      </c>
      <c r="E105" s="1" t="s">
        <v>286</v>
      </c>
      <c r="F105" s="1" t="s">
        <v>2136</v>
      </c>
      <c r="G105" s="1" t="s">
        <v>11182</v>
      </c>
      <c r="H105" s="1" t="s">
        <v>1470</v>
      </c>
      <c r="I105" s="1" t="s">
        <v>269</v>
      </c>
      <c r="J105" s="1" t="s">
        <v>269</v>
      </c>
      <c r="K105" s="1" t="s">
        <v>269</v>
      </c>
      <c r="L105" s="1" t="s">
        <v>479</v>
      </c>
      <c r="M105" s="1" t="s">
        <v>11125</v>
      </c>
      <c r="N105" s="1" t="s">
        <v>11124</v>
      </c>
      <c r="O105" s="1" t="s">
        <v>11125</v>
      </c>
      <c r="P105" s="1" t="s">
        <v>11126</v>
      </c>
      <c r="Q105" s="1" t="s">
        <v>6755</v>
      </c>
      <c r="R105" s="1" t="s">
        <v>1450</v>
      </c>
      <c r="S105" s="1" t="s">
        <v>873</v>
      </c>
      <c r="T105" s="1" t="s">
        <v>269</v>
      </c>
      <c r="U105" s="1" t="s">
        <v>873</v>
      </c>
      <c r="V105" s="1" t="s">
        <v>874</v>
      </c>
      <c r="W105" s="1" t="s">
        <v>479</v>
      </c>
      <c r="X105" s="1" t="s">
        <v>269</v>
      </c>
      <c r="Y105" s="1" t="s">
        <v>874</v>
      </c>
      <c r="Z105" s="1" t="s">
        <v>11127</v>
      </c>
      <c r="AA105" s="1" t="s">
        <v>11127</v>
      </c>
      <c r="AB105" s="1" t="s">
        <v>269</v>
      </c>
    </row>
    <row r="106" spans="1:28" ht="14.25">
      <c r="A106" s="1" t="s">
        <v>260</v>
      </c>
      <c r="B106" s="1" t="s">
        <v>11286</v>
      </c>
      <c r="C106" s="1" t="s">
        <v>262</v>
      </c>
      <c r="D106" s="1" t="s">
        <v>286</v>
      </c>
      <c r="E106" s="1" t="s">
        <v>286</v>
      </c>
      <c r="F106" s="1" t="s">
        <v>2933</v>
      </c>
      <c r="G106" s="1" t="s">
        <v>11184</v>
      </c>
      <c r="H106" s="1" t="s">
        <v>1473</v>
      </c>
      <c r="I106" s="1" t="s">
        <v>270</v>
      </c>
      <c r="J106" s="1" t="s">
        <v>269</v>
      </c>
      <c r="K106" s="1" t="s">
        <v>269</v>
      </c>
      <c r="L106" s="1" t="s">
        <v>479</v>
      </c>
      <c r="M106" s="1" t="s">
        <v>2134</v>
      </c>
      <c r="N106" s="1" t="s">
        <v>11142</v>
      </c>
      <c r="O106" s="1" t="s">
        <v>11125</v>
      </c>
      <c r="P106" s="1" t="s">
        <v>11126</v>
      </c>
      <c r="Q106" s="1" t="s">
        <v>6755</v>
      </c>
      <c r="R106" s="1" t="s">
        <v>1450</v>
      </c>
      <c r="S106" s="1" t="s">
        <v>873</v>
      </c>
      <c r="T106" s="1" t="s">
        <v>269</v>
      </c>
      <c r="U106" s="1" t="s">
        <v>873</v>
      </c>
      <c r="V106" s="1" t="s">
        <v>874</v>
      </c>
      <c r="W106" s="1" t="s">
        <v>479</v>
      </c>
      <c r="X106" s="1" t="s">
        <v>269</v>
      </c>
      <c r="Y106" s="1" t="s">
        <v>874</v>
      </c>
      <c r="Z106" s="1" t="s">
        <v>11127</v>
      </c>
      <c r="AA106" s="1" t="s">
        <v>11127</v>
      </c>
      <c r="AB106" s="1" t="s">
        <v>269</v>
      </c>
    </row>
    <row r="107" spans="1:28" ht="14.25">
      <c r="A107" s="1" t="s">
        <v>260</v>
      </c>
      <c r="B107" s="1" t="s">
        <v>11287</v>
      </c>
      <c r="C107" s="1" t="s">
        <v>262</v>
      </c>
      <c r="D107" s="1" t="s">
        <v>286</v>
      </c>
      <c r="E107" s="1" t="s">
        <v>286</v>
      </c>
      <c r="F107" s="1" t="s">
        <v>2937</v>
      </c>
      <c r="G107" s="1" t="s">
        <v>11186</v>
      </c>
      <c r="H107" s="1" t="s">
        <v>2135</v>
      </c>
      <c r="I107" s="1" t="s">
        <v>270</v>
      </c>
      <c r="J107" s="1" t="s">
        <v>269</v>
      </c>
      <c r="K107" s="1" t="s">
        <v>270</v>
      </c>
      <c r="L107" s="1" t="s">
        <v>269</v>
      </c>
      <c r="M107" s="1" t="s">
        <v>2134</v>
      </c>
      <c r="N107" s="1" t="s">
        <v>11124</v>
      </c>
      <c r="O107" s="1" t="s">
        <v>11125</v>
      </c>
      <c r="P107" s="1" t="s">
        <v>11126</v>
      </c>
      <c r="Q107" s="1" t="s">
        <v>6755</v>
      </c>
      <c r="R107" s="1" t="s">
        <v>874</v>
      </c>
      <c r="S107" s="1" t="s">
        <v>873</v>
      </c>
      <c r="T107" s="1" t="s">
        <v>472</v>
      </c>
      <c r="U107" s="1" t="s">
        <v>276</v>
      </c>
      <c r="V107" s="1" t="s">
        <v>874</v>
      </c>
      <c r="W107" s="1" t="s">
        <v>1450</v>
      </c>
      <c r="X107" s="1" t="s">
        <v>269</v>
      </c>
      <c r="Y107" s="1" t="s">
        <v>1450</v>
      </c>
      <c r="Z107" s="1" t="s">
        <v>11127</v>
      </c>
      <c r="AA107" s="1" t="s">
        <v>11127</v>
      </c>
      <c r="AB107" s="1" t="s">
        <v>269</v>
      </c>
    </row>
    <row r="108" spans="1:28" ht="14.25">
      <c r="A108" s="1" t="s">
        <v>260</v>
      </c>
      <c r="B108" s="1" t="s">
        <v>11288</v>
      </c>
      <c r="C108" s="1" t="s">
        <v>262</v>
      </c>
      <c r="D108" s="1" t="s">
        <v>286</v>
      </c>
      <c r="E108" s="1" t="s">
        <v>286</v>
      </c>
      <c r="F108" s="1" t="s">
        <v>2941</v>
      </c>
      <c r="G108" s="1" t="s">
        <v>11188</v>
      </c>
      <c r="H108" s="1" t="s">
        <v>2669</v>
      </c>
      <c r="I108" s="1" t="s">
        <v>269</v>
      </c>
      <c r="J108" s="1" t="s">
        <v>269</v>
      </c>
      <c r="K108" s="1" t="s">
        <v>270</v>
      </c>
      <c r="L108" s="1" t="s">
        <v>269</v>
      </c>
      <c r="M108" s="1" t="s">
        <v>2134</v>
      </c>
      <c r="N108" s="1" t="s">
        <v>11124</v>
      </c>
      <c r="O108" s="1" t="s">
        <v>11125</v>
      </c>
      <c r="P108" s="1" t="s">
        <v>11126</v>
      </c>
      <c r="Q108" s="1" t="s">
        <v>6755</v>
      </c>
      <c r="R108" s="1" t="s">
        <v>874</v>
      </c>
      <c r="S108" s="1" t="s">
        <v>873</v>
      </c>
      <c r="T108" s="1" t="s">
        <v>472</v>
      </c>
      <c r="U108" s="1" t="s">
        <v>472</v>
      </c>
      <c r="V108" s="1" t="s">
        <v>269</v>
      </c>
      <c r="W108" s="1" t="s">
        <v>270</v>
      </c>
      <c r="X108" s="1" t="s">
        <v>269</v>
      </c>
      <c r="Y108" s="1" t="s">
        <v>277</v>
      </c>
      <c r="Z108" s="1" t="s">
        <v>11127</v>
      </c>
      <c r="AA108" s="1" t="s">
        <v>11127</v>
      </c>
      <c r="AB108" s="1" t="s">
        <v>270</v>
      </c>
    </row>
    <row r="109" spans="1:28" ht="14.25">
      <c r="A109" s="1" t="s">
        <v>260</v>
      </c>
      <c r="B109" s="1" t="s">
        <v>11289</v>
      </c>
      <c r="C109" s="1" t="s">
        <v>262</v>
      </c>
      <c r="D109" s="1" t="s">
        <v>286</v>
      </c>
      <c r="E109" s="1" t="s">
        <v>286</v>
      </c>
      <c r="F109" s="1" t="s">
        <v>2945</v>
      </c>
      <c r="G109" s="1" t="s">
        <v>11190</v>
      </c>
      <c r="H109" s="1" t="s">
        <v>2679</v>
      </c>
      <c r="I109" s="1" t="s">
        <v>269</v>
      </c>
      <c r="J109" s="1" t="s">
        <v>269</v>
      </c>
      <c r="K109" s="1" t="s">
        <v>270</v>
      </c>
      <c r="L109" s="1" t="s">
        <v>269</v>
      </c>
      <c r="M109" s="1" t="s">
        <v>2134</v>
      </c>
      <c r="N109" s="1" t="s">
        <v>11124</v>
      </c>
      <c r="O109" s="1" t="s">
        <v>11125</v>
      </c>
      <c r="P109" s="1" t="s">
        <v>11126</v>
      </c>
      <c r="Q109" s="1" t="s">
        <v>6755</v>
      </c>
      <c r="R109" s="1" t="s">
        <v>874</v>
      </c>
      <c r="S109" s="1" t="s">
        <v>873</v>
      </c>
      <c r="T109" s="1" t="s">
        <v>472</v>
      </c>
      <c r="U109" s="1" t="s">
        <v>873</v>
      </c>
      <c r="V109" s="1" t="s">
        <v>874</v>
      </c>
      <c r="W109" s="1" t="s">
        <v>270</v>
      </c>
      <c r="X109" s="1" t="s">
        <v>269</v>
      </c>
      <c r="Y109" s="1" t="s">
        <v>714</v>
      </c>
      <c r="Z109" s="1" t="s">
        <v>11127</v>
      </c>
      <c r="AA109" s="1" t="s">
        <v>11127</v>
      </c>
      <c r="AB109" s="1" t="s">
        <v>269</v>
      </c>
    </row>
    <row r="110" spans="1:28" ht="14.25">
      <c r="A110" s="1" t="s">
        <v>260</v>
      </c>
      <c r="B110" s="1" t="s">
        <v>11290</v>
      </c>
      <c r="C110" s="1" t="s">
        <v>262</v>
      </c>
      <c r="D110" s="1" t="s">
        <v>286</v>
      </c>
      <c r="E110" s="1" t="s">
        <v>286</v>
      </c>
      <c r="F110" s="1" t="s">
        <v>1399</v>
      </c>
      <c r="G110" s="1" t="s">
        <v>11192</v>
      </c>
      <c r="H110" s="1" t="s">
        <v>2680</v>
      </c>
      <c r="I110" s="1" t="s">
        <v>269</v>
      </c>
      <c r="J110" s="1" t="s">
        <v>269</v>
      </c>
      <c r="K110" s="1" t="s">
        <v>269</v>
      </c>
      <c r="L110" s="1" t="s">
        <v>472</v>
      </c>
      <c r="M110" s="1" t="s">
        <v>2134</v>
      </c>
      <c r="N110" s="1" t="s">
        <v>11124</v>
      </c>
      <c r="O110" s="1" t="s">
        <v>11125</v>
      </c>
      <c r="P110" s="1" t="s">
        <v>11126</v>
      </c>
      <c r="Q110" s="1" t="s">
        <v>6755</v>
      </c>
      <c r="R110" s="1" t="s">
        <v>1450</v>
      </c>
      <c r="S110" s="1" t="s">
        <v>276</v>
      </c>
      <c r="T110" s="1" t="s">
        <v>874</v>
      </c>
      <c r="U110" s="1" t="s">
        <v>873</v>
      </c>
      <c r="V110" s="1" t="s">
        <v>874</v>
      </c>
      <c r="W110" s="1" t="s">
        <v>1450</v>
      </c>
      <c r="X110" s="1" t="s">
        <v>270</v>
      </c>
      <c r="Y110" s="1" t="s">
        <v>1971</v>
      </c>
      <c r="Z110" s="1" t="s">
        <v>11142</v>
      </c>
      <c r="AA110" s="1" t="s">
        <v>11127</v>
      </c>
      <c r="AB110" s="1" t="s">
        <v>269</v>
      </c>
    </row>
    <row r="111" spans="1:28" ht="14.25">
      <c r="A111" s="1" t="s">
        <v>260</v>
      </c>
      <c r="B111" s="1" t="s">
        <v>11291</v>
      </c>
      <c r="C111" s="1" t="s">
        <v>262</v>
      </c>
      <c r="D111" s="1" t="s">
        <v>286</v>
      </c>
      <c r="E111" s="1" t="s">
        <v>286</v>
      </c>
      <c r="F111" s="1" t="s">
        <v>1384</v>
      </c>
      <c r="G111" s="1" t="s">
        <v>11194</v>
      </c>
      <c r="H111" s="1" t="s">
        <v>2707</v>
      </c>
      <c r="I111" s="1" t="s">
        <v>269</v>
      </c>
      <c r="J111" s="1" t="s">
        <v>270</v>
      </c>
      <c r="K111" s="1" t="s">
        <v>270</v>
      </c>
      <c r="L111" s="1" t="s">
        <v>269</v>
      </c>
      <c r="M111" s="1" t="s">
        <v>2134</v>
      </c>
      <c r="N111" s="1" t="s">
        <v>11124</v>
      </c>
      <c r="O111" s="1" t="s">
        <v>11125</v>
      </c>
      <c r="P111" s="1" t="s">
        <v>11126</v>
      </c>
      <c r="Q111" s="1" t="s">
        <v>6755</v>
      </c>
      <c r="R111" s="1" t="s">
        <v>874</v>
      </c>
      <c r="S111" s="1" t="s">
        <v>873</v>
      </c>
      <c r="T111" s="1" t="s">
        <v>472</v>
      </c>
      <c r="U111" s="1" t="s">
        <v>276</v>
      </c>
      <c r="V111" s="1" t="s">
        <v>874</v>
      </c>
      <c r="W111" s="1" t="s">
        <v>479</v>
      </c>
      <c r="X111" s="1" t="s">
        <v>269</v>
      </c>
      <c r="Y111" s="1" t="s">
        <v>1729</v>
      </c>
      <c r="Z111" s="1" t="s">
        <v>11127</v>
      </c>
      <c r="AA111" s="1" t="s">
        <v>11127</v>
      </c>
      <c r="AB111" s="1" t="s">
        <v>269</v>
      </c>
    </row>
    <row r="112" spans="1:28" ht="14.25">
      <c r="A112" s="1" t="s">
        <v>260</v>
      </c>
      <c r="B112" s="1" t="s">
        <v>11292</v>
      </c>
      <c r="C112" s="1" t="s">
        <v>262</v>
      </c>
      <c r="D112" s="1" t="s">
        <v>286</v>
      </c>
      <c r="E112" s="1" t="s">
        <v>286</v>
      </c>
      <c r="F112" s="1" t="s">
        <v>1407</v>
      </c>
      <c r="G112" s="1" t="s">
        <v>11196</v>
      </c>
      <c r="H112" s="1" t="s">
        <v>2710</v>
      </c>
      <c r="I112" s="1" t="s">
        <v>269</v>
      </c>
      <c r="J112" s="1" t="s">
        <v>269</v>
      </c>
      <c r="K112" s="1" t="s">
        <v>269</v>
      </c>
      <c r="L112" s="1" t="s">
        <v>472</v>
      </c>
      <c r="M112" s="1" t="s">
        <v>2134</v>
      </c>
      <c r="N112" s="1" t="s">
        <v>11124</v>
      </c>
      <c r="O112" s="1" t="s">
        <v>11125</v>
      </c>
      <c r="P112" s="1" t="s">
        <v>11126</v>
      </c>
      <c r="Q112" s="1" t="s">
        <v>11127</v>
      </c>
      <c r="R112" s="1" t="s">
        <v>1729</v>
      </c>
      <c r="S112" s="1" t="s">
        <v>873</v>
      </c>
      <c r="T112" s="1" t="s">
        <v>269</v>
      </c>
      <c r="U112" s="1" t="s">
        <v>873</v>
      </c>
      <c r="V112" s="1" t="s">
        <v>874</v>
      </c>
      <c r="W112" s="1" t="s">
        <v>479</v>
      </c>
      <c r="X112" s="1" t="s">
        <v>270</v>
      </c>
      <c r="Y112" s="1" t="s">
        <v>2793</v>
      </c>
      <c r="Z112" s="1" t="s">
        <v>6755</v>
      </c>
      <c r="AA112" s="1" t="s">
        <v>11127</v>
      </c>
      <c r="AB112" s="1" t="s">
        <v>269</v>
      </c>
    </row>
    <row r="113" spans="1:28" ht="14.25">
      <c r="A113" s="1" t="s">
        <v>260</v>
      </c>
      <c r="B113" s="1" t="s">
        <v>11293</v>
      </c>
      <c r="C113" s="1" t="s">
        <v>262</v>
      </c>
      <c r="D113" s="1" t="s">
        <v>286</v>
      </c>
      <c r="E113" s="1" t="s">
        <v>286</v>
      </c>
      <c r="F113" s="1" t="s">
        <v>3784</v>
      </c>
      <c r="G113" s="1" t="s">
        <v>11198</v>
      </c>
      <c r="H113" s="1" t="s">
        <v>11199</v>
      </c>
      <c r="I113" s="1" t="s">
        <v>269</v>
      </c>
      <c r="J113" s="1" t="s">
        <v>269</v>
      </c>
      <c r="K113" s="1" t="s">
        <v>269</v>
      </c>
      <c r="L113" s="1" t="s">
        <v>479</v>
      </c>
      <c r="M113" s="1" t="s">
        <v>11200</v>
      </c>
      <c r="N113" s="1" t="s">
        <v>11124</v>
      </c>
      <c r="O113" s="1" t="s">
        <v>11125</v>
      </c>
      <c r="P113" s="1" t="s">
        <v>11126</v>
      </c>
      <c r="Q113" s="1" t="s">
        <v>6755</v>
      </c>
      <c r="R113" s="1" t="s">
        <v>1450</v>
      </c>
      <c r="S113" s="1" t="s">
        <v>873</v>
      </c>
      <c r="T113" s="1" t="s">
        <v>269</v>
      </c>
      <c r="U113" s="1" t="s">
        <v>873</v>
      </c>
      <c r="V113" s="1" t="s">
        <v>874</v>
      </c>
      <c r="W113" s="1" t="s">
        <v>270</v>
      </c>
      <c r="X113" s="1" t="s">
        <v>269</v>
      </c>
      <c r="Y113" s="1" t="s">
        <v>2755</v>
      </c>
      <c r="Z113" s="1" t="s">
        <v>11127</v>
      </c>
      <c r="AA113" s="1" t="s">
        <v>11127</v>
      </c>
      <c r="AB113" s="1" t="s">
        <v>269</v>
      </c>
    </row>
    <row r="114" spans="1:28" ht="14.25">
      <c r="A114" s="1" t="s">
        <v>260</v>
      </c>
      <c r="B114" s="1" t="s">
        <v>11294</v>
      </c>
      <c r="C114" s="1" t="s">
        <v>262</v>
      </c>
      <c r="D114" s="1" t="s">
        <v>286</v>
      </c>
      <c r="E114" s="1" t="s">
        <v>286</v>
      </c>
      <c r="F114" s="1" t="s">
        <v>1372</v>
      </c>
      <c r="G114" s="1" t="s">
        <v>11202</v>
      </c>
      <c r="H114" s="1" t="s">
        <v>11203</v>
      </c>
      <c r="I114" s="1" t="s">
        <v>269</v>
      </c>
      <c r="J114" s="1" t="s">
        <v>269</v>
      </c>
      <c r="K114" s="1" t="s">
        <v>269</v>
      </c>
      <c r="L114" s="1" t="s">
        <v>270</v>
      </c>
      <c r="M114" s="1" t="s">
        <v>11204</v>
      </c>
      <c r="N114" s="1" t="s">
        <v>11124</v>
      </c>
      <c r="O114" s="1" t="s">
        <v>11125</v>
      </c>
      <c r="P114" s="1" t="s">
        <v>11126</v>
      </c>
      <c r="Q114" s="1" t="s">
        <v>6755</v>
      </c>
      <c r="R114" s="1" t="s">
        <v>1450</v>
      </c>
      <c r="S114" s="1" t="s">
        <v>873</v>
      </c>
      <c r="T114" s="1" t="s">
        <v>269</v>
      </c>
      <c r="U114" s="1" t="s">
        <v>873</v>
      </c>
      <c r="V114" s="1" t="s">
        <v>874</v>
      </c>
      <c r="W114" s="1" t="s">
        <v>270</v>
      </c>
      <c r="X114" s="1" t="s">
        <v>269</v>
      </c>
      <c r="Y114" s="1" t="s">
        <v>713</v>
      </c>
      <c r="Z114" s="1" t="s">
        <v>11127</v>
      </c>
      <c r="AA114" s="1" t="s">
        <v>11127</v>
      </c>
      <c r="AB114" s="1" t="s">
        <v>269</v>
      </c>
    </row>
    <row r="115" spans="1:28" ht="14.25">
      <c r="A115" s="1" t="s">
        <v>260</v>
      </c>
      <c r="B115" s="1" t="s">
        <v>11295</v>
      </c>
      <c r="C115" s="1" t="s">
        <v>262</v>
      </c>
      <c r="D115" s="1" t="s">
        <v>286</v>
      </c>
      <c r="E115" s="1" t="s">
        <v>286</v>
      </c>
      <c r="F115" s="1" t="s">
        <v>1385</v>
      </c>
      <c r="G115" s="1" t="s">
        <v>11206</v>
      </c>
      <c r="H115" s="1" t="s">
        <v>10934</v>
      </c>
      <c r="I115" s="1" t="s">
        <v>269</v>
      </c>
      <c r="J115" s="1" t="s">
        <v>269</v>
      </c>
      <c r="K115" s="1" t="s">
        <v>269</v>
      </c>
      <c r="L115" s="1" t="s">
        <v>872</v>
      </c>
      <c r="M115" s="1" t="s">
        <v>2134</v>
      </c>
      <c r="N115" s="1" t="s">
        <v>11124</v>
      </c>
      <c r="O115" s="1" t="s">
        <v>11125</v>
      </c>
      <c r="P115" s="1" t="s">
        <v>11126</v>
      </c>
      <c r="Q115" s="1" t="s">
        <v>11170</v>
      </c>
      <c r="R115" s="1" t="s">
        <v>1450</v>
      </c>
      <c r="S115" s="1" t="s">
        <v>873</v>
      </c>
      <c r="T115" s="1" t="s">
        <v>269</v>
      </c>
      <c r="U115" s="1" t="s">
        <v>873</v>
      </c>
      <c r="V115" s="1" t="s">
        <v>874</v>
      </c>
      <c r="W115" s="1" t="s">
        <v>479</v>
      </c>
      <c r="X115" s="1" t="s">
        <v>269</v>
      </c>
      <c r="Y115" s="1" t="s">
        <v>1731</v>
      </c>
      <c r="Z115" s="1" t="s">
        <v>11127</v>
      </c>
      <c r="AA115" s="1" t="s">
        <v>11170</v>
      </c>
      <c r="AB115" s="1" t="s">
        <v>269</v>
      </c>
    </row>
    <row r="116" spans="1:28" ht="14.25">
      <c r="A116" s="1" t="s">
        <v>260</v>
      </c>
      <c r="B116" s="1" t="s">
        <v>11296</v>
      </c>
      <c r="C116" s="1" t="s">
        <v>262</v>
      </c>
      <c r="D116" s="1" t="s">
        <v>286</v>
      </c>
      <c r="E116" s="1" t="s">
        <v>286</v>
      </c>
      <c r="F116" s="1" t="s">
        <v>2694</v>
      </c>
      <c r="G116" s="1" t="s">
        <v>11208</v>
      </c>
      <c r="H116" s="1" t="s">
        <v>273</v>
      </c>
      <c r="I116" s="1" t="s">
        <v>269</v>
      </c>
      <c r="J116" s="1" t="s">
        <v>270</v>
      </c>
      <c r="K116" s="1" t="s">
        <v>269</v>
      </c>
      <c r="L116" s="1" t="s">
        <v>472</v>
      </c>
      <c r="M116" s="1" t="s">
        <v>2134</v>
      </c>
      <c r="N116" s="1" t="s">
        <v>11124</v>
      </c>
      <c r="O116" s="1" t="s">
        <v>11125</v>
      </c>
      <c r="P116" s="1" t="s">
        <v>11126</v>
      </c>
      <c r="Q116" s="1" t="s">
        <v>11170</v>
      </c>
      <c r="R116" s="1" t="s">
        <v>1450</v>
      </c>
      <c r="S116" s="1" t="s">
        <v>873</v>
      </c>
      <c r="T116" s="1" t="s">
        <v>269</v>
      </c>
      <c r="U116" s="1" t="s">
        <v>873</v>
      </c>
      <c r="V116" s="1" t="s">
        <v>874</v>
      </c>
      <c r="W116" s="1" t="s">
        <v>479</v>
      </c>
      <c r="X116" s="1" t="s">
        <v>269</v>
      </c>
      <c r="Y116" s="1" t="s">
        <v>2913</v>
      </c>
      <c r="Z116" s="1" t="s">
        <v>11170</v>
      </c>
      <c r="AA116" s="1" t="s">
        <v>11127</v>
      </c>
      <c r="AB116" s="1" t="s">
        <v>269</v>
      </c>
    </row>
    <row r="117" spans="1:28" ht="14.25">
      <c r="A117" s="1" t="s">
        <v>260</v>
      </c>
      <c r="B117" s="1" t="s">
        <v>11297</v>
      </c>
      <c r="C117" s="1" t="s">
        <v>262</v>
      </c>
      <c r="D117" s="1" t="s">
        <v>286</v>
      </c>
      <c r="E117" s="1" t="s">
        <v>286</v>
      </c>
      <c r="F117" s="1" t="s">
        <v>4006</v>
      </c>
      <c r="G117" s="1" t="s">
        <v>11210</v>
      </c>
      <c r="H117" s="1" t="s">
        <v>3207</v>
      </c>
      <c r="I117" s="1" t="s">
        <v>269</v>
      </c>
      <c r="J117" s="1" t="s">
        <v>270</v>
      </c>
      <c r="K117" s="1" t="s">
        <v>269</v>
      </c>
      <c r="L117" s="1" t="s">
        <v>479</v>
      </c>
      <c r="M117" s="1" t="s">
        <v>11155</v>
      </c>
      <c r="N117" s="1" t="s">
        <v>11124</v>
      </c>
      <c r="O117" s="1" t="s">
        <v>11125</v>
      </c>
      <c r="P117" s="1" t="s">
        <v>11126</v>
      </c>
      <c r="Q117" s="1" t="s">
        <v>6755</v>
      </c>
      <c r="R117" s="1" t="s">
        <v>1450</v>
      </c>
      <c r="S117" s="1" t="s">
        <v>873</v>
      </c>
      <c r="T117" s="1" t="s">
        <v>269</v>
      </c>
      <c r="U117" s="1" t="s">
        <v>873</v>
      </c>
      <c r="V117" s="1" t="s">
        <v>874</v>
      </c>
      <c r="W117" s="1" t="s">
        <v>479</v>
      </c>
      <c r="X117" s="1" t="s">
        <v>269</v>
      </c>
      <c r="Y117" s="1" t="s">
        <v>2913</v>
      </c>
      <c r="Z117" s="1" t="s">
        <v>11127</v>
      </c>
      <c r="AA117" s="1" t="s">
        <v>11127</v>
      </c>
      <c r="AB117" s="1" t="s">
        <v>269</v>
      </c>
    </row>
    <row r="118" spans="1:28" ht="14.25">
      <c r="A118" s="1" t="s">
        <v>260</v>
      </c>
      <c r="B118" s="1" t="s">
        <v>11298</v>
      </c>
      <c r="C118" s="1" t="s">
        <v>262</v>
      </c>
      <c r="D118" s="1" t="s">
        <v>286</v>
      </c>
      <c r="E118" s="1" t="s">
        <v>286</v>
      </c>
      <c r="F118" s="1" t="s">
        <v>1732</v>
      </c>
      <c r="G118" s="1" t="s">
        <v>11212</v>
      </c>
      <c r="H118" s="1" t="s">
        <v>2711</v>
      </c>
      <c r="I118" s="1" t="s">
        <v>269</v>
      </c>
      <c r="J118" s="1" t="s">
        <v>269</v>
      </c>
      <c r="K118" s="1" t="s">
        <v>270</v>
      </c>
      <c r="L118" s="1" t="s">
        <v>269</v>
      </c>
      <c r="M118" s="1" t="s">
        <v>2134</v>
      </c>
      <c r="N118" s="1" t="s">
        <v>11124</v>
      </c>
      <c r="O118" s="1" t="s">
        <v>11125</v>
      </c>
      <c r="P118" s="1" t="s">
        <v>11126</v>
      </c>
      <c r="Q118" s="1" t="s">
        <v>6755</v>
      </c>
      <c r="R118" s="1" t="s">
        <v>874</v>
      </c>
      <c r="S118" s="1" t="s">
        <v>873</v>
      </c>
      <c r="T118" s="1" t="s">
        <v>269</v>
      </c>
      <c r="U118" s="1" t="s">
        <v>270</v>
      </c>
      <c r="V118" s="1" t="s">
        <v>270</v>
      </c>
      <c r="W118" s="1" t="s">
        <v>270</v>
      </c>
      <c r="X118" s="1" t="s">
        <v>269</v>
      </c>
      <c r="Y118" s="1" t="s">
        <v>2796</v>
      </c>
      <c r="Z118" s="1" t="s">
        <v>11127</v>
      </c>
      <c r="AA118" s="1" t="s">
        <v>11127</v>
      </c>
      <c r="AB118" s="1" t="s">
        <v>269</v>
      </c>
    </row>
    <row r="119" spans="1:28" ht="14.25">
      <c r="A119" s="1" t="s">
        <v>260</v>
      </c>
      <c r="B119" s="1" t="s">
        <v>11299</v>
      </c>
      <c r="C119" s="1" t="s">
        <v>262</v>
      </c>
      <c r="D119" s="1" t="s">
        <v>286</v>
      </c>
      <c r="E119" s="1" t="s">
        <v>286</v>
      </c>
      <c r="F119" s="1" t="s">
        <v>4009</v>
      </c>
      <c r="G119" s="1" t="s">
        <v>11214</v>
      </c>
      <c r="H119" s="1" t="s">
        <v>11215</v>
      </c>
      <c r="I119" s="1" t="s">
        <v>269</v>
      </c>
      <c r="J119" s="1" t="s">
        <v>269</v>
      </c>
      <c r="K119" s="1" t="s">
        <v>269</v>
      </c>
      <c r="L119" s="1" t="s">
        <v>479</v>
      </c>
      <c r="M119" s="1" t="s">
        <v>11125</v>
      </c>
      <c r="N119" s="1" t="s">
        <v>11124</v>
      </c>
      <c r="O119" s="1" t="s">
        <v>11125</v>
      </c>
      <c r="P119" s="1" t="s">
        <v>11126</v>
      </c>
      <c r="Q119" s="1" t="s">
        <v>6755</v>
      </c>
      <c r="R119" s="1" t="s">
        <v>1450</v>
      </c>
      <c r="S119" s="1" t="s">
        <v>873</v>
      </c>
      <c r="T119" s="1" t="s">
        <v>269</v>
      </c>
      <c r="U119" s="1" t="s">
        <v>873</v>
      </c>
      <c r="V119" s="1" t="s">
        <v>874</v>
      </c>
      <c r="W119" s="1" t="s">
        <v>479</v>
      </c>
      <c r="X119" s="1" t="s">
        <v>269</v>
      </c>
      <c r="Y119" s="1" t="s">
        <v>2919</v>
      </c>
      <c r="Z119" s="1" t="s">
        <v>11127</v>
      </c>
      <c r="AA119" s="1" t="s">
        <v>11127</v>
      </c>
      <c r="AB119" s="1" t="s">
        <v>269</v>
      </c>
    </row>
    <row r="120" spans="1:28" ht="14.25">
      <c r="A120" s="1" t="s">
        <v>260</v>
      </c>
      <c r="B120" s="1" t="s">
        <v>11300</v>
      </c>
      <c r="C120" s="1" t="s">
        <v>262</v>
      </c>
      <c r="D120" s="1" t="s">
        <v>286</v>
      </c>
      <c r="E120" s="1" t="s">
        <v>286</v>
      </c>
      <c r="F120" s="1" t="s">
        <v>1379</v>
      </c>
      <c r="G120" s="1" t="s">
        <v>11217</v>
      </c>
      <c r="H120" s="1" t="s">
        <v>11218</v>
      </c>
      <c r="I120" s="1" t="s">
        <v>269</v>
      </c>
      <c r="J120" s="1" t="s">
        <v>270</v>
      </c>
      <c r="K120" s="1" t="s">
        <v>270</v>
      </c>
      <c r="L120" s="1" t="s">
        <v>269</v>
      </c>
      <c r="M120" s="1" t="s">
        <v>11219</v>
      </c>
      <c r="N120" s="1" t="s">
        <v>11220</v>
      </c>
      <c r="O120" s="1" t="s">
        <v>11219</v>
      </c>
      <c r="P120" s="1" t="s">
        <v>11220</v>
      </c>
      <c r="Q120" s="1" t="s">
        <v>6755</v>
      </c>
      <c r="R120" s="1" t="s">
        <v>269</v>
      </c>
      <c r="S120" s="1" t="s">
        <v>269</v>
      </c>
      <c r="T120" s="1" t="s">
        <v>269</v>
      </c>
      <c r="U120" s="1" t="s">
        <v>276</v>
      </c>
      <c r="V120" s="1" t="s">
        <v>874</v>
      </c>
      <c r="W120" s="1" t="s">
        <v>270</v>
      </c>
      <c r="X120" s="1" t="s">
        <v>269</v>
      </c>
      <c r="Y120" s="1" t="s">
        <v>2926</v>
      </c>
      <c r="Z120" s="1" t="s">
        <v>11142</v>
      </c>
      <c r="AA120" s="1" t="s">
        <v>11142</v>
      </c>
      <c r="AB120" s="1" t="s">
        <v>269</v>
      </c>
    </row>
    <row r="121" spans="1:28" ht="14.25">
      <c r="A121" s="1" t="s">
        <v>260</v>
      </c>
      <c r="B121" s="1" t="s">
        <v>11301</v>
      </c>
      <c r="C121" s="1" t="s">
        <v>262</v>
      </c>
      <c r="D121" s="1" t="s">
        <v>286</v>
      </c>
      <c r="E121" s="1" t="s">
        <v>286</v>
      </c>
      <c r="F121" s="1" t="s">
        <v>4013</v>
      </c>
      <c r="G121" s="1" t="s">
        <v>11222</v>
      </c>
      <c r="H121" s="1" t="s">
        <v>3625</v>
      </c>
      <c r="I121" s="1" t="s">
        <v>269</v>
      </c>
      <c r="J121" s="1" t="s">
        <v>269</v>
      </c>
      <c r="K121" s="1" t="s">
        <v>269</v>
      </c>
      <c r="L121" s="1" t="s">
        <v>479</v>
      </c>
      <c r="M121" s="1" t="s">
        <v>11125</v>
      </c>
      <c r="N121" s="1" t="s">
        <v>11124</v>
      </c>
      <c r="O121" s="1" t="s">
        <v>11125</v>
      </c>
      <c r="P121" s="1" t="s">
        <v>11126</v>
      </c>
      <c r="Q121" s="1" t="s">
        <v>6755</v>
      </c>
      <c r="R121" s="1" t="s">
        <v>1450</v>
      </c>
      <c r="S121" s="1" t="s">
        <v>873</v>
      </c>
      <c r="T121" s="1" t="s">
        <v>270</v>
      </c>
      <c r="U121" s="1" t="s">
        <v>873</v>
      </c>
      <c r="V121" s="1" t="s">
        <v>874</v>
      </c>
      <c r="W121" s="1" t="s">
        <v>479</v>
      </c>
      <c r="X121" s="1" t="s">
        <v>269</v>
      </c>
      <c r="Y121" s="1" t="s">
        <v>1739</v>
      </c>
      <c r="Z121" s="1" t="s">
        <v>11127</v>
      </c>
      <c r="AA121" s="1" t="s">
        <v>11127</v>
      </c>
      <c r="AB121" s="1" t="s">
        <v>269</v>
      </c>
    </row>
    <row r="122" spans="1:28" ht="14.25">
      <c r="A122" s="1" t="s">
        <v>260</v>
      </c>
      <c r="B122" s="1" t="s">
        <v>11302</v>
      </c>
      <c r="C122" s="1" t="s">
        <v>262</v>
      </c>
      <c r="D122" s="1" t="s">
        <v>286</v>
      </c>
      <c r="E122" s="1" t="s">
        <v>286</v>
      </c>
      <c r="F122" s="1" t="s">
        <v>3533</v>
      </c>
      <c r="G122" s="1" t="s">
        <v>11224</v>
      </c>
      <c r="H122" s="1" t="s">
        <v>3681</v>
      </c>
      <c r="I122" s="1" t="s">
        <v>270</v>
      </c>
      <c r="J122" s="1" t="s">
        <v>269</v>
      </c>
      <c r="K122" s="1" t="s">
        <v>269</v>
      </c>
      <c r="L122" s="1" t="s">
        <v>479</v>
      </c>
      <c r="M122" s="1" t="s">
        <v>2134</v>
      </c>
      <c r="N122" s="1" t="s">
        <v>11142</v>
      </c>
      <c r="O122" s="1" t="s">
        <v>11125</v>
      </c>
      <c r="P122" s="1" t="s">
        <v>11126</v>
      </c>
      <c r="Q122" s="1" t="s">
        <v>6755</v>
      </c>
      <c r="R122" s="1" t="s">
        <v>1450</v>
      </c>
      <c r="S122" s="1" t="s">
        <v>873</v>
      </c>
      <c r="T122" s="1" t="s">
        <v>270</v>
      </c>
      <c r="U122" s="1" t="s">
        <v>873</v>
      </c>
      <c r="V122" s="1" t="s">
        <v>874</v>
      </c>
      <c r="W122" s="1" t="s">
        <v>479</v>
      </c>
      <c r="X122" s="1" t="s">
        <v>269</v>
      </c>
      <c r="Y122" s="1" t="s">
        <v>1739</v>
      </c>
      <c r="Z122" s="1" t="s">
        <v>11127</v>
      </c>
      <c r="AA122" s="1" t="s">
        <v>11127</v>
      </c>
      <c r="AB122" s="1" t="s">
        <v>269</v>
      </c>
    </row>
    <row r="123" spans="1:28" ht="14.25">
      <c r="A123" s="1" t="s">
        <v>260</v>
      </c>
      <c r="B123" s="1" t="s">
        <v>11303</v>
      </c>
      <c r="C123" s="1" t="s">
        <v>262</v>
      </c>
      <c r="D123" s="1" t="s">
        <v>292</v>
      </c>
      <c r="E123" s="1" t="s">
        <v>292</v>
      </c>
      <c r="F123" s="1" t="s">
        <v>270</v>
      </c>
      <c r="G123" s="1" t="s">
        <v>11122</v>
      </c>
      <c r="H123" s="1" t="s">
        <v>714</v>
      </c>
      <c r="I123" s="1" t="s">
        <v>269</v>
      </c>
      <c r="J123" s="1" t="s">
        <v>270</v>
      </c>
      <c r="K123" s="1" t="s">
        <v>269</v>
      </c>
      <c r="L123" s="1" t="s">
        <v>269</v>
      </c>
      <c r="M123" s="1" t="s">
        <v>11123</v>
      </c>
      <c r="N123" s="1" t="s">
        <v>11124</v>
      </c>
      <c r="O123" s="1" t="s">
        <v>11125</v>
      </c>
      <c r="P123" s="1" t="s">
        <v>11126</v>
      </c>
      <c r="Q123" s="1" t="s">
        <v>6755</v>
      </c>
      <c r="R123" s="1" t="s">
        <v>1450</v>
      </c>
      <c r="S123" s="1" t="s">
        <v>873</v>
      </c>
      <c r="T123" s="1" t="s">
        <v>269</v>
      </c>
      <c r="U123" s="1" t="s">
        <v>873</v>
      </c>
      <c r="V123" s="1" t="s">
        <v>874</v>
      </c>
      <c r="W123" s="1" t="s">
        <v>270</v>
      </c>
      <c r="X123" s="1" t="s">
        <v>269</v>
      </c>
      <c r="Y123" s="1" t="s">
        <v>269</v>
      </c>
      <c r="Z123" s="1" t="s">
        <v>11127</v>
      </c>
      <c r="AA123" s="1" t="s">
        <v>11127</v>
      </c>
      <c r="AB123" s="1" t="s">
        <v>269</v>
      </c>
    </row>
    <row r="124" spans="1:28" ht="14.25">
      <c r="A124" s="1" t="s">
        <v>260</v>
      </c>
      <c r="B124" s="1" t="s">
        <v>11304</v>
      </c>
      <c r="C124" s="1" t="s">
        <v>262</v>
      </c>
      <c r="D124" s="1" t="s">
        <v>292</v>
      </c>
      <c r="E124" s="1" t="s">
        <v>292</v>
      </c>
      <c r="F124" s="1" t="s">
        <v>472</v>
      </c>
      <c r="G124" s="1" t="s">
        <v>11129</v>
      </c>
      <c r="H124" s="1" t="s">
        <v>1971</v>
      </c>
      <c r="I124" s="1" t="s">
        <v>270</v>
      </c>
      <c r="J124" s="1" t="s">
        <v>270</v>
      </c>
      <c r="K124" s="1" t="s">
        <v>269</v>
      </c>
      <c r="L124" s="1" t="s">
        <v>269</v>
      </c>
      <c r="M124" s="1" t="s">
        <v>2134</v>
      </c>
      <c r="N124" s="1" t="s">
        <v>11130</v>
      </c>
      <c r="O124" s="1" t="s">
        <v>11125</v>
      </c>
      <c r="P124" s="1" t="s">
        <v>11126</v>
      </c>
      <c r="Q124" s="1" t="s">
        <v>6755</v>
      </c>
      <c r="R124" s="1" t="s">
        <v>1450</v>
      </c>
      <c r="S124" s="1" t="s">
        <v>873</v>
      </c>
      <c r="T124" s="1" t="s">
        <v>269</v>
      </c>
      <c r="U124" s="1" t="s">
        <v>873</v>
      </c>
      <c r="V124" s="1" t="s">
        <v>874</v>
      </c>
      <c r="W124" s="1" t="s">
        <v>270</v>
      </c>
      <c r="X124" s="1" t="s">
        <v>269</v>
      </c>
      <c r="Y124" s="1" t="s">
        <v>269</v>
      </c>
      <c r="Z124" s="1" t="s">
        <v>11127</v>
      </c>
      <c r="AA124" s="1" t="s">
        <v>11127</v>
      </c>
      <c r="AB124" s="1" t="s">
        <v>269</v>
      </c>
    </row>
    <row r="125" spans="1:28" ht="14.25">
      <c r="A125" s="1" t="s">
        <v>260</v>
      </c>
      <c r="B125" s="1" t="s">
        <v>11305</v>
      </c>
      <c r="C125" s="1" t="s">
        <v>262</v>
      </c>
      <c r="D125" s="1" t="s">
        <v>292</v>
      </c>
      <c r="E125" s="1" t="s">
        <v>292</v>
      </c>
      <c r="F125" s="1" t="s">
        <v>479</v>
      </c>
      <c r="G125" s="1" t="s">
        <v>11132</v>
      </c>
      <c r="H125" s="1" t="s">
        <v>1739</v>
      </c>
      <c r="I125" s="1" t="s">
        <v>269</v>
      </c>
      <c r="J125" s="1" t="s">
        <v>270</v>
      </c>
      <c r="K125" s="1" t="s">
        <v>269</v>
      </c>
      <c r="L125" s="1" t="s">
        <v>270</v>
      </c>
      <c r="M125" s="1" t="s">
        <v>11133</v>
      </c>
      <c r="N125" s="1" t="s">
        <v>11124</v>
      </c>
      <c r="O125" s="1" t="s">
        <v>11125</v>
      </c>
      <c r="P125" s="1" t="s">
        <v>11126</v>
      </c>
      <c r="Q125" s="1" t="s">
        <v>6755</v>
      </c>
      <c r="R125" s="1" t="s">
        <v>1450</v>
      </c>
      <c r="S125" s="1" t="s">
        <v>873</v>
      </c>
      <c r="T125" s="1" t="s">
        <v>269</v>
      </c>
      <c r="U125" s="1" t="s">
        <v>873</v>
      </c>
      <c r="V125" s="1" t="s">
        <v>874</v>
      </c>
      <c r="W125" s="1" t="s">
        <v>270</v>
      </c>
      <c r="X125" s="1" t="s">
        <v>269</v>
      </c>
      <c r="Y125" s="1" t="s">
        <v>270</v>
      </c>
      <c r="Z125" s="1" t="s">
        <v>11127</v>
      </c>
      <c r="AA125" s="1" t="s">
        <v>11127</v>
      </c>
      <c r="AB125" s="1" t="s">
        <v>269</v>
      </c>
    </row>
    <row r="126" spans="1:28" ht="14.25">
      <c r="A126" s="1" t="s">
        <v>260</v>
      </c>
      <c r="B126" s="1" t="s">
        <v>11306</v>
      </c>
      <c r="C126" s="1" t="s">
        <v>262</v>
      </c>
      <c r="D126" s="1" t="s">
        <v>292</v>
      </c>
      <c r="E126" s="1" t="s">
        <v>292</v>
      </c>
      <c r="F126" s="1" t="s">
        <v>873</v>
      </c>
      <c r="G126" s="1" t="s">
        <v>11135</v>
      </c>
      <c r="H126" s="1" t="s">
        <v>2926</v>
      </c>
      <c r="I126" s="1" t="s">
        <v>270</v>
      </c>
      <c r="J126" s="1" t="s">
        <v>270</v>
      </c>
      <c r="K126" s="1" t="s">
        <v>269</v>
      </c>
      <c r="L126" s="1" t="s">
        <v>270</v>
      </c>
      <c r="M126" s="1" t="s">
        <v>2134</v>
      </c>
      <c r="N126" s="1" t="s">
        <v>11136</v>
      </c>
      <c r="O126" s="1" t="s">
        <v>11125</v>
      </c>
      <c r="P126" s="1" t="s">
        <v>11126</v>
      </c>
      <c r="Q126" s="1" t="s">
        <v>6755</v>
      </c>
      <c r="R126" s="1" t="s">
        <v>1450</v>
      </c>
      <c r="S126" s="1" t="s">
        <v>873</v>
      </c>
      <c r="T126" s="1" t="s">
        <v>269</v>
      </c>
      <c r="U126" s="1" t="s">
        <v>873</v>
      </c>
      <c r="V126" s="1" t="s">
        <v>874</v>
      </c>
      <c r="W126" s="1" t="s">
        <v>270</v>
      </c>
      <c r="X126" s="1" t="s">
        <v>269</v>
      </c>
      <c r="Y126" s="1" t="s">
        <v>270</v>
      </c>
      <c r="Z126" s="1" t="s">
        <v>11127</v>
      </c>
      <c r="AA126" s="1" t="s">
        <v>11127</v>
      </c>
      <c r="AB126" s="1" t="s">
        <v>269</v>
      </c>
    </row>
    <row r="127" spans="1:28" ht="14.25">
      <c r="A127" s="1" t="s">
        <v>260</v>
      </c>
      <c r="B127" s="1" t="s">
        <v>11307</v>
      </c>
      <c r="C127" s="1" t="s">
        <v>262</v>
      </c>
      <c r="D127" s="1" t="s">
        <v>292</v>
      </c>
      <c r="E127" s="1" t="s">
        <v>292</v>
      </c>
      <c r="F127" s="1" t="s">
        <v>872</v>
      </c>
      <c r="G127" s="1" t="s">
        <v>11138</v>
      </c>
      <c r="H127" s="1" t="s">
        <v>3045</v>
      </c>
      <c r="I127" s="1" t="s">
        <v>269</v>
      </c>
      <c r="J127" s="1" t="s">
        <v>270</v>
      </c>
      <c r="K127" s="1" t="s">
        <v>269</v>
      </c>
      <c r="L127" s="1" t="s">
        <v>270</v>
      </c>
      <c r="M127" s="1" t="s">
        <v>275</v>
      </c>
      <c r="N127" s="1" t="s">
        <v>11124</v>
      </c>
      <c r="O127" s="1" t="s">
        <v>11125</v>
      </c>
      <c r="P127" s="1" t="s">
        <v>11126</v>
      </c>
      <c r="Q127" s="1" t="s">
        <v>11139</v>
      </c>
      <c r="R127" s="1" t="s">
        <v>1450</v>
      </c>
      <c r="S127" s="1" t="s">
        <v>873</v>
      </c>
      <c r="T127" s="1" t="s">
        <v>269</v>
      </c>
      <c r="U127" s="1" t="s">
        <v>873</v>
      </c>
      <c r="V127" s="1" t="s">
        <v>874</v>
      </c>
      <c r="W127" s="1" t="s">
        <v>270</v>
      </c>
      <c r="X127" s="1" t="s">
        <v>269</v>
      </c>
      <c r="Y127" s="1" t="s">
        <v>472</v>
      </c>
      <c r="Z127" s="1" t="s">
        <v>11127</v>
      </c>
      <c r="AA127" s="1" t="s">
        <v>11127</v>
      </c>
      <c r="AB127" s="1" t="s">
        <v>269</v>
      </c>
    </row>
    <row r="128" spans="1:28" ht="14.25">
      <c r="A128" s="1" t="s">
        <v>260</v>
      </c>
      <c r="B128" s="1" t="s">
        <v>11308</v>
      </c>
      <c r="C128" s="1" t="s">
        <v>262</v>
      </c>
      <c r="D128" s="1" t="s">
        <v>292</v>
      </c>
      <c r="E128" s="1" t="s">
        <v>292</v>
      </c>
      <c r="F128" s="1" t="s">
        <v>276</v>
      </c>
      <c r="G128" s="1" t="s">
        <v>11141</v>
      </c>
      <c r="H128" s="1" t="s">
        <v>3784</v>
      </c>
      <c r="I128" s="1" t="s">
        <v>270</v>
      </c>
      <c r="J128" s="1" t="s">
        <v>270</v>
      </c>
      <c r="K128" s="1" t="s">
        <v>269</v>
      </c>
      <c r="L128" s="1" t="s">
        <v>270</v>
      </c>
      <c r="M128" s="1" t="s">
        <v>2134</v>
      </c>
      <c r="N128" s="1" t="s">
        <v>11142</v>
      </c>
      <c r="O128" s="1" t="s">
        <v>11125</v>
      </c>
      <c r="P128" s="1" t="s">
        <v>11126</v>
      </c>
      <c r="Q128" s="1" t="s">
        <v>6755</v>
      </c>
      <c r="R128" s="1" t="s">
        <v>1450</v>
      </c>
      <c r="S128" s="1" t="s">
        <v>873</v>
      </c>
      <c r="T128" s="1" t="s">
        <v>269</v>
      </c>
      <c r="U128" s="1" t="s">
        <v>873</v>
      </c>
      <c r="V128" s="1" t="s">
        <v>874</v>
      </c>
      <c r="W128" s="1" t="s">
        <v>270</v>
      </c>
      <c r="X128" s="1" t="s">
        <v>269</v>
      </c>
      <c r="Y128" s="1" t="s">
        <v>472</v>
      </c>
      <c r="Z128" s="1" t="s">
        <v>11127</v>
      </c>
      <c r="AA128" s="1" t="s">
        <v>11127</v>
      </c>
      <c r="AB128" s="1" t="s">
        <v>269</v>
      </c>
    </row>
    <row r="129" spans="1:28" ht="14.25">
      <c r="A129" s="1" t="s">
        <v>260</v>
      </c>
      <c r="B129" s="1" t="s">
        <v>11309</v>
      </c>
      <c r="C129" s="1" t="s">
        <v>262</v>
      </c>
      <c r="D129" s="1" t="s">
        <v>292</v>
      </c>
      <c r="E129" s="1" t="s">
        <v>292</v>
      </c>
      <c r="F129" s="1" t="s">
        <v>874</v>
      </c>
      <c r="G129" s="1" t="s">
        <v>11144</v>
      </c>
      <c r="H129" s="1" t="s">
        <v>3533</v>
      </c>
      <c r="I129" s="1" t="s">
        <v>269</v>
      </c>
      <c r="J129" s="1" t="s">
        <v>270</v>
      </c>
      <c r="K129" s="1" t="s">
        <v>269</v>
      </c>
      <c r="L129" s="1" t="s">
        <v>270</v>
      </c>
      <c r="M129" s="1" t="s">
        <v>11145</v>
      </c>
      <c r="N129" s="1" t="s">
        <v>11124</v>
      </c>
      <c r="O129" s="1" t="s">
        <v>11125</v>
      </c>
      <c r="P129" s="1" t="s">
        <v>11126</v>
      </c>
      <c r="Q129" s="1" t="s">
        <v>1740</v>
      </c>
      <c r="R129" s="1" t="s">
        <v>1450</v>
      </c>
      <c r="S129" s="1" t="s">
        <v>873</v>
      </c>
      <c r="T129" s="1" t="s">
        <v>269</v>
      </c>
      <c r="U129" s="1" t="s">
        <v>873</v>
      </c>
      <c r="V129" s="1" t="s">
        <v>874</v>
      </c>
      <c r="W129" s="1" t="s">
        <v>270</v>
      </c>
      <c r="X129" s="1" t="s">
        <v>269</v>
      </c>
      <c r="Y129" s="1" t="s">
        <v>479</v>
      </c>
      <c r="Z129" s="1" t="s">
        <v>11127</v>
      </c>
      <c r="AA129" s="1" t="s">
        <v>11127</v>
      </c>
      <c r="AB129" s="1" t="s">
        <v>269</v>
      </c>
    </row>
    <row r="130" spans="1:28" ht="14.25">
      <c r="A130" s="1" t="s">
        <v>260</v>
      </c>
      <c r="B130" s="1" t="s">
        <v>11310</v>
      </c>
      <c r="C130" s="1" t="s">
        <v>262</v>
      </c>
      <c r="D130" s="1" t="s">
        <v>292</v>
      </c>
      <c r="E130" s="1" t="s">
        <v>292</v>
      </c>
      <c r="F130" s="1" t="s">
        <v>1450</v>
      </c>
      <c r="G130" s="1" t="s">
        <v>11147</v>
      </c>
      <c r="H130" s="1" t="s">
        <v>4062</v>
      </c>
      <c r="I130" s="1" t="s">
        <v>270</v>
      </c>
      <c r="J130" s="1" t="s">
        <v>270</v>
      </c>
      <c r="K130" s="1" t="s">
        <v>269</v>
      </c>
      <c r="L130" s="1" t="s">
        <v>270</v>
      </c>
      <c r="M130" s="1" t="s">
        <v>2134</v>
      </c>
      <c r="N130" s="1" t="s">
        <v>11148</v>
      </c>
      <c r="O130" s="1" t="s">
        <v>11125</v>
      </c>
      <c r="P130" s="1" t="s">
        <v>11126</v>
      </c>
      <c r="Q130" s="1" t="s">
        <v>6755</v>
      </c>
      <c r="R130" s="1" t="s">
        <v>1450</v>
      </c>
      <c r="S130" s="1" t="s">
        <v>873</v>
      </c>
      <c r="T130" s="1" t="s">
        <v>269</v>
      </c>
      <c r="U130" s="1" t="s">
        <v>873</v>
      </c>
      <c r="V130" s="1" t="s">
        <v>874</v>
      </c>
      <c r="W130" s="1" t="s">
        <v>270</v>
      </c>
      <c r="X130" s="1" t="s">
        <v>269</v>
      </c>
      <c r="Y130" s="1" t="s">
        <v>479</v>
      </c>
      <c r="Z130" s="1" t="s">
        <v>11127</v>
      </c>
      <c r="AA130" s="1" t="s">
        <v>11127</v>
      </c>
      <c r="AB130" s="1" t="s">
        <v>269</v>
      </c>
    </row>
    <row r="131" spans="1:28" ht="14.25">
      <c r="A131" s="1" t="s">
        <v>260</v>
      </c>
      <c r="B131" s="1" t="s">
        <v>11311</v>
      </c>
      <c r="C131" s="1" t="s">
        <v>262</v>
      </c>
      <c r="D131" s="1" t="s">
        <v>292</v>
      </c>
      <c r="E131" s="1" t="s">
        <v>292</v>
      </c>
      <c r="F131" s="1" t="s">
        <v>277</v>
      </c>
      <c r="G131" s="1" t="s">
        <v>11150</v>
      </c>
      <c r="H131" s="1" t="s">
        <v>3790</v>
      </c>
      <c r="I131" s="1" t="s">
        <v>269</v>
      </c>
      <c r="J131" s="1" t="s">
        <v>270</v>
      </c>
      <c r="K131" s="1" t="s">
        <v>269</v>
      </c>
      <c r="L131" s="1" t="s">
        <v>472</v>
      </c>
      <c r="M131" s="1" t="s">
        <v>2134</v>
      </c>
      <c r="N131" s="1" t="s">
        <v>11124</v>
      </c>
      <c r="O131" s="1" t="s">
        <v>11125</v>
      </c>
      <c r="P131" s="1" t="s">
        <v>11126</v>
      </c>
      <c r="Q131" s="1" t="s">
        <v>11139</v>
      </c>
      <c r="R131" s="1" t="s">
        <v>1450</v>
      </c>
      <c r="S131" s="1" t="s">
        <v>873</v>
      </c>
      <c r="T131" s="1" t="s">
        <v>269</v>
      </c>
      <c r="U131" s="1" t="s">
        <v>873</v>
      </c>
      <c r="V131" s="1" t="s">
        <v>874</v>
      </c>
      <c r="W131" s="1" t="s">
        <v>479</v>
      </c>
      <c r="X131" s="1" t="s">
        <v>269</v>
      </c>
      <c r="Y131" s="1" t="s">
        <v>873</v>
      </c>
      <c r="Z131" s="1" t="s">
        <v>11139</v>
      </c>
      <c r="AA131" s="1" t="s">
        <v>11127</v>
      </c>
      <c r="AB131" s="1" t="s">
        <v>269</v>
      </c>
    </row>
    <row r="132" spans="1:28" ht="14.25">
      <c r="A132" s="1" t="s">
        <v>260</v>
      </c>
      <c r="B132" s="1" t="s">
        <v>11312</v>
      </c>
      <c r="C132" s="1" t="s">
        <v>262</v>
      </c>
      <c r="D132" s="1" t="s">
        <v>292</v>
      </c>
      <c r="E132" s="1" t="s">
        <v>292</v>
      </c>
      <c r="F132" s="1" t="s">
        <v>714</v>
      </c>
      <c r="G132" s="1" t="s">
        <v>11152</v>
      </c>
      <c r="H132" s="1" t="s">
        <v>3820</v>
      </c>
      <c r="I132" s="1" t="s">
        <v>270</v>
      </c>
      <c r="J132" s="1" t="s">
        <v>270</v>
      </c>
      <c r="K132" s="1" t="s">
        <v>269</v>
      </c>
      <c r="L132" s="1" t="s">
        <v>472</v>
      </c>
      <c r="M132" s="1" t="s">
        <v>2134</v>
      </c>
      <c r="N132" s="1" t="s">
        <v>11124</v>
      </c>
      <c r="O132" s="1" t="s">
        <v>11125</v>
      </c>
      <c r="P132" s="1" t="s">
        <v>11126</v>
      </c>
      <c r="Q132" s="1" t="s">
        <v>6755</v>
      </c>
      <c r="R132" s="1" t="s">
        <v>1450</v>
      </c>
      <c r="S132" s="1" t="s">
        <v>873</v>
      </c>
      <c r="T132" s="1" t="s">
        <v>269</v>
      </c>
      <c r="U132" s="1" t="s">
        <v>873</v>
      </c>
      <c r="V132" s="1" t="s">
        <v>874</v>
      </c>
      <c r="W132" s="1" t="s">
        <v>479</v>
      </c>
      <c r="X132" s="1" t="s">
        <v>269</v>
      </c>
      <c r="Y132" s="1" t="s">
        <v>873</v>
      </c>
      <c r="Z132" s="1" t="s">
        <v>11127</v>
      </c>
      <c r="AA132" s="1" t="s">
        <v>11127</v>
      </c>
      <c r="AB132" s="1" t="s">
        <v>269</v>
      </c>
    </row>
    <row r="133" spans="1:28" ht="14.25">
      <c r="A133" s="1" t="s">
        <v>260</v>
      </c>
      <c r="B133" s="1" t="s">
        <v>11313</v>
      </c>
      <c r="C133" s="1" t="s">
        <v>262</v>
      </c>
      <c r="D133" s="1" t="s">
        <v>292</v>
      </c>
      <c r="E133" s="1" t="s">
        <v>292</v>
      </c>
      <c r="F133" s="1" t="s">
        <v>1971</v>
      </c>
      <c r="G133" s="1" t="s">
        <v>11154</v>
      </c>
      <c r="H133" s="1" t="s">
        <v>271</v>
      </c>
      <c r="I133" s="1" t="s">
        <v>269</v>
      </c>
      <c r="J133" s="1" t="s">
        <v>270</v>
      </c>
      <c r="K133" s="1" t="s">
        <v>269</v>
      </c>
      <c r="L133" s="1" t="s">
        <v>873</v>
      </c>
      <c r="M133" s="1" t="s">
        <v>11155</v>
      </c>
      <c r="N133" s="1" t="s">
        <v>11124</v>
      </c>
      <c r="O133" s="1" t="s">
        <v>11125</v>
      </c>
      <c r="P133" s="1" t="s">
        <v>11126</v>
      </c>
      <c r="Q133" s="1" t="s">
        <v>6755</v>
      </c>
      <c r="R133" s="1" t="s">
        <v>1450</v>
      </c>
      <c r="S133" s="1" t="s">
        <v>873</v>
      </c>
      <c r="T133" s="1" t="s">
        <v>269</v>
      </c>
      <c r="U133" s="1" t="s">
        <v>873</v>
      </c>
      <c r="V133" s="1" t="s">
        <v>874</v>
      </c>
      <c r="W133" s="1" t="s">
        <v>479</v>
      </c>
      <c r="X133" s="1" t="s">
        <v>269</v>
      </c>
      <c r="Y133" s="1" t="s">
        <v>873</v>
      </c>
      <c r="Z133" s="1" t="s">
        <v>11127</v>
      </c>
      <c r="AA133" s="1" t="s">
        <v>11127</v>
      </c>
      <c r="AB133" s="1" t="s">
        <v>269</v>
      </c>
    </row>
    <row r="134" spans="1:28" ht="14.25">
      <c r="A134" s="1" t="s">
        <v>260</v>
      </c>
      <c r="B134" s="1" t="s">
        <v>11314</v>
      </c>
      <c r="C134" s="1" t="s">
        <v>262</v>
      </c>
      <c r="D134" s="1" t="s">
        <v>292</v>
      </c>
      <c r="E134" s="1" t="s">
        <v>292</v>
      </c>
      <c r="F134" s="1" t="s">
        <v>1729</v>
      </c>
      <c r="G134" s="1" t="s">
        <v>11157</v>
      </c>
      <c r="H134" s="1" t="s">
        <v>3414</v>
      </c>
      <c r="I134" s="1" t="s">
        <v>270</v>
      </c>
      <c r="J134" s="1" t="s">
        <v>270</v>
      </c>
      <c r="K134" s="1" t="s">
        <v>269</v>
      </c>
      <c r="L134" s="1" t="s">
        <v>873</v>
      </c>
      <c r="M134" s="1" t="s">
        <v>2134</v>
      </c>
      <c r="N134" s="1" t="s">
        <v>11158</v>
      </c>
      <c r="O134" s="1" t="s">
        <v>11125</v>
      </c>
      <c r="P134" s="1" t="s">
        <v>11159</v>
      </c>
      <c r="Q134" s="1" t="s">
        <v>6755</v>
      </c>
      <c r="R134" s="1" t="s">
        <v>1450</v>
      </c>
      <c r="S134" s="1" t="s">
        <v>873</v>
      </c>
      <c r="T134" s="1" t="s">
        <v>269</v>
      </c>
      <c r="U134" s="1" t="s">
        <v>873</v>
      </c>
      <c r="V134" s="1" t="s">
        <v>874</v>
      </c>
      <c r="W134" s="1" t="s">
        <v>479</v>
      </c>
      <c r="X134" s="1" t="s">
        <v>269</v>
      </c>
      <c r="Y134" s="1" t="s">
        <v>873</v>
      </c>
      <c r="Z134" s="1" t="s">
        <v>11127</v>
      </c>
      <c r="AA134" s="1" t="s">
        <v>11127</v>
      </c>
      <c r="AB134" s="1" t="s">
        <v>269</v>
      </c>
    </row>
    <row r="135" spans="1:28" ht="14.25">
      <c r="A135" s="1" t="s">
        <v>260</v>
      </c>
      <c r="B135" s="1" t="s">
        <v>11315</v>
      </c>
      <c r="C135" s="1" t="s">
        <v>262</v>
      </c>
      <c r="D135" s="1" t="s">
        <v>292</v>
      </c>
      <c r="E135" s="1" t="s">
        <v>292</v>
      </c>
      <c r="F135" s="1" t="s">
        <v>2793</v>
      </c>
      <c r="G135" s="1" t="s">
        <v>11161</v>
      </c>
      <c r="H135" s="1" t="s">
        <v>712</v>
      </c>
      <c r="I135" s="1" t="s">
        <v>269</v>
      </c>
      <c r="J135" s="1" t="s">
        <v>270</v>
      </c>
      <c r="K135" s="1" t="s">
        <v>269</v>
      </c>
      <c r="L135" s="1" t="s">
        <v>472</v>
      </c>
      <c r="M135" s="1" t="s">
        <v>2134</v>
      </c>
      <c r="N135" s="1" t="s">
        <v>11124</v>
      </c>
      <c r="O135" s="1" t="s">
        <v>11125</v>
      </c>
      <c r="P135" s="1" t="s">
        <v>11126</v>
      </c>
      <c r="Q135" s="1" t="s">
        <v>11127</v>
      </c>
      <c r="R135" s="1" t="s">
        <v>1450</v>
      </c>
      <c r="S135" s="1" t="s">
        <v>873</v>
      </c>
      <c r="T135" s="1" t="s">
        <v>269</v>
      </c>
      <c r="U135" s="1" t="s">
        <v>873</v>
      </c>
      <c r="V135" s="1" t="s">
        <v>874</v>
      </c>
      <c r="W135" s="1" t="s">
        <v>479</v>
      </c>
      <c r="X135" s="1" t="s">
        <v>269</v>
      </c>
      <c r="Y135" s="1" t="s">
        <v>872</v>
      </c>
      <c r="Z135" s="1" t="s">
        <v>11127</v>
      </c>
      <c r="AA135" s="1" t="s">
        <v>11127</v>
      </c>
      <c r="AB135" s="1" t="s">
        <v>269</v>
      </c>
    </row>
    <row r="136" spans="1:28" ht="14.25">
      <c r="A136" s="1" t="s">
        <v>260</v>
      </c>
      <c r="B136" s="1" t="s">
        <v>11316</v>
      </c>
      <c r="C136" s="1" t="s">
        <v>262</v>
      </c>
      <c r="D136" s="1" t="s">
        <v>292</v>
      </c>
      <c r="E136" s="1" t="s">
        <v>292</v>
      </c>
      <c r="F136" s="1" t="s">
        <v>2755</v>
      </c>
      <c r="G136" s="1" t="s">
        <v>11163</v>
      </c>
      <c r="H136" s="1" t="s">
        <v>3656</v>
      </c>
      <c r="I136" s="1" t="s">
        <v>270</v>
      </c>
      <c r="J136" s="1" t="s">
        <v>270</v>
      </c>
      <c r="K136" s="1" t="s">
        <v>269</v>
      </c>
      <c r="L136" s="1" t="s">
        <v>472</v>
      </c>
      <c r="M136" s="1" t="s">
        <v>2134</v>
      </c>
      <c r="N136" s="1" t="s">
        <v>11124</v>
      </c>
      <c r="O136" s="1" t="s">
        <v>11125</v>
      </c>
      <c r="P136" s="1" t="s">
        <v>11126</v>
      </c>
      <c r="Q136" s="1" t="s">
        <v>6755</v>
      </c>
      <c r="R136" s="1" t="s">
        <v>1450</v>
      </c>
      <c r="S136" s="1" t="s">
        <v>873</v>
      </c>
      <c r="T136" s="1" t="s">
        <v>269</v>
      </c>
      <c r="U136" s="1" t="s">
        <v>873</v>
      </c>
      <c r="V136" s="1" t="s">
        <v>874</v>
      </c>
      <c r="W136" s="1" t="s">
        <v>479</v>
      </c>
      <c r="X136" s="1" t="s">
        <v>269</v>
      </c>
      <c r="Y136" s="1" t="s">
        <v>872</v>
      </c>
      <c r="Z136" s="1" t="s">
        <v>11127</v>
      </c>
      <c r="AA136" s="1" t="s">
        <v>11127</v>
      </c>
      <c r="AB136" s="1" t="s">
        <v>269</v>
      </c>
    </row>
    <row r="137" spans="1:28" ht="14.25">
      <c r="A137" s="1" t="s">
        <v>260</v>
      </c>
      <c r="B137" s="1" t="s">
        <v>11317</v>
      </c>
      <c r="C137" s="1" t="s">
        <v>262</v>
      </c>
      <c r="D137" s="1" t="s">
        <v>292</v>
      </c>
      <c r="E137" s="1" t="s">
        <v>292</v>
      </c>
      <c r="F137" s="1" t="s">
        <v>713</v>
      </c>
      <c r="G137" s="1" t="s">
        <v>11165</v>
      </c>
      <c r="H137" s="1" t="s">
        <v>715</v>
      </c>
      <c r="I137" s="1" t="s">
        <v>269</v>
      </c>
      <c r="J137" s="1" t="s">
        <v>270</v>
      </c>
      <c r="K137" s="1" t="s">
        <v>269</v>
      </c>
      <c r="L137" s="1" t="s">
        <v>873</v>
      </c>
      <c r="M137" s="1" t="s">
        <v>11155</v>
      </c>
      <c r="N137" s="1" t="s">
        <v>11124</v>
      </c>
      <c r="O137" s="1" t="s">
        <v>11125</v>
      </c>
      <c r="P137" s="1" t="s">
        <v>11126</v>
      </c>
      <c r="Q137" s="1" t="s">
        <v>6755</v>
      </c>
      <c r="R137" s="1" t="s">
        <v>1450</v>
      </c>
      <c r="S137" s="1" t="s">
        <v>873</v>
      </c>
      <c r="T137" s="1" t="s">
        <v>269</v>
      </c>
      <c r="U137" s="1" t="s">
        <v>873</v>
      </c>
      <c r="V137" s="1" t="s">
        <v>874</v>
      </c>
      <c r="W137" s="1" t="s">
        <v>479</v>
      </c>
      <c r="X137" s="1" t="s">
        <v>269</v>
      </c>
      <c r="Y137" s="1" t="s">
        <v>872</v>
      </c>
      <c r="Z137" s="1" t="s">
        <v>11127</v>
      </c>
      <c r="AA137" s="1" t="s">
        <v>11127</v>
      </c>
      <c r="AB137" s="1" t="s">
        <v>269</v>
      </c>
    </row>
    <row r="138" spans="1:28" ht="14.25">
      <c r="A138" s="1" t="s">
        <v>260</v>
      </c>
      <c r="B138" s="1" t="s">
        <v>11318</v>
      </c>
      <c r="C138" s="1" t="s">
        <v>262</v>
      </c>
      <c r="D138" s="1" t="s">
        <v>292</v>
      </c>
      <c r="E138" s="1" t="s">
        <v>292</v>
      </c>
      <c r="F138" s="1" t="s">
        <v>1731</v>
      </c>
      <c r="G138" s="1" t="s">
        <v>11167</v>
      </c>
      <c r="H138" s="1" t="s">
        <v>3833</v>
      </c>
      <c r="I138" s="1" t="s">
        <v>270</v>
      </c>
      <c r="J138" s="1" t="s">
        <v>270</v>
      </c>
      <c r="K138" s="1" t="s">
        <v>269</v>
      </c>
      <c r="L138" s="1" t="s">
        <v>873</v>
      </c>
      <c r="M138" s="1" t="s">
        <v>2134</v>
      </c>
      <c r="N138" s="1" t="s">
        <v>11158</v>
      </c>
      <c r="O138" s="1" t="s">
        <v>11125</v>
      </c>
      <c r="P138" s="1" t="s">
        <v>11159</v>
      </c>
      <c r="Q138" s="1" t="s">
        <v>6755</v>
      </c>
      <c r="R138" s="1" t="s">
        <v>1450</v>
      </c>
      <c r="S138" s="1" t="s">
        <v>873</v>
      </c>
      <c r="T138" s="1" t="s">
        <v>269</v>
      </c>
      <c r="U138" s="1" t="s">
        <v>873</v>
      </c>
      <c r="V138" s="1" t="s">
        <v>874</v>
      </c>
      <c r="W138" s="1" t="s">
        <v>479</v>
      </c>
      <c r="X138" s="1" t="s">
        <v>269</v>
      </c>
      <c r="Y138" s="1" t="s">
        <v>872</v>
      </c>
      <c r="Z138" s="1" t="s">
        <v>11127</v>
      </c>
      <c r="AA138" s="1" t="s">
        <v>11127</v>
      </c>
      <c r="AB138" s="1" t="s">
        <v>269</v>
      </c>
    </row>
    <row r="139" spans="1:28" ht="14.25">
      <c r="A139" s="1" t="s">
        <v>260</v>
      </c>
      <c r="B139" s="1" t="s">
        <v>11319</v>
      </c>
      <c r="C139" s="1" t="s">
        <v>262</v>
      </c>
      <c r="D139" s="1" t="s">
        <v>292</v>
      </c>
      <c r="E139" s="1" t="s">
        <v>292</v>
      </c>
      <c r="F139" s="1" t="s">
        <v>2913</v>
      </c>
      <c r="G139" s="1" t="s">
        <v>11169</v>
      </c>
      <c r="H139" s="1" t="s">
        <v>278</v>
      </c>
      <c r="I139" s="1" t="s">
        <v>269</v>
      </c>
      <c r="J139" s="1" t="s">
        <v>270</v>
      </c>
      <c r="K139" s="1" t="s">
        <v>269</v>
      </c>
      <c r="L139" s="1" t="s">
        <v>472</v>
      </c>
      <c r="M139" s="1" t="s">
        <v>2134</v>
      </c>
      <c r="N139" s="1" t="s">
        <v>11124</v>
      </c>
      <c r="O139" s="1" t="s">
        <v>11125</v>
      </c>
      <c r="P139" s="1" t="s">
        <v>11126</v>
      </c>
      <c r="Q139" s="1" t="s">
        <v>11170</v>
      </c>
      <c r="R139" s="1" t="s">
        <v>1450</v>
      </c>
      <c r="S139" s="1" t="s">
        <v>873</v>
      </c>
      <c r="T139" s="1" t="s">
        <v>269</v>
      </c>
      <c r="U139" s="1" t="s">
        <v>873</v>
      </c>
      <c r="V139" s="1" t="s">
        <v>874</v>
      </c>
      <c r="W139" s="1" t="s">
        <v>479</v>
      </c>
      <c r="X139" s="1" t="s">
        <v>269</v>
      </c>
      <c r="Y139" s="1" t="s">
        <v>872</v>
      </c>
      <c r="Z139" s="1" t="s">
        <v>11139</v>
      </c>
      <c r="AA139" s="1" t="s">
        <v>11127</v>
      </c>
      <c r="AB139" s="1" t="s">
        <v>269</v>
      </c>
    </row>
    <row r="140" spans="1:28" ht="14.25">
      <c r="A140" s="1" t="s">
        <v>260</v>
      </c>
      <c r="B140" s="1" t="s">
        <v>11320</v>
      </c>
      <c r="C140" s="1" t="s">
        <v>262</v>
      </c>
      <c r="D140" s="1" t="s">
        <v>292</v>
      </c>
      <c r="E140" s="1" t="s">
        <v>292</v>
      </c>
      <c r="F140" s="1" t="s">
        <v>2796</v>
      </c>
      <c r="G140" s="1" t="s">
        <v>11172</v>
      </c>
      <c r="H140" s="1" t="s">
        <v>3140</v>
      </c>
      <c r="I140" s="1" t="s">
        <v>270</v>
      </c>
      <c r="J140" s="1" t="s">
        <v>270</v>
      </c>
      <c r="K140" s="1" t="s">
        <v>269</v>
      </c>
      <c r="L140" s="1" t="s">
        <v>472</v>
      </c>
      <c r="M140" s="1" t="s">
        <v>2134</v>
      </c>
      <c r="N140" s="1" t="s">
        <v>11124</v>
      </c>
      <c r="O140" s="1" t="s">
        <v>11125</v>
      </c>
      <c r="P140" s="1" t="s">
        <v>11126</v>
      </c>
      <c r="Q140" s="1" t="s">
        <v>6755</v>
      </c>
      <c r="R140" s="1" t="s">
        <v>1450</v>
      </c>
      <c r="S140" s="1" t="s">
        <v>873</v>
      </c>
      <c r="T140" s="1" t="s">
        <v>269</v>
      </c>
      <c r="U140" s="1" t="s">
        <v>873</v>
      </c>
      <c r="V140" s="1" t="s">
        <v>874</v>
      </c>
      <c r="W140" s="1" t="s">
        <v>479</v>
      </c>
      <c r="X140" s="1" t="s">
        <v>269</v>
      </c>
      <c r="Y140" s="1" t="s">
        <v>872</v>
      </c>
      <c r="Z140" s="1" t="s">
        <v>11173</v>
      </c>
      <c r="AA140" s="1" t="s">
        <v>11127</v>
      </c>
      <c r="AB140" s="1" t="s">
        <v>269</v>
      </c>
    </row>
    <row r="141" spans="1:28" ht="14.25">
      <c r="A141" s="1" t="s">
        <v>260</v>
      </c>
      <c r="B141" s="1" t="s">
        <v>11321</v>
      </c>
      <c r="C141" s="1" t="s">
        <v>262</v>
      </c>
      <c r="D141" s="1" t="s">
        <v>292</v>
      </c>
      <c r="E141" s="1" t="s">
        <v>292</v>
      </c>
      <c r="F141" s="1" t="s">
        <v>2919</v>
      </c>
      <c r="G141" s="1" t="s">
        <v>11175</v>
      </c>
      <c r="H141" s="1" t="s">
        <v>274</v>
      </c>
      <c r="I141" s="1" t="s">
        <v>269</v>
      </c>
      <c r="J141" s="1" t="s">
        <v>270</v>
      </c>
      <c r="K141" s="1" t="s">
        <v>269</v>
      </c>
      <c r="L141" s="1" t="s">
        <v>873</v>
      </c>
      <c r="M141" s="1" t="s">
        <v>275</v>
      </c>
      <c r="N141" s="1" t="s">
        <v>11124</v>
      </c>
      <c r="O141" s="1" t="s">
        <v>11125</v>
      </c>
      <c r="P141" s="1" t="s">
        <v>11126</v>
      </c>
      <c r="Q141" s="1" t="s">
        <v>6755</v>
      </c>
      <c r="R141" s="1" t="s">
        <v>1450</v>
      </c>
      <c r="S141" s="1" t="s">
        <v>873</v>
      </c>
      <c r="T141" s="1" t="s">
        <v>269</v>
      </c>
      <c r="U141" s="1" t="s">
        <v>873</v>
      </c>
      <c r="V141" s="1" t="s">
        <v>874</v>
      </c>
      <c r="W141" s="1" t="s">
        <v>479</v>
      </c>
      <c r="X141" s="1" t="s">
        <v>269</v>
      </c>
      <c r="Y141" s="1" t="s">
        <v>872</v>
      </c>
      <c r="Z141" s="1" t="s">
        <v>11127</v>
      </c>
      <c r="AA141" s="1" t="s">
        <v>11127</v>
      </c>
      <c r="AB141" s="1" t="s">
        <v>269</v>
      </c>
    </row>
    <row r="142" spans="1:28" ht="14.25">
      <c r="A142" s="1" t="s">
        <v>260</v>
      </c>
      <c r="B142" s="1" t="s">
        <v>11322</v>
      </c>
      <c r="C142" s="1" t="s">
        <v>262</v>
      </c>
      <c r="D142" s="1" t="s">
        <v>292</v>
      </c>
      <c r="E142" s="1" t="s">
        <v>292</v>
      </c>
      <c r="F142" s="1" t="s">
        <v>1739</v>
      </c>
      <c r="G142" s="1" t="s">
        <v>11177</v>
      </c>
      <c r="H142" s="1" t="s">
        <v>3196</v>
      </c>
      <c r="I142" s="1" t="s">
        <v>270</v>
      </c>
      <c r="J142" s="1" t="s">
        <v>270</v>
      </c>
      <c r="K142" s="1" t="s">
        <v>269</v>
      </c>
      <c r="L142" s="1" t="s">
        <v>873</v>
      </c>
      <c r="M142" s="1" t="s">
        <v>2134</v>
      </c>
      <c r="N142" s="1" t="s">
        <v>11158</v>
      </c>
      <c r="O142" s="1" t="s">
        <v>11125</v>
      </c>
      <c r="P142" s="1" t="s">
        <v>11126</v>
      </c>
      <c r="Q142" s="1" t="s">
        <v>6755</v>
      </c>
      <c r="R142" s="1" t="s">
        <v>1450</v>
      </c>
      <c r="S142" s="1" t="s">
        <v>873</v>
      </c>
      <c r="T142" s="1" t="s">
        <v>269</v>
      </c>
      <c r="U142" s="1" t="s">
        <v>873</v>
      </c>
      <c r="V142" s="1" t="s">
        <v>874</v>
      </c>
      <c r="W142" s="1" t="s">
        <v>479</v>
      </c>
      <c r="X142" s="1" t="s">
        <v>269</v>
      </c>
      <c r="Y142" s="1" t="s">
        <v>872</v>
      </c>
      <c r="Z142" s="1" t="s">
        <v>11127</v>
      </c>
      <c r="AA142" s="1" t="s">
        <v>11127</v>
      </c>
      <c r="AB142" s="1" t="s">
        <v>269</v>
      </c>
    </row>
    <row r="143" spans="1:28" ht="14.25">
      <c r="A143" s="1" t="s">
        <v>260</v>
      </c>
      <c r="B143" s="1" t="s">
        <v>11323</v>
      </c>
      <c r="C143" s="1" t="s">
        <v>262</v>
      </c>
      <c r="D143" s="1" t="s">
        <v>292</v>
      </c>
      <c r="E143" s="1" t="s">
        <v>292</v>
      </c>
      <c r="F143" s="1" t="s">
        <v>2926</v>
      </c>
      <c r="G143" s="1" t="s">
        <v>11179</v>
      </c>
      <c r="H143" s="1" t="s">
        <v>2668</v>
      </c>
      <c r="I143" s="1" t="s">
        <v>269</v>
      </c>
      <c r="J143" s="1" t="s">
        <v>269</v>
      </c>
      <c r="K143" s="1" t="s">
        <v>269</v>
      </c>
      <c r="L143" s="1" t="s">
        <v>472</v>
      </c>
      <c r="M143" s="1" t="s">
        <v>2134</v>
      </c>
      <c r="N143" s="1" t="s">
        <v>11124</v>
      </c>
      <c r="O143" s="1" t="s">
        <v>11125</v>
      </c>
      <c r="P143" s="1" t="s">
        <v>11126</v>
      </c>
      <c r="Q143" s="1" t="s">
        <v>11127</v>
      </c>
      <c r="R143" s="1" t="s">
        <v>1729</v>
      </c>
      <c r="S143" s="1" t="s">
        <v>873</v>
      </c>
      <c r="T143" s="1" t="s">
        <v>269</v>
      </c>
      <c r="U143" s="1" t="s">
        <v>873</v>
      </c>
      <c r="V143" s="1" t="s">
        <v>874</v>
      </c>
      <c r="W143" s="1" t="s">
        <v>479</v>
      </c>
      <c r="X143" s="1" t="s">
        <v>270</v>
      </c>
      <c r="Y143" s="1" t="s">
        <v>276</v>
      </c>
      <c r="Z143" s="1" t="s">
        <v>11180</v>
      </c>
      <c r="AA143" s="1" t="s">
        <v>11127</v>
      </c>
      <c r="AB143" s="1" t="s">
        <v>269</v>
      </c>
    </row>
    <row r="144" spans="1:28" ht="14.25">
      <c r="A144" s="1" t="s">
        <v>260</v>
      </c>
      <c r="B144" s="1" t="s">
        <v>11324</v>
      </c>
      <c r="C144" s="1" t="s">
        <v>262</v>
      </c>
      <c r="D144" s="1" t="s">
        <v>292</v>
      </c>
      <c r="E144" s="1" t="s">
        <v>292</v>
      </c>
      <c r="F144" s="1" t="s">
        <v>2136</v>
      </c>
      <c r="G144" s="1" t="s">
        <v>11182</v>
      </c>
      <c r="H144" s="1" t="s">
        <v>1470</v>
      </c>
      <c r="I144" s="1" t="s">
        <v>269</v>
      </c>
      <c r="J144" s="1" t="s">
        <v>269</v>
      </c>
      <c r="K144" s="1" t="s">
        <v>269</v>
      </c>
      <c r="L144" s="1" t="s">
        <v>479</v>
      </c>
      <c r="M144" s="1" t="s">
        <v>11125</v>
      </c>
      <c r="N144" s="1" t="s">
        <v>11124</v>
      </c>
      <c r="O144" s="1" t="s">
        <v>11125</v>
      </c>
      <c r="P144" s="1" t="s">
        <v>11126</v>
      </c>
      <c r="Q144" s="1" t="s">
        <v>6755</v>
      </c>
      <c r="R144" s="1" t="s">
        <v>1450</v>
      </c>
      <c r="S144" s="1" t="s">
        <v>873</v>
      </c>
      <c r="T144" s="1" t="s">
        <v>269</v>
      </c>
      <c r="U144" s="1" t="s">
        <v>873</v>
      </c>
      <c r="V144" s="1" t="s">
        <v>874</v>
      </c>
      <c r="W144" s="1" t="s">
        <v>479</v>
      </c>
      <c r="X144" s="1" t="s">
        <v>269</v>
      </c>
      <c r="Y144" s="1" t="s">
        <v>874</v>
      </c>
      <c r="Z144" s="1" t="s">
        <v>11127</v>
      </c>
      <c r="AA144" s="1" t="s">
        <v>11127</v>
      </c>
      <c r="AB144" s="1" t="s">
        <v>269</v>
      </c>
    </row>
    <row r="145" spans="1:28" ht="14.25">
      <c r="A145" s="1" t="s">
        <v>260</v>
      </c>
      <c r="B145" s="1" t="s">
        <v>11325</v>
      </c>
      <c r="C145" s="1" t="s">
        <v>262</v>
      </c>
      <c r="D145" s="1" t="s">
        <v>292</v>
      </c>
      <c r="E145" s="1" t="s">
        <v>292</v>
      </c>
      <c r="F145" s="1" t="s">
        <v>2933</v>
      </c>
      <c r="G145" s="1" t="s">
        <v>11184</v>
      </c>
      <c r="H145" s="1" t="s">
        <v>1473</v>
      </c>
      <c r="I145" s="1" t="s">
        <v>270</v>
      </c>
      <c r="J145" s="1" t="s">
        <v>269</v>
      </c>
      <c r="K145" s="1" t="s">
        <v>269</v>
      </c>
      <c r="L145" s="1" t="s">
        <v>479</v>
      </c>
      <c r="M145" s="1" t="s">
        <v>2134</v>
      </c>
      <c r="N145" s="1" t="s">
        <v>11142</v>
      </c>
      <c r="O145" s="1" t="s">
        <v>11125</v>
      </c>
      <c r="P145" s="1" t="s">
        <v>11126</v>
      </c>
      <c r="Q145" s="1" t="s">
        <v>6755</v>
      </c>
      <c r="R145" s="1" t="s">
        <v>1450</v>
      </c>
      <c r="S145" s="1" t="s">
        <v>873</v>
      </c>
      <c r="T145" s="1" t="s">
        <v>269</v>
      </c>
      <c r="U145" s="1" t="s">
        <v>873</v>
      </c>
      <c r="V145" s="1" t="s">
        <v>874</v>
      </c>
      <c r="W145" s="1" t="s">
        <v>479</v>
      </c>
      <c r="X145" s="1" t="s">
        <v>269</v>
      </c>
      <c r="Y145" s="1" t="s">
        <v>874</v>
      </c>
      <c r="Z145" s="1" t="s">
        <v>11127</v>
      </c>
      <c r="AA145" s="1" t="s">
        <v>11127</v>
      </c>
      <c r="AB145" s="1" t="s">
        <v>269</v>
      </c>
    </row>
    <row r="146" spans="1:28" ht="14.25">
      <c r="A146" s="1" t="s">
        <v>260</v>
      </c>
      <c r="B146" s="1" t="s">
        <v>11326</v>
      </c>
      <c r="C146" s="1" t="s">
        <v>262</v>
      </c>
      <c r="D146" s="1" t="s">
        <v>292</v>
      </c>
      <c r="E146" s="1" t="s">
        <v>292</v>
      </c>
      <c r="F146" s="1" t="s">
        <v>2937</v>
      </c>
      <c r="G146" s="1" t="s">
        <v>11186</v>
      </c>
      <c r="H146" s="1" t="s">
        <v>2135</v>
      </c>
      <c r="I146" s="1" t="s">
        <v>270</v>
      </c>
      <c r="J146" s="1" t="s">
        <v>269</v>
      </c>
      <c r="K146" s="1" t="s">
        <v>270</v>
      </c>
      <c r="L146" s="1" t="s">
        <v>269</v>
      </c>
      <c r="M146" s="1" t="s">
        <v>2134</v>
      </c>
      <c r="N146" s="1" t="s">
        <v>11124</v>
      </c>
      <c r="O146" s="1" t="s">
        <v>11125</v>
      </c>
      <c r="P146" s="1" t="s">
        <v>11126</v>
      </c>
      <c r="Q146" s="1" t="s">
        <v>6755</v>
      </c>
      <c r="R146" s="1" t="s">
        <v>874</v>
      </c>
      <c r="S146" s="1" t="s">
        <v>873</v>
      </c>
      <c r="T146" s="1" t="s">
        <v>472</v>
      </c>
      <c r="U146" s="1" t="s">
        <v>276</v>
      </c>
      <c r="V146" s="1" t="s">
        <v>874</v>
      </c>
      <c r="W146" s="1" t="s">
        <v>1450</v>
      </c>
      <c r="X146" s="1" t="s">
        <v>269</v>
      </c>
      <c r="Y146" s="1" t="s">
        <v>1450</v>
      </c>
      <c r="Z146" s="1" t="s">
        <v>11127</v>
      </c>
      <c r="AA146" s="1" t="s">
        <v>11127</v>
      </c>
      <c r="AB146" s="1" t="s">
        <v>269</v>
      </c>
    </row>
    <row r="147" spans="1:28" ht="14.25">
      <c r="A147" s="1" t="s">
        <v>260</v>
      </c>
      <c r="B147" s="1" t="s">
        <v>11327</v>
      </c>
      <c r="C147" s="1" t="s">
        <v>262</v>
      </c>
      <c r="D147" s="1" t="s">
        <v>292</v>
      </c>
      <c r="E147" s="1" t="s">
        <v>292</v>
      </c>
      <c r="F147" s="1" t="s">
        <v>2941</v>
      </c>
      <c r="G147" s="1" t="s">
        <v>11188</v>
      </c>
      <c r="H147" s="1" t="s">
        <v>2669</v>
      </c>
      <c r="I147" s="1" t="s">
        <v>269</v>
      </c>
      <c r="J147" s="1" t="s">
        <v>269</v>
      </c>
      <c r="K147" s="1" t="s">
        <v>270</v>
      </c>
      <c r="L147" s="1" t="s">
        <v>269</v>
      </c>
      <c r="M147" s="1" t="s">
        <v>2134</v>
      </c>
      <c r="N147" s="1" t="s">
        <v>11124</v>
      </c>
      <c r="O147" s="1" t="s">
        <v>11125</v>
      </c>
      <c r="P147" s="1" t="s">
        <v>11126</v>
      </c>
      <c r="Q147" s="1" t="s">
        <v>6755</v>
      </c>
      <c r="R147" s="1" t="s">
        <v>874</v>
      </c>
      <c r="S147" s="1" t="s">
        <v>873</v>
      </c>
      <c r="T147" s="1" t="s">
        <v>472</v>
      </c>
      <c r="U147" s="1" t="s">
        <v>472</v>
      </c>
      <c r="V147" s="1" t="s">
        <v>269</v>
      </c>
      <c r="W147" s="1" t="s">
        <v>270</v>
      </c>
      <c r="X147" s="1" t="s">
        <v>269</v>
      </c>
      <c r="Y147" s="1" t="s">
        <v>277</v>
      </c>
      <c r="Z147" s="1" t="s">
        <v>11127</v>
      </c>
      <c r="AA147" s="1" t="s">
        <v>11127</v>
      </c>
      <c r="AB147" s="1" t="s">
        <v>270</v>
      </c>
    </row>
    <row r="148" spans="1:28" ht="14.25">
      <c r="A148" s="1" t="s">
        <v>260</v>
      </c>
      <c r="B148" s="1" t="s">
        <v>11328</v>
      </c>
      <c r="C148" s="1" t="s">
        <v>262</v>
      </c>
      <c r="D148" s="1" t="s">
        <v>292</v>
      </c>
      <c r="E148" s="1" t="s">
        <v>292</v>
      </c>
      <c r="F148" s="1" t="s">
        <v>2945</v>
      </c>
      <c r="G148" s="1" t="s">
        <v>11190</v>
      </c>
      <c r="H148" s="1" t="s">
        <v>2679</v>
      </c>
      <c r="I148" s="1" t="s">
        <v>269</v>
      </c>
      <c r="J148" s="1" t="s">
        <v>269</v>
      </c>
      <c r="K148" s="1" t="s">
        <v>270</v>
      </c>
      <c r="L148" s="1" t="s">
        <v>269</v>
      </c>
      <c r="M148" s="1" t="s">
        <v>2134</v>
      </c>
      <c r="N148" s="1" t="s">
        <v>11124</v>
      </c>
      <c r="O148" s="1" t="s">
        <v>11125</v>
      </c>
      <c r="P148" s="1" t="s">
        <v>11126</v>
      </c>
      <c r="Q148" s="1" t="s">
        <v>6755</v>
      </c>
      <c r="R148" s="1" t="s">
        <v>874</v>
      </c>
      <c r="S148" s="1" t="s">
        <v>873</v>
      </c>
      <c r="T148" s="1" t="s">
        <v>472</v>
      </c>
      <c r="U148" s="1" t="s">
        <v>873</v>
      </c>
      <c r="V148" s="1" t="s">
        <v>874</v>
      </c>
      <c r="W148" s="1" t="s">
        <v>270</v>
      </c>
      <c r="X148" s="1" t="s">
        <v>269</v>
      </c>
      <c r="Y148" s="1" t="s">
        <v>714</v>
      </c>
      <c r="Z148" s="1" t="s">
        <v>11127</v>
      </c>
      <c r="AA148" s="1" t="s">
        <v>11127</v>
      </c>
      <c r="AB148" s="1" t="s">
        <v>269</v>
      </c>
    </row>
    <row r="149" spans="1:28" ht="14.25">
      <c r="A149" s="1" t="s">
        <v>260</v>
      </c>
      <c r="B149" s="1" t="s">
        <v>11329</v>
      </c>
      <c r="C149" s="1" t="s">
        <v>262</v>
      </c>
      <c r="D149" s="1" t="s">
        <v>292</v>
      </c>
      <c r="E149" s="1" t="s">
        <v>292</v>
      </c>
      <c r="F149" s="1" t="s">
        <v>1399</v>
      </c>
      <c r="G149" s="1" t="s">
        <v>11192</v>
      </c>
      <c r="H149" s="1" t="s">
        <v>2680</v>
      </c>
      <c r="I149" s="1" t="s">
        <v>269</v>
      </c>
      <c r="J149" s="1" t="s">
        <v>269</v>
      </c>
      <c r="K149" s="1" t="s">
        <v>269</v>
      </c>
      <c r="L149" s="1" t="s">
        <v>472</v>
      </c>
      <c r="M149" s="1" t="s">
        <v>2134</v>
      </c>
      <c r="N149" s="1" t="s">
        <v>11124</v>
      </c>
      <c r="O149" s="1" t="s">
        <v>11125</v>
      </c>
      <c r="P149" s="1" t="s">
        <v>11126</v>
      </c>
      <c r="Q149" s="1" t="s">
        <v>6755</v>
      </c>
      <c r="R149" s="1" t="s">
        <v>1450</v>
      </c>
      <c r="S149" s="1" t="s">
        <v>276</v>
      </c>
      <c r="T149" s="1" t="s">
        <v>874</v>
      </c>
      <c r="U149" s="1" t="s">
        <v>873</v>
      </c>
      <c r="V149" s="1" t="s">
        <v>874</v>
      </c>
      <c r="W149" s="1" t="s">
        <v>1450</v>
      </c>
      <c r="X149" s="1" t="s">
        <v>270</v>
      </c>
      <c r="Y149" s="1" t="s">
        <v>1971</v>
      </c>
      <c r="Z149" s="1" t="s">
        <v>11142</v>
      </c>
      <c r="AA149" s="1" t="s">
        <v>11127</v>
      </c>
      <c r="AB149" s="1" t="s">
        <v>269</v>
      </c>
    </row>
    <row r="150" spans="1:28" ht="14.25">
      <c r="A150" s="1" t="s">
        <v>260</v>
      </c>
      <c r="B150" s="1" t="s">
        <v>11330</v>
      </c>
      <c r="C150" s="1" t="s">
        <v>262</v>
      </c>
      <c r="D150" s="1" t="s">
        <v>292</v>
      </c>
      <c r="E150" s="1" t="s">
        <v>292</v>
      </c>
      <c r="F150" s="1" t="s">
        <v>1384</v>
      </c>
      <c r="G150" s="1" t="s">
        <v>11194</v>
      </c>
      <c r="H150" s="1" t="s">
        <v>2707</v>
      </c>
      <c r="I150" s="1" t="s">
        <v>269</v>
      </c>
      <c r="J150" s="1" t="s">
        <v>270</v>
      </c>
      <c r="K150" s="1" t="s">
        <v>270</v>
      </c>
      <c r="L150" s="1" t="s">
        <v>269</v>
      </c>
      <c r="M150" s="1" t="s">
        <v>2134</v>
      </c>
      <c r="N150" s="1" t="s">
        <v>11124</v>
      </c>
      <c r="O150" s="1" t="s">
        <v>11125</v>
      </c>
      <c r="P150" s="1" t="s">
        <v>11126</v>
      </c>
      <c r="Q150" s="1" t="s">
        <v>6755</v>
      </c>
      <c r="R150" s="1" t="s">
        <v>874</v>
      </c>
      <c r="S150" s="1" t="s">
        <v>873</v>
      </c>
      <c r="T150" s="1" t="s">
        <v>472</v>
      </c>
      <c r="U150" s="1" t="s">
        <v>276</v>
      </c>
      <c r="V150" s="1" t="s">
        <v>874</v>
      </c>
      <c r="W150" s="1" t="s">
        <v>479</v>
      </c>
      <c r="X150" s="1" t="s">
        <v>269</v>
      </c>
      <c r="Y150" s="1" t="s">
        <v>1729</v>
      </c>
      <c r="Z150" s="1" t="s">
        <v>11127</v>
      </c>
      <c r="AA150" s="1" t="s">
        <v>11127</v>
      </c>
      <c r="AB150" s="1" t="s">
        <v>269</v>
      </c>
    </row>
    <row r="151" spans="1:28" ht="14.25">
      <c r="A151" s="1" t="s">
        <v>260</v>
      </c>
      <c r="B151" s="1" t="s">
        <v>11331</v>
      </c>
      <c r="C151" s="1" t="s">
        <v>262</v>
      </c>
      <c r="D151" s="1" t="s">
        <v>292</v>
      </c>
      <c r="E151" s="1" t="s">
        <v>292</v>
      </c>
      <c r="F151" s="1" t="s">
        <v>1407</v>
      </c>
      <c r="G151" s="1" t="s">
        <v>11196</v>
      </c>
      <c r="H151" s="1" t="s">
        <v>2710</v>
      </c>
      <c r="I151" s="1" t="s">
        <v>269</v>
      </c>
      <c r="J151" s="1" t="s">
        <v>269</v>
      </c>
      <c r="K151" s="1" t="s">
        <v>269</v>
      </c>
      <c r="L151" s="1" t="s">
        <v>472</v>
      </c>
      <c r="M151" s="1" t="s">
        <v>2134</v>
      </c>
      <c r="N151" s="1" t="s">
        <v>11124</v>
      </c>
      <c r="O151" s="1" t="s">
        <v>11125</v>
      </c>
      <c r="P151" s="1" t="s">
        <v>11126</v>
      </c>
      <c r="Q151" s="1" t="s">
        <v>11127</v>
      </c>
      <c r="R151" s="1" t="s">
        <v>1729</v>
      </c>
      <c r="S151" s="1" t="s">
        <v>873</v>
      </c>
      <c r="T151" s="1" t="s">
        <v>269</v>
      </c>
      <c r="U151" s="1" t="s">
        <v>873</v>
      </c>
      <c r="V151" s="1" t="s">
        <v>874</v>
      </c>
      <c r="W151" s="1" t="s">
        <v>479</v>
      </c>
      <c r="X151" s="1" t="s">
        <v>270</v>
      </c>
      <c r="Y151" s="1" t="s">
        <v>2793</v>
      </c>
      <c r="Z151" s="1" t="s">
        <v>6755</v>
      </c>
      <c r="AA151" s="1" t="s">
        <v>11127</v>
      </c>
      <c r="AB151" s="1" t="s">
        <v>269</v>
      </c>
    </row>
    <row r="152" spans="1:28" ht="14.25">
      <c r="A152" s="1" t="s">
        <v>260</v>
      </c>
      <c r="B152" s="1" t="s">
        <v>11332</v>
      </c>
      <c r="C152" s="1" t="s">
        <v>262</v>
      </c>
      <c r="D152" s="1" t="s">
        <v>292</v>
      </c>
      <c r="E152" s="1" t="s">
        <v>292</v>
      </c>
      <c r="F152" s="1" t="s">
        <v>3784</v>
      </c>
      <c r="G152" s="1" t="s">
        <v>11198</v>
      </c>
      <c r="H152" s="1" t="s">
        <v>11199</v>
      </c>
      <c r="I152" s="1" t="s">
        <v>269</v>
      </c>
      <c r="J152" s="1" t="s">
        <v>269</v>
      </c>
      <c r="K152" s="1" t="s">
        <v>269</v>
      </c>
      <c r="L152" s="1" t="s">
        <v>479</v>
      </c>
      <c r="M152" s="1" t="s">
        <v>11200</v>
      </c>
      <c r="N152" s="1" t="s">
        <v>11124</v>
      </c>
      <c r="O152" s="1" t="s">
        <v>11125</v>
      </c>
      <c r="P152" s="1" t="s">
        <v>11126</v>
      </c>
      <c r="Q152" s="1" t="s">
        <v>6755</v>
      </c>
      <c r="R152" s="1" t="s">
        <v>1450</v>
      </c>
      <c r="S152" s="1" t="s">
        <v>873</v>
      </c>
      <c r="T152" s="1" t="s">
        <v>269</v>
      </c>
      <c r="U152" s="1" t="s">
        <v>873</v>
      </c>
      <c r="V152" s="1" t="s">
        <v>874</v>
      </c>
      <c r="W152" s="1" t="s">
        <v>270</v>
      </c>
      <c r="X152" s="1" t="s">
        <v>269</v>
      </c>
      <c r="Y152" s="1" t="s">
        <v>2755</v>
      </c>
      <c r="Z152" s="1" t="s">
        <v>11127</v>
      </c>
      <c r="AA152" s="1" t="s">
        <v>11127</v>
      </c>
      <c r="AB152" s="1" t="s">
        <v>269</v>
      </c>
    </row>
    <row r="153" spans="1:28" ht="14.25">
      <c r="A153" s="1" t="s">
        <v>260</v>
      </c>
      <c r="B153" s="1" t="s">
        <v>11333</v>
      </c>
      <c r="C153" s="1" t="s">
        <v>262</v>
      </c>
      <c r="D153" s="1" t="s">
        <v>292</v>
      </c>
      <c r="E153" s="1" t="s">
        <v>292</v>
      </c>
      <c r="F153" s="1" t="s">
        <v>1372</v>
      </c>
      <c r="G153" s="1" t="s">
        <v>11202</v>
      </c>
      <c r="H153" s="1" t="s">
        <v>11203</v>
      </c>
      <c r="I153" s="1" t="s">
        <v>269</v>
      </c>
      <c r="J153" s="1" t="s">
        <v>269</v>
      </c>
      <c r="K153" s="1" t="s">
        <v>269</v>
      </c>
      <c r="L153" s="1" t="s">
        <v>270</v>
      </c>
      <c r="M153" s="1" t="s">
        <v>11204</v>
      </c>
      <c r="N153" s="1" t="s">
        <v>11124</v>
      </c>
      <c r="O153" s="1" t="s">
        <v>11125</v>
      </c>
      <c r="P153" s="1" t="s">
        <v>11126</v>
      </c>
      <c r="Q153" s="1" t="s">
        <v>6755</v>
      </c>
      <c r="R153" s="1" t="s">
        <v>1450</v>
      </c>
      <c r="S153" s="1" t="s">
        <v>873</v>
      </c>
      <c r="T153" s="1" t="s">
        <v>269</v>
      </c>
      <c r="U153" s="1" t="s">
        <v>873</v>
      </c>
      <c r="V153" s="1" t="s">
        <v>874</v>
      </c>
      <c r="W153" s="1" t="s">
        <v>270</v>
      </c>
      <c r="X153" s="1" t="s">
        <v>269</v>
      </c>
      <c r="Y153" s="1" t="s">
        <v>713</v>
      </c>
      <c r="Z153" s="1" t="s">
        <v>11127</v>
      </c>
      <c r="AA153" s="1" t="s">
        <v>11127</v>
      </c>
      <c r="AB153" s="1" t="s">
        <v>269</v>
      </c>
    </row>
    <row r="154" spans="1:28" ht="14.25">
      <c r="A154" s="1" t="s">
        <v>260</v>
      </c>
      <c r="B154" s="1" t="s">
        <v>11334</v>
      </c>
      <c r="C154" s="1" t="s">
        <v>262</v>
      </c>
      <c r="D154" s="1" t="s">
        <v>292</v>
      </c>
      <c r="E154" s="1" t="s">
        <v>292</v>
      </c>
      <c r="F154" s="1" t="s">
        <v>1385</v>
      </c>
      <c r="G154" s="1" t="s">
        <v>11206</v>
      </c>
      <c r="H154" s="1" t="s">
        <v>10934</v>
      </c>
      <c r="I154" s="1" t="s">
        <v>269</v>
      </c>
      <c r="J154" s="1" t="s">
        <v>269</v>
      </c>
      <c r="K154" s="1" t="s">
        <v>269</v>
      </c>
      <c r="L154" s="1" t="s">
        <v>872</v>
      </c>
      <c r="M154" s="1" t="s">
        <v>2134</v>
      </c>
      <c r="N154" s="1" t="s">
        <v>11124</v>
      </c>
      <c r="O154" s="1" t="s">
        <v>11125</v>
      </c>
      <c r="P154" s="1" t="s">
        <v>11126</v>
      </c>
      <c r="Q154" s="1" t="s">
        <v>11170</v>
      </c>
      <c r="R154" s="1" t="s">
        <v>1450</v>
      </c>
      <c r="S154" s="1" t="s">
        <v>873</v>
      </c>
      <c r="T154" s="1" t="s">
        <v>269</v>
      </c>
      <c r="U154" s="1" t="s">
        <v>873</v>
      </c>
      <c r="V154" s="1" t="s">
        <v>874</v>
      </c>
      <c r="W154" s="1" t="s">
        <v>479</v>
      </c>
      <c r="X154" s="1" t="s">
        <v>269</v>
      </c>
      <c r="Y154" s="1" t="s">
        <v>1731</v>
      </c>
      <c r="Z154" s="1" t="s">
        <v>11127</v>
      </c>
      <c r="AA154" s="1" t="s">
        <v>11170</v>
      </c>
      <c r="AB154" s="1" t="s">
        <v>269</v>
      </c>
    </row>
    <row r="155" spans="1:28" ht="14.25">
      <c r="A155" s="1" t="s">
        <v>260</v>
      </c>
      <c r="B155" s="1" t="s">
        <v>11335</v>
      </c>
      <c r="C155" s="1" t="s">
        <v>262</v>
      </c>
      <c r="D155" s="1" t="s">
        <v>292</v>
      </c>
      <c r="E155" s="1" t="s">
        <v>292</v>
      </c>
      <c r="F155" s="1" t="s">
        <v>2694</v>
      </c>
      <c r="G155" s="1" t="s">
        <v>11208</v>
      </c>
      <c r="H155" s="1" t="s">
        <v>273</v>
      </c>
      <c r="I155" s="1" t="s">
        <v>269</v>
      </c>
      <c r="J155" s="1" t="s">
        <v>270</v>
      </c>
      <c r="K155" s="1" t="s">
        <v>269</v>
      </c>
      <c r="L155" s="1" t="s">
        <v>472</v>
      </c>
      <c r="M155" s="1" t="s">
        <v>2134</v>
      </c>
      <c r="N155" s="1" t="s">
        <v>11124</v>
      </c>
      <c r="O155" s="1" t="s">
        <v>11125</v>
      </c>
      <c r="P155" s="1" t="s">
        <v>11126</v>
      </c>
      <c r="Q155" s="1" t="s">
        <v>11170</v>
      </c>
      <c r="R155" s="1" t="s">
        <v>1450</v>
      </c>
      <c r="S155" s="1" t="s">
        <v>873</v>
      </c>
      <c r="T155" s="1" t="s">
        <v>269</v>
      </c>
      <c r="U155" s="1" t="s">
        <v>873</v>
      </c>
      <c r="V155" s="1" t="s">
        <v>874</v>
      </c>
      <c r="W155" s="1" t="s">
        <v>479</v>
      </c>
      <c r="X155" s="1" t="s">
        <v>269</v>
      </c>
      <c r="Y155" s="1" t="s">
        <v>2913</v>
      </c>
      <c r="Z155" s="1" t="s">
        <v>11170</v>
      </c>
      <c r="AA155" s="1" t="s">
        <v>11127</v>
      </c>
      <c r="AB155" s="1" t="s">
        <v>269</v>
      </c>
    </row>
    <row r="156" spans="1:28" ht="14.25">
      <c r="A156" s="1" t="s">
        <v>260</v>
      </c>
      <c r="B156" s="1" t="s">
        <v>11336</v>
      </c>
      <c r="C156" s="1" t="s">
        <v>262</v>
      </c>
      <c r="D156" s="1" t="s">
        <v>292</v>
      </c>
      <c r="E156" s="1" t="s">
        <v>292</v>
      </c>
      <c r="F156" s="1" t="s">
        <v>4006</v>
      </c>
      <c r="G156" s="1" t="s">
        <v>11210</v>
      </c>
      <c r="H156" s="1" t="s">
        <v>3207</v>
      </c>
      <c r="I156" s="1" t="s">
        <v>269</v>
      </c>
      <c r="J156" s="1" t="s">
        <v>270</v>
      </c>
      <c r="K156" s="1" t="s">
        <v>269</v>
      </c>
      <c r="L156" s="1" t="s">
        <v>479</v>
      </c>
      <c r="M156" s="1" t="s">
        <v>11155</v>
      </c>
      <c r="N156" s="1" t="s">
        <v>11124</v>
      </c>
      <c r="O156" s="1" t="s">
        <v>11125</v>
      </c>
      <c r="P156" s="1" t="s">
        <v>11126</v>
      </c>
      <c r="Q156" s="1" t="s">
        <v>6755</v>
      </c>
      <c r="R156" s="1" t="s">
        <v>1450</v>
      </c>
      <c r="S156" s="1" t="s">
        <v>873</v>
      </c>
      <c r="T156" s="1" t="s">
        <v>269</v>
      </c>
      <c r="U156" s="1" t="s">
        <v>873</v>
      </c>
      <c r="V156" s="1" t="s">
        <v>874</v>
      </c>
      <c r="W156" s="1" t="s">
        <v>479</v>
      </c>
      <c r="X156" s="1" t="s">
        <v>269</v>
      </c>
      <c r="Y156" s="1" t="s">
        <v>2913</v>
      </c>
      <c r="Z156" s="1" t="s">
        <v>11127</v>
      </c>
      <c r="AA156" s="1" t="s">
        <v>11127</v>
      </c>
      <c r="AB156" s="1" t="s">
        <v>269</v>
      </c>
    </row>
    <row r="157" spans="1:28" ht="14.25">
      <c r="A157" s="1" t="s">
        <v>260</v>
      </c>
      <c r="B157" s="1" t="s">
        <v>11337</v>
      </c>
      <c r="C157" s="1" t="s">
        <v>262</v>
      </c>
      <c r="D157" s="1" t="s">
        <v>292</v>
      </c>
      <c r="E157" s="1" t="s">
        <v>292</v>
      </c>
      <c r="F157" s="1" t="s">
        <v>1732</v>
      </c>
      <c r="G157" s="1" t="s">
        <v>11212</v>
      </c>
      <c r="H157" s="1" t="s">
        <v>2711</v>
      </c>
      <c r="I157" s="1" t="s">
        <v>269</v>
      </c>
      <c r="J157" s="1" t="s">
        <v>269</v>
      </c>
      <c r="K157" s="1" t="s">
        <v>270</v>
      </c>
      <c r="L157" s="1" t="s">
        <v>269</v>
      </c>
      <c r="M157" s="1" t="s">
        <v>2134</v>
      </c>
      <c r="N157" s="1" t="s">
        <v>11124</v>
      </c>
      <c r="O157" s="1" t="s">
        <v>11125</v>
      </c>
      <c r="P157" s="1" t="s">
        <v>11126</v>
      </c>
      <c r="Q157" s="1" t="s">
        <v>6755</v>
      </c>
      <c r="R157" s="1" t="s">
        <v>874</v>
      </c>
      <c r="S157" s="1" t="s">
        <v>873</v>
      </c>
      <c r="T157" s="1" t="s">
        <v>269</v>
      </c>
      <c r="U157" s="1" t="s">
        <v>270</v>
      </c>
      <c r="V157" s="1" t="s">
        <v>270</v>
      </c>
      <c r="W157" s="1" t="s">
        <v>270</v>
      </c>
      <c r="X157" s="1" t="s">
        <v>269</v>
      </c>
      <c r="Y157" s="1" t="s">
        <v>2796</v>
      </c>
      <c r="Z157" s="1" t="s">
        <v>11127</v>
      </c>
      <c r="AA157" s="1" t="s">
        <v>11127</v>
      </c>
      <c r="AB157" s="1" t="s">
        <v>269</v>
      </c>
    </row>
    <row r="158" spans="1:28" ht="14.25">
      <c r="A158" s="1" t="s">
        <v>260</v>
      </c>
      <c r="B158" s="1" t="s">
        <v>11338</v>
      </c>
      <c r="C158" s="1" t="s">
        <v>262</v>
      </c>
      <c r="D158" s="1" t="s">
        <v>292</v>
      </c>
      <c r="E158" s="1" t="s">
        <v>292</v>
      </c>
      <c r="F158" s="1" t="s">
        <v>4009</v>
      </c>
      <c r="G158" s="1" t="s">
        <v>11214</v>
      </c>
      <c r="H158" s="1" t="s">
        <v>11215</v>
      </c>
      <c r="I158" s="1" t="s">
        <v>269</v>
      </c>
      <c r="J158" s="1" t="s">
        <v>269</v>
      </c>
      <c r="K158" s="1" t="s">
        <v>269</v>
      </c>
      <c r="L158" s="1" t="s">
        <v>479</v>
      </c>
      <c r="M158" s="1" t="s">
        <v>11125</v>
      </c>
      <c r="N158" s="1" t="s">
        <v>11124</v>
      </c>
      <c r="O158" s="1" t="s">
        <v>11125</v>
      </c>
      <c r="P158" s="1" t="s">
        <v>11126</v>
      </c>
      <c r="Q158" s="1" t="s">
        <v>6755</v>
      </c>
      <c r="R158" s="1" t="s">
        <v>1450</v>
      </c>
      <c r="S158" s="1" t="s">
        <v>873</v>
      </c>
      <c r="T158" s="1" t="s">
        <v>269</v>
      </c>
      <c r="U158" s="1" t="s">
        <v>873</v>
      </c>
      <c r="V158" s="1" t="s">
        <v>874</v>
      </c>
      <c r="W158" s="1" t="s">
        <v>479</v>
      </c>
      <c r="X158" s="1" t="s">
        <v>269</v>
      </c>
      <c r="Y158" s="1" t="s">
        <v>2919</v>
      </c>
      <c r="Z158" s="1" t="s">
        <v>11127</v>
      </c>
      <c r="AA158" s="1" t="s">
        <v>11127</v>
      </c>
      <c r="AB158" s="1" t="s">
        <v>269</v>
      </c>
    </row>
    <row r="159" spans="1:28" ht="14.25">
      <c r="A159" s="1" t="s">
        <v>260</v>
      </c>
      <c r="B159" s="1" t="s">
        <v>11339</v>
      </c>
      <c r="C159" s="1" t="s">
        <v>262</v>
      </c>
      <c r="D159" s="1" t="s">
        <v>292</v>
      </c>
      <c r="E159" s="1" t="s">
        <v>292</v>
      </c>
      <c r="F159" s="1" t="s">
        <v>1379</v>
      </c>
      <c r="G159" s="1" t="s">
        <v>11217</v>
      </c>
      <c r="H159" s="1" t="s">
        <v>11218</v>
      </c>
      <c r="I159" s="1" t="s">
        <v>269</v>
      </c>
      <c r="J159" s="1" t="s">
        <v>270</v>
      </c>
      <c r="K159" s="1" t="s">
        <v>270</v>
      </c>
      <c r="L159" s="1" t="s">
        <v>269</v>
      </c>
      <c r="M159" s="1" t="s">
        <v>11219</v>
      </c>
      <c r="N159" s="1" t="s">
        <v>11220</v>
      </c>
      <c r="O159" s="1" t="s">
        <v>11219</v>
      </c>
      <c r="P159" s="1" t="s">
        <v>11220</v>
      </c>
      <c r="Q159" s="1" t="s">
        <v>6755</v>
      </c>
      <c r="R159" s="1" t="s">
        <v>269</v>
      </c>
      <c r="S159" s="1" t="s">
        <v>269</v>
      </c>
      <c r="T159" s="1" t="s">
        <v>269</v>
      </c>
      <c r="U159" s="1" t="s">
        <v>276</v>
      </c>
      <c r="V159" s="1" t="s">
        <v>874</v>
      </c>
      <c r="W159" s="1" t="s">
        <v>270</v>
      </c>
      <c r="X159" s="1" t="s">
        <v>269</v>
      </c>
      <c r="Y159" s="1" t="s">
        <v>2926</v>
      </c>
      <c r="Z159" s="1" t="s">
        <v>11142</v>
      </c>
      <c r="AA159" s="1" t="s">
        <v>11142</v>
      </c>
      <c r="AB159" s="1" t="s">
        <v>269</v>
      </c>
    </row>
    <row r="160" spans="1:28" ht="14.25">
      <c r="A160" s="1" t="s">
        <v>260</v>
      </c>
      <c r="B160" s="1" t="s">
        <v>11340</v>
      </c>
      <c r="C160" s="1" t="s">
        <v>262</v>
      </c>
      <c r="D160" s="1" t="s">
        <v>292</v>
      </c>
      <c r="E160" s="1" t="s">
        <v>292</v>
      </c>
      <c r="F160" s="1" t="s">
        <v>4013</v>
      </c>
      <c r="G160" s="1" t="s">
        <v>11222</v>
      </c>
      <c r="H160" s="1" t="s">
        <v>3625</v>
      </c>
      <c r="I160" s="1" t="s">
        <v>269</v>
      </c>
      <c r="J160" s="1" t="s">
        <v>269</v>
      </c>
      <c r="K160" s="1" t="s">
        <v>269</v>
      </c>
      <c r="L160" s="1" t="s">
        <v>479</v>
      </c>
      <c r="M160" s="1" t="s">
        <v>11125</v>
      </c>
      <c r="N160" s="1" t="s">
        <v>11124</v>
      </c>
      <c r="O160" s="1" t="s">
        <v>11125</v>
      </c>
      <c r="P160" s="1" t="s">
        <v>11126</v>
      </c>
      <c r="Q160" s="1" t="s">
        <v>6755</v>
      </c>
      <c r="R160" s="1" t="s">
        <v>1450</v>
      </c>
      <c r="S160" s="1" t="s">
        <v>873</v>
      </c>
      <c r="T160" s="1" t="s">
        <v>270</v>
      </c>
      <c r="U160" s="1" t="s">
        <v>873</v>
      </c>
      <c r="V160" s="1" t="s">
        <v>874</v>
      </c>
      <c r="W160" s="1" t="s">
        <v>479</v>
      </c>
      <c r="X160" s="1" t="s">
        <v>269</v>
      </c>
      <c r="Y160" s="1" t="s">
        <v>1739</v>
      </c>
      <c r="Z160" s="1" t="s">
        <v>11127</v>
      </c>
      <c r="AA160" s="1" t="s">
        <v>11127</v>
      </c>
      <c r="AB160" s="1" t="s">
        <v>269</v>
      </c>
    </row>
    <row r="161" spans="1:28" ht="14.25">
      <c r="A161" s="1" t="s">
        <v>260</v>
      </c>
      <c r="B161" s="1" t="s">
        <v>11341</v>
      </c>
      <c r="C161" s="1" t="s">
        <v>262</v>
      </c>
      <c r="D161" s="1" t="s">
        <v>292</v>
      </c>
      <c r="E161" s="1" t="s">
        <v>292</v>
      </c>
      <c r="F161" s="1" t="s">
        <v>3533</v>
      </c>
      <c r="G161" s="1" t="s">
        <v>11224</v>
      </c>
      <c r="H161" s="1" t="s">
        <v>3681</v>
      </c>
      <c r="I161" s="1" t="s">
        <v>270</v>
      </c>
      <c r="J161" s="1" t="s">
        <v>269</v>
      </c>
      <c r="K161" s="1" t="s">
        <v>269</v>
      </c>
      <c r="L161" s="1" t="s">
        <v>479</v>
      </c>
      <c r="M161" s="1" t="s">
        <v>2134</v>
      </c>
      <c r="N161" s="1" t="s">
        <v>11142</v>
      </c>
      <c r="O161" s="1" t="s">
        <v>11125</v>
      </c>
      <c r="P161" s="1" t="s">
        <v>11126</v>
      </c>
      <c r="Q161" s="1" t="s">
        <v>6755</v>
      </c>
      <c r="R161" s="1" t="s">
        <v>1450</v>
      </c>
      <c r="S161" s="1" t="s">
        <v>873</v>
      </c>
      <c r="T161" s="1" t="s">
        <v>270</v>
      </c>
      <c r="U161" s="1" t="s">
        <v>873</v>
      </c>
      <c r="V161" s="1" t="s">
        <v>874</v>
      </c>
      <c r="W161" s="1" t="s">
        <v>479</v>
      </c>
      <c r="X161" s="1" t="s">
        <v>269</v>
      </c>
      <c r="Y161" s="1" t="s">
        <v>1739</v>
      </c>
      <c r="Z161" s="1" t="s">
        <v>11127</v>
      </c>
      <c r="AA161" s="1" t="s">
        <v>11127</v>
      </c>
      <c r="AB161" s="1" t="s">
        <v>269</v>
      </c>
    </row>
    <row r="162" spans="1:28" ht="14.25">
      <c r="A162" s="1" t="s">
        <v>260</v>
      </c>
      <c r="B162" s="1" t="s">
        <v>11342</v>
      </c>
      <c r="C162" s="1" t="s">
        <v>262</v>
      </c>
      <c r="D162" s="1" t="s">
        <v>298</v>
      </c>
      <c r="E162" s="1" t="s">
        <v>298</v>
      </c>
      <c r="F162" s="1" t="s">
        <v>270</v>
      </c>
      <c r="G162" s="1" t="s">
        <v>11122</v>
      </c>
      <c r="H162" s="1" t="s">
        <v>714</v>
      </c>
      <c r="I162" s="1" t="s">
        <v>269</v>
      </c>
      <c r="J162" s="1" t="s">
        <v>270</v>
      </c>
      <c r="K162" s="1" t="s">
        <v>269</v>
      </c>
      <c r="L162" s="1" t="s">
        <v>269</v>
      </c>
      <c r="M162" s="1" t="s">
        <v>2133</v>
      </c>
      <c r="N162" s="1" t="s">
        <v>11124</v>
      </c>
      <c r="O162" s="1" t="s">
        <v>11125</v>
      </c>
      <c r="P162" s="1" t="s">
        <v>11126</v>
      </c>
      <c r="Q162" s="1" t="s">
        <v>6755</v>
      </c>
      <c r="R162" s="1" t="s">
        <v>1450</v>
      </c>
      <c r="S162" s="1" t="s">
        <v>873</v>
      </c>
      <c r="T162" s="1" t="s">
        <v>269</v>
      </c>
      <c r="U162" s="1" t="s">
        <v>873</v>
      </c>
      <c r="V162" s="1" t="s">
        <v>874</v>
      </c>
      <c r="W162" s="1" t="s">
        <v>270</v>
      </c>
      <c r="X162" s="1" t="s">
        <v>269</v>
      </c>
      <c r="Y162" s="1" t="s">
        <v>269</v>
      </c>
      <c r="Z162" s="1" t="s">
        <v>11127</v>
      </c>
      <c r="AA162" s="1" t="s">
        <v>11127</v>
      </c>
      <c r="AB162" s="1" t="s">
        <v>269</v>
      </c>
    </row>
    <row r="163" spans="1:28" ht="14.25">
      <c r="A163" s="1" t="s">
        <v>260</v>
      </c>
      <c r="B163" s="1" t="s">
        <v>11343</v>
      </c>
      <c r="C163" s="1" t="s">
        <v>262</v>
      </c>
      <c r="D163" s="1" t="s">
        <v>298</v>
      </c>
      <c r="E163" s="1" t="s">
        <v>298</v>
      </c>
      <c r="F163" s="1" t="s">
        <v>472</v>
      </c>
      <c r="G163" s="1" t="s">
        <v>11129</v>
      </c>
      <c r="H163" s="1" t="s">
        <v>1971</v>
      </c>
      <c r="I163" s="1" t="s">
        <v>270</v>
      </c>
      <c r="J163" s="1" t="s">
        <v>270</v>
      </c>
      <c r="K163" s="1" t="s">
        <v>269</v>
      </c>
      <c r="L163" s="1" t="s">
        <v>269</v>
      </c>
      <c r="M163" s="1" t="s">
        <v>2134</v>
      </c>
      <c r="N163" s="1" t="s">
        <v>11130</v>
      </c>
      <c r="O163" s="1" t="s">
        <v>11125</v>
      </c>
      <c r="P163" s="1" t="s">
        <v>11126</v>
      </c>
      <c r="Q163" s="1" t="s">
        <v>6755</v>
      </c>
      <c r="R163" s="1" t="s">
        <v>1450</v>
      </c>
      <c r="S163" s="1" t="s">
        <v>873</v>
      </c>
      <c r="T163" s="1" t="s">
        <v>269</v>
      </c>
      <c r="U163" s="1" t="s">
        <v>873</v>
      </c>
      <c r="V163" s="1" t="s">
        <v>874</v>
      </c>
      <c r="W163" s="1" t="s">
        <v>270</v>
      </c>
      <c r="X163" s="1" t="s">
        <v>269</v>
      </c>
      <c r="Y163" s="1" t="s">
        <v>269</v>
      </c>
      <c r="Z163" s="1" t="s">
        <v>11127</v>
      </c>
      <c r="AA163" s="1" t="s">
        <v>11127</v>
      </c>
      <c r="AB163" s="1" t="s">
        <v>269</v>
      </c>
    </row>
    <row r="164" spans="1:28" ht="14.25">
      <c r="A164" s="1" t="s">
        <v>260</v>
      </c>
      <c r="B164" s="1" t="s">
        <v>11344</v>
      </c>
      <c r="C164" s="1" t="s">
        <v>262</v>
      </c>
      <c r="D164" s="1" t="s">
        <v>298</v>
      </c>
      <c r="E164" s="1" t="s">
        <v>298</v>
      </c>
      <c r="F164" s="1" t="s">
        <v>479</v>
      </c>
      <c r="G164" s="1" t="s">
        <v>11132</v>
      </c>
      <c r="H164" s="1" t="s">
        <v>1739</v>
      </c>
      <c r="I164" s="1" t="s">
        <v>269</v>
      </c>
      <c r="J164" s="1" t="s">
        <v>270</v>
      </c>
      <c r="K164" s="1" t="s">
        <v>269</v>
      </c>
      <c r="L164" s="1" t="s">
        <v>270</v>
      </c>
      <c r="M164" s="1" t="s">
        <v>11125</v>
      </c>
      <c r="N164" s="1" t="s">
        <v>11124</v>
      </c>
      <c r="O164" s="1" t="s">
        <v>11125</v>
      </c>
      <c r="P164" s="1" t="s">
        <v>11126</v>
      </c>
      <c r="Q164" s="1" t="s">
        <v>6755</v>
      </c>
      <c r="R164" s="1" t="s">
        <v>1450</v>
      </c>
      <c r="S164" s="1" t="s">
        <v>873</v>
      </c>
      <c r="T164" s="1" t="s">
        <v>269</v>
      </c>
      <c r="U164" s="1" t="s">
        <v>873</v>
      </c>
      <c r="V164" s="1" t="s">
        <v>874</v>
      </c>
      <c r="W164" s="1" t="s">
        <v>270</v>
      </c>
      <c r="X164" s="1" t="s">
        <v>269</v>
      </c>
      <c r="Y164" s="1" t="s">
        <v>270</v>
      </c>
      <c r="Z164" s="1" t="s">
        <v>11127</v>
      </c>
      <c r="AA164" s="1" t="s">
        <v>11127</v>
      </c>
      <c r="AB164" s="1" t="s">
        <v>269</v>
      </c>
    </row>
    <row r="165" spans="1:28" ht="14.25">
      <c r="A165" s="1" t="s">
        <v>260</v>
      </c>
      <c r="B165" s="1" t="s">
        <v>11345</v>
      </c>
      <c r="C165" s="1" t="s">
        <v>262</v>
      </c>
      <c r="D165" s="1" t="s">
        <v>298</v>
      </c>
      <c r="E165" s="1" t="s">
        <v>298</v>
      </c>
      <c r="F165" s="1" t="s">
        <v>873</v>
      </c>
      <c r="G165" s="1" t="s">
        <v>11135</v>
      </c>
      <c r="H165" s="1" t="s">
        <v>2926</v>
      </c>
      <c r="I165" s="1" t="s">
        <v>270</v>
      </c>
      <c r="J165" s="1" t="s">
        <v>270</v>
      </c>
      <c r="K165" s="1" t="s">
        <v>269</v>
      </c>
      <c r="L165" s="1" t="s">
        <v>270</v>
      </c>
      <c r="M165" s="1" t="s">
        <v>2134</v>
      </c>
      <c r="N165" s="1" t="s">
        <v>11136</v>
      </c>
      <c r="O165" s="1" t="s">
        <v>11125</v>
      </c>
      <c r="P165" s="1" t="s">
        <v>11126</v>
      </c>
      <c r="Q165" s="1" t="s">
        <v>6755</v>
      </c>
      <c r="R165" s="1" t="s">
        <v>1450</v>
      </c>
      <c r="S165" s="1" t="s">
        <v>873</v>
      </c>
      <c r="T165" s="1" t="s">
        <v>269</v>
      </c>
      <c r="U165" s="1" t="s">
        <v>873</v>
      </c>
      <c r="V165" s="1" t="s">
        <v>874</v>
      </c>
      <c r="W165" s="1" t="s">
        <v>270</v>
      </c>
      <c r="X165" s="1" t="s">
        <v>269</v>
      </c>
      <c r="Y165" s="1" t="s">
        <v>270</v>
      </c>
      <c r="Z165" s="1" t="s">
        <v>11127</v>
      </c>
      <c r="AA165" s="1" t="s">
        <v>11127</v>
      </c>
      <c r="AB165" s="1" t="s">
        <v>269</v>
      </c>
    </row>
    <row r="166" spans="1:28" ht="14.25">
      <c r="A166" s="1" t="s">
        <v>260</v>
      </c>
      <c r="B166" s="1" t="s">
        <v>11346</v>
      </c>
      <c r="C166" s="1" t="s">
        <v>262</v>
      </c>
      <c r="D166" s="1" t="s">
        <v>298</v>
      </c>
      <c r="E166" s="1" t="s">
        <v>298</v>
      </c>
      <c r="F166" s="1" t="s">
        <v>872</v>
      </c>
      <c r="G166" s="1" t="s">
        <v>11138</v>
      </c>
      <c r="H166" s="1" t="s">
        <v>3045</v>
      </c>
      <c r="I166" s="1" t="s">
        <v>269</v>
      </c>
      <c r="J166" s="1" t="s">
        <v>270</v>
      </c>
      <c r="K166" s="1" t="s">
        <v>269</v>
      </c>
      <c r="L166" s="1" t="s">
        <v>270</v>
      </c>
      <c r="M166" s="1" t="s">
        <v>275</v>
      </c>
      <c r="N166" s="1" t="s">
        <v>11124</v>
      </c>
      <c r="O166" s="1" t="s">
        <v>11125</v>
      </c>
      <c r="P166" s="1" t="s">
        <v>11126</v>
      </c>
      <c r="Q166" s="1" t="s">
        <v>11139</v>
      </c>
      <c r="R166" s="1" t="s">
        <v>1450</v>
      </c>
      <c r="S166" s="1" t="s">
        <v>873</v>
      </c>
      <c r="T166" s="1" t="s">
        <v>269</v>
      </c>
      <c r="U166" s="1" t="s">
        <v>873</v>
      </c>
      <c r="V166" s="1" t="s">
        <v>874</v>
      </c>
      <c r="W166" s="1" t="s">
        <v>270</v>
      </c>
      <c r="X166" s="1" t="s">
        <v>269</v>
      </c>
      <c r="Y166" s="1" t="s">
        <v>472</v>
      </c>
      <c r="Z166" s="1" t="s">
        <v>11127</v>
      </c>
      <c r="AA166" s="1" t="s">
        <v>11127</v>
      </c>
      <c r="AB166" s="1" t="s">
        <v>269</v>
      </c>
    </row>
    <row r="167" spans="1:28" ht="14.25">
      <c r="A167" s="1" t="s">
        <v>260</v>
      </c>
      <c r="B167" s="1" t="s">
        <v>11347</v>
      </c>
      <c r="C167" s="1" t="s">
        <v>262</v>
      </c>
      <c r="D167" s="1" t="s">
        <v>298</v>
      </c>
      <c r="E167" s="1" t="s">
        <v>298</v>
      </c>
      <c r="F167" s="1" t="s">
        <v>276</v>
      </c>
      <c r="G167" s="1" t="s">
        <v>11141</v>
      </c>
      <c r="H167" s="1" t="s">
        <v>3784</v>
      </c>
      <c r="I167" s="1" t="s">
        <v>270</v>
      </c>
      <c r="J167" s="1" t="s">
        <v>270</v>
      </c>
      <c r="K167" s="1" t="s">
        <v>269</v>
      </c>
      <c r="L167" s="1" t="s">
        <v>270</v>
      </c>
      <c r="M167" s="1" t="s">
        <v>2134</v>
      </c>
      <c r="N167" s="1" t="s">
        <v>11142</v>
      </c>
      <c r="O167" s="1" t="s">
        <v>11125</v>
      </c>
      <c r="P167" s="1" t="s">
        <v>11126</v>
      </c>
      <c r="Q167" s="1" t="s">
        <v>6755</v>
      </c>
      <c r="R167" s="1" t="s">
        <v>1450</v>
      </c>
      <c r="S167" s="1" t="s">
        <v>873</v>
      </c>
      <c r="T167" s="1" t="s">
        <v>269</v>
      </c>
      <c r="U167" s="1" t="s">
        <v>873</v>
      </c>
      <c r="V167" s="1" t="s">
        <v>874</v>
      </c>
      <c r="W167" s="1" t="s">
        <v>270</v>
      </c>
      <c r="X167" s="1" t="s">
        <v>269</v>
      </c>
      <c r="Y167" s="1" t="s">
        <v>472</v>
      </c>
      <c r="Z167" s="1" t="s">
        <v>11127</v>
      </c>
      <c r="AA167" s="1" t="s">
        <v>11127</v>
      </c>
      <c r="AB167" s="1" t="s">
        <v>269</v>
      </c>
    </row>
    <row r="168" spans="1:28" ht="14.25">
      <c r="A168" s="1" t="s">
        <v>260</v>
      </c>
      <c r="B168" s="1" t="s">
        <v>11348</v>
      </c>
      <c r="C168" s="1" t="s">
        <v>262</v>
      </c>
      <c r="D168" s="1" t="s">
        <v>298</v>
      </c>
      <c r="E168" s="1" t="s">
        <v>298</v>
      </c>
      <c r="F168" s="1" t="s">
        <v>874</v>
      </c>
      <c r="G168" s="1" t="s">
        <v>11144</v>
      </c>
      <c r="H168" s="1" t="s">
        <v>3533</v>
      </c>
      <c r="I168" s="1" t="s">
        <v>269</v>
      </c>
      <c r="J168" s="1" t="s">
        <v>270</v>
      </c>
      <c r="K168" s="1" t="s">
        <v>269</v>
      </c>
      <c r="L168" s="1" t="s">
        <v>270</v>
      </c>
      <c r="M168" s="1" t="s">
        <v>11145</v>
      </c>
      <c r="N168" s="1" t="s">
        <v>11124</v>
      </c>
      <c r="O168" s="1" t="s">
        <v>11125</v>
      </c>
      <c r="P168" s="1" t="s">
        <v>11126</v>
      </c>
      <c r="Q168" s="1" t="s">
        <v>1740</v>
      </c>
      <c r="R168" s="1" t="s">
        <v>1450</v>
      </c>
      <c r="S168" s="1" t="s">
        <v>873</v>
      </c>
      <c r="T168" s="1" t="s">
        <v>269</v>
      </c>
      <c r="U168" s="1" t="s">
        <v>873</v>
      </c>
      <c r="V168" s="1" t="s">
        <v>874</v>
      </c>
      <c r="W168" s="1" t="s">
        <v>270</v>
      </c>
      <c r="X168" s="1" t="s">
        <v>269</v>
      </c>
      <c r="Y168" s="1" t="s">
        <v>479</v>
      </c>
      <c r="Z168" s="1" t="s">
        <v>11127</v>
      </c>
      <c r="AA168" s="1" t="s">
        <v>11127</v>
      </c>
      <c r="AB168" s="1" t="s">
        <v>269</v>
      </c>
    </row>
    <row r="169" spans="1:28" ht="14.25">
      <c r="A169" s="1" t="s">
        <v>260</v>
      </c>
      <c r="B169" s="1" t="s">
        <v>11349</v>
      </c>
      <c r="C169" s="1" t="s">
        <v>262</v>
      </c>
      <c r="D169" s="1" t="s">
        <v>298</v>
      </c>
      <c r="E169" s="1" t="s">
        <v>298</v>
      </c>
      <c r="F169" s="1" t="s">
        <v>1450</v>
      </c>
      <c r="G169" s="1" t="s">
        <v>11147</v>
      </c>
      <c r="H169" s="1" t="s">
        <v>4062</v>
      </c>
      <c r="I169" s="1" t="s">
        <v>270</v>
      </c>
      <c r="J169" s="1" t="s">
        <v>270</v>
      </c>
      <c r="K169" s="1" t="s">
        <v>269</v>
      </c>
      <c r="L169" s="1" t="s">
        <v>270</v>
      </c>
      <c r="M169" s="1" t="s">
        <v>2134</v>
      </c>
      <c r="N169" s="1" t="s">
        <v>11148</v>
      </c>
      <c r="O169" s="1" t="s">
        <v>11125</v>
      </c>
      <c r="P169" s="1" t="s">
        <v>11126</v>
      </c>
      <c r="Q169" s="1" t="s">
        <v>6755</v>
      </c>
      <c r="R169" s="1" t="s">
        <v>1450</v>
      </c>
      <c r="S169" s="1" t="s">
        <v>873</v>
      </c>
      <c r="T169" s="1" t="s">
        <v>269</v>
      </c>
      <c r="U169" s="1" t="s">
        <v>873</v>
      </c>
      <c r="V169" s="1" t="s">
        <v>874</v>
      </c>
      <c r="W169" s="1" t="s">
        <v>270</v>
      </c>
      <c r="X169" s="1" t="s">
        <v>269</v>
      </c>
      <c r="Y169" s="1" t="s">
        <v>479</v>
      </c>
      <c r="Z169" s="1" t="s">
        <v>11127</v>
      </c>
      <c r="AA169" s="1" t="s">
        <v>11127</v>
      </c>
      <c r="AB169" s="1" t="s">
        <v>269</v>
      </c>
    </row>
    <row r="170" spans="1:28" ht="14.25">
      <c r="A170" s="1" t="s">
        <v>260</v>
      </c>
      <c r="B170" s="1" t="s">
        <v>11350</v>
      </c>
      <c r="C170" s="1" t="s">
        <v>262</v>
      </c>
      <c r="D170" s="1" t="s">
        <v>298</v>
      </c>
      <c r="E170" s="1" t="s">
        <v>298</v>
      </c>
      <c r="F170" s="1" t="s">
        <v>277</v>
      </c>
      <c r="G170" s="1" t="s">
        <v>11150</v>
      </c>
      <c r="H170" s="1" t="s">
        <v>3790</v>
      </c>
      <c r="I170" s="1" t="s">
        <v>269</v>
      </c>
      <c r="J170" s="1" t="s">
        <v>270</v>
      </c>
      <c r="K170" s="1" t="s">
        <v>269</v>
      </c>
      <c r="L170" s="1" t="s">
        <v>472</v>
      </c>
      <c r="M170" s="1" t="s">
        <v>2134</v>
      </c>
      <c r="N170" s="1" t="s">
        <v>11124</v>
      </c>
      <c r="O170" s="1" t="s">
        <v>11125</v>
      </c>
      <c r="P170" s="1" t="s">
        <v>11126</v>
      </c>
      <c r="Q170" s="1" t="s">
        <v>11139</v>
      </c>
      <c r="R170" s="1" t="s">
        <v>1450</v>
      </c>
      <c r="S170" s="1" t="s">
        <v>873</v>
      </c>
      <c r="T170" s="1" t="s">
        <v>269</v>
      </c>
      <c r="U170" s="1" t="s">
        <v>873</v>
      </c>
      <c r="V170" s="1" t="s">
        <v>874</v>
      </c>
      <c r="W170" s="1" t="s">
        <v>479</v>
      </c>
      <c r="X170" s="1" t="s">
        <v>269</v>
      </c>
      <c r="Y170" s="1" t="s">
        <v>873</v>
      </c>
      <c r="Z170" s="1" t="s">
        <v>11139</v>
      </c>
      <c r="AA170" s="1" t="s">
        <v>11127</v>
      </c>
      <c r="AB170" s="1" t="s">
        <v>269</v>
      </c>
    </row>
    <row r="171" spans="1:28" ht="14.25">
      <c r="A171" s="1" t="s">
        <v>260</v>
      </c>
      <c r="B171" s="1" t="s">
        <v>11351</v>
      </c>
      <c r="C171" s="1" t="s">
        <v>262</v>
      </c>
      <c r="D171" s="1" t="s">
        <v>298</v>
      </c>
      <c r="E171" s="1" t="s">
        <v>298</v>
      </c>
      <c r="F171" s="1" t="s">
        <v>714</v>
      </c>
      <c r="G171" s="1" t="s">
        <v>11152</v>
      </c>
      <c r="H171" s="1" t="s">
        <v>3820</v>
      </c>
      <c r="I171" s="1" t="s">
        <v>270</v>
      </c>
      <c r="J171" s="1" t="s">
        <v>270</v>
      </c>
      <c r="K171" s="1" t="s">
        <v>269</v>
      </c>
      <c r="L171" s="1" t="s">
        <v>472</v>
      </c>
      <c r="M171" s="1" t="s">
        <v>2134</v>
      </c>
      <c r="N171" s="1" t="s">
        <v>11124</v>
      </c>
      <c r="O171" s="1" t="s">
        <v>11125</v>
      </c>
      <c r="P171" s="1" t="s">
        <v>11126</v>
      </c>
      <c r="Q171" s="1" t="s">
        <v>6755</v>
      </c>
      <c r="R171" s="1" t="s">
        <v>1450</v>
      </c>
      <c r="S171" s="1" t="s">
        <v>873</v>
      </c>
      <c r="T171" s="1" t="s">
        <v>269</v>
      </c>
      <c r="U171" s="1" t="s">
        <v>873</v>
      </c>
      <c r="V171" s="1" t="s">
        <v>874</v>
      </c>
      <c r="W171" s="1" t="s">
        <v>479</v>
      </c>
      <c r="X171" s="1" t="s">
        <v>269</v>
      </c>
      <c r="Y171" s="1" t="s">
        <v>873</v>
      </c>
      <c r="Z171" s="1" t="s">
        <v>11127</v>
      </c>
      <c r="AA171" s="1" t="s">
        <v>11127</v>
      </c>
      <c r="AB171" s="1" t="s">
        <v>269</v>
      </c>
    </row>
    <row r="172" spans="1:28" ht="14.25">
      <c r="A172" s="1" t="s">
        <v>260</v>
      </c>
      <c r="B172" s="1" t="s">
        <v>11352</v>
      </c>
      <c r="C172" s="1" t="s">
        <v>262</v>
      </c>
      <c r="D172" s="1" t="s">
        <v>298</v>
      </c>
      <c r="E172" s="1" t="s">
        <v>298</v>
      </c>
      <c r="F172" s="1" t="s">
        <v>1971</v>
      </c>
      <c r="G172" s="1" t="s">
        <v>11154</v>
      </c>
      <c r="H172" s="1" t="s">
        <v>271</v>
      </c>
      <c r="I172" s="1" t="s">
        <v>269</v>
      </c>
      <c r="J172" s="1" t="s">
        <v>270</v>
      </c>
      <c r="K172" s="1" t="s">
        <v>269</v>
      </c>
      <c r="L172" s="1" t="s">
        <v>873</v>
      </c>
      <c r="M172" s="1" t="s">
        <v>11155</v>
      </c>
      <c r="N172" s="1" t="s">
        <v>11124</v>
      </c>
      <c r="O172" s="1" t="s">
        <v>11125</v>
      </c>
      <c r="P172" s="1" t="s">
        <v>11126</v>
      </c>
      <c r="Q172" s="1" t="s">
        <v>6755</v>
      </c>
      <c r="R172" s="1" t="s">
        <v>1450</v>
      </c>
      <c r="S172" s="1" t="s">
        <v>873</v>
      </c>
      <c r="T172" s="1" t="s">
        <v>269</v>
      </c>
      <c r="U172" s="1" t="s">
        <v>873</v>
      </c>
      <c r="V172" s="1" t="s">
        <v>874</v>
      </c>
      <c r="W172" s="1" t="s">
        <v>479</v>
      </c>
      <c r="X172" s="1" t="s">
        <v>269</v>
      </c>
      <c r="Y172" s="1" t="s">
        <v>873</v>
      </c>
      <c r="Z172" s="1" t="s">
        <v>11127</v>
      </c>
      <c r="AA172" s="1" t="s">
        <v>11127</v>
      </c>
      <c r="AB172" s="1" t="s">
        <v>269</v>
      </c>
    </row>
    <row r="173" spans="1:28" ht="14.25">
      <c r="A173" s="1" t="s">
        <v>260</v>
      </c>
      <c r="B173" s="1" t="s">
        <v>11353</v>
      </c>
      <c r="C173" s="1" t="s">
        <v>262</v>
      </c>
      <c r="D173" s="1" t="s">
        <v>298</v>
      </c>
      <c r="E173" s="1" t="s">
        <v>298</v>
      </c>
      <c r="F173" s="1" t="s">
        <v>1729</v>
      </c>
      <c r="G173" s="1" t="s">
        <v>11157</v>
      </c>
      <c r="H173" s="1" t="s">
        <v>3414</v>
      </c>
      <c r="I173" s="1" t="s">
        <v>270</v>
      </c>
      <c r="J173" s="1" t="s">
        <v>270</v>
      </c>
      <c r="K173" s="1" t="s">
        <v>269</v>
      </c>
      <c r="L173" s="1" t="s">
        <v>873</v>
      </c>
      <c r="M173" s="1" t="s">
        <v>2134</v>
      </c>
      <c r="N173" s="1" t="s">
        <v>11158</v>
      </c>
      <c r="O173" s="1" t="s">
        <v>11125</v>
      </c>
      <c r="P173" s="1" t="s">
        <v>11159</v>
      </c>
      <c r="Q173" s="1" t="s">
        <v>6755</v>
      </c>
      <c r="R173" s="1" t="s">
        <v>1450</v>
      </c>
      <c r="S173" s="1" t="s">
        <v>873</v>
      </c>
      <c r="T173" s="1" t="s">
        <v>269</v>
      </c>
      <c r="U173" s="1" t="s">
        <v>873</v>
      </c>
      <c r="V173" s="1" t="s">
        <v>874</v>
      </c>
      <c r="W173" s="1" t="s">
        <v>479</v>
      </c>
      <c r="X173" s="1" t="s">
        <v>269</v>
      </c>
      <c r="Y173" s="1" t="s">
        <v>873</v>
      </c>
      <c r="Z173" s="1" t="s">
        <v>11127</v>
      </c>
      <c r="AA173" s="1" t="s">
        <v>11127</v>
      </c>
      <c r="AB173" s="1" t="s">
        <v>269</v>
      </c>
    </row>
    <row r="174" spans="1:28" ht="14.25">
      <c r="A174" s="1" t="s">
        <v>260</v>
      </c>
      <c r="B174" s="1" t="s">
        <v>11354</v>
      </c>
      <c r="C174" s="1" t="s">
        <v>262</v>
      </c>
      <c r="D174" s="1" t="s">
        <v>298</v>
      </c>
      <c r="E174" s="1" t="s">
        <v>298</v>
      </c>
      <c r="F174" s="1" t="s">
        <v>2793</v>
      </c>
      <c r="G174" s="1" t="s">
        <v>11161</v>
      </c>
      <c r="H174" s="1" t="s">
        <v>712</v>
      </c>
      <c r="I174" s="1" t="s">
        <v>269</v>
      </c>
      <c r="J174" s="1" t="s">
        <v>270</v>
      </c>
      <c r="K174" s="1" t="s">
        <v>269</v>
      </c>
      <c r="L174" s="1" t="s">
        <v>472</v>
      </c>
      <c r="M174" s="1" t="s">
        <v>2134</v>
      </c>
      <c r="N174" s="1" t="s">
        <v>11124</v>
      </c>
      <c r="O174" s="1" t="s">
        <v>11125</v>
      </c>
      <c r="P174" s="1" t="s">
        <v>11126</v>
      </c>
      <c r="Q174" s="1" t="s">
        <v>11127</v>
      </c>
      <c r="R174" s="1" t="s">
        <v>1450</v>
      </c>
      <c r="S174" s="1" t="s">
        <v>873</v>
      </c>
      <c r="T174" s="1" t="s">
        <v>269</v>
      </c>
      <c r="U174" s="1" t="s">
        <v>873</v>
      </c>
      <c r="V174" s="1" t="s">
        <v>874</v>
      </c>
      <c r="W174" s="1" t="s">
        <v>479</v>
      </c>
      <c r="X174" s="1" t="s">
        <v>269</v>
      </c>
      <c r="Y174" s="1" t="s">
        <v>872</v>
      </c>
      <c r="Z174" s="1" t="s">
        <v>11127</v>
      </c>
      <c r="AA174" s="1" t="s">
        <v>11127</v>
      </c>
      <c r="AB174" s="1" t="s">
        <v>269</v>
      </c>
    </row>
    <row r="175" spans="1:28" ht="14.25">
      <c r="A175" s="1" t="s">
        <v>260</v>
      </c>
      <c r="B175" s="1" t="s">
        <v>11355</v>
      </c>
      <c r="C175" s="1" t="s">
        <v>262</v>
      </c>
      <c r="D175" s="1" t="s">
        <v>298</v>
      </c>
      <c r="E175" s="1" t="s">
        <v>298</v>
      </c>
      <c r="F175" s="1" t="s">
        <v>2755</v>
      </c>
      <c r="G175" s="1" t="s">
        <v>11163</v>
      </c>
      <c r="H175" s="1" t="s">
        <v>3656</v>
      </c>
      <c r="I175" s="1" t="s">
        <v>270</v>
      </c>
      <c r="J175" s="1" t="s">
        <v>270</v>
      </c>
      <c r="K175" s="1" t="s">
        <v>269</v>
      </c>
      <c r="L175" s="1" t="s">
        <v>472</v>
      </c>
      <c r="M175" s="1" t="s">
        <v>2134</v>
      </c>
      <c r="N175" s="1" t="s">
        <v>11124</v>
      </c>
      <c r="O175" s="1" t="s">
        <v>11125</v>
      </c>
      <c r="P175" s="1" t="s">
        <v>11126</v>
      </c>
      <c r="Q175" s="1" t="s">
        <v>6755</v>
      </c>
      <c r="R175" s="1" t="s">
        <v>1450</v>
      </c>
      <c r="S175" s="1" t="s">
        <v>873</v>
      </c>
      <c r="T175" s="1" t="s">
        <v>269</v>
      </c>
      <c r="U175" s="1" t="s">
        <v>873</v>
      </c>
      <c r="V175" s="1" t="s">
        <v>874</v>
      </c>
      <c r="W175" s="1" t="s">
        <v>479</v>
      </c>
      <c r="X175" s="1" t="s">
        <v>269</v>
      </c>
      <c r="Y175" s="1" t="s">
        <v>872</v>
      </c>
      <c r="Z175" s="1" t="s">
        <v>11127</v>
      </c>
      <c r="AA175" s="1" t="s">
        <v>11127</v>
      </c>
      <c r="AB175" s="1" t="s">
        <v>269</v>
      </c>
    </row>
    <row r="176" spans="1:28" ht="14.25">
      <c r="A176" s="1" t="s">
        <v>260</v>
      </c>
      <c r="B176" s="1" t="s">
        <v>11356</v>
      </c>
      <c r="C176" s="1" t="s">
        <v>262</v>
      </c>
      <c r="D176" s="1" t="s">
        <v>298</v>
      </c>
      <c r="E176" s="1" t="s">
        <v>298</v>
      </c>
      <c r="F176" s="1" t="s">
        <v>713</v>
      </c>
      <c r="G176" s="1" t="s">
        <v>11165</v>
      </c>
      <c r="H176" s="1" t="s">
        <v>715</v>
      </c>
      <c r="I176" s="1" t="s">
        <v>269</v>
      </c>
      <c r="J176" s="1" t="s">
        <v>270</v>
      </c>
      <c r="K176" s="1" t="s">
        <v>269</v>
      </c>
      <c r="L176" s="1" t="s">
        <v>873</v>
      </c>
      <c r="M176" s="1" t="s">
        <v>11155</v>
      </c>
      <c r="N176" s="1" t="s">
        <v>11124</v>
      </c>
      <c r="O176" s="1" t="s">
        <v>11125</v>
      </c>
      <c r="P176" s="1" t="s">
        <v>11126</v>
      </c>
      <c r="Q176" s="1" t="s">
        <v>6755</v>
      </c>
      <c r="R176" s="1" t="s">
        <v>1450</v>
      </c>
      <c r="S176" s="1" t="s">
        <v>873</v>
      </c>
      <c r="T176" s="1" t="s">
        <v>269</v>
      </c>
      <c r="U176" s="1" t="s">
        <v>873</v>
      </c>
      <c r="V176" s="1" t="s">
        <v>874</v>
      </c>
      <c r="W176" s="1" t="s">
        <v>479</v>
      </c>
      <c r="X176" s="1" t="s">
        <v>269</v>
      </c>
      <c r="Y176" s="1" t="s">
        <v>872</v>
      </c>
      <c r="Z176" s="1" t="s">
        <v>11127</v>
      </c>
      <c r="AA176" s="1" t="s">
        <v>11127</v>
      </c>
      <c r="AB176" s="1" t="s">
        <v>269</v>
      </c>
    </row>
    <row r="177" spans="1:28" ht="14.25">
      <c r="A177" s="1" t="s">
        <v>260</v>
      </c>
      <c r="B177" s="1" t="s">
        <v>11357</v>
      </c>
      <c r="C177" s="1" t="s">
        <v>262</v>
      </c>
      <c r="D177" s="1" t="s">
        <v>298</v>
      </c>
      <c r="E177" s="1" t="s">
        <v>298</v>
      </c>
      <c r="F177" s="1" t="s">
        <v>1731</v>
      </c>
      <c r="G177" s="1" t="s">
        <v>11167</v>
      </c>
      <c r="H177" s="1" t="s">
        <v>3833</v>
      </c>
      <c r="I177" s="1" t="s">
        <v>270</v>
      </c>
      <c r="J177" s="1" t="s">
        <v>270</v>
      </c>
      <c r="K177" s="1" t="s">
        <v>269</v>
      </c>
      <c r="L177" s="1" t="s">
        <v>873</v>
      </c>
      <c r="M177" s="1" t="s">
        <v>2134</v>
      </c>
      <c r="N177" s="1" t="s">
        <v>11158</v>
      </c>
      <c r="O177" s="1" t="s">
        <v>11125</v>
      </c>
      <c r="P177" s="1" t="s">
        <v>11159</v>
      </c>
      <c r="Q177" s="1" t="s">
        <v>6755</v>
      </c>
      <c r="R177" s="1" t="s">
        <v>1450</v>
      </c>
      <c r="S177" s="1" t="s">
        <v>873</v>
      </c>
      <c r="T177" s="1" t="s">
        <v>269</v>
      </c>
      <c r="U177" s="1" t="s">
        <v>873</v>
      </c>
      <c r="V177" s="1" t="s">
        <v>874</v>
      </c>
      <c r="W177" s="1" t="s">
        <v>479</v>
      </c>
      <c r="X177" s="1" t="s">
        <v>269</v>
      </c>
      <c r="Y177" s="1" t="s">
        <v>872</v>
      </c>
      <c r="Z177" s="1" t="s">
        <v>11127</v>
      </c>
      <c r="AA177" s="1" t="s">
        <v>11127</v>
      </c>
      <c r="AB177" s="1" t="s">
        <v>269</v>
      </c>
    </row>
    <row r="178" spans="1:28" ht="14.25">
      <c r="A178" s="1" t="s">
        <v>260</v>
      </c>
      <c r="B178" s="1" t="s">
        <v>11358</v>
      </c>
      <c r="C178" s="1" t="s">
        <v>262</v>
      </c>
      <c r="D178" s="1" t="s">
        <v>298</v>
      </c>
      <c r="E178" s="1" t="s">
        <v>298</v>
      </c>
      <c r="F178" s="1" t="s">
        <v>2913</v>
      </c>
      <c r="G178" s="1" t="s">
        <v>11169</v>
      </c>
      <c r="H178" s="1" t="s">
        <v>278</v>
      </c>
      <c r="I178" s="1" t="s">
        <v>269</v>
      </c>
      <c r="J178" s="1" t="s">
        <v>270</v>
      </c>
      <c r="K178" s="1" t="s">
        <v>269</v>
      </c>
      <c r="L178" s="1" t="s">
        <v>472</v>
      </c>
      <c r="M178" s="1" t="s">
        <v>2134</v>
      </c>
      <c r="N178" s="1" t="s">
        <v>11124</v>
      </c>
      <c r="O178" s="1" t="s">
        <v>11125</v>
      </c>
      <c r="P178" s="1" t="s">
        <v>11126</v>
      </c>
      <c r="Q178" s="1" t="s">
        <v>11170</v>
      </c>
      <c r="R178" s="1" t="s">
        <v>1450</v>
      </c>
      <c r="S178" s="1" t="s">
        <v>873</v>
      </c>
      <c r="T178" s="1" t="s">
        <v>269</v>
      </c>
      <c r="U178" s="1" t="s">
        <v>873</v>
      </c>
      <c r="V178" s="1" t="s">
        <v>874</v>
      </c>
      <c r="W178" s="1" t="s">
        <v>479</v>
      </c>
      <c r="X178" s="1" t="s">
        <v>269</v>
      </c>
      <c r="Y178" s="1" t="s">
        <v>872</v>
      </c>
      <c r="Z178" s="1" t="s">
        <v>11139</v>
      </c>
      <c r="AA178" s="1" t="s">
        <v>11127</v>
      </c>
      <c r="AB178" s="1" t="s">
        <v>269</v>
      </c>
    </row>
    <row r="179" spans="1:28" ht="14.25">
      <c r="A179" s="1" t="s">
        <v>260</v>
      </c>
      <c r="B179" s="1" t="s">
        <v>11359</v>
      </c>
      <c r="C179" s="1" t="s">
        <v>262</v>
      </c>
      <c r="D179" s="1" t="s">
        <v>298</v>
      </c>
      <c r="E179" s="1" t="s">
        <v>298</v>
      </c>
      <c r="F179" s="1" t="s">
        <v>2796</v>
      </c>
      <c r="G179" s="1" t="s">
        <v>11172</v>
      </c>
      <c r="H179" s="1" t="s">
        <v>3140</v>
      </c>
      <c r="I179" s="1" t="s">
        <v>270</v>
      </c>
      <c r="J179" s="1" t="s">
        <v>270</v>
      </c>
      <c r="K179" s="1" t="s">
        <v>269</v>
      </c>
      <c r="L179" s="1" t="s">
        <v>472</v>
      </c>
      <c r="M179" s="1" t="s">
        <v>2134</v>
      </c>
      <c r="N179" s="1" t="s">
        <v>11124</v>
      </c>
      <c r="O179" s="1" t="s">
        <v>11125</v>
      </c>
      <c r="P179" s="1" t="s">
        <v>11126</v>
      </c>
      <c r="Q179" s="1" t="s">
        <v>6755</v>
      </c>
      <c r="R179" s="1" t="s">
        <v>1450</v>
      </c>
      <c r="S179" s="1" t="s">
        <v>873</v>
      </c>
      <c r="T179" s="1" t="s">
        <v>269</v>
      </c>
      <c r="U179" s="1" t="s">
        <v>873</v>
      </c>
      <c r="V179" s="1" t="s">
        <v>874</v>
      </c>
      <c r="W179" s="1" t="s">
        <v>479</v>
      </c>
      <c r="X179" s="1" t="s">
        <v>269</v>
      </c>
      <c r="Y179" s="1" t="s">
        <v>872</v>
      </c>
      <c r="Z179" s="1" t="s">
        <v>11173</v>
      </c>
      <c r="AA179" s="1" t="s">
        <v>11127</v>
      </c>
      <c r="AB179" s="1" t="s">
        <v>269</v>
      </c>
    </row>
    <row r="180" spans="1:28" ht="14.25">
      <c r="A180" s="1" t="s">
        <v>260</v>
      </c>
      <c r="B180" s="1" t="s">
        <v>11360</v>
      </c>
      <c r="C180" s="1" t="s">
        <v>262</v>
      </c>
      <c r="D180" s="1" t="s">
        <v>298</v>
      </c>
      <c r="E180" s="1" t="s">
        <v>298</v>
      </c>
      <c r="F180" s="1" t="s">
        <v>2919</v>
      </c>
      <c r="G180" s="1" t="s">
        <v>11175</v>
      </c>
      <c r="H180" s="1" t="s">
        <v>274</v>
      </c>
      <c r="I180" s="1" t="s">
        <v>269</v>
      </c>
      <c r="J180" s="1" t="s">
        <v>270</v>
      </c>
      <c r="K180" s="1" t="s">
        <v>269</v>
      </c>
      <c r="L180" s="1" t="s">
        <v>873</v>
      </c>
      <c r="M180" s="1" t="s">
        <v>275</v>
      </c>
      <c r="N180" s="1" t="s">
        <v>11124</v>
      </c>
      <c r="O180" s="1" t="s">
        <v>11125</v>
      </c>
      <c r="P180" s="1" t="s">
        <v>11126</v>
      </c>
      <c r="Q180" s="1" t="s">
        <v>6755</v>
      </c>
      <c r="R180" s="1" t="s">
        <v>1450</v>
      </c>
      <c r="S180" s="1" t="s">
        <v>873</v>
      </c>
      <c r="T180" s="1" t="s">
        <v>269</v>
      </c>
      <c r="U180" s="1" t="s">
        <v>873</v>
      </c>
      <c r="V180" s="1" t="s">
        <v>874</v>
      </c>
      <c r="W180" s="1" t="s">
        <v>479</v>
      </c>
      <c r="X180" s="1" t="s">
        <v>269</v>
      </c>
      <c r="Y180" s="1" t="s">
        <v>872</v>
      </c>
      <c r="Z180" s="1" t="s">
        <v>11127</v>
      </c>
      <c r="AA180" s="1" t="s">
        <v>11127</v>
      </c>
      <c r="AB180" s="1" t="s">
        <v>269</v>
      </c>
    </row>
    <row r="181" spans="1:28" ht="14.25">
      <c r="A181" s="1" t="s">
        <v>260</v>
      </c>
      <c r="B181" s="1" t="s">
        <v>11361</v>
      </c>
      <c r="C181" s="1" t="s">
        <v>262</v>
      </c>
      <c r="D181" s="1" t="s">
        <v>298</v>
      </c>
      <c r="E181" s="1" t="s">
        <v>298</v>
      </c>
      <c r="F181" s="1" t="s">
        <v>1739</v>
      </c>
      <c r="G181" s="1" t="s">
        <v>11177</v>
      </c>
      <c r="H181" s="1" t="s">
        <v>3196</v>
      </c>
      <c r="I181" s="1" t="s">
        <v>270</v>
      </c>
      <c r="J181" s="1" t="s">
        <v>270</v>
      </c>
      <c r="K181" s="1" t="s">
        <v>269</v>
      </c>
      <c r="L181" s="1" t="s">
        <v>873</v>
      </c>
      <c r="M181" s="1" t="s">
        <v>2134</v>
      </c>
      <c r="N181" s="1" t="s">
        <v>11158</v>
      </c>
      <c r="O181" s="1" t="s">
        <v>11125</v>
      </c>
      <c r="P181" s="1" t="s">
        <v>11126</v>
      </c>
      <c r="Q181" s="1" t="s">
        <v>6755</v>
      </c>
      <c r="R181" s="1" t="s">
        <v>1450</v>
      </c>
      <c r="S181" s="1" t="s">
        <v>873</v>
      </c>
      <c r="T181" s="1" t="s">
        <v>269</v>
      </c>
      <c r="U181" s="1" t="s">
        <v>873</v>
      </c>
      <c r="V181" s="1" t="s">
        <v>874</v>
      </c>
      <c r="W181" s="1" t="s">
        <v>479</v>
      </c>
      <c r="X181" s="1" t="s">
        <v>269</v>
      </c>
      <c r="Y181" s="1" t="s">
        <v>872</v>
      </c>
      <c r="Z181" s="1" t="s">
        <v>11127</v>
      </c>
      <c r="AA181" s="1" t="s">
        <v>11127</v>
      </c>
      <c r="AB181" s="1" t="s">
        <v>269</v>
      </c>
    </row>
    <row r="182" spans="1:28" ht="14.25">
      <c r="A182" s="1" t="s">
        <v>260</v>
      </c>
      <c r="B182" s="1" t="s">
        <v>11362</v>
      </c>
      <c r="C182" s="1" t="s">
        <v>262</v>
      </c>
      <c r="D182" s="1" t="s">
        <v>298</v>
      </c>
      <c r="E182" s="1" t="s">
        <v>298</v>
      </c>
      <c r="F182" s="1" t="s">
        <v>2926</v>
      </c>
      <c r="G182" s="1" t="s">
        <v>11179</v>
      </c>
      <c r="H182" s="1" t="s">
        <v>2668</v>
      </c>
      <c r="I182" s="1" t="s">
        <v>269</v>
      </c>
      <c r="J182" s="1" t="s">
        <v>269</v>
      </c>
      <c r="K182" s="1" t="s">
        <v>269</v>
      </c>
      <c r="L182" s="1" t="s">
        <v>472</v>
      </c>
      <c r="M182" s="1" t="s">
        <v>2134</v>
      </c>
      <c r="N182" s="1" t="s">
        <v>11124</v>
      </c>
      <c r="O182" s="1" t="s">
        <v>11125</v>
      </c>
      <c r="P182" s="1" t="s">
        <v>11126</v>
      </c>
      <c r="Q182" s="1" t="s">
        <v>11127</v>
      </c>
      <c r="R182" s="1" t="s">
        <v>1729</v>
      </c>
      <c r="S182" s="1" t="s">
        <v>873</v>
      </c>
      <c r="T182" s="1" t="s">
        <v>269</v>
      </c>
      <c r="U182" s="1" t="s">
        <v>873</v>
      </c>
      <c r="V182" s="1" t="s">
        <v>874</v>
      </c>
      <c r="W182" s="1" t="s">
        <v>479</v>
      </c>
      <c r="X182" s="1" t="s">
        <v>270</v>
      </c>
      <c r="Y182" s="1" t="s">
        <v>276</v>
      </c>
      <c r="Z182" s="1" t="s">
        <v>11180</v>
      </c>
      <c r="AA182" s="1" t="s">
        <v>11127</v>
      </c>
      <c r="AB182" s="1" t="s">
        <v>269</v>
      </c>
    </row>
    <row r="183" spans="1:28" ht="14.25">
      <c r="A183" s="1" t="s">
        <v>260</v>
      </c>
      <c r="B183" s="1" t="s">
        <v>11363</v>
      </c>
      <c r="C183" s="1" t="s">
        <v>262</v>
      </c>
      <c r="D183" s="1" t="s">
        <v>298</v>
      </c>
      <c r="E183" s="1" t="s">
        <v>298</v>
      </c>
      <c r="F183" s="1" t="s">
        <v>2136</v>
      </c>
      <c r="G183" s="1" t="s">
        <v>11182</v>
      </c>
      <c r="H183" s="1" t="s">
        <v>1470</v>
      </c>
      <c r="I183" s="1" t="s">
        <v>269</v>
      </c>
      <c r="J183" s="1" t="s">
        <v>269</v>
      </c>
      <c r="K183" s="1" t="s">
        <v>269</v>
      </c>
      <c r="L183" s="1" t="s">
        <v>479</v>
      </c>
      <c r="M183" s="1" t="s">
        <v>11125</v>
      </c>
      <c r="N183" s="1" t="s">
        <v>11124</v>
      </c>
      <c r="O183" s="1" t="s">
        <v>11125</v>
      </c>
      <c r="P183" s="1" t="s">
        <v>11126</v>
      </c>
      <c r="Q183" s="1" t="s">
        <v>6755</v>
      </c>
      <c r="R183" s="1" t="s">
        <v>1450</v>
      </c>
      <c r="S183" s="1" t="s">
        <v>873</v>
      </c>
      <c r="T183" s="1" t="s">
        <v>269</v>
      </c>
      <c r="U183" s="1" t="s">
        <v>873</v>
      </c>
      <c r="V183" s="1" t="s">
        <v>874</v>
      </c>
      <c r="W183" s="1" t="s">
        <v>479</v>
      </c>
      <c r="X183" s="1" t="s">
        <v>269</v>
      </c>
      <c r="Y183" s="1" t="s">
        <v>874</v>
      </c>
      <c r="Z183" s="1" t="s">
        <v>11127</v>
      </c>
      <c r="AA183" s="1" t="s">
        <v>11127</v>
      </c>
      <c r="AB183" s="1" t="s">
        <v>269</v>
      </c>
    </row>
    <row r="184" spans="1:28" ht="14.25">
      <c r="A184" s="1" t="s">
        <v>260</v>
      </c>
      <c r="B184" s="1" t="s">
        <v>11364</v>
      </c>
      <c r="C184" s="1" t="s">
        <v>262</v>
      </c>
      <c r="D184" s="1" t="s">
        <v>298</v>
      </c>
      <c r="E184" s="1" t="s">
        <v>298</v>
      </c>
      <c r="F184" s="1" t="s">
        <v>2933</v>
      </c>
      <c r="G184" s="1" t="s">
        <v>11184</v>
      </c>
      <c r="H184" s="1" t="s">
        <v>1473</v>
      </c>
      <c r="I184" s="1" t="s">
        <v>270</v>
      </c>
      <c r="J184" s="1" t="s">
        <v>269</v>
      </c>
      <c r="K184" s="1" t="s">
        <v>269</v>
      </c>
      <c r="L184" s="1" t="s">
        <v>479</v>
      </c>
      <c r="M184" s="1" t="s">
        <v>2134</v>
      </c>
      <c r="N184" s="1" t="s">
        <v>11142</v>
      </c>
      <c r="O184" s="1" t="s">
        <v>11125</v>
      </c>
      <c r="P184" s="1" t="s">
        <v>11126</v>
      </c>
      <c r="Q184" s="1" t="s">
        <v>6755</v>
      </c>
      <c r="R184" s="1" t="s">
        <v>1450</v>
      </c>
      <c r="S184" s="1" t="s">
        <v>873</v>
      </c>
      <c r="T184" s="1" t="s">
        <v>269</v>
      </c>
      <c r="U184" s="1" t="s">
        <v>873</v>
      </c>
      <c r="V184" s="1" t="s">
        <v>874</v>
      </c>
      <c r="W184" s="1" t="s">
        <v>479</v>
      </c>
      <c r="X184" s="1" t="s">
        <v>269</v>
      </c>
      <c r="Y184" s="1" t="s">
        <v>874</v>
      </c>
      <c r="Z184" s="1" t="s">
        <v>11127</v>
      </c>
      <c r="AA184" s="1" t="s">
        <v>11127</v>
      </c>
      <c r="AB184" s="1" t="s">
        <v>269</v>
      </c>
    </row>
    <row r="185" spans="1:28" ht="14.25">
      <c r="A185" s="1" t="s">
        <v>260</v>
      </c>
      <c r="B185" s="1" t="s">
        <v>11365</v>
      </c>
      <c r="C185" s="1" t="s">
        <v>262</v>
      </c>
      <c r="D185" s="1" t="s">
        <v>298</v>
      </c>
      <c r="E185" s="1" t="s">
        <v>298</v>
      </c>
      <c r="F185" s="1" t="s">
        <v>2937</v>
      </c>
      <c r="G185" s="1" t="s">
        <v>11186</v>
      </c>
      <c r="H185" s="1" t="s">
        <v>2135</v>
      </c>
      <c r="I185" s="1" t="s">
        <v>270</v>
      </c>
      <c r="J185" s="1" t="s">
        <v>269</v>
      </c>
      <c r="K185" s="1" t="s">
        <v>270</v>
      </c>
      <c r="L185" s="1" t="s">
        <v>269</v>
      </c>
      <c r="M185" s="1" t="s">
        <v>2134</v>
      </c>
      <c r="N185" s="1" t="s">
        <v>11124</v>
      </c>
      <c r="O185" s="1" t="s">
        <v>11125</v>
      </c>
      <c r="P185" s="1" t="s">
        <v>11126</v>
      </c>
      <c r="Q185" s="1" t="s">
        <v>6755</v>
      </c>
      <c r="R185" s="1" t="s">
        <v>874</v>
      </c>
      <c r="S185" s="1" t="s">
        <v>873</v>
      </c>
      <c r="T185" s="1" t="s">
        <v>472</v>
      </c>
      <c r="U185" s="1" t="s">
        <v>276</v>
      </c>
      <c r="V185" s="1" t="s">
        <v>874</v>
      </c>
      <c r="W185" s="1" t="s">
        <v>1450</v>
      </c>
      <c r="X185" s="1" t="s">
        <v>269</v>
      </c>
      <c r="Y185" s="1" t="s">
        <v>1450</v>
      </c>
      <c r="Z185" s="1" t="s">
        <v>11127</v>
      </c>
      <c r="AA185" s="1" t="s">
        <v>11127</v>
      </c>
      <c r="AB185" s="1" t="s">
        <v>269</v>
      </c>
    </row>
    <row r="186" spans="1:28" ht="14.25">
      <c r="A186" s="1" t="s">
        <v>260</v>
      </c>
      <c r="B186" s="1" t="s">
        <v>11366</v>
      </c>
      <c r="C186" s="1" t="s">
        <v>262</v>
      </c>
      <c r="D186" s="1" t="s">
        <v>298</v>
      </c>
      <c r="E186" s="1" t="s">
        <v>298</v>
      </c>
      <c r="F186" s="1" t="s">
        <v>2941</v>
      </c>
      <c r="G186" s="1" t="s">
        <v>11188</v>
      </c>
      <c r="H186" s="1" t="s">
        <v>2669</v>
      </c>
      <c r="I186" s="1" t="s">
        <v>269</v>
      </c>
      <c r="J186" s="1" t="s">
        <v>269</v>
      </c>
      <c r="K186" s="1" t="s">
        <v>270</v>
      </c>
      <c r="L186" s="1" t="s">
        <v>269</v>
      </c>
      <c r="M186" s="1" t="s">
        <v>2134</v>
      </c>
      <c r="N186" s="1" t="s">
        <v>11124</v>
      </c>
      <c r="O186" s="1" t="s">
        <v>11125</v>
      </c>
      <c r="P186" s="1" t="s">
        <v>11126</v>
      </c>
      <c r="Q186" s="1" t="s">
        <v>6755</v>
      </c>
      <c r="R186" s="1" t="s">
        <v>874</v>
      </c>
      <c r="S186" s="1" t="s">
        <v>873</v>
      </c>
      <c r="T186" s="1" t="s">
        <v>472</v>
      </c>
      <c r="U186" s="1" t="s">
        <v>472</v>
      </c>
      <c r="V186" s="1" t="s">
        <v>269</v>
      </c>
      <c r="W186" s="1" t="s">
        <v>270</v>
      </c>
      <c r="X186" s="1" t="s">
        <v>269</v>
      </c>
      <c r="Y186" s="1" t="s">
        <v>277</v>
      </c>
      <c r="Z186" s="1" t="s">
        <v>11127</v>
      </c>
      <c r="AA186" s="1" t="s">
        <v>11127</v>
      </c>
      <c r="AB186" s="1" t="s">
        <v>270</v>
      </c>
    </row>
    <row r="187" spans="1:28" ht="14.25">
      <c r="A187" s="1" t="s">
        <v>260</v>
      </c>
      <c r="B187" s="1" t="s">
        <v>11367</v>
      </c>
      <c r="C187" s="1" t="s">
        <v>262</v>
      </c>
      <c r="D187" s="1" t="s">
        <v>298</v>
      </c>
      <c r="E187" s="1" t="s">
        <v>298</v>
      </c>
      <c r="F187" s="1" t="s">
        <v>2945</v>
      </c>
      <c r="G187" s="1" t="s">
        <v>11190</v>
      </c>
      <c r="H187" s="1" t="s">
        <v>2679</v>
      </c>
      <c r="I187" s="1" t="s">
        <v>269</v>
      </c>
      <c r="J187" s="1" t="s">
        <v>269</v>
      </c>
      <c r="K187" s="1" t="s">
        <v>270</v>
      </c>
      <c r="L187" s="1" t="s">
        <v>269</v>
      </c>
      <c r="M187" s="1" t="s">
        <v>2134</v>
      </c>
      <c r="N187" s="1" t="s">
        <v>11124</v>
      </c>
      <c r="O187" s="1" t="s">
        <v>11125</v>
      </c>
      <c r="P187" s="1" t="s">
        <v>11126</v>
      </c>
      <c r="Q187" s="1" t="s">
        <v>6755</v>
      </c>
      <c r="R187" s="1" t="s">
        <v>874</v>
      </c>
      <c r="S187" s="1" t="s">
        <v>873</v>
      </c>
      <c r="T187" s="1" t="s">
        <v>472</v>
      </c>
      <c r="U187" s="1" t="s">
        <v>873</v>
      </c>
      <c r="V187" s="1" t="s">
        <v>874</v>
      </c>
      <c r="W187" s="1" t="s">
        <v>270</v>
      </c>
      <c r="X187" s="1" t="s">
        <v>269</v>
      </c>
      <c r="Y187" s="1" t="s">
        <v>714</v>
      </c>
      <c r="Z187" s="1" t="s">
        <v>11127</v>
      </c>
      <c r="AA187" s="1" t="s">
        <v>11127</v>
      </c>
      <c r="AB187" s="1" t="s">
        <v>269</v>
      </c>
    </row>
    <row r="188" spans="1:28" ht="14.25">
      <c r="A188" s="1" t="s">
        <v>260</v>
      </c>
      <c r="B188" s="1" t="s">
        <v>11368</v>
      </c>
      <c r="C188" s="1" t="s">
        <v>262</v>
      </c>
      <c r="D188" s="1" t="s">
        <v>298</v>
      </c>
      <c r="E188" s="1" t="s">
        <v>298</v>
      </c>
      <c r="F188" s="1" t="s">
        <v>1399</v>
      </c>
      <c r="G188" s="1" t="s">
        <v>11192</v>
      </c>
      <c r="H188" s="1" t="s">
        <v>2680</v>
      </c>
      <c r="I188" s="1" t="s">
        <v>269</v>
      </c>
      <c r="J188" s="1" t="s">
        <v>269</v>
      </c>
      <c r="K188" s="1" t="s">
        <v>269</v>
      </c>
      <c r="L188" s="1" t="s">
        <v>472</v>
      </c>
      <c r="M188" s="1" t="s">
        <v>2134</v>
      </c>
      <c r="N188" s="1" t="s">
        <v>11124</v>
      </c>
      <c r="O188" s="1" t="s">
        <v>11125</v>
      </c>
      <c r="P188" s="1" t="s">
        <v>11126</v>
      </c>
      <c r="Q188" s="1" t="s">
        <v>6755</v>
      </c>
      <c r="R188" s="1" t="s">
        <v>1450</v>
      </c>
      <c r="S188" s="1" t="s">
        <v>276</v>
      </c>
      <c r="T188" s="1" t="s">
        <v>874</v>
      </c>
      <c r="U188" s="1" t="s">
        <v>873</v>
      </c>
      <c r="V188" s="1" t="s">
        <v>874</v>
      </c>
      <c r="W188" s="1" t="s">
        <v>1450</v>
      </c>
      <c r="X188" s="1" t="s">
        <v>270</v>
      </c>
      <c r="Y188" s="1" t="s">
        <v>1971</v>
      </c>
      <c r="Z188" s="1" t="s">
        <v>11142</v>
      </c>
      <c r="AA188" s="1" t="s">
        <v>11127</v>
      </c>
      <c r="AB188" s="1" t="s">
        <v>269</v>
      </c>
    </row>
    <row r="189" spans="1:28" ht="14.25">
      <c r="A189" s="1" t="s">
        <v>260</v>
      </c>
      <c r="B189" s="1" t="s">
        <v>11369</v>
      </c>
      <c r="C189" s="1" t="s">
        <v>262</v>
      </c>
      <c r="D189" s="1" t="s">
        <v>298</v>
      </c>
      <c r="E189" s="1" t="s">
        <v>298</v>
      </c>
      <c r="F189" s="1" t="s">
        <v>1384</v>
      </c>
      <c r="G189" s="1" t="s">
        <v>11194</v>
      </c>
      <c r="H189" s="1" t="s">
        <v>2707</v>
      </c>
      <c r="I189" s="1" t="s">
        <v>269</v>
      </c>
      <c r="J189" s="1" t="s">
        <v>270</v>
      </c>
      <c r="K189" s="1" t="s">
        <v>270</v>
      </c>
      <c r="L189" s="1" t="s">
        <v>269</v>
      </c>
      <c r="M189" s="1" t="s">
        <v>2134</v>
      </c>
      <c r="N189" s="1" t="s">
        <v>11124</v>
      </c>
      <c r="O189" s="1" t="s">
        <v>11125</v>
      </c>
      <c r="P189" s="1" t="s">
        <v>11126</v>
      </c>
      <c r="Q189" s="1" t="s">
        <v>6755</v>
      </c>
      <c r="R189" s="1" t="s">
        <v>874</v>
      </c>
      <c r="S189" s="1" t="s">
        <v>873</v>
      </c>
      <c r="T189" s="1" t="s">
        <v>472</v>
      </c>
      <c r="U189" s="1" t="s">
        <v>276</v>
      </c>
      <c r="V189" s="1" t="s">
        <v>874</v>
      </c>
      <c r="W189" s="1" t="s">
        <v>479</v>
      </c>
      <c r="X189" s="1" t="s">
        <v>269</v>
      </c>
      <c r="Y189" s="1" t="s">
        <v>1729</v>
      </c>
      <c r="Z189" s="1" t="s">
        <v>11127</v>
      </c>
      <c r="AA189" s="1" t="s">
        <v>11127</v>
      </c>
      <c r="AB189" s="1" t="s">
        <v>269</v>
      </c>
    </row>
    <row r="190" spans="1:28" ht="14.25">
      <c r="A190" s="1" t="s">
        <v>260</v>
      </c>
      <c r="B190" s="1" t="s">
        <v>11370</v>
      </c>
      <c r="C190" s="1" t="s">
        <v>262</v>
      </c>
      <c r="D190" s="1" t="s">
        <v>298</v>
      </c>
      <c r="E190" s="1" t="s">
        <v>298</v>
      </c>
      <c r="F190" s="1" t="s">
        <v>1407</v>
      </c>
      <c r="G190" s="1" t="s">
        <v>11196</v>
      </c>
      <c r="H190" s="1" t="s">
        <v>2710</v>
      </c>
      <c r="I190" s="1" t="s">
        <v>269</v>
      </c>
      <c r="J190" s="1" t="s">
        <v>269</v>
      </c>
      <c r="K190" s="1" t="s">
        <v>269</v>
      </c>
      <c r="L190" s="1" t="s">
        <v>472</v>
      </c>
      <c r="M190" s="1" t="s">
        <v>2134</v>
      </c>
      <c r="N190" s="1" t="s">
        <v>11124</v>
      </c>
      <c r="O190" s="1" t="s">
        <v>11125</v>
      </c>
      <c r="P190" s="1" t="s">
        <v>11126</v>
      </c>
      <c r="Q190" s="1" t="s">
        <v>11127</v>
      </c>
      <c r="R190" s="1" t="s">
        <v>1729</v>
      </c>
      <c r="S190" s="1" t="s">
        <v>873</v>
      </c>
      <c r="T190" s="1" t="s">
        <v>269</v>
      </c>
      <c r="U190" s="1" t="s">
        <v>873</v>
      </c>
      <c r="V190" s="1" t="s">
        <v>874</v>
      </c>
      <c r="W190" s="1" t="s">
        <v>479</v>
      </c>
      <c r="X190" s="1" t="s">
        <v>270</v>
      </c>
      <c r="Y190" s="1" t="s">
        <v>2793</v>
      </c>
      <c r="Z190" s="1" t="s">
        <v>6755</v>
      </c>
      <c r="AA190" s="1" t="s">
        <v>11127</v>
      </c>
      <c r="AB190" s="1" t="s">
        <v>269</v>
      </c>
    </row>
    <row r="191" spans="1:28" ht="14.25">
      <c r="A191" s="1" t="s">
        <v>260</v>
      </c>
      <c r="B191" s="1" t="s">
        <v>11371</v>
      </c>
      <c r="C191" s="1" t="s">
        <v>262</v>
      </c>
      <c r="D191" s="1" t="s">
        <v>298</v>
      </c>
      <c r="E191" s="1" t="s">
        <v>298</v>
      </c>
      <c r="F191" s="1" t="s">
        <v>3784</v>
      </c>
      <c r="G191" s="1" t="s">
        <v>11198</v>
      </c>
      <c r="H191" s="1" t="s">
        <v>11199</v>
      </c>
      <c r="I191" s="1" t="s">
        <v>269</v>
      </c>
      <c r="J191" s="1" t="s">
        <v>269</v>
      </c>
      <c r="K191" s="1" t="s">
        <v>269</v>
      </c>
      <c r="L191" s="1" t="s">
        <v>479</v>
      </c>
      <c r="M191" s="1" t="s">
        <v>11200</v>
      </c>
      <c r="N191" s="1" t="s">
        <v>11124</v>
      </c>
      <c r="O191" s="1" t="s">
        <v>11125</v>
      </c>
      <c r="P191" s="1" t="s">
        <v>11126</v>
      </c>
      <c r="Q191" s="1" t="s">
        <v>6755</v>
      </c>
      <c r="R191" s="1" t="s">
        <v>1450</v>
      </c>
      <c r="S191" s="1" t="s">
        <v>873</v>
      </c>
      <c r="T191" s="1" t="s">
        <v>269</v>
      </c>
      <c r="U191" s="1" t="s">
        <v>873</v>
      </c>
      <c r="V191" s="1" t="s">
        <v>874</v>
      </c>
      <c r="W191" s="1" t="s">
        <v>270</v>
      </c>
      <c r="X191" s="1" t="s">
        <v>269</v>
      </c>
      <c r="Y191" s="1" t="s">
        <v>2755</v>
      </c>
      <c r="Z191" s="1" t="s">
        <v>11127</v>
      </c>
      <c r="AA191" s="1" t="s">
        <v>11127</v>
      </c>
      <c r="AB191" s="1" t="s">
        <v>269</v>
      </c>
    </row>
    <row r="192" spans="1:28" ht="14.25">
      <c r="A192" s="1" t="s">
        <v>260</v>
      </c>
      <c r="B192" s="1" t="s">
        <v>11372</v>
      </c>
      <c r="C192" s="1" t="s">
        <v>262</v>
      </c>
      <c r="D192" s="1" t="s">
        <v>298</v>
      </c>
      <c r="E192" s="1" t="s">
        <v>298</v>
      </c>
      <c r="F192" s="1" t="s">
        <v>1372</v>
      </c>
      <c r="G192" s="1" t="s">
        <v>11202</v>
      </c>
      <c r="H192" s="1" t="s">
        <v>11203</v>
      </c>
      <c r="I192" s="1" t="s">
        <v>269</v>
      </c>
      <c r="J192" s="1" t="s">
        <v>269</v>
      </c>
      <c r="K192" s="1" t="s">
        <v>269</v>
      </c>
      <c r="L192" s="1" t="s">
        <v>270</v>
      </c>
      <c r="M192" s="1" t="s">
        <v>11204</v>
      </c>
      <c r="N192" s="1" t="s">
        <v>11124</v>
      </c>
      <c r="O192" s="1" t="s">
        <v>11125</v>
      </c>
      <c r="P192" s="1" t="s">
        <v>11126</v>
      </c>
      <c r="Q192" s="1" t="s">
        <v>6755</v>
      </c>
      <c r="R192" s="1" t="s">
        <v>1450</v>
      </c>
      <c r="S192" s="1" t="s">
        <v>873</v>
      </c>
      <c r="T192" s="1" t="s">
        <v>269</v>
      </c>
      <c r="U192" s="1" t="s">
        <v>873</v>
      </c>
      <c r="V192" s="1" t="s">
        <v>874</v>
      </c>
      <c r="W192" s="1" t="s">
        <v>270</v>
      </c>
      <c r="X192" s="1" t="s">
        <v>269</v>
      </c>
      <c r="Y192" s="1" t="s">
        <v>713</v>
      </c>
      <c r="Z192" s="1" t="s">
        <v>11127</v>
      </c>
      <c r="AA192" s="1" t="s">
        <v>11127</v>
      </c>
      <c r="AB192" s="1" t="s">
        <v>269</v>
      </c>
    </row>
    <row r="193" spans="1:28" ht="14.25">
      <c r="A193" s="1" t="s">
        <v>260</v>
      </c>
      <c r="B193" s="1" t="s">
        <v>11373</v>
      </c>
      <c r="C193" s="1" t="s">
        <v>262</v>
      </c>
      <c r="D193" s="1" t="s">
        <v>298</v>
      </c>
      <c r="E193" s="1" t="s">
        <v>298</v>
      </c>
      <c r="F193" s="1" t="s">
        <v>1385</v>
      </c>
      <c r="G193" s="1" t="s">
        <v>11206</v>
      </c>
      <c r="H193" s="1" t="s">
        <v>10934</v>
      </c>
      <c r="I193" s="1" t="s">
        <v>269</v>
      </c>
      <c r="J193" s="1" t="s">
        <v>269</v>
      </c>
      <c r="K193" s="1" t="s">
        <v>269</v>
      </c>
      <c r="L193" s="1" t="s">
        <v>872</v>
      </c>
      <c r="M193" s="1" t="s">
        <v>2134</v>
      </c>
      <c r="N193" s="1" t="s">
        <v>11124</v>
      </c>
      <c r="O193" s="1" t="s">
        <v>11125</v>
      </c>
      <c r="P193" s="1" t="s">
        <v>11126</v>
      </c>
      <c r="Q193" s="1" t="s">
        <v>11170</v>
      </c>
      <c r="R193" s="1" t="s">
        <v>1450</v>
      </c>
      <c r="S193" s="1" t="s">
        <v>873</v>
      </c>
      <c r="T193" s="1" t="s">
        <v>269</v>
      </c>
      <c r="U193" s="1" t="s">
        <v>873</v>
      </c>
      <c r="V193" s="1" t="s">
        <v>874</v>
      </c>
      <c r="W193" s="1" t="s">
        <v>479</v>
      </c>
      <c r="X193" s="1" t="s">
        <v>269</v>
      </c>
      <c r="Y193" s="1" t="s">
        <v>1731</v>
      </c>
      <c r="Z193" s="1" t="s">
        <v>11127</v>
      </c>
      <c r="AA193" s="1" t="s">
        <v>11170</v>
      </c>
      <c r="AB193" s="1" t="s">
        <v>269</v>
      </c>
    </row>
    <row r="194" spans="1:28" ht="14.25">
      <c r="A194" s="1" t="s">
        <v>260</v>
      </c>
      <c r="B194" s="1" t="s">
        <v>11374</v>
      </c>
      <c r="C194" s="1" t="s">
        <v>262</v>
      </c>
      <c r="D194" s="1" t="s">
        <v>298</v>
      </c>
      <c r="E194" s="1" t="s">
        <v>298</v>
      </c>
      <c r="F194" s="1" t="s">
        <v>2694</v>
      </c>
      <c r="G194" s="1" t="s">
        <v>11208</v>
      </c>
      <c r="H194" s="1" t="s">
        <v>273</v>
      </c>
      <c r="I194" s="1" t="s">
        <v>269</v>
      </c>
      <c r="J194" s="1" t="s">
        <v>270</v>
      </c>
      <c r="K194" s="1" t="s">
        <v>269</v>
      </c>
      <c r="L194" s="1" t="s">
        <v>472</v>
      </c>
      <c r="M194" s="1" t="s">
        <v>2134</v>
      </c>
      <c r="N194" s="1" t="s">
        <v>11124</v>
      </c>
      <c r="O194" s="1" t="s">
        <v>11125</v>
      </c>
      <c r="P194" s="1" t="s">
        <v>11126</v>
      </c>
      <c r="Q194" s="1" t="s">
        <v>11170</v>
      </c>
      <c r="R194" s="1" t="s">
        <v>1450</v>
      </c>
      <c r="S194" s="1" t="s">
        <v>873</v>
      </c>
      <c r="T194" s="1" t="s">
        <v>269</v>
      </c>
      <c r="U194" s="1" t="s">
        <v>873</v>
      </c>
      <c r="V194" s="1" t="s">
        <v>874</v>
      </c>
      <c r="W194" s="1" t="s">
        <v>479</v>
      </c>
      <c r="X194" s="1" t="s">
        <v>269</v>
      </c>
      <c r="Y194" s="1" t="s">
        <v>2913</v>
      </c>
      <c r="Z194" s="1" t="s">
        <v>11170</v>
      </c>
      <c r="AA194" s="1" t="s">
        <v>11127</v>
      </c>
      <c r="AB194" s="1" t="s">
        <v>269</v>
      </c>
    </row>
    <row r="195" spans="1:28" ht="14.25">
      <c r="A195" s="1" t="s">
        <v>260</v>
      </c>
      <c r="B195" s="1" t="s">
        <v>11375</v>
      </c>
      <c r="C195" s="1" t="s">
        <v>262</v>
      </c>
      <c r="D195" s="1" t="s">
        <v>298</v>
      </c>
      <c r="E195" s="1" t="s">
        <v>298</v>
      </c>
      <c r="F195" s="1" t="s">
        <v>4006</v>
      </c>
      <c r="G195" s="1" t="s">
        <v>11210</v>
      </c>
      <c r="H195" s="1" t="s">
        <v>3207</v>
      </c>
      <c r="I195" s="1" t="s">
        <v>269</v>
      </c>
      <c r="J195" s="1" t="s">
        <v>270</v>
      </c>
      <c r="K195" s="1" t="s">
        <v>269</v>
      </c>
      <c r="L195" s="1" t="s">
        <v>479</v>
      </c>
      <c r="M195" s="1" t="s">
        <v>11133</v>
      </c>
      <c r="N195" s="1" t="s">
        <v>11124</v>
      </c>
      <c r="O195" s="1" t="s">
        <v>11125</v>
      </c>
      <c r="P195" s="1" t="s">
        <v>11126</v>
      </c>
      <c r="Q195" s="1" t="s">
        <v>6755</v>
      </c>
      <c r="R195" s="1" t="s">
        <v>1450</v>
      </c>
      <c r="S195" s="1" t="s">
        <v>873</v>
      </c>
      <c r="T195" s="1" t="s">
        <v>269</v>
      </c>
      <c r="U195" s="1" t="s">
        <v>873</v>
      </c>
      <c r="V195" s="1" t="s">
        <v>874</v>
      </c>
      <c r="W195" s="1" t="s">
        <v>479</v>
      </c>
      <c r="X195" s="1" t="s">
        <v>269</v>
      </c>
      <c r="Y195" s="1" t="s">
        <v>2913</v>
      </c>
      <c r="Z195" s="1" t="s">
        <v>11127</v>
      </c>
      <c r="AA195" s="1" t="s">
        <v>11127</v>
      </c>
      <c r="AB195" s="1" t="s">
        <v>269</v>
      </c>
    </row>
    <row r="196" spans="1:28" ht="14.25">
      <c r="A196" s="1" t="s">
        <v>260</v>
      </c>
      <c r="B196" s="1" t="s">
        <v>11376</v>
      </c>
      <c r="C196" s="1" t="s">
        <v>262</v>
      </c>
      <c r="D196" s="1" t="s">
        <v>298</v>
      </c>
      <c r="E196" s="1" t="s">
        <v>298</v>
      </c>
      <c r="F196" s="1" t="s">
        <v>1732</v>
      </c>
      <c r="G196" s="1" t="s">
        <v>11212</v>
      </c>
      <c r="H196" s="1" t="s">
        <v>2711</v>
      </c>
      <c r="I196" s="1" t="s">
        <v>269</v>
      </c>
      <c r="J196" s="1" t="s">
        <v>269</v>
      </c>
      <c r="K196" s="1" t="s">
        <v>270</v>
      </c>
      <c r="L196" s="1" t="s">
        <v>269</v>
      </c>
      <c r="M196" s="1" t="s">
        <v>2134</v>
      </c>
      <c r="N196" s="1" t="s">
        <v>11124</v>
      </c>
      <c r="O196" s="1" t="s">
        <v>11125</v>
      </c>
      <c r="P196" s="1" t="s">
        <v>11126</v>
      </c>
      <c r="Q196" s="1" t="s">
        <v>6755</v>
      </c>
      <c r="R196" s="1" t="s">
        <v>874</v>
      </c>
      <c r="S196" s="1" t="s">
        <v>873</v>
      </c>
      <c r="T196" s="1" t="s">
        <v>269</v>
      </c>
      <c r="U196" s="1" t="s">
        <v>270</v>
      </c>
      <c r="V196" s="1" t="s">
        <v>270</v>
      </c>
      <c r="W196" s="1" t="s">
        <v>270</v>
      </c>
      <c r="X196" s="1" t="s">
        <v>269</v>
      </c>
      <c r="Y196" s="1" t="s">
        <v>2796</v>
      </c>
      <c r="Z196" s="1" t="s">
        <v>11127</v>
      </c>
      <c r="AA196" s="1" t="s">
        <v>11127</v>
      </c>
      <c r="AB196" s="1" t="s">
        <v>269</v>
      </c>
    </row>
    <row r="197" spans="1:28" ht="14.25">
      <c r="A197" s="1" t="s">
        <v>260</v>
      </c>
      <c r="B197" s="1" t="s">
        <v>11377</v>
      </c>
      <c r="C197" s="1" t="s">
        <v>262</v>
      </c>
      <c r="D197" s="1" t="s">
        <v>298</v>
      </c>
      <c r="E197" s="1" t="s">
        <v>298</v>
      </c>
      <c r="F197" s="1" t="s">
        <v>4009</v>
      </c>
      <c r="G197" s="1" t="s">
        <v>11214</v>
      </c>
      <c r="H197" s="1" t="s">
        <v>11215</v>
      </c>
      <c r="I197" s="1" t="s">
        <v>269</v>
      </c>
      <c r="J197" s="1" t="s">
        <v>269</v>
      </c>
      <c r="K197" s="1" t="s">
        <v>269</v>
      </c>
      <c r="L197" s="1" t="s">
        <v>479</v>
      </c>
      <c r="M197" s="1" t="s">
        <v>11125</v>
      </c>
      <c r="N197" s="1" t="s">
        <v>11124</v>
      </c>
      <c r="O197" s="1" t="s">
        <v>11125</v>
      </c>
      <c r="P197" s="1" t="s">
        <v>11126</v>
      </c>
      <c r="Q197" s="1" t="s">
        <v>6755</v>
      </c>
      <c r="R197" s="1" t="s">
        <v>1450</v>
      </c>
      <c r="S197" s="1" t="s">
        <v>873</v>
      </c>
      <c r="T197" s="1" t="s">
        <v>269</v>
      </c>
      <c r="U197" s="1" t="s">
        <v>873</v>
      </c>
      <c r="V197" s="1" t="s">
        <v>874</v>
      </c>
      <c r="W197" s="1" t="s">
        <v>479</v>
      </c>
      <c r="X197" s="1" t="s">
        <v>269</v>
      </c>
      <c r="Y197" s="1" t="s">
        <v>2919</v>
      </c>
      <c r="Z197" s="1" t="s">
        <v>11127</v>
      </c>
      <c r="AA197" s="1" t="s">
        <v>11127</v>
      </c>
      <c r="AB197" s="1" t="s">
        <v>269</v>
      </c>
    </row>
    <row r="198" spans="1:28" ht="14.25">
      <c r="A198" s="1" t="s">
        <v>260</v>
      </c>
      <c r="B198" s="1" t="s">
        <v>11378</v>
      </c>
      <c r="C198" s="1" t="s">
        <v>262</v>
      </c>
      <c r="D198" s="1" t="s">
        <v>298</v>
      </c>
      <c r="E198" s="1" t="s">
        <v>298</v>
      </c>
      <c r="F198" s="1" t="s">
        <v>1379</v>
      </c>
      <c r="G198" s="1" t="s">
        <v>11217</v>
      </c>
      <c r="H198" s="1" t="s">
        <v>11218</v>
      </c>
      <c r="I198" s="1" t="s">
        <v>269</v>
      </c>
      <c r="J198" s="1" t="s">
        <v>270</v>
      </c>
      <c r="K198" s="1" t="s">
        <v>270</v>
      </c>
      <c r="L198" s="1" t="s">
        <v>269</v>
      </c>
      <c r="M198" s="1" t="s">
        <v>11219</v>
      </c>
      <c r="N198" s="1" t="s">
        <v>11220</v>
      </c>
      <c r="O198" s="1" t="s">
        <v>11219</v>
      </c>
      <c r="P198" s="1" t="s">
        <v>11220</v>
      </c>
      <c r="Q198" s="1" t="s">
        <v>6755</v>
      </c>
      <c r="R198" s="1" t="s">
        <v>269</v>
      </c>
      <c r="S198" s="1" t="s">
        <v>269</v>
      </c>
      <c r="T198" s="1" t="s">
        <v>269</v>
      </c>
      <c r="U198" s="1" t="s">
        <v>276</v>
      </c>
      <c r="V198" s="1" t="s">
        <v>874</v>
      </c>
      <c r="W198" s="1" t="s">
        <v>270</v>
      </c>
      <c r="X198" s="1" t="s">
        <v>269</v>
      </c>
      <c r="Y198" s="1" t="s">
        <v>2926</v>
      </c>
      <c r="Z198" s="1" t="s">
        <v>11142</v>
      </c>
      <c r="AA198" s="1" t="s">
        <v>11142</v>
      </c>
      <c r="AB198" s="1" t="s">
        <v>269</v>
      </c>
    </row>
    <row r="199" spans="1:28" ht="14.25">
      <c r="A199" s="1" t="s">
        <v>260</v>
      </c>
      <c r="B199" s="1" t="s">
        <v>11379</v>
      </c>
      <c r="C199" s="1" t="s">
        <v>262</v>
      </c>
      <c r="D199" s="1" t="s">
        <v>298</v>
      </c>
      <c r="E199" s="1" t="s">
        <v>298</v>
      </c>
      <c r="F199" s="1" t="s">
        <v>4013</v>
      </c>
      <c r="G199" s="1" t="s">
        <v>11222</v>
      </c>
      <c r="H199" s="1" t="s">
        <v>3625</v>
      </c>
      <c r="I199" s="1" t="s">
        <v>269</v>
      </c>
      <c r="J199" s="1" t="s">
        <v>269</v>
      </c>
      <c r="K199" s="1" t="s">
        <v>269</v>
      </c>
      <c r="L199" s="1" t="s">
        <v>479</v>
      </c>
      <c r="M199" s="1" t="s">
        <v>11125</v>
      </c>
      <c r="N199" s="1" t="s">
        <v>11124</v>
      </c>
      <c r="O199" s="1" t="s">
        <v>11125</v>
      </c>
      <c r="P199" s="1" t="s">
        <v>11126</v>
      </c>
      <c r="Q199" s="1" t="s">
        <v>6755</v>
      </c>
      <c r="R199" s="1" t="s">
        <v>1450</v>
      </c>
      <c r="S199" s="1" t="s">
        <v>873</v>
      </c>
      <c r="T199" s="1" t="s">
        <v>270</v>
      </c>
      <c r="U199" s="1" t="s">
        <v>873</v>
      </c>
      <c r="V199" s="1" t="s">
        <v>874</v>
      </c>
      <c r="W199" s="1" t="s">
        <v>479</v>
      </c>
      <c r="X199" s="1" t="s">
        <v>269</v>
      </c>
      <c r="Y199" s="1" t="s">
        <v>1739</v>
      </c>
      <c r="Z199" s="1" t="s">
        <v>11127</v>
      </c>
      <c r="AA199" s="1" t="s">
        <v>11127</v>
      </c>
      <c r="AB199" s="1" t="s">
        <v>269</v>
      </c>
    </row>
    <row r="200" spans="1:28" ht="14.25">
      <c r="A200" s="1" t="s">
        <v>260</v>
      </c>
      <c r="B200" s="1" t="s">
        <v>11380</v>
      </c>
      <c r="C200" s="1" t="s">
        <v>262</v>
      </c>
      <c r="D200" s="1" t="s">
        <v>298</v>
      </c>
      <c r="E200" s="1" t="s">
        <v>298</v>
      </c>
      <c r="F200" s="1" t="s">
        <v>3533</v>
      </c>
      <c r="G200" s="1" t="s">
        <v>11224</v>
      </c>
      <c r="H200" s="1" t="s">
        <v>3681</v>
      </c>
      <c r="I200" s="1" t="s">
        <v>270</v>
      </c>
      <c r="J200" s="1" t="s">
        <v>269</v>
      </c>
      <c r="K200" s="1" t="s">
        <v>269</v>
      </c>
      <c r="L200" s="1" t="s">
        <v>479</v>
      </c>
      <c r="M200" s="1" t="s">
        <v>2134</v>
      </c>
      <c r="N200" s="1" t="s">
        <v>11142</v>
      </c>
      <c r="O200" s="1" t="s">
        <v>11125</v>
      </c>
      <c r="P200" s="1" t="s">
        <v>11126</v>
      </c>
      <c r="Q200" s="1" t="s">
        <v>6755</v>
      </c>
      <c r="R200" s="1" t="s">
        <v>1450</v>
      </c>
      <c r="S200" s="1" t="s">
        <v>873</v>
      </c>
      <c r="T200" s="1" t="s">
        <v>270</v>
      </c>
      <c r="U200" s="1" t="s">
        <v>873</v>
      </c>
      <c r="V200" s="1" t="s">
        <v>874</v>
      </c>
      <c r="W200" s="1" t="s">
        <v>479</v>
      </c>
      <c r="X200" s="1" t="s">
        <v>269</v>
      </c>
      <c r="Y200" s="1" t="s">
        <v>1739</v>
      </c>
      <c r="Z200" s="1" t="s">
        <v>11127</v>
      </c>
      <c r="AA200" s="1" t="s">
        <v>11127</v>
      </c>
      <c r="AB200" s="1" t="s">
        <v>269</v>
      </c>
    </row>
    <row r="201" spans="1:28" ht="14.25">
      <c r="A201" s="1" t="s">
        <v>260</v>
      </c>
      <c r="B201" s="1" t="s">
        <v>11381</v>
      </c>
      <c r="C201" s="1" t="s">
        <v>262</v>
      </c>
      <c r="D201" s="1" t="s">
        <v>304</v>
      </c>
      <c r="E201" s="1" t="s">
        <v>304</v>
      </c>
      <c r="F201" s="1" t="s">
        <v>270</v>
      </c>
      <c r="G201" s="1" t="s">
        <v>11122</v>
      </c>
      <c r="H201" s="1" t="s">
        <v>714</v>
      </c>
      <c r="I201" s="1" t="s">
        <v>269</v>
      </c>
      <c r="J201" s="1" t="s">
        <v>270</v>
      </c>
      <c r="K201" s="1" t="s">
        <v>269</v>
      </c>
      <c r="L201" s="1" t="s">
        <v>269</v>
      </c>
      <c r="M201" s="1" t="s">
        <v>11123</v>
      </c>
      <c r="N201" s="1" t="s">
        <v>11124</v>
      </c>
      <c r="O201" s="1" t="s">
        <v>11125</v>
      </c>
      <c r="P201" s="1" t="s">
        <v>11126</v>
      </c>
      <c r="Q201" s="1" t="s">
        <v>6755</v>
      </c>
      <c r="R201" s="1" t="s">
        <v>1450</v>
      </c>
      <c r="S201" s="1" t="s">
        <v>873</v>
      </c>
      <c r="T201" s="1" t="s">
        <v>269</v>
      </c>
      <c r="U201" s="1" t="s">
        <v>873</v>
      </c>
      <c r="V201" s="1" t="s">
        <v>874</v>
      </c>
      <c r="W201" s="1" t="s">
        <v>270</v>
      </c>
      <c r="X201" s="1" t="s">
        <v>269</v>
      </c>
      <c r="Y201" s="1" t="s">
        <v>269</v>
      </c>
      <c r="Z201" s="1" t="s">
        <v>11127</v>
      </c>
      <c r="AA201" s="1" t="s">
        <v>11127</v>
      </c>
      <c r="AB201" s="1" t="s">
        <v>269</v>
      </c>
    </row>
    <row r="202" spans="1:28" ht="14.25">
      <c r="A202" s="1" t="s">
        <v>260</v>
      </c>
      <c r="B202" s="1" t="s">
        <v>11382</v>
      </c>
      <c r="C202" s="1" t="s">
        <v>262</v>
      </c>
      <c r="D202" s="1" t="s">
        <v>304</v>
      </c>
      <c r="E202" s="1" t="s">
        <v>304</v>
      </c>
      <c r="F202" s="1" t="s">
        <v>472</v>
      </c>
      <c r="G202" s="1" t="s">
        <v>11129</v>
      </c>
      <c r="H202" s="1" t="s">
        <v>1971</v>
      </c>
      <c r="I202" s="1" t="s">
        <v>270</v>
      </c>
      <c r="J202" s="1" t="s">
        <v>270</v>
      </c>
      <c r="K202" s="1" t="s">
        <v>269</v>
      </c>
      <c r="L202" s="1" t="s">
        <v>269</v>
      </c>
      <c r="M202" s="1" t="s">
        <v>2134</v>
      </c>
      <c r="N202" s="1" t="s">
        <v>11130</v>
      </c>
      <c r="O202" s="1" t="s">
        <v>11125</v>
      </c>
      <c r="P202" s="1" t="s">
        <v>11126</v>
      </c>
      <c r="Q202" s="1" t="s">
        <v>6755</v>
      </c>
      <c r="R202" s="1" t="s">
        <v>1450</v>
      </c>
      <c r="S202" s="1" t="s">
        <v>873</v>
      </c>
      <c r="T202" s="1" t="s">
        <v>269</v>
      </c>
      <c r="U202" s="1" t="s">
        <v>873</v>
      </c>
      <c r="V202" s="1" t="s">
        <v>874</v>
      </c>
      <c r="W202" s="1" t="s">
        <v>270</v>
      </c>
      <c r="X202" s="1" t="s">
        <v>269</v>
      </c>
      <c r="Y202" s="1" t="s">
        <v>269</v>
      </c>
      <c r="Z202" s="1" t="s">
        <v>11127</v>
      </c>
      <c r="AA202" s="1" t="s">
        <v>11127</v>
      </c>
      <c r="AB202" s="1" t="s">
        <v>269</v>
      </c>
    </row>
    <row r="203" spans="1:28" ht="14.25">
      <c r="A203" s="1" t="s">
        <v>260</v>
      </c>
      <c r="B203" s="1" t="s">
        <v>11383</v>
      </c>
      <c r="C203" s="1" t="s">
        <v>262</v>
      </c>
      <c r="D203" s="1" t="s">
        <v>304</v>
      </c>
      <c r="E203" s="1" t="s">
        <v>304</v>
      </c>
      <c r="F203" s="1" t="s">
        <v>479</v>
      </c>
      <c r="G203" s="1" t="s">
        <v>11132</v>
      </c>
      <c r="H203" s="1" t="s">
        <v>1739</v>
      </c>
      <c r="I203" s="1" t="s">
        <v>269</v>
      </c>
      <c r="J203" s="1" t="s">
        <v>270</v>
      </c>
      <c r="K203" s="1" t="s">
        <v>269</v>
      </c>
      <c r="L203" s="1" t="s">
        <v>270</v>
      </c>
      <c r="M203" s="1" t="s">
        <v>11133</v>
      </c>
      <c r="N203" s="1" t="s">
        <v>11124</v>
      </c>
      <c r="O203" s="1" t="s">
        <v>11125</v>
      </c>
      <c r="P203" s="1" t="s">
        <v>11126</v>
      </c>
      <c r="Q203" s="1" t="s">
        <v>6755</v>
      </c>
      <c r="R203" s="1" t="s">
        <v>1450</v>
      </c>
      <c r="S203" s="1" t="s">
        <v>873</v>
      </c>
      <c r="T203" s="1" t="s">
        <v>269</v>
      </c>
      <c r="U203" s="1" t="s">
        <v>873</v>
      </c>
      <c r="V203" s="1" t="s">
        <v>874</v>
      </c>
      <c r="W203" s="1" t="s">
        <v>270</v>
      </c>
      <c r="X203" s="1" t="s">
        <v>269</v>
      </c>
      <c r="Y203" s="1" t="s">
        <v>270</v>
      </c>
      <c r="Z203" s="1" t="s">
        <v>11127</v>
      </c>
      <c r="AA203" s="1" t="s">
        <v>11127</v>
      </c>
      <c r="AB203" s="1" t="s">
        <v>269</v>
      </c>
    </row>
    <row r="204" spans="1:28" ht="14.25">
      <c r="A204" s="1" t="s">
        <v>260</v>
      </c>
      <c r="B204" s="1" t="s">
        <v>11384</v>
      </c>
      <c r="C204" s="1" t="s">
        <v>262</v>
      </c>
      <c r="D204" s="1" t="s">
        <v>304</v>
      </c>
      <c r="E204" s="1" t="s">
        <v>304</v>
      </c>
      <c r="F204" s="1" t="s">
        <v>873</v>
      </c>
      <c r="G204" s="1" t="s">
        <v>11135</v>
      </c>
      <c r="H204" s="1" t="s">
        <v>2926</v>
      </c>
      <c r="I204" s="1" t="s">
        <v>270</v>
      </c>
      <c r="J204" s="1" t="s">
        <v>270</v>
      </c>
      <c r="K204" s="1" t="s">
        <v>269</v>
      </c>
      <c r="L204" s="1" t="s">
        <v>270</v>
      </c>
      <c r="M204" s="1" t="s">
        <v>2134</v>
      </c>
      <c r="N204" s="1" t="s">
        <v>11136</v>
      </c>
      <c r="O204" s="1" t="s">
        <v>11125</v>
      </c>
      <c r="P204" s="1" t="s">
        <v>11126</v>
      </c>
      <c r="Q204" s="1" t="s">
        <v>6755</v>
      </c>
      <c r="R204" s="1" t="s">
        <v>1450</v>
      </c>
      <c r="S204" s="1" t="s">
        <v>873</v>
      </c>
      <c r="T204" s="1" t="s">
        <v>269</v>
      </c>
      <c r="U204" s="1" t="s">
        <v>873</v>
      </c>
      <c r="V204" s="1" t="s">
        <v>874</v>
      </c>
      <c r="W204" s="1" t="s">
        <v>270</v>
      </c>
      <c r="X204" s="1" t="s">
        <v>269</v>
      </c>
      <c r="Y204" s="1" t="s">
        <v>270</v>
      </c>
      <c r="Z204" s="1" t="s">
        <v>11127</v>
      </c>
      <c r="AA204" s="1" t="s">
        <v>11127</v>
      </c>
      <c r="AB204" s="1" t="s">
        <v>269</v>
      </c>
    </row>
    <row r="205" spans="1:28" ht="14.25">
      <c r="A205" s="1" t="s">
        <v>260</v>
      </c>
      <c r="B205" s="1" t="s">
        <v>11385</v>
      </c>
      <c r="C205" s="1" t="s">
        <v>262</v>
      </c>
      <c r="D205" s="1" t="s">
        <v>304</v>
      </c>
      <c r="E205" s="1" t="s">
        <v>304</v>
      </c>
      <c r="F205" s="1" t="s">
        <v>872</v>
      </c>
      <c r="G205" s="1" t="s">
        <v>11138</v>
      </c>
      <c r="H205" s="1" t="s">
        <v>3045</v>
      </c>
      <c r="I205" s="1" t="s">
        <v>269</v>
      </c>
      <c r="J205" s="1" t="s">
        <v>270</v>
      </c>
      <c r="K205" s="1" t="s">
        <v>269</v>
      </c>
      <c r="L205" s="1" t="s">
        <v>270</v>
      </c>
      <c r="M205" s="1" t="s">
        <v>275</v>
      </c>
      <c r="N205" s="1" t="s">
        <v>11124</v>
      </c>
      <c r="O205" s="1" t="s">
        <v>11125</v>
      </c>
      <c r="P205" s="1" t="s">
        <v>11126</v>
      </c>
      <c r="Q205" s="1" t="s">
        <v>11139</v>
      </c>
      <c r="R205" s="1" t="s">
        <v>1450</v>
      </c>
      <c r="S205" s="1" t="s">
        <v>873</v>
      </c>
      <c r="T205" s="1" t="s">
        <v>269</v>
      </c>
      <c r="U205" s="1" t="s">
        <v>873</v>
      </c>
      <c r="V205" s="1" t="s">
        <v>874</v>
      </c>
      <c r="W205" s="1" t="s">
        <v>270</v>
      </c>
      <c r="X205" s="1" t="s">
        <v>269</v>
      </c>
      <c r="Y205" s="1" t="s">
        <v>472</v>
      </c>
      <c r="Z205" s="1" t="s">
        <v>11127</v>
      </c>
      <c r="AA205" s="1" t="s">
        <v>11127</v>
      </c>
      <c r="AB205" s="1" t="s">
        <v>269</v>
      </c>
    </row>
    <row r="206" spans="1:28" ht="14.25">
      <c r="A206" s="1" t="s">
        <v>260</v>
      </c>
      <c r="B206" s="1" t="s">
        <v>11386</v>
      </c>
      <c r="C206" s="1" t="s">
        <v>262</v>
      </c>
      <c r="D206" s="1" t="s">
        <v>304</v>
      </c>
      <c r="E206" s="1" t="s">
        <v>304</v>
      </c>
      <c r="F206" s="1" t="s">
        <v>276</v>
      </c>
      <c r="G206" s="1" t="s">
        <v>11141</v>
      </c>
      <c r="H206" s="1" t="s">
        <v>3784</v>
      </c>
      <c r="I206" s="1" t="s">
        <v>270</v>
      </c>
      <c r="J206" s="1" t="s">
        <v>270</v>
      </c>
      <c r="K206" s="1" t="s">
        <v>269</v>
      </c>
      <c r="L206" s="1" t="s">
        <v>270</v>
      </c>
      <c r="M206" s="1" t="s">
        <v>2134</v>
      </c>
      <c r="N206" s="1" t="s">
        <v>11142</v>
      </c>
      <c r="O206" s="1" t="s">
        <v>11125</v>
      </c>
      <c r="P206" s="1" t="s">
        <v>11126</v>
      </c>
      <c r="Q206" s="1" t="s">
        <v>6755</v>
      </c>
      <c r="R206" s="1" t="s">
        <v>1450</v>
      </c>
      <c r="S206" s="1" t="s">
        <v>873</v>
      </c>
      <c r="T206" s="1" t="s">
        <v>269</v>
      </c>
      <c r="U206" s="1" t="s">
        <v>873</v>
      </c>
      <c r="V206" s="1" t="s">
        <v>874</v>
      </c>
      <c r="W206" s="1" t="s">
        <v>270</v>
      </c>
      <c r="X206" s="1" t="s">
        <v>269</v>
      </c>
      <c r="Y206" s="1" t="s">
        <v>472</v>
      </c>
      <c r="Z206" s="1" t="s">
        <v>11127</v>
      </c>
      <c r="AA206" s="1" t="s">
        <v>11127</v>
      </c>
      <c r="AB206" s="1" t="s">
        <v>269</v>
      </c>
    </row>
    <row r="207" spans="1:28" ht="14.25">
      <c r="A207" s="1" t="s">
        <v>260</v>
      </c>
      <c r="B207" s="1" t="s">
        <v>11387</v>
      </c>
      <c r="C207" s="1" t="s">
        <v>262</v>
      </c>
      <c r="D207" s="1" t="s">
        <v>304</v>
      </c>
      <c r="E207" s="1" t="s">
        <v>304</v>
      </c>
      <c r="F207" s="1" t="s">
        <v>874</v>
      </c>
      <c r="G207" s="1" t="s">
        <v>11144</v>
      </c>
      <c r="H207" s="1" t="s">
        <v>3533</v>
      </c>
      <c r="I207" s="1" t="s">
        <v>269</v>
      </c>
      <c r="J207" s="1" t="s">
        <v>270</v>
      </c>
      <c r="K207" s="1" t="s">
        <v>269</v>
      </c>
      <c r="L207" s="1" t="s">
        <v>270</v>
      </c>
      <c r="M207" s="1" t="s">
        <v>11145</v>
      </c>
      <c r="N207" s="1" t="s">
        <v>11124</v>
      </c>
      <c r="O207" s="1" t="s">
        <v>11125</v>
      </c>
      <c r="P207" s="1" t="s">
        <v>11126</v>
      </c>
      <c r="Q207" s="1" t="s">
        <v>1740</v>
      </c>
      <c r="R207" s="1" t="s">
        <v>1450</v>
      </c>
      <c r="S207" s="1" t="s">
        <v>873</v>
      </c>
      <c r="T207" s="1" t="s">
        <v>269</v>
      </c>
      <c r="U207" s="1" t="s">
        <v>873</v>
      </c>
      <c r="V207" s="1" t="s">
        <v>874</v>
      </c>
      <c r="W207" s="1" t="s">
        <v>270</v>
      </c>
      <c r="X207" s="1" t="s">
        <v>269</v>
      </c>
      <c r="Y207" s="1" t="s">
        <v>479</v>
      </c>
      <c r="Z207" s="1" t="s">
        <v>11127</v>
      </c>
      <c r="AA207" s="1" t="s">
        <v>11127</v>
      </c>
      <c r="AB207" s="1" t="s">
        <v>269</v>
      </c>
    </row>
    <row r="208" spans="1:28" ht="14.25">
      <c r="A208" s="1" t="s">
        <v>260</v>
      </c>
      <c r="B208" s="1" t="s">
        <v>11388</v>
      </c>
      <c r="C208" s="1" t="s">
        <v>262</v>
      </c>
      <c r="D208" s="1" t="s">
        <v>304</v>
      </c>
      <c r="E208" s="1" t="s">
        <v>304</v>
      </c>
      <c r="F208" s="1" t="s">
        <v>1450</v>
      </c>
      <c r="G208" s="1" t="s">
        <v>11147</v>
      </c>
      <c r="H208" s="1" t="s">
        <v>4062</v>
      </c>
      <c r="I208" s="1" t="s">
        <v>270</v>
      </c>
      <c r="J208" s="1" t="s">
        <v>270</v>
      </c>
      <c r="K208" s="1" t="s">
        <v>269</v>
      </c>
      <c r="L208" s="1" t="s">
        <v>270</v>
      </c>
      <c r="M208" s="1" t="s">
        <v>2134</v>
      </c>
      <c r="N208" s="1" t="s">
        <v>11148</v>
      </c>
      <c r="O208" s="1" t="s">
        <v>11125</v>
      </c>
      <c r="P208" s="1" t="s">
        <v>11126</v>
      </c>
      <c r="Q208" s="1" t="s">
        <v>6755</v>
      </c>
      <c r="R208" s="1" t="s">
        <v>1450</v>
      </c>
      <c r="S208" s="1" t="s">
        <v>873</v>
      </c>
      <c r="T208" s="1" t="s">
        <v>269</v>
      </c>
      <c r="U208" s="1" t="s">
        <v>873</v>
      </c>
      <c r="V208" s="1" t="s">
        <v>874</v>
      </c>
      <c r="W208" s="1" t="s">
        <v>270</v>
      </c>
      <c r="X208" s="1" t="s">
        <v>269</v>
      </c>
      <c r="Y208" s="1" t="s">
        <v>479</v>
      </c>
      <c r="Z208" s="1" t="s">
        <v>11127</v>
      </c>
      <c r="AA208" s="1" t="s">
        <v>11127</v>
      </c>
      <c r="AB208" s="1" t="s">
        <v>269</v>
      </c>
    </row>
    <row r="209" spans="1:28" ht="14.25">
      <c r="A209" s="1" t="s">
        <v>260</v>
      </c>
      <c r="B209" s="1" t="s">
        <v>11389</v>
      </c>
      <c r="C209" s="1" t="s">
        <v>262</v>
      </c>
      <c r="D209" s="1" t="s">
        <v>304</v>
      </c>
      <c r="E209" s="1" t="s">
        <v>304</v>
      </c>
      <c r="F209" s="1" t="s">
        <v>277</v>
      </c>
      <c r="G209" s="1" t="s">
        <v>11150</v>
      </c>
      <c r="H209" s="1" t="s">
        <v>3790</v>
      </c>
      <c r="I209" s="1" t="s">
        <v>269</v>
      </c>
      <c r="J209" s="1" t="s">
        <v>270</v>
      </c>
      <c r="K209" s="1" t="s">
        <v>269</v>
      </c>
      <c r="L209" s="1" t="s">
        <v>472</v>
      </c>
      <c r="M209" s="1" t="s">
        <v>2134</v>
      </c>
      <c r="N209" s="1" t="s">
        <v>11124</v>
      </c>
      <c r="O209" s="1" t="s">
        <v>11125</v>
      </c>
      <c r="P209" s="1" t="s">
        <v>11126</v>
      </c>
      <c r="Q209" s="1" t="s">
        <v>11139</v>
      </c>
      <c r="R209" s="1" t="s">
        <v>1450</v>
      </c>
      <c r="S209" s="1" t="s">
        <v>873</v>
      </c>
      <c r="T209" s="1" t="s">
        <v>269</v>
      </c>
      <c r="U209" s="1" t="s">
        <v>873</v>
      </c>
      <c r="V209" s="1" t="s">
        <v>874</v>
      </c>
      <c r="W209" s="1" t="s">
        <v>479</v>
      </c>
      <c r="X209" s="1" t="s">
        <v>269</v>
      </c>
      <c r="Y209" s="1" t="s">
        <v>873</v>
      </c>
      <c r="Z209" s="1" t="s">
        <v>11139</v>
      </c>
      <c r="AA209" s="1" t="s">
        <v>11127</v>
      </c>
      <c r="AB209" s="1" t="s">
        <v>269</v>
      </c>
    </row>
    <row r="210" spans="1:28" ht="14.25">
      <c r="A210" s="1" t="s">
        <v>260</v>
      </c>
      <c r="B210" s="1" t="s">
        <v>11390</v>
      </c>
      <c r="C210" s="1" t="s">
        <v>262</v>
      </c>
      <c r="D210" s="1" t="s">
        <v>304</v>
      </c>
      <c r="E210" s="1" t="s">
        <v>304</v>
      </c>
      <c r="F210" s="1" t="s">
        <v>714</v>
      </c>
      <c r="G210" s="1" t="s">
        <v>11152</v>
      </c>
      <c r="H210" s="1" t="s">
        <v>3820</v>
      </c>
      <c r="I210" s="1" t="s">
        <v>270</v>
      </c>
      <c r="J210" s="1" t="s">
        <v>270</v>
      </c>
      <c r="K210" s="1" t="s">
        <v>269</v>
      </c>
      <c r="L210" s="1" t="s">
        <v>472</v>
      </c>
      <c r="M210" s="1" t="s">
        <v>2134</v>
      </c>
      <c r="N210" s="1" t="s">
        <v>11124</v>
      </c>
      <c r="O210" s="1" t="s">
        <v>11125</v>
      </c>
      <c r="P210" s="1" t="s">
        <v>11126</v>
      </c>
      <c r="Q210" s="1" t="s">
        <v>6755</v>
      </c>
      <c r="R210" s="1" t="s">
        <v>1450</v>
      </c>
      <c r="S210" s="1" t="s">
        <v>873</v>
      </c>
      <c r="T210" s="1" t="s">
        <v>269</v>
      </c>
      <c r="U210" s="1" t="s">
        <v>873</v>
      </c>
      <c r="V210" s="1" t="s">
        <v>874</v>
      </c>
      <c r="W210" s="1" t="s">
        <v>479</v>
      </c>
      <c r="X210" s="1" t="s">
        <v>269</v>
      </c>
      <c r="Y210" s="1" t="s">
        <v>873</v>
      </c>
      <c r="Z210" s="1" t="s">
        <v>11127</v>
      </c>
      <c r="AA210" s="1" t="s">
        <v>11127</v>
      </c>
      <c r="AB210" s="1" t="s">
        <v>269</v>
      </c>
    </row>
    <row r="211" spans="1:28" ht="14.25">
      <c r="A211" s="1" t="s">
        <v>260</v>
      </c>
      <c r="B211" s="1" t="s">
        <v>11391</v>
      </c>
      <c r="C211" s="1" t="s">
        <v>262</v>
      </c>
      <c r="D211" s="1" t="s">
        <v>304</v>
      </c>
      <c r="E211" s="1" t="s">
        <v>304</v>
      </c>
      <c r="F211" s="1" t="s">
        <v>1971</v>
      </c>
      <c r="G211" s="1" t="s">
        <v>11154</v>
      </c>
      <c r="H211" s="1" t="s">
        <v>271</v>
      </c>
      <c r="I211" s="1" t="s">
        <v>269</v>
      </c>
      <c r="J211" s="1" t="s">
        <v>270</v>
      </c>
      <c r="K211" s="1" t="s">
        <v>269</v>
      </c>
      <c r="L211" s="1" t="s">
        <v>873</v>
      </c>
      <c r="M211" s="1" t="s">
        <v>11155</v>
      </c>
      <c r="N211" s="1" t="s">
        <v>11124</v>
      </c>
      <c r="O211" s="1" t="s">
        <v>11125</v>
      </c>
      <c r="P211" s="1" t="s">
        <v>11126</v>
      </c>
      <c r="Q211" s="1" t="s">
        <v>6755</v>
      </c>
      <c r="R211" s="1" t="s">
        <v>1450</v>
      </c>
      <c r="S211" s="1" t="s">
        <v>873</v>
      </c>
      <c r="T211" s="1" t="s">
        <v>269</v>
      </c>
      <c r="U211" s="1" t="s">
        <v>873</v>
      </c>
      <c r="V211" s="1" t="s">
        <v>874</v>
      </c>
      <c r="W211" s="1" t="s">
        <v>479</v>
      </c>
      <c r="X211" s="1" t="s">
        <v>269</v>
      </c>
      <c r="Y211" s="1" t="s">
        <v>873</v>
      </c>
      <c r="Z211" s="1" t="s">
        <v>11127</v>
      </c>
      <c r="AA211" s="1" t="s">
        <v>11127</v>
      </c>
      <c r="AB211" s="1" t="s">
        <v>269</v>
      </c>
    </row>
    <row r="212" spans="1:28" ht="14.25">
      <c r="A212" s="1" t="s">
        <v>260</v>
      </c>
      <c r="B212" s="1" t="s">
        <v>11392</v>
      </c>
      <c r="C212" s="1" t="s">
        <v>262</v>
      </c>
      <c r="D212" s="1" t="s">
        <v>304</v>
      </c>
      <c r="E212" s="1" t="s">
        <v>304</v>
      </c>
      <c r="F212" s="1" t="s">
        <v>1729</v>
      </c>
      <c r="G212" s="1" t="s">
        <v>11157</v>
      </c>
      <c r="H212" s="1" t="s">
        <v>3414</v>
      </c>
      <c r="I212" s="1" t="s">
        <v>270</v>
      </c>
      <c r="J212" s="1" t="s">
        <v>270</v>
      </c>
      <c r="K212" s="1" t="s">
        <v>269</v>
      </c>
      <c r="L212" s="1" t="s">
        <v>873</v>
      </c>
      <c r="M212" s="1" t="s">
        <v>2134</v>
      </c>
      <c r="N212" s="1" t="s">
        <v>11158</v>
      </c>
      <c r="O212" s="1" t="s">
        <v>11125</v>
      </c>
      <c r="P212" s="1" t="s">
        <v>11159</v>
      </c>
      <c r="Q212" s="1" t="s">
        <v>6755</v>
      </c>
      <c r="R212" s="1" t="s">
        <v>1450</v>
      </c>
      <c r="S212" s="1" t="s">
        <v>873</v>
      </c>
      <c r="T212" s="1" t="s">
        <v>269</v>
      </c>
      <c r="U212" s="1" t="s">
        <v>873</v>
      </c>
      <c r="V212" s="1" t="s">
        <v>874</v>
      </c>
      <c r="W212" s="1" t="s">
        <v>479</v>
      </c>
      <c r="X212" s="1" t="s">
        <v>269</v>
      </c>
      <c r="Y212" s="1" t="s">
        <v>873</v>
      </c>
      <c r="Z212" s="1" t="s">
        <v>11127</v>
      </c>
      <c r="AA212" s="1" t="s">
        <v>11127</v>
      </c>
      <c r="AB212" s="1" t="s">
        <v>269</v>
      </c>
    </row>
    <row r="213" spans="1:28" ht="14.25">
      <c r="A213" s="1" t="s">
        <v>260</v>
      </c>
      <c r="B213" s="1" t="s">
        <v>11393</v>
      </c>
      <c r="C213" s="1" t="s">
        <v>262</v>
      </c>
      <c r="D213" s="1" t="s">
        <v>304</v>
      </c>
      <c r="E213" s="1" t="s">
        <v>304</v>
      </c>
      <c r="F213" s="1" t="s">
        <v>2793</v>
      </c>
      <c r="G213" s="1" t="s">
        <v>11161</v>
      </c>
      <c r="H213" s="1" t="s">
        <v>712</v>
      </c>
      <c r="I213" s="1" t="s">
        <v>269</v>
      </c>
      <c r="J213" s="1" t="s">
        <v>270</v>
      </c>
      <c r="K213" s="1" t="s">
        <v>269</v>
      </c>
      <c r="L213" s="1" t="s">
        <v>472</v>
      </c>
      <c r="M213" s="1" t="s">
        <v>2134</v>
      </c>
      <c r="N213" s="1" t="s">
        <v>11124</v>
      </c>
      <c r="O213" s="1" t="s">
        <v>11125</v>
      </c>
      <c r="P213" s="1" t="s">
        <v>11126</v>
      </c>
      <c r="Q213" s="1" t="s">
        <v>11127</v>
      </c>
      <c r="R213" s="1" t="s">
        <v>1450</v>
      </c>
      <c r="S213" s="1" t="s">
        <v>873</v>
      </c>
      <c r="T213" s="1" t="s">
        <v>269</v>
      </c>
      <c r="U213" s="1" t="s">
        <v>873</v>
      </c>
      <c r="V213" s="1" t="s">
        <v>874</v>
      </c>
      <c r="W213" s="1" t="s">
        <v>479</v>
      </c>
      <c r="X213" s="1" t="s">
        <v>269</v>
      </c>
      <c r="Y213" s="1" t="s">
        <v>872</v>
      </c>
      <c r="Z213" s="1" t="s">
        <v>11127</v>
      </c>
      <c r="AA213" s="1" t="s">
        <v>11127</v>
      </c>
      <c r="AB213" s="1" t="s">
        <v>269</v>
      </c>
    </row>
    <row r="214" spans="1:28" ht="14.25">
      <c r="A214" s="1" t="s">
        <v>260</v>
      </c>
      <c r="B214" s="1" t="s">
        <v>11394</v>
      </c>
      <c r="C214" s="1" t="s">
        <v>262</v>
      </c>
      <c r="D214" s="1" t="s">
        <v>304</v>
      </c>
      <c r="E214" s="1" t="s">
        <v>304</v>
      </c>
      <c r="F214" s="1" t="s">
        <v>2755</v>
      </c>
      <c r="G214" s="1" t="s">
        <v>11163</v>
      </c>
      <c r="H214" s="1" t="s">
        <v>3656</v>
      </c>
      <c r="I214" s="1" t="s">
        <v>270</v>
      </c>
      <c r="J214" s="1" t="s">
        <v>270</v>
      </c>
      <c r="K214" s="1" t="s">
        <v>269</v>
      </c>
      <c r="L214" s="1" t="s">
        <v>472</v>
      </c>
      <c r="M214" s="1" t="s">
        <v>2134</v>
      </c>
      <c r="N214" s="1" t="s">
        <v>11124</v>
      </c>
      <c r="O214" s="1" t="s">
        <v>11125</v>
      </c>
      <c r="P214" s="1" t="s">
        <v>11126</v>
      </c>
      <c r="Q214" s="1" t="s">
        <v>6755</v>
      </c>
      <c r="R214" s="1" t="s">
        <v>1450</v>
      </c>
      <c r="S214" s="1" t="s">
        <v>873</v>
      </c>
      <c r="T214" s="1" t="s">
        <v>269</v>
      </c>
      <c r="U214" s="1" t="s">
        <v>873</v>
      </c>
      <c r="V214" s="1" t="s">
        <v>874</v>
      </c>
      <c r="W214" s="1" t="s">
        <v>479</v>
      </c>
      <c r="X214" s="1" t="s">
        <v>269</v>
      </c>
      <c r="Y214" s="1" t="s">
        <v>872</v>
      </c>
      <c r="Z214" s="1" t="s">
        <v>11127</v>
      </c>
      <c r="AA214" s="1" t="s">
        <v>11127</v>
      </c>
      <c r="AB214" s="1" t="s">
        <v>269</v>
      </c>
    </row>
    <row r="215" spans="1:28" ht="14.25">
      <c r="A215" s="1" t="s">
        <v>260</v>
      </c>
      <c r="B215" s="1" t="s">
        <v>11395</v>
      </c>
      <c r="C215" s="1" t="s">
        <v>262</v>
      </c>
      <c r="D215" s="1" t="s">
        <v>304</v>
      </c>
      <c r="E215" s="1" t="s">
        <v>304</v>
      </c>
      <c r="F215" s="1" t="s">
        <v>713</v>
      </c>
      <c r="G215" s="1" t="s">
        <v>11165</v>
      </c>
      <c r="H215" s="1" t="s">
        <v>715</v>
      </c>
      <c r="I215" s="1" t="s">
        <v>269</v>
      </c>
      <c r="J215" s="1" t="s">
        <v>270</v>
      </c>
      <c r="K215" s="1" t="s">
        <v>269</v>
      </c>
      <c r="L215" s="1" t="s">
        <v>873</v>
      </c>
      <c r="M215" s="1" t="s">
        <v>11155</v>
      </c>
      <c r="N215" s="1" t="s">
        <v>11124</v>
      </c>
      <c r="O215" s="1" t="s">
        <v>11125</v>
      </c>
      <c r="P215" s="1" t="s">
        <v>11126</v>
      </c>
      <c r="Q215" s="1" t="s">
        <v>6755</v>
      </c>
      <c r="R215" s="1" t="s">
        <v>1450</v>
      </c>
      <c r="S215" s="1" t="s">
        <v>873</v>
      </c>
      <c r="T215" s="1" t="s">
        <v>269</v>
      </c>
      <c r="U215" s="1" t="s">
        <v>873</v>
      </c>
      <c r="V215" s="1" t="s">
        <v>874</v>
      </c>
      <c r="W215" s="1" t="s">
        <v>479</v>
      </c>
      <c r="X215" s="1" t="s">
        <v>269</v>
      </c>
      <c r="Y215" s="1" t="s">
        <v>872</v>
      </c>
      <c r="Z215" s="1" t="s">
        <v>11127</v>
      </c>
      <c r="AA215" s="1" t="s">
        <v>11127</v>
      </c>
      <c r="AB215" s="1" t="s">
        <v>269</v>
      </c>
    </row>
    <row r="216" spans="1:28" ht="14.25">
      <c r="A216" s="1" t="s">
        <v>260</v>
      </c>
      <c r="B216" s="1" t="s">
        <v>11396</v>
      </c>
      <c r="C216" s="1" t="s">
        <v>262</v>
      </c>
      <c r="D216" s="1" t="s">
        <v>304</v>
      </c>
      <c r="E216" s="1" t="s">
        <v>304</v>
      </c>
      <c r="F216" s="1" t="s">
        <v>1731</v>
      </c>
      <c r="G216" s="1" t="s">
        <v>11167</v>
      </c>
      <c r="H216" s="1" t="s">
        <v>3833</v>
      </c>
      <c r="I216" s="1" t="s">
        <v>270</v>
      </c>
      <c r="J216" s="1" t="s">
        <v>270</v>
      </c>
      <c r="K216" s="1" t="s">
        <v>269</v>
      </c>
      <c r="L216" s="1" t="s">
        <v>873</v>
      </c>
      <c r="M216" s="1" t="s">
        <v>2134</v>
      </c>
      <c r="N216" s="1" t="s">
        <v>11158</v>
      </c>
      <c r="O216" s="1" t="s">
        <v>11125</v>
      </c>
      <c r="P216" s="1" t="s">
        <v>11159</v>
      </c>
      <c r="Q216" s="1" t="s">
        <v>6755</v>
      </c>
      <c r="R216" s="1" t="s">
        <v>1450</v>
      </c>
      <c r="S216" s="1" t="s">
        <v>873</v>
      </c>
      <c r="T216" s="1" t="s">
        <v>269</v>
      </c>
      <c r="U216" s="1" t="s">
        <v>873</v>
      </c>
      <c r="V216" s="1" t="s">
        <v>874</v>
      </c>
      <c r="W216" s="1" t="s">
        <v>479</v>
      </c>
      <c r="X216" s="1" t="s">
        <v>269</v>
      </c>
      <c r="Y216" s="1" t="s">
        <v>872</v>
      </c>
      <c r="Z216" s="1" t="s">
        <v>11127</v>
      </c>
      <c r="AA216" s="1" t="s">
        <v>11127</v>
      </c>
      <c r="AB216" s="1" t="s">
        <v>269</v>
      </c>
    </row>
    <row r="217" spans="1:28" ht="14.25">
      <c r="A217" s="1" t="s">
        <v>260</v>
      </c>
      <c r="B217" s="1" t="s">
        <v>11397</v>
      </c>
      <c r="C217" s="1" t="s">
        <v>262</v>
      </c>
      <c r="D217" s="1" t="s">
        <v>304</v>
      </c>
      <c r="E217" s="1" t="s">
        <v>304</v>
      </c>
      <c r="F217" s="1" t="s">
        <v>2913</v>
      </c>
      <c r="G217" s="1" t="s">
        <v>11169</v>
      </c>
      <c r="H217" s="1" t="s">
        <v>278</v>
      </c>
      <c r="I217" s="1" t="s">
        <v>269</v>
      </c>
      <c r="J217" s="1" t="s">
        <v>270</v>
      </c>
      <c r="K217" s="1" t="s">
        <v>269</v>
      </c>
      <c r="L217" s="1" t="s">
        <v>472</v>
      </c>
      <c r="M217" s="1" t="s">
        <v>2134</v>
      </c>
      <c r="N217" s="1" t="s">
        <v>11124</v>
      </c>
      <c r="O217" s="1" t="s">
        <v>11125</v>
      </c>
      <c r="P217" s="1" t="s">
        <v>11126</v>
      </c>
      <c r="Q217" s="1" t="s">
        <v>11170</v>
      </c>
      <c r="R217" s="1" t="s">
        <v>1450</v>
      </c>
      <c r="S217" s="1" t="s">
        <v>873</v>
      </c>
      <c r="T217" s="1" t="s">
        <v>269</v>
      </c>
      <c r="U217" s="1" t="s">
        <v>873</v>
      </c>
      <c r="V217" s="1" t="s">
        <v>874</v>
      </c>
      <c r="W217" s="1" t="s">
        <v>479</v>
      </c>
      <c r="X217" s="1" t="s">
        <v>269</v>
      </c>
      <c r="Y217" s="1" t="s">
        <v>872</v>
      </c>
      <c r="Z217" s="1" t="s">
        <v>11139</v>
      </c>
      <c r="AA217" s="1" t="s">
        <v>11127</v>
      </c>
      <c r="AB217" s="1" t="s">
        <v>269</v>
      </c>
    </row>
    <row r="218" spans="1:28" ht="14.25">
      <c r="A218" s="1" t="s">
        <v>260</v>
      </c>
      <c r="B218" s="1" t="s">
        <v>11398</v>
      </c>
      <c r="C218" s="1" t="s">
        <v>262</v>
      </c>
      <c r="D218" s="1" t="s">
        <v>304</v>
      </c>
      <c r="E218" s="1" t="s">
        <v>304</v>
      </c>
      <c r="F218" s="1" t="s">
        <v>2796</v>
      </c>
      <c r="G218" s="1" t="s">
        <v>11172</v>
      </c>
      <c r="H218" s="1" t="s">
        <v>3140</v>
      </c>
      <c r="I218" s="1" t="s">
        <v>270</v>
      </c>
      <c r="J218" s="1" t="s">
        <v>270</v>
      </c>
      <c r="K218" s="1" t="s">
        <v>269</v>
      </c>
      <c r="L218" s="1" t="s">
        <v>472</v>
      </c>
      <c r="M218" s="1" t="s">
        <v>2134</v>
      </c>
      <c r="N218" s="1" t="s">
        <v>11124</v>
      </c>
      <c r="O218" s="1" t="s">
        <v>11125</v>
      </c>
      <c r="P218" s="1" t="s">
        <v>11126</v>
      </c>
      <c r="Q218" s="1" t="s">
        <v>6755</v>
      </c>
      <c r="R218" s="1" t="s">
        <v>1450</v>
      </c>
      <c r="S218" s="1" t="s">
        <v>873</v>
      </c>
      <c r="T218" s="1" t="s">
        <v>269</v>
      </c>
      <c r="U218" s="1" t="s">
        <v>873</v>
      </c>
      <c r="V218" s="1" t="s">
        <v>874</v>
      </c>
      <c r="W218" s="1" t="s">
        <v>479</v>
      </c>
      <c r="X218" s="1" t="s">
        <v>269</v>
      </c>
      <c r="Y218" s="1" t="s">
        <v>872</v>
      </c>
      <c r="Z218" s="1" t="s">
        <v>11173</v>
      </c>
      <c r="AA218" s="1" t="s">
        <v>11127</v>
      </c>
      <c r="AB218" s="1" t="s">
        <v>269</v>
      </c>
    </row>
    <row r="219" spans="1:28" ht="14.25">
      <c r="A219" s="1" t="s">
        <v>260</v>
      </c>
      <c r="B219" s="1" t="s">
        <v>11399</v>
      </c>
      <c r="C219" s="1" t="s">
        <v>262</v>
      </c>
      <c r="D219" s="1" t="s">
        <v>304</v>
      </c>
      <c r="E219" s="1" t="s">
        <v>304</v>
      </c>
      <c r="F219" s="1" t="s">
        <v>2919</v>
      </c>
      <c r="G219" s="1" t="s">
        <v>11175</v>
      </c>
      <c r="H219" s="1" t="s">
        <v>274</v>
      </c>
      <c r="I219" s="1" t="s">
        <v>269</v>
      </c>
      <c r="J219" s="1" t="s">
        <v>270</v>
      </c>
      <c r="K219" s="1" t="s">
        <v>269</v>
      </c>
      <c r="L219" s="1" t="s">
        <v>873</v>
      </c>
      <c r="M219" s="1" t="s">
        <v>275</v>
      </c>
      <c r="N219" s="1" t="s">
        <v>11124</v>
      </c>
      <c r="O219" s="1" t="s">
        <v>11125</v>
      </c>
      <c r="P219" s="1" t="s">
        <v>11126</v>
      </c>
      <c r="Q219" s="1" t="s">
        <v>6755</v>
      </c>
      <c r="R219" s="1" t="s">
        <v>1450</v>
      </c>
      <c r="S219" s="1" t="s">
        <v>873</v>
      </c>
      <c r="T219" s="1" t="s">
        <v>269</v>
      </c>
      <c r="U219" s="1" t="s">
        <v>873</v>
      </c>
      <c r="V219" s="1" t="s">
        <v>874</v>
      </c>
      <c r="W219" s="1" t="s">
        <v>479</v>
      </c>
      <c r="X219" s="1" t="s">
        <v>269</v>
      </c>
      <c r="Y219" s="1" t="s">
        <v>872</v>
      </c>
      <c r="Z219" s="1" t="s">
        <v>11127</v>
      </c>
      <c r="AA219" s="1" t="s">
        <v>11127</v>
      </c>
      <c r="AB219" s="1" t="s">
        <v>269</v>
      </c>
    </row>
    <row r="220" spans="1:28" ht="14.25">
      <c r="A220" s="1" t="s">
        <v>260</v>
      </c>
      <c r="B220" s="1" t="s">
        <v>11400</v>
      </c>
      <c r="C220" s="1" t="s">
        <v>262</v>
      </c>
      <c r="D220" s="1" t="s">
        <v>304</v>
      </c>
      <c r="E220" s="1" t="s">
        <v>304</v>
      </c>
      <c r="F220" s="1" t="s">
        <v>1739</v>
      </c>
      <c r="G220" s="1" t="s">
        <v>11177</v>
      </c>
      <c r="H220" s="1" t="s">
        <v>3196</v>
      </c>
      <c r="I220" s="1" t="s">
        <v>270</v>
      </c>
      <c r="J220" s="1" t="s">
        <v>270</v>
      </c>
      <c r="K220" s="1" t="s">
        <v>269</v>
      </c>
      <c r="L220" s="1" t="s">
        <v>873</v>
      </c>
      <c r="M220" s="1" t="s">
        <v>2134</v>
      </c>
      <c r="N220" s="1" t="s">
        <v>11158</v>
      </c>
      <c r="O220" s="1" t="s">
        <v>11125</v>
      </c>
      <c r="P220" s="1" t="s">
        <v>11126</v>
      </c>
      <c r="Q220" s="1" t="s">
        <v>6755</v>
      </c>
      <c r="R220" s="1" t="s">
        <v>1450</v>
      </c>
      <c r="S220" s="1" t="s">
        <v>873</v>
      </c>
      <c r="T220" s="1" t="s">
        <v>269</v>
      </c>
      <c r="U220" s="1" t="s">
        <v>873</v>
      </c>
      <c r="V220" s="1" t="s">
        <v>874</v>
      </c>
      <c r="W220" s="1" t="s">
        <v>479</v>
      </c>
      <c r="X220" s="1" t="s">
        <v>269</v>
      </c>
      <c r="Y220" s="1" t="s">
        <v>872</v>
      </c>
      <c r="Z220" s="1" t="s">
        <v>11127</v>
      </c>
      <c r="AA220" s="1" t="s">
        <v>11127</v>
      </c>
      <c r="AB220" s="1" t="s">
        <v>269</v>
      </c>
    </row>
    <row r="221" spans="1:28" ht="14.25">
      <c r="A221" s="1" t="s">
        <v>260</v>
      </c>
      <c r="B221" s="1" t="s">
        <v>11401</v>
      </c>
      <c r="C221" s="1" t="s">
        <v>262</v>
      </c>
      <c r="D221" s="1" t="s">
        <v>304</v>
      </c>
      <c r="E221" s="1" t="s">
        <v>304</v>
      </c>
      <c r="F221" s="1" t="s">
        <v>2926</v>
      </c>
      <c r="G221" s="1" t="s">
        <v>11179</v>
      </c>
      <c r="H221" s="1" t="s">
        <v>2668</v>
      </c>
      <c r="I221" s="1" t="s">
        <v>269</v>
      </c>
      <c r="J221" s="1" t="s">
        <v>269</v>
      </c>
      <c r="K221" s="1" t="s">
        <v>269</v>
      </c>
      <c r="L221" s="1" t="s">
        <v>472</v>
      </c>
      <c r="M221" s="1" t="s">
        <v>2134</v>
      </c>
      <c r="N221" s="1" t="s">
        <v>11124</v>
      </c>
      <c r="O221" s="1" t="s">
        <v>11125</v>
      </c>
      <c r="P221" s="1" t="s">
        <v>11126</v>
      </c>
      <c r="Q221" s="1" t="s">
        <v>11127</v>
      </c>
      <c r="R221" s="1" t="s">
        <v>1729</v>
      </c>
      <c r="S221" s="1" t="s">
        <v>873</v>
      </c>
      <c r="T221" s="1" t="s">
        <v>269</v>
      </c>
      <c r="U221" s="1" t="s">
        <v>873</v>
      </c>
      <c r="V221" s="1" t="s">
        <v>874</v>
      </c>
      <c r="W221" s="1" t="s">
        <v>479</v>
      </c>
      <c r="X221" s="1" t="s">
        <v>270</v>
      </c>
      <c r="Y221" s="1" t="s">
        <v>276</v>
      </c>
      <c r="Z221" s="1" t="s">
        <v>11180</v>
      </c>
      <c r="AA221" s="1" t="s">
        <v>11127</v>
      </c>
      <c r="AB221" s="1" t="s">
        <v>269</v>
      </c>
    </row>
    <row r="222" spans="1:28" ht="14.25">
      <c r="A222" s="1" t="s">
        <v>260</v>
      </c>
      <c r="B222" s="1" t="s">
        <v>11402</v>
      </c>
      <c r="C222" s="1" t="s">
        <v>262</v>
      </c>
      <c r="D222" s="1" t="s">
        <v>304</v>
      </c>
      <c r="E222" s="1" t="s">
        <v>304</v>
      </c>
      <c r="F222" s="1" t="s">
        <v>2136</v>
      </c>
      <c r="G222" s="1" t="s">
        <v>11182</v>
      </c>
      <c r="H222" s="1" t="s">
        <v>1470</v>
      </c>
      <c r="I222" s="1" t="s">
        <v>269</v>
      </c>
      <c r="J222" s="1" t="s">
        <v>269</v>
      </c>
      <c r="K222" s="1" t="s">
        <v>269</v>
      </c>
      <c r="L222" s="1" t="s">
        <v>479</v>
      </c>
      <c r="M222" s="1" t="s">
        <v>11125</v>
      </c>
      <c r="N222" s="1" t="s">
        <v>11124</v>
      </c>
      <c r="O222" s="1" t="s">
        <v>11125</v>
      </c>
      <c r="P222" s="1" t="s">
        <v>11126</v>
      </c>
      <c r="Q222" s="1" t="s">
        <v>6755</v>
      </c>
      <c r="R222" s="1" t="s">
        <v>1450</v>
      </c>
      <c r="S222" s="1" t="s">
        <v>873</v>
      </c>
      <c r="T222" s="1" t="s">
        <v>269</v>
      </c>
      <c r="U222" s="1" t="s">
        <v>873</v>
      </c>
      <c r="V222" s="1" t="s">
        <v>874</v>
      </c>
      <c r="W222" s="1" t="s">
        <v>479</v>
      </c>
      <c r="X222" s="1" t="s">
        <v>269</v>
      </c>
      <c r="Y222" s="1" t="s">
        <v>874</v>
      </c>
      <c r="Z222" s="1" t="s">
        <v>11127</v>
      </c>
      <c r="AA222" s="1" t="s">
        <v>11127</v>
      </c>
      <c r="AB222" s="1" t="s">
        <v>269</v>
      </c>
    </row>
    <row r="223" spans="1:28" ht="14.25">
      <c r="A223" s="1" t="s">
        <v>260</v>
      </c>
      <c r="B223" s="1" t="s">
        <v>11403</v>
      </c>
      <c r="C223" s="1" t="s">
        <v>262</v>
      </c>
      <c r="D223" s="1" t="s">
        <v>304</v>
      </c>
      <c r="E223" s="1" t="s">
        <v>304</v>
      </c>
      <c r="F223" s="1" t="s">
        <v>2933</v>
      </c>
      <c r="G223" s="1" t="s">
        <v>11184</v>
      </c>
      <c r="H223" s="1" t="s">
        <v>1473</v>
      </c>
      <c r="I223" s="1" t="s">
        <v>270</v>
      </c>
      <c r="J223" s="1" t="s">
        <v>269</v>
      </c>
      <c r="K223" s="1" t="s">
        <v>269</v>
      </c>
      <c r="L223" s="1" t="s">
        <v>479</v>
      </c>
      <c r="M223" s="1" t="s">
        <v>2134</v>
      </c>
      <c r="N223" s="1" t="s">
        <v>11142</v>
      </c>
      <c r="O223" s="1" t="s">
        <v>11125</v>
      </c>
      <c r="P223" s="1" t="s">
        <v>11126</v>
      </c>
      <c r="Q223" s="1" t="s">
        <v>6755</v>
      </c>
      <c r="R223" s="1" t="s">
        <v>1450</v>
      </c>
      <c r="S223" s="1" t="s">
        <v>873</v>
      </c>
      <c r="T223" s="1" t="s">
        <v>269</v>
      </c>
      <c r="U223" s="1" t="s">
        <v>873</v>
      </c>
      <c r="V223" s="1" t="s">
        <v>874</v>
      </c>
      <c r="W223" s="1" t="s">
        <v>479</v>
      </c>
      <c r="X223" s="1" t="s">
        <v>269</v>
      </c>
      <c r="Y223" s="1" t="s">
        <v>874</v>
      </c>
      <c r="Z223" s="1" t="s">
        <v>11127</v>
      </c>
      <c r="AA223" s="1" t="s">
        <v>11127</v>
      </c>
      <c r="AB223" s="1" t="s">
        <v>269</v>
      </c>
    </row>
    <row r="224" spans="1:28" ht="14.25">
      <c r="A224" s="1" t="s">
        <v>260</v>
      </c>
      <c r="B224" s="1" t="s">
        <v>11404</v>
      </c>
      <c r="C224" s="1" t="s">
        <v>262</v>
      </c>
      <c r="D224" s="1" t="s">
        <v>304</v>
      </c>
      <c r="E224" s="1" t="s">
        <v>304</v>
      </c>
      <c r="F224" s="1" t="s">
        <v>2937</v>
      </c>
      <c r="G224" s="1" t="s">
        <v>11186</v>
      </c>
      <c r="H224" s="1" t="s">
        <v>2135</v>
      </c>
      <c r="I224" s="1" t="s">
        <v>270</v>
      </c>
      <c r="J224" s="1" t="s">
        <v>269</v>
      </c>
      <c r="K224" s="1" t="s">
        <v>270</v>
      </c>
      <c r="L224" s="1" t="s">
        <v>269</v>
      </c>
      <c r="M224" s="1" t="s">
        <v>2134</v>
      </c>
      <c r="N224" s="1" t="s">
        <v>11124</v>
      </c>
      <c r="O224" s="1" t="s">
        <v>11125</v>
      </c>
      <c r="P224" s="1" t="s">
        <v>11126</v>
      </c>
      <c r="Q224" s="1" t="s">
        <v>6755</v>
      </c>
      <c r="R224" s="1" t="s">
        <v>874</v>
      </c>
      <c r="S224" s="1" t="s">
        <v>873</v>
      </c>
      <c r="T224" s="1" t="s">
        <v>472</v>
      </c>
      <c r="U224" s="1" t="s">
        <v>276</v>
      </c>
      <c r="V224" s="1" t="s">
        <v>874</v>
      </c>
      <c r="W224" s="1" t="s">
        <v>1450</v>
      </c>
      <c r="X224" s="1" t="s">
        <v>269</v>
      </c>
      <c r="Y224" s="1" t="s">
        <v>1450</v>
      </c>
      <c r="Z224" s="1" t="s">
        <v>11127</v>
      </c>
      <c r="AA224" s="1" t="s">
        <v>11127</v>
      </c>
      <c r="AB224" s="1" t="s">
        <v>269</v>
      </c>
    </row>
    <row r="225" spans="1:28" ht="14.25">
      <c r="A225" s="1" t="s">
        <v>260</v>
      </c>
      <c r="B225" s="1" t="s">
        <v>11405</v>
      </c>
      <c r="C225" s="1" t="s">
        <v>262</v>
      </c>
      <c r="D225" s="1" t="s">
        <v>304</v>
      </c>
      <c r="E225" s="1" t="s">
        <v>304</v>
      </c>
      <c r="F225" s="1" t="s">
        <v>2941</v>
      </c>
      <c r="G225" s="1" t="s">
        <v>11188</v>
      </c>
      <c r="H225" s="1" t="s">
        <v>2669</v>
      </c>
      <c r="I225" s="1" t="s">
        <v>269</v>
      </c>
      <c r="J225" s="1" t="s">
        <v>269</v>
      </c>
      <c r="K225" s="1" t="s">
        <v>270</v>
      </c>
      <c r="L225" s="1" t="s">
        <v>269</v>
      </c>
      <c r="M225" s="1" t="s">
        <v>2134</v>
      </c>
      <c r="N225" s="1" t="s">
        <v>11124</v>
      </c>
      <c r="O225" s="1" t="s">
        <v>11125</v>
      </c>
      <c r="P225" s="1" t="s">
        <v>11126</v>
      </c>
      <c r="Q225" s="1" t="s">
        <v>6755</v>
      </c>
      <c r="R225" s="1" t="s">
        <v>874</v>
      </c>
      <c r="S225" s="1" t="s">
        <v>873</v>
      </c>
      <c r="T225" s="1" t="s">
        <v>472</v>
      </c>
      <c r="U225" s="1" t="s">
        <v>472</v>
      </c>
      <c r="V225" s="1" t="s">
        <v>269</v>
      </c>
      <c r="W225" s="1" t="s">
        <v>270</v>
      </c>
      <c r="X225" s="1" t="s">
        <v>269</v>
      </c>
      <c r="Y225" s="1" t="s">
        <v>277</v>
      </c>
      <c r="Z225" s="1" t="s">
        <v>11127</v>
      </c>
      <c r="AA225" s="1" t="s">
        <v>11127</v>
      </c>
      <c r="AB225" s="1" t="s">
        <v>270</v>
      </c>
    </row>
    <row r="226" spans="1:28" ht="14.25">
      <c r="A226" s="1" t="s">
        <v>260</v>
      </c>
      <c r="B226" s="1" t="s">
        <v>11406</v>
      </c>
      <c r="C226" s="1" t="s">
        <v>262</v>
      </c>
      <c r="D226" s="1" t="s">
        <v>304</v>
      </c>
      <c r="E226" s="1" t="s">
        <v>304</v>
      </c>
      <c r="F226" s="1" t="s">
        <v>2945</v>
      </c>
      <c r="G226" s="1" t="s">
        <v>11190</v>
      </c>
      <c r="H226" s="1" t="s">
        <v>2679</v>
      </c>
      <c r="I226" s="1" t="s">
        <v>269</v>
      </c>
      <c r="J226" s="1" t="s">
        <v>269</v>
      </c>
      <c r="K226" s="1" t="s">
        <v>270</v>
      </c>
      <c r="L226" s="1" t="s">
        <v>269</v>
      </c>
      <c r="M226" s="1" t="s">
        <v>2134</v>
      </c>
      <c r="N226" s="1" t="s">
        <v>11124</v>
      </c>
      <c r="O226" s="1" t="s">
        <v>11125</v>
      </c>
      <c r="P226" s="1" t="s">
        <v>11126</v>
      </c>
      <c r="Q226" s="1" t="s">
        <v>6755</v>
      </c>
      <c r="R226" s="1" t="s">
        <v>874</v>
      </c>
      <c r="S226" s="1" t="s">
        <v>873</v>
      </c>
      <c r="T226" s="1" t="s">
        <v>472</v>
      </c>
      <c r="U226" s="1" t="s">
        <v>873</v>
      </c>
      <c r="V226" s="1" t="s">
        <v>874</v>
      </c>
      <c r="W226" s="1" t="s">
        <v>270</v>
      </c>
      <c r="X226" s="1" t="s">
        <v>269</v>
      </c>
      <c r="Y226" s="1" t="s">
        <v>714</v>
      </c>
      <c r="Z226" s="1" t="s">
        <v>11127</v>
      </c>
      <c r="AA226" s="1" t="s">
        <v>11127</v>
      </c>
      <c r="AB226" s="1" t="s">
        <v>269</v>
      </c>
    </row>
    <row r="227" spans="1:28" ht="14.25">
      <c r="A227" s="1" t="s">
        <v>260</v>
      </c>
      <c r="B227" s="1" t="s">
        <v>11407</v>
      </c>
      <c r="C227" s="1" t="s">
        <v>262</v>
      </c>
      <c r="D227" s="1" t="s">
        <v>304</v>
      </c>
      <c r="E227" s="1" t="s">
        <v>304</v>
      </c>
      <c r="F227" s="1" t="s">
        <v>1399</v>
      </c>
      <c r="G227" s="1" t="s">
        <v>11192</v>
      </c>
      <c r="H227" s="1" t="s">
        <v>2680</v>
      </c>
      <c r="I227" s="1" t="s">
        <v>269</v>
      </c>
      <c r="J227" s="1" t="s">
        <v>269</v>
      </c>
      <c r="K227" s="1" t="s">
        <v>269</v>
      </c>
      <c r="L227" s="1" t="s">
        <v>472</v>
      </c>
      <c r="M227" s="1" t="s">
        <v>2134</v>
      </c>
      <c r="N227" s="1" t="s">
        <v>11124</v>
      </c>
      <c r="O227" s="1" t="s">
        <v>11125</v>
      </c>
      <c r="P227" s="1" t="s">
        <v>11126</v>
      </c>
      <c r="Q227" s="1" t="s">
        <v>6755</v>
      </c>
      <c r="R227" s="1" t="s">
        <v>1450</v>
      </c>
      <c r="S227" s="1" t="s">
        <v>276</v>
      </c>
      <c r="T227" s="1" t="s">
        <v>874</v>
      </c>
      <c r="U227" s="1" t="s">
        <v>873</v>
      </c>
      <c r="V227" s="1" t="s">
        <v>874</v>
      </c>
      <c r="W227" s="1" t="s">
        <v>1450</v>
      </c>
      <c r="X227" s="1" t="s">
        <v>270</v>
      </c>
      <c r="Y227" s="1" t="s">
        <v>1971</v>
      </c>
      <c r="Z227" s="1" t="s">
        <v>11142</v>
      </c>
      <c r="AA227" s="1" t="s">
        <v>11127</v>
      </c>
      <c r="AB227" s="1" t="s">
        <v>269</v>
      </c>
    </row>
    <row r="228" spans="1:28" ht="14.25">
      <c r="A228" s="1" t="s">
        <v>260</v>
      </c>
      <c r="B228" s="1" t="s">
        <v>11408</v>
      </c>
      <c r="C228" s="1" t="s">
        <v>262</v>
      </c>
      <c r="D228" s="1" t="s">
        <v>304</v>
      </c>
      <c r="E228" s="1" t="s">
        <v>304</v>
      </c>
      <c r="F228" s="1" t="s">
        <v>1384</v>
      </c>
      <c r="G228" s="1" t="s">
        <v>11194</v>
      </c>
      <c r="H228" s="1" t="s">
        <v>2707</v>
      </c>
      <c r="I228" s="1" t="s">
        <v>269</v>
      </c>
      <c r="J228" s="1" t="s">
        <v>270</v>
      </c>
      <c r="K228" s="1" t="s">
        <v>270</v>
      </c>
      <c r="L228" s="1" t="s">
        <v>269</v>
      </c>
      <c r="M228" s="1" t="s">
        <v>2134</v>
      </c>
      <c r="N228" s="1" t="s">
        <v>11124</v>
      </c>
      <c r="O228" s="1" t="s">
        <v>11125</v>
      </c>
      <c r="P228" s="1" t="s">
        <v>11126</v>
      </c>
      <c r="Q228" s="1" t="s">
        <v>6755</v>
      </c>
      <c r="R228" s="1" t="s">
        <v>874</v>
      </c>
      <c r="S228" s="1" t="s">
        <v>873</v>
      </c>
      <c r="T228" s="1" t="s">
        <v>472</v>
      </c>
      <c r="U228" s="1" t="s">
        <v>276</v>
      </c>
      <c r="V228" s="1" t="s">
        <v>874</v>
      </c>
      <c r="W228" s="1" t="s">
        <v>479</v>
      </c>
      <c r="X228" s="1" t="s">
        <v>269</v>
      </c>
      <c r="Y228" s="1" t="s">
        <v>1729</v>
      </c>
      <c r="Z228" s="1" t="s">
        <v>11127</v>
      </c>
      <c r="AA228" s="1" t="s">
        <v>11127</v>
      </c>
      <c r="AB228" s="1" t="s">
        <v>269</v>
      </c>
    </row>
    <row r="229" spans="1:28" ht="14.25">
      <c r="A229" s="1" t="s">
        <v>260</v>
      </c>
      <c r="B229" s="1" t="s">
        <v>11409</v>
      </c>
      <c r="C229" s="1" t="s">
        <v>262</v>
      </c>
      <c r="D229" s="1" t="s">
        <v>304</v>
      </c>
      <c r="E229" s="1" t="s">
        <v>304</v>
      </c>
      <c r="F229" s="1" t="s">
        <v>1407</v>
      </c>
      <c r="G229" s="1" t="s">
        <v>11196</v>
      </c>
      <c r="H229" s="1" t="s">
        <v>2710</v>
      </c>
      <c r="I229" s="1" t="s">
        <v>269</v>
      </c>
      <c r="J229" s="1" t="s">
        <v>269</v>
      </c>
      <c r="K229" s="1" t="s">
        <v>269</v>
      </c>
      <c r="L229" s="1" t="s">
        <v>472</v>
      </c>
      <c r="M229" s="1" t="s">
        <v>2134</v>
      </c>
      <c r="N229" s="1" t="s">
        <v>11124</v>
      </c>
      <c r="O229" s="1" t="s">
        <v>11125</v>
      </c>
      <c r="P229" s="1" t="s">
        <v>11126</v>
      </c>
      <c r="Q229" s="1" t="s">
        <v>11127</v>
      </c>
      <c r="R229" s="1" t="s">
        <v>1729</v>
      </c>
      <c r="S229" s="1" t="s">
        <v>873</v>
      </c>
      <c r="T229" s="1" t="s">
        <v>269</v>
      </c>
      <c r="U229" s="1" t="s">
        <v>873</v>
      </c>
      <c r="V229" s="1" t="s">
        <v>874</v>
      </c>
      <c r="W229" s="1" t="s">
        <v>479</v>
      </c>
      <c r="X229" s="1" t="s">
        <v>270</v>
      </c>
      <c r="Y229" s="1" t="s">
        <v>2793</v>
      </c>
      <c r="Z229" s="1" t="s">
        <v>6755</v>
      </c>
      <c r="AA229" s="1" t="s">
        <v>11127</v>
      </c>
      <c r="AB229" s="1" t="s">
        <v>269</v>
      </c>
    </row>
    <row r="230" spans="1:28" ht="14.25">
      <c r="A230" s="1" t="s">
        <v>260</v>
      </c>
      <c r="B230" s="1" t="s">
        <v>11410</v>
      </c>
      <c r="C230" s="1" t="s">
        <v>262</v>
      </c>
      <c r="D230" s="1" t="s">
        <v>304</v>
      </c>
      <c r="E230" s="1" t="s">
        <v>304</v>
      </c>
      <c r="F230" s="1" t="s">
        <v>3784</v>
      </c>
      <c r="G230" s="1" t="s">
        <v>11198</v>
      </c>
      <c r="H230" s="1" t="s">
        <v>11199</v>
      </c>
      <c r="I230" s="1" t="s">
        <v>269</v>
      </c>
      <c r="J230" s="1" t="s">
        <v>269</v>
      </c>
      <c r="K230" s="1" t="s">
        <v>269</v>
      </c>
      <c r="L230" s="1" t="s">
        <v>479</v>
      </c>
      <c r="M230" s="1" t="s">
        <v>11200</v>
      </c>
      <c r="N230" s="1" t="s">
        <v>11124</v>
      </c>
      <c r="O230" s="1" t="s">
        <v>11125</v>
      </c>
      <c r="P230" s="1" t="s">
        <v>11126</v>
      </c>
      <c r="Q230" s="1" t="s">
        <v>6755</v>
      </c>
      <c r="R230" s="1" t="s">
        <v>1450</v>
      </c>
      <c r="S230" s="1" t="s">
        <v>873</v>
      </c>
      <c r="T230" s="1" t="s">
        <v>269</v>
      </c>
      <c r="U230" s="1" t="s">
        <v>873</v>
      </c>
      <c r="V230" s="1" t="s">
        <v>874</v>
      </c>
      <c r="W230" s="1" t="s">
        <v>270</v>
      </c>
      <c r="X230" s="1" t="s">
        <v>269</v>
      </c>
      <c r="Y230" s="1" t="s">
        <v>2755</v>
      </c>
      <c r="Z230" s="1" t="s">
        <v>11127</v>
      </c>
      <c r="AA230" s="1" t="s">
        <v>11127</v>
      </c>
      <c r="AB230" s="1" t="s">
        <v>269</v>
      </c>
    </row>
    <row r="231" spans="1:28" ht="14.25">
      <c r="A231" s="1" t="s">
        <v>260</v>
      </c>
      <c r="B231" s="1" t="s">
        <v>11411</v>
      </c>
      <c r="C231" s="1" t="s">
        <v>262</v>
      </c>
      <c r="D231" s="1" t="s">
        <v>304</v>
      </c>
      <c r="E231" s="1" t="s">
        <v>304</v>
      </c>
      <c r="F231" s="1" t="s">
        <v>1372</v>
      </c>
      <c r="G231" s="1" t="s">
        <v>11202</v>
      </c>
      <c r="H231" s="1" t="s">
        <v>11203</v>
      </c>
      <c r="I231" s="1" t="s">
        <v>269</v>
      </c>
      <c r="J231" s="1" t="s">
        <v>269</v>
      </c>
      <c r="K231" s="1" t="s">
        <v>269</v>
      </c>
      <c r="L231" s="1" t="s">
        <v>270</v>
      </c>
      <c r="M231" s="1" t="s">
        <v>11204</v>
      </c>
      <c r="N231" s="1" t="s">
        <v>11124</v>
      </c>
      <c r="O231" s="1" t="s">
        <v>11125</v>
      </c>
      <c r="P231" s="1" t="s">
        <v>11126</v>
      </c>
      <c r="Q231" s="1" t="s">
        <v>6755</v>
      </c>
      <c r="R231" s="1" t="s">
        <v>1450</v>
      </c>
      <c r="S231" s="1" t="s">
        <v>873</v>
      </c>
      <c r="T231" s="1" t="s">
        <v>269</v>
      </c>
      <c r="U231" s="1" t="s">
        <v>873</v>
      </c>
      <c r="V231" s="1" t="s">
        <v>874</v>
      </c>
      <c r="W231" s="1" t="s">
        <v>270</v>
      </c>
      <c r="X231" s="1" t="s">
        <v>269</v>
      </c>
      <c r="Y231" s="1" t="s">
        <v>713</v>
      </c>
      <c r="Z231" s="1" t="s">
        <v>11127</v>
      </c>
      <c r="AA231" s="1" t="s">
        <v>11127</v>
      </c>
      <c r="AB231" s="1" t="s">
        <v>269</v>
      </c>
    </row>
    <row r="232" spans="1:28" ht="14.25">
      <c r="A232" s="1" t="s">
        <v>260</v>
      </c>
      <c r="B232" s="1" t="s">
        <v>11412</v>
      </c>
      <c r="C232" s="1" t="s">
        <v>262</v>
      </c>
      <c r="D232" s="1" t="s">
        <v>304</v>
      </c>
      <c r="E232" s="1" t="s">
        <v>304</v>
      </c>
      <c r="F232" s="1" t="s">
        <v>1385</v>
      </c>
      <c r="G232" s="1" t="s">
        <v>11206</v>
      </c>
      <c r="H232" s="1" t="s">
        <v>10934</v>
      </c>
      <c r="I232" s="1" t="s">
        <v>269</v>
      </c>
      <c r="J232" s="1" t="s">
        <v>269</v>
      </c>
      <c r="K232" s="1" t="s">
        <v>269</v>
      </c>
      <c r="L232" s="1" t="s">
        <v>872</v>
      </c>
      <c r="M232" s="1" t="s">
        <v>2134</v>
      </c>
      <c r="N232" s="1" t="s">
        <v>11124</v>
      </c>
      <c r="O232" s="1" t="s">
        <v>11125</v>
      </c>
      <c r="P232" s="1" t="s">
        <v>11126</v>
      </c>
      <c r="Q232" s="1" t="s">
        <v>11170</v>
      </c>
      <c r="R232" s="1" t="s">
        <v>1450</v>
      </c>
      <c r="S232" s="1" t="s">
        <v>873</v>
      </c>
      <c r="T232" s="1" t="s">
        <v>269</v>
      </c>
      <c r="U232" s="1" t="s">
        <v>873</v>
      </c>
      <c r="V232" s="1" t="s">
        <v>874</v>
      </c>
      <c r="W232" s="1" t="s">
        <v>479</v>
      </c>
      <c r="X232" s="1" t="s">
        <v>269</v>
      </c>
      <c r="Y232" s="1" t="s">
        <v>1731</v>
      </c>
      <c r="Z232" s="1" t="s">
        <v>11127</v>
      </c>
      <c r="AA232" s="1" t="s">
        <v>11170</v>
      </c>
      <c r="AB232" s="1" t="s">
        <v>269</v>
      </c>
    </row>
    <row r="233" spans="1:28" ht="14.25">
      <c r="A233" s="1" t="s">
        <v>260</v>
      </c>
      <c r="B233" s="1" t="s">
        <v>11413</v>
      </c>
      <c r="C233" s="1" t="s">
        <v>262</v>
      </c>
      <c r="D233" s="1" t="s">
        <v>304</v>
      </c>
      <c r="E233" s="1" t="s">
        <v>304</v>
      </c>
      <c r="F233" s="1" t="s">
        <v>2694</v>
      </c>
      <c r="G233" s="1" t="s">
        <v>11208</v>
      </c>
      <c r="H233" s="1" t="s">
        <v>273</v>
      </c>
      <c r="I233" s="1" t="s">
        <v>269</v>
      </c>
      <c r="J233" s="1" t="s">
        <v>270</v>
      </c>
      <c r="K233" s="1" t="s">
        <v>269</v>
      </c>
      <c r="L233" s="1" t="s">
        <v>472</v>
      </c>
      <c r="M233" s="1" t="s">
        <v>2134</v>
      </c>
      <c r="N233" s="1" t="s">
        <v>11124</v>
      </c>
      <c r="O233" s="1" t="s">
        <v>11125</v>
      </c>
      <c r="P233" s="1" t="s">
        <v>11126</v>
      </c>
      <c r="Q233" s="1" t="s">
        <v>11170</v>
      </c>
      <c r="R233" s="1" t="s">
        <v>1450</v>
      </c>
      <c r="S233" s="1" t="s">
        <v>873</v>
      </c>
      <c r="T233" s="1" t="s">
        <v>269</v>
      </c>
      <c r="U233" s="1" t="s">
        <v>873</v>
      </c>
      <c r="V233" s="1" t="s">
        <v>874</v>
      </c>
      <c r="W233" s="1" t="s">
        <v>479</v>
      </c>
      <c r="X233" s="1" t="s">
        <v>269</v>
      </c>
      <c r="Y233" s="1" t="s">
        <v>2913</v>
      </c>
      <c r="Z233" s="1" t="s">
        <v>11170</v>
      </c>
      <c r="AA233" s="1" t="s">
        <v>11127</v>
      </c>
      <c r="AB233" s="1" t="s">
        <v>269</v>
      </c>
    </row>
    <row r="234" spans="1:28" ht="14.25">
      <c r="A234" s="1" t="s">
        <v>260</v>
      </c>
      <c r="B234" s="1" t="s">
        <v>11414</v>
      </c>
      <c r="C234" s="1" t="s">
        <v>262</v>
      </c>
      <c r="D234" s="1" t="s">
        <v>304</v>
      </c>
      <c r="E234" s="1" t="s">
        <v>304</v>
      </c>
      <c r="F234" s="1" t="s">
        <v>4006</v>
      </c>
      <c r="G234" s="1" t="s">
        <v>11210</v>
      </c>
      <c r="H234" s="1" t="s">
        <v>3207</v>
      </c>
      <c r="I234" s="1" t="s">
        <v>269</v>
      </c>
      <c r="J234" s="1" t="s">
        <v>270</v>
      </c>
      <c r="K234" s="1" t="s">
        <v>269</v>
      </c>
      <c r="L234" s="1" t="s">
        <v>479</v>
      </c>
      <c r="M234" s="1" t="s">
        <v>11155</v>
      </c>
      <c r="N234" s="1" t="s">
        <v>11124</v>
      </c>
      <c r="O234" s="1" t="s">
        <v>11125</v>
      </c>
      <c r="P234" s="1" t="s">
        <v>11126</v>
      </c>
      <c r="Q234" s="1" t="s">
        <v>6755</v>
      </c>
      <c r="R234" s="1" t="s">
        <v>1450</v>
      </c>
      <c r="S234" s="1" t="s">
        <v>873</v>
      </c>
      <c r="T234" s="1" t="s">
        <v>269</v>
      </c>
      <c r="U234" s="1" t="s">
        <v>873</v>
      </c>
      <c r="V234" s="1" t="s">
        <v>874</v>
      </c>
      <c r="W234" s="1" t="s">
        <v>479</v>
      </c>
      <c r="X234" s="1" t="s">
        <v>269</v>
      </c>
      <c r="Y234" s="1" t="s">
        <v>2913</v>
      </c>
      <c r="Z234" s="1" t="s">
        <v>11127</v>
      </c>
      <c r="AA234" s="1" t="s">
        <v>11127</v>
      </c>
      <c r="AB234" s="1" t="s">
        <v>269</v>
      </c>
    </row>
    <row r="235" spans="1:28" ht="14.25">
      <c r="A235" s="1" t="s">
        <v>260</v>
      </c>
      <c r="B235" s="1" t="s">
        <v>11415</v>
      </c>
      <c r="C235" s="1" t="s">
        <v>262</v>
      </c>
      <c r="D235" s="1" t="s">
        <v>304</v>
      </c>
      <c r="E235" s="1" t="s">
        <v>304</v>
      </c>
      <c r="F235" s="1" t="s">
        <v>1732</v>
      </c>
      <c r="G235" s="1" t="s">
        <v>11212</v>
      </c>
      <c r="H235" s="1" t="s">
        <v>2711</v>
      </c>
      <c r="I235" s="1" t="s">
        <v>269</v>
      </c>
      <c r="J235" s="1" t="s">
        <v>269</v>
      </c>
      <c r="K235" s="1" t="s">
        <v>270</v>
      </c>
      <c r="L235" s="1" t="s">
        <v>269</v>
      </c>
      <c r="M235" s="1" t="s">
        <v>2134</v>
      </c>
      <c r="N235" s="1" t="s">
        <v>11124</v>
      </c>
      <c r="O235" s="1" t="s">
        <v>11125</v>
      </c>
      <c r="P235" s="1" t="s">
        <v>11126</v>
      </c>
      <c r="Q235" s="1" t="s">
        <v>6755</v>
      </c>
      <c r="R235" s="1" t="s">
        <v>874</v>
      </c>
      <c r="S235" s="1" t="s">
        <v>873</v>
      </c>
      <c r="T235" s="1" t="s">
        <v>269</v>
      </c>
      <c r="U235" s="1" t="s">
        <v>270</v>
      </c>
      <c r="V235" s="1" t="s">
        <v>270</v>
      </c>
      <c r="W235" s="1" t="s">
        <v>270</v>
      </c>
      <c r="X235" s="1" t="s">
        <v>269</v>
      </c>
      <c r="Y235" s="1" t="s">
        <v>2796</v>
      </c>
      <c r="Z235" s="1" t="s">
        <v>11127</v>
      </c>
      <c r="AA235" s="1" t="s">
        <v>11127</v>
      </c>
      <c r="AB235" s="1" t="s">
        <v>269</v>
      </c>
    </row>
    <row r="236" spans="1:28" ht="14.25">
      <c r="A236" s="1" t="s">
        <v>260</v>
      </c>
      <c r="B236" s="1" t="s">
        <v>11416</v>
      </c>
      <c r="C236" s="1" t="s">
        <v>262</v>
      </c>
      <c r="D236" s="1" t="s">
        <v>304</v>
      </c>
      <c r="E236" s="1" t="s">
        <v>304</v>
      </c>
      <c r="F236" s="1" t="s">
        <v>4009</v>
      </c>
      <c r="G236" s="1" t="s">
        <v>11214</v>
      </c>
      <c r="H236" s="1" t="s">
        <v>11215</v>
      </c>
      <c r="I236" s="1" t="s">
        <v>269</v>
      </c>
      <c r="J236" s="1" t="s">
        <v>269</v>
      </c>
      <c r="K236" s="1" t="s">
        <v>269</v>
      </c>
      <c r="L236" s="1" t="s">
        <v>479</v>
      </c>
      <c r="M236" s="1" t="s">
        <v>11125</v>
      </c>
      <c r="N236" s="1" t="s">
        <v>11124</v>
      </c>
      <c r="O236" s="1" t="s">
        <v>11125</v>
      </c>
      <c r="P236" s="1" t="s">
        <v>11126</v>
      </c>
      <c r="Q236" s="1" t="s">
        <v>6755</v>
      </c>
      <c r="R236" s="1" t="s">
        <v>1450</v>
      </c>
      <c r="S236" s="1" t="s">
        <v>873</v>
      </c>
      <c r="T236" s="1" t="s">
        <v>269</v>
      </c>
      <c r="U236" s="1" t="s">
        <v>873</v>
      </c>
      <c r="V236" s="1" t="s">
        <v>874</v>
      </c>
      <c r="W236" s="1" t="s">
        <v>479</v>
      </c>
      <c r="X236" s="1" t="s">
        <v>269</v>
      </c>
      <c r="Y236" s="1" t="s">
        <v>2919</v>
      </c>
      <c r="Z236" s="1" t="s">
        <v>11127</v>
      </c>
      <c r="AA236" s="1" t="s">
        <v>11127</v>
      </c>
      <c r="AB236" s="1" t="s">
        <v>269</v>
      </c>
    </row>
    <row r="237" spans="1:28" ht="14.25">
      <c r="A237" s="1" t="s">
        <v>260</v>
      </c>
      <c r="B237" s="1" t="s">
        <v>11417</v>
      </c>
      <c r="C237" s="1" t="s">
        <v>262</v>
      </c>
      <c r="D237" s="1" t="s">
        <v>304</v>
      </c>
      <c r="E237" s="1" t="s">
        <v>304</v>
      </c>
      <c r="F237" s="1" t="s">
        <v>1379</v>
      </c>
      <c r="G237" s="1" t="s">
        <v>11217</v>
      </c>
      <c r="H237" s="1" t="s">
        <v>11218</v>
      </c>
      <c r="I237" s="1" t="s">
        <v>269</v>
      </c>
      <c r="J237" s="1" t="s">
        <v>270</v>
      </c>
      <c r="K237" s="1" t="s">
        <v>270</v>
      </c>
      <c r="L237" s="1" t="s">
        <v>269</v>
      </c>
      <c r="M237" s="1" t="s">
        <v>11219</v>
      </c>
      <c r="N237" s="1" t="s">
        <v>11220</v>
      </c>
      <c r="O237" s="1" t="s">
        <v>11219</v>
      </c>
      <c r="P237" s="1" t="s">
        <v>11220</v>
      </c>
      <c r="Q237" s="1" t="s">
        <v>6755</v>
      </c>
      <c r="R237" s="1" t="s">
        <v>269</v>
      </c>
      <c r="S237" s="1" t="s">
        <v>269</v>
      </c>
      <c r="T237" s="1" t="s">
        <v>269</v>
      </c>
      <c r="U237" s="1" t="s">
        <v>276</v>
      </c>
      <c r="V237" s="1" t="s">
        <v>874</v>
      </c>
      <c r="W237" s="1" t="s">
        <v>270</v>
      </c>
      <c r="X237" s="1" t="s">
        <v>269</v>
      </c>
      <c r="Y237" s="1" t="s">
        <v>2926</v>
      </c>
      <c r="Z237" s="1" t="s">
        <v>11142</v>
      </c>
      <c r="AA237" s="1" t="s">
        <v>11142</v>
      </c>
      <c r="AB237" s="1" t="s">
        <v>269</v>
      </c>
    </row>
    <row r="238" spans="1:28" ht="14.25">
      <c r="A238" s="1" t="s">
        <v>260</v>
      </c>
      <c r="B238" s="1" t="s">
        <v>11418</v>
      </c>
      <c r="C238" s="1" t="s">
        <v>262</v>
      </c>
      <c r="D238" s="1" t="s">
        <v>304</v>
      </c>
      <c r="E238" s="1" t="s">
        <v>304</v>
      </c>
      <c r="F238" s="1" t="s">
        <v>4013</v>
      </c>
      <c r="G238" s="1" t="s">
        <v>11222</v>
      </c>
      <c r="H238" s="1" t="s">
        <v>3625</v>
      </c>
      <c r="I238" s="1" t="s">
        <v>269</v>
      </c>
      <c r="J238" s="1" t="s">
        <v>269</v>
      </c>
      <c r="K238" s="1" t="s">
        <v>269</v>
      </c>
      <c r="L238" s="1" t="s">
        <v>479</v>
      </c>
      <c r="M238" s="1" t="s">
        <v>11125</v>
      </c>
      <c r="N238" s="1" t="s">
        <v>11124</v>
      </c>
      <c r="O238" s="1" t="s">
        <v>11125</v>
      </c>
      <c r="P238" s="1" t="s">
        <v>11126</v>
      </c>
      <c r="Q238" s="1" t="s">
        <v>6755</v>
      </c>
      <c r="R238" s="1" t="s">
        <v>1450</v>
      </c>
      <c r="S238" s="1" t="s">
        <v>873</v>
      </c>
      <c r="T238" s="1" t="s">
        <v>270</v>
      </c>
      <c r="U238" s="1" t="s">
        <v>873</v>
      </c>
      <c r="V238" s="1" t="s">
        <v>874</v>
      </c>
      <c r="W238" s="1" t="s">
        <v>479</v>
      </c>
      <c r="X238" s="1" t="s">
        <v>269</v>
      </c>
      <c r="Y238" s="1" t="s">
        <v>1739</v>
      </c>
      <c r="Z238" s="1" t="s">
        <v>11127</v>
      </c>
      <c r="AA238" s="1" t="s">
        <v>11127</v>
      </c>
      <c r="AB238" s="1" t="s">
        <v>269</v>
      </c>
    </row>
    <row r="239" spans="1:28" ht="14.25">
      <c r="A239" s="1" t="s">
        <v>260</v>
      </c>
      <c r="B239" s="1" t="s">
        <v>11419</v>
      </c>
      <c r="C239" s="1" t="s">
        <v>262</v>
      </c>
      <c r="D239" s="1" t="s">
        <v>304</v>
      </c>
      <c r="E239" s="1" t="s">
        <v>304</v>
      </c>
      <c r="F239" s="1" t="s">
        <v>3533</v>
      </c>
      <c r="G239" s="1" t="s">
        <v>11224</v>
      </c>
      <c r="H239" s="1" t="s">
        <v>3681</v>
      </c>
      <c r="I239" s="1" t="s">
        <v>270</v>
      </c>
      <c r="J239" s="1" t="s">
        <v>269</v>
      </c>
      <c r="K239" s="1" t="s">
        <v>269</v>
      </c>
      <c r="L239" s="1" t="s">
        <v>479</v>
      </c>
      <c r="M239" s="1" t="s">
        <v>2134</v>
      </c>
      <c r="N239" s="1" t="s">
        <v>11142</v>
      </c>
      <c r="O239" s="1" t="s">
        <v>11125</v>
      </c>
      <c r="P239" s="1" t="s">
        <v>11126</v>
      </c>
      <c r="Q239" s="1" t="s">
        <v>6755</v>
      </c>
      <c r="R239" s="1" t="s">
        <v>1450</v>
      </c>
      <c r="S239" s="1" t="s">
        <v>873</v>
      </c>
      <c r="T239" s="1" t="s">
        <v>270</v>
      </c>
      <c r="U239" s="1" t="s">
        <v>873</v>
      </c>
      <c r="V239" s="1" t="s">
        <v>874</v>
      </c>
      <c r="W239" s="1" t="s">
        <v>479</v>
      </c>
      <c r="X239" s="1" t="s">
        <v>269</v>
      </c>
      <c r="Y239" s="1" t="s">
        <v>1739</v>
      </c>
      <c r="Z239" s="1" t="s">
        <v>11127</v>
      </c>
      <c r="AA239" s="1" t="s">
        <v>11127</v>
      </c>
      <c r="AB239" s="1" t="s">
        <v>269</v>
      </c>
    </row>
    <row r="240" spans="1:28" ht="14.25">
      <c r="A240" s="1" t="s">
        <v>260</v>
      </c>
      <c r="B240" s="1" t="s">
        <v>11420</v>
      </c>
      <c r="C240" s="1" t="s">
        <v>262</v>
      </c>
      <c r="D240" s="1" t="s">
        <v>310</v>
      </c>
      <c r="E240" s="1" t="s">
        <v>310</v>
      </c>
      <c r="F240" s="1" t="s">
        <v>270</v>
      </c>
      <c r="G240" s="1" t="s">
        <v>11122</v>
      </c>
      <c r="H240" s="1" t="s">
        <v>714</v>
      </c>
      <c r="I240" s="1" t="s">
        <v>269</v>
      </c>
      <c r="J240" s="1" t="s">
        <v>270</v>
      </c>
      <c r="K240" s="1" t="s">
        <v>269</v>
      </c>
      <c r="L240" s="1" t="s">
        <v>269</v>
      </c>
      <c r="M240" s="1" t="s">
        <v>11123</v>
      </c>
      <c r="N240" s="1" t="s">
        <v>11124</v>
      </c>
      <c r="O240" s="1" t="s">
        <v>11125</v>
      </c>
      <c r="P240" s="1" t="s">
        <v>11126</v>
      </c>
      <c r="Q240" s="1" t="s">
        <v>6755</v>
      </c>
      <c r="R240" s="1" t="s">
        <v>1450</v>
      </c>
      <c r="S240" s="1" t="s">
        <v>873</v>
      </c>
      <c r="T240" s="1" t="s">
        <v>269</v>
      </c>
      <c r="U240" s="1" t="s">
        <v>873</v>
      </c>
      <c r="V240" s="1" t="s">
        <v>874</v>
      </c>
      <c r="W240" s="1" t="s">
        <v>270</v>
      </c>
      <c r="X240" s="1" t="s">
        <v>269</v>
      </c>
      <c r="Y240" s="1" t="s">
        <v>269</v>
      </c>
      <c r="Z240" s="1" t="s">
        <v>11127</v>
      </c>
      <c r="AA240" s="1" t="s">
        <v>11127</v>
      </c>
      <c r="AB240" s="1" t="s">
        <v>269</v>
      </c>
    </row>
    <row r="241" spans="1:28" ht="14.25">
      <c r="A241" s="1" t="s">
        <v>260</v>
      </c>
      <c r="B241" s="1" t="s">
        <v>11421</v>
      </c>
      <c r="C241" s="1" t="s">
        <v>262</v>
      </c>
      <c r="D241" s="1" t="s">
        <v>310</v>
      </c>
      <c r="E241" s="1" t="s">
        <v>310</v>
      </c>
      <c r="F241" s="1" t="s">
        <v>472</v>
      </c>
      <c r="G241" s="1" t="s">
        <v>11129</v>
      </c>
      <c r="H241" s="1" t="s">
        <v>1971</v>
      </c>
      <c r="I241" s="1" t="s">
        <v>270</v>
      </c>
      <c r="J241" s="1" t="s">
        <v>270</v>
      </c>
      <c r="K241" s="1" t="s">
        <v>269</v>
      </c>
      <c r="L241" s="1" t="s">
        <v>269</v>
      </c>
      <c r="M241" s="1" t="s">
        <v>2134</v>
      </c>
      <c r="N241" s="1" t="s">
        <v>11130</v>
      </c>
      <c r="O241" s="1" t="s">
        <v>11125</v>
      </c>
      <c r="P241" s="1" t="s">
        <v>11126</v>
      </c>
      <c r="Q241" s="1" t="s">
        <v>6755</v>
      </c>
      <c r="R241" s="1" t="s">
        <v>1450</v>
      </c>
      <c r="S241" s="1" t="s">
        <v>873</v>
      </c>
      <c r="T241" s="1" t="s">
        <v>269</v>
      </c>
      <c r="U241" s="1" t="s">
        <v>873</v>
      </c>
      <c r="V241" s="1" t="s">
        <v>874</v>
      </c>
      <c r="W241" s="1" t="s">
        <v>270</v>
      </c>
      <c r="X241" s="1" t="s">
        <v>269</v>
      </c>
      <c r="Y241" s="1" t="s">
        <v>269</v>
      </c>
      <c r="Z241" s="1" t="s">
        <v>11127</v>
      </c>
      <c r="AA241" s="1" t="s">
        <v>11127</v>
      </c>
      <c r="AB241" s="1" t="s">
        <v>269</v>
      </c>
    </row>
    <row r="242" spans="1:28" ht="14.25">
      <c r="A242" s="1" t="s">
        <v>260</v>
      </c>
      <c r="B242" s="1" t="s">
        <v>11422</v>
      </c>
      <c r="C242" s="1" t="s">
        <v>262</v>
      </c>
      <c r="D242" s="1" t="s">
        <v>310</v>
      </c>
      <c r="E242" s="1" t="s">
        <v>310</v>
      </c>
      <c r="F242" s="1" t="s">
        <v>479</v>
      </c>
      <c r="G242" s="1" t="s">
        <v>11132</v>
      </c>
      <c r="H242" s="1" t="s">
        <v>1739</v>
      </c>
      <c r="I242" s="1" t="s">
        <v>269</v>
      </c>
      <c r="J242" s="1" t="s">
        <v>270</v>
      </c>
      <c r="K242" s="1" t="s">
        <v>269</v>
      </c>
      <c r="L242" s="1" t="s">
        <v>270</v>
      </c>
      <c r="M242" s="1" t="s">
        <v>11133</v>
      </c>
      <c r="N242" s="1" t="s">
        <v>11124</v>
      </c>
      <c r="O242" s="1" t="s">
        <v>11125</v>
      </c>
      <c r="P242" s="1" t="s">
        <v>11126</v>
      </c>
      <c r="Q242" s="1" t="s">
        <v>6755</v>
      </c>
      <c r="R242" s="1" t="s">
        <v>1450</v>
      </c>
      <c r="S242" s="1" t="s">
        <v>873</v>
      </c>
      <c r="T242" s="1" t="s">
        <v>269</v>
      </c>
      <c r="U242" s="1" t="s">
        <v>873</v>
      </c>
      <c r="V242" s="1" t="s">
        <v>874</v>
      </c>
      <c r="W242" s="1" t="s">
        <v>270</v>
      </c>
      <c r="X242" s="1" t="s">
        <v>269</v>
      </c>
      <c r="Y242" s="1" t="s">
        <v>270</v>
      </c>
      <c r="Z242" s="1" t="s">
        <v>11127</v>
      </c>
      <c r="AA242" s="1" t="s">
        <v>11127</v>
      </c>
      <c r="AB242" s="1" t="s">
        <v>269</v>
      </c>
    </row>
    <row r="243" spans="1:28" ht="14.25">
      <c r="A243" s="1" t="s">
        <v>260</v>
      </c>
      <c r="B243" s="1" t="s">
        <v>11423</v>
      </c>
      <c r="C243" s="1" t="s">
        <v>262</v>
      </c>
      <c r="D243" s="1" t="s">
        <v>310</v>
      </c>
      <c r="E243" s="1" t="s">
        <v>310</v>
      </c>
      <c r="F243" s="1" t="s">
        <v>873</v>
      </c>
      <c r="G243" s="1" t="s">
        <v>11135</v>
      </c>
      <c r="H243" s="1" t="s">
        <v>2926</v>
      </c>
      <c r="I243" s="1" t="s">
        <v>270</v>
      </c>
      <c r="J243" s="1" t="s">
        <v>270</v>
      </c>
      <c r="K243" s="1" t="s">
        <v>269</v>
      </c>
      <c r="L243" s="1" t="s">
        <v>270</v>
      </c>
      <c r="M243" s="1" t="s">
        <v>2134</v>
      </c>
      <c r="N243" s="1" t="s">
        <v>11136</v>
      </c>
      <c r="O243" s="1" t="s">
        <v>11125</v>
      </c>
      <c r="P243" s="1" t="s">
        <v>11126</v>
      </c>
      <c r="Q243" s="1" t="s">
        <v>6755</v>
      </c>
      <c r="R243" s="1" t="s">
        <v>1450</v>
      </c>
      <c r="S243" s="1" t="s">
        <v>873</v>
      </c>
      <c r="T243" s="1" t="s">
        <v>269</v>
      </c>
      <c r="U243" s="1" t="s">
        <v>873</v>
      </c>
      <c r="V243" s="1" t="s">
        <v>874</v>
      </c>
      <c r="W243" s="1" t="s">
        <v>270</v>
      </c>
      <c r="X243" s="1" t="s">
        <v>269</v>
      </c>
      <c r="Y243" s="1" t="s">
        <v>270</v>
      </c>
      <c r="Z243" s="1" t="s">
        <v>11127</v>
      </c>
      <c r="AA243" s="1" t="s">
        <v>11127</v>
      </c>
      <c r="AB243" s="1" t="s">
        <v>269</v>
      </c>
    </row>
    <row r="244" spans="1:28" ht="14.25">
      <c r="A244" s="1" t="s">
        <v>260</v>
      </c>
      <c r="B244" s="1" t="s">
        <v>11424</v>
      </c>
      <c r="C244" s="1" t="s">
        <v>262</v>
      </c>
      <c r="D244" s="1" t="s">
        <v>310</v>
      </c>
      <c r="E244" s="1" t="s">
        <v>310</v>
      </c>
      <c r="F244" s="1" t="s">
        <v>872</v>
      </c>
      <c r="G244" s="1" t="s">
        <v>11138</v>
      </c>
      <c r="H244" s="1" t="s">
        <v>3045</v>
      </c>
      <c r="I244" s="1" t="s">
        <v>269</v>
      </c>
      <c r="J244" s="1" t="s">
        <v>270</v>
      </c>
      <c r="K244" s="1" t="s">
        <v>269</v>
      </c>
      <c r="L244" s="1" t="s">
        <v>270</v>
      </c>
      <c r="M244" s="1" t="s">
        <v>275</v>
      </c>
      <c r="N244" s="1" t="s">
        <v>11124</v>
      </c>
      <c r="O244" s="1" t="s">
        <v>11125</v>
      </c>
      <c r="P244" s="1" t="s">
        <v>11126</v>
      </c>
      <c r="Q244" s="1" t="s">
        <v>11139</v>
      </c>
      <c r="R244" s="1" t="s">
        <v>1450</v>
      </c>
      <c r="S244" s="1" t="s">
        <v>873</v>
      </c>
      <c r="T244" s="1" t="s">
        <v>269</v>
      </c>
      <c r="U244" s="1" t="s">
        <v>873</v>
      </c>
      <c r="V244" s="1" t="s">
        <v>874</v>
      </c>
      <c r="W244" s="1" t="s">
        <v>270</v>
      </c>
      <c r="X244" s="1" t="s">
        <v>269</v>
      </c>
      <c r="Y244" s="1" t="s">
        <v>472</v>
      </c>
      <c r="Z244" s="1" t="s">
        <v>11127</v>
      </c>
      <c r="AA244" s="1" t="s">
        <v>11127</v>
      </c>
      <c r="AB244" s="1" t="s">
        <v>269</v>
      </c>
    </row>
    <row r="245" spans="1:28" ht="14.25">
      <c r="A245" s="1" t="s">
        <v>260</v>
      </c>
      <c r="B245" s="1" t="s">
        <v>11425</v>
      </c>
      <c r="C245" s="1" t="s">
        <v>262</v>
      </c>
      <c r="D245" s="1" t="s">
        <v>310</v>
      </c>
      <c r="E245" s="1" t="s">
        <v>310</v>
      </c>
      <c r="F245" s="1" t="s">
        <v>276</v>
      </c>
      <c r="G245" s="1" t="s">
        <v>11141</v>
      </c>
      <c r="H245" s="1" t="s">
        <v>3784</v>
      </c>
      <c r="I245" s="1" t="s">
        <v>270</v>
      </c>
      <c r="J245" s="1" t="s">
        <v>270</v>
      </c>
      <c r="K245" s="1" t="s">
        <v>269</v>
      </c>
      <c r="L245" s="1" t="s">
        <v>270</v>
      </c>
      <c r="M245" s="1" t="s">
        <v>2134</v>
      </c>
      <c r="N245" s="1" t="s">
        <v>11142</v>
      </c>
      <c r="O245" s="1" t="s">
        <v>11125</v>
      </c>
      <c r="P245" s="1" t="s">
        <v>11126</v>
      </c>
      <c r="Q245" s="1" t="s">
        <v>6755</v>
      </c>
      <c r="R245" s="1" t="s">
        <v>1450</v>
      </c>
      <c r="S245" s="1" t="s">
        <v>873</v>
      </c>
      <c r="T245" s="1" t="s">
        <v>269</v>
      </c>
      <c r="U245" s="1" t="s">
        <v>873</v>
      </c>
      <c r="V245" s="1" t="s">
        <v>874</v>
      </c>
      <c r="W245" s="1" t="s">
        <v>270</v>
      </c>
      <c r="X245" s="1" t="s">
        <v>269</v>
      </c>
      <c r="Y245" s="1" t="s">
        <v>472</v>
      </c>
      <c r="Z245" s="1" t="s">
        <v>11127</v>
      </c>
      <c r="AA245" s="1" t="s">
        <v>11127</v>
      </c>
      <c r="AB245" s="1" t="s">
        <v>269</v>
      </c>
    </row>
    <row r="246" spans="1:28" ht="14.25">
      <c r="A246" s="1" t="s">
        <v>260</v>
      </c>
      <c r="B246" s="1" t="s">
        <v>11426</v>
      </c>
      <c r="C246" s="1" t="s">
        <v>262</v>
      </c>
      <c r="D246" s="1" t="s">
        <v>310</v>
      </c>
      <c r="E246" s="1" t="s">
        <v>310</v>
      </c>
      <c r="F246" s="1" t="s">
        <v>874</v>
      </c>
      <c r="G246" s="1" t="s">
        <v>11144</v>
      </c>
      <c r="H246" s="1" t="s">
        <v>3533</v>
      </c>
      <c r="I246" s="1" t="s">
        <v>269</v>
      </c>
      <c r="J246" s="1" t="s">
        <v>270</v>
      </c>
      <c r="K246" s="1" t="s">
        <v>269</v>
      </c>
      <c r="L246" s="1" t="s">
        <v>270</v>
      </c>
      <c r="M246" s="1" t="s">
        <v>11145</v>
      </c>
      <c r="N246" s="1" t="s">
        <v>11124</v>
      </c>
      <c r="O246" s="1" t="s">
        <v>11125</v>
      </c>
      <c r="P246" s="1" t="s">
        <v>11126</v>
      </c>
      <c r="Q246" s="1" t="s">
        <v>1740</v>
      </c>
      <c r="R246" s="1" t="s">
        <v>1450</v>
      </c>
      <c r="S246" s="1" t="s">
        <v>873</v>
      </c>
      <c r="T246" s="1" t="s">
        <v>269</v>
      </c>
      <c r="U246" s="1" t="s">
        <v>873</v>
      </c>
      <c r="V246" s="1" t="s">
        <v>874</v>
      </c>
      <c r="W246" s="1" t="s">
        <v>270</v>
      </c>
      <c r="X246" s="1" t="s">
        <v>269</v>
      </c>
      <c r="Y246" s="1" t="s">
        <v>479</v>
      </c>
      <c r="Z246" s="1" t="s">
        <v>11127</v>
      </c>
      <c r="AA246" s="1" t="s">
        <v>11127</v>
      </c>
      <c r="AB246" s="1" t="s">
        <v>269</v>
      </c>
    </row>
    <row r="247" spans="1:28" ht="14.25">
      <c r="A247" s="1" t="s">
        <v>260</v>
      </c>
      <c r="B247" s="1" t="s">
        <v>11427</v>
      </c>
      <c r="C247" s="1" t="s">
        <v>262</v>
      </c>
      <c r="D247" s="1" t="s">
        <v>310</v>
      </c>
      <c r="E247" s="1" t="s">
        <v>310</v>
      </c>
      <c r="F247" s="1" t="s">
        <v>1450</v>
      </c>
      <c r="G247" s="1" t="s">
        <v>11147</v>
      </c>
      <c r="H247" s="1" t="s">
        <v>4062</v>
      </c>
      <c r="I247" s="1" t="s">
        <v>270</v>
      </c>
      <c r="J247" s="1" t="s">
        <v>270</v>
      </c>
      <c r="K247" s="1" t="s">
        <v>269</v>
      </c>
      <c r="L247" s="1" t="s">
        <v>270</v>
      </c>
      <c r="M247" s="1" t="s">
        <v>2134</v>
      </c>
      <c r="N247" s="1" t="s">
        <v>11148</v>
      </c>
      <c r="O247" s="1" t="s">
        <v>11125</v>
      </c>
      <c r="P247" s="1" t="s">
        <v>11126</v>
      </c>
      <c r="Q247" s="1" t="s">
        <v>6755</v>
      </c>
      <c r="R247" s="1" t="s">
        <v>1450</v>
      </c>
      <c r="S247" s="1" t="s">
        <v>873</v>
      </c>
      <c r="T247" s="1" t="s">
        <v>269</v>
      </c>
      <c r="U247" s="1" t="s">
        <v>873</v>
      </c>
      <c r="V247" s="1" t="s">
        <v>874</v>
      </c>
      <c r="W247" s="1" t="s">
        <v>270</v>
      </c>
      <c r="X247" s="1" t="s">
        <v>269</v>
      </c>
      <c r="Y247" s="1" t="s">
        <v>479</v>
      </c>
      <c r="Z247" s="1" t="s">
        <v>11127</v>
      </c>
      <c r="AA247" s="1" t="s">
        <v>11127</v>
      </c>
      <c r="AB247" s="1" t="s">
        <v>269</v>
      </c>
    </row>
    <row r="248" spans="1:28" ht="14.25">
      <c r="A248" s="1" t="s">
        <v>260</v>
      </c>
      <c r="B248" s="1" t="s">
        <v>11428</v>
      </c>
      <c r="C248" s="1" t="s">
        <v>262</v>
      </c>
      <c r="D248" s="1" t="s">
        <v>310</v>
      </c>
      <c r="E248" s="1" t="s">
        <v>310</v>
      </c>
      <c r="F248" s="1" t="s">
        <v>277</v>
      </c>
      <c r="G248" s="1" t="s">
        <v>11150</v>
      </c>
      <c r="H248" s="1" t="s">
        <v>3790</v>
      </c>
      <c r="I248" s="1" t="s">
        <v>269</v>
      </c>
      <c r="J248" s="1" t="s">
        <v>270</v>
      </c>
      <c r="K248" s="1" t="s">
        <v>269</v>
      </c>
      <c r="L248" s="1" t="s">
        <v>472</v>
      </c>
      <c r="M248" s="1" t="s">
        <v>2134</v>
      </c>
      <c r="N248" s="1" t="s">
        <v>11124</v>
      </c>
      <c r="O248" s="1" t="s">
        <v>11125</v>
      </c>
      <c r="P248" s="1" t="s">
        <v>11126</v>
      </c>
      <c r="Q248" s="1" t="s">
        <v>11139</v>
      </c>
      <c r="R248" s="1" t="s">
        <v>1450</v>
      </c>
      <c r="S248" s="1" t="s">
        <v>873</v>
      </c>
      <c r="T248" s="1" t="s">
        <v>269</v>
      </c>
      <c r="U248" s="1" t="s">
        <v>873</v>
      </c>
      <c r="V248" s="1" t="s">
        <v>874</v>
      </c>
      <c r="W248" s="1" t="s">
        <v>479</v>
      </c>
      <c r="X248" s="1" t="s">
        <v>269</v>
      </c>
      <c r="Y248" s="1" t="s">
        <v>873</v>
      </c>
      <c r="Z248" s="1" t="s">
        <v>11139</v>
      </c>
      <c r="AA248" s="1" t="s">
        <v>11127</v>
      </c>
      <c r="AB248" s="1" t="s">
        <v>269</v>
      </c>
    </row>
    <row r="249" spans="1:28" ht="14.25">
      <c r="A249" s="1" t="s">
        <v>260</v>
      </c>
      <c r="B249" s="1" t="s">
        <v>11429</v>
      </c>
      <c r="C249" s="1" t="s">
        <v>262</v>
      </c>
      <c r="D249" s="1" t="s">
        <v>310</v>
      </c>
      <c r="E249" s="1" t="s">
        <v>310</v>
      </c>
      <c r="F249" s="1" t="s">
        <v>714</v>
      </c>
      <c r="G249" s="1" t="s">
        <v>11152</v>
      </c>
      <c r="H249" s="1" t="s">
        <v>3820</v>
      </c>
      <c r="I249" s="1" t="s">
        <v>270</v>
      </c>
      <c r="J249" s="1" t="s">
        <v>270</v>
      </c>
      <c r="K249" s="1" t="s">
        <v>269</v>
      </c>
      <c r="L249" s="1" t="s">
        <v>472</v>
      </c>
      <c r="M249" s="1" t="s">
        <v>2134</v>
      </c>
      <c r="N249" s="1" t="s">
        <v>11124</v>
      </c>
      <c r="O249" s="1" t="s">
        <v>11125</v>
      </c>
      <c r="P249" s="1" t="s">
        <v>11126</v>
      </c>
      <c r="Q249" s="1" t="s">
        <v>6755</v>
      </c>
      <c r="R249" s="1" t="s">
        <v>1450</v>
      </c>
      <c r="S249" s="1" t="s">
        <v>873</v>
      </c>
      <c r="T249" s="1" t="s">
        <v>269</v>
      </c>
      <c r="U249" s="1" t="s">
        <v>873</v>
      </c>
      <c r="V249" s="1" t="s">
        <v>874</v>
      </c>
      <c r="W249" s="1" t="s">
        <v>479</v>
      </c>
      <c r="X249" s="1" t="s">
        <v>269</v>
      </c>
      <c r="Y249" s="1" t="s">
        <v>873</v>
      </c>
      <c r="Z249" s="1" t="s">
        <v>11127</v>
      </c>
      <c r="AA249" s="1" t="s">
        <v>11127</v>
      </c>
      <c r="AB249" s="1" t="s">
        <v>269</v>
      </c>
    </row>
    <row r="250" spans="1:28" ht="14.25">
      <c r="A250" s="1" t="s">
        <v>260</v>
      </c>
      <c r="B250" s="1" t="s">
        <v>11430</v>
      </c>
      <c r="C250" s="1" t="s">
        <v>262</v>
      </c>
      <c r="D250" s="1" t="s">
        <v>310</v>
      </c>
      <c r="E250" s="1" t="s">
        <v>310</v>
      </c>
      <c r="F250" s="1" t="s">
        <v>1971</v>
      </c>
      <c r="G250" s="1" t="s">
        <v>11154</v>
      </c>
      <c r="H250" s="1" t="s">
        <v>271</v>
      </c>
      <c r="I250" s="1" t="s">
        <v>269</v>
      </c>
      <c r="J250" s="1" t="s">
        <v>270</v>
      </c>
      <c r="K250" s="1" t="s">
        <v>269</v>
      </c>
      <c r="L250" s="1" t="s">
        <v>873</v>
      </c>
      <c r="M250" s="1" t="s">
        <v>11155</v>
      </c>
      <c r="N250" s="1" t="s">
        <v>11124</v>
      </c>
      <c r="O250" s="1" t="s">
        <v>11125</v>
      </c>
      <c r="P250" s="1" t="s">
        <v>11126</v>
      </c>
      <c r="Q250" s="1" t="s">
        <v>6755</v>
      </c>
      <c r="R250" s="1" t="s">
        <v>1450</v>
      </c>
      <c r="S250" s="1" t="s">
        <v>873</v>
      </c>
      <c r="T250" s="1" t="s">
        <v>269</v>
      </c>
      <c r="U250" s="1" t="s">
        <v>873</v>
      </c>
      <c r="V250" s="1" t="s">
        <v>874</v>
      </c>
      <c r="W250" s="1" t="s">
        <v>479</v>
      </c>
      <c r="X250" s="1" t="s">
        <v>269</v>
      </c>
      <c r="Y250" s="1" t="s">
        <v>873</v>
      </c>
      <c r="Z250" s="1" t="s">
        <v>11127</v>
      </c>
      <c r="AA250" s="1" t="s">
        <v>11127</v>
      </c>
      <c r="AB250" s="1" t="s">
        <v>269</v>
      </c>
    </row>
    <row r="251" spans="1:28" ht="14.25">
      <c r="A251" s="1" t="s">
        <v>260</v>
      </c>
      <c r="B251" s="1" t="s">
        <v>11431</v>
      </c>
      <c r="C251" s="1" t="s">
        <v>262</v>
      </c>
      <c r="D251" s="1" t="s">
        <v>310</v>
      </c>
      <c r="E251" s="1" t="s">
        <v>310</v>
      </c>
      <c r="F251" s="1" t="s">
        <v>1729</v>
      </c>
      <c r="G251" s="1" t="s">
        <v>11157</v>
      </c>
      <c r="H251" s="1" t="s">
        <v>3414</v>
      </c>
      <c r="I251" s="1" t="s">
        <v>270</v>
      </c>
      <c r="J251" s="1" t="s">
        <v>270</v>
      </c>
      <c r="K251" s="1" t="s">
        <v>269</v>
      </c>
      <c r="L251" s="1" t="s">
        <v>873</v>
      </c>
      <c r="M251" s="1" t="s">
        <v>2134</v>
      </c>
      <c r="N251" s="1" t="s">
        <v>11158</v>
      </c>
      <c r="O251" s="1" t="s">
        <v>11125</v>
      </c>
      <c r="P251" s="1" t="s">
        <v>11159</v>
      </c>
      <c r="Q251" s="1" t="s">
        <v>6755</v>
      </c>
      <c r="R251" s="1" t="s">
        <v>1450</v>
      </c>
      <c r="S251" s="1" t="s">
        <v>873</v>
      </c>
      <c r="T251" s="1" t="s">
        <v>269</v>
      </c>
      <c r="U251" s="1" t="s">
        <v>873</v>
      </c>
      <c r="V251" s="1" t="s">
        <v>874</v>
      </c>
      <c r="W251" s="1" t="s">
        <v>479</v>
      </c>
      <c r="X251" s="1" t="s">
        <v>269</v>
      </c>
      <c r="Y251" s="1" t="s">
        <v>873</v>
      </c>
      <c r="Z251" s="1" t="s">
        <v>11127</v>
      </c>
      <c r="AA251" s="1" t="s">
        <v>11127</v>
      </c>
      <c r="AB251" s="1" t="s">
        <v>269</v>
      </c>
    </row>
    <row r="252" spans="1:28" ht="14.25">
      <c r="A252" s="1" t="s">
        <v>260</v>
      </c>
      <c r="B252" s="1" t="s">
        <v>11432</v>
      </c>
      <c r="C252" s="1" t="s">
        <v>262</v>
      </c>
      <c r="D252" s="1" t="s">
        <v>310</v>
      </c>
      <c r="E252" s="1" t="s">
        <v>310</v>
      </c>
      <c r="F252" s="1" t="s">
        <v>2793</v>
      </c>
      <c r="G252" s="1" t="s">
        <v>11161</v>
      </c>
      <c r="H252" s="1" t="s">
        <v>712</v>
      </c>
      <c r="I252" s="1" t="s">
        <v>269</v>
      </c>
      <c r="J252" s="1" t="s">
        <v>270</v>
      </c>
      <c r="K252" s="1" t="s">
        <v>269</v>
      </c>
      <c r="L252" s="1" t="s">
        <v>472</v>
      </c>
      <c r="M252" s="1" t="s">
        <v>2134</v>
      </c>
      <c r="N252" s="1" t="s">
        <v>11124</v>
      </c>
      <c r="O252" s="1" t="s">
        <v>11125</v>
      </c>
      <c r="P252" s="1" t="s">
        <v>11126</v>
      </c>
      <c r="Q252" s="1" t="s">
        <v>11127</v>
      </c>
      <c r="R252" s="1" t="s">
        <v>1450</v>
      </c>
      <c r="S252" s="1" t="s">
        <v>873</v>
      </c>
      <c r="T252" s="1" t="s">
        <v>269</v>
      </c>
      <c r="U252" s="1" t="s">
        <v>873</v>
      </c>
      <c r="V252" s="1" t="s">
        <v>874</v>
      </c>
      <c r="W252" s="1" t="s">
        <v>479</v>
      </c>
      <c r="X252" s="1" t="s">
        <v>269</v>
      </c>
      <c r="Y252" s="1" t="s">
        <v>872</v>
      </c>
      <c r="Z252" s="1" t="s">
        <v>11127</v>
      </c>
      <c r="AA252" s="1" t="s">
        <v>11127</v>
      </c>
      <c r="AB252" s="1" t="s">
        <v>269</v>
      </c>
    </row>
    <row r="253" spans="1:28" ht="14.25">
      <c r="A253" s="1" t="s">
        <v>260</v>
      </c>
      <c r="B253" s="1" t="s">
        <v>11433</v>
      </c>
      <c r="C253" s="1" t="s">
        <v>262</v>
      </c>
      <c r="D253" s="1" t="s">
        <v>310</v>
      </c>
      <c r="E253" s="1" t="s">
        <v>310</v>
      </c>
      <c r="F253" s="1" t="s">
        <v>2755</v>
      </c>
      <c r="G253" s="1" t="s">
        <v>11163</v>
      </c>
      <c r="H253" s="1" t="s">
        <v>3656</v>
      </c>
      <c r="I253" s="1" t="s">
        <v>270</v>
      </c>
      <c r="J253" s="1" t="s">
        <v>270</v>
      </c>
      <c r="K253" s="1" t="s">
        <v>269</v>
      </c>
      <c r="L253" s="1" t="s">
        <v>472</v>
      </c>
      <c r="M253" s="1" t="s">
        <v>2134</v>
      </c>
      <c r="N253" s="1" t="s">
        <v>11124</v>
      </c>
      <c r="O253" s="1" t="s">
        <v>11125</v>
      </c>
      <c r="P253" s="1" t="s">
        <v>11126</v>
      </c>
      <c r="Q253" s="1" t="s">
        <v>6755</v>
      </c>
      <c r="R253" s="1" t="s">
        <v>1450</v>
      </c>
      <c r="S253" s="1" t="s">
        <v>873</v>
      </c>
      <c r="T253" s="1" t="s">
        <v>269</v>
      </c>
      <c r="U253" s="1" t="s">
        <v>873</v>
      </c>
      <c r="V253" s="1" t="s">
        <v>874</v>
      </c>
      <c r="W253" s="1" t="s">
        <v>479</v>
      </c>
      <c r="X253" s="1" t="s">
        <v>269</v>
      </c>
      <c r="Y253" s="1" t="s">
        <v>872</v>
      </c>
      <c r="Z253" s="1" t="s">
        <v>11127</v>
      </c>
      <c r="AA253" s="1" t="s">
        <v>11127</v>
      </c>
      <c r="AB253" s="1" t="s">
        <v>269</v>
      </c>
    </row>
    <row r="254" spans="1:28" ht="14.25">
      <c r="A254" s="1" t="s">
        <v>260</v>
      </c>
      <c r="B254" s="1" t="s">
        <v>11434</v>
      </c>
      <c r="C254" s="1" t="s">
        <v>262</v>
      </c>
      <c r="D254" s="1" t="s">
        <v>310</v>
      </c>
      <c r="E254" s="1" t="s">
        <v>310</v>
      </c>
      <c r="F254" s="1" t="s">
        <v>713</v>
      </c>
      <c r="G254" s="1" t="s">
        <v>11165</v>
      </c>
      <c r="H254" s="1" t="s">
        <v>715</v>
      </c>
      <c r="I254" s="1" t="s">
        <v>269</v>
      </c>
      <c r="J254" s="1" t="s">
        <v>270</v>
      </c>
      <c r="K254" s="1" t="s">
        <v>269</v>
      </c>
      <c r="L254" s="1" t="s">
        <v>873</v>
      </c>
      <c r="M254" s="1" t="s">
        <v>11155</v>
      </c>
      <c r="N254" s="1" t="s">
        <v>11124</v>
      </c>
      <c r="O254" s="1" t="s">
        <v>11125</v>
      </c>
      <c r="P254" s="1" t="s">
        <v>11126</v>
      </c>
      <c r="Q254" s="1" t="s">
        <v>6755</v>
      </c>
      <c r="R254" s="1" t="s">
        <v>1450</v>
      </c>
      <c r="S254" s="1" t="s">
        <v>873</v>
      </c>
      <c r="T254" s="1" t="s">
        <v>269</v>
      </c>
      <c r="U254" s="1" t="s">
        <v>873</v>
      </c>
      <c r="V254" s="1" t="s">
        <v>874</v>
      </c>
      <c r="W254" s="1" t="s">
        <v>479</v>
      </c>
      <c r="X254" s="1" t="s">
        <v>269</v>
      </c>
      <c r="Y254" s="1" t="s">
        <v>872</v>
      </c>
      <c r="Z254" s="1" t="s">
        <v>11127</v>
      </c>
      <c r="AA254" s="1" t="s">
        <v>11127</v>
      </c>
      <c r="AB254" s="1" t="s">
        <v>269</v>
      </c>
    </row>
    <row r="255" spans="1:28" ht="14.25">
      <c r="A255" s="1" t="s">
        <v>260</v>
      </c>
      <c r="B255" s="1" t="s">
        <v>11435</v>
      </c>
      <c r="C255" s="1" t="s">
        <v>262</v>
      </c>
      <c r="D255" s="1" t="s">
        <v>310</v>
      </c>
      <c r="E255" s="1" t="s">
        <v>310</v>
      </c>
      <c r="F255" s="1" t="s">
        <v>1731</v>
      </c>
      <c r="G255" s="1" t="s">
        <v>11167</v>
      </c>
      <c r="H255" s="1" t="s">
        <v>3833</v>
      </c>
      <c r="I255" s="1" t="s">
        <v>270</v>
      </c>
      <c r="J255" s="1" t="s">
        <v>270</v>
      </c>
      <c r="K255" s="1" t="s">
        <v>269</v>
      </c>
      <c r="L255" s="1" t="s">
        <v>873</v>
      </c>
      <c r="M255" s="1" t="s">
        <v>2134</v>
      </c>
      <c r="N255" s="1" t="s">
        <v>11158</v>
      </c>
      <c r="O255" s="1" t="s">
        <v>11125</v>
      </c>
      <c r="P255" s="1" t="s">
        <v>11159</v>
      </c>
      <c r="Q255" s="1" t="s">
        <v>6755</v>
      </c>
      <c r="R255" s="1" t="s">
        <v>1450</v>
      </c>
      <c r="S255" s="1" t="s">
        <v>873</v>
      </c>
      <c r="T255" s="1" t="s">
        <v>269</v>
      </c>
      <c r="U255" s="1" t="s">
        <v>873</v>
      </c>
      <c r="V255" s="1" t="s">
        <v>874</v>
      </c>
      <c r="W255" s="1" t="s">
        <v>479</v>
      </c>
      <c r="X255" s="1" t="s">
        <v>269</v>
      </c>
      <c r="Y255" s="1" t="s">
        <v>872</v>
      </c>
      <c r="Z255" s="1" t="s">
        <v>11127</v>
      </c>
      <c r="AA255" s="1" t="s">
        <v>11127</v>
      </c>
      <c r="AB255" s="1" t="s">
        <v>269</v>
      </c>
    </row>
    <row r="256" spans="1:28" ht="14.25">
      <c r="A256" s="1" t="s">
        <v>260</v>
      </c>
      <c r="B256" s="1" t="s">
        <v>11436</v>
      </c>
      <c r="C256" s="1" t="s">
        <v>262</v>
      </c>
      <c r="D256" s="1" t="s">
        <v>310</v>
      </c>
      <c r="E256" s="1" t="s">
        <v>310</v>
      </c>
      <c r="F256" s="1" t="s">
        <v>2913</v>
      </c>
      <c r="G256" s="1" t="s">
        <v>11169</v>
      </c>
      <c r="H256" s="1" t="s">
        <v>278</v>
      </c>
      <c r="I256" s="1" t="s">
        <v>269</v>
      </c>
      <c r="J256" s="1" t="s">
        <v>270</v>
      </c>
      <c r="K256" s="1" t="s">
        <v>269</v>
      </c>
      <c r="L256" s="1" t="s">
        <v>472</v>
      </c>
      <c r="M256" s="1" t="s">
        <v>2134</v>
      </c>
      <c r="N256" s="1" t="s">
        <v>11124</v>
      </c>
      <c r="O256" s="1" t="s">
        <v>11125</v>
      </c>
      <c r="P256" s="1" t="s">
        <v>11126</v>
      </c>
      <c r="Q256" s="1" t="s">
        <v>11170</v>
      </c>
      <c r="R256" s="1" t="s">
        <v>1450</v>
      </c>
      <c r="S256" s="1" t="s">
        <v>873</v>
      </c>
      <c r="T256" s="1" t="s">
        <v>269</v>
      </c>
      <c r="U256" s="1" t="s">
        <v>873</v>
      </c>
      <c r="V256" s="1" t="s">
        <v>874</v>
      </c>
      <c r="W256" s="1" t="s">
        <v>479</v>
      </c>
      <c r="X256" s="1" t="s">
        <v>269</v>
      </c>
      <c r="Y256" s="1" t="s">
        <v>872</v>
      </c>
      <c r="Z256" s="1" t="s">
        <v>11139</v>
      </c>
      <c r="AA256" s="1" t="s">
        <v>11127</v>
      </c>
      <c r="AB256" s="1" t="s">
        <v>269</v>
      </c>
    </row>
    <row r="257" spans="1:28" ht="14.25">
      <c r="A257" s="1" t="s">
        <v>260</v>
      </c>
      <c r="B257" s="1" t="s">
        <v>11437</v>
      </c>
      <c r="C257" s="1" t="s">
        <v>262</v>
      </c>
      <c r="D257" s="1" t="s">
        <v>310</v>
      </c>
      <c r="E257" s="1" t="s">
        <v>310</v>
      </c>
      <c r="F257" s="1" t="s">
        <v>2796</v>
      </c>
      <c r="G257" s="1" t="s">
        <v>11172</v>
      </c>
      <c r="H257" s="1" t="s">
        <v>3140</v>
      </c>
      <c r="I257" s="1" t="s">
        <v>270</v>
      </c>
      <c r="J257" s="1" t="s">
        <v>270</v>
      </c>
      <c r="K257" s="1" t="s">
        <v>269</v>
      </c>
      <c r="L257" s="1" t="s">
        <v>472</v>
      </c>
      <c r="M257" s="1" t="s">
        <v>2134</v>
      </c>
      <c r="N257" s="1" t="s">
        <v>11124</v>
      </c>
      <c r="O257" s="1" t="s">
        <v>11125</v>
      </c>
      <c r="P257" s="1" t="s">
        <v>11126</v>
      </c>
      <c r="Q257" s="1" t="s">
        <v>6755</v>
      </c>
      <c r="R257" s="1" t="s">
        <v>1450</v>
      </c>
      <c r="S257" s="1" t="s">
        <v>873</v>
      </c>
      <c r="T257" s="1" t="s">
        <v>269</v>
      </c>
      <c r="U257" s="1" t="s">
        <v>873</v>
      </c>
      <c r="V257" s="1" t="s">
        <v>874</v>
      </c>
      <c r="W257" s="1" t="s">
        <v>479</v>
      </c>
      <c r="X257" s="1" t="s">
        <v>269</v>
      </c>
      <c r="Y257" s="1" t="s">
        <v>872</v>
      </c>
      <c r="Z257" s="1" t="s">
        <v>11173</v>
      </c>
      <c r="AA257" s="1" t="s">
        <v>11127</v>
      </c>
      <c r="AB257" s="1" t="s">
        <v>269</v>
      </c>
    </row>
    <row r="258" spans="1:28" ht="14.25">
      <c r="A258" s="1" t="s">
        <v>260</v>
      </c>
      <c r="B258" s="1" t="s">
        <v>11438</v>
      </c>
      <c r="C258" s="1" t="s">
        <v>262</v>
      </c>
      <c r="D258" s="1" t="s">
        <v>310</v>
      </c>
      <c r="E258" s="1" t="s">
        <v>310</v>
      </c>
      <c r="F258" s="1" t="s">
        <v>2919</v>
      </c>
      <c r="G258" s="1" t="s">
        <v>11175</v>
      </c>
      <c r="H258" s="1" t="s">
        <v>274</v>
      </c>
      <c r="I258" s="1" t="s">
        <v>269</v>
      </c>
      <c r="J258" s="1" t="s">
        <v>270</v>
      </c>
      <c r="K258" s="1" t="s">
        <v>269</v>
      </c>
      <c r="L258" s="1" t="s">
        <v>873</v>
      </c>
      <c r="M258" s="1" t="s">
        <v>275</v>
      </c>
      <c r="N258" s="1" t="s">
        <v>11124</v>
      </c>
      <c r="O258" s="1" t="s">
        <v>11125</v>
      </c>
      <c r="P258" s="1" t="s">
        <v>11126</v>
      </c>
      <c r="Q258" s="1" t="s">
        <v>6755</v>
      </c>
      <c r="R258" s="1" t="s">
        <v>1450</v>
      </c>
      <c r="S258" s="1" t="s">
        <v>873</v>
      </c>
      <c r="T258" s="1" t="s">
        <v>269</v>
      </c>
      <c r="U258" s="1" t="s">
        <v>873</v>
      </c>
      <c r="V258" s="1" t="s">
        <v>874</v>
      </c>
      <c r="W258" s="1" t="s">
        <v>479</v>
      </c>
      <c r="X258" s="1" t="s">
        <v>269</v>
      </c>
      <c r="Y258" s="1" t="s">
        <v>872</v>
      </c>
      <c r="Z258" s="1" t="s">
        <v>11127</v>
      </c>
      <c r="AA258" s="1" t="s">
        <v>11127</v>
      </c>
      <c r="AB258" s="1" t="s">
        <v>269</v>
      </c>
    </row>
    <row r="259" spans="1:28" ht="14.25">
      <c r="A259" s="1" t="s">
        <v>260</v>
      </c>
      <c r="B259" s="1" t="s">
        <v>11439</v>
      </c>
      <c r="C259" s="1" t="s">
        <v>262</v>
      </c>
      <c r="D259" s="1" t="s">
        <v>310</v>
      </c>
      <c r="E259" s="1" t="s">
        <v>310</v>
      </c>
      <c r="F259" s="1" t="s">
        <v>1739</v>
      </c>
      <c r="G259" s="1" t="s">
        <v>11177</v>
      </c>
      <c r="H259" s="1" t="s">
        <v>3196</v>
      </c>
      <c r="I259" s="1" t="s">
        <v>270</v>
      </c>
      <c r="J259" s="1" t="s">
        <v>270</v>
      </c>
      <c r="K259" s="1" t="s">
        <v>269</v>
      </c>
      <c r="L259" s="1" t="s">
        <v>873</v>
      </c>
      <c r="M259" s="1" t="s">
        <v>2134</v>
      </c>
      <c r="N259" s="1" t="s">
        <v>11158</v>
      </c>
      <c r="O259" s="1" t="s">
        <v>11125</v>
      </c>
      <c r="P259" s="1" t="s">
        <v>11126</v>
      </c>
      <c r="Q259" s="1" t="s">
        <v>6755</v>
      </c>
      <c r="R259" s="1" t="s">
        <v>1450</v>
      </c>
      <c r="S259" s="1" t="s">
        <v>873</v>
      </c>
      <c r="T259" s="1" t="s">
        <v>269</v>
      </c>
      <c r="U259" s="1" t="s">
        <v>873</v>
      </c>
      <c r="V259" s="1" t="s">
        <v>874</v>
      </c>
      <c r="W259" s="1" t="s">
        <v>479</v>
      </c>
      <c r="X259" s="1" t="s">
        <v>269</v>
      </c>
      <c r="Y259" s="1" t="s">
        <v>872</v>
      </c>
      <c r="Z259" s="1" t="s">
        <v>11127</v>
      </c>
      <c r="AA259" s="1" t="s">
        <v>11127</v>
      </c>
      <c r="AB259" s="1" t="s">
        <v>269</v>
      </c>
    </row>
    <row r="260" spans="1:28" ht="14.25">
      <c r="A260" s="1" t="s">
        <v>260</v>
      </c>
      <c r="B260" s="1" t="s">
        <v>11440</v>
      </c>
      <c r="C260" s="1" t="s">
        <v>262</v>
      </c>
      <c r="D260" s="1" t="s">
        <v>310</v>
      </c>
      <c r="E260" s="1" t="s">
        <v>310</v>
      </c>
      <c r="F260" s="1" t="s">
        <v>2926</v>
      </c>
      <c r="G260" s="1" t="s">
        <v>11179</v>
      </c>
      <c r="H260" s="1" t="s">
        <v>2668</v>
      </c>
      <c r="I260" s="1" t="s">
        <v>269</v>
      </c>
      <c r="J260" s="1" t="s">
        <v>269</v>
      </c>
      <c r="K260" s="1" t="s">
        <v>269</v>
      </c>
      <c r="L260" s="1" t="s">
        <v>472</v>
      </c>
      <c r="M260" s="1" t="s">
        <v>2134</v>
      </c>
      <c r="N260" s="1" t="s">
        <v>11124</v>
      </c>
      <c r="O260" s="1" t="s">
        <v>11125</v>
      </c>
      <c r="P260" s="1" t="s">
        <v>11126</v>
      </c>
      <c r="Q260" s="1" t="s">
        <v>11127</v>
      </c>
      <c r="R260" s="1" t="s">
        <v>1729</v>
      </c>
      <c r="S260" s="1" t="s">
        <v>873</v>
      </c>
      <c r="T260" s="1" t="s">
        <v>269</v>
      </c>
      <c r="U260" s="1" t="s">
        <v>873</v>
      </c>
      <c r="V260" s="1" t="s">
        <v>874</v>
      </c>
      <c r="W260" s="1" t="s">
        <v>479</v>
      </c>
      <c r="X260" s="1" t="s">
        <v>270</v>
      </c>
      <c r="Y260" s="1" t="s">
        <v>276</v>
      </c>
      <c r="Z260" s="1" t="s">
        <v>11180</v>
      </c>
      <c r="AA260" s="1" t="s">
        <v>11127</v>
      </c>
      <c r="AB260" s="1" t="s">
        <v>269</v>
      </c>
    </row>
    <row r="261" spans="1:28" ht="14.25">
      <c r="A261" s="1" t="s">
        <v>260</v>
      </c>
      <c r="B261" s="1" t="s">
        <v>11441</v>
      </c>
      <c r="C261" s="1" t="s">
        <v>262</v>
      </c>
      <c r="D261" s="1" t="s">
        <v>310</v>
      </c>
      <c r="E261" s="1" t="s">
        <v>310</v>
      </c>
      <c r="F261" s="1" t="s">
        <v>2136</v>
      </c>
      <c r="G261" s="1" t="s">
        <v>11182</v>
      </c>
      <c r="H261" s="1" t="s">
        <v>1470</v>
      </c>
      <c r="I261" s="1" t="s">
        <v>269</v>
      </c>
      <c r="J261" s="1" t="s">
        <v>269</v>
      </c>
      <c r="K261" s="1" t="s">
        <v>269</v>
      </c>
      <c r="L261" s="1" t="s">
        <v>479</v>
      </c>
      <c r="M261" s="1" t="s">
        <v>11125</v>
      </c>
      <c r="N261" s="1" t="s">
        <v>11124</v>
      </c>
      <c r="O261" s="1" t="s">
        <v>11125</v>
      </c>
      <c r="P261" s="1" t="s">
        <v>11126</v>
      </c>
      <c r="Q261" s="1" t="s">
        <v>6755</v>
      </c>
      <c r="R261" s="1" t="s">
        <v>1450</v>
      </c>
      <c r="S261" s="1" t="s">
        <v>873</v>
      </c>
      <c r="T261" s="1" t="s">
        <v>269</v>
      </c>
      <c r="U261" s="1" t="s">
        <v>873</v>
      </c>
      <c r="V261" s="1" t="s">
        <v>874</v>
      </c>
      <c r="W261" s="1" t="s">
        <v>479</v>
      </c>
      <c r="X261" s="1" t="s">
        <v>269</v>
      </c>
      <c r="Y261" s="1" t="s">
        <v>874</v>
      </c>
      <c r="Z261" s="1" t="s">
        <v>11127</v>
      </c>
      <c r="AA261" s="1" t="s">
        <v>11127</v>
      </c>
      <c r="AB261" s="1" t="s">
        <v>269</v>
      </c>
    </row>
    <row r="262" spans="1:28" ht="14.25">
      <c r="A262" s="1" t="s">
        <v>260</v>
      </c>
      <c r="B262" s="1" t="s">
        <v>11442</v>
      </c>
      <c r="C262" s="1" t="s">
        <v>262</v>
      </c>
      <c r="D262" s="1" t="s">
        <v>310</v>
      </c>
      <c r="E262" s="1" t="s">
        <v>310</v>
      </c>
      <c r="F262" s="1" t="s">
        <v>2933</v>
      </c>
      <c r="G262" s="1" t="s">
        <v>11184</v>
      </c>
      <c r="H262" s="1" t="s">
        <v>1473</v>
      </c>
      <c r="I262" s="1" t="s">
        <v>270</v>
      </c>
      <c r="J262" s="1" t="s">
        <v>269</v>
      </c>
      <c r="K262" s="1" t="s">
        <v>269</v>
      </c>
      <c r="L262" s="1" t="s">
        <v>479</v>
      </c>
      <c r="M262" s="1" t="s">
        <v>2134</v>
      </c>
      <c r="N262" s="1" t="s">
        <v>11142</v>
      </c>
      <c r="O262" s="1" t="s">
        <v>11125</v>
      </c>
      <c r="P262" s="1" t="s">
        <v>11126</v>
      </c>
      <c r="Q262" s="1" t="s">
        <v>6755</v>
      </c>
      <c r="R262" s="1" t="s">
        <v>1450</v>
      </c>
      <c r="S262" s="1" t="s">
        <v>873</v>
      </c>
      <c r="T262" s="1" t="s">
        <v>269</v>
      </c>
      <c r="U262" s="1" t="s">
        <v>873</v>
      </c>
      <c r="V262" s="1" t="s">
        <v>874</v>
      </c>
      <c r="W262" s="1" t="s">
        <v>479</v>
      </c>
      <c r="X262" s="1" t="s">
        <v>269</v>
      </c>
      <c r="Y262" s="1" t="s">
        <v>874</v>
      </c>
      <c r="Z262" s="1" t="s">
        <v>11127</v>
      </c>
      <c r="AA262" s="1" t="s">
        <v>11127</v>
      </c>
      <c r="AB262" s="1" t="s">
        <v>269</v>
      </c>
    </row>
    <row r="263" spans="1:28" ht="14.25">
      <c r="A263" s="1" t="s">
        <v>260</v>
      </c>
      <c r="B263" s="1" t="s">
        <v>11443</v>
      </c>
      <c r="C263" s="1" t="s">
        <v>262</v>
      </c>
      <c r="D263" s="1" t="s">
        <v>310</v>
      </c>
      <c r="E263" s="1" t="s">
        <v>310</v>
      </c>
      <c r="F263" s="1" t="s">
        <v>2937</v>
      </c>
      <c r="G263" s="1" t="s">
        <v>11186</v>
      </c>
      <c r="H263" s="1" t="s">
        <v>2135</v>
      </c>
      <c r="I263" s="1" t="s">
        <v>270</v>
      </c>
      <c r="J263" s="1" t="s">
        <v>269</v>
      </c>
      <c r="K263" s="1" t="s">
        <v>270</v>
      </c>
      <c r="L263" s="1" t="s">
        <v>269</v>
      </c>
      <c r="M263" s="1" t="s">
        <v>2134</v>
      </c>
      <c r="N263" s="1" t="s">
        <v>11124</v>
      </c>
      <c r="O263" s="1" t="s">
        <v>11125</v>
      </c>
      <c r="P263" s="1" t="s">
        <v>11126</v>
      </c>
      <c r="Q263" s="1" t="s">
        <v>6755</v>
      </c>
      <c r="R263" s="1" t="s">
        <v>874</v>
      </c>
      <c r="S263" s="1" t="s">
        <v>873</v>
      </c>
      <c r="T263" s="1" t="s">
        <v>472</v>
      </c>
      <c r="U263" s="1" t="s">
        <v>276</v>
      </c>
      <c r="V263" s="1" t="s">
        <v>874</v>
      </c>
      <c r="W263" s="1" t="s">
        <v>1450</v>
      </c>
      <c r="X263" s="1" t="s">
        <v>269</v>
      </c>
      <c r="Y263" s="1" t="s">
        <v>1450</v>
      </c>
      <c r="Z263" s="1" t="s">
        <v>11127</v>
      </c>
      <c r="AA263" s="1" t="s">
        <v>11127</v>
      </c>
      <c r="AB263" s="1" t="s">
        <v>269</v>
      </c>
    </row>
    <row r="264" spans="1:28" ht="14.25">
      <c r="A264" s="1" t="s">
        <v>260</v>
      </c>
      <c r="B264" s="1" t="s">
        <v>11444</v>
      </c>
      <c r="C264" s="1" t="s">
        <v>262</v>
      </c>
      <c r="D264" s="1" t="s">
        <v>310</v>
      </c>
      <c r="E264" s="1" t="s">
        <v>310</v>
      </c>
      <c r="F264" s="1" t="s">
        <v>2941</v>
      </c>
      <c r="G264" s="1" t="s">
        <v>11188</v>
      </c>
      <c r="H264" s="1" t="s">
        <v>2669</v>
      </c>
      <c r="I264" s="1" t="s">
        <v>269</v>
      </c>
      <c r="J264" s="1" t="s">
        <v>269</v>
      </c>
      <c r="K264" s="1" t="s">
        <v>270</v>
      </c>
      <c r="L264" s="1" t="s">
        <v>269</v>
      </c>
      <c r="M264" s="1" t="s">
        <v>2134</v>
      </c>
      <c r="N264" s="1" t="s">
        <v>11124</v>
      </c>
      <c r="O264" s="1" t="s">
        <v>11125</v>
      </c>
      <c r="P264" s="1" t="s">
        <v>11126</v>
      </c>
      <c r="Q264" s="1" t="s">
        <v>6755</v>
      </c>
      <c r="R264" s="1" t="s">
        <v>874</v>
      </c>
      <c r="S264" s="1" t="s">
        <v>873</v>
      </c>
      <c r="T264" s="1" t="s">
        <v>472</v>
      </c>
      <c r="U264" s="1" t="s">
        <v>472</v>
      </c>
      <c r="V264" s="1" t="s">
        <v>269</v>
      </c>
      <c r="W264" s="1" t="s">
        <v>270</v>
      </c>
      <c r="X264" s="1" t="s">
        <v>269</v>
      </c>
      <c r="Y264" s="1" t="s">
        <v>277</v>
      </c>
      <c r="Z264" s="1" t="s">
        <v>11127</v>
      </c>
      <c r="AA264" s="1" t="s">
        <v>11127</v>
      </c>
      <c r="AB264" s="1" t="s">
        <v>270</v>
      </c>
    </row>
    <row r="265" spans="1:28" ht="14.25">
      <c r="A265" s="1" t="s">
        <v>260</v>
      </c>
      <c r="B265" s="1" t="s">
        <v>11445</v>
      </c>
      <c r="C265" s="1" t="s">
        <v>262</v>
      </c>
      <c r="D265" s="1" t="s">
        <v>310</v>
      </c>
      <c r="E265" s="1" t="s">
        <v>310</v>
      </c>
      <c r="F265" s="1" t="s">
        <v>2945</v>
      </c>
      <c r="G265" s="1" t="s">
        <v>11190</v>
      </c>
      <c r="H265" s="1" t="s">
        <v>2679</v>
      </c>
      <c r="I265" s="1" t="s">
        <v>269</v>
      </c>
      <c r="J265" s="1" t="s">
        <v>269</v>
      </c>
      <c r="K265" s="1" t="s">
        <v>270</v>
      </c>
      <c r="L265" s="1" t="s">
        <v>269</v>
      </c>
      <c r="M265" s="1" t="s">
        <v>2134</v>
      </c>
      <c r="N265" s="1" t="s">
        <v>11124</v>
      </c>
      <c r="O265" s="1" t="s">
        <v>11125</v>
      </c>
      <c r="P265" s="1" t="s">
        <v>11126</v>
      </c>
      <c r="Q265" s="1" t="s">
        <v>6755</v>
      </c>
      <c r="R265" s="1" t="s">
        <v>874</v>
      </c>
      <c r="S265" s="1" t="s">
        <v>873</v>
      </c>
      <c r="T265" s="1" t="s">
        <v>472</v>
      </c>
      <c r="U265" s="1" t="s">
        <v>873</v>
      </c>
      <c r="V265" s="1" t="s">
        <v>874</v>
      </c>
      <c r="W265" s="1" t="s">
        <v>270</v>
      </c>
      <c r="X265" s="1" t="s">
        <v>269</v>
      </c>
      <c r="Y265" s="1" t="s">
        <v>714</v>
      </c>
      <c r="Z265" s="1" t="s">
        <v>11127</v>
      </c>
      <c r="AA265" s="1" t="s">
        <v>11127</v>
      </c>
      <c r="AB265" s="1" t="s">
        <v>269</v>
      </c>
    </row>
    <row r="266" spans="1:28" ht="14.25">
      <c r="A266" s="1" t="s">
        <v>260</v>
      </c>
      <c r="B266" s="1" t="s">
        <v>11446</v>
      </c>
      <c r="C266" s="1" t="s">
        <v>262</v>
      </c>
      <c r="D266" s="1" t="s">
        <v>310</v>
      </c>
      <c r="E266" s="1" t="s">
        <v>310</v>
      </c>
      <c r="F266" s="1" t="s">
        <v>1399</v>
      </c>
      <c r="G266" s="1" t="s">
        <v>11192</v>
      </c>
      <c r="H266" s="1" t="s">
        <v>2680</v>
      </c>
      <c r="I266" s="1" t="s">
        <v>269</v>
      </c>
      <c r="J266" s="1" t="s">
        <v>269</v>
      </c>
      <c r="K266" s="1" t="s">
        <v>269</v>
      </c>
      <c r="L266" s="1" t="s">
        <v>472</v>
      </c>
      <c r="M266" s="1" t="s">
        <v>2134</v>
      </c>
      <c r="N266" s="1" t="s">
        <v>11124</v>
      </c>
      <c r="O266" s="1" t="s">
        <v>11125</v>
      </c>
      <c r="P266" s="1" t="s">
        <v>11126</v>
      </c>
      <c r="Q266" s="1" t="s">
        <v>6755</v>
      </c>
      <c r="R266" s="1" t="s">
        <v>1450</v>
      </c>
      <c r="S266" s="1" t="s">
        <v>276</v>
      </c>
      <c r="T266" s="1" t="s">
        <v>874</v>
      </c>
      <c r="U266" s="1" t="s">
        <v>873</v>
      </c>
      <c r="V266" s="1" t="s">
        <v>874</v>
      </c>
      <c r="W266" s="1" t="s">
        <v>1450</v>
      </c>
      <c r="X266" s="1" t="s">
        <v>270</v>
      </c>
      <c r="Y266" s="1" t="s">
        <v>1971</v>
      </c>
      <c r="Z266" s="1" t="s">
        <v>11142</v>
      </c>
      <c r="AA266" s="1" t="s">
        <v>11127</v>
      </c>
      <c r="AB266" s="1" t="s">
        <v>269</v>
      </c>
    </row>
    <row r="267" spans="1:28" ht="14.25">
      <c r="A267" s="1" t="s">
        <v>260</v>
      </c>
      <c r="B267" s="1" t="s">
        <v>11447</v>
      </c>
      <c r="C267" s="1" t="s">
        <v>262</v>
      </c>
      <c r="D267" s="1" t="s">
        <v>310</v>
      </c>
      <c r="E267" s="1" t="s">
        <v>310</v>
      </c>
      <c r="F267" s="1" t="s">
        <v>1384</v>
      </c>
      <c r="G267" s="1" t="s">
        <v>11194</v>
      </c>
      <c r="H267" s="1" t="s">
        <v>2707</v>
      </c>
      <c r="I267" s="1" t="s">
        <v>269</v>
      </c>
      <c r="J267" s="1" t="s">
        <v>270</v>
      </c>
      <c r="K267" s="1" t="s">
        <v>270</v>
      </c>
      <c r="L267" s="1" t="s">
        <v>269</v>
      </c>
      <c r="M267" s="1" t="s">
        <v>2134</v>
      </c>
      <c r="N267" s="1" t="s">
        <v>11124</v>
      </c>
      <c r="O267" s="1" t="s">
        <v>11125</v>
      </c>
      <c r="P267" s="1" t="s">
        <v>11126</v>
      </c>
      <c r="Q267" s="1" t="s">
        <v>6755</v>
      </c>
      <c r="R267" s="1" t="s">
        <v>874</v>
      </c>
      <c r="S267" s="1" t="s">
        <v>873</v>
      </c>
      <c r="T267" s="1" t="s">
        <v>472</v>
      </c>
      <c r="U267" s="1" t="s">
        <v>276</v>
      </c>
      <c r="V267" s="1" t="s">
        <v>874</v>
      </c>
      <c r="W267" s="1" t="s">
        <v>479</v>
      </c>
      <c r="X267" s="1" t="s">
        <v>269</v>
      </c>
      <c r="Y267" s="1" t="s">
        <v>1729</v>
      </c>
      <c r="Z267" s="1" t="s">
        <v>11127</v>
      </c>
      <c r="AA267" s="1" t="s">
        <v>11127</v>
      </c>
      <c r="AB267" s="1" t="s">
        <v>269</v>
      </c>
    </row>
    <row r="268" spans="1:28" ht="14.25">
      <c r="A268" s="1" t="s">
        <v>260</v>
      </c>
      <c r="B268" s="1" t="s">
        <v>11448</v>
      </c>
      <c r="C268" s="1" t="s">
        <v>262</v>
      </c>
      <c r="D268" s="1" t="s">
        <v>310</v>
      </c>
      <c r="E268" s="1" t="s">
        <v>310</v>
      </c>
      <c r="F268" s="1" t="s">
        <v>1407</v>
      </c>
      <c r="G268" s="1" t="s">
        <v>11196</v>
      </c>
      <c r="H268" s="1" t="s">
        <v>2710</v>
      </c>
      <c r="I268" s="1" t="s">
        <v>269</v>
      </c>
      <c r="J268" s="1" t="s">
        <v>269</v>
      </c>
      <c r="K268" s="1" t="s">
        <v>269</v>
      </c>
      <c r="L268" s="1" t="s">
        <v>472</v>
      </c>
      <c r="M268" s="1" t="s">
        <v>2134</v>
      </c>
      <c r="N268" s="1" t="s">
        <v>11124</v>
      </c>
      <c r="O268" s="1" t="s">
        <v>11125</v>
      </c>
      <c r="P268" s="1" t="s">
        <v>11126</v>
      </c>
      <c r="Q268" s="1" t="s">
        <v>11127</v>
      </c>
      <c r="R268" s="1" t="s">
        <v>1729</v>
      </c>
      <c r="S268" s="1" t="s">
        <v>873</v>
      </c>
      <c r="T268" s="1" t="s">
        <v>269</v>
      </c>
      <c r="U268" s="1" t="s">
        <v>873</v>
      </c>
      <c r="V268" s="1" t="s">
        <v>874</v>
      </c>
      <c r="W268" s="1" t="s">
        <v>479</v>
      </c>
      <c r="X268" s="1" t="s">
        <v>270</v>
      </c>
      <c r="Y268" s="1" t="s">
        <v>2793</v>
      </c>
      <c r="Z268" s="1" t="s">
        <v>6755</v>
      </c>
      <c r="AA268" s="1" t="s">
        <v>11127</v>
      </c>
      <c r="AB268" s="1" t="s">
        <v>269</v>
      </c>
    </row>
    <row r="269" spans="1:28" ht="14.25">
      <c r="A269" s="1" t="s">
        <v>260</v>
      </c>
      <c r="B269" s="1" t="s">
        <v>11449</v>
      </c>
      <c r="C269" s="1" t="s">
        <v>262</v>
      </c>
      <c r="D269" s="1" t="s">
        <v>310</v>
      </c>
      <c r="E269" s="1" t="s">
        <v>310</v>
      </c>
      <c r="F269" s="1" t="s">
        <v>3784</v>
      </c>
      <c r="G269" s="1" t="s">
        <v>11198</v>
      </c>
      <c r="H269" s="1" t="s">
        <v>11199</v>
      </c>
      <c r="I269" s="1" t="s">
        <v>269</v>
      </c>
      <c r="J269" s="1" t="s">
        <v>269</v>
      </c>
      <c r="K269" s="1" t="s">
        <v>269</v>
      </c>
      <c r="L269" s="1" t="s">
        <v>479</v>
      </c>
      <c r="M269" s="1" t="s">
        <v>11200</v>
      </c>
      <c r="N269" s="1" t="s">
        <v>11124</v>
      </c>
      <c r="O269" s="1" t="s">
        <v>11125</v>
      </c>
      <c r="P269" s="1" t="s">
        <v>11126</v>
      </c>
      <c r="Q269" s="1" t="s">
        <v>6755</v>
      </c>
      <c r="R269" s="1" t="s">
        <v>1450</v>
      </c>
      <c r="S269" s="1" t="s">
        <v>873</v>
      </c>
      <c r="T269" s="1" t="s">
        <v>269</v>
      </c>
      <c r="U269" s="1" t="s">
        <v>873</v>
      </c>
      <c r="V269" s="1" t="s">
        <v>874</v>
      </c>
      <c r="W269" s="1" t="s">
        <v>270</v>
      </c>
      <c r="X269" s="1" t="s">
        <v>269</v>
      </c>
      <c r="Y269" s="1" t="s">
        <v>2755</v>
      </c>
      <c r="Z269" s="1" t="s">
        <v>11127</v>
      </c>
      <c r="AA269" s="1" t="s">
        <v>11127</v>
      </c>
      <c r="AB269" s="1" t="s">
        <v>269</v>
      </c>
    </row>
    <row r="270" spans="1:28" ht="14.25">
      <c r="A270" s="1" t="s">
        <v>260</v>
      </c>
      <c r="B270" s="1" t="s">
        <v>11450</v>
      </c>
      <c r="C270" s="1" t="s">
        <v>262</v>
      </c>
      <c r="D270" s="1" t="s">
        <v>310</v>
      </c>
      <c r="E270" s="1" t="s">
        <v>310</v>
      </c>
      <c r="F270" s="1" t="s">
        <v>1372</v>
      </c>
      <c r="G270" s="1" t="s">
        <v>11202</v>
      </c>
      <c r="H270" s="1" t="s">
        <v>11203</v>
      </c>
      <c r="I270" s="1" t="s">
        <v>269</v>
      </c>
      <c r="J270" s="1" t="s">
        <v>269</v>
      </c>
      <c r="K270" s="1" t="s">
        <v>269</v>
      </c>
      <c r="L270" s="1" t="s">
        <v>270</v>
      </c>
      <c r="M270" s="1" t="s">
        <v>11204</v>
      </c>
      <c r="N270" s="1" t="s">
        <v>11124</v>
      </c>
      <c r="O270" s="1" t="s">
        <v>11125</v>
      </c>
      <c r="P270" s="1" t="s">
        <v>11126</v>
      </c>
      <c r="Q270" s="1" t="s">
        <v>6755</v>
      </c>
      <c r="R270" s="1" t="s">
        <v>1450</v>
      </c>
      <c r="S270" s="1" t="s">
        <v>873</v>
      </c>
      <c r="T270" s="1" t="s">
        <v>269</v>
      </c>
      <c r="U270" s="1" t="s">
        <v>873</v>
      </c>
      <c r="V270" s="1" t="s">
        <v>874</v>
      </c>
      <c r="W270" s="1" t="s">
        <v>270</v>
      </c>
      <c r="X270" s="1" t="s">
        <v>269</v>
      </c>
      <c r="Y270" s="1" t="s">
        <v>713</v>
      </c>
      <c r="Z270" s="1" t="s">
        <v>11127</v>
      </c>
      <c r="AA270" s="1" t="s">
        <v>11127</v>
      </c>
      <c r="AB270" s="1" t="s">
        <v>269</v>
      </c>
    </row>
    <row r="271" spans="1:28" ht="14.25">
      <c r="A271" s="1" t="s">
        <v>260</v>
      </c>
      <c r="B271" s="1" t="s">
        <v>11451</v>
      </c>
      <c r="C271" s="1" t="s">
        <v>262</v>
      </c>
      <c r="D271" s="1" t="s">
        <v>310</v>
      </c>
      <c r="E271" s="1" t="s">
        <v>310</v>
      </c>
      <c r="F271" s="1" t="s">
        <v>1385</v>
      </c>
      <c r="G271" s="1" t="s">
        <v>11206</v>
      </c>
      <c r="H271" s="1" t="s">
        <v>10934</v>
      </c>
      <c r="I271" s="1" t="s">
        <v>269</v>
      </c>
      <c r="J271" s="1" t="s">
        <v>269</v>
      </c>
      <c r="K271" s="1" t="s">
        <v>269</v>
      </c>
      <c r="L271" s="1" t="s">
        <v>872</v>
      </c>
      <c r="M271" s="1" t="s">
        <v>2134</v>
      </c>
      <c r="N271" s="1" t="s">
        <v>11124</v>
      </c>
      <c r="O271" s="1" t="s">
        <v>11125</v>
      </c>
      <c r="P271" s="1" t="s">
        <v>11126</v>
      </c>
      <c r="Q271" s="1" t="s">
        <v>11170</v>
      </c>
      <c r="R271" s="1" t="s">
        <v>1450</v>
      </c>
      <c r="S271" s="1" t="s">
        <v>873</v>
      </c>
      <c r="T271" s="1" t="s">
        <v>269</v>
      </c>
      <c r="U271" s="1" t="s">
        <v>873</v>
      </c>
      <c r="V271" s="1" t="s">
        <v>874</v>
      </c>
      <c r="W271" s="1" t="s">
        <v>479</v>
      </c>
      <c r="X271" s="1" t="s">
        <v>269</v>
      </c>
      <c r="Y271" s="1" t="s">
        <v>1731</v>
      </c>
      <c r="Z271" s="1" t="s">
        <v>11127</v>
      </c>
      <c r="AA271" s="1" t="s">
        <v>11170</v>
      </c>
      <c r="AB271" s="1" t="s">
        <v>269</v>
      </c>
    </row>
    <row r="272" spans="1:28" ht="14.25">
      <c r="A272" s="1" t="s">
        <v>260</v>
      </c>
      <c r="B272" s="1" t="s">
        <v>11452</v>
      </c>
      <c r="C272" s="1" t="s">
        <v>262</v>
      </c>
      <c r="D272" s="1" t="s">
        <v>310</v>
      </c>
      <c r="E272" s="1" t="s">
        <v>310</v>
      </c>
      <c r="F272" s="1" t="s">
        <v>2694</v>
      </c>
      <c r="G272" s="1" t="s">
        <v>11208</v>
      </c>
      <c r="H272" s="1" t="s">
        <v>273</v>
      </c>
      <c r="I272" s="1" t="s">
        <v>269</v>
      </c>
      <c r="J272" s="1" t="s">
        <v>270</v>
      </c>
      <c r="K272" s="1" t="s">
        <v>269</v>
      </c>
      <c r="L272" s="1" t="s">
        <v>472</v>
      </c>
      <c r="M272" s="1" t="s">
        <v>2134</v>
      </c>
      <c r="N272" s="1" t="s">
        <v>11124</v>
      </c>
      <c r="O272" s="1" t="s">
        <v>11125</v>
      </c>
      <c r="P272" s="1" t="s">
        <v>11126</v>
      </c>
      <c r="Q272" s="1" t="s">
        <v>11170</v>
      </c>
      <c r="R272" s="1" t="s">
        <v>1450</v>
      </c>
      <c r="S272" s="1" t="s">
        <v>873</v>
      </c>
      <c r="T272" s="1" t="s">
        <v>269</v>
      </c>
      <c r="U272" s="1" t="s">
        <v>873</v>
      </c>
      <c r="V272" s="1" t="s">
        <v>874</v>
      </c>
      <c r="W272" s="1" t="s">
        <v>479</v>
      </c>
      <c r="X272" s="1" t="s">
        <v>269</v>
      </c>
      <c r="Y272" s="1" t="s">
        <v>2913</v>
      </c>
      <c r="Z272" s="1" t="s">
        <v>11170</v>
      </c>
      <c r="AA272" s="1" t="s">
        <v>11127</v>
      </c>
      <c r="AB272" s="1" t="s">
        <v>269</v>
      </c>
    </row>
    <row r="273" spans="1:28" ht="14.25">
      <c r="A273" s="1" t="s">
        <v>260</v>
      </c>
      <c r="B273" s="1" t="s">
        <v>11453</v>
      </c>
      <c r="C273" s="1" t="s">
        <v>262</v>
      </c>
      <c r="D273" s="1" t="s">
        <v>310</v>
      </c>
      <c r="E273" s="1" t="s">
        <v>310</v>
      </c>
      <c r="F273" s="1" t="s">
        <v>4006</v>
      </c>
      <c r="G273" s="1" t="s">
        <v>11210</v>
      </c>
      <c r="H273" s="1" t="s">
        <v>3207</v>
      </c>
      <c r="I273" s="1" t="s">
        <v>269</v>
      </c>
      <c r="J273" s="1" t="s">
        <v>270</v>
      </c>
      <c r="K273" s="1" t="s">
        <v>269</v>
      </c>
      <c r="L273" s="1" t="s">
        <v>479</v>
      </c>
      <c r="M273" s="1" t="s">
        <v>11155</v>
      </c>
      <c r="N273" s="1" t="s">
        <v>11124</v>
      </c>
      <c r="O273" s="1" t="s">
        <v>11125</v>
      </c>
      <c r="P273" s="1" t="s">
        <v>11126</v>
      </c>
      <c r="Q273" s="1" t="s">
        <v>6755</v>
      </c>
      <c r="R273" s="1" t="s">
        <v>1450</v>
      </c>
      <c r="S273" s="1" t="s">
        <v>873</v>
      </c>
      <c r="T273" s="1" t="s">
        <v>269</v>
      </c>
      <c r="U273" s="1" t="s">
        <v>873</v>
      </c>
      <c r="V273" s="1" t="s">
        <v>874</v>
      </c>
      <c r="W273" s="1" t="s">
        <v>479</v>
      </c>
      <c r="X273" s="1" t="s">
        <v>269</v>
      </c>
      <c r="Y273" s="1" t="s">
        <v>2913</v>
      </c>
      <c r="Z273" s="1" t="s">
        <v>11127</v>
      </c>
      <c r="AA273" s="1" t="s">
        <v>11127</v>
      </c>
      <c r="AB273" s="1" t="s">
        <v>269</v>
      </c>
    </row>
    <row r="274" spans="1:28" ht="14.25">
      <c r="A274" s="1" t="s">
        <v>260</v>
      </c>
      <c r="B274" s="1" t="s">
        <v>11454</v>
      </c>
      <c r="C274" s="1" t="s">
        <v>262</v>
      </c>
      <c r="D274" s="1" t="s">
        <v>310</v>
      </c>
      <c r="E274" s="1" t="s">
        <v>310</v>
      </c>
      <c r="F274" s="1" t="s">
        <v>1732</v>
      </c>
      <c r="G274" s="1" t="s">
        <v>11212</v>
      </c>
      <c r="H274" s="1" t="s">
        <v>2711</v>
      </c>
      <c r="I274" s="1" t="s">
        <v>269</v>
      </c>
      <c r="J274" s="1" t="s">
        <v>269</v>
      </c>
      <c r="K274" s="1" t="s">
        <v>270</v>
      </c>
      <c r="L274" s="1" t="s">
        <v>269</v>
      </c>
      <c r="M274" s="1" t="s">
        <v>2134</v>
      </c>
      <c r="N274" s="1" t="s">
        <v>11124</v>
      </c>
      <c r="O274" s="1" t="s">
        <v>11125</v>
      </c>
      <c r="P274" s="1" t="s">
        <v>11126</v>
      </c>
      <c r="Q274" s="1" t="s">
        <v>6755</v>
      </c>
      <c r="R274" s="1" t="s">
        <v>874</v>
      </c>
      <c r="S274" s="1" t="s">
        <v>873</v>
      </c>
      <c r="T274" s="1" t="s">
        <v>269</v>
      </c>
      <c r="U274" s="1" t="s">
        <v>270</v>
      </c>
      <c r="V274" s="1" t="s">
        <v>270</v>
      </c>
      <c r="W274" s="1" t="s">
        <v>270</v>
      </c>
      <c r="X274" s="1" t="s">
        <v>269</v>
      </c>
      <c r="Y274" s="1" t="s">
        <v>2796</v>
      </c>
      <c r="Z274" s="1" t="s">
        <v>11127</v>
      </c>
      <c r="AA274" s="1" t="s">
        <v>11127</v>
      </c>
      <c r="AB274" s="1" t="s">
        <v>269</v>
      </c>
    </row>
    <row r="275" spans="1:28" ht="14.25">
      <c r="A275" s="1" t="s">
        <v>260</v>
      </c>
      <c r="B275" s="1" t="s">
        <v>11455</v>
      </c>
      <c r="C275" s="1" t="s">
        <v>262</v>
      </c>
      <c r="D275" s="1" t="s">
        <v>310</v>
      </c>
      <c r="E275" s="1" t="s">
        <v>310</v>
      </c>
      <c r="F275" s="1" t="s">
        <v>4009</v>
      </c>
      <c r="G275" s="1" t="s">
        <v>11214</v>
      </c>
      <c r="H275" s="1" t="s">
        <v>11215</v>
      </c>
      <c r="I275" s="1" t="s">
        <v>269</v>
      </c>
      <c r="J275" s="1" t="s">
        <v>269</v>
      </c>
      <c r="K275" s="1" t="s">
        <v>269</v>
      </c>
      <c r="L275" s="1" t="s">
        <v>479</v>
      </c>
      <c r="M275" s="1" t="s">
        <v>11125</v>
      </c>
      <c r="N275" s="1" t="s">
        <v>11124</v>
      </c>
      <c r="O275" s="1" t="s">
        <v>11125</v>
      </c>
      <c r="P275" s="1" t="s">
        <v>11126</v>
      </c>
      <c r="Q275" s="1" t="s">
        <v>6755</v>
      </c>
      <c r="R275" s="1" t="s">
        <v>1450</v>
      </c>
      <c r="S275" s="1" t="s">
        <v>873</v>
      </c>
      <c r="T275" s="1" t="s">
        <v>269</v>
      </c>
      <c r="U275" s="1" t="s">
        <v>873</v>
      </c>
      <c r="V275" s="1" t="s">
        <v>874</v>
      </c>
      <c r="W275" s="1" t="s">
        <v>479</v>
      </c>
      <c r="X275" s="1" t="s">
        <v>269</v>
      </c>
      <c r="Y275" s="1" t="s">
        <v>2919</v>
      </c>
      <c r="Z275" s="1" t="s">
        <v>11127</v>
      </c>
      <c r="AA275" s="1" t="s">
        <v>11127</v>
      </c>
      <c r="AB275" s="1" t="s">
        <v>269</v>
      </c>
    </row>
    <row r="276" spans="1:28" ht="14.25">
      <c r="A276" s="1" t="s">
        <v>260</v>
      </c>
      <c r="B276" s="1" t="s">
        <v>11456</v>
      </c>
      <c r="C276" s="1" t="s">
        <v>262</v>
      </c>
      <c r="D276" s="1" t="s">
        <v>310</v>
      </c>
      <c r="E276" s="1" t="s">
        <v>310</v>
      </c>
      <c r="F276" s="1" t="s">
        <v>1379</v>
      </c>
      <c r="G276" s="1" t="s">
        <v>11217</v>
      </c>
      <c r="H276" s="1" t="s">
        <v>11218</v>
      </c>
      <c r="I276" s="1" t="s">
        <v>269</v>
      </c>
      <c r="J276" s="1" t="s">
        <v>270</v>
      </c>
      <c r="K276" s="1" t="s">
        <v>270</v>
      </c>
      <c r="L276" s="1" t="s">
        <v>269</v>
      </c>
      <c r="M276" s="1" t="s">
        <v>11219</v>
      </c>
      <c r="N276" s="1" t="s">
        <v>11220</v>
      </c>
      <c r="O276" s="1" t="s">
        <v>11219</v>
      </c>
      <c r="P276" s="1" t="s">
        <v>11220</v>
      </c>
      <c r="Q276" s="1" t="s">
        <v>6755</v>
      </c>
      <c r="R276" s="1" t="s">
        <v>269</v>
      </c>
      <c r="S276" s="1" t="s">
        <v>269</v>
      </c>
      <c r="T276" s="1" t="s">
        <v>269</v>
      </c>
      <c r="U276" s="1" t="s">
        <v>276</v>
      </c>
      <c r="V276" s="1" t="s">
        <v>874</v>
      </c>
      <c r="W276" s="1" t="s">
        <v>270</v>
      </c>
      <c r="X276" s="1" t="s">
        <v>269</v>
      </c>
      <c r="Y276" s="1" t="s">
        <v>2926</v>
      </c>
      <c r="Z276" s="1" t="s">
        <v>11142</v>
      </c>
      <c r="AA276" s="1" t="s">
        <v>11142</v>
      </c>
      <c r="AB276" s="1" t="s">
        <v>269</v>
      </c>
    </row>
    <row r="277" spans="1:28" ht="14.25">
      <c r="A277" s="1" t="s">
        <v>260</v>
      </c>
      <c r="B277" s="1" t="s">
        <v>11457</v>
      </c>
      <c r="C277" s="1" t="s">
        <v>262</v>
      </c>
      <c r="D277" s="1" t="s">
        <v>310</v>
      </c>
      <c r="E277" s="1" t="s">
        <v>310</v>
      </c>
      <c r="F277" s="1" t="s">
        <v>4013</v>
      </c>
      <c r="G277" s="1" t="s">
        <v>11222</v>
      </c>
      <c r="H277" s="1" t="s">
        <v>3625</v>
      </c>
      <c r="I277" s="1" t="s">
        <v>269</v>
      </c>
      <c r="J277" s="1" t="s">
        <v>269</v>
      </c>
      <c r="K277" s="1" t="s">
        <v>269</v>
      </c>
      <c r="L277" s="1" t="s">
        <v>479</v>
      </c>
      <c r="M277" s="1" t="s">
        <v>11125</v>
      </c>
      <c r="N277" s="1" t="s">
        <v>11124</v>
      </c>
      <c r="O277" s="1" t="s">
        <v>11125</v>
      </c>
      <c r="P277" s="1" t="s">
        <v>11126</v>
      </c>
      <c r="Q277" s="1" t="s">
        <v>6755</v>
      </c>
      <c r="R277" s="1" t="s">
        <v>1450</v>
      </c>
      <c r="S277" s="1" t="s">
        <v>873</v>
      </c>
      <c r="T277" s="1" t="s">
        <v>270</v>
      </c>
      <c r="U277" s="1" t="s">
        <v>873</v>
      </c>
      <c r="V277" s="1" t="s">
        <v>874</v>
      </c>
      <c r="W277" s="1" t="s">
        <v>479</v>
      </c>
      <c r="X277" s="1" t="s">
        <v>269</v>
      </c>
      <c r="Y277" s="1" t="s">
        <v>1739</v>
      </c>
      <c r="Z277" s="1" t="s">
        <v>11127</v>
      </c>
      <c r="AA277" s="1" t="s">
        <v>11127</v>
      </c>
      <c r="AB277" s="1" t="s">
        <v>269</v>
      </c>
    </row>
    <row r="278" spans="1:28" ht="14.25">
      <c r="A278" s="1" t="s">
        <v>260</v>
      </c>
      <c r="B278" s="1" t="s">
        <v>11458</v>
      </c>
      <c r="C278" s="1" t="s">
        <v>262</v>
      </c>
      <c r="D278" s="1" t="s">
        <v>310</v>
      </c>
      <c r="E278" s="1" t="s">
        <v>310</v>
      </c>
      <c r="F278" s="1" t="s">
        <v>3533</v>
      </c>
      <c r="G278" s="1" t="s">
        <v>11224</v>
      </c>
      <c r="H278" s="1" t="s">
        <v>3681</v>
      </c>
      <c r="I278" s="1" t="s">
        <v>270</v>
      </c>
      <c r="J278" s="1" t="s">
        <v>269</v>
      </c>
      <c r="K278" s="1" t="s">
        <v>269</v>
      </c>
      <c r="L278" s="1" t="s">
        <v>479</v>
      </c>
      <c r="M278" s="1" t="s">
        <v>2134</v>
      </c>
      <c r="N278" s="1" t="s">
        <v>11142</v>
      </c>
      <c r="O278" s="1" t="s">
        <v>11125</v>
      </c>
      <c r="P278" s="1" t="s">
        <v>11126</v>
      </c>
      <c r="Q278" s="1" t="s">
        <v>6755</v>
      </c>
      <c r="R278" s="1" t="s">
        <v>1450</v>
      </c>
      <c r="S278" s="1" t="s">
        <v>873</v>
      </c>
      <c r="T278" s="1" t="s">
        <v>270</v>
      </c>
      <c r="U278" s="1" t="s">
        <v>873</v>
      </c>
      <c r="V278" s="1" t="s">
        <v>874</v>
      </c>
      <c r="W278" s="1" t="s">
        <v>479</v>
      </c>
      <c r="X278" s="1" t="s">
        <v>269</v>
      </c>
      <c r="Y278" s="1" t="s">
        <v>1739</v>
      </c>
      <c r="Z278" s="1" t="s">
        <v>11127</v>
      </c>
      <c r="AA278" s="1" t="s">
        <v>11127</v>
      </c>
      <c r="AB278" s="1" t="s">
        <v>269</v>
      </c>
    </row>
    <row r="279" spans="1:28" ht="14.25">
      <c r="A279" s="1" t="s">
        <v>260</v>
      </c>
      <c r="B279" s="1" t="s">
        <v>11459</v>
      </c>
      <c r="C279" s="1" t="s">
        <v>262</v>
      </c>
      <c r="D279" s="1" t="s">
        <v>316</v>
      </c>
      <c r="E279" s="1" t="s">
        <v>316</v>
      </c>
      <c r="F279" s="1" t="s">
        <v>270</v>
      </c>
      <c r="G279" s="1" t="s">
        <v>11122</v>
      </c>
      <c r="H279" s="1" t="s">
        <v>714</v>
      </c>
      <c r="I279" s="1" t="s">
        <v>269</v>
      </c>
      <c r="J279" s="1" t="s">
        <v>270</v>
      </c>
      <c r="K279" s="1" t="s">
        <v>269</v>
      </c>
      <c r="L279" s="1" t="s">
        <v>269</v>
      </c>
      <c r="M279" s="1" t="s">
        <v>11123</v>
      </c>
      <c r="N279" s="1" t="s">
        <v>11124</v>
      </c>
      <c r="O279" s="1" t="s">
        <v>11125</v>
      </c>
      <c r="P279" s="1" t="s">
        <v>11126</v>
      </c>
      <c r="Q279" s="1" t="s">
        <v>6755</v>
      </c>
      <c r="R279" s="1" t="s">
        <v>1450</v>
      </c>
      <c r="S279" s="1" t="s">
        <v>873</v>
      </c>
      <c r="T279" s="1" t="s">
        <v>269</v>
      </c>
      <c r="U279" s="1" t="s">
        <v>873</v>
      </c>
      <c r="V279" s="1" t="s">
        <v>874</v>
      </c>
      <c r="W279" s="1" t="s">
        <v>270</v>
      </c>
      <c r="X279" s="1" t="s">
        <v>269</v>
      </c>
      <c r="Y279" s="1" t="s">
        <v>269</v>
      </c>
      <c r="Z279" s="1" t="s">
        <v>11127</v>
      </c>
      <c r="AA279" s="1" t="s">
        <v>11127</v>
      </c>
      <c r="AB279" s="1" t="s">
        <v>269</v>
      </c>
    </row>
    <row r="280" spans="1:28" ht="14.25">
      <c r="A280" s="1" t="s">
        <v>260</v>
      </c>
      <c r="B280" s="1" t="s">
        <v>11460</v>
      </c>
      <c r="C280" s="1" t="s">
        <v>262</v>
      </c>
      <c r="D280" s="1" t="s">
        <v>316</v>
      </c>
      <c r="E280" s="1" t="s">
        <v>316</v>
      </c>
      <c r="F280" s="1" t="s">
        <v>472</v>
      </c>
      <c r="G280" s="1" t="s">
        <v>11129</v>
      </c>
      <c r="H280" s="1" t="s">
        <v>1971</v>
      </c>
      <c r="I280" s="1" t="s">
        <v>270</v>
      </c>
      <c r="J280" s="1" t="s">
        <v>270</v>
      </c>
      <c r="K280" s="1" t="s">
        <v>269</v>
      </c>
      <c r="L280" s="1" t="s">
        <v>269</v>
      </c>
      <c r="M280" s="1" t="s">
        <v>2134</v>
      </c>
      <c r="N280" s="1" t="s">
        <v>11130</v>
      </c>
      <c r="O280" s="1" t="s">
        <v>11125</v>
      </c>
      <c r="P280" s="1" t="s">
        <v>11126</v>
      </c>
      <c r="Q280" s="1" t="s">
        <v>6755</v>
      </c>
      <c r="R280" s="1" t="s">
        <v>1450</v>
      </c>
      <c r="S280" s="1" t="s">
        <v>873</v>
      </c>
      <c r="T280" s="1" t="s">
        <v>269</v>
      </c>
      <c r="U280" s="1" t="s">
        <v>873</v>
      </c>
      <c r="V280" s="1" t="s">
        <v>874</v>
      </c>
      <c r="W280" s="1" t="s">
        <v>270</v>
      </c>
      <c r="X280" s="1" t="s">
        <v>269</v>
      </c>
      <c r="Y280" s="1" t="s">
        <v>269</v>
      </c>
      <c r="Z280" s="1" t="s">
        <v>11127</v>
      </c>
      <c r="AA280" s="1" t="s">
        <v>11127</v>
      </c>
      <c r="AB280" s="1" t="s">
        <v>269</v>
      </c>
    </row>
    <row r="281" spans="1:28" ht="14.25">
      <c r="A281" s="1" t="s">
        <v>260</v>
      </c>
      <c r="B281" s="1" t="s">
        <v>11461</v>
      </c>
      <c r="C281" s="1" t="s">
        <v>262</v>
      </c>
      <c r="D281" s="1" t="s">
        <v>316</v>
      </c>
      <c r="E281" s="1" t="s">
        <v>316</v>
      </c>
      <c r="F281" s="1" t="s">
        <v>479</v>
      </c>
      <c r="G281" s="1" t="s">
        <v>11132</v>
      </c>
      <c r="H281" s="1" t="s">
        <v>1739</v>
      </c>
      <c r="I281" s="1" t="s">
        <v>269</v>
      </c>
      <c r="J281" s="1" t="s">
        <v>270</v>
      </c>
      <c r="K281" s="1" t="s">
        <v>269</v>
      </c>
      <c r="L281" s="1" t="s">
        <v>270</v>
      </c>
      <c r="M281" s="1" t="s">
        <v>11133</v>
      </c>
      <c r="N281" s="1" t="s">
        <v>11124</v>
      </c>
      <c r="O281" s="1" t="s">
        <v>11125</v>
      </c>
      <c r="P281" s="1" t="s">
        <v>11126</v>
      </c>
      <c r="Q281" s="1" t="s">
        <v>6755</v>
      </c>
      <c r="R281" s="1" t="s">
        <v>1450</v>
      </c>
      <c r="S281" s="1" t="s">
        <v>873</v>
      </c>
      <c r="T281" s="1" t="s">
        <v>269</v>
      </c>
      <c r="U281" s="1" t="s">
        <v>873</v>
      </c>
      <c r="V281" s="1" t="s">
        <v>874</v>
      </c>
      <c r="W281" s="1" t="s">
        <v>270</v>
      </c>
      <c r="X281" s="1" t="s">
        <v>269</v>
      </c>
      <c r="Y281" s="1" t="s">
        <v>270</v>
      </c>
      <c r="Z281" s="1" t="s">
        <v>11127</v>
      </c>
      <c r="AA281" s="1" t="s">
        <v>11127</v>
      </c>
      <c r="AB281" s="1" t="s">
        <v>269</v>
      </c>
    </row>
    <row r="282" spans="1:28" ht="14.25">
      <c r="A282" s="1" t="s">
        <v>260</v>
      </c>
      <c r="B282" s="1" t="s">
        <v>11462</v>
      </c>
      <c r="C282" s="1" t="s">
        <v>262</v>
      </c>
      <c r="D282" s="1" t="s">
        <v>316</v>
      </c>
      <c r="E282" s="1" t="s">
        <v>316</v>
      </c>
      <c r="F282" s="1" t="s">
        <v>873</v>
      </c>
      <c r="G282" s="1" t="s">
        <v>11135</v>
      </c>
      <c r="H282" s="1" t="s">
        <v>2926</v>
      </c>
      <c r="I282" s="1" t="s">
        <v>270</v>
      </c>
      <c r="J282" s="1" t="s">
        <v>270</v>
      </c>
      <c r="K282" s="1" t="s">
        <v>269</v>
      </c>
      <c r="L282" s="1" t="s">
        <v>270</v>
      </c>
      <c r="M282" s="1" t="s">
        <v>2134</v>
      </c>
      <c r="N282" s="1" t="s">
        <v>11136</v>
      </c>
      <c r="O282" s="1" t="s">
        <v>11125</v>
      </c>
      <c r="P282" s="1" t="s">
        <v>11126</v>
      </c>
      <c r="Q282" s="1" t="s">
        <v>6755</v>
      </c>
      <c r="R282" s="1" t="s">
        <v>1450</v>
      </c>
      <c r="S282" s="1" t="s">
        <v>873</v>
      </c>
      <c r="T282" s="1" t="s">
        <v>269</v>
      </c>
      <c r="U282" s="1" t="s">
        <v>873</v>
      </c>
      <c r="V282" s="1" t="s">
        <v>874</v>
      </c>
      <c r="W282" s="1" t="s">
        <v>270</v>
      </c>
      <c r="X282" s="1" t="s">
        <v>269</v>
      </c>
      <c r="Y282" s="1" t="s">
        <v>270</v>
      </c>
      <c r="Z282" s="1" t="s">
        <v>11127</v>
      </c>
      <c r="AA282" s="1" t="s">
        <v>11127</v>
      </c>
      <c r="AB282" s="1" t="s">
        <v>269</v>
      </c>
    </row>
    <row r="283" spans="1:28" ht="14.25">
      <c r="A283" s="1" t="s">
        <v>260</v>
      </c>
      <c r="B283" s="1" t="s">
        <v>11463</v>
      </c>
      <c r="C283" s="1" t="s">
        <v>262</v>
      </c>
      <c r="D283" s="1" t="s">
        <v>316</v>
      </c>
      <c r="E283" s="1" t="s">
        <v>316</v>
      </c>
      <c r="F283" s="1" t="s">
        <v>872</v>
      </c>
      <c r="G283" s="1" t="s">
        <v>11138</v>
      </c>
      <c r="H283" s="1" t="s">
        <v>3045</v>
      </c>
      <c r="I283" s="1" t="s">
        <v>269</v>
      </c>
      <c r="J283" s="1" t="s">
        <v>270</v>
      </c>
      <c r="K283" s="1" t="s">
        <v>269</v>
      </c>
      <c r="L283" s="1" t="s">
        <v>270</v>
      </c>
      <c r="M283" s="1" t="s">
        <v>275</v>
      </c>
      <c r="N283" s="1" t="s">
        <v>11124</v>
      </c>
      <c r="O283" s="1" t="s">
        <v>11125</v>
      </c>
      <c r="P283" s="1" t="s">
        <v>11126</v>
      </c>
      <c r="Q283" s="1" t="s">
        <v>11139</v>
      </c>
      <c r="R283" s="1" t="s">
        <v>1450</v>
      </c>
      <c r="S283" s="1" t="s">
        <v>873</v>
      </c>
      <c r="T283" s="1" t="s">
        <v>269</v>
      </c>
      <c r="U283" s="1" t="s">
        <v>873</v>
      </c>
      <c r="V283" s="1" t="s">
        <v>874</v>
      </c>
      <c r="W283" s="1" t="s">
        <v>270</v>
      </c>
      <c r="X283" s="1" t="s">
        <v>269</v>
      </c>
      <c r="Y283" s="1" t="s">
        <v>472</v>
      </c>
      <c r="Z283" s="1" t="s">
        <v>11127</v>
      </c>
      <c r="AA283" s="1" t="s">
        <v>11127</v>
      </c>
      <c r="AB283" s="1" t="s">
        <v>269</v>
      </c>
    </row>
    <row r="284" spans="1:28" ht="14.25">
      <c r="A284" s="1" t="s">
        <v>260</v>
      </c>
      <c r="B284" s="1" t="s">
        <v>11464</v>
      </c>
      <c r="C284" s="1" t="s">
        <v>262</v>
      </c>
      <c r="D284" s="1" t="s">
        <v>316</v>
      </c>
      <c r="E284" s="1" t="s">
        <v>316</v>
      </c>
      <c r="F284" s="1" t="s">
        <v>276</v>
      </c>
      <c r="G284" s="1" t="s">
        <v>11141</v>
      </c>
      <c r="H284" s="1" t="s">
        <v>3784</v>
      </c>
      <c r="I284" s="1" t="s">
        <v>270</v>
      </c>
      <c r="J284" s="1" t="s">
        <v>270</v>
      </c>
      <c r="K284" s="1" t="s">
        <v>269</v>
      </c>
      <c r="L284" s="1" t="s">
        <v>270</v>
      </c>
      <c r="M284" s="1" t="s">
        <v>2134</v>
      </c>
      <c r="N284" s="1" t="s">
        <v>11142</v>
      </c>
      <c r="O284" s="1" t="s">
        <v>11125</v>
      </c>
      <c r="P284" s="1" t="s">
        <v>11126</v>
      </c>
      <c r="Q284" s="1" t="s">
        <v>6755</v>
      </c>
      <c r="R284" s="1" t="s">
        <v>1450</v>
      </c>
      <c r="S284" s="1" t="s">
        <v>873</v>
      </c>
      <c r="T284" s="1" t="s">
        <v>269</v>
      </c>
      <c r="U284" s="1" t="s">
        <v>873</v>
      </c>
      <c r="V284" s="1" t="s">
        <v>874</v>
      </c>
      <c r="W284" s="1" t="s">
        <v>270</v>
      </c>
      <c r="X284" s="1" t="s">
        <v>269</v>
      </c>
      <c r="Y284" s="1" t="s">
        <v>472</v>
      </c>
      <c r="Z284" s="1" t="s">
        <v>11127</v>
      </c>
      <c r="AA284" s="1" t="s">
        <v>11127</v>
      </c>
      <c r="AB284" s="1" t="s">
        <v>269</v>
      </c>
    </row>
    <row r="285" spans="1:28" ht="14.25">
      <c r="A285" s="1" t="s">
        <v>260</v>
      </c>
      <c r="B285" s="1" t="s">
        <v>11465</v>
      </c>
      <c r="C285" s="1" t="s">
        <v>262</v>
      </c>
      <c r="D285" s="1" t="s">
        <v>316</v>
      </c>
      <c r="E285" s="1" t="s">
        <v>316</v>
      </c>
      <c r="F285" s="1" t="s">
        <v>874</v>
      </c>
      <c r="G285" s="1" t="s">
        <v>11144</v>
      </c>
      <c r="H285" s="1" t="s">
        <v>3533</v>
      </c>
      <c r="I285" s="1" t="s">
        <v>269</v>
      </c>
      <c r="J285" s="1" t="s">
        <v>270</v>
      </c>
      <c r="K285" s="1" t="s">
        <v>269</v>
      </c>
      <c r="L285" s="1" t="s">
        <v>270</v>
      </c>
      <c r="M285" s="1" t="s">
        <v>11145</v>
      </c>
      <c r="N285" s="1" t="s">
        <v>11124</v>
      </c>
      <c r="O285" s="1" t="s">
        <v>11125</v>
      </c>
      <c r="P285" s="1" t="s">
        <v>11126</v>
      </c>
      <c r="Q285" s="1" t="s">
        <v>1740</v>
      </c>
      <c r="R285" s="1" t="s">
        <v>1450</v>
      </c>
      <c r="S285" s="1" t="s">
        <v>873</v>
      </c>
      <c r="T285" s="1" t="s">
        <v>269</v>
      </c>
      <c r="U285" s="1" t="s">
        <v>873</v>
      </c>
      <c r="V285" s="1" t="s">
        <v>874</v>
      </c>
      <c r="W285" s="1" t="s">
        <v>270</v>
      </c>
      <c r="X285" s="1" t="s">
        <v>269</v>
      </c>
      <c r="Y285" s="1" t="s">
        <v>479</v>
      </c>
      <c r="Z285" s="1" t="s">
        <v>11127</v>
      </c>
      <c r="AA285" s="1" t="s">
        <v>11127</v>
      </c>
      <c r="AB285" s="1" t="s">
        <v>269</v>
      </c>
    </row>
    <row r="286" spans="1:28" ht="14.25">
      <c r="A286" s="1" t="s">
        <v>260</v>
      </c>
      <c r="B286" s="1" t="s">
        <v>11466</v>
      </c>
      <c r="C286" s="1" t="s">
        <v>262</v>
      </c>
      <c r="D286" s="1" t="s">
        <v>316</v>
      </c>
      <c r="E286" s="1" t="s">
        <v>316</v>
      </c>
      <c r="F286" s="1" t="s">
        <v>1450</v>
      </c>
      <c r="G286" s="1" t="s">
        <v>11147</v>
      </c>
      <c r="H286" s="1" t="s">
        <v>4062</v>
      </c>
      <c r="I286" s="1" t="s">
        <v>270</v>
      </c>
      <c r="J286" s="1" t="s">
        <v>270</v>
      </c>
      <c r="K286" s="1" t="s">
        <v>269</v>
      </c>
      <c r="L286" s="1" t="s">
        <v>270</v>
      </c>
      <c r="M286" s="1" t="s">
        <v>2134</v>
      </c>
      <c r="N286" s="1" t="s">
        <v>11148</v>
      </c>
      <c r="O286" s="1" t="s">
        <v>11125</v>
      </c>
      <c r="P286" s="1" t="s">
        <v>11126</v>
      </c>
      <c r="Q286" s="1" t="s">
        <v>6755</v>
      </c>
      <c r="R286" s="1" t="s">
        <v>1450</v>
      </c>
      <c r="S286" s="1" t="s">
        <v>873</v>
      </c>
      <c r="T286" s="1" t="s">
        <v>269</v>
      </c>
      <c r="U286" s="1" t="s">
        <v>873</v>
      </c>
      <c r="V286" s="1" t="s">
        <v>874</v>
      </c>
      <c r="W286" s="1" t="s">
        <v>270</v>
      </c>
      <c r="X286" s="1" t="s">
        <v>269</v>
      </c>
      <c r="Y286" s="1" t="s">
        <v>479</v>
      </c>
      <c r="Z286" s="1" t="s">
        <v>11127</v>
      </c>
      <c r="AA286" s="1" t="s">
        <v>11127</v>
      </c>
      <c r="AB286" s="1" t="s">
        <v>269</v>
      </c>
    </row>
    <row r="287" spans="1:28" ht="14.25">
      <c r="A287" s="1" t="s">
        <v>260</v>
      </c>
      <c r="B287" s="1" t="s">
        <v>11467</v>
      </c>
      <c r="C287" s="1" t="s">
        <v>262</v>
      </c>
      <c r="D287" s="1" t="s">
        <v>316</v>
      </c>
      <c r="E287" s="1" t="s">
        <v>316</v>
      </c>
      <c r="F287" s="1" t="s">
        <v>277</v>
      </c>
      <c r="G287" s="1" t="s">
        <v>11150</v>
      </c>
      <c r="H287" s="1" t="s">
        <v>3790</v>
      </c>
      <c r="I287" s="1" t="s">
        <v>269</v>
      </c>
      <c r="J287" s="1" t="s">
        <v>270</v>
      </c>
      <c r="K287" s="1" t="s">
        <v>269</v>
      </c>
      <c r="L287" s="1" t="s">
        <v>472</v>
      </c>
      <c r="M287" s="1" t="s">
        <v>2134</v>
      </c>
      <c r="N287" s="1" t="s">
        <v>11124</v>
      </c>
      <c r="O287" s="1" t="s">
        <v>11125</v>
      </c>
      <c r="P287" s="1" t="s">
        <v>11126</v>
      </c>
      <c r="Q287" s="1" t="s">
        <v>11139</v>
      </c>
      <c r="R287" s="1" t="s">
        <v>1450</v>
      </c>
      <c r="S287" s="1" t="s">
        <v>873</v>
      </c>
      <c r="T287" s="1" t="s">
        <v>269</v>
      </c>
      <c r="U287" s="1" t="s">
        <v>873</v>
      </c>
      <c r="V287" s="1" t="s">
        <v>874</v>
      </c>
      <c r="W287" s="1" t="s">
        <v>479</v>
      </c>
      <c r="X287" s="1" t="s">
        <v>269</v>
      </c>
      <c r="Y287" s="1" t="s">
        <v>873</v>
      </c>
      <c r="Z287" s="1" t="s">
        <v>11139</v>
      </c>
      <c r="AA287" s="1" t="s">
        <v>11127</v>
      </c>
      <c r="AB287" s="1" t="s">
        <v>269</v>
      </c>
    </row>
    <row r="288" spans="1:28" ht="14.25">
      <c r="A288" s="1" t="s">
        <v>260</v>
      </c>
      <c r="B288" s="1" t="s">
        <v>11468</v>
      </c>
      <c r="C288" s="1" t="s">
        <v>262</v>
      </c>
      <c r="D288" s="1" t="s">
        <v>316</v>
      </c>
      <c r="E288" s="1" t="s">
        <v>316</v>
      </c>
      <c r="F288" s="1" t="s">
        <v>714</v>
      </c>
      <c r="G288" s="1" t="s">
        <v>11152</v>
      </c>
      <c r="H288" s="1" t="s">
        <v>3820</v>
      </c>
      <c r="I288" s="1" t="s">
        <v>270</v>
      </c>
      <c r="J288" s="1" t="s">
        <v>270</v>
      </c>
      <c r="K288" s="1" t="s">
        <v>269</v>
      </c>
      <c r="L288" s="1" t="s">
        <v>472</v>
      </c>
      <c r="M288" s="1" t="s">
        <v>2134</v>
      </c>
      <c r="N288" s="1" t="s">
        <v>11124</v>
      </c>
      <c r="O288" s="1" t="s">
        <v>11125</v>
      </c>
      <c r="P288" s="1" t="s">
        <v>11126</v>
      </c>
      <c r="Q288" s="1" t="s">
        <v>6755</v>
      </c>
      <c r="R288" s="1" t="s">
        <v>1450</v>
      </c>
      <c r="S288" s="1" t="s">
        <v>873</v>
      </c>
      <c r="T288" s="1" t="s">
        <v>269</v>
      </c>
      <c r="U288" s="1" t="s">
        <v>873</v>
      </c>
      <c r="V288" s="1" t="s">
        <v>874</v>
      </c>
      <c r="W288" s="1" t="s">
        <v>479</v>
      </c>
      <c r="X288" s="1" t="s">
        <v>269</v>
      </c>
      <c r="Y288" s="1" t="s">
        <v>873</v>
      </c>
      <c r="Z288" s="1" t="s">
        <v>11127</v>
      </c>
      <c r="AA288" s="1" t="s">
        <v>11127</v>
      </c>
      <c r="AB288" s="1" t="s">
        <v>269</v>
      </c>
    </row>
    <row r="289" spans="1:28" ht="14.25">
      <c r="A289" s="1" t="s">
        <v>260</v>
      </c>
      <c r="B289" s="1" t="s">
        <v>11469</v>
      </c>
      <c r="C289" s="1" t="s">
        <v>262</v>
      </c>
      <c r="D289" s="1" t="s">
        <v>316</v>
      </c>
      <c r="E289" s="1" t="s">
        <v>316</v>
      </c>
      <c r="F289" s="1" t="s">
        <v>1971</v>
      </c>
      <c r="G289" s="1" t="s">
        <v>11154</v>
      </c>
      <c r="H289" s="1" t="s">
        <v>271</v>
      </c>
      <c r="I289" s="1" t="s">
        <v>269</v>
      </c>
      <c r="J289" s="1" t="s">
        <v>270</v>
      </c>
      <c r="K289" s="1" t="s">
        <v>269</v>
      </c>
      <c r="L289" s="1" t="s">
        <v>873</v>
      </c>
      <c r="M289" s="1" t="s">
        <v>11155</v>
      </c>
      <c r="N289" s="1" t="s">
        <v>11124</v>
      </c>
      <c r="O289" s="1" t="s">
        <v>11125</v>
      </c>
      <c r="P289" s="1" t="s">
        <v>11126</v>
      </c>
      <c r="Q289" s="1" t="s">
        <v>6755</v>
      </c>
      <c r="R289" s="1" t="s">
        <v>1450</v>
      </c>
      <c r="S289" s="1" t="s">
        <v>873</v>
      </c>
      <c r="T289" s="1" t="s">
        <v>269</v>
      </c>
      <c r="U289" s="1" t="s">
        <v>873</v>
      </c>
      <c r="V289" s="1" t="s">
        <v>874</v>
      </c>
      <c r="W289" s="1" t="s">
        <v>479</v>
      </c>
      <c r="X289" s="1" t="s">
        <v>269</v>
      </c>
      <c r="Y289" s="1" t="s">
        <v>873</v>
      </c>
      <c r="Z289" s="1" t="s">
        <v>11127</v>
      </c>
      <c r="AA289" s="1" t="s">
        <v>11127</v>
      </c>
      <c r="AB289" s="1" t="s">
        <v>269</v>
      </c>
    </row>
    <row r="290" spans="1:28" ht="14.25">
      <c r="A290" s="1" t="s">
        <v>260</v>
      </c>
      <c r="B290" s="1" t="s">
        <v>11470</v>
      </c>
      <c r="C290" s="1" t="s">
        <v>262</v>
      </c>
      <c r="D290" s="1" t="s">
        <v>316</v>
      </c>
      <c r="E290" s="1" t="s">
        <v>316</v>
      </c>
      <c r="F290" s="1" t="s">
        <v>1729</v>
      </c>
      <c r="G290" s="1" t="s">
        <v>11157</v>
      </c>
      <c r="H290" s="1" t="s">
        <v>3414</v>
      </c>
      <c r="I290" s="1" t="s">
        <v>270</v>
      </c>
      <c r="J290" s="1" t="s">
        <v>270</v>
      </c>
      <c r="K290" s="1" t="s">
        <v>269</v>
      </c>
      <c r="L290" s="1" t="s">
        <v>873</v>
      </c>
      <c r="M290" s="1" t="s">
        <v>2134</v>
      </c>
      <c r="N290" s="1" t="s">
        <v>11158</v>
      </c>
      <c r="O290" s="1" t="s">
        <v>11125</v>
      </c>
      <c r="P290" s="1" t="s">
        <v>11159</v>
      </c>
      <c r="Q290" s="1" t="s">
        <v>6755</v>
      </c>
      <c r="R290" s="1" t="s">
        <v>1450</v>
      </c>
      <c r="S290" s="1" t="s">
        <v>873</v>
      </c>
      <c r="T290" s="1" t="s">
        <v>269</v>
      </c>
      <c r="U290" s="1" t="s">
        <v>873</v>
      </c>
      <c r="V290" s="1" t="s">
        <v>874</v>
      </c>
      <c r="W290" s="1" t="s">
        <v>479</v>
      </c>
      <c r="X290" s="1" t="s">
        <v>269</v>
      </c>
      <c r="Y290" s="1" t="s">
        <v>873</v>
      </c>
      <c r="Z290" s="1" t="s">
        <v>11127</v>
      </c>
      <c r="AA290" s="1" t="s">
        <v>11127</v>
      </c>
      <c r="AB290" s="1" t="s">
        <v>269</v>
      </c>
    </row>
    <row r="291" spans="1:28" ht="14.25">
      <c r="A291" s="1" t="s">
        <v>260</v>
      </c>
      <c r="B291" s="1" t="s">
        <v>11471</v>
      </c>
      <c r="C291" s="1" t="s">
        <v>262</v>
      </c>
      <c r="D291" s="1" t="s">
        <v>316</v>
      </c>
      <c r="E291" s="1" t="s">
        <v>316</v>
      </c>
      <c r="F291" s="1" t="s">
        <v>2793</v>
      </c>
      <c r="G291" s="1" t="s">
        <v>11161</v>
      </c>
      <c r="H291" s="1" t="s">
        <v>712</v>
      </c>
      <c r="I291" s="1" t="s">
        <v>269</v>
      </c>
      <c r="J291" s="1" t="s">
        <v>270</v>
      </c>
      <c r="K291" s="1" t="s">
        <v>269</v>
      </c>
      <c r="L291" s="1" t="s">
        <v>472</v>
      </c>
      <c r="M291" s="1" t="s">
        <v>2134</v>
      </c>
      <c r="N291" s="1" t="s">
        <v>11124</v>
      </c>
      <c r="O291" s="1" t="s">
        <v>11125</v>
      </c>
      <c r="P291" s="1" t="s">
        <v>11126</v>
      </c>
      <c r="Q291" s="1" t="s">
        <v>11127</v>
      </c>
      <c r="R291" s="1" t="s">
        <v>1450</v>
      </c>
      <c r="S291" s="1" t="s">
        <v>873</v>
      </c>
      <c r="T291" s="1" t="s">
        <v>269</v>
      </c>
      <c r="U291" s="1" t="s">
        <v>873</v>
      </c>
      <c r="V291" s="1" t="s">
        <v>874</v>
      </c>
      <c r="W291" s="1" t="s">
        <v>479</v>
      </c>
      <c r="X291" s="1" t="s">
        <v>269</v>
      </c>
      <c r="Y291" s="1" t="s">
        <v>872</v>
      </c>
      <c r="Z291" s="1" t="s">
        <v>11127</v>
      </c>
      <c r="AA291" s="1" t="s">
        <v>11127</v>
      </c>
      <c r="AB291" s="1" t="s">
        <v>269</v>
      </c>
    </row>
    <row r="292" spans="1:28" ht="14.25">
      <c r="A292" s="1" t="s">
        <v>260</v>
      </c>
      <c r="B292" s="1" t="s">
        <v>11472</v>
      </c>
      <c r="C292" s="1" t="s">
        <v>262</v>
      </c>
      <c r="D292" s="1" t="s">
        <v>316</v>
      </c>
      <c r="E292" s="1" t="s">
        <v>316</v>
      </c>
      <c r="F292" s="1" t="s">
        <v>2755</v>
      </c>
      <c r="G292" s="1" t="s">
        <v>11163</v>
      </c>
      <c r="H292" s="1" t="s">
        <v>3656</v>
      </c>
      <c r="I292" s="1" t="s">
        <v>270</v>
      </c>
      <c r="J292" s="1" t="s">
        <v>270</v>
      </c>
      <c r="K292" s="1" t="s">
        <v>269</v>
      </c>
      <c r="L292" s="1" t="s">
        <v>472</v>
      </c>
      <c r="M292" s="1" t="s">
        <v>2134</v>
      </c>
      <c r="N292" s="1" t="s">
        <v>11124</v>
      </c>
      <c r="O292" s="1" t="s">
        <v>11125</v>
      </c>
      <c r="P292" s="1" t="s">
        <v>11126</v>
      </c>
      <c r="Q292" s="1" t="s">
        <v>6755</v>
      </c>
      <c r="R292" s="1" t="s">
        <v>1450</v>
      </c>
      <c r="S292" s="1" t="s">
        <v>873</v>
      </c>
      <c r="T292" s="1" t="s">
        <v>269</v>
      </c>
      <c r="U292" s="1" t="s">
        <v>873</v>
      </c>
      <c r="V292" s="1" t="s">
        <v>874</v>
      </c>
      <c r="W292" s="1" t="s">
        <v>479</v>
      </c>
      <c r="X292" s="1" t="s">
        <v>269</v>
      </c>
      <c r="Y292" s="1" t="s">
        <v>872</v>
      </c>
      <c r="Z292" s="1" t="s">
        <v>11127</v>
      </c>
      <c r="AA292" s="1" t="s">
        <v>11127</v>
      </c>
      <c r="AB292" s="1" t="s">
        <v>269</v>
      </c>
    </row>
    <row r="293" spans="1:28" ht="14.25">
      <c r="A293" s="1" t="s">
        <v>260</v>
      </c>
      <c r="B293" s="1" t="s">
        <v>11473</v>
      </c>
      <c r="C293" s="1" t="s">
        <v>262</v>
      </c>
      <c r="D293" s="1" t="s">
        <v>316</v>
      </c>
      <c r="E293" s="1" t="s">
        <v>316</v>
      </c>
      <c r="F293" s="1" t="s">
        <v>713</v>
      </c>
      <c r="G293" s="1" t="s">
        <v>11165</v>
      </c>
      <c r="H293" s="1" t="s">
        <v>715</v>
      </c>
      <c r="I293" s="1" t="s">
        <v>269</v>
      </c>
      <c r="J293" s="1" t="s">
        <v>270</v>
      </c>
      <c r="K293" s="1" t="s">
        <v>269</v>
      </c>
      <c r="L293" s="1" t="s">
        <v>873</v>
      </c>
      <c r="M293" s="1" t="s">
        <v>11155</v>
      </c>
      <c r="N293" s="1" t="s">
        <v>11124</v>
      </c>
      <c r="O293" s="1" t="s">
        <v>11125</v>
      </c>
      <c r="P293" s="1" t="s">
        <v>11126</v>
      </c>
      <c r="Q293" s="1" t="s">
        <v>6755</v>
      </c>
      <c r="R293" s="1" t="s">
        <v>1450</v>
      </c>
      <c r="S293" s="1" t="s">
        <v>873</v>
      </c>
      <c r="T293" s="1" t="s">
        <v>269</v>
      </c>
      <c r="U293" s="1" t="s">
        <v>873</v>
      </c>
      <c r="V293" s="1" t="s">
        <v>874</v>
      </c>
      <c r="W293" s="1" t="s">
        <v>479</v>
      </c>
      <c r="X293" s="1" t="s">
        <v>269</v>
      </c>
      <c r="Y293" s="1" t="s">
        <v>872</v>
      </c>
      <c r="Z293" s="1" t="s">
        <v>11127</v>
      </c>
      <c r="AA293" s="1" t="s">
        <v>11127</v>
      </c>
      <c r="AB293" s="1" t="s">
        <v>269</v>
      </c>
    </row>
    <row r="294" spans="1:28" ht="14.25">
      <c r="A294" s="1" t="s">
        <v>260</v>
      </c>
      <c r="B294" s="1" t="s">
        <v>11474</v>
      </c>
      <c r="C294" s="1" t="s">
        <v>262</v>
      </c>
      <c r="D294" s="1" t="s">
        <v>316</v>
      </c>
      <c r="E294" s="1" t="s">
        <v>316</v>
      </c>
      <c r="F294" s="1" t="s">
        <v>1731</v>
      </c>
      <c r="G294" s="1" t="s">
        <v>11167</v>
      </c>
      <c r="H294" s="1" t="s">
        <v>3833</v>
      </c>
      <c r="I294" s="1" t="s">
        <v>270</v>
      </c>
      <c r="J294" s="1" t="s">
        <v>270</v>
      </c>
      <c r="K294" s="1" t="s">
        <v>269</v>
      </c>
      <c r="L294" s="1" t="s">
        <v>873</v>
      </c>
      <c r="M294" s="1" t="s">
        <v>2134</v>
      </c>
      <c r="N294" s="1" t="s">
        <v>11158</v>
      </c>
      <c r="O294" s="1" t="s">
        <v>11125</v>
      </c>
      <c r="P294" s="1" t="s">
        <v>11159</v>
      </c>
      <c r="Q294" s="1" t="s">
        <v>6755</v>
      </c>
      <c r="R294" s="1" t="s">
        <v>1450</v>
      </c>
      <c r="S294" s="1" t="s">
        <v>873</v>
      </c>
      <c r="T294" s="1" t="s">
        <v>269</v>
      </c>
      <c r="U294" s="1" t="s">
        <v>873</v>
      </c>
      <c r="V294" s="1" t="s">
        <v>874</v>
      </c>
      <c r="W294" s="1" t="s">
        <v>479</v>
      </c>
      <c r="X294" s="1" t="s">
        <v>269</v>
      </c>
      <c r="Y294" s="1" t="s">
        <v>872</v>
      </c>
      <c r="Z294" s="1" t="s">
        <v>11127</v>
      </c>
      <c r="AA294" s="1" t="s">
        <v>11127</v>
      </c>
      <c r="AB294" s="1" t="s">
        <v>269</v>
      </c>
    </row>
    <row r="295" spans="1:28" ht="14.25">
      <c r="A295" s="1" t="s">
        <v>260</v>
      </c>
      <c r="B295" s="1" t="s">
        <v>11475</v>
      </c>
      <c r="C295" s="1" t="s">
        <v>262</v>
      </c>
      <c r="D295" s="1" t="s">
        <v>316</v>
      </c>
      <c r="E295" s="1" t="s">
        <v>316</v>
      </c>
      <c r="F295" s="1" t="s">
        <v>2913</v>
      </c>
      <c r="G295" s="1" t="s">
        <v>11169</v>
      </c>
      <c r="H295" s="1" t="s">
        <v>278</v>
      </c>
      <c r="I295" s="1" t="s">
        <v>269</v>
      </c>
      <c r="J295" s="1" t="s">
        <v>270</v>
      </c>
      <c r="K295" s="1" t="s">
        <v>269</v>
      </c>
      <c r="L295" s="1" t="s">
        <v>472</v>
      </c>
      <c r="M295" s="1" t="s">
        <v>2134</v>
      </c>
      <c r="N295" s="1" t="s">
        <v>11124</v>
      </c>
      <c r="O295" s="1" t="s">
        <v>11125</v>
      </c>
      <c r="P295" s="1" t="s">
        <v>11126</v>
      </c>
      <c r="Q295" s="1" t="s">
        <v>11170</v>
      </c>
      <c r="R295" s="1" t="s">
        <v>1450</v>
      </c>
      <c r="S295" s="1" t="s">
        <v>873</v>
      </c>
      <c r="T295" s="1" t="s">
        <v>269</v>
      </c>
      <c r="U295" s="1" t="s">
        <v>873</v>
      </c>
      <c r="V295" s="1" t="s">
        <v>874</v>
      </c>
      <c r="W295" s="1" t="s">
        <v>479</v>
      </c>
      <c r="X295" s="1" t="s">
        <v>269</v>
      </c>
      <c r="Y295" s="1" t="s">
        <v>872</v>
      </c>
      <c r="Z295" s="1" t="s">
        <v>11139</v>
      </c>
      <c r="AA295" s="1" t="s">
        <v>11127</v>
      </c>
      <c r="AB295" s="1" t="s">
        <v>269</v>
      </c>
    </row>
    <row r="296" spans="1:28" ht="14.25">
      <c r="A296" s="1" t="s">
        <v>260</v>
      </c>
      <c r="B296" s="1" t="s">
        <v>11476</v>
      </c>
      <c r="C296" s="1" t="s">
        <v>262</v>
      </c>
      <c r="D296" s="1" t="s">
        <v>316</v>
      </c>
      <c r="E296" s="1" t="s">
        <v>316</v>
      </c>
      <c r="F296" s="1" t="s">
        <v>2796</v>
      </c>
      <c r="G296" s="1" t="s">
        <v>11172</v>
      </c>
      <c r="H296" s="1" t="s">
        <v>3140</v>
      </c>
      <c r="I296" s="1" t="s">
        <v>270</v>
      </c>
      <c r="J296" s="1" t="s">
        <v>270</v>
      </c>
      <c r="K296" s="1" t="s">
        <v>269</v>
      </c>
      <c r="L296" s="1" t="s">
        <v>472</v>
      </c>
      <c r="M296" s="1" t="s">
        <v>2134</v>
      </c>
      <c r="N296" s="1" t="s">
        <v>11124</v>
      </c>
      <c r="O296" s="1" t="s">
        <v>11125</v>
      </c>
      <c r="P296" s="1" t="s">
        <v>11126</v>
      </c>
      <c r="Q296" s="1" t="s">
        <v>6755</v>
      </c>
      <c r="R296" s="1" t="s">
        <v>1450</v>
      </c>
      <c r="S296" s="1" t="s">
        <v>873</v>
      </c>
      <c r="T296" s="1" t="s">
        <v>269</v>
      </c>
      <c r="U296" s="1" t="s">
        <v>873</v>
      </c>
      <c r="V296" s="1" t="s">
        <v>874</v>
      </c>
      <c r="W296" s="1" t="s">
        <v>479</v>
      </c>
      <c r="X296" s="1" t="s">
        <v>269</v>
      </c>
      <c r="Y296" s="1" t="s">
        <v>872</v>
      </c>
      <c r="Z296" s="1" t="s">
        <v>11173</v>
      </c>
      <c r="AA296" s="1" t="s">
        <v>11127</v>
      </c>
      <c r="AB296" s="1" t="s">
        <v>269</v>
      </c>
    </row>
    <row r="297" spans="1:28" ht="14.25">
      <c r="A297" s="1" t="s">
        <v>260</v>
      </c>
      <c r="B297" s="1" t="s">
        <v>11477</v>
      </c>
      <c r="C297" s="1" t="s">
        <v>262</v>
      </c>
      <c r="D297" s="1" t="s">
        <v>316</v>
      </c>
      <c r="E297" s="1" t="s">
        <v>316</v>
      </c>
      <c r="F297" s="1" t="s">
        <v>2919</v>
      </c>
      <c r="G297" s="1" t="s">
        <v>11175</v>
      </c>
      <c r="H297" s="1" t="s">
        <v>274</v>
      </c>
      <c r="I297" s="1" t="s">
        <v>269</v>
      </c>
      <c r="J297" s="1" t="s">
        <v>270</v>
      </c>
      <c r="K297" s="1" t="s">
        <v>269</v>
      </c>
      <c r="L297" s="1" t="s">
        <v>873</v>
      </c>
      <c r="M297" s="1" t="s">
        <v>275</v>
      </c>
      <c r="N297" s="1" t="s">
        <v>11124</v>
      </c>
      <c r="O297" s="1" t="s">
        <v>11125</v>
      </c>
      <c r="P297" s="1" t="s">
        <v>11126</v>
      </c>
      <c r="Q297" s="1" t="s">
        <v>6755</v>
      </c>
      <c r="R297" s="1" t="s">
        <v>1450</v>
      </c>
      <c r="S297" s="1" t="s">
        <v>873</v>
      </c>
      <c r="T297" s="1" t="s">
        <v>269</v>
      </c>
      <c r="U297" s="1" t="s">
        <v>873</v>
      </c>
      <c r="V297" s="1" t="s">
        <v>874</v>
      </c>
      <c r="W297" s="1" t="s">
        <v>479</v>
      </c>
      <c r="X297" s="1" t="s">
        <v>269</v>
      </c>
      <c r="Y297" s="1" t="s">
        <v>872</v>
      </c>
      <c r="Z297" s="1" t="s">
        <v>11127</v>
      </c>
      <c r="AA297" s="1" t="s">
        <v>11127</v>
      </c>
      <c r="AB297" s="1" t="s">
        <v>269</v>
      </c>
    </row>
    <row r="298" spans="1:28" ht="14.25">
      <c r="A298" s="1" t="s">
        <v>260</v>
      </c>
      <c r="B298" s="1" t="s">
        <v>11478</v>
      </c>
      <c r="C298" s="1" t="s">
        <v>262</v>
      </c>
      <c r="D298" s="1" t="s">
        <v>316</v>
      </c>
      <c r="E298" s="1" t="s">
        <v>316</v>
      </c>
      <c r="F298" s="1" t="s">
        <v>1739</v>
      </c>
      <c r="G298" s="1" t="s">
        <v>11177</v>
      </c>
      <c r="H298" s="1" t="s">
        <v>3196</v>
      </c>
      <c r="I298" s="1" t="s">
        <v>270</v>
      </c>
      <c r="J298" s="1" t="s">
        <v>270</v>
      </c>
      <c r="K298" s="1" t="s">
        <v>269</v>
      </c>
      <c r="L298" s="1" t="s">
        <v>873</v>
      </c>
      <c r="M298" s="1" t="s">
        <v>2134</v>
      </c>
      <c r="N298" s="1" t="s">
        <v>11158</v>
      </c>
      <c r="O298" s="1" t="s">
        <v>11125</v>
      </c>
      <c r="P298" s="1" t="s">
        <v>11126</v>
      </c>
      <c r="Q298" s="1" t="s">
        <v>6755</v>
      </c>
      <c r="R298" s="1" t="s">
        <v>1450</v>
      </c>
      <c r="S298" s="1" t="s">
        <v>873</v>
      </c>
      <c r="T298" s="1" t="s">
        <v>269</v>
      </c>
      <c r="U298" s="1" t="s">
        <v>873</v>
      </c>
      <c r="V298" s="1" t="s">
        <v>874</v>
      </c>
      <c r="W298" s="1" t="s">
        <v>479</v>
      </c>
      <c r="X298" s="1" t="s">
        <v>269</v>
      </c>
      <c r="Y298" s="1" t="s">
        <v>872</v>
      </c>
      <c r="Z298" s="1" t="s">
        <v>11127</v>
      </c>
      <c r="AA298" s="1" t="s">
        <v>11127</v>
      </c>
      <c r="AB298" s="1" t="s">
        <v>269</v>
      </c>
    </row>
    <row r="299" spans="1:28" ht="14.25">
      <c r="A299" s="1" t="s">
        <v>260</v>
      </c>
      <c r="B299" s="1" t="s">
        <v>11479</v>
      </c>
      <c r="C299" s="1" t="s">
        <v>262</v>
      </c>
      <c r="D299" s="1" t="s">
        <v>316</v>
      </c>
      <c r="E299" s="1" t="s">
        <v>316</v>
      </c>
      <c r="F299" s="1" t="s">
        <v>2926</v>
      </c>
      <c r="G299" s="1" t="s">
        <v>11179</v>
      </c>
      <c r="H299" s="1" t="s">
        <v>2668</v>
      </c>
      <c r="I299" s="1" t="s">
        <v>269</v>
      </c>
      <c r="J299" s="1" t="s">
        <v>269</v>
      </c>
      <c r="K299" s="1" t="s">
        <v>269</v>
      </c>
      <c r="L299" s="1" t="s">
        <v>472</v>
      </c>
      <c r="M299" s="1" t="s">
        <v>2134</v>
      </c>
      <c r="N299" s="1" t="s">
        <v>11124</v>
      </c>
      <c r="O299" s="1" t="s">
        <v>11125</v>
      </c>
      <c r="P299" s="1" t="s">
        <v>11126</v>
      </c>
      <c r="Q299" s="1" t="s">
        <v>11127</v>
      </c>
      <c r="R299" s="1" t="s">
        <v>1729</v>
      </c>
      <c r="S299" s="1" t="s">
        <v>873</v>
      </c>
      <c r="T299" s="1" t="s">
        <v>269</v>
      </c>
      <c r="U299" s="1" t="s">
        <v>873</v>
      </c>
      <c r="V299" s="1" t="s">
        <v>874</v>
      </c>
      <c r="W299" s="1" t="s">
        <v>479</v>
      </c>
      <c r="X299" s="1" t="s">
        <v>270</v>
      </c>
      <c r="Y299" s="1" t="s">
        <v>276</v>
      </c>
      <c r="Z299" s="1" t="s">
        <v>11180</v>
      </c>
      <c r="AA299" s="1" t="s">
        <v>11127</v>
      </c>
      <c r="AB299" s="1" t="s">
        <v>269</v>
      </c>
    </row>
    <row r="300" spans="1:28" ht="14.25">
      <c r="A300" s="1" t="s">
        <v>260</v>
      </c>
      <c r="B300" s="1" t="s">
        <v>11480</v>
      </c>
      <c r="C300" s="1" t="s">
        <v>262</v>
      </c>
      <c r="D300" s="1" t="s">
        <v>316</v>
      </c>
      <c r="E300" s="1" t="s">
        <v>316</v>
      </c>
      <c r="F300" s="1" t="s">
        <v>2136</v>
      </c>
      <c r="G300" s="1" t="s">
        <v>11182</v>
      </c>
      <c r="H300" s="1" t="s">
        <v>1470</v>
      </c>
      <c r="I300" s="1" t="s">
        <v>269</v>
      </c>
      <c r="J300" s="1" t="s">
        <v>269</v>
      </c>
      <c r="K300" s="1" t="s">
        <v>269</v>
      </c>
      <c r="L300" s="1" t="s">
        <v>479</v>
      </c>
      <c r="M300" s="1" t="s">
        <v>11125</v>
      </c>
      <c r="N300" s="1" t="s">
        <v>11124</v>
      </c>
      <c r="O300" s="1" t="s">
        <v>11125</v>
      </c>
      <c r="P300" s="1" t="s">
        <v>11126</v>
      </c>
      <c r="Q300" s="1" t="s">
        <v>6755</v>
      </c>
      <c r="R300" s="1" t="s">
        <v>1450</v>
      </c>
      <c r="S300" s="1" t="s">
        <v>873</v>
      </c>
      <c r="T300" s="1" t="s">
        <v>269</v>
      </c>
      <c r="U300" s="1" t="s">
        <v>873</v>
      </c>
      <c r="V300" s="1" t="s">
        <v>874</v>
      </c>
      <c r="W300" s="1" t="s">
        <v>479</v>
      </c>
      <c r="X300" s="1" t="s">
        <v>269</v>
      </c>
      <c r="Y300" s="1" t="s">
        <v>874</v>
      </c>
      <c r="Z300" s="1" t="s">
        <v>11127</v>
      </c>
      <c r="AA300" s="1" t="s">
        <v>11127</v>
      </c>
      <c r="AB300" s="1" t="s">
        <v>269</v>
      </c>
    </row>
    <row r="301" spans="1:28" ht="14.25">
      <c r="A301" s="1" t="s">
        <v>260</v>
      </c>
      <c r="B301" s="1" t="s">
        <v>11481</v>
      </c>
      <c r="C301" s="1" t="s">
        <v>262</v>
      </c>
      <c r="D301" s="1" t="s">
        <v>316</v>
      </c>
      <c r="E301" s="1" t="s">
        <v>316</v>
      </c>
      <c r="F301" s="1" t="s">
        <v>2933</v>
      </c>
      <c r="G301" s="1" t="s">
        <v>11184</v>
      </c>
      <c r="H301" s="1" t="s">
        <v>1473</v>
      </c>
      <c r="I301" s="1" t="s">
        <v>270</v>
      </c>
      <c r="J301" s="1" t="s">
        <v>269</v>
      </c>
      <c r="K301" s="1" t="s">
        <v>269</v>
      </c>
      <c r="L301" s="1" t="s">
        <v>479</v>
      </c>
      <c r="M301" s="1" t="s">
        <v>2134</v>
      </c>
      <c r="N301" s="1" t="s">
        <v>11142</v>
      </c>
      <c r="O301" s="1" t="s">
        <v>11125</v>
      </c>
      <c r="P301" s="1" t="s">
        <v>11126</v>
      </c>
      <c r="Q301" s="1" t="s">
        <v>6755</v>
      </c>
      <c r="R301" s="1" t="s">
        <v>1450</v>
      </c>
      <c r="S301" s="1" t="s">
        <v>873</v>
      </c>
      <c r="T301" s="1" t="s">
        <v>269</v>
      </c>
      <c r="U301" s="1" t="s">
        <v>873</v>
      </c>
      <c r="V301" s="1" t="s">
        <v>874</v>
      </c>
      <c r="W301" s="1" t="s">
        <v>479</v>
      </c>
      <c r="X301" s="1" t="s">
        <v>269</v>
      </c>
      <c r="Y301" s="1" t="s">
        <v>874</v>
      </c>
      <c r="Z301" s="1" t="s">
        <v>11127</v>
      </c>
      <c r="AA301" s="1" t="s">
        <v>11127</v>
      </c>
      <c r="AB301" s="1" t="s">
        <v>269</v>
      </c>
    </row>
    <row r="302" spans="1:28" ht="14.25">
      <c r="A302" s="1" t="s">
        <v>260</v>
      </c>
      <c r="B302" s="1" t="s">
        <v>11482</v>
      </c>
      <c r="C302" s="1" t="s">
        <v>262</v>
      </c>
      <c r="D302" s="1" t="s">
        <v>316</v>
      </c>
      <c r="E302" s="1" t="s">
        <v>316</v>
      </c>
      <c r="F302" s="1" t="s">
        <v>2937</v>
      </c>
      <c r="G302" s="1" t="s">
        <v>11186</v>
      </c>
      <c r="H302" s="1" t="s">
        <v>2135</v>
      </c>
      <c r="I302" s="1" t="s">
        <v>270</v>
      </c>
      <c r="J302" s="1" t="s">
        <v>269</v>
      </c>
      <c r="K302" s="1" t="s">
        <v>270</v>
      </c>
      <c r="L302" s="1" t="s">
        <v>269</v>
      </c>
      <c r="M302" s="1" t="s">
        <v>2134</v>
      </c>
      <c r="N302" s="1" t="s">
        <v>11124</v>
      </c>
      <c r="O302" s="1" t="s">
        <v>11125</v>
      </c>
      <c r="P302" s="1" t="s">
        <v>11126</v>
      </c>
      <c r="Q302" s="1" t="s">
        <v>6755</v>
      </c>
      <c r="R302" s="1" t="s">
        <v>874</v>
      </c>
      <c r="S302" s="1" t="s">
        <v>873</v>
      </c>
      <c r="T302" s="1" t="s">
        <v>472</v>
      </c>
      <c r="U302" s="1" t="s">
        <v>276</v>
      </c>
      <c r="V302" s="1" t="s">
        <v>874</v>
      </c>
      <c r="W302" s="1" t="s">
        <v>1450</v>
      </c>
      <c r="X302" s="1" t="s">
        <v>269</v>
      </c>
      <c r="Y302" s="1" t="s">
        <v>1450</v>
      </c>
      <c r="Z302" s="1" t="s">
        <v>11127</v>
      </c>
      <c r="AA302" s="1" t="s">
        <v>11127</v>
      </c>
      <c r="AB302" s="1" t="s">
        <v>269</v>
      </c>
    </row>
    <row r="303" spans="1:28" ht="14.25">
      <c r="A303" s="1" t="s">
        <v>260</v>
      </c>
      <c r="B303" s="1" t="s">
        <v>11483</v>
      </c>
      <c r="C303" s="1" t="s">
        <v>262</v>
      </c>
      <c r="D303" s="1" t="s">
        <v>316</v>
      </c>
      <c r="E303" s="1" t="s">
        <v>316</v>
      </c>
      <c r="F303" s="1" t="s">
        <v>2941</v>
      </c>
      <c r="G303" s="1" t="s">
        <v>11188</v>
      </c>
      <c r="H303" s="1" t="s">
        <v>2669</v>
      </c>
      <c r="I303" s="1" t="s">
        <v>269</v>
      </c>
      <c r="J303" s="1" t="s">
        <v>269</v>
      </c>
      <c r="K303" s="1" t="s">
        <v>270</v>
      </c>
      <c r="L303" s="1" t="s">
        <v>269</v>
      </c>
      <c r="M303" s="1" t="s">
        <v>2134</v>
      </c>
      <c r="N303" s="1" t="s">
        <v>11124</v>
      </c>
      <c r="O303" s="1" t="s">
        <v>11125</v>
      </c>
      <c r="P303" s="1" t="s">
        <v>11126</v>
      </c>
      <c r="Q303" s="1" t="s">
        <v>6755</v>
      </c>
      <c r="R303" s="1" t="s">
        <v>874</v>
      </c>
      <c r="S303" s="1" t="s">
        <v>873</v>
      </c>
      <c r="T303" s="1" t="s">
        <v>472</v>
      </c>
      <c r="U303" s="1" t="s">
        <v>472</v>
      </c>
      <c r="V303" s="1" t="s">
        <v>269</v>
      </c>
      <c r="W303" s="1" t="s">
        <v>270</v>
      </c>
      <c r="X303" s="1" t="s">
        <v>269</v>
      </c>
      <c r="Y303" s="1" t="s">
        <v>277</v>
      </c>
      <c r="Z303" s="1" t="s">
        <v>11127</v>
      </c>
      <c r="AA303" s="1" t="s">
        <v>11127</v>
      </c>
      <c r="AB303" s="1" t="s">
        <v>270</v>
      </c>
    </row>
    <row r="304" spans="1:28" ht="14.25">
      <c r="A304" s="1" t="s">
        <v>260</v>
      </c>
      <c r="B304" s="1" t="s">
        <v>11484</v>
      </c>
      <c r="C304" s="1" t="s">
        <v>262</v>
      </c>
      <c r="D304" s="1" t="s">
        <v>316</v>
      </c>
      <c r="E304" s="1" t="s">
        <v>316</v>
      </c>
      <c r="F304" s="1" t="s">
        <v>2945</v>
      </c>
      <c r="G304" s="1" t="s">
        <v>11190</v>
      </c>
      <c r="H304" s="1" t="s">
        <v>2679</v>
      </c>
      <c r="I304" s="1" t="s">
        <v>269</v>
      </c>
      <c r="J304" s="1" t="s">
        <v>269</v>
      </c>
      <c r="K304" s="1" t="s">
        <v>270</v>
      </c>
      <c r="L304" s="1" t="s">
        <v>269</v>
      </c>
      <c r="M304" s="1" t="s">
        <v>2134</v>
      </c>
      <c r="N304" s="1" t="s">
        <v>11124</v>
      </c>
      <c r="O304" s="1" t="s">
        <v>11125</v>
      </c>
      <c r="P304" s="1" t="s">
        <v>11126</v>
      </c>
      <c r="Q304" s="1" t="s">
        <v>6755</v>
      </c>
      <c r="R304" s="1" t="s">
        <v>874</v>
      </c>
      <c r="S304" s="1" t="s">
        <v>873</v>
      </c>
      <c r="T304" s="1" t="s">
        <v>472</v>
      </c>
      <c r="U304" s="1" t="s">
        <v>873</v>
      </c>
      <c r="V304" s="1" t="s">
        <v>874</v>
      </c>
      <c r="W304" s="1" t="s">
        <v>270</v>
      </c>
      <c r="X304" s="1" t="s">
        <v>269</v>
      </c>
      <c r="Y304" s="1" t="s">
        <v>714</v>
      </c>
      <c r="Z304" s="1" t="s">
        <v>11127</v>
      </c>
      <c r="AA304" s="1" t="s">
        <v>11127</v>
      </c>
      <c r="AB304" s="1" t="s">
        <v>269</v>
      </c>
    </row>
    <row r="305" spans="1:28" ht="14.25">
      <c r="A305" s="1" t="s">
        <v>260</v>
      </c>
      <c r="B305" s="1" t="s">
        <v>11485</v>
      </c>
      <c r="C305" s="1" t="s">
        <v>262</v>
      </c>
      <c r="D305" s="1" t="s">
        <v>316</v>
      </c>
      <c r="E305" s="1" t="s">
        <v>316</v>
      </c>
      <c r="F305" s="1" t="s">
        <v>1399</v>
      </c>
      <c r="G305" s="1" t="s">
        <v>11192</v>
      </c>
      <c r="H305" s="1" t="s">
        <v>2680</v>
      </c>
      <c r="I305" s="1" t="s">
        <v>269</v>
      </c>
      <c r="J305" s="1" t="s">
        <v>269</v>
      </c>
      <c r="K305" s="1" t="s">
        <v>269</v>
      </c>
      <c r="L305" s="1" t="s">
        <v>472</v>
      </c>
      <c r="M305" s="1" t="s">
        <v>2134</v>
      </c>
      <c r="N305" s="1" t="s">
        <v>11124</v>
      </c>
      <c r="O305" s="1" t="s">
        <v>11125</v>
      </c>
      <c r="P305" s="1" t="s">
        <v>11126</v>
      </c>
      <c r="Q305" s="1" t="s">
        <v>6755</v>
      </c>
      <c r="R305" s="1" t="s">
        <v>1450</v>
      </c>
      <c r="S305" s="1" t="s">
        <v>276</v>
      </c>
      <c r="T305" s="1" t="s">
        <v>874</v>
      </c>
      <c r="U305" s="1" t="s">
        <v>873</v>
      </c>
      <c r="V305" s="1" t="s">
        <v>874</v>
      </c>
      <c r="W305" s="1" t="s">
        <v>1450</v>
      </c>
      <c r="X305" s="1" t="s">
        <v>270</v>
      </c>
      <c r="Y305" s="1" t="s">
        <v>1971</v>
      </c>
      <c r="Z305" s="1" t="s">
        <v>11142</v>
      </c>
      <c r="AA305" s="1" t="s">
        <v>11127</v>
      </c>
      <c r="AB305" s="1" t="s">
        <v>269</v>
      </c>
    </row>
    <row r="306" spans="1:28" ht="14.25">
      <c r="A306" s="1" t="s">
        <v>260</v>
      </c>
      <c r="B306" s="1" t="s">
        <v>11486</v>
      </c>
      <c r="C306" s="1" t="s">
        <v>262</v>
      </c>
      <c r="D306" s="1" t="s">
        <v>316</v>
      </c>
      <c r="E306" s="1" t="s">
        <v>316</v>
      </c>
      <c r="F306" s="1" t="s">
        <v>1384</v>
      </c>
      <c r="G306" s="1" t="s">
        <v>11194</v>
      </c>
      <c r="H306" s="1" t="s">
        <v>2707</v>
      </c>
      <c r="I306" s="1" t="s">
        <v>269</v>
      </c>
      <c r="J306" s="1" t="s">
        <v>270</v>
      </c>
      <c r="K306" s="1" t="s">
        <v>270</v>
      </c>
      <c r="L306" s="1" t="s">
        <v>269</v>
      </c>
      <c r="M306" s="1" t="s">
        <v>2134</v>
      </c>
      <c r="N306" s="1" t="s">
        <v>11124</v>
      </c>
      <c r="O306" s="1" t="s">
        <v>11125</v>
      </c>
      <c r="P306" s="1" t="s">
        <v>11126</v>
      </c>
      <c r="Q306" s="1" t="s">
        <v>6755</v>
      </c>
      <c r="R306" s="1" t="s">
        <v>874</v>
      </c>
      <c r="S306" s="1" t="s">
        <v>873</v>
      </c>
      <c r="T306" s="1" t="s">
        <v>472</v>
      </c>
      <c r="U306" s="1" t="s">
        <v>276</v>
      </c>
      <c r="V306" s="1" t="s">
        <v>874</v>
      </c>
      <c r="W306" s="1" t="s">
        <v>479</v>
      </c>
      <c r="X306" s="1" t="s">
        <v>269</v>
      </c>
      <c r="Y306" s="1" t="s">
        <v>1729</v>
      </c>
      <c r="Z306" s="1" t="s">
        <v>11127</v>
      </c>
      <c r="AA306" s="1" t="s">
        <v>11127</v>
      </c>
      <c r="AB306" s="1" t="s">
        <v>269</v>
      </c>
    </row>
    <row r="307" spans="1:28" ht="14.25">
      <c r="A307" s="1" t="s">
        <v>260</v>
      </c>
      <c r="B307" s="1" t="s">
        <v>11487</v>
      </c>
      <c r="C307" s="1" t="s">
        <v>262</v>
      </c>
      <c r="D307" s="1" t="s">
        <v>316</v>
      </c>
      <c r="E307" s="1" t="s">
        <v>316</v>
      </c>
      <c r="F307" s="1" t="s">
        <v>1407</v>
      </c>
      <c r="G307" s="1" t="s">
        <v>11196</v>
      </c>
      <c r="H307" s="1" t="s">
        <v>2710</v>
      </c>
      <c r="I307" s="1" t="s">
        <v>269</v>
      </c>
      <c r="J307" s="1" t="s">
        <v>269</v>
      </c>
      <c r="K307" s="1" t="s">
        <v>269</v>
      </c>
      <c r="L307" s="1" t="s">
        <v>472</v>
      </c>
      <c r="M307" s="1" t="s">
        <v>2134</v>
      </c>
      <c r="N307" s="1" t="s">
        <v>11124</v>
      </c>
      <c r="O307" s="1" t="s">
        <v>11125</v>
      </c>
      <c r="P307" s="1" t="s">
        <v>11126</v>
      </c>
      <c r="Q307" s="1" t="s">
        <v>11127</v>
      </c>
      <c r="R307" s="1" t="s">
        <v>1729</v>
      </c>
      <c r="S307" s="1" t="s">
        <v>873</v>
      </c>
      <c r="T307" s="1" t="s">
        <v>269</v>
      </c>
      <c r="U307" s="1" t="s">
        <v>873</v>
      </c>
      <c r="V307" s="1" t="s">
        <v>874</v>
      </c>
      <c r="W307" s="1" t="s">
        <v>479</v>
      </c>
      <c r="X307" s="1" t="s">
        <v>270</v>
      </c>
      <c r="Y307" s="1" t="s">
        <v>2793</v>
      </c>
      <c r="Z307" s="1" t="s">
        <v>6755</v>
      </c>
      <c r="AA307" s="1" t="s">
        <v>11127</v>
      </c>
      <c r="AB307" s="1" t="s">
        <v>269</v>
      </c>
    </row>
    <row r="308" spans="1:28" ht="14.25">
      <c r="A308" s="1" t="s">
        <v>260</v>
      </c>
      <c r="B308" s="1" t="s">
        <v>11488</v>
      </c>
      <c r="C308" s="1" t="s">
        <v>262</v>
      </c>
      <c r="D308" s="1" t="s">
        <v>316</v>
      </c>
      <c r="E308" s="1" t="s">
        <v>316</v>
      </c>
      <c r="F308" s="1" t="s">
        <v>3784</v>
      </c>
      <c r="G308" s="1" t="s">
        <v>11198</v>
      </c>
      <c r="H308" s="1" t="s">
        <v>11199</v>
      </c>
      <c r="I308" s="1" t="s">
        <v>269</v>
      </c>
      <c r="J308" s="1" t="s">
        <v>269</v>
      </c>
      <c r="K308" s="1" t="s">
        <v>269</v>
      </c>
      <c r="L308" s="1" t="s">
        <v>479</v>
      </c>
      <c r="M308" s="1" t="s">
        <v>11200</v>
      </c>
      <c r="N308" s="1" t="s">
        <v>11124</v>
      </c>
      <c r="O308" s="1" t="s">
        <v>11125</v>
      </c>
      <c r="P308" s="1" t="s">
        <v>11126</v>
      </c>
      <c r="Q308" s="1" t="s">
        <v>6755</v>
      </c>
      <c r="R308" s="1" t="s">
        <v>1450</v>
      </c>
      <c r="S308" s="1" t="s">
        <v>873</v>
      </c>
      <c r="T308" s="1" t="s">
        <v>269</v>
      </c>
      <c r="U308" s="1" t="s">
        <v>873</v>
      </c>
      <c r="V308" s="1" t="s">
        <v>874</v>
      </c>
      <c r="W308" s="1" t="s">
        <v>270</v>
      </c>
      <c r="X308" s="1" t="s">
        <v>269</v>
      </c>
      <c r="Y308" s="1" t="s">
        <v>2755</v>
      </c>
      <c r="Z308" s="1" t="s">
        <v>11127</v>
      </c>
      <c r="AA308" s="1" t="s">
        <v>11127</v>
      </c>
      <c r="AB308" s="1" t="s">
        <v>269</v>
      </c>
    </row>
    <row r="309" spans="1:28" ht="14.25">
      <c r="A309" s="1" t="s">
        <v>260</v>
      </c>
      <c r="B309" s="1" t="s">
        <v>11489</v>
      </c>
      <c r="C309" s="1" t="s">
        <v>262</v>
      </c>
      <c r="D309" s="1" t="s">
        <v>316</v>
      </c>
      <c r="E309" s="1" t="s">
        <v>316</v>
      </c>
      <c r="F309" s="1" t="s">
        <v>1372</v>
      </c>
      <c r="G309" s="1" t="s">
        <v>11202</v>
      </c>
      <c r="H309" s="1" t="s">
        <v>11203</v>
      </c>
      <c r="I309" s="1" t="s">
        <v>269</v>
      </c>
      <c r="J309" s="1" t="s">
        <v>269</v>
      </c>
      <c r="K309" s="1" t="s">
        <v>269</v>
      </c>
      <c r="L309" s="1" t="s">
        <v>270</v>
      </c>
      <c r="M309" s="1" t="s">
        <v>11204</v>
      </c>
      <c r="N309" s="1" t="s">
        <v>11124</v>
      </c>
      <c r="O309" s="1" t="s">
        <v>11125</v>
      </c>
      <c r="P309" s="1" t="s">
        <v>11126</v>
      </c>
      <c r="Q309" s="1" t="s">
        <v>6755</v>
      </c>
      <c r="R309" s="1" t="s">
        <v>1450</v>
      </c>
      <c r="S309" s="1" t="s">
        <v>873</v>
      </c>
      <c r="T309" s="1" t="s">
        <v>269</v>
      </c>
      <c r="U309" s="1" t="s">
        <v>873</v>
      </c>
      <c r="V309" s="1" t="s">
        <v>874</v>
      </c>
      <c r="W309" s="1" t="s">
        <v>270</v>
      </c>
      <c r="X309" s="1" t="s">
        <v>269</v>
      </c>
      <c r="Y309" s="1" t="s">
        <v>713</v>
      </c>
      <c r="Z309" s="1" t="s">
        <v>11127</v>
      </c>
      <c r="AA309" s="1" t="s">
        <v>11127</v>
      </c>
      <c r="AB309" s="1" t="s">
        <v>269</v>
      </c>
    </row>
    <row r="310" spans="1:28" ht="14.25">
      <c r="A310" s="1" t="s">
        <v>260</v>
      </c>
      <c r="B310" s="1" t="s">
        <v>11490</v>
      </c>
      <c r="C310" s="1" t="s">
        <v>262</v>
      </c>
      <c r="D310" s="1" t="s">
        <v>316</v>
      </c>
      <c r="E310" s="1" t="s">
        <v>316</v>
      </c>
      <c r="F310" s="1" t="s">
        <v>1385</v>
      </c>
      <c r="G310" s="1" t="s">
        <v>11206</v>
      </c>
      <c r="H310" s="1" t="s">
        <v>10934</v>
      </c>
      <c r="I310" s="1" t="s">
        <v>269</v>
      </c>
      <c r="J310" s="1" t="s">
        <v>269</v>
      </c>
      <c r="K310" s="1" t="s">
        <v>269</v>
      </c>
      <c r="L310" s="1" t="s">
        <v>872</v>
      </c>
      <c r="M310" s="1" t="s">
        <v>2134</v>
      </c>
      <c r="N310" s="1" t="s">
        <v>11124</v>
      </c>
      <c r="O310" s="1" t="s">
        <v>11125</v>
      </c>
      <c r="P310" s="1" t="s">
        <v>11126</v>
      </c>
      <c r="Q310" s="1" t="s">
        <v>11170</v>
      </c>
      <c r="R310" s="1" t="s">
        <v>1450</v>
      </c>
      <c r="S310" s="1" t="s">
        <v>873</v>
      </c>
      <c r="T310" s="1" t="s">
        <v>269</v>
      </c>
      <c r="U310" s="1" t="s">
        <v>873</v>
      </c>
      <c r="V310" s="1" t="s">
        <v>874</v>
      </c>
      <c r="W310" s="1" t="s">
        <v>479</v>
      </c>
      <c r="X310" s="1" t="s">
        <v>269</v>
      </c>
      <c r="Y310" s="1" t="s">
        <v>1731</v>
      </c>
      <c r="Z310" s="1" t="s">
        <v>11127</v>
      </c>
      <c r="AA310" s="1" t="s">
        <v>11170</v>
      </c>
      <c r="AB310" s="1" t="s">
        <v>269</v>
      </c>
    </row>
    <row r="311" spans="1:28" ht="14.25">
      <c r="A311" s="1" t="s">
        <v>260</v>
      </c>
      <c r="B311" s="1" t="s">
        <v>11491</v>
      </c>
      <c r="C311" s="1" t="s">
        <v>262</v>
      </c>
      <c r="D311" s="1" t="s">
        <v>316</v>
      </c>
      <c r="E311" s="1" t="s">
        <v>316</v>
      </c>
      <c r="F311" s="1" t="s">
        <v>2694</v>
      </c>
      <c r="G311" s="1" t="s">
        <v>11208</v>
      </c>
      <c r="H311" s="1" t="s">
        <v>273</v>
      </c>
      <c r="I311" s="1" t="s">
        <v>269</v>
      </c>
      <c r="J311" s="1" t="s">
        <v>270</v>
      </c>
      <c r="K311" s="1" t="s">
        <v>269</v>
      </c>
      <c r="L311" s="1" t="s">
        <v>472</v>
      </c>
      <c r="M311" s="1" t="s">
        <v>2134</v>
      </c>
      <c r="N311" s="1" t="s">
        <v>11124</v>
      </c>
      <c r="O311" s="1" t="s">
        <v>11125</v>
      </c>
      <c r="P311" s="1" t="s">
        <v>11126</v>
      </c>
      <c r="Q311" s="1" t="s">
        <v>11170</v>
      </c>
      <c r="R311" s="1" t="s">
        <v>1450</v>
      </c>
      <c r="S311" s="1" t="s">
        <v>873</v>
      </c>
      <c r="T311" s="1" t="s">
        <v>269</v>
      </c>
      <c r="U311" s="1" t="s">
        <v>873</v>
      </c>
      <c r="V311" s="1" t="s">
        <v>874</v>
      </c>
      <c r="W311" s="1" t="s">
        <v>479</v>
      </c>
      <c r="X311" s="1" t="s">
        <v>269</v>
      </c>
      <c r="Y311" s="1" t="s">
        <v>2913</v>
      </c>
      <c r="Z311" s="1" t="s">
        <v>11170</v>
      </c>
      <c r="AA311" s="1" t="s">
        <v>11127</v>
      </c>
      <c r="AB311" s="1" t="s">
        <v>269</v>
      </c>
    </row>
    <row r="312" spans="1:28" ht="14.25">
      <c r="A312" s="1" t="s">
        <v>260</v>
      </c>
      <c r="B312" s="1" t="s">
        <v>11492</v>
      </c>
      <c r="C312" s="1" t="s">
        <v>262</v>
      </c>
      <c r="D312" s="1" t="s">
        <v>316</v>
      </c>
      <c r="E312" s="1" t="s">
        <v>316</v>
      </c>
      <c r="F312" s="1" t="s">
        <v>4006</v>
      </c>
      <c r="G312" s="1" t="s">
        <v>11210</v>
      </c>
      <c r="H312" s="1" t="s">
        <v>3207</v>
      </c>
      <c r="I312" s="1" t="s">
        <v>269</v>
      </c>
      <c r="J312" s="1" t="s">
        <v>270</v>
      </c>
      <c r="K312" s="1" t="s">
        <v>269</v>
      </c>
      <c r="L312" s="1" t="s">
        <v>479</v>
      </c>
      <c r="M312" s="1" t="s">
        <v>11155</v>
      </c>
      <c r="N312" s="1" t="s">
        <v>11124</v>
      </c>
      <c r="O312" s="1" t="s">
        <v>11125</v>
      </c>
      <c r="P312" s="1" t="s">
        <v>11126</v>
      </c>
      <c r="Q312" s="1" t="s">
        <v>6755</v>
      </c>
      <c r="R312" s="1" t="s">
        <v>1450</v>
      </c>
      <c r="S312" s="1" t="s">
        <v>873</v>
      </c>
      <c r="T312" s="1" t="s">
        <v>269</v>
      </c>
      <c r="U312" s="1" t="s">
        <v>873</v>
      </c>
      <c r="V312" s="1" t="s">
        <v>874</v>
      </c>
      <c r="W312" s="1" t="s">
        <v>479</v>
      </c>
      <c r="X312" s="1" t="s">
        <v>269</v>
      </c>
      <c r="Y312" s="1" t="s">
        <v>2913</v>
      </c>
      <c r="Z312" s="1" t="s">
        <v>11127</v>
      </c>
      <c r="AA312" s="1" t="s">
        <v>11127</v>
      </c>
      <c r="AB312" s="1" t="s">
        <v>269</v>
      </c>
    </row>
    <row r="313" spans="1:28" ht="14.25">
      <c r="A313" s="1" t="s">
        <v>260</v>
      </c>
      <c r="B313" s="1" t="s">
        <v>11493</v>
      </c>
      <c r="C313" s="1" t="s">
        <v>262</v>
      </c>
      <c r="D313" s="1" t="s">
        <v>316</v>
      </c>
      <c r="E313" s="1" t="s">
        <v>316</v>
      </c>
      <c r="F313" s="1" t="s">
        <v>1732</v>
      </c>
      <c r="G313" s="1" t="s">
        <v>11212</v>
      </c>
      <c r="H313" s="1" t="s">
        <v>2711</v>
      </c>
      <c r="I313" s="1" t="s">
        <v>269</v>
      </c>
      <c r="J313" s="1" t="s">
        <v>269</v>
      </c>
      <c r="K313" s="1" t="s">
        <v>270</v>
      </c>
      <c r="L313" s="1" t="s">
        <v>269</v>
      </c>
      <c r="M313" s="1" t="s">
        <v>2134</v>
      </c>
      <c r="N313" s="1" t="s">
        <v>11124</v>
      </c>
      <c r="O313" s="1" t="s">
        <v>11125</v>
      </c>
      <c r="P313" s="1" t="s">
        <v>11126</v>
      </c>
      <c r="Q313" s="1" t="s">
        <v>6755</v>
      </c>
      <c r="R313" s="1" t="s">
        <v>874</v>
      </c>
      <c r="S313" s="1" t="s">
        <v>873</v>
      </c>
      <c r="T313" s="1" t="s">
        <v>269</v>
      </c>
      <c r="U313" s="1" t="s">
        <v>270</v>
      </c>
      <c r="V313" s="1" t="s">
        <v>270</v>
      </c>
      <c r="W313" s="1" t="s">
        <v>270</v>
      </c>
      <c r="X313" s="1" t="s">
        <v>269</v>
      </c>
      <c r="Y313" s="1" t="s">
        <v>2796</v>
      </c>
      <c r="Z313" s="1" t="s">
        <v>11127</v>
      </c>
      <c r="AA313" s="1" t="s">
        <v>11127</v>
      </c>
      <c r="AB313" s="1" t="s">
        <v>269</v>
      </c>
    </row>
    <row r="314" spans="1:28" ht="14.25">
      <c r="A314" s="1" t="s">
        <v>260</v>
      </c>
      <c r="B314" s="1" t="s">
        <v>11494</v>
      </c>
      <c r="C314" s="1" t="s">
        <v>262</v>
      </c>
      <c r="D314" s="1" t="s">
        <v>316</v>
      </c>
      <c r="E314" s="1" t="s">
        <v>316</v>
      </c>
      <c r="F314" s="1" t="s">
        <v>4009</v>
      </c>
      <c r="G314" s="1" t="s">
        <v>11214</v>
      </c>
      <c r="H314" s="1" t="s">
        <v>11215</v>
      </c>
      <c r="I314" s="1" t="s">
        <v>269</v>
      </c>
      <c r="J314" s="1" t="s">
        <v>269</v>
      </c>
      <c r="K314" s="1" t="s">
        <v>269</v>
      </c>
      <c r="L314" s="1" t="s">
        <v>479</v>
      </c>
      <c r="M314" s="1" t="s">
        <v>11125</v>
      </c>
      <c r="N314" s="1" t="s">
        <v>11124</v>
      </c>
      <c r="O314" s="1" t="s">
        <v>11125</v>
      </c>
      <c r="P314" s="1" t="s">
        <v>11126</v>
      </c>
      <c r="Q314" s="1" t="s">
        <v>6755</v>
      </c>
      <c r="R314" s="1" t="s">
        <v>1450</v>
      </c>
      <c r="S314" s="1" t="s">
        <v>873</v>
      </c>
      <c r="T314" s="1" t="s">
        <v>269</v>
      </c>
      <c r="U314" s="1" t="s">
        <v>873</v>
      </c>
      <c r="V314" s="1" t="s">
        <v>874</v>
      </c>
      <c r="W314" s="1" t="s">
        <v>479</v>
      </c>
      <c r="X314" s="1" t="s">
        <v>269</v>
      </c>
      <c r="Y314" s="1" t="s">
        <v>2919</v>
      </c>
      <c r="Z314" s="1" t="s">
        <v>11127</v>
      </c>
      <c r="AA314" s="1" t="s">
        <v>11127</v>
      </c>
      <c r="AB314" s="1" t="s">
        <v>269</v>
      </c>
    </row>
    <row r="315" spans="1:28" ht="14.25">
      <c r="A315" s="1" t="s">
        <v>260</v>
      </c>
      <c r="B315" s="1" t="s">
        <v>11495</v>
      </c>
      <c r="C315" s="1" t="s">
        <v>262</v>
      </c>
      <c r="D315" s="1" t="s">
        <v>316</v>
      </c>
      <c r="E315" s="1" t="s">
        <v>316</v>
      </c>
      <c r="F315" s="1" t="s">
        <v>1379</v>
      </c>
      <c r="G315" s="1" t="s">
        <v>11217</v>
      </c>
      <c r="H315" s="1" t="s">
        <v>11218</v>
      </c>
      <c r="I315" s="1" t="s">
        <v>269</v>
      </c>
      <c r="J315" s="1" t="s">
        <v>270</v>
      </c>
      <c r="K315" s="1" t="s">
        <v>270</v>
      </c>
      <c r="L315" s="1" t="s">
        <v>269</v>
      </c>
      <c r="M315" s="1" t="s">
        <v>11219</v>
      </c>
      <c r="N315" s="1" t="s">
        <v>11220</v>
      </c>
      <c r="O315" s="1" t="s">
        <v>11219</v>
      </c>
      <c r="P315" s="1" t="s">
        <v>11220</v>
      </c>
      <c r="Q315" s="1" t="s">
        <v>6755</v>
      </c>
      <c r="R315" s="1" t="s">
        <v>269</v>
      </c>
      <c r="S315" s="1" t="s">
        <v>269</v>
      </c>
      <c r="T315" s="1" t="s">
        <v>269</v>
      </c>
      <c r="U315" s="1" t="s">
        <v>276</v>
      </c>
      <c r="V315" s="1" t="s">
        <v>874</v>
      </c>
      <c r="W315" s="1" t="s">
        <v>270</v>
      </c>
      <c r="X315" s="1" t="s">
        <v>269</v>
      </c>
      <c r="Y315" s="1" t="s">
        <v>2926</v>
      </c>
      <c r="Z315" s="1" t="s">
        <v>11142</v>
      </c>
      <c r="AA315" s="1" t="s">
        <v>11142</v>
      </c>
      <c r="AB315" s="1" t="s">
        <v>269</v>
      </c>
    </row>
    <row r="316" spans="1:28" ht="14.25">
      <c r="A316" s="1" t="s">
        <v>260</v>
      </c>
      <c r="B316" s="1" t="s">
        <v>11496</v>
      </c>
      <c r="C316" s="1" t="s">
        <v>262</v>
      </c>
      <c r="D316" s="1" t="s">
        <v>316</v>
      </c>
      <c r="E316" s="1" t="s">
        <v>316</v>
      </c>
      <c r="F316" s="1" t="s">
        <v>4013</v>
      </c>
      <c r="G316" s="1" t="s">
        <v>11222</v>
      </c>
      <c r="H316" s="1" t="s">
        <v>3625</v>
      </c>
      <c r="I316" s="1" t="s">
        <v>269</v>
      </c>
      <c r="J316" s="1" t="s">
        <v>269</v>
      </c>
      <c r="K316" s="1" t="s">
        <v>269</v>
      </c>
      <c r="L316" s="1" t="s">
        <v>479</v>
      </c>
      <c r="M316" s="1" t="s">
        <v>11125</v>
      </c>
      <c r="N316" s="1" t="s">
        <v>11124</v>
      </c>
      <c r="O316" s="1" t="s">
        <v>11125</v>
      </c>
      <c r="P316" s="1" t="s">
        <v>11126</v>
      </c>
      <c r="Q316" s="1" t="s">
        <v>6755</v>
      </c>
      <c r="R316" s="1" t="s">
        <v>1450</v>
      </c>
      <c r="S316" s="1" t="s">
        <v>873</v>
      </c>
      <c r="T316" s="1" t="s">
        <v>270</v>
      </c>
      <c r="U316" s="1" t="s">
        <v>873</v>
      </c>
      <c r="V316" s="1" t="s">
        <v>874</v>
      </c>
      <c r="W316" s="1" t="s">
        <v>479</v>
      </c>
      <c r="X316" s="1" t="s">
        <v>269</v>
      </c>
      <c r="Y316" s="1" t="s">
        <v>1739</v>
      </c>
      <c r="Z316" s="1" t="s">
        <v>11127</v>
      </c>
      <c r="AA316" s="1" t="s">
        <v>11127</v>
      </c>
      <c r="AB316" s="1" t="s">
        <v>269</v>
      </c>
    </row>
    <row r="317" spans="1:28" ht="14.25">
      <c r="A317" s="1" t="s">
        <v>260</v>
      </c>
      <c r="B317" s="1" t="s">
        <v>11497</v>
      </c>
      <c r="C317" s="1" t="s">
        <v>262</v>
      </c>
      <c r="D317" s="1" t="s">
        <v>316</v>
      </c>
      <c r="E317" s="1" t="s">
        <v>316</v>
      </c>
      <c r="F317" s="1" t="s">
        <v>3533</v>
      </c>
      <c r="G317" s="1" t="s">
        <v>11224</v>
      </c>
      <c r="H317" s="1" t="s">
        <v>3681</v>
      </c>
      <c r="I317" s="1" t="s">
        <v>270</v>
      </c>
      <c r="J317" s="1" t="s">
        <v>269</v>
      </c>
      <c r="K317" s="1" t="s">
        <v>269</v>
      </c>
      <c r="L317" s="1" t="s">
        <v>479</v>
      </c>
      <c r="M317" s="1" t="s">
        <v>2134</v>
      </c>
      <c r="N317" s="1" t="s">
        <v>11142</v>
      </c>
      <c r="O317" s="1" t="s">
        <v>11125</v>
      </c>
      <c r="P317" s="1" t="s">
        <v>11126</v>
      </c>
      <c r="Q317" s="1" t="s">
        <v>6755</v>
      </c>
      <c r="R317" s="1" t="s">
        <v>1450</v>
      </c>
      <c r="S317" s="1" t="s">
        <v>873</v>
      </c>
      <c r="T317" s="1" t="s">
        <v>270</v>
      </c>
      <c r="U317" s="1" t="s">
        <v>873</v>
      </c>
      <c r="V317" s="1" t="s">
        <v>874</v>
      </c>
      <c r="W317" s="1" t="s">
        <v>479</v>
      </c>
      <c r="X317" s="1" t="s">
        <v>269</v>
      </c>
      <c r="Y317" s="1" t="s">
        <v>1739</v>
      </c>
      <c r="Z317" s="1" t="s">
        <v>11127</v>
      </c>
      <c r="AA317" s="1" t="s">
        <v>11127</v>
      </c>
      <c r="AB317" s="1" t="s">
        <v>269</v>
      </c>
    </row>
    <row r="318" spans="1:28" ht="14.25">
      <c r="A318" s="1" t="s">
        <v>260</v>
      </c>
      <c r="B318" s="1" t="s">
        <v>11498</v>
      </c>
      <c r="C318" s="1" t="s">
        <v>262</v>
      </c>
      <c r="D318" s="1" t="s">
        <v>322</v>
      </c>
      <c r="E318" s="1" t="s">
        <v>322</v>
      </c>
      <c r="F318" s="1" t="s">
        <v>270</v>
      </c>
      <c r="G318" s="1" t="s">
        <v>11122</v>
      </c>
      <c r="H318" s="1" t="s">
        <v>714</v>
      </c>
      <c r="I318" s="1" t="s">
        <v>269</v>
      </c>
      <c r="J318" s="1" t="s">
        <v>270</v>
      </c>
      <c r="K318" s="1" t="s">
        <v>269</v>
      </c>
      <c r="L318" s="1" t="s">
        <v>269</v>
      </c>
      <c r="M318" s="1" t="s">
        <v>11123</v>
      </c>
      <c r="N318" s="1" t="s">
        <v>11124</v>
      </c>
      <c r="O318" s="1" t="s">
        <v>11125</v>
      </c>
      <c r="P318" s="1" t="s">
        <v>11126</v>
      </c>
      <c r="Q318" s="1" t="s">
        <v>6755</v>
      </c>
      <c r="R318" s="1" t="s">
        <v>1450</v>
      </c>
      <c r="S318" s="1" t="s">
        <v>873</v>
      </c>
      <c r="T318" s="1" t="s">
        <v>269</v>
      </c>
      <c r="U318" s="1" t="s">
        <v>873</v>
      </c>
      <c r="V318" s="1" t="s">
        <v>874</v>
      </c>
      <c r="W318" s="1" t="s">
        <v>270</v>
      </c>
      <c r="X318" s="1" t="s">
        <v>269</v>
      </c>
      <c r="Y318" s="1" t="s">
        <v>269</v>
      </c>
      <c r="Z318" s="1" t="s">
        <v>11127</v>
      </c>
      <c r="AA318" s="1" t="s">
        <v>11127</v>
      </c>
      <c r="AB318" s="1" t="s">
        <v>269</v>
      </c>
    </row>
    <row r="319" spans="1:28" ht="14.25">
      <c r="A319" s="1" t="s">
        <v>260</v>
      </c>
      <c r="B319" s="1" t="s">
        <v>11499</v>
      </c>
      <c r="C319" s="1" t="s">
        <v>262</v>
      </c>
      <c r="D319" s="1" t="s">
        <v>322</v>
      </c>
      <c r="E319" s="1" t="s">
        <v>322</v>
      </c>
      <c r="F319" s="1" t="s">
        <v>472</v>
      </c>
      <c r="G319" s="1" t="s">
        <v>11129</v>
      </c>
      <c r="H319" s="1" t="s">
        <v>1971</v>
      </c>
      <c r="I319" s="1" t="s">
        <v>270</v>
      </c>
      <c r="J319" s="1" t="s">
        <v>270</v>
      </c>
      <c r="K319" s="1" t="s">
        <v>269</v>
      </c>
      <c r="L319" s="1" t="s">
        <v>269</v>
      </c>
      <c r="M319" s="1" t="s">
        <v>2134</v>
      </c>
      <c r="N319" s="1" t="s">
        <v>11130</v>
      </c>
      <c r="O319" s="1" t="s">
        <v>11125</v>
      </c>
      <c r="P319" s="1" t="s">
        <v>11126</v>
      </c>
      <c r="Q319" s="1" t="s">
        <v>6755</v>
      </c>
      <c r="R319" s="1" t="s">
        <v>1450</v>
      </c>
      <c r="S319" s="1" t="s">
        <v>873</v>
      </c>
      <c r="T319" s="1" t="s">
        <v>269</v>
      </c>
      <c r="U319" s="1" t="s">
        <v>873</v>
      </c>
      <c r="V319" s="1" t="s">
        <v>874</v>
      </c>
      <c r="W319" s="1" t="s">
        <v>270</v>
      </c>
      <c r="X319" s="1" t="s">
        <v>269</v>
      </c>
      <c r="Y319" s="1" t="s">
        <v>269</v>
      </c>
      <c r="Z319" s="1" t="s">
        <v>11127</v>
      </c>
      <c r="AA319" s="1" t="s">
        <v>11127</v>
      </c>
      <c r="AB319" s="1" t="s">
        <v>269</v>
      </c>
    </row>
    <row r="320" spans="1:28" ht="14.25">
      <c r="A320" s="1" t="s">
        <v>260</v>
      </c>
      <c r="B320" s="1" t="s">
        <v>11500</v>
      </c>
      <c r="C320" s="1" t="s">
        <v>262</v>
      </c>
      <c r="D320" s="1" t="s">
        <v>322</v>
      </c>
      <c r="E320" s="1" t="s">
        <v>322</v>
      </c>
      <c r="F320" s="1" t="s">
        <v>479</v>
      </c>
      <c r="G320" s="1" t="s">
        <v>11132</v>
      </c>
      <c r="H320" s="1" t="s">
        <v>1739</v>
      </c>
      <c r="I320" s="1" t="s">
        <v>269</v>
      </c>
      <c r="J320" s="1" t="s">
        <v>270</v>
      </c>
      <c r="K320" s="1" t="s">
        <v>269</v>
      </c>
      <c r="L320" s="1" t="s">
        <v>270</v>
      </c>
      <c r="M320" s="1" t="s">
        <v>11133</v>
      </c>
      <c r="N320" s="1" t="s">
        <v>11124</v>
      </c>
      <c r="O320" s="1" t="s">
        <v>11125</v>
      </c>
      <c r="P320" s="1" t="s">
        <v>11126</v>
      </c>
      <c r="Q320" s="1" t="s">
        <v>6755</v>
      </c>
      <c r="R320" s="1" t="s">
        <v>1450</v>
      </c>
      <c r="S320" s="1" t="s">
        <v>873</v>
      </c>
      <c r="T320" s="1" t="s">
        <v>269</v>
      </c>
      <c r="U320" s="1" t="s">
        <v>873</v>
      </c>
      <c r="V320" s="1" t="s">
        <v>874</v>
      </c>
      <c r="W320" s="1" t="s">
        <v>270</v>
      </c>
      <c r="X320" s="1" t="s">
        <v>269</v>
      </c>
      <c r="Y320" s="1" t="s">
        <v>270</v>
      </c>
      <c r="Z320" s="1" t="s">
        <v>11127</v>
      </c>
      <c r="AA320" s="1" t="s">
        <v>11127</v>
      </c>
      <c r="AB320" s="1" t="s">
        <v>269</v>
      </c>
    </row>
    <row r="321" spans="1:28" ht="14.25">
      <c r="A321" s="1" t="s">
        <v>260</v>
      </c>
      <c r="B321" s="1" t="s">
        <v>11501</v>
      </c>
      <c r="C321" s="1" t="s">
        <v>262</v>
      </c>
      <c r="D321" s="1" t="s">
        <v>322</v>
      </c>
      <c r="E321" s="1" t="s">
        <v>322</v>
      </c>
      <c r="F321" s="1" t="s">
        <v>873</v>
      </c>
      <c r="G321" s="1" t="s">
        <v>11135</v>
      </c>
      <c r="H321" s="1" t="s">
        <v>2926</v>
      </c>
      <c r="I321" s="1" t="s">
        <v>270</v>
      </c>
      <c r="J321" s="1" t="s">
        <v>270</v>
      </c>
      <c r="K321" s="1" t="s">
        <v>269</v>
      </c>
      <c r="L321" s="1" t="s">
        <v>270</v>
      </c>
      <c r="M321" s="1" t="s">
        <v>2134</v>
      </c>
      <c r="N321" s="1" t="s">
        <v>11136</v>
      </c>
      <c r="O321" s="1" t="s">
        <v>11125</v>
      </c>
      <c r="P321" s="1" t="s">
        <v>11126</v>
      </c>
      <c r="Q321" s="1" t="s">
        <v>6755</v>
      </c>
      <c r="R321" s="1" t="s">
        <v>1450</v>
      </c>
      <c r="S321" s="1" t="s">
        <v>873</v>
      </c>
      <c r="T321" s="1" t="s">
        <v>269</v>
      </c>
      <c r="U321" s="1" t="s">
        <v>873</v>
      </c>
      <c r="V321" s="1" t="s">
        <v>874</v>
      </c>
      <c r="W321" s="1" t="s">
        <v>270</v>
      </c>
      <c r="X321" s="1" t="s">
        <v>269</v>
      </c>
      <c r="Y321" s="1" t="s">
        <v>270</v>
      </c>
      <c r="Z321" s="1" t="s">
        <v>11127</v>
      </c>
      <c r="AA321" s="1" t="s">
        <v>11127</v>
      </c>
      <c r="AB321" s="1" t="s">
        <v>269</v>
      </c>
    </row>
    <row r="322" spans="1:28" ht="14.25">
      <c r="A322" s="1" t="s">
        <v>260</v>
      </c>
      <c r="B322" s="1" t="s">
        <v>11502</v>
      </c>
      <c r="C322" s="1" t="s">
        <v>262</v>
      </c>
      <c r="D322" s="1" t="s">
        <v>322</v>
      </c>
      <c r="E322" s="1" t="s">
        <v>322</v>
      </c>
      <c r="F322" s="1" t="s">
        <v>872</v>
      </c>
      <c r="G322" s="1" t="s">
        <v>11138</v>
      </c>
      <c r="H322" s="1" t="s">
        <v>3045</v>
      </c>
      <c r="I322" s="1" t="s">
        <v>269</v>
      </c>
      <c r="J322" s="1" t="s">
        <v>270</v>
      </c>
      <c r="K322" s="1" t="s">
        <v>269</v>
      </c>
      <c r="L322" s="1" t="s">
        <v>270</v>
      </c>
      <c r="M322" s="1" t="s">
        <v>275</v>
      </c>
      <c r="N322" s="1" t="s">
        <v>11124</v>
      </c>
      <c r="O322" s="1" t="s">
        <v>11125</v>
      </c>
      <c r="P322" s="1" t="s">
        <v>11126</v>
      </c>
      <c r="Q322" s="1" t="s">
        <v>11139</v>
      </c>
      <c r="R322" s="1" t="s">
        <v>1450</v>
      </c>
      <c r="S322" s="1" t="s">
        <v>873</v>
      </c>
      <c r="T322" s="1" t="s">
        <v>269</v>
      </c>
      <c r="U322" s="1" t="s">
        <v>873</v>
      </c>
      <c r="V322" s="1" t="s">
        <v>874</v>
      </c>
      <c r="W322" s="1" t="s">
        <v>270</v>
      </c>
      <c r="X322" s="1" t="s">
        <v>269</v>
      </c>
      <c r="Y322" s="1" t="s">
        <v>472</v>
      </c>
      <c r="Z322" s="1" t="s">
        <v>11127</v>
      </c>
      <c r="AA322" s="1" t="s">
        <v>11127</v>
      </c>
      <c r="AB322" s="1" t="s">
        <v>269</v>
      </c>
    </row>
    <row r="323" spans="1:28" ht="14.25">
      <c r="A323" s="1" t="s">
        <v>260</v>
      </c>
      <c r="B323" s="1" t="s">
        <v>11503</v>
      </c>
      <c r="C323" s="1" t="s">
        <v>262</v>
      </c>
      <c r="D323" s="1" t="s">
        <v>322</v>
      </c>
      <c r="E323" s="1" t="s">
        <v>322</v>
      </c>
      <c r="F323" s="1" t="s">
        <v>276</v>
      </c>
      <c r="G323" s="1" t="s">
        <v>11141</v>
      </c>
      <c r="H323" s="1" t="s">
        <v>3784</v>
      </c>
      <c r="I323" s="1" t="s">
        <v>270</v>
      </c>
      <c r="J323" s="1" t="s">
        <v>270</v>
      </c>
      <c r="K323" s="1" t="s">
        <v>269</v>
      </c>
      <c r="L323" s="1" t="s">
        <v>270</v>
      </c>
      <c r="M323" s="1" t="s">
        <v>2134</v>
      </c>
      <c r="N323" s="1" t="s">
        <v>11142</v>
      </c>
      <c r="O323" s="1" t="s">
        <v>11125</v>
      </c>
      <c r="P323" s="1" t="s">
        <v>11126</v>
      </c>
      <c r="Q323" s="1" t="s">
        <v>6755</v>
      </c>
      <c r="R323" s="1" t="s">
        <v>1450</v>
      </c>
      <c r="S323" s="1" t="s">
        <v>873</v>
      </c>
      <c r="T323" s="1" t="s">
        <v>269</v>
      </c>
      <c r="U323" s="1" t="s">
        <v>873</v>
      </c>
      <c r="V323" s="1" t="s">
        <v>874</v>
      </c>
      <c r="W323" s="1" t="s">
        <v>270</v>
      </c>
      <c r="X323" s="1" t="s">
        <v>269</v>
      </c>
      <c r="Y323" s="1" t="s">
        <v>472</v>
      </c>
      <c r="Z323" s="1" t="s">
        <v>11127</v>
      </c>
      <c r="AA323" s="1" t="s">
        <v>11127</v>
      </c>
      <c r="AB323" s="1" t="s">
        <v>269</v>
      </c>
    </row>
    <row r="324" spans="1:28" ht="14.25">
      <c r="A324" s="1" t="s">
        <v>260</v>
      </c>
      <c r="B324" s="1" t="s">
        <v>11504</v>
      </c>
      <c r="C324" s="1" t="s">
        <v>262</v>
      </c>
      <c r="D324" s="1" t="s">
        <v>322</v>
      </c>
      <c r="E324" s="1" t="s">
        <v>322</v>
      </c>
      <c r="F324" s="1" t="s">
        <v>874</v>
      </c>
      <c r="G324" s="1" t="s">
        <v>11144</v>
      </c>
      <c r="H324" s="1" t="s">
        <v>3533</v>
      </c>
      <c r="I324" s="1" t="s">
        <v>269</v>
      </c>
      <c r="J324" s="1" t="s">
        <v>270</v>
      </c>
      <c r="K324" s="1" t="s">
        <v>269</v>
      </c>
      <c r="L324" s="1" t="s">
        <v>270</v>
      </c>
      <c r="M324" s="1" t="s">
        <v>11145</v>
      </c>
      <c r="N324" s="1" t="s">
        <v>11124</v>
      </c>
      <c r="O324" s="1" t="s">
        <v>11125</v>
      </c>
      <c r="P324" s="1" t="s">
        <v>11126</v>
      </c>
      <c r="Q324" s="1" t="s">
        <v>1740</v>
      </c>
      <c r="R324" s="1" t="s">
        <v>1450</v>
      </c>
      <c r="S324" s="1" t="s">
        <v>873</v>
      </c>
      <c r="T324" s="1" t="s">
        <v>269</v>
      </c>
      <c r="U324" s="1" t="s">
        <v>873</v>
      </c>
      <c r="V324" s="1" t="s">
        <v>874</v>
      </c>
      <c r="W324" s="1" t="s">
        <v>270</v>
      </c>
      <c r="X324" s="1" t="s">
        <v>269</v>
      </c>
      <c r="Y324" s="1" t="s">
        <v>479</v>
      </c>
      <c r="Z324" s="1" t="s">
        <v>11127</v>
      </c>
      <c r="AA324" s="1" t="s">
        <v>11127</v>
      </c>
      <c r="AB324" s="1" t="s">
        <v>269</v>
      </c>
    </row>
    <row r="325" spans="1:28" ht="14.25">
      <c r="A325" s="1" t="s">
        <v>260</v>
      </c>
      <c r="B325" s="1" t="s">
        <v>11505</v>
      </c>
      <c r="C325" s="1" t="s">
        <v>262</v>
      </c>
      <c r="D325" s="1" t="s">
        <v>322</v>
      </c>
      <c r="E325" s="1" t="s">
        <v>322</v>
      </c>
      <c r="F325" s="1" t="s">
        <v>1450</v>
      </c>
      <c r="G325" s="1" t="s">
        <v>11147</v>
      </c>
      <c r="H325" s="1" t="s">
        <v>4062</v>
      </c>
      <c r="I325" s="1" t="s">
        <v>270</v>
      </c>
      <c r="J325" s="1" t="s">
        <v>270</v>
      </c>
      <c r="K325" s="1" t="s">
        <v>269</v>
      </c>
      <c r="L325" s="1" t="s">
        <v>270</v>
      </c>
      <c r="M325" s="1" t="s">
        <v>2134</v>
      </c>
      <c r="N325" s="1" t="s">
        <v>11148</v>
      </c>
      <c r="O325" s="1" t="s">
        <v>11125</v>
      </c>
      <c r="P325" s="1" t="s">
        <v>11126</v>
      </c>
      <c r="Q325" s="1" t="s">
        <v>6755</v>
      </c>
      <c r="R325" s="1" t="s">
        <v>1450</v>
      </c>
      <c r="S325" s="1" t="s">
        <v>873</v>
      </c>
      <c r="T325" s="1" t="s">
        <v>269</v>
      </c>
      <c r="U325" s="1" t="s">
        <v>873</v>
      </c>
      <c r="V325" s="1" t="s">
        <v>874</v>
      </c>
      <c r="W325" s="1" t="s">
        <v>270</v>
      </c>
      <c r="X325" s="1" t="s">
        <v>269</v>
      </c>
      <c r="Y325" s="1" t="s">
        <v>479</v>
      </c>
      <c r="Z325" s="1" t="s">
        <v>11127</v>
      </c>
      <c r="AA325" s="1" t="s">
        <v>11127</v>
      </c>
      <c r="AB325" s="1" t="s">
        <v>269</v>
      </c>
    </row>
    <row r="326" spans="1:28" ht="14.25">
      <c r="A326" s="1" t="s">
        <v>260</v>
      </c>
      <c r="B326" s="1" t="s">
        <v>11506</v>
      </c>
      <c r="C326" s="1" t="s">
        <v>262</v>
      </c>
      <c r="D326" s="1" t="s">
        <v>322</v>
      </c>
      <c r="E326" s="1" t="s">
        <v>322</v>
      </c>
      <c r="F326" s="1" t="s">
        <v>277</v>
      </c>
      <c r="G326" s="1" t="s">
        <v>11150</v>
      </c>
      <c r="H326" s="1" t="s">
        <v>3790</v>
      </c>
      <c r="I326" s="1" t="s">
        <v>269</v>
      </c>
      <c r="J326" s="1" t="s">
        <v>270</v>
      </c>
      <c r="K326" s="1" t="s">
        <v>269</v>
      </c>
      <c r="L326" s="1" t="s">
        <v>472</v>
      </c>
      <c r="M326" s="1" t="s">
        <v>2134</v>
      </c>
      <c r="N326" s="1" t="s">
        <v>11124</v>
      </c>
      <c r="O326" s="1" t="s">
        <v>11125</v>
      </c>
      <c r="P326" s="1" t="s">
        <v>11126</v>
      </c>
      <c r="Q326" s="1" t="s">
        <v>11139</v>
      </c>
      <c r="R326" s="1" t="s">
        <v>1450</v>
      </c>
      <c r="S326" s="1" t="s">
        <v>873</v>
      </c>
      <c r="T326" s="1" t="s">
        <v>269</v>
      </c>
      <c r="U326" s="1" t="s">
        <v>873</v>
      </c>
      <c r="V326" s="1" t="s">
        <v>874</v>
      </c>
      <c r="W326" s="1" t="s">
        <v>479</v>
      </c>
      <c r="X326" s="1" t="s">
        <v>269</v>
      </c>
      <c r="Y326" s="1" t="s">
        <v>873</v>
      </c>
      <c r="Z326" s="1" t="s">
        <v>11139</v>
      </c>
      <c r="AA326" s="1" t="s">
        <v>11127</v>
      </c>
      <c r="AB326" s="1" t="s">
        <v>269</v>
      </c>
    </row>
    <row r="327" spans="1:28" ht="14.25">
      <c r="A327" s="1" t="s">
        <v>260</v>
      </c>
      <c r="B327" s="1" t="s">
        <v>11507</v>
      </c>
      <c r="C327" s="1" t="s">
        <v>262</v>
      </c>
      <c r="D327" s="1" t="s">
        <v>322</v>
      </c>
      <c r="E327" s="1" t="s">
        <v>322</v>
      </c>
      <c r="F327" s="1" t="s">
        <v>714</v>
      </c>
      <c r="G327" s="1" t="s">
        <v>11152</v>
      </c>
      <c r="H327" s="1" t="s">
        <v>3820</v>
      </c>
      <c r="I327" s="1" t="s">
        <v>270</v>
      </c>
      <c r="J327" s="1" t="s">
        <v>270</v>
      </c>
      <c r="K327" s="1" t="s">
        <v>269</v>
      </c>
      <c r="L327" s="1" t="s">
        <v>472</v>
      </c>
      <c r="M327" s="1" t="s">
        <v>2134</v>
      </c>
      <c r="N327" s="1" t="s">
        <v>11124</v>
      </c>
      <c r="O327" s="1" t="s">
        <v>11125</v>
      </c>
      <c r="P327" s="1" t="s">
        <v>11126</v>
      </c>
      <c r="Q327" s="1" t="s">
        <v>6755</v>
      </c>
      <c r="R327" s="1" t="s">
        <v>1450</v>
      </c>
      <c r="S327" s="1" t="s">
        <v>873</v>
      </c>
      <c r="T327" s="1" t="s">
        <v>269</v>
      </c>
      <c r="U327" s="1" t="s">
        <v>873</v>
      </c>
      <c r="V327" s="1" t="s">
        <v>874</v>
      </c>
      <c r="W327" s="1" t="s">
        <v>479</v>
      </c>
      <c r="X327" s="1" t="s">
        <v>269</v>
      </c>
      <c r="Y327" s="1" t="s">
        <v>873</v>
      </c>
      <c r="Z327" s="1" t="s">
        <v>11127</v>
      </c>
      <c r="AA327" s="1" t="s">
        <v>11127</v>
      </c>
      <c r="AB327" s="1" t="s">
        <v>269</v>
      </c>
    </row>
    <row r="328" spans="1:28" ht="14.25">
      <c r="A328" s="1" t="s">
        <v>260</v>
      </c>
      <c r="B328" s="1" t="s">
        <v>11508</v>
      </c>
      <c r="C328" s="1" t="s">
        <v>262</v>
      </c>
      <c r="D328" s="1" t="s">
        <v>322</v>
      </c>
      <c r="E328" s="1" t="s">
        <v>322</v>
      </c>
      <c r="F328" s="1" t="s">
        <v>1971</v>
      </c>
      <c r="G328" s="1" t="s">
        <v>11154</v>
      </c>
      <c r="H328" s="1" t="s">
        <v>271</v>
      </c>
      <c r="I328" s="1" t="s">
        <v>269</v>
      </c>
      <c r="J328" s="1" t="s">
        <v>270</v>
      </c>
      <c r="K328" s="1" t="s">
        <v>269</v>
      </c>
      <c r="L328" s="1" t="s">
        <v>873</v>
      </c>
      <c r="M328" s="1" t="s">
        <v>11155</v>
      </c>
      <c r="N328" s="1" t="s">
        <v>11124</v>
      </c>
      <c r="O328" s="1" t="s">
        <v>11125</v>
      </c>
      <c r="P328" s="1" t="s">
        <v>11126</v>
      </c>
      <c r="Q328" s="1" t="s">
        <v>6755</v>
      </c>
      <c r="R328" s="1" t="s">
        <v>1450</v>
      </c>
      <c r="S328" s="1" t="s">
        <v>873</v>
      </c>
      <c r="T328" s="1" t="s">
        <v>269</v>
      </c>
      <c r="U328" s="1" t="s">
        <v>873</v>
      </c>
      <c r="V328" s="1" t="s">
        <v>874</v>
      </c>
      <c r="W328" s="1" t="s">
        <v>479</v>
      </c>
      <c r="X328" s="1" t="s">
        <v>269</v>
      </c>
      <c r="Y328" s="1" t="s">
        <v>873</v>
      </c>
      <c r="Z328" s="1" t="s">
        <v>11127</v>
      </c>
      <c r="AA328" s="1" t="s">
        <v>11127</v>
      </c>
      <c r="AB328" s="1" t="s">
        <v>269</v>
      </c>
    </row>
    <row r="329" spans="1:28" ht="14.25">
      <c r="A329" s="1" t="s">
        <v>260</v>
      </c>
      <c r="B329" s="1" t="s">
        <v>11509</v>
      </c>
      <c r="C329" s="1" t="s">
        <v>262</v>
      </c>
      <c r="D329" s="1" t="s">
        <v>322</v>
      </c>
      <c r="E329" s="1" t="s">
        <v>322</v>
      </c>
      <c r="F329" s="1" t="s">
        <v>1729</v>
      </c>
      <c r="G329" s="1" t="s">
        <v>11157</v>
      </c>
      <c r="H329" s="1" t="s">
        <v>3414</v>
      </c>
      <c r="I329" s="1" t="s">
        <v>270</v>
      </c>
      <c r="J329" s="1" t="s">
        <v>270</v>
      </c>
      <c r="K329" s="1" t="s">
        <v>269</v>
      </c>
      <c r="L329" s="1" t="s">
        <v>873</v>
      </c>
      <c r="M329" s="1" t="s">
        <v>2134</v>
      </c>
      <c r="N329" s="1" t="s">
        <v>11158</v>
      </c>
      <c r="O329" s="1" t="s">
        <v>11125</v>
      </c>
      <c r="P329" s="1" t="s">
        <v>11159</v>
      </c>
      <c r="Q329" s="1" t="s">
        <v>6755</v>
      </c>
      <c r="R329" s="1" t="s">
        <v>1450</v>
      </c>
      <c r="S329" s="1" t="s">
        <v>873</v>
      </c>
      <c r="T329" s="1" t="s">
        <v>269</v>
      </c>
      <c r="U329" s="1" t="s">
        <v>873</v>
      </c>
      <c r="V329" s="1" t="s">
        <v>874</v>
      </c>
      <c r="W329" s="1" t="s">
        <v>479</v>
      </c>
      <c r="X329" s="1" t="s">
        <v>269</v>
      </c>
      <c r="Y329" s="1" t="s">
        <v>873</v>
      </c>
      <c r="Z329" s="1" t="s">
        <v>11127</v>
      </c>
      <c r="AA329" s="1" t="s">
        <v>11127</v>
      </c>
      <c r="AB329" s="1" t="s">
        <v>269</v>
      </c>
    </row>
    <row r="330" spans="1:28" ht="14.25">
      <c r="A330" s="1" t="s">
        <v>260</v>
      </c>
      <c r="B330" s="1" t="s">
        <v>11510</v>
      </c>
      <c r="C330" s="1" t="s">
        <v>262</v>
      </c>
      <c r="D330" s="1" t="s">
        <v>322</v>
      </c>
      <c r="E330" s="1" t="s">
        <v>322</v>
      </c>
      <c r="F330" s="1" t="s">
        <v>2793</v>
      </c>
      <c r="G330" s="1" t="s">
        <v>11161</v>
      </c>
      <c r="H330" s="1" t="s">
        <v>712</v>
      </c>
      <c r="I330" s="1" t="s">
        <v>269</v>
      </c>
      <c r="J330" s="1" t="s">
        <v>270</v>
      </c>
      <c r="K330" s="1" t="s">
        <v>269</v>
      </c>
      <c r="L330" s="1" t="s">
        <v>472</v>
      </c>
      <c r="M330" s="1" t="s">
        <v>2134</v>
      </c>
      <c r="N330" s="1" t="s">
        <v>11124</v>
      </c>
      <c r="O330" s="1" t="s">
        <v>11125</v>
      </c>
      <c r="P330" s="1" t="s">
        <v>11126</v>
      </c>
      <c r="Q330" s="1" t="s">
        <v>11127</v>
      </c>
      <c r="R330" s="1" t="s">
        <v>1450</v>
      </c>
      <c r="S330" s="1" t="s">
        <v>873</v>
      </c>
      <c r="T330" s="1" t="s">
        <v>269</v>
      </c>
      <c r="U330" s="1" t="s">
        <v>873</v>
      </c>
      <c r="V330" s="1" t="s">
        <v>874</v>
      </c>
      <c r="W330" s="1" t="s">
        <v>479</v>
      </c>
      <c r="X330" s="1" t="s">
        <v>269</v>
      </c>
      <c r="Y330" s="1" t="s">
        <v>872</v>
      </c>
      <c r="Z330" s="1" t="s">
        <v>11127</v>
      </c>
      <c r="AA330" s="1" t="s">
        <v>11127</v>
      </c>
      <c r="AB330" s="1" t="s">
        <v>269</v>
      </c>
    </row>
    <row r="331" spans="1:28" ht="14.25">
      <c r="A331" s="1" t="s">
        <v>260</v>
      </c>
      <c r="B331" s="1" t="s">
        <v>11511</v>
      </c>
      <c r="C331" s="1" t="s">
        <v>262</v>
      </c>
      <c r="D331" s="1" t="s">
        <v>322</v>
      </c>
      <c r="E331" s="1" t="s">
        <v>322</v>
      </c>
      <c r="F331" s="1" t="s">
        <v>2755</v>
      </c>
      <c r="G331" s="1" t="s">
        <v>11163</v>
      </c>
      <c r="H331" s="1" t="s">
        <v>3656</v>
      </c>
      <c r="I331" s="1" t="s">
        <v>270</v>
      </c>
      <c r="J331" s="1" t="s">
        <v>270</v>
      </c>
      <c r="K331" s="1" t="s">
        <v>269</v>
      </c>
      <c r="L331" s="1" t="s">
        <v>472</v>
      </c>
      <c r="M331" s="1" t="s">
        <v>2134</v>
      </c>
      <c r="N331" s="1" t="s">
        <v>11124</v>
      </c>
      <c r="O331" s="1" t="s">
        <v>11125</v>
      </c>
      <c r="P331" s="1" t="s">
        <v>11126</v>
      </c>
      <c r="Q331" s="1" t="s">
        <v>6755</v>
      </c>
      <c r="R331" s="1" t="s">
        <v>1450</v>
      </c>
      <c r="S331" s="1" t="s">
        <v>873</v>
      </c>
      <c r="T331" s="1" t="s">
        <v>269</v>
      </c>
      <c r="U331" s="1" t="s">
        <v>873</v>
      </c>
      <c r="V331" s="1" t="s">
        <v>874</v>
      </c>
      <c r="W331" s="1" t="s">
        <v>479</v>
      </c>
      <c r="X331" s="1" t="s">
        <v>269</v>
      </c>
      <c r="Y331" s="1" t="s">
        <v>872</v>
      </c>
      <c r="Z331" s="1" t="s">
        <v>11127</v>
      </c>
      <c r="AA331" s="1" t="s">
        <v>11127</v>
      </c>
      <c r="AB331" s="1" t="s">
        <v>269</v>
      </c>
    </row>
    <row r="332" spans="1:28" ht="14.25">
      <c r="A332" s="1" t="s">
        <v>260</v>
      </c>
      <c r="B332" s="1" t="s">
        <v>11512</v>
      </c>
      <c r="C332" s="1" t="s">
        <v>262</v>
      </c>
      <c r="D332" s="1" t="s">
        <v>322</v>
      </c>
      <c r="E332" s="1" t="s">
        <v>322</v>
      </c>
      <c r="F332" s="1" t="s">
        <v>713</v>
      </c>
      <c r="G332" s="1" t="s">
        <v>11165</v>
      </c>
      <c r="H332" s="1" t="s">
        <v>715</v>
      </c>
      <c r="I332" s="1" t="s">
        <v>269</v>
      </c>
      <c r="J332" s="1" t="s">
        <v>270</v>
      </c>
      <c r="K332" s="1" t="s">
        <v>269</v>
      </c>
      <c r="L332" s="1" t="s">
        <v>873</v>
      </c>
      <c r="M332" s="1" t="s">
        <v>11155</v>
      </c>
      <c r="N332" s="1" t="s">
        <v>11124</v>
      </c>
      <c r="O332" s="1" t="s">
        <v>11125</v>
      </c>
      <c r="P332" s="1" t="s">
        <v>11126</v>
      </c>
      <c r="Q332" s="1" t="s">
        <v>6755</v>
      </c>
      <c r="R332" s="1" t="s">
        <v>1450</v>
      </c>
      <c r="S332" s="1" t="s">
        <v>873</v>
      </c>
      <c r="T332" s="1" t="s">
        <v>269</v>
      </c>
      <c r="U332" s="1" t="s">
        <v>873</v>
      </c>
      <c r="V332" s="1" t="s">
        <v>874</v>
      </c>
      <c r="W332" s="1" t="s">
        <v>479</v>
      </c>
      <c r="X332" s="1" t="s">
        <v>269</v>
      </c>
      <c r="Y332" s="1" t="s">
        <v>872</v>
      </c>
      <c r="Z332" s="1" t="s">
        <v>11127</v>
      </c>
      <c r="AA332" s="1" t="s">
        <v>11127</v>
      </c>
      <c r="AB332" s="1" t="s">
        <v>269</v>
      </c>
    </row>
    <row r="333" spans="1:28" ht="14.25">
      <c r="A333" s="1" t="s">
        <v>260</v>
      </c>
      <c r="B333" s="1" t="s">
        <v>11513</v>
      </c>
      <c r="C333" s="1" t="s">
        <v>262</v>
      </c>
      <c r="D333" s="1" t="s">
        <v>322</v>
      </c>
      <c r="E333" s="1" t="s">
        <v>322</v>
      </c>
      <c r="F333" s="1" t="s">
        <v>1731</v>
      </c>
      <c r="G333" s="1" t="s">
        <v>11167</v>
      </c>
      <c r="H333" s="1" t="s">
        <v>3833</v>
      </c>
      <c r="I333" s="1" t="s">
        <v>270</v>
      </c>
      <c r="J333" s="1" t="s">
        <v>270</v>
      </c>
      <c r="K333" s="1" t="s">
        <v>269</v>
      </c>
      <c r="L333" s="1" t="s">
        <v>873</v>
      </c>
      <c r="M333" s="1" t="s">
        <v>2134</v>
      </c>
      <c r="N333" s="1" t="s">
        <v>11158</v>
      </c>
      <c r="O333" s="1" t="s">
        <v>11125</v>
      </c>
      <c r="P333" s="1" t="s">
        <v>11159</v>
      </c>
      <c r="Q333" s="1" t="s">
        <v>6755</v>
      </c>
      <c r="R333" s="1" t="s">
        <v>1450</v>
      </c>
      <c r="S333" s="1" t="s">
        <v>873</v>
      </c>
      <c r="T333" s="1" t="s">
        <v>269</v>
      </c>
      <c r="U333" s="1" t="s">
        <v>873</v>
      </c>
      <c r="V333" s="1" t="s">
        <v>874</v>
      </c>
      <c r="W333" s="1" t="s">
        <v>479</v>
      </c>
      <c r="X333" s="1" t="s">
        <v>269</v>
      </c>
      <c r="Y333" s="1" t="s">
        <v>872</v>
      </c>
      <c r="Z333" s="1" t="s">
        <v>11127</v>
      </c>
      <c r="AA333" s="1" t="s">
        <v>11127</v>
      </c>
      <c r="AB333" s="1" t="s">
        <v>269</v>
      </c>
    </row>
    <row r="334" spans="1:28" ht="14.25">
      <c r="A334" s="1" t="s">
        <v>260</v>
      </c>
      <c r="B334" s="1" t="s">
        <v>11514</v>
      </c>
      <c r="C334" s="1" t="s">
        <v>262</v>
      </c>
      <c r="D334" s="1" t="s">
        <v>322</v>
      </c>
      <c r="E334" s="1" t="s">
        <v>322</v>
      </c>
      <c r="F334" s="1" t="s">
        <v>2913</v>
      </c>
      <c r="G334" s="1" t="s">
        <v>11169</v>
      </c>
      <c r="H334" s="1" t="s">
        <v>278</v>
      </c>
      <c r="I334" s="1" t="s">
        <v>269</v>
      </c>
      <c r="J334" s="1" t="s">
        <v>270</v>
      </c>
      <c r="K334" s="1" t="s">
        <v>269</v>
      </c>
      <c r="L334" s="1" t="s">
        <v>472</v>
      </c>
      <c r="M334" s="1" t="s">
        <v>2134</v>
      </c>
      <c r="N334" s="1" t="s">
        <v>11124</v>
      </c>
      <c r="O334" s="1" t="s">
        <v>11125</v>
      </c>
      <c r="P334" s="1" t="s">
        <v>11126</v>
      </c>
      <c r="Q334" s="1" t="s">
        <v>11170</v>
      </c>
      <c r="R334" s="1" t="s">
        <v>1450</v>
      </c>
      <c r="S334" s="1" t="s">
        <v>873</v>
      </c>
      <c r="T334" s="1" t="s">
        <v>269</v>
      </c>
      <c r="U334" s="1" t="s">
        <v>873</v>
      </c>
      <c r="V334" s="1" t="s">
        <v>874</v>
      </c>
      <c r="W334" s="1" t="s">
        <v>479</v>
      </c>
      <c r="X334" s="1" t="s">
        <v>269</v>
      </c>
      <c r="Y334" s="1" t="s">
        <v>872</v>
      </c>
      <c r="Z334" s="1" t="s">
        <v>11139</v>
      </c>
      <c r="AA334" s="1" t="s">
        <v>11127</v>
      </c>
      <c r="AB334" s="1" t="s">
        <v>269</v>
      </c>
    </row>
    <row r="335" spans="1:28" ht="14.25">
      <c r="A335" s="1" t="s">
        <v>260</v>
      </c>
      <c r="B335" s="1" t="s">
        <v>11515</v>
      </c>
      <c r="C335" s="1" t="s">
        <v>262</v>
      </c>
      <c r="D335" s="1" t="s">
        <v>322</v>
      </c>
      <c r="E335" s="1" t="s">
        <v>322</v>
      </c>
      <c r="F335" s="1" t="s">
        <v>2796</v>
      </c>
      <c r="G335" s="1" t="s">
        <v>11172</v>
      </c>
      <c r="H335" s="1" t="s">
        <v>3140</v>
      </c>
      <c r="I335" s="1" t="s">
        <v>270</v>
      </c>
      <c r="J335" s="1" t="s">
        <v>270</v>
      </c>
      <c r="K335" s="1" t="s">
        <v>269</v>
      </c>
      <c r="L335" s="1" t="s">
        <v>472</v>
      </c>
      <c r="M335" s="1" t="s">
        <v>2134</v>
      </c>
      <c r="N335" s="1" t="s">
        <v>11124</v>
      </c>
      <c r="O335" s="1" t="s">
        <v>11125</v>
      </c>
      <c r="P335" s="1" t="s">
        <v>11126</v>
      </c>
      <c r="Q335" s="1" t="s">
        <v>6755</v>
      </c>
      <c r="R335" s="1" t="s">
        <v>1450</v>
      </c>
      <c r="S335" s="1" t="s">
        <v>873</v>
      </c>
      <c r="T335" s="1" t="s">
        <v>269</v>
      </c>
      <c r="U335" s="1" t="s">
        <v>873</v>
      </c>
      <c r="V335" s="1" t="s">
        <v>874</v>
      </c>
      <c r="W335" s="1" t="s">
        <v>479</v>
      </c>
      <c r="X335" s="1" t="s">
        <v>269</v>
      </c>
      <c r="Y335" s="1" t="s">
        <v>872</v>
      </c>
      <c r="Z335" s="1" t="s">
        <v>11173</v>
      </c>
      <c r="AA335" s="1" t="s">
        <v>11127</v>
      </c>
      <c r="AB335" s="1" t="s">
        <v>269</v>
      </c>
    </row>
    <row r="336" spans="1:28" ht="14.25">
      <c r="A336" s="1" t="s">
        <v>260</v>
      </c>
      <c r="B336" s="1" t="s">
        <v>11516</v>
      </c>
      <c r="C336" s="1" t="s">
        <v>262</v>
      </c>
      <c r="D336" s="1" t="s">
        <v>322</v>
      </c>
      <c r="E336" s="1" t="s">
        <v>322</v>
      </c>
      <c r="F336" s="1" t="s">
        <v>2919</v>
      </c>
      <c r="G336" s="1" t="s">
        <v>11175</v>
      </c>
      <c r="H336" s="1" t="s">
        <v>274</v>
      </c>
      <c r="I336" s="1" t="s">
        <v>269</v>
      </c>
      <c r="J336" s="1" t="s">
        <v>270</v>
      </c>
      <c r="K336" s="1" t="s">
        <v>269</v>
      </c>
      <c r="L336" s="1" t="s">
        <v>873</v>
      </c>
      <c r="M336" s="1" t="s">
        <v>275</v>
      </c>
      <c r="N336" s="1" t="s">
        <v>11124</v>
      </c>
      <c r="O336" s="1" t="s">
        <v>11125</v>
      </c>
      <c r="P336" s="1" t="s">
        <v>11126</v>
      </c>
      <c r="Q336" s="1" t="s">
        <v>6755</v>
      </c>
      <c r="R336" s="1" t="s">
        <v>1450</v>
      </c>
      <c r="S336" s="1" t="s">
        <v>873</v>
      </c>
      <c r="T336" s="1" t="s">
        <v>269</v>
      </c>
      <c r="U336" s="1" t="s">
        <v>873</v>
      </c>
      <c r="V336" s="1" t="s">
        <v>874</v>
      </c>
      <c r="W336" s="1" t="s">
        <v>479</v>
      </c>
      <c r="X336" s="1" t="s">
        <v>269</v>
      </c>
      <c r="Y336" s="1" t="s">
        <v>872</v>
      </c>
      <c r="Z336" s="1" t="s">
        <v>11127</v>
      </c>
      <c r="AA336" s="1" t="s">
        <v>11127</v>
      </c>
      <c r="AB336" s="1" t="s">
        <v>269</v>
      </c>
    </row>
    <row r="337" spans="1:28" ht="14.25">
      <c r="A337" s="1" t="s">
        <v>260</v>
      </c>
      <c r="B337" s="1" t="s">
        <v>11517</v>
      </c>
      <c r="C337" s="1" t="s">
        <v>262</v>
      </c>
      <c r="D337" s="1" t="s">
        <v>322</v>
      </c>
      <c r="E337" s="1" t="s">
        <v>322</v>
      </c>
      <c r="F337" s="1" t="s">
        <v>1739</v>
      </c>
      <c r="G337" s="1" t="s">
        <v>11177</v>
      </c>
      <c r="H337" s="1" t="s">
        <v>3196</v>
      </c>
      <c r="I337" s="1" t="s">
        <v>270</v>
      </c>
      <c r="J337" s="1" t="s">
        <v>270</v>
      </c>
      <c r="K337" s="1" t="s">
        <v>269</v>
      </c>
      <c r="L337" s="1" t="s">
        <v>873</v>
      </c>
      <c r="M337" s="1" t="s">
        <v>2134</v>
      </c>
      <c r="N337" s="1" t="s">
        <v>11158</v>
      </c>
      <c r="O337" s="1" t="s">
        <v>11125</v>
      </c>
      <c r="P337" s="1" t="s">
        <v>11126</v>
      </c>
      <c r="Q337" s="1" t="s">
        <v>6755</v>
      </c>
      <c r="R337" s="1" t="s">
        <v>1450</v>
      </c>
      <c r="S337" s="1" t="s">
        <v>873</v>
      </c>
      <c r="T337" s="1" t="s">
        <v>269</v>
      </c>
      <c r="U337" s="1" t="s">
        <v>873</v>
      </c>
      <c r="V337" s="1" t="s">
        <v>874</v>
      </c>
      <c r="W337" s="1" t="s">
        <v>479</v>
      </c>
      <c r="X337" s="1" t="s">
        <v>269</v>
      </c>
      <c r="Y337" s="1" t="s">
        <v>872</v>
      </c>
      <c r="Z337" s="1" t="s">
        <v>11127</v>
      </c>
      <c r="AA337" s="1" t="s">
        <v>11127</v>
      </c>
      <c r="AB337" s="1" t="s">
        <v>269</v>
      </c>
    </row>
    <row r="338" spans="1:28" ht="14.25">
      <c r="A338" s="1" t="s">
        <v>260</v>
      </c>
      <c r="B338" s="1" t="s">
        <v>11518</v>
      </c>
      <c r="C338" s="1" t="s">
        <v>262</v>
      </c>
      <c r="D338" s="1" t="s">
        <v>322</v>
      </c>
      <c r="E338" s="1" t="s">
        <v>322</v>
      </c>
      <c r="F338" s="1" t="s">
        <v>2926</v>
      </c>
      <c r="G338" s="1" t="s">
        <v>11179</v>
      </c>
      <c r="H338" s="1" t="s">
        <v>2668</v>
      </c>
      <c r="I338" s="1" t="s">
        <v>269</v>
      </c>
      <c r="J338" s="1" t="s">
        <v>269</v>
      </c>
      <c r="K338" s="1" t="s">
        <v>269</v>
      </c>
      <c r="L338" s="1" t="s">
        <v>472</v>
      </c>
      <c r="M338" s="1" t="s">
        <v>2134</v>
      </c>
      <c r="N338" s="1" t="s">
        <v>11124</v>
      </c>
      <c r="O338" s="1" t="s">
        <v>11125</v>
      </c>
      <c r="P338" s="1" t="s">
        <v>11126</v>
      </c>
      <c r="Q338" s="1" t="s">
        <v>11127</v>
      </c>
      <c r="R338" s="1" t="s">
        <v>1729</v>
      </c>
      <c r="S338" s="1" t="s">
        <v>873</v>
      </c>
      <c r="T338" s="1" t="s">
        <v>269</v>
      </c>
      <c r="U338" s="1" t="s">
        <v>873</v>
      </c>
      <c r="V338" s="1" t="s">
        <v>874</v>
      </c>
      <c r="W338" s="1" t="s">
        <v>479</v>
      </c>
      <c r="X338" s="1" t="s">
        <v>270</v>
      </c>
      <c r="Y338" s="1" t="s">
        <v>276</v>
      </c>
      <c r="Z338" s="1" t="s">
        <v>11180</v>
      </c>
      <c r="AA338" s="1" t="s">
        <v>11127</v>
      </c>
      <c r="AB338" s="1" t="s">
        <v>269</v>
      </c>
    </row>
    <row r="339" spans="1:28" ht="14.25">
      <c r="A339" s="1" t="s">
        <v>260</v>
      </c>
      <c r="B339" s="1" t="s">
        <v>11519</v>
      </c>
      <c r="C339" s="1" t="s">
        <v>262</v>
      </c>
      <c r="D339" s="1" t="s">
        <v>322</v>
      </c>
      <c r="E339" s="1" t="s">
        <v>322</v>
      </c>
      <c r="F339" s="1" t="s">
        <v>2136</v>
      </c>
      <c r="G339" s="1" t="s">
        <v>11182</v>
      </c>
      <c r="H339" s="1" t="s">
        <v>1470</v>
      </c>
      <c r="I339" s="1" t="s">
        <v>269</v>
      </c>
      <c r="J339" s="1" t="s">
        <v>269</v>
      </c>
      <c r="K339" s="1" t="s">
        <v>269</v>
      </c>
      <c r="L339" s="1" t="s">
        <v>479</v>
      </c>
      <c r="M339" s="1" t="s">
        <v>11125</v>
      </c>
      <c r="N339" s="1" t="s">
        <v>11124</v>
      </c>
      <c r="O339" s="1" t="s">
        <v>11125</v>
      </c>
      <c r="P339" s="1" t="s">
        <v>11126</v>
      </c>
      <c r="Q339" s="1" t="s">
        <v>6755</v>
      </c>
      <c r="R339" s="1" t="s">
        <v>1450</v>
      </c>
      <c r="S339" s="1" t="s">
        <v>873</v>
      </c>
      <c r="T339" s="1" t="s">
        <v>269</v>
      </c>
      <c r="U339" s="1" t="s">
        <v>873</v>
      </c>
      <c r="V339" s="1" t="s">
        <v>874</v>
      </c>
      <c r="W339" s="1" t="s">
        <v>479</v>
      </c>
      <c r="X339" s="1" t="s">
        <v>269</v>
      </c>
      <c r="Y339" s="1" t="s">
        <v>874</v>
      </c>
      <c r="Z339" s="1" t="s">
        <v>11127</v>
      </c>
      <c r="AA339" s="1" t="s">
        <v>11127</v>
      </c>
      <c r="AB339" s="1" t="s">
        <v>269</v>
      </c>
    </row>
    <row r="340" spans="1:28" ht="14.25">
      <c r="A340" s="1" t="s">
        <v>260</v>
      </c>
      <c r="B340" s="1" t="s">
        <v>11520</v>
      </c>
      <c r="C340" s="1" t="s">
        <v>262</v>
      </c>
      <c r="D340" s="1" t="s">
        <v>322</v>
      </c>
      <c r="E340" s="1" t="s">
        <v>322</v>
      </c>
      <c r="F340" s="1" t="s">
        <v>2933</v>
      </c>
      <c r="G340" s="1" t="s">
        <v>11184</v>
      </c>
      <c r="H340" s="1" t="s">
        <v>1473</v>
      </c>
      <c r="I340" s="1" t="s">
        <v>270</v>
      </c>
      <c r="J340" s="1" t="s">
        <v>269</v>
      </c>
      <c r="K340" s="1" t="s">
        <v>269</v>
      </c>
      <c r="L340" s="1" t="s">
        <v>479</v>
      </c>
      <c r="M340" s="1" t="s">
        <v>2134</v>
      </c>
      <c r="N340" s="1" t="s">
        <v>11142</v>
      </c>
      <c r="O340" s="1" t="s">
        <v>11125</v>
      </c>
      <c r="P340" s="1" t="s">
        <v>11126</v>
      </c>
      <c r="Q340" s="1" t="s">
        <v>6755</v>
      </c>
      <c r="R340" s="1" t="s">
        <v>1450</v>
      </c>
      <c r="S340" s="1" t="s">
        <v>873</v>
      </c>
      <c r="T340" s="1" t="s">
        <v>269</v>
      </c>
      <c r="U340" s="1" t="s">
        <v>873</v>
      </c>
      <c r="V340" s="1" t="s">
        <v>874</v>
      </c>
      <c r="W340" s="1" t="s">
        <v>479</v>
      </c>
      <c r="X340" s="1" t="s">
        <v>269</v>
      </c>
      <c r="Y340" s="1" t="s">
        <v>874</v>
      </c>
      <c r="Z340" s="1" t="s">
        <v>11127</v>
      </c>
      <c r="AA340" s="1" t="s">
        <v>11127</v>
      </c>
      <c r="AB340" s="1" t="s">
        <v>269</v>
      </c>
    </row>
    <row r="341" spans="1:28" ht="14.25">
      <c r="A341" s="1" t="s">
        <v>260</v>
      </c>
      <c r="B341" s="1" t="s">
        <v>11521</v>
      </c>
      <c r="C341" s="1" t="s">
        <v>262</v>
      </c>
      <c r="D341" s="1" t="s">
        <v>322</v>
      </c>
      <c r="E341" s="1" t="s">
        <v>322</v>
      </c>
      <c r="F341" s="1" t="s">
        <v>2937</v>
      </c>
      <c r="G341" s="1" t="s">
        <v>11186</v>
      </c>
      <c r="H341" s="1" t="s">
        <v>2135</v>
      </c>
      <c r="I341" s="1" t="s">
        <v>270</v>
      </c>
      <c r="J341" s="1" t="s">
        <v>269</v>
      </c>
      <c r="K341" s="1" t="s">
        <v>270</v>
      </c>
      <c r="L341" s="1" t="s">
        <v>269</v>
      </c>
      <c r="M341" s="1" t="s">
        <v>2134</v>
      </c>
      <c r="N341" s="1" t="s">
        <v>11124</v>
      </c>
      <c r="O341" s="1" t="s">
        <v>11125</v>
      </c>
      <c r="P341" s="1" t="s">
        <v>11126</v>
      </c>
      <c r="Q341" s="1" t="s">
        <v>6755</v>
      </c>
      <c r="R341" s="1" t="s">
        <v>874</v>
      </c>
      <c r="S341" s="1" t="s">
        <v>873</v>
      </c>
      <c r="T341" s="1" t="s">
        <v>472</v>
      </c>
      <c r="U341" s="1" t="s">
        <v>276</v>
      </c>
      <c r="V341" s="1" t="s">
        <v>874</v>
      </c>
      <c r="W341" s="1" t="s">
        <v>1450</v>
      </c>
      <c r="X341" s="1" t="s">
        <v>269</v>
      </c>
      <c r="Y341" s="1" t="s">
        <v>1450</v>
      </c>
      <c r="Z341" s="1" t="s">
        <v>11127</v>
      </c>
      <c r="AA341" s="1" t="s">
        <v>11127</v>
      </c>
      <c r="AB341" s="1" t="s">
        <v>269</v>
      </c>
    </row>
    <row r="342" spans="1:28" ht="14.25">
      <c r="A342" s="1" t="s">
        <v>260</v>
      </c>
      <c r="B342" s="1" t="s">
        <v>11522</v>
      </c>
      <c r="C342" s="1" t="s">
        <v>262</v>
      </c>
      <c r="D342" s="1" t="s">
        <v>322</v>
      </c>
      <c r="E342" s="1" t="s">
        <v>322</v>
      </c>
      <c r="F342" s="1" t="s">
        <v>2941</v>
      </c>
      <c r="G342" s="1" t="s">
        <v>11188</v>
      </c>
      <c r="H342" s="1" t="s">
        <v>2669</v>
      </c>
      <c r="I342" s="1" t="s">
        <v>269</v>
      </c>
      <c r="J342" s="1" t="s">
        <v>269</v>
      </c>
      <c r="K342" s="1" t="s">
        <v>270</v>
      </c>
      <c r="L342" s="1" t="s">
        <v>269</v>
      </c>
      <c r="M342" s="1" t="s">
        <v>2134</v>
      </c>
      <c r="N342" s="1" t="s">
        <v>11124</v>
      </c>
      <c r="O342" s="1" t="s">
        <v>11125</v>
      </c>
      <c r="P342" s="1" t="s">
        <v>11126</v>
      </c>
      <c r="Q342" s="1" t="s">
        <v>6755</v>
      </c>
      <c r="R342" s="1" t="s">
        <v>874</v>
      </c>
      <c r="S342" s="1" t="s">
        <v>873</v>
      </c>
      <c r="T342" s="1" t="s">
        <v>472</v>
      </c>
      <c r="U342" s="1" t="s">
        <v>472</v>
      </c>
      <c r="V342" s="1" t="s">
        <v>269</v>
      </c>
      <c r="W342" s="1" t="s">
        <v>270</v>
      </c>
      <c r="X342" s="1" t="s">
        <v>269</v>
      </c>
      <c r="Y342" s="1" t="s">
        <v>277</v>
      </c>
      <c r="Z342" s="1" t="s">
        <v>11127</v>
      </c>
      <c r="AA342" s="1" t="s">
        <v>11127</v>
      </c>
      <c r="AB342" s="1" t="s">
        <v>270</v>
      </c>
    </row>
    <row r="343" spans="1:28" ht="14.25">
      <c r="A343" s="1" t="s">
        <v>260</v>
      </c>
      <c r="B343" s="1" t="s">
        <v>11523</v>
      </c>
      <c r="C343" s="1" t="s">
        <v>262</v>
      </c>
      <c r="D343" s="1" t="s">
        <v>322</v>
      </c>
      <c r="E343" s="1" t="s">
        <v>322</v>
      </c>
      <c r="F343" s="1" t="s">
        <v>2945</v>
      </c>
      <c r="G343" s="1" t="s">
        <v>11190</v>
      </c>
      <c r="H343" s="1" t="s">
        <v>2679</v>
      </c>
      <c r="I343" s="1" t="s">
        <v>269</v>
      </c>
      <c r="J343" s="1" t="s">
        <v>269</v>
      </c>
      <c r="K343" s="1" t="s">
        <v>270</v>
      </c>
      <c r="L343" s="1" t="s">
        <v>269</v>
      </c>
      <c r="M343" s="1" t="s">
        <v>2134</v>
      </c>
      <c r="N343" s="1" t="s">
        <v>11124</v>
      </c>
      <c r="O343" s="1" t="s">
        <v>11125</v>
      </c>
      <c r="P343" s="1" t="s">
        <v>11126</v>
      </c>
      <c r="Q343" s="1" t="s">
        <v>6755</v>
      </c>
      <c r="R343" s="1" t="s">
        <v>874</v>
      </c>
      <c r="S343" s="1" t="s">
        <v>873</v>
      </c>
      <c r="T343" s="1" t="s">
        <v>472</v>
      </c>
      <c r="U343" s="1" t="s">
        <v>873</v>
      </c>
      <c r="V343" s="1" t="s">
        <v>874</v>
      </c>
      <c r="W343" s="1" t="s">
        <v>270</v>
      </c>
      <c r="X343" s="1" t="s">
        <v>269</v>
      </c>
      <c r="Y343" s="1" t="s">
        <v>714</v>
      </c>
      <c r="Z343" s="1" t="s">
        <v>11127</v>
      </c>
      <c r="AA343" s="1" t="s">
        <v>11127</v>
      </c>
      <c r="AB343" s="1" t="s">
        <v>269</v>
      </c>
    </row>
    <row r="344" spans="1:28" ht="14.25">
      <c r="A344" s="1" t="s">
        <v>260</v>
      </c>
      <c r="B344" s="1" t="s">
        <v>11524</v>
      </c>
      <c r="C344" s="1" t="s">
        <v>262</v>
      </c>
      <c r="D344" s="1" t="s">
        <v>322</v>
      </c>
      <c r="E344" s="1" t="s">
        <v>322</v>
      </c>
      <c r="F344" s="1" t="s">
        <v>1399</v>
      </c>
      <c r="G344" s="1" t="s">
        <v>11192</v>
      </c>
      <c r="H344" s="1" t="s">
        <v>2680</v>
      </c>
      <c r="I344" s="1" t="s">
        <v>269</v>
      </c>
      <c r="J344" s="1" t="s">
        <v>269</v>
      </c>
      <c r="K344" s="1" t="s">
        <v>269</v>
      </c>
      <c r="L344" s="1" t="s">
        <v>472</v>
      </c>
      <c r="M344" s="1" t="s">
        <v>2134</v>
      </c>
      <c r="N344" s="1" t="s">
        <v>11124</v>
      </c>
      <c r="O344" s="1" t="s">
        <v>11125</v>
      </c>
      <c r="P344" s="1" t="s">
        <v>11126</v>
      </c>
      <c r="Q344" s="1" t="s">
        <v>6755</v>
      </c>
      <c r="R344" s="1" t="s">
        <v>1450</v>
      </c>
      <c r="S344" s="1" t="s">
        <v>276</v>
      </c>
      <c r="T344" s="1" t="s">
        <v>874</v>
      </c>
      <c r="U344" s="1" t="s">
        <v>873</v>
      </c>
      <c r="V344" s="1" t="s">
        <v>874</v>
      </c>
      <c r="W344" s="1" t="s">
        <v>1450</v>
      </c>
      <c r="X344" s="1" t="s">
        <v>270</v>
      </c>
      <c r="Y344" s="1" t="s">
        <v>1971</v>
      </c>
      <c r="Z344" s="1" t="s">
        <v>11142</v>
      </c>
      <c r="AA344" s="1" t="s">
        <v>11127</v>
      </c>
      <c r="AB344" s="1" t="s">
        <v>269</v>
      </c>
    </row>
    <row r="345" spans="1:28" ht="14.25">
      <c r="A345" s="1" t="s">
        <v>260</v>
      </c>
      <c r="B345" s="1" t="s">
        <v>11525</v>
      </c>
      <c r="C345" s="1" t="s">
        <v>262</v>
      </c>
      <c r="D345" s="1" t="s">
        <v>322</v>
      </c>
      <c r="E345" s="1" t="s">
        <v>322</v>
      </c>
      <c r="F345" s="1" t="s">
        <v>1384</v>
      </c>
      <c r="G345" s="1" t="s">
        <v>11194</v>
      </c>
      <c r="H345" s="1" t="s">
        <v>2707</v>
      </c>
      <c r="I345" s="1" t="s">
        <v>269</v>
      </c>
      <c r="J345" s="1" t="s">
        <v>270</v>
      </c>
      <c r="K345" s="1" t="s">
        <v>270</v>
      </c>
      <c r="L345" s="1" t="s">
        <v>269</v>
      </c>
      <c r="M345" s="1" t="s">
        <v>2134</v>
      </c>
      <c r="N345" s="1" t="s">
        <v>11124</v>
      </c>
      <c r="O345" s="1" t="s">
        <v>11125</v>
      </c>
      <c r="P345" s="1" t="s">
        <v>11126</v>
      </c>
      <c r="Q345" s="1" t="s">
        <v>6755</v>
      </c>
      <c r="R345" s="1" t="s">
        <v>874</v>
      </c>
      <c r="S345" s="1" t="s">
        <v>873</v>
      </c>
      <c r="T345" s="1" t="s">
        <v>472</v>
      </c>
      <c r="U345" s="1" t="s">
        <v>276</v>
      </c>
      <c r="V345" s="1" t="s">
        <v>874</v>
      </c>
      <c r="W345" s="1" t="s">
        <v>479</v>
      </c>
      <c r="X345" s="1" t="s">
        <v>269</v>
      </c>
      <c r="Y345" s="1" t="s">
        <v>1729</v>
      </c>
      <c r="Z345" s="1" t="s">
        <v>11127</v>
      </c>
      <c r="AA345" s="1" t="s">
        <v>11127</v>
      </c>
      <c r="AB345" s="1" t="s">
        <v>269</v>
      </c>
    </row>
    <row r="346" spans="1:28" ht="14.25">
      <c r="A346" s="1" t="s">
        <v>260</v>
      </c>
      <c r="B346" s="1" t="s">
        <v>11526</v>
      </c>
      <c r="C346" s="1" t="s">
        <v>262</v>
      </c>
      <c r="D346" s="1" t="s">
        <v>322</v>
      </c>
      <c r="E346" s="1" t="s">
        <v>322</v>
      </c>
      <c r="F346" s="1" t="s">
        <v>1407</v>
      </c>
      <c r="G346" s="1" t="s">
        <v>11196</v>
      </c>
      <c r="H346" s="1" t="s">
        <v>2710</v>
      </c>
      <c r="I346" s="1" t="s">
        <v>269</v>
      </c>
      <c r="J346" s="1" t="s">
        <v>269</v>
      </c>
      <c r="K346" s="1" t="s">
        <v>269</v>
      </c>
      <c r="L346" s="1" t="s">
        <v>472</v>
      </c>
      <c r="M346" s="1" t="s">
        <v>2134</v>
      </c>
      <c r="N346" s="1" t="s">
        <v>11124</v>
      </c>
      <c r="O346" s="1" t="s">
        <v>11125</v>
      </c>
      <c r="P346" s="1" t="s">
        <v>11126</v>
      </c>
      <c r="Q346" s="1" t="s">
        <v>11127</v>
      </c>
      <c r="R346" s="1" t="s">
        <v>1729</v>
      </c>
      <c r="S346" s="1" t="s">
        <v>873</v>
      </c>
      <c r="T346" s="1" t="s">
        <v>269</v>
      </c>
      <c r="U346" s="1" t="s">
        <v>873</v>
      </c>
      <c r="V346" s="1" t="s">
        <v>874</v>
      </c>
      <c r="W346" s="1" t="s">
        <v>479</v>
      </c>
      <c r="X346" s="1" t="s">
        <v>270</v>
      </c>
      <c r="Y346" s="1" t="s">
        <v>2793</v>
      </c>
      <c r="Z346" s="1" t="s">
        <v>6755</v>
      </c>
      <c r="AA346" s="1" t="s">
        <v>11127</v>
      </c>
      <c r="AB346" s="1" t="s">
        <v>269</v>
      </c>
    </row>
    <row r="347" spans="1:28" ht="14.25">
      <c r="A347" s="1" t="s">
        <v>260</v>
      </c>
      <c r="B347" s="1" t="s">
        <v>11527</v>
      </c>
      <c r="C347" s="1" t="s">
        <v>262</v>
      </c>
      <c r="D347" s="1" t="s">
        <v>322</v>
      </c>
      <c r="E347" s="1" t="s">
        <v>322</v>
      </c>
      <c r="F347" s="1" t="s">
        <v>3784</v>
      </c>
      <c r="G347" s="1" t="s">
        <v>11198</v>
      </c>
      <c r="H347" s="1" t="s">
        <v>11199</v>
      </c>
      <c r="I347" s="1" t="s">
        <v>269</v>
      </c>
      <c r="J347" s="1" t="s">
        <v>269</v>
      </c>
      <c r="K347" s="1" t="s">
        <v>269</v>
      </c>
      <c r="L347" s="1" t="s">
        <v>479</v>
      </c>
      <c r="M347" s="1" t="s">
        <v>11200</v>
      </c>
      <c r="N347" s="1" t="s">
        <v>11124</v>
      </c>
      <c r="O347" s="1" t="s">
        <v>11125</v>
      </c>
      <c r="P347" s="1" t="s">
        <v>11126</v>
      </c>
      <c r="Q347" s="1" t="s">
        <v>6755</v>
      </c>
      <c r="R347" s="1" t="s">
        <v>1450</v>
      </c>
      <c r="S347" s="1" t="s">
        <v>873</v>
      </c>
      <c r="T347" s="1" t="s">
        <v>269</v>
      </c>
      <c r="U347" s="1" t="s">
        <v>873</v>
      </c>
      <c r="V347" s="1" t="s">
        <v>874</v>
      </c>
      <c r="W347" s="1" t="s">
        <v>270</v>
      </c>
      <c r="X347" s="1" t="s">
        <v>269</v>
      </c>
      <c r="Y347" s="1" t="s">
        <v>2755</v>
      </c>
      <c r="Z347" s="1" t="s">
        <v>11127</v>
      </c>
      <c r="AA347" s="1" t="s">
        <v>11127</v>
      </c>
      <c r="AB347" s="1" t="s">
        <v>269</v>
      </c>
    </row>
    <row r="348" spans="1:28" ht="14.25">
      <c r="A348" s="1" t="s">
        <v>260</v>
      </c>
      <c r="B348" s="1" t="s">
        <v>11528</v>
      </c>
      <c r="C348" s="1" t="s">
        <v>262</v>
      </c>
      <c r="D348" s="1" t="s">
        <v>322</v>
      </c>
      <c r="E348" s="1" t="s">
        <v>322</v>
      </c>
      <c r="F348" s="1" t="s">
        <v>1372</v>
      </c>
      <c r="G348" s="1" t="s">
        <v>11202</v>
      </c>
      <c r="H348" s="1" t="s">
        <v>11203</v>
      </c>
      <c r="I348" s="1" t="s">
        <v>269</v>
      </c>
      <c r="J348" s="1" t="s">
        <v>269</v>
      </c>
      <c r="K348" s="1" t="s">
        <v>269</v>
      </c>
      <c r="L348" s="1" t="s">
        <v>270</v>
      </c>
      <c r="M348" s="1" t="s">
        <v>11204</v>
      </c>
      <c r="N348" s="1" t="s">
        <v>11124</v>
      </c>
      <c r="O348" s="1" t="s">
        <v>11125</v>
      </c>
      <c r="P348" s="1" t="s">
        <v>11126</v>
      </c>
      <c r="Q348" s="1" t="s">
        <v>6755</v>
      </c>
      <c r="R348" s="1" t="s">
        <v>1450</v>
      </c>
      <c r="S348" s="1" t="s">
        <v>873</v>
      </c>
      <c r="T348" s="1" t="s">
        <v>269</v>
      </c>
      <c r="U348" s="1" t="s">
        <v>873</v>
      </c>
      <c r="V348" s="1" t="s">
        <v>874</v>
      </c>
      <c r="W348" s="1" t="s">
        <v>270</v>
      </c>
      <c r="X348" s="1" t="s">
        <v>269</v>
      </c>
      <c r="Y348" s="1" t="s">
        <v>713</v>
      </c>
      <c r="Z348" s="1" t="s">
        <v>11127</v>
      </c>
      <c r="AA348" s="1" t="s">
        <v>11127</v>
      </c>
      <c r="AB348" s="1" t="s">
        <v>269</v>
      </c>
    </row>
    <row r="349" spans="1:28" ht="14.25">
      <c r="A349" s="1" t="s">
        <v>260</v>
      </c>
      <c r="B349" s="1" t="s">
        <v>11529</v>
      </c>
      <c r="C349" s="1" t="s">
        <v>262</v>
      </c>
      <c r="D349" s="1" t="s">
        <v>322</v>
      </c>
      <c r="E349" s="1" t="s">
        <v>322</v>
      </c>
      <c r="F349" s="1" t="s">
        <v>1385</v>
      </c>
      <c r="G349" s="1" t="s">
        <v>11206</v>
      </c>
      <c r="H349" s="1" t="s">
        <v>10934</v>
      </c>
      <c r="I349" s="1" t="s">
        <v>269</v>
      </c>
      <c r="J349" s="1" t="s">
        <v>269</v>
      </c>
      <c r="K349" s="1" t="s">
        <v>269</v>
      </c>
      <c r="L349" s="1" t="s">
        <v>872</v>
      </c>
      <c r="M349" s="1" t="s">
        <v>2134</v>
      </c>
      <c r="N349" s="1" t="s">
        <v>11124</v>
      </c>
      <c r="O349" s="1" t="s">
        <v>11125</v>
      </c>
      <c r="P349" s="1" t="s">
        <v>11126</v>
      </c>
      <c r="Q349" s="1" t="s">
        <v>11170</v>
      </c>
      <c r="R349" s="1" t="s">
        <v>1450</v>
      </c>
      <c r="S349" s="1" t="s">
        <v>873</v>
      </c>
      <c r="T349" s="1" t="s">
        <v>269</v>
      </c>
      <c r="U349" s="1" t="s">
        <v>873</v>
      </c>
      <c r="V349" s="1" t="s">
        <v>874</v>
      </c>
      <c r="W349" s="1" t="s">
        <v>479</v>
      </c>
      <c r="X349" s="1" t="s">
        <v>269</v>
      </c>
      <c r="Y349" s="1" t="s">
        <v>1731</v>
      </c>
      <c r="Z349" s="1" t="s">
        <v>11127</v>
      </c>
      <c r="AA349" s="1" t="s">
        <v>11170</v>
      </c>
      <c r="AB349" s="1" t="s">
        <v>269</v>
      </c>
    </row>
    <row r="350" spans="1:28" ht="14.25">
      <c r="A350" s="1" t="s">
        <v>260</v>
      </c>
      <c r="B350" s="1" t="s">
        <v>11530</v>
      </c>
      <c r="C350" s="1" t="s">
        <v>262</v>
      </c>
      <c r="D350" s="1" t="s">
        <v>322</v>
      </c>
      <c r="E350" s="1" t="s">
        <v>322</v>
      </c>
      <c r="F350" s="1" t="s">
        <v>2694</v>
      </c>
      <c r="G350" s="1" t="s">
        <v>11208</v>
      </c>
      <c r="H350" s="1" t="s">
        <v>273</v>
      </c>
      <c r="I350" s="1" t="s">
        <v>269</v>
      </c>
      <c r="J350" s="1" t="s">
        <v>270</v>
      </c>
      <c r="K350" s="1" t="s">
        <v>269</v>
      </c>
      <c r="L350" s="1" t="s">
        <v>472</v>
      </c>
      <c r="M350" s="1" t="s">
        <v>2134</v>
      </c>
      <c r="N350" s="1" t="s">
        <v>11124</v>
      </c>
      <c r="O350" s="1" t="s">
        <v>11125</v>
      </c>
      <c r="P350" s="1" t="s">
        <v>11126</v>
      </c>
      <c r="Q350" s="1" t="s">
        <v>11170</v>
      </c>
      <c r="R350" s="1" t="s">
        <v>1450</v>
      </c>
      <c r="S350" s="1" t="s">
        <v>873</v>
      </c>
      <c r="T350" s="1" t="s">
        <v>269</v>
      </c>
      <c r="U350" s="1" t="s">
        <v>873</v>
      </c>
      <c r="V350" s="1" t="s">
        <v>874</v>
      </c>
      <c r="W350" s="1" t="s">
        <v>479</v>
      </c>
      <c r="X350" s="1" t="s">
        <v>269</v>
      </c>
      <c r="Y350" s="1" t="s">
        <v>2913</v>
      </c>
      <c r="Z350" s="1" t="s">
        <v>11170</v>
      </c>
      <c r="AA350" s="1" t="s">
        <v>11127</v>
      </c>
      <c r="AB350" s="1" t="s">
        <v>269</v>
      </c>
    </row>
    <row r="351" spans="1:28" ht="14.25">
      <c r="A351" s="1" t="s">
        <v>260</v>
      </c>
      <c r="B351" s="1" t="s">
        <v>11531</v>
      </c>
      <c r="C351" s="1" t="s">
        <v>262</v>
      </c>
      <c r="D351" s="1" t="s">
        <v>322</v>
      </c>
      <c r="E351" s="1" t="s">
        <v>322</v>
      </c>
      <c r="F351" s="1" t="s">
        <v>4006</v>
      </c>
      <c r="G351" s="1" t="s">
        <v>11210</v>
      </c>
      <c r="H351" s="1" t="s">
        <v>3207</v>
      </c>
      <c r="I351" s="1" t="s">
        <v>269</v>
      </c>
      <c r="J351" s="1" t="s">
        <v>270</v>
      </c>
      <c r="K351" s="1" t="s">
        <v>269</v>
      </c>
      <c r="L351" s="1" t="s">
        <v>479</v>
      </c>
      <c r="M351" s="1" t="s">
        <v>11155</v>
      </c>
      <c r="N351" s="1" t="s">
        <v>11124</v>
      </c>
      <c r="O351" s="1" t="s">
        <v>11125</v>
      </c>
      <c r="P351" s="1" t="s">
        <v>11126</v>
      </c>
      <c r="Q351" s="1" t="s">
        <v>6755</v>
      </c>
      <c r="R351" s="1" t="s">
        <v>1450</v>
      </c>
      <c r="S351" s="1" t="s">
        <v>873</v>
      </c>
      <c r="T351" s="1" t="s">
        <v>269</v>
      </c>
      <c r="U351" s="1" t="s">
        <v>873</v>
      </c>
      <c r="V351" s="1" t="s">
        <v>874</v>
      </c>
      <c r="W351" s="1" t="s">
        <v>479</v>
      </c>
      <c r="X351" s="1" t="s">
        <v>269</v>
      </c>
      <c r="Y351" s="1" t="s">
        <v>2913</v>
      </c>
      <c r="Z351" s="1" t="s">
        <v>11127</v>
      </c>
      <c r="AA351" s="1" t="s">
        <v>11127</v>
      </c>
      <c r="AB351" s="1" t="s">
        <v>269</v>
      </c>
    </row>
    <row r="352" spans="1:28" ht="14.25">
      <c r="A352" s="1" t="s">
        <v>260</v>
      </c>
      <c r="B352" s="1" t="s">
        <v>11532</v>
      </c>
      <c r="C352" s="1" t="s">
        <v>262</v>
      </c>
      <c r="D352" s="1" t="s">
        <v>322</v>
      </c>
      <c r="E352" s="1" t="s">
        <v>322</v>
      </c>
      <c r="F352" s="1" t="s">
        <v>1732</v>
      </c>
      <c r="G352" s="1" t="s">
        <v>11212</v>
      </c>
      <c r="H352" s="1" t="s">
        <v>2711</v>
      </c>
      <c r="I352" s="1" t="s">
        <v>269</v>
      </c>
      <c r="J352" s="1" t="s">
        <v>269</v>
      </c>
      <c r="K352" s="1" t="s">
        <v>270</v>
      </c>
      <c r="L352" s="1" t="s">
        <v>269</v>
      </c>
      <c r="M352" s="1" t="s">
        <v>2134</v>
      </c>
      <c r="N352" s="1" t="s">
        <v>11124</v>
      </c>
      <c r="O352" s="1" t="s">
        <v>11125</v>
      </c>
      <c r="P352" s="1" t="s">
        <v>11126</v>
      </c>
      <c r="Q352" s="1" t="s">
        <v>6755</v>
      </c>
      <c r="R352" s="1" t="s">
        <v>874</v>
      </c>
      <c r="S352" s="1" t="s">
        <v>873</v>
      </c>
      <c r="T352" s="1" t="s">
        <v>269</v>
      </c>
      <c r="U352" s="1" t="s">
        <v>270</v>
      </c>
      <c r="V352" s="1" t="s">
        <v>270</v>
      </c>
      <c r="W352" s="1" t="s">
        <v>270</v>
      </c>
      <c r="X352" s="1" t="s">
        <v>269</v>
      </c>
      <c r="Y352" s="1" t="s">
        <v>2796</v>
      </c>
      <c r="Z352" s="1" t="s">
        <v>11127</v>
      </c>
      <c r="AA352" s="1" t="s">
        <v>11127</v>
      </c>
      <c r="AB352" s="1" t="s">
        <v>269</v>
      </c>
    </row>
    <row r="353" spans="1:28" ht="14.25">
      <c r="A353" s="1" t="s">
        <v>260</v>
      </c>
      <c r="B353" s="1" t="s">
        <v>11533</v>
      </c>
      <c r="C353" s="1" t="s">
        <v>262</v>
      </c>
      <c r="D353" s="1" t="s">
        <v>322</v>
      </c>
      <c r="E353" s="1" t="s">
        <v>322</v>
      </c>
      <c r="F353" s="1" t="s">
        <v>4009</v>
      </c>
      <c r="G353" s="1" t="s">
        <v>11214</v>
      </c>
      <c r="H353" s="1" t="s">
        <v>11215</v>
      </c>
      <c r="I353" s="1" t="s">
        <v>269</v>
      </c>
      <c r="J353" s="1" t="s">
        <v>269</v>
      </c>
      <c r="K353" s="1" t="s">
        <v>269</v>
      </c>
      <c r="L353" s="1" t="s">
        <v>479</v>
      </c>
      <c r="M353" s="1" t="s">
        <v>11125</v>
      </c>
      <c r="N353" s="1" t="s">
        <v>11124</v>
      </c>
      <c r="O353" s="1" t="s">
        <v>11125</v>
      </c>
      <c r="P353" s="1" t="s">
        <v>11126</v>
      </c>
      <c r="Q353" s="1" t="s">
        <v>6755</v>
      </c>
      <c r="R353" s="1" t="s">
        <v>1450</v>
      </c>
      <c r="S353" s="1" t="s">
        <v>873</v>
      </c>
      <c r="T353" s="1" t="s">
        <v>269</v>
      </c>
      <c r="U353" s="1" t="s">
        <v>873</v>
      </c>
      <c r="V353" s="1" t="s">
        <v>874</v>
      </c>
      <c r="W353" s="1" t="s">
        <v>479</v>
      </c>
      <c r="X353" s="1" t="s">
        <v>269</v>
      </c>
      <c r="Y353" s="1" t="s">
        <v>2919</v>
      </c>
      <c r="Z353" s="1" t="s">
        <v>11127</v>
      </c>
      <c r="AA353" s="1" t="s">
        <v>11127</v>
      </c>
      <c r="AB353" s="1" t="s">
        <v>269</v>
      </c>
    </row>
    <row r="354" spans="1:28" ht="14.25">
      <c r="A354" s="1" t="s">
        <v>260</v>
      </c>
      <c r="B354" s="1" t="s">
        <v>11534</v>
      </c>
      <c r="C354" s="1" t="s">
        <v>262</v>
      </c>
      <c r="D354" s="1" t="s">
        <v>322</v>
      </c>
      <c r="E354" s="1" t="s">
        <v>322</v>
      </c>
      <c r="F354" s="1" t="s">
        <v>1379</v>
      </c>
      <c r="G354" s="1" t="s">
        <v>11217</v>
      </c>
      <c r="H354" s="1" t="s">
        <v>11218</v>
      </c>
      <c r="I354" s="1" t="s">
        <v>269</v>
      </c>
      <c r="J354" s="1" t="s">
        <v>270</v>
      </c>
      <c r="K354" s="1" t="s">
        <v>270</v>
      </c>
      <c r="L354" s="1" t="s">
        <v>269</v>
      </c>
      <c r="M354" s="1" t="s">
        <v>11219</v>
      </c>
      <c r="N354" s="1" t="s">
        <v>11220</v>
      </c>
      <c r="O354" s="1" t="s">
        <v>11219</v>
      </c>
      <c r="P354" s="1" t="s">
        <v>11220</v>
      </c>
      <c r="Q354" s="1" t="s">
        <v>6755</v>
      </c>
      <c r="R354" s="1" t="s">
        <v>269</v>
      </c>
      <c r="S354" s="1" t="s">
        <v>269</v>
      </c>
      <c r="T354" s="1" t="s">
        <v>269</v>
      </c>
      <c r="U354" s="1" t="s">
        <v>276</v>
      </c>
      <c r="V354" s="1" t="s">
        <v>874</v>
      </c>
      <c r="W354" s="1" t="s">
        <v>270</v>
      </c>
      <c r="X354" s="1" t="s">
        <v>269</v>
      </c>
      <c r="Y354" s="1" t="s">
        <v>2926</v>
      </c>
      <c r="Z354" s="1" t="s">
        <v>11142</v>
      </c>
      <c r="AA354" s="1" t="s">
        <v>11142</v>
      </c>
      <c r="AB354" s="1" t="s">
        <v>269</v>
      </c>
    </row>
    <row r="355" spans="1:28" ht="14.25">
      <c r="A355" s="1" t="s">
        <v>260</v>
      </c>
      <c r="B355" s="1" t="s">
        <v>11535</v>
      </c>
      <c r="C355" s="1" t="s">
        <v>262</v>
      </c>
      <c r="D355" s="1" t="s">
        <v>322</v>
      </c>
      <c r="E355" s="1" t="s">
        <v>322</v>
      </c>
      <c r="F355" s="1" t="s">
        <v>4013</v>
      </c>
      <c r="G355" s="1" t="s">
        <v>11222</v>
      </c>
      <c r="H355" s="1" t="s">
        <v>3625</v>
      </c>
      <c r="I355" s="1" t="s">
        <v>269</v>
      </c>
      <c r="J355" s="1" t="s">
        <v>269</v>
      </c>
      <c r="K355" s="1" t="s">
        <v>269</v>
      </c>
      <c r="L355" s="1" t="s">
        <v>479</v>
      </c>
      <c r="M355" s="1" t="s">
        <v>11125</v>
      </c>
      <c r="N355" s="1" t="s">
        <v>11124</v>
      </c>
      <c r="O355" s="1" t="s">
        <v>11125</v>
      </c>
      <c r="P355" s="1" t="s">
        <v>11126</v>
      </c>
      <c r="Q355" s="1" t="s">
        <v>6755</v>
      </c>
      <c r="R355" s="1" t="s">
        <v>1450</v>
      </c>
      <c r="S355" s="1" t="s">
        <v>873</v>
      </c>
      <c r="T355" s="1" t="s">
        <v>270</v>
      </c>
      <c r="U355" s="1" t="s">
        <v>873</v>
      </c>
      <c r="V355" s="1" t="s">
        <v>874</v>
      </c>
      <c r="W355" s="1" t="s">
        <v>479</v>
      </c>
      <c r="X355" s="1" t="s">
        <v>269</v>
      </c>
      <c r="Y355" s="1" t="s">
        <v>1739</v>
      </c>
      <c r="Z355" s="1" t="s">
        <v>11127</v>
      </c>
      <c r="AA355" s="1" t="s">
        <v>11127</v>
      </c>
      <c r="AB355" s="1" t="s">
        <v>269</v>
      </c>
    </row>
    <row r="356" spans="1:28" ht="14.25">
      <c r="A356" s="1" t="s">
        <v>260</v>
      </c>
      <c r="B356" s="1" t="s">
        <v>11536</v>
      </c>
      <c r="C356" s="1" t="s">
        <v>262</v>
      </c>
      <c r="D356" s="1" t="s">
        <v>322</v>
      </c>
      <c r="E356" s="1" t="s">
        <v>322</v>
      </c>
      <c r="F356" s="1" t="s">
        <v>3533</v>
      </c>
      <c r="G356" s="1" t="s">
        <v>11224</v>
      </c>
      <c r="H356" s="1" t="s">
        <v>3681</v>
      </c>
      <c r="I356" s="1" t="s">
        <v>270</v>
      </c>
      <c r="J356" s="1" t="s">
        <v>269</v>
      </c>
      <c r="K356" s="1" t="s">
        <v>269</v>
      </c>
      <c r="L356" s="1" t="s">
        <v>479</v>
      </c>
      <c r="M356" s="1" t="s">
        <v>2134</v>
      </c>
      <c r="N356" s="1" t="s">
        <v>11142</v>
      </c>
      <c r="O356" s="1" t="s">
        <v>11125</v>
      </c>
      <c r="P356" s="1" t="s">
        <v>11126</v>
      </c>
      <c r="Q356" s="1" t="s">
        <v>6755</v>
      </c>
      <c r="R356" s="1" t="s">
        <v>1450</v>
      </c>
      <c r="S356" s="1" t="s">
        <v>873</v>
      </c>
      <c r="T356" s="1" t="s">
        <v>270</v>
      </c>
      <c r="U356" s="1" t="s">
        <v>873</v>
      </c>
      <c r="V356" s="1" t="s">
        <v>874</v>
      </c>
      <c r="W356" s="1" t="s">
        <v>479</v>
      </c>
      <c r="X356" s="1" t="s">
        <v>269</v>
      </c>
      <c r="Y356" s="1" t="s">
        <v>1739</v>
      </c>
      <c r="Z356" s="1" t="s">
        <v>11127</v>
      </c>
      <c r="AA356" s="1" t="s">
        <v>11127</v>
      </c>
      <c r="AB356" s="1" t="s">
        <v>269</v>
      </c>
    </row>
    <row r="357" spans="1:28" ht="14.25">
      <c r="A357" s="1" t="s">
        <v>260</v>
      </c>
      <c r="B357" s="1" t="s">
        <v>11537</v>
      </c>
      <c r="C357" s="1" t="s">
        <v>262</v>
      </c>
      <c r="D357" s="1" t="s">
        <v>328</v>
      </c>
      <c r="E357" s="1" t="s">
        <v>328</v>
      </c>
      <c r="F357" s="1" t="s">
        <v>270</v>
      </c>
      <c r="G357" s="1" t="s">
        <v>11122</v>
      </c>
      <c r="H357" s="1" t="s">
        <v>714</v>
      </c>
      <c r="I357" s="1" t="s">
        <v>269</v>
      </c>
      <c r="J357" s="1" t="s">
        <v>270</v>
      </c>
      <c r="K357" s="1" t="s">
        <v>269</v>
      </c>
      <c r="L357" s="1" t="s">
        <v>269</v>
      </c>
      <c r="M357" s="1" t="s">
        <v>11123</v>
      </c>
      <c r="N357" s="1" t="s">
        <v>11124</v>
      </c>
      <c r="O357" s="1" t="s">
        <v>11125</v>
      </c>
      <c r="P357" s="1" t="s">
        <v>11126</v>
      </c>
      <c r="Q357" s="1" t="s">
        <v>6755</v>
      </c>
      <c r="R357" s="1" t="s">
        <v>1450</v>
      </c>
      <c r="S357" s="1" t="s">
        <v>873</v>
      </c>
      <c r="T357" s="1" t="s">
        <v>269</v>
      </c>
      <c r="U357" s="1" t="s">
        <v>873</v>
      </c>
      <c r="V357" s="1" t="s">
        <v>874</v>
      </c>
      <c r="W357" s="1" t="s">
        <v>270</v>
      </c>
      <c r="X357" s="1" t="s">
        <v>269</v>
      </c>
      <c r="Y357" s="1" t="s">
        <v>269</v>
      </c>
      <c r="Z357" s="1" t="s">
        <v>11127</v>
      </c>
      <c r="AA357" s="1" t="s">
        <v>11127</v>
      </c>
      <c r="AB357" s="1" t="s">
        <v>269</v>
      </c>
    </row>
    <row r="358" spans="1:28" ht="14.25">
      <c r="A358" s="1" t="s">
        <v>260</v>
      </c>
      <c r="B358" s="1" t="s">
        <v>11538</v>
      </c>
      <c r="C358" s="1" t="s">
        <v>262</v>
      </c>
      <c r="D358" s="1" t="s">
        <v>328</v>
      </c>
      <c r="E358" s="1" t="s">
        <v>328</v>
      </c>
      <c r="F358" s="1" t="s">
        <v>472</v>
      </c>
      <c r="G358" s="1" t="s">
        <v>11129</v>
      </c>
      <c r="H358" s="1" t="s">
        <v>1971</v>
      </c>
      <c r="I358" s="1" t="s">
        <v>270</v>
      </c>
      <c r="J358" s="1" t="s">
        <v>270</v>
      </c>
      <c r="K358" s="1" t="s">
        <v>269</v>
      </c>
      <c r="L358" s="1" t="s">
        <v>269</v>
      </c>
      <c r="M358" s="1" t="s">
        <v>2134</v>
      </c>
      <c r="N358" s="1" t="s">
        <v>11130</v>
      </c>
      <c r="O358" s="1" t="s">
        <v>11125</v>
      </c>
      <c r="P358" s="1" t="s">
        <v>11126</v>
      </c>
      <c r="Q358" s="1" t="s">
        <v>6755</v>
      </c>
      <c r="R358" s="1" t="s">
        <v>1450</v>
      </c>
      <c r="S358" s="1" t="s">
        <v>873</v>
      </c>
      <c r="T358" s="1" t="s">
        <v>269</v>
      </c>
      <c r="U358" s="1" t="s">
        <v>873</v>
      </c>
      <c r="V358" s="1" t="s">
        <v>874</v>
      </c>
      <c r="W358" s="1" t="s">
        <v>270</v>
      </c>
      <c r="X358" s="1" t="s">
        <v>269</v>
      </c>
      <c r="Y358" s="1" t="s">
        <v>269</v>
      </c>
      <c r="Z358" s="1" t="s">
        <v>11127</v>
      </c>
      <c r="AA358" s="1" t="s">
        <v>11127</v>
      </c>
      <c r="AB358" s="1" t="s">
        <v>269</v>
      </c>
    </row>
    <row r="359" spans="1:28" ht="14.25">
      <c r="A359" s="1" t="s">
        <v>260</v>
      </c>
      <c r="B359" s="1" t="s">
        <v>11539</v>
      </c>
      <c r="C359" s="1" t="s">
        <v>262</v>
      </c>
      <c r="D359" s="1" t="s">
        <v>328</v>
      </c>
      <c r="E359" s="1" t="s">
        <v>328</v>
      </c>
      <c r="F359" s="1" t="s">
        <v>479</v>
      </c>
      <c r="G359" s="1" t="s">
        <v>11132</v>
      </c>
      <c r="H359" s="1" t="s">
        <v>1739</v>
      </c>
      <c r="I359" s="1" t="s">
        <v>269</v>
      </c>
      <c r="J359" s="1" t="s">
        <v>270</v>
      </c>
      <c r="K359" s="1" t="s">
        <v>269</v>
      </c>
      <c r="L359" s="1" t="s">
        <v>270</v>
      </c>
      <c r="M359" s="1" t="s">
        <v>11133</v>
      </c>
      <c r="N359" s="1" t="s">
        <v>11124</v>
      </c>
      <c r="O359" s="1" t="s">
        <v>11125</v>
      </c>
      <c r="P359" s="1" t="s">
        <v>11126</v>
      </c>
      <c r="Q359" s="1" t="s">
        <v>6755</v>
      </c>
      <c r="R359" s="1" t="s">
        <v>1450</v>
      </c>
      <c r="S359" s="1" t="s">
        <v>873</v>
      </c>
      <c r="T359" s="1" t="s">
        <v>269</v>
      </c>
      <c r="U359" s="1" t="s">
        <v>873</v>
      </c>
      <c r="V359" s="1" t="s">
        <v>874</v>
      </c>
      <c r="W359" s="1" t="s">
        <v>270</v>
      </c>
      <c r="X359" s="1" t="s">
        <v>269</v>
      </c>
      <c r="Y359" s="1" t="s">
        <v>270</v>
      </c>
      <c r="Z359" s="1" t="s">
        <v>11127</v>
      </c>
      <c r="AA359" s="1" t="s">
        <v>11127</v>
      </c>
      <c r="AB359" s="1" t="s">
        <v>269</v>
      </c>
    </row>
    <row r="360" spans="1:28" ht="14.25">
      <c r="A360" s="1" t="s">
        <v>260</v>
      </c>
      <c r="B360" s="1" t="s">
        <v>11540</v>
      </c>
      <c r="C360" s="1" t="s">
        <v>262</v>
      </c>
      <c r="D360" s="1" t="s">
        <v>328</v>
      </c>
      <c r="E360" s="1" t="s">
        <v>328</v>
      </c>
      <c r="F360" s="1" t="s">
        <v>873</v>
      </c>
      <c r="G360" s="1" t="s">
        <v>11135</v>
      </c>
      <c r="H360" s="1" t="s">
        <v>2926</v>
      </c>
      <c r="I360" s="1" t="s">
        <v>270</v>
      </c>
      <c r="J360" s="1" t="s">
        <v>270</v>
      </c>
      <c r="K360" s="1" t="s">
        <v>269</v>
      </c>
      <c r="L360" s="1" t="s">
        <v>270</v>
      </c>
      <c r="M360" s="1" t="s">
        <v>2134</v>
      </c>
      <c r="N360" s="1" t="s">
        <v>11136</v>
      </c>
      <c r="O360" s="1" t="s">
        <v>11125</v>
      </c>
      <c r="P360" s="1" t="s">
        <v>11126</v>
      </c>
      <c r="Q360" s="1" t="s">
        <v>6755</v>
      </c>
      <c r="R360" s="1" t="s">
        <v>1450</v>
      </c>
      <c r="S360" s="1" t="s">
        <v>873</v>
      </c>
      <c r="T360" s="1" t="s">
        <v>269</v>
      </c>
      <c r="U360" s="1" t="s">
        <v>873</v>
      </c>
      <c r="V360" s="1" t="s">
        <v>874</v>
      </c>
      <c r="W360" s="1" t="s">
        <v>270</v>
      </c>
      <c r="X360" s="1" t="s">
        <v>269</v>
      </c>
      <c r="Y360" s="1" t="s">
        <v>270</v>
      </c>
      <c r="Z360" s="1" t="s">
        <v>11127</v>
      </c>
      <c r="AA360" s="1" t="s">
        <v>11127</v>
      </c>
      <c r="AB360" s="1" t="s">
        <v>269</v>
      </c>
    </row>
    <row r="361" spans="1:28" ht="14.25">
      <c r="A361" s="1" t="s">
        <v>260</v>
      </c>
      <c r="B361" s="1" t="s">
        <v>11541</v>
      </c>
      <c r="C361" s="1" t="s">
        <v>262</v>
      </c>
      <c r="D361" s="1" t="s">
        <v>328</v>
      </c>
      <c r="E361" s="1" t="s">
        <v>328</v>
      </c>
      <c r="F361" s="1" t="s">
        <v>872</v>
      </c>
      <c r="G361" s="1" t="s">
        <v>11138</v>
      </c>
      <c r="H361" s="1" t="s">
        <v>3045</v>
      </c>
      <c r="I361" s="1" t="s">
        <v>269</v>
      </c>
      <c r="J361" s="1" t="s">
        <v>270</v>
      </c>
      <c r="K361" s="1" t="s">
        <v>269</v>
      </c>
      <c r="L361" s="1" t="s">
        <v>270</v>
      </c>
      <c r="M361" s="1" t="s">
        <v>275</v>
      </c>
      <c r="N361" s="1" t="s">
        <v>11124</v>
      </c>
      <c r="O361" s="1" t="s">
        <v>11125</v>
      </c>
      <c r="P361" s="1" t="s">
        <v>11126</v>
      </c>
      <c r="Q361" s="1" t="s">
        <v>11139</v>
      </c>
      <c r="R361" s="1" t="s">
        <v>1450</v>
      </c>
      <c r="S361" s="1" t="s">
        <v>873</v>
      </c>
      <c r="T361" s="1" t="s">
        <v>269</v>
      </c>
      <c r="U361" s="1" t="s">
        <v>873</v>
      </c>
      <c r="V361" s="1" t="s">
        <v>874</v>
      </c>
      <c r="W361" s="1" t="s">
        <v>270</v>
      </c>
      <c r="X361" s="1" t="s">
        <v>269</v>
      </c>
      <c r="Y361" s="1" t="s">
        <v>472</v>
      </c>
      <c r="Z361" s="1" t="s">
        <v>11127</v>
      </c>
      <c r="AA361" s="1" t="s">
        <v>11127</v>
      </c>
      <c r="AB361" s="1" t="s">
        <v>269</v>
      </c>
    </row>
    <row r="362" spans="1:28" ht="14.25">
      <c r="A362" s="1" t="s">
        <v>260</v>
      </c>
      <c r="B362" s="1" t="s">
        <v>11542</v>
      </c>
      <c r="C362" s="1" t="s">
        <v>262</v>
      </c>
      <c r="D362" s="1" t="s">
        <v>328</v>
      </c>
      <c r="E362" s="1" t="s">
        <v>328</v>
      </c>
      <c r="F362" s="1" t="s">
        <v>276</v>
      </c>
      <c r="G362" s="1" t="s">
        <v>11141</v>
      </c>
      <c r="H362" s="1" t="s">
        <v>3784</v>
      </c>
      <c r="I362" s="1" t="s">
        <v>270</v>
      </c>
      <c r="J362" s="1" t="s">
        <v>270</v>
      </c>
      <c r="K362" s="1" t="s">
        <v>269</v>
      </c>
      <c r="L362" s="1" t="s">
        <v>270</v>
      </c>
      <c r="M362" s="1" t="s">
        <v>2134</v>
      </c>
      <c r="N362" s="1" t="s">
        <v>11142</v>
      </c>
      <c r="O362" s="1" t="s">
        <v>11125</v>
      </c>
      <c r="P362" s="1" t="s">
        <v>11126</v>
      </c>
      <c r="Q362" s="1" t="s">
        <v>6755</v>
      </c>
      <c r="R362" s="1" t="s">
        <v>1450</v>
      </c>
      <c r="S362" s="1" t="s">
        <v>873</v>
      </c>
      <c r="T362" s="1" t="s">
        <v>269</v>
      </c>
      <c r="U362" s="1" t="s">
        <v>873</v>
      </c>
      <c r="V362" s="1" t="s">
        <v>874</v>
      </c>
      <c r="W362" s="1" t="s">
        <v>270</v>
      </c>
      <c r="X362" s="1" t="s">
        <v>269</v>
      </c>
      <c r="Y362" s="1" t="s">
        <v>472</v>
      </c>
      <c r="Z362" s="1" t="s">
        <v>11127</v>
      </c>
      <c r="AA362" s="1" t="s">
        <v>11127</v>
      </c>
      <c r="AB362" s="1" t="s">
        <v>269</v>
      </c>
    </row>
    <row r="363" spans="1:28" ht="14.25">
      <c r="A363" s="1" t="s">
        <v>260</v>
      </c>
      <c r="B363" s="1" t="s">
        <v>11543</v>
      </c>
      <c r="C363" s="1" t="s">
        <v>262</v>
      </c>
      <c r="D363" s="1" t="s">
        <v>328</v>
      </c>
      <c r="E363" s="1" t="s">
        <v>328</v>
      </c>
      <c r="F363" s="1" t="s">
        <v>874</v>
      </c>
      <c r="G363" s="1" t="s">
        <v>11144</v>
      </c>
      <c r="H363" s="1" t="s">
        <v>3533</v>
      </c>
      <c r="I363" s="1" t="s">
        <v>269</v>
      </c>
      <c r="J363" s="1" t="s">
        <v>270</v>
      </c>
      <c r="K363" s="1" t="s">
        <v>269</v>
      </c>
      <c r="L363" s="1" t="s">
        <v>270</v>
      </c>
      <c r="M363" s="1" t="s">
        <v>11145</v>
      </c>
      <c r="N363" s="1" t="s">
        <v>11124</v>
      </c>
      <c r="O363" s="1" t="s">
        <v>11125</v>
      </c>
      <c r="P363" s="1" t="s">
        <v>11126</v>
      </c>
      <c r="Q363" s="1" t="s">
        <v>1740</v>
      </c>
      <c r="R363" s="1" t="s">
        <v>1450</v>
      </c>
      <c r="S363" s="1" t="s">
        <v>873</v>
      </c>
      <c r="T363" s="1" t="s">
        <v>269</v>
      </c>
      <c r="U363" s="1" t="s">
        <v>873</v>
      </c>
      <c r="V363" s="1" t="s">
        <v>874</v>
      </c>
      <c r="W363" s="1" t="s">
        <v>270</v>
      </c>
      <c r="X363" s="1" t="s">
        <v>269</v>
      </c>
      <c r="Y363" s="1" t="s">
        <v>479</v>
      </c>
      <c r="Z363" s="1" t="s">
        <v>11127</v>
      </c>
      <c r="AA363" s="1" t="s">
        <v>11127</v>
      </c>
      <c r="AB363" s="1" t="s">
        <v>269</v>
      </c>
    </row>
    <row r="364" spans="1:28" ht="14.25">
      <c r="A364" s="1" t="s">
        <v>260</v>
      </c>
      <c r="B364" s="1" t="s">
        <v>11544</v>
      </c>
      <c r="C364" s="1" t="s">
        <v>262</v>
      </c>
      <c r="D364" s="1" t="s">
        <v>328</v>
      </c>
      <c r="E364" s="1" t="s">
        <v>328</v>
      </c>
      <c r="F364" s="1" t="s">
        <v>1450</v>
      </c>
      <c r="G364" s="1" t="s">
        <v>11147</v>
      </c>
      <c r="H364" s="1" t="s">
        <v>4062</v>
      </c>
      <c r="I364" s="1" t="s">
        <v>270</v>
      </c>
      <c r="J364" s="1" t="s">
        <v>270</v>
      </c>
      <c r="K364" s="1" t="s">
        <v>269</v>
      </c>
      <c r="L364" s="1" t="s">
        <v>270</v>
      </c>
      <c r="M364" s="1" t="s">
        <v>2134</v>
      </c>
      <c r="N364" s="1" t="s">
        <v>11148</v>
      </c>
      <c r="O364" s="1" t="s">
        <v>11125</v>
      </c>
      <c r="P364" s="1" t="s">
        <v>11126</v>
      </c>
      <c r="Q364" s="1" t="s">
        <v>6755</v>
      </c>
      <c r="R364" s="1" t="s">
        <v>1450</v>
      </c>
      <c r="S364" s="1" t="s">
        <v>873</v>
      </c>
      <c r="T364" s="1" t="s">
        <v>269</v>
      </c>
      <c r="U364" s="1" t="s">
        <v>873</v>
      </c>
      <c r="V364" s="1" t="s">
        <v>874</v>
      </c>
      <c r="W364" s="1" t="s">
        <v>270</v>
      </c>
      <c r="X364" s="1" t="s">
        <v>269</v>
      </c>
      <c r="Y364" s="1" t="s">
        <v>479</v>
      </c>
      <c r="Z364" s="1" t="s">
        <v>11127</v>
      </c>
      <c r="AA364" s="1" t="s">
        <v>11127</v>
      </c>
      <c r="AB364" s="1" t="s">
        <v>269</v>
      </c>
    </row>
    <row r="365" spans="1:28" ht="14.25">
      <c r="A365" s="1" t="s">
        <v>260</v>
      </c>
      <c r="B365" s="1" t="s">
        <v>11545</v>
      </c>
      <c r="C365" s="1" t="s">
        <v>262</v>
      </c>
      <c r="D365" s="1" t="s">
        <v>328</v>
      </c>
      <c r="E365" s="1" t="s">
        <v>328</v>
      </c>
      <c r="F365" s="1" t="s">
        <v>277</v>
      </c>
      <c r="G365" s="1" t="s">
        <v>11150</v>
      </c>
      <c r="H365" s="1" t="s">
        <v>3790</v>
      </c>
      <c r="I365" s="1" t="s">
        <v>269</v>
      </c>
      <c r="J365" s="1" t="s">
        <v>270</v>
      </c>
      <c r="K365" s="1" t="s">
        <v>269</v>
      </c>
      <c r="L365" s="1" t="s">
        <v>472</v>
      </c>
      <c r="M365" s="1" t="s">
        <v>2134</v>
      </c>
      <c r="N365" s="1" t="s">
        <v>11124</v>
      </c>
      <c r="O365" s="1" t="s">
        <v>11125</v>
      </c>
      <c r="P365" s="1" t="s">
        <v>11126</v>
      </c>
      <c r="Q365" s="1" t="s">
        <v>11139</v>
      </c>
      <c r="R365" s="1" t="s">
        <v>1450</v>
      </c>
      <c r="S365" s="1" t="s">
        <v>873</v>
      </c>
      <c r="T365" s="1" t="s">
        <v>269</v>
      </c>
      <c r="U365" s="1" t="s">
        <v>873</v>
      </c>
      <c r="V365" s="1" t="s">
        <v>874</v>
      </c>
      <c r="W365" s="1" t="s">
        <v>479</v>
      </c>
      <c r="X365" s="1" t="s">
        <v>269</v>
      </c>
      <c r="Y365" s="1" t="s">
        <v>873</v>
      </c>
      <c r="Z365" s="1" t="s">
        <v>11139</v>
      </c>
      <c r="AA365" s="1" t="s">
        <v>11127</v>
      </c>
      <c r="AB365" s="1" t="s">
        <v>269</v>
      </c>
    </row>
    <row r="366" spans="1:28" ht="14.25">
      <c r="A366" s="1" t="s">
        <v>260</v>
      </c>
      <c r="B366" s="1" t="s">
        <v>11546</v>
      </c>
      <c r="C366" s="1" t="s">
        <v>262</v>
      </c>
      <c r="D366" s="1" t="s">
        <v>328</v>
      </c>
      <c r="E366" s="1" t="s">
        <v>328</v>
      </c>
      <c r="F366" s="1" t="s">
        <v>714</v>
      </c>
      <c r="G366" s="1" t="s">
        <v>11152</v>
      </c>
      <c r="H366" s="1" t="s">
        <v>3820</v>
      </c>
      <c r="I366" s="1" t="s">
        <v>270</v>
      </c>
      <c r="J366" s="1" t="s">
        <v>270</v>
      </c>
      <c r="K366" s="1" t="s">
        <v>269</v>
      </c>
      <c r="L366" s="1" t="s">
        <v>472</v>
      </c>
      <c r="M366" s="1" t="s">
        <v>2134</v>
      </c>
      <c r="N366" s="1" t="s">
        <v>11124</v>
      </c>
      <c r="O366" s="1" t="s">
        <v>11125</v>
      </c>
      <c r="P366" s="1" t="s">
        <v>11126</v>
      </c>
      <c r="Q366" s="1" t="s">
        <v>6755</v>
      </c>
      <c r="R366" s="1" t="s">
        <v>1450</v>
      </c>
      <c r="S366" s="1" t="s">
        <v>873</v>
      </c>
      <c r="T366" s="1" t="s">
        <v>269</v>
      </c>
      <c r="U366" s="1" t="s">
        <v>873</v>
      </c>
      <c r="V366" s="1" t="s">
        <v>874</v>
      </c>
      <c r="W366" s="1" t="s">
        <v>479</v>
      </c>
      <c r="X366" s="1" t="s">
        <v>269</v>
      </c>
      <c r="Y366" s="1" t="s">
        <v>873</v>
      </c>
      <c r="Z366" s="1" t="s">
        <v>11127</v>
      </c>
      <c r="AA366" s="1" t="s">
        <v>11127</v>
      </c>
      <c r="AB366" s="1" t="s">
        <v>269</v>
      </c>
    </row>
    <row r="367" spans="1:28" ht="14.25">
      <c r="A367" s="1" t="s">
        <v>260</v>
      </c>
      <c r="B367" s="1" t="s">
        <v>11547</v>
      </c>
      <c r="C367" s="1" t="s">
        <v>262</v>
      </c>
      <c r="D367" s="1" t="s">
        <v>328</v>
      </c>
      <c r="E367" s="1" t="s">
        <v>328</v>
      </c>
      <c r="F367" s="1" t="s">
        <v>1971</v>
      </c>
      <c r="G367" s="1" t="s">
        <v>11154</v>
      </c>
      <c r="H367" s="1" t="s">
        <v>271</v>
      </c>
      <c r="I367" s="1" t="s">
        <v>269</v>
      </c>
      <c r="J367" s="1" t="s">
        <v>270</v>
      </c>
      <c r="K367" s="1" t="s">
        <v>269</v>
      </c>
      <c r="L367" s="1" t="s">
        <v>873</v>
      </c>
      <c r="M367" s="1" t="s">
        <v>11155</v>
      </c>
      <c r="N367" s="1" t="s">
        <v>11124</v>
      </c>
      <c r="O367" s="1" t="s">
        <v>11125</v>
      </c>
      <c r="P367" s="1" t="s">
        <v>11126</v>
      </c>
      <c r="Q367" s="1" t="s">
        <v>6755</v>
      </c>
      <c r="R367" s="1" t="s">
        <v>1450</v>
      </c>
      <c r="S367" s="1" t="s">
        <v>873</v>
      </c>
      <c r="T367" s="1" t="s">
        <v>269</v>
      </c>
      <c r="U367" s="1" t="s">
        <v>873</v>
      </c>
      <c r="V367" s="1" t="s">
        <v>874</v>
      </c>
      <c r="W367" s="1" t="s">
        <v>479</v>
      </c>
      <c r="X367" s="1" t="s">
        <v>269</v>
      </c>
      <c r="Y367" s="1" t="s">
        <v>873</v>
      </c>
      <c r="Z367" s="1" t="s">
        <v>11127</v>
      </c>
      <c r="AA367" s="1" t="s">
        <v>11127</v>
      </c>
      <c r="AB367" s="1" t="s">
        <v>269</v>
      </c>
    </row>
    <row r="368" spans="1:28" ht="14.25">
      <c r="A368" s="1" t="s">
        <v>260</v>
      </c>
      <c r="B368" s="1" t="s">
        <v>11548</v>
      </c>
      <c r="C368" s="1" t="s">
        <v>262</v>
      </c>
      <c r="D368" s="1" t="s">
        <v>328</v>
      </c>
      <c r="E368" s="1" t="s">
        <v>328</v>
      </c>
      <c r="F368" s="1" t="s">
        <v>1729</v>
      </c>
      <c r="G368" s="1" t="s">
        <v>11157</v>
      </c>
      <c r="H368" s="1" t="s">
        <v>3414</v>
      </c>
      <c r="I368" s="1" t="s">
        <v>270</v>
      </c>
      <c r="J368" s="1" t="s">
        <v>270</v>
      </c>
      <c r="K368" s="1" t="s">
        <v>269</v>
      </c>
      <c r="L368" s="1" t="s">
        <v>873</v>
      </c>
      <c r="M368" s="1" t="s">
        <v>2134</v>
      </c>
      <c r="N368" s="1" t="s">
        <v>11158</v>
      </c>
      <c r="O368" s="1" t="s">
        <v>11125</v>
      </c>
      <c r="P368" s="1" t="s">
        <v>11159</v>
      </c>
      <c r="Q368" s="1" t="s">
        <v>6755</v>
      </c>
      <c r="R368" s="1" t="s">
        <v>1450</v>
      </c>
      <c r="S368" s="1" t="s">
        <v>873</v>
      </c>
      <c r="T368" s="1" t="s">
        <v>269</v>
      </c>
      <c r="U368" s="1" t="s">
        <v>873</v>
      </c>
      <c r="V368" s="1" t="s">
        <v>874</v>
      </c>
      <c r="W368" s="1" t="s">
        <v>479</v>
      </c>
      <c r="X368" s="1" t="s">
        <v>269</v>
      </c>
      <c r="Y368" s="1" t="s">
        <v>873</v>
      </c>
      <c r="Z368" s="1" t="s">
        <v>11127</v>
      </c>
      <c r="AA368" s="1" t="s">
        <v>11127</v>
      </c>
      <c r="AB368" s="1" t="s">
        <v>269</v>
      </c>
    </row>
    <row r="369" spans="1:28" ht="14.25">
      <c r="A369" s="1" t="s">
        <v>260</v>
      </c>
      <c r="B369" s="1" t="s">
        <v>11549</v>
      </c>
      <c r="C369" s="1" t="s">
        <v>262</v>
      </c>
      <c r="D369" s="1" t="s">
        <v>328</v>
      </c>
      <c r="E369" s="1" t="s">
        <v>328</v>
      </c>
      <c r="F369" s="1" t="s">
        <v>2793</v>
      </c>
      <c r="G369" s="1" t="s">
        <v>11161</v>
      </c>
      <c r="H369" s="1" t="s">
        <v>712</v>
      </c>
      <c r="I369" s="1" t="s">
        <v>269</v>
      </c>
      <c r="J369" s="1" t="s">
        <v>270</v>
      </c>
      <c r="K369" s="1" t="s">
        <v>269</v>
      </c>
      <c r="L369" s="1" t="s">
        <v>472</v>
      </c>
      <c r="M369" s="1" t="s">
        <v>2134</v>
      </c>
      <c r="N369" s="1" t="s">
        <v>11124</v>
      </c>
      <c r="O369" s="1" t="s">
        <v>11125</v>
      </c>
      <c r="P369" s="1" t="s">
        <v>11126</v>
      </c>
      <c r="Q369" s="1" t="s">
        <v>11127</v>
      </c>
      <c r="R369" s="1" t="s">
        <v>1450</v>
      </c>
      <c r="S369" s="1" t="s">
        <v>873</v>
      </c>
      <c r="T369" s="1" t="s">
        <v>269</v>
      </c>
      <c r="U369" s="1" t="s">
        <v>873</v>
      </c>
      <c r="V369" s="1" t="s">
        <v>874</v>
      </c>
      <c r="W369" s="1" t="s">
        <v>479</v>
      </c>
      <c r="X369" s="1" t="s">
        <v>269</v>
      </c>
      <c r="Y369" s="1" t="s">
        <v>872</v>
      </c>
      <c r="Z369" s="1" t="s">
        <v>11127</v>
      </c>
      <c r="AA369" s="1" t="s">
        <v>11127</v>
      </c>
      <c r="AB369" s="1" t="s">
        <v>269</v>
      </c>
    </row>
    <row r="370" spans="1:28" ht="14.25">
      <c r="A370" s="1" t="s">
        <v>260</v>
      </c>
      <c r="B370" s="1" t="s">
        <v>11550</v>
      </c>
      <c r="C370" s="1" t="s">
        <v>262</v>
      </c>
      <c r="D370" s="1" t="s">
        <v>328</v>
      </c>
      <c r="E370" s="1" t="s">
        <v>328</v>
      </c>
      <c r="F370" s="1" t="s">
        <v>2755</v>
      </c>
      <c r="G370" s="1" t="s">
        <v>11163</v>
      </c>
      <c r="H370" s="1" t="s">
        <v>3656</v>
      </c>
      <c r="I370" s="1" t="s">
        <v>270</v>
      </c>
      <c r="J370" s="1" t="s">
        <v>270</v>
      </c>
      <c r="K370" s="1" t="s">
        <v>269</v>
      </c>
      <c r="L370" s="1" t="s">
        <v>472</v>
      </c>
      <c r="M370" s="1" t="s">
        <v>2134</v>
      </c>
      <c r="N370" s="1" t="s">
        <v>11124</v>
      </c>
      <c r="O370" s="1" t="s">
        <v>11125</v>
      </c>
      <c r="P370" s="1" t="s">
        <v>11126</v>
      </c>
      <c r="Q370" s="1" t="s">
        <v>6755</v>
      </c>
      <c r="R370" s="1" t="s">
        <v>1450</v>
      </c>
      <c r="S370" s="1" t="s">
        <v>873</v>
      </c>
      <c r="T370" s="1" t="s">
        <v>269</v>
      </c>
      <c r="U370" s="1" t="s">
        <v>873</v>
      </c>
      <c r="V370" s="1" t="s">
        <v>874</v>
      </c>
      <c r="W370" s="1" t="s">
        <v>479</v>
      </c>
      <c r="X370" s="1" t="s">
        <v>269</v>
      </c>
      <c r="Y370" s="1" t="s">
        <v>872</v>
      </c>
      <c r="Z370" s="1" t="s">
        <v>11127</v>
      </c>
      <c r="AA370" s="1" t="s">
        <v>11127</v>
      </c>
      <c r="AB370" s="1" t="s">
        <v>269</v>
      </c>
    </row>
    <row r="371" spans="1:28" ht="14.25">
      <c r="A371" s="1" t="s">
        <v>260</v>
      </c>
      <c r="B371" s="1" t="s">
        <v>11551</v>
      </c>
      <c r="C371" s="1" t="s">
        <v>262</v>
      </c>
      <c r="D371" s="1" t="s">
        <v>328</v>
      </c>
      <c r="E371" s="1" t="s">
        <v>328</v>
      </c>
      <c r="F371" s="1" t="s">
        <v>713</v>
      </c>
      <c r="G371" s="1" t="s">
        <v>11165</v>
      </c>
      <c r="H371" s="1" t="s">
        <v>715</v>
      </c>
      <c r="I371" s="1" t="s">
        <v>269</v>
      </c>
      <c r="J371" s="1" t="s">
        <v>270</v>
      </c>
      <c r="K371" s="1" t="s">
        <v>269</v>
      </c>
      <c r="L371" s="1" t="s">
        <v>873</v>
      </c>
      <c r="M371" s="1" t="s">
        <v>11155</v>
      </c>
      <c r="N371" s="1" t="s">
        <v>11124</v>
      </c>
      <c r="O371" s="1" t="s">
        <v>11125</v>
      </c>
      <c r="P371" s="1" t="s">
        <v>11126</v>
      </c>
      <c r="Q371" s="1" t="s">
        <v>6755</v>
      </c>
      <c r="R371" s="1" t="s">
        <v>1450</v>
      </c>
      <c r="S371" s="1" t="s">
        <v>873</v>
      </c>
      <c r="T371" s="1" t="s">
        <v>269</v>
      </c>
      <c r="U371" s="1" t="s">
        <v>873</v>
      </c>
      <c r="V371" s="1" t="s">
        <v>874</v>
      </c>
      <c r="W371" s="1" t="s">
        <v>479</v>
      </c>
      <c r="X371" s="1" t="s">
        <v>269</v>
      </c>
      <c r="Y371" s="1" t="s">
        <v>872</v>
      </c>
      <c r="Z371" s="1" t="s">
        <v>11127</v>
      </c>
      <c r="AA371" s="1" t="s">
        <v>11127</v>
      </c>
      <c r="AB371" s="1" t="s">
        <v>269</v>
      </c>
    </row>
    <row r="372" spans="1:28" ht="14.25">
      <c r="A372" s="1" t="s">
        <v>260</v>
      </c>
      <c r="B372" s="1" t="s">
        <v>11552</v>
      </c>
      <c r="C372" s="1" t="s">
        <v>262</v>
      </c>
      <c r="D372" s="1" t="s">
        <v>328</v>
      </c>
      <c r="E372" s="1" t="s">
        <v>328</v>
      </c>
      <c r="F372" s="1" t="s">
        <v>1731</v>
      </c>
      <c r="G372" s="1" t="s">
        <v>11167</v>
      </c>
      <c r="H372" s="1" t="s">
        <v>3833</v>
      </c>
      <c r="I372" s="1" t="s">
        <v>270</v>
      </c>
      <c r="J372" s="1" t="s">
        <v>270</v>
      </c>
      <c r="K372" s="1" t="s">
        <v>269</v>
      </c>
      <c r="L372" s="1" t="s">
        <v>873</v>
      </c>
      <c r="M372" s="1" t="s">
        <v>2134</v>
      </c>
      <c r="N372" s="1" t="s">
        <v>11158</v>
      </c>
      <c r="O372" s="1" t="s">
        <v>11125</v>
      </c>
      <c r="P372" s="1" t="s">
        <v>11159</v>
      </c>
      <c r="Q372" s="1" t="s">
        <v>6755</v>
      </c>
      <c r="R372" s="1" t="s">
        <v>1450</v>
      </c>
      <c r="S372" s="1" t="s">
        <v>873</v>
      </c>
      <c r="T372" s="1" t="s">
        <v>269</v>
      </c>
      <c r="U372" s="1" t="s">
        <v>873</v>
      </c>
      <c r="V372" s="1" t="s">
        <v>874</v>
      </c>
      <c r="W372" s="1" t="s">
        <v>479</v>
      </c>
      <c r="X372" s="1" t="s">
        <v>269</v>
      </c>
      <c r="Y372" s="1" t="s">
        <v>872</v>
      </c>
      <c r="Z372" s="1" t="s">
        <v>11127</v>
      </c>
      <c r="AA372" s="1" t="s">
        <v>11127</v>
      </c>
      <c r="AB372" s="1" t="s">
        <v>269</v>
      </c>
    </row>
    <row r="373" spans="1:28" ht="14.25">
      <c r="A373" s="1" t="s">
        <v>260</v>
      </c>
      <c r="B373" s="1" t="s">
        <v>11553</v>
      </c>
      <c r="C373" s="1" t="s">
        <v>262</v>
      </c>
      <c r="D373" s="1" t="s">
        <v>328</v>
      </c>
      <c r="E373" s="1" t="s">
        <v>328</v>
      </c>
      <c r="F373" s="1" t="s">
        <v>2913</v>
      </c>
      <c r="G373" s="1" t="s">
        <v>11169</v>
      </c>
      <c r="H373" s="1" t="s">
        <v>278</v>
      </c>
      <c r="I373" s="1" t="s">
        <v>269</v>
      </c>
      <c r="J373" s="1" t="s">
        <v>270</v>
      </c>
      <c r="K373" s="1" t="s">
        <v>269</v>
      </c>
      <c r="L373" s="1" t="s">
        <v>472</v>
      </c>
      <c r="M373" s="1" t="s">
        <v>2134</v>
      </c>
      <c r="N373" s="1" t="s">
        <v>11124</v>
      </c>
      <c r="O373" s="1" t="s">
        <v>11125</v>
      </c>
      <c r="P373" s="1" t="s">
        <v>11126</v>
      </c>
      <c r="Q373" s="1" t="s">
        <v>11170</v>
      </c>
      <c r="R373" s="1" t="s">
        <v>1450</v>
      </c>
      <c r="S373" s="1" t="s">
        <v>873</v>
      </c>
      <c r="T373" s="1" t="s">
        <v>269</v>
      </c>
      <c r="U373" s="1" t="s">
        <v>873</v>
      </c>
      <c r="V373" s="1" t="s">
        <v>874</v>
      </c>
      <c r="W373" s="1" t="s">
        <v>479</v>
      </c>
      <c r="X373" s="1" t="s">
        <v>269</v>
      </c>
      <c r="Y373" s="1" t="s">
        <v>872</v>
      </c>
      <c r="Z373" s="1" t="s">
        <v>11139</v>
      </c>
      <c r="AA373" s="1" t="s">
        <v>11127</v>
      </c>
      <c r="AB373" s="1" t="s">
        <v>269</v>
      </c>
    </row>
    <row r="374" spans="1:28" ht="14.25">
      <c r="A374" s="1" t="s">
        <v>260</v>
      </c>
      <c r="B374" s="1" t="s">
        <v>11554</v>
      </c>
      <c r="C374" s="1" t="s">
        <v>262</v>
      </c>
      <c r="D374" s="1" t="s">
        <v>328</v>
      </c>
      <c r="E374" s="1" t="s">
        <v>328</v>
      </c>
      <c r="F374" s="1" t="s">
        <v>2796</v>
      </c>
      <c r="G374" s="1" t="s">
        <v>11172</v>
      </c>
      <c r="H374" s="1" t="s">
        <v>3140</v>
      </c>
      <c r="I374" s="1" t="s">
        <v>270</v>
      </c>
      <c r="J374" s="1" t="s">
        <v>270</v>
      </c>
      <c r="K374" s="1" t="s">
        <v>269</v>
      </c>
      <c r="L374" s="1" t="s">
        <v>472</v>
      </c>
      <c r="M374" s="1" t="s">
        <v>2134</v>
      </c>
      <c r="N374" s="1" t="s">
        <v>11124</v>
      </c>
      <c r="O374" s="1" t="s">
        <v>11125</v>
      </c>
      <c r="P374" s="1" t="s">
        <v>11126</v>
      </c>
      <c r="Q374" s="1" t="s">
        <v>6755</v>
      </c>
      <c r="R374" s="1" t="s">
        <v>1450</v>
      </c>
      <c r="S374" s="1" t="s">
        <v>873</v>
      </c>
      <c r="T374" s="1" t="s">
        <v>269</v>
      </c>
      <c r="U374" s="1" t="s">
        <v>873</v>
      </c>
      <c r="V374" s="1" t="s">
        <v>874</v>
      </c>
      <c r="W374" s="1" t="s">
        <v>479</v>
      </c>
      <c r="X374" s="1" t="s">
        <v>269</v>
      </c>
      <c r="Y374" s="1" t="s">
        <v>872</v>
      </c>
      <c r="Z374" s="1" t="s">
        <v>11173</v>
      </c>
      <c r="AA374" s="1" t="s">
        <v>11127</v>
      </c>
      <c r="AB374" s="1" t="s">
        <v>269</v>
      </c>
    </row>
    <row r="375" spans="1:28" ht="14.25">
      <c r="A375" s="1" t="s">
        <v>260</v>
      </c>
      <c r="B375" s="1" t="s">
        <v>11555</v>
      </c>
      <c r="C375" s="1" t="s">
        <v>262</v>
      </c>
      <c r="D375" s="1" t="s">
        <v>328</v>
      </c>
      <c r="E375" s="1" t="s">
        <v>328</v>
      </c>
      <c r="F375" s="1" t="s">
        <v>2919</v>
      </c>
      <c r="G375" s="1" t="s">
        <v>11175</v>
      </c>
      <c r="H375" s="1" t="s">
        <v>274</v>
      </c>
      <c r="I375" s="1" t="s">
        <v>269</v>
      </c>
      <c r="J375" s="1" t="s">
        <v>270</v>
      </c>
      <c r="K375" s="1" t="s">
        <v>269</v>
      </c>
      <c r="L375" s="1" t="s">
        <v>873</v>
      </c>
      <c r="M375" s="1" t="s">
        <v>275</v>
      </c>
      <c r="N375" s="1" t="s">
        <v>11124</v>
      </c>
      <c r="O375" s="1" t="s">
        <v>11125</v>
      </c>
      <c r="P375" s="1" t="s">
        <v>11126</v>
      </c>
      <c r="Q375" s="1" t="s">
        <v>6755</v>
      </c>
      <c r="R375" s="1" t="s">
        <v>1450</v>
      </c>
      <c r="S375" s="1" t="s">
        <v>873</v>
      </c>
      <c r="T375" s="1" t="s">
        <v>269</v>
      </c>
      <c r="U375" s="1" t="s">
        <v>873</v>
      </c>
      <c r="V375" s="1" t="s">
        <v>874</v>
      </c>
      <c r="W375" s="1" t="s">
        <v>479</v>
      </c>
      <c r="X375" s="1" t="s">
        <v>269</v>
      </c>
      <c r="Y375" s="1" t="s">
        <v>872</v>
      </c>
      <c r="Z375" s="1" t="s">
        <v>11127</v>
      </c>
      <c r="AA375" s="1" t="s">
        <v>11127</v>
      </c>
      <c r="AB375" s="1" t="s">
        <v>269</v>
      </c>
    </row>
    <row r="376" spans="1:28" ht="14.25">
      <c r="A376" s="1" t="s">
        <v>260</v>
      </c>
      <c r="B376" s="1" t="s">
        <v>11556</v>
      </c>
      <c r="C376" s="1" t="s">
        <v>262</v>
      </c>
      <c r="D376" s="1" t="s">
        <v>328</v>
      </c>
      <c r="E376" s="1" t="s">
        <v>328</v>
      </c>
      <c r="F376" s="1" t="s">
        <v>1739</v>
      </c>
      <c r="G376" s="1" t="s">
        <v>11177</v>
      </c>
      <c r="H376" s="1" t="s">
        <v>3196</v>
      </c>
      <c r="I376" s="1" t="s">
        <v>270</v>
      </c>
      <c r="J376" s="1" t="s">
        <v>270</v>
      </c>
      <c r="K376" s="1" t="s">
        <v>269</v>
      </c>
      <c r="L376" s="1" t="s">
        <v>873</v>
      </c>
      <c r="M376" s="1" t="s">
        <v>2134</v>
      </c>
      <c r="N376" s="1" t="s">
        <v>11158</v>
      </c>
      <c r="O376" s="1" t="s">
        <v>11125</v>
      </c>
      <c r="P376" s="1" t="s">
        <v>11126</v>
      </c>
      <c r="Q376" s="1" t="s">
        <v>6755</v>
      </c>
      <c r="R376" s="1" t="s">
        <v>1450</v>
      </c>
      <c r="S376" s="1" t="s">
        <v>873</v>
      </c>
      <c r="T376" s="1" t="s">
        <v>269</v>
      </c>
      <c r="U376" s="1" t="s">
        <v>873</v>
      </c>
      <c r="V376" s="1" t="s">
        <v>874</v>
      </c>
      <c r="W376" s="1" t="s">
        <v>479</v>
      </c>
      <c r="X376" s="1" t="s">
        <v>269</v>
      </c>
      <c r="Y376" s="1" t="s">
        <v>872</v>
      </c>
      <c r="Z376" s="1" t="s">
        <v>11127</v>
      </c>
      <c r="AA376" s="1" t="s">
        <v>11127</v>
      </c>
      <c r="AB376" s="1" t="s">
        <v>269</v>
      </c>
    </row>
    <row r="377" spans="1:28" ht="14.25">
      <c r="A377" s="1" t="s">
        <v>260</v>
      </c>
      <c r="B377" s="1" t="s">
        <v>11557</v>
      </c>
      <c r="C377" s="1" t="s">
        <v>262</v>
      </c>
      <c r="D377" s="1" t="s">
        <v>328</v>
      </c>
      <c r="E377" s="1" t="s">
        <v>328</v>
      </c>
      <c r="F377" s="1" t="s">
        <v>2926</v>
      </c>
      <c r="G377" s="1" t="s">
        <v>11179</v>
      </c>
      <c r="H377" s="1" t="s">
        <v>2668</v>
      </c>
      <c r="I377" s="1" t="s">
        <v>269</v>
      </c>
      <c r="J377" s="1" t="s">
        <v>269</v>
      </c>
      <c r="K377" s="1" t="s">
        <v>269</v>
      </c>
      <c r="L377" s="1" t="s">
        <v>472</v>
      </c>
      <c r="M377" s="1" t="s">
        <v>2134</v>
      </c>
      <c r="N377" s="1" t="s">
        <v>11124</v>
      </c>
      <c r="O377" s="1" t="s">
        <v>11125</v>
      </c>
      <c r="P377" s="1" t="s">
        <v>11126</v>
      </c>
      <c r="Q377" s="1" t="s">
        <v>11127</v>
      </c>
      <c r="R377" s="1" t="s">
        <v>1729</v>
      </c>
      <c r="S377" s="1" t="s">
        <v>873</v>
      </c>
      <c r="T377" s="1" t="s">
        <v>269</v>
      </c>
      <c r="U377" s="1" t="s">
        <v>873</v>
      </c>
      <c r="V377" s="1" t="s">
        <v>874</v>
      </c>
      <c r="W377" s="1" t="s">
        <v>479</v>
      </c>
      <c r="X377" s="1" t="s">
        <v>270</v>
      </c>
      <c r="Y377" s="1" t="s">
        <v>276</v>
      </c>
      <c r="Z377" s="1" t="s">
        <v>11180</v>
      </c>
      <c r="AA377" s="1" t="s">
        <v>11127</v>
      </c>
      <c r="AB377" s="1" t="s">
        <v>269</v>
      </c>
    </row>
    <row r="378" spans="1:28" ht="14.25">
      <c r="A378" s="1" t="s">
        <v>260</v>
      </c>
      <c r="B378" s="1" t="s">
        <v>11558</v>
      </c>
      <c r="C378" s="1" t="s">
        <v>262</v>
      </c>
      <c r="D378" s="1" t="s">
        <v>328</v>
      </c>
      <c r="E378" s="1" t="s">
        <v>328</v>
      </c>
      <c r="F378" s="1" t="s">
        <v>2136</v>
      </c>
      <c r="G378" s="1" t="s">
        <v>11182</v>
      </c>
      <c r="H378" s="1" t="s">
        <v>1470</v>
      </c>
      <c r="I378" s="1" t="s">
        <v>269</v>
      </c>
      <c r="J378" s="1" t="s">
        <v>269</v>
      </c>
      <c r="K378" s="1" t="s">
        <v>269</v>
      </c>
      <c r="L378" s="1" t="s">
        <v>479</v>
      </c>
      <c r="M378" s="1" t="s">
        <v>11125</v>
      </c>
      <c r="N378" s="1" t="s">
        <v>11124</v>
      </c>
      <c r="O378" s="1" t="s">
        <v>11125</v>
      </c>
      <c r="P378" s="1" t="s">
        <v>11126</v>
      </c>
      <c r="Q378" s="1" t="s">
        <v>6755</v>
      </c>
      <c r="R378" s="1" t="s">
        <v>1450</v>
      </c>
      <c r="S378" s="1" t="s">
        <v>873</v>
      </c>
      <c r="T378" s="1" t="s">
        <v>269</v>
      </c>
      <c r="U378" s="1" t="s">
        <v>873</v>
      </c>
      <c r="V378" s="1" t="s">
        <v>874</v>
      </c>
      <c r="W378" s="1" t="s">
        <v>479</v>
      </c>
      <c r="X378" s="1" t="s">
        <v>269</v>
      </c>
      <c r="Y378" s="1" t="s">
        <v>874</v>
      </c>
      <c r="Z378" s="1" t="s">
        <v>11127</v>
      </c>
      <c r="AA378" s="1" t="s">
        <v>11127</v>
      </c>
      <c r="AB378" s="1" t="s">
        <v>269</v>
      </c>
    </row>
    <row r="379" spans="1:28" ht="14.25">
      <c r="A379" s="1" t="s">
        <v>260</v>
      </c>
      <c r="B379" s="1" t="s">
        <v>11559</v>
      </c>
      <c r="C379" s="1" t="s">
        <v>262</v>
      </c>
      <c r="D379" s="1" t="s">
        <v>328</v>
      </c>
      <c r="E379" s="1" t="s">
        <v>328</v>
      </c>
      <c r="F379" s="1" t="s">
        <v>2933</v>
      </c>
      <c r="G379" s="1" t="s">
        <v>11184</v>
      </c>
      <c r="H379" s="1" t="s">
        <v>1473</v>
      </c>
      <c r="I379" s="1" t="s">
        <v>270</v>
      </c>
      <c r="J379" s="1" t="s">
        <v>269</v>
      </c>
      <c r="K379" s="1" t="s">
        <v>269</v>
      </c>
      <c r="L379" s="1" t="s">
        <v>479</v>
      </c>
      <c r="M379" s="1" t="s">
        <v>2134</v>
      </c>
      <c r="N379" s="1" t="s">
        <v>11142</v>
      </c>
      <c r="O379" s="1" t="s">
        <v>11125</v>
      </c>
      <c r="P379" s="1" t="s">
        <v>11126</v>
      </c>
      <c r="Q379" s="1" t="s">
        <v>6755</v>
      </c>
      <c r="R379" s="1" t="s">
        <v>1450</v>
      </c>
      <c r="S379" s="1" t="s">
        <v>873</v>
      </c>
      <c r="T379" s="1" t="s">
        <v>269</v>
      </c>
      <c r="U379" s="1" t="s">
        <v>873</v>
      </c>
      <c r="V379" s="1" t="s">
        <v>874</v>
      </c>
      <c r="W379" s="1" t="s">
        <v>479</v>
      </c>
      <c r="X379" s="1" t="s">
        <v>269</v>
      </c>
      <c r="Y379" s="1" t="s">
        <v>874</v>
      </c>
      <c r="Z379" s="1" t="s">
        <v>11127</v>
      </c>
      <c r="AA379" s="1" t="s">
        <v>11127</v>
      </c>
      <c r="AB379" s="1" t="s">
        <v>269</v>
      </c>
    </row>
    <row r="380" spans="1:28" ht="14.25">
      <c r="A380" s="1" t="s">
        <v>260</v>
      </c>
      <c r="B380" s="1" t="s">
        <v>11560</v>
      </c>
      <c r="C380" s="1" t="s">
        <v>262</v>
      </c>
      <c r="D380" s="1" t="s">
        <v>328</v>
      </c>
      <c r="E380" s="1" t="s">
        <v>328</v>
      </c>
      <c r="F380" s="1" t="s">
        <v>2937</v>
      </c>
      <c r="G380" s="1" t="s">
        <v>11186</v>
      </c>
      <c r="H380" s="1" t="s">
        <v>2135</v>
      </c>
      <c r="I380" s="1" t="s">
        <v>270</v>
      </c>
      <c r="J380" s="1" t="s">
        <v>269</v>
      </c>
      <c r="K380" s="1" t="s">
        <v>270</v>
      </c>
      <c r="L380" s="1" t="s">
        <v>269</v>
      </c>
      <c r="M380" s="1" t="s">
        <v>2134</v>
      </c>
      <c r="N380" s="1" t="s">
        <v>11124</v>
      </c>
      <c r="O380" s="1" t="s">
        <v>11125</v>
      </c>
      <c r="P380" s="1" t="s">
        <v>11126</v>
      </c>
      <c r="Q380" s="1" t="s">
        <v>6755</v>
      </c>
      <c r="R380" s="1" t="s">
        <v>874</v>
      </c>
      <c r="S380" s="1" t="s">
        <v>873</v>
      </c>
      <c r="T380" s="1" t="s">
        <v>472</v>
      </c>
      <c r="U380" s="1" t="s">
        <v>276</v>
      </c>
      <c r="V380" s="1" t="s">
        <v>874</v>
      </c>
      <c r="W380" s="1" t="s">
        <v>1450</v>
      </c>
      <c r="X380" s="1" t="s">
        <v>269</v>
      </c>
      <c r="Y380" s="1" t="s">
        <v>1450</v>
      </c>
      <c r="Z380" s="1" t="s">
        <v>11127</v>
      </c>
      <c r="AA380" s="1" t="s">
        <v>11127</v>
      </c>
      <c r="AB380" s="1" t="s">
        <v>269</v>
      </c>
    </row>
    <row r="381" spans="1:28" ht="14.25">
      <c r="A381" s="1" t="s">
        <v>260</v>
      </c>
      <c r="B381" s="1" t="s">
        <v>11561</v>
      </c>
      <c r="C381" s="1" t="s">
        <v>262</v>
      </c>
      <c r="D381" s="1" t="s">
        <v>328</v>
      </c>
      <c r="E381" s="1" t="s">
        <v>328</v>
      </c>
      <c r="F381" s="1" t="s">
        <v>2941</v>
      </c>
      <c r="G381" s="1" t="s">
        <v>11188</v>
      </c>
      <c r="H381" s="1" t="s">
        <v>2669</v>
      </c>
      <c r="I381" s="1" t="s">
        <v>269</v>
      </c>
      <c r="J381" s="1" t="s">
        <v>269</v>
      </c>
      <c r="K381" s="1" t="s">
        <v>270</v>
      </c>
      <c r="L381" s="1" t="s">
        <v>269</v>
      </c>
      <c r="M381" s="1" t="s">
        <v>2134</v>
      </c>
      <c r="N381" s="1" t="s">
        <v>11124</v>
      </c>
      <c r="O381" s="1" t="s">
        <v>11125</v>
      </c>
      <c r="P381" s="1" t="s">
        <v>11126</v>
      </c>
      <c r="Q381" s="1" t="s">
        <v>6755</v>
      </c>
      <c r="R381" s="1" t="s">
        <v>874</v>
      </c>
      <c r="S381" s="1" t="s">
        <v>873</v>
      </c>
      <c r="T381" s="1" t="s">
        <v>472</v>
      </c>
      <c r="U381" s="1" t="s">
        <v>472</v>
      </c>
      <c r="V381" s="1" t="s">
        <v>269</v>
      </c>
      <c r="W381" s="1" t="s">
        <v>270</v>
      </c>
      <c r="X381" s="1" t="s">
        <v>269</v>
      </c>
      <c r="Y381" s="1" t="s">
        <v>277</v>
      </c>
      <c r="Z381" s="1" t="s">
        <v>11127</v>
      </c>
      <c r="AA381" s="1" t="s">
        <v>11127</v>
      </c>
      <c r="AB381" s="1" t="s">
        <v>270</v>
      </c>
    </row>
    <row r="382" spans="1:28" ht="14.25">
      <c r="A382" s="1" t="s">
        <v>260</v>
      </c>
      <c r="B382" s="1" t="s">
        <v>11562</v>
      </c>
      <c r="C382" s="1" t="s">
        <v>262</v>
      </c>
      <c r="D382" s="1" t="s">
        <v>328</v>
      </c>
      <c r="E382" s="1" t="s">
        <v>328</v>
      </c>
      <c r="F382" s="1" t="s">
        <v>2945</v>
      </c>
      <c r="G382" s="1" t="s">
        <v>11190</v>
      </c>
      <c r="H382" s="1" t="s">
        <v>2679</v>
      </c>
      <c r="I382" s="1" t="s">
        <v>269</v>
      </c>
      <c r="J382" s="1" t="s">
        <v>269</v>
      </c>
      <c r="K382" s="1" t="s">
        <v>270</v>
      </c>
      <c r="L382" s="1" t="s">
        <v>269</v>
      </c>
      <c r="M382" s="1" t="s">
        <v>2134</v>
      </c>
      <c r="N382" s="1" t="s">
        <v>11124</v>
      </c>
      <c r="O382" s="1" t="s">
        <v>11125</v>
      </c>
      <c r="P382" s="1" t="s">
        <v>11126</v>
      </c>
      <c r="Q382" s="1" t="s">
        <v>6755</v>
      </c>
      <c r="R382" s="1" t="s">
        <v>874</v>
      </c>
      <c r="S382" s="1" t="s">
        <v>873</v>
      </c>
      <c r="T382" s="1" t="s">
        <v>472</v>
      </c>
      <c r="U382" s="1" t="s">
        <v>873</v>
      </c>
      <c r="V382" s="1" t="s">
        <v>874</v>
      </c>
      <c r="W382" s="1" t="s">
        <v>270</v>
      </c>
      <c r="X382" s="1" t="s">
        <v>269</v>
      </c>
      <c r="Y382" s="1" t="s">
        <v>714</v>
      </c>
      <c r="Z382" s="1" t="s">
        <v>11127</v>
      </c>
      <c r="AA382" s="1" t="s">
        <v>11127</v>
      </c>
      <c r="AB382" s="1" t="s">
        <v>269</v>
      </c>
    </row>
    <row r="383" spans="1:28" ht="14.25">
      <c r="A383" s="1" t="s">
        <v>260</v>
      </c>
      <c r="B383" s="1" t="s">
        <v>11563</v>
      </c>
      <c r="C383" s="1" t="s">
        <v>262</v>
      </c>
      <c r="D383" s="1" t="s">
        <v>328</v>
      </c>
      <c r="E383" s="1" t="s">
        <v>328</v>
      </c>
      <c r="F383" s="1" t="s">
        <v>1399</v>
      </c>
      <c r="G383" s="1" t="s">
        <v>11192</v>
      </c>
      <c r="H383" s="1" t="s">
        <v>2680</v>
      </c>
      <c r="I383" s="1" t="s">
        <v>269</v>
      </c>
      <c r="J383" s="1" t="s">
        <v>269</v>
      </c>
      <c r="K383" s="1" t="s">
        <v>269</v>
      </c>
      <c r="L383" s="1" t="s">
        <v>472</v>
      </c>
      <c r="M383" s="1" t="s">
        <v>2134</v>
      </c>
      <c r="N383" s="1" t="s">
        <v>11124</v>
      </c>
      <c r="O383" s="1" t="s">
        <v>11125</v>
      </c>
      <c r="P383" s="1" t="s">
        <v>11126</v>
      </c>
      <c r="Q383" s="1" t="s">
        <v>6755</v>
      </c>
      <c r="R383" s="1" t="s">
        <v>1450</v>
      </c>
      <c r="S383" s="1" t="s">
        <v>276</v>
      </c>
      <c r="T383" s="1" t="s">
        <v>874</v>
      </c>
      <c r="U383" s="1" t="s">
        <v>873</v>
      </c>
      <c r="V383" s="1" t="s">
        <v>874</v>
      </c>
      <c r="W383" s="1" t="s">
        <v>1450</v>
      </c>
      <c r="X383" s="1" t="s">
        <v>270</v>
      </c>
      <c r="Y383" s="1" t="s">
        <v>1971</v>
      </c>
      <c r="Z383" s="1" t="s">
        <v>11142</v>
      </c>
      <c r="AA383" s="1" t="s">
        <v>11127</v>
      </c>
      <c r="AB383" s="1" t="s">
        <v>269</v>
      </c>
    </row>
    <row r="384" spans="1:28" ht="14.25">
      <c r="A384" s="1" t="s">
        <v>260</v>
      </c>
      <c r="B384" s="1" t="s">
        <v>11564</v>
      </c>
      <c r="C384" s="1" t="s">
        <v>262</v>
      </c>
      <c r="D384" s="1" t="s">
        <v>328</v>
      </c>
      <c r="E384" s="1" t="s">
        <v>328</v>
      </c>
      <c r="F384" s="1" t="s">
        <v>1384</v>
      </c>
      <c r="G384" s="1" t="s">
        <v>11194</v>
      </c>
      <c r="H384" s="1" t="s">
        <v>2707</v>
      </c>
      <c r="I384" s="1" t="s">
        <v>269</v>
      </c>
      <c r="J384" s="1" t="s">
        <v>270</v>
      </c>
      <c r="K384" s="1" t="s">
        <v>270</v>
      </c>
      <c r="L384" s="1" t="s">
        <v>269</v>
      </c>
      <c r="M384" s="1" t="s">
        <v>2134</v>
      </c>
      <c r="N384" s="1" t="s">
        <v>11124</v>
      </c>
      <c r="O384" s="1" t="s">
        <v>11125</v>
      </c>
      <c r="P384" s="1" t="s">
        <v>11126</v>
      </c>
      <c r="Q384" s="1" t="s">
        <v>6755</v>
      </c>
      <c r="R384" s="1" t="s">
        <v>874</v>
      </c>
      <c r="S384" s="1" t="s">
        <v>873</v>
      </c>
      <c r="T384" s="1" t="s">
        <v>472</v>
      </c>
      <c r="U384" s="1" t="s">
        <v>276</v>
      </c>
      <c r="V384" s="1" t="s">
        <v>874</v>
      </c>
      <c r="W384" s="1" t="s">
        <v>479</v>
      </c>
      <c r="X384" s="1" t="s">
        <v>269</v>
      </c>
      <c r="Y384" s="1" t="s">
        <v>1729</v>
      </c>
      <c r="Z384" s="1" t="s">
        <v>11127</v>
      </c>
      <c r="AA384" s="1" t="s">
        <v>11127</v>
      </c>
      <c r="AB384" s="1" t="s">
        <v>269</v>
      </c>
    </row>
    <row r="385" spans="1:28" ht="14.25">
      <c r="A385" s="1" t="s">
        <v>260</v>
      </c>
      <c r="B385" s="1" t="s">
        <v>11565</v>
      </c>
      <c r="C385" s="1" t="s">
        <v>262</v>
      </c>
      <c r="D385" s="1" t="s">
        <v>328</v>
      </c>
      <c r="E385" s="1" t="s">
        <v>328</v>
      </c>
      <c r="F385" s="1" t="s">
        <v>1407</v>
      </c>
      <c r="G385" s="1" t="s">
        <v>11196</v>
      </c>
      <c r="H385" s="1" t="s">
        <v>2710</v>
      </c>
      <c r="I385" s="1" t="s">
        <v>269</v>
      </c>
      <c r="J385" s="1" t="s">
        <v>269</v>
      </c>
      <c r="K385" s="1" t="s">
        <v>269</v>
      </c>
      <c r="L385" s="1" t="s">
        <v>472</v>
      </c>
      <c r="M385" s="1" t="s">
        <v>2134</v>
      </c>
      <c r="N385" s="1" t="s">
        <v>11124</v>
      </c>
      <c r="O385" s="1" t="s">
        <v>11125</v>
      </c>
      <c r="P385" s="1" t="s">
        <v>11126</v>
      </c>
      <c r="Q385" s="1" t="s">
        <v>11127</v>
      </c>
      <c r="R385" s="1" t="s">
        <v>1729</v>
      </c>
      <c r="S385" s="1" t="s">
        <v>873</v>
      </c>
      <c r="T385" s="1" t="s">
        <v>269</v>
      </c>
      <c r="U385" s="1" t="s">
        <v>873</v>
      </c>
      <c r="V385" s="1" t="s">
        <v>874</v>
      </c>
      <c r="W385" s="1" t="s">
        <v>479</v>
      </c>
      <c r="X385" s="1" t="s">
        <v>270</v>
      </c>
      <c r="Y385" s="1" t="s">
        <v>2793</v>
      </c>
      <c r="Z385" s="1" t="s">
        <v>6755</v>
      </c>
      <c r="AA385" s="1" t="s">
        <v>11127</v>
      </c>
      <c r="AB385" s="1" t="s">
        <v>269</v>
      </c>
    </row>
    <row r="386" spans="1:28" ht="14.25">
      <c r="A386" s="1" t="s">
        <v>260</v>
      </c>
      <c r="B386" s="1" t="s">
        <v>11566</v>
      </c>
      <c r="C386" s="1" t="s">
        <v>262</v>
      </c>
      <c r="D386" s="1" t="s">
        <v>328</v>
      </c>
      <c r="E386" s="1" t="s">
        <v>328</v>
      </c>
      <c r="F386" s="1" t="s">
        <v>3784</v>
      </c>
      <c r="G386" s="1" t="s">
        <v>11198</v>
      </c>
      <c r="H386" s="1" t="s">
        <v>11199</v>
      </c>
      <c r="I386" s="1" t="s">
        <v>269</v>
      </c>
      <c r="J386" s="1" t="s">
        <v>269</v>
      </c>
      <c r="K386" s="1" t="s">
        <v>269</v>
      </c>
      <c r="L386" s="1" t="s">
        <v>479</v>
      </c>
      <c r="M386" s="1" t="s">
        <v>11200</v>
      </c>
      <c r="N386" s="1" t="s">
        <v>11124</v>
      </c>
      <c r="O386" s="1" t="s">
        <v>11125</v>
      </c>
      <c r="P386" s="1" t="s">
        <v>11126</v>
      </c>
      <c r="Q386" s="1" t="s">
        <v>6755</v>
      </c>
      <c r="R386" s="1" t="s">
        <v>1450</v>
      </c>
      <c r="S386" s="1" t="s">
        <v>873</v>
      </c>
      <c r="T386" s="1" t="s">
        <v>269</v>
      </c>
      <c r="U386" s="1" t="s">
        <v>873</v>
      </c>
      <c r="V386" s="1" t="s">
        <v>874</v>
      </c>
      <c r="W386" s="1" t="s">
        <v>270</v>
      </c>
      <c r="X386" s="1" t="s">
        <v>269</v>
      </c>
      <c r="Y386" s="1" t="s">
        <v>2755</v>
      </c>
      <c r="Z386" s="1" t="s">
        <v>11127</v>
      </c>
      <c r="AA386" s="1" t="s">
        <v>11127</v>
      </c>
      <c r="AB386" s="1" t="s">
        <v>269</v>
      </c>
    </row>
    <row r="387" spans="1:28" ht="14.25">
      <c r="A387" s="1" t="s">
        <v>260</v>
      </c>
      <c r="B387" s="1" t="s">
        <v>11567</v>
      </c>
      <c r="C387" s="1" t="s">
        <v>262</v>
      </c>
      <c r="D387" s="1" t="s">
        <v>328</v>
      </c>
      <c r="E387" s="1" t="s">
        <v>328</v>
      </c>
      <c r="F387" s="1" t="s">
        <v>1372</v>
      </c>
      <c r="G387" s="1" t="s">
        <v>11202</v>
      </c>
      <c r="H387" s="1" t="s">
        <v>11203</v>
      </c>
      <c r="I387" s="1" t="s">
        <v>269</v>
      </c>
      <c r="J387" s="1" t="s">
        <v>269</v>
      </c>
      <c r="K387" s="1" t="s">
        <v>269</v>
      </c>
      <c r="L387" s="1" t="s">
        <v>270</v>
      </c>
      <c r="M387" s="1" t="s">
        <v>11204</v>
      </c>
      <c r="N387" s="1" t="s">
        <v>11124</v>
      </c>
      <c r="O387" s="1" t="s">
        <v>11125</v>
      </c>
      <c r="P387" s="1" t="s">
        <v>11126</v>
      </c>
      <c r="Q387" s="1" t="s">
        <v>6755</v>
      </c>
      <c r="R387" s="1" t="s">
        <v>1450</v>
      </c>
      <c r="S387" s="1" t="s">
        <v>873</v>
      </c>
      <c r="T387" s="1" t="s">
        <v>269</v>
      </c>
      <c r="U387" s="1" t="s">
        <v>873</v>
      </c>
      <c r="V387" s="1" t="s">
        <v>874</v>
      </c>
      <c r="W387" s="1" t="s">
        <v>270</v>
      </c>
      <c r="X387" s="1" t="s">
        <v>269</v>
      </c>
      <c r="Y387" s="1" t="s">
        <v>713</v>
      </c>
      <c r="Z387" s="1" t="s">
        <v>11127</v>
      </c>
      <c r="AA387" s="1" t="s">
        <v>11127</v>
      </c>
      <c r="AB387" s="1" t="s">
        <v>269</v>
      </c>
    </row>
    <row r="388" spans="1:28" ht="14.25">
      <c r="A388" s="1" t="s">
        <v>260</v>
      </c>
      <c r="B388" s="1" t="s">
        <v>11568</v>
      </c>
      <c r="C388" s="1" t="s">
        <v>262</v>
      </c>
      <c r="D388" s="1" t="s">
        <v>328</v>
      </c>
      <c r="E388" s="1" t="s">
        <v>328</v>
      </c>
      <c r="F388" s="1" t="s">
        <v>1385</v>
      </c>
      <c r="G388" s="1" t="s">
        <v>11206</v>
      </c>
      <c r="H388" s="1" t="s">
        <v>10934</v>
      </c>
      <c r="I388" s="1" t="s">
        <v>269</v>
      </c>
      <c r="J388" s="1" t="s">
        <v>269</v>
      </c>
      <c r="K388" s="1" t="s">
        <v>269</v>
      </c>
      <c r="L388" s="1" t="s">
        <v>872</v>
      </c>
      <c r="M388" s="1" t="s">
        <v>2134</v>
      </c>
      <c r="N388" s="1" t="s">
        <v>11124</v>
      </c>
      <c r="O388" s="1" t="s">
        <v>11125</v>
      </c>
      <c r="P388" s="1" t="s">
        <v>11126</v>
      </c>
      <c r="Q388" s="1" t="s">
        <v>11170</v>
      </c>
      <c r="R388" s="1" t="s">
        <v>1450</v>
      </c>
      <c r="S388" s="1" t="s">
        <v>873</v>
      </c>
      <c r="T388" s="1" t="s">
        <v>269</v>
      </c>
      <c r="U388" s="1" t="s">
        <v>873</v>
      </c>
      <c r="V388" s="1" t="s">
        <v>874</v>
      </c>
      <c r="W388" s="1" t="s">
        <v>479</v>
      </c>
      <c r="X388" s="1" t="s">
        <v>269</v>
      </c>
      <c r="Y388" s="1" t="s">
        <v>1731</v>
      </c>
      <c r="Z388" s="1" t="s">
        <v>11127</v>
      </c>
      <c r="AA388" s="1" t="s">
        <v>11170</v>
      </c>
      <c r="AB388" s="1" t="s">
        <v>269</v>
      </c>
    </row>
    <row r="389" spans="1:28" ht="14.25">
      <c r="A389" s="1" t="s">
        <v>260</v>
      </c>
      <c r="B389" s="1" t="s">
        <v>11569</v>
      </c>
      <c r="C389" s="1" t="s">
        <v>262</v>
      </c>
      <c r="D389" s="1" t="s">
        <v>328</v>
      </c>
      <c r="E389" s="1" t="s">
        <v>328</v>
      </c>
      <c r="F389" s="1" t="s">
        <v>2694</v>
      </c>
      <c r="G389" s="1" t="s">
        <v>11208</v>
      </c>
      <c r="H389" s="1" t="s">
        <v>273</v>
      </c>
      <c r="I389" s="1" t="s">
        <v>269</v>
      </c>
      <c r="J389" s="1" t="s">
        <v>270</v>
      </c>
      <c r="K389" s="1" t="s">
        <v>269</v>
      </c>
      <c r="L389" s="1" t="s">
        <v>472</v>
      </c>
      <c r="M389" s="1" t="s">
        <v>2134</v>
      </c>
      <c r="N389" s="1" t="s">
        <v>11124</v>
      </c>
      <c r="O389" s="1" t="s">
        <v>11125</v>
      </c>
      <c r="P389" s="1" t="s">
        <v>11126</v>
      </c>
      <c r="Q389" s="1" t="s">
        <v>11170</v>
      </c>
      <c r="R389" s="1" t="s">
        <v>1450</v>
      </c>
      <c r="S389" s="1" t="s">
        <v>873</v>
      </c>
      <c r="T389" s="1" t="s">
        <v>269</v>
      </c>
      <c r="U389" s="1" t="s">
        <v>873</v>
      </c>
      <c r="V389" s="1" t="s">
        <v>874</v>
      </c>
      <c r="W389" s="1" t="s">
        <v>479</v>
      </c>
      <c r="X389" s="1" t="s">
        <v>269</v>
      </c>
      <c r="Y389" s="1" t="s">
        <v>2913</v>
      </c>
      <c r="Z389" s="1" t="s">
        <v>11170</v>
      </c>
      <c r="AA389" s="1" t="s">
        <v>11127</v>
      </c>
      <c r="AB389" s="1" t="s">
        <v>269</v>
      </c>
    </row>
    <row r="390" spans="1:28" ht="14.25">
      <c r="A390" s="1" t="s">
        <v>260</v>
      </c>
      <c r="B390" s="1" t="s">
        <v>11570</v>
      </c>
      <c r="C390" s="1" t="s">
        <v>262</v>
      </c>
      <c r="D390" s="1" t="s">
        <v>328</v>
      </c>
      <c r="E390" s="1" t="s">
        <v>328</v>
      </c>
      <c r="F390" s="1" t="s">
        <v>4006</v>
      </c>
      <c r="G390" s="1" t="s">
        <v>11210</v>
      </c>
      <c r="H390" s="1" t="s">
        <v>3207</v>
      </c>
      <c r="I390" s="1" t="s">
        <v>269</v>
      </c>
      <c r="J390" s="1" t="s">
        <v>270</v>
      </c>
      <c r="K390" s="1" t="s">
        <v>269</v>
      </c>
      <c r="L390" s="1" t="s">
        <v>479</v>
      </c>
      <c r="M390" s="1" t="s">
        <v>11155</v>
      </c>
      <c r="N390" s="1" t="s">
        <v>11124</v>
      </c>
      <c r="O390" s="1" t="s">
        <v>11125</v>
      </c>
      <c r="P390" s="1" t="s">
        <v>11126</v>
      </c>
      <c r="Q390" s="1" t="s">
        <v>6755</v>
      </c>
      <c r="R390" s="1" t="s">
        <v>1450</v>
      </c>
      <c r="S390" s="1" t="s">
        <v>873</v>
      </c>
      <c r="T390" s="1" t="s">
        <v>269</v>
      </c>
      <c r="U390" s="1" t="s">
        <v>873</v>
      </c>
      <c r="V390" s="1" t="s">
        <v>874</v>
      </c>
      <c r="W390" s="1" t="s">
        <v>479</v>
      </c>
      <c r="X390" s="1" t="s">
        <v>269</v>
      </c>
      <c r="Y390" s="1" t="s">
        <v>2913</v>
      </c>
      <c r="Z390" s="1" t="s">
        <v>11127</v>
      </c>
      <c r="AA390" s="1" t="s">
        <v>11127</v>
      </c>
      <c r="AB390" s="1" t="s">
        <v>269</v>
      </c>
    </row>
    <row r="391" spans="1:28" ht="14.25">
      <c r="A391" s="1" t="s">
        <v>260</v>
      </c>
      <c r="B391" s="1" t="s">
        <v>11571</v>
      </c>
      <c r="C391" s="1" t="s">
        <v>262</v>
      </c>
      <c r="D391" s="1" t="s">
        <v>328</v>
      </c>
      <c r="E391" s="1" t="s">
        <v>328</v>
      </c>
      <c r="F391" s="1" t="s">
        <v>1732</v>
      </c>
      <c r="G391" s="1" t="s">
        <v>11212</v>
      </c>
      <c r="H391" s="1" t="s">
        <v>2711</v>
      </c>
      <c r="I391" s="1" t="s">
        <v>269</v>
      </c>
      <c r="J391" s="1" t="s">
        <v>269</v>
      </c>
      <c r="K391" s="1" t="s">
        <v>270</v>
      </c>
      <c r="L391" s="1" t="s">
        <v>269</v>
      </c>
      <c r="M391" s="1" t="s">
        <v>2134</v>
      </c>
      <c r="N391" s="1" t="s">
        <v>11124</v>
      </c>
      <c r="O391" s="1" t="s">
        <v>11125</v>
      </c>
      <c r="P391" s="1" t="s">
        <v>11126</v>
      </c>
      <c r="Q391" s="1" t="s">
        <v>6755</v>
      </c>
      <c r="R391" s="1" t="s">
        <v>874</v>
      </c>
      <c r="S391" s="1" t="s">
        <v>873</v>
      </c>
      <c r="T391" s="1" t="s">
        <v>269</v>
      </c>
      <c r="U391" s="1" t="s">
        <v>270</v>
      </c>
      <c r="V391" s="1" t="s">
        <v>270</v>
      </c>
      <c r="W391" s="1" t="s">
        <v>270</v>
      </c>
      <c r="X391" s="1" t="s">
        <v>269</v>
      </c>
      <c r="Y391" s="1" t="s">
        <v>2796</v>
      </c>
      <c r="Z391" s="1" t="s">
        <v>11127</v>
      </c>
      <c r="AA391" s="1" t="s">
        <v>11127</v>
      </c>
      <c r="AB391" s="1" t="s">
        <v>269</v>
      </c>
    </row>
    <row r="392" spans="1:28" ht="14.25">
      <c r="A392" s="1" t="s">
        <v>260</v>
      </c>
      <c r="B392" s="1" t="s">
        <v>11572</v>
      </c>
      <c r="C392" s="1" t="s">
        <v>262</v>
      </c>
      <c r="D392" s="1" t="s">
        <v>328</v>
      </c>
      <c r="E392" s="1" t="s">
        <v>328</v>
      </c>
      <c r="F392" s="1" t="s">
        <v>4009</v>
      </c>
      <c r="G392" s="1" t="s">
        <v>11214</v>
      </c>
      <c r="H392" s="1" t="s">
        <v>11215</v>
      </c>
      <c r="I392" s="1" t="s">
        <v>269</v>
      </c>
      <c r="J392" s="1" t="s">
        <v>269</v>
      </c>
      <c r="K392" s="1" t="s">
        <v>269</v>
      </c>
      <c r="L392" s="1" t="s">
        <v>479</v>
      </c>
      <c r="M392" s="1" t="s">
        <v>11125</v>
      </c>
      <c r="N392" s="1" t="s">
        <v>11124</v>
      </c>
      <c r="O392" s="1" t="s">
        <v>11125</v>
      </c>
      <c r="P392" s="1" t="s">
        <v>11126</v>
      </c>
      <c r="Q392" s="1" t="s">
        <v>6755</v>
      </c>
      <c r="R392" s="1" t="s">
        <v>1450</v>
      </c>
      <c r="S392" s="1" t="s">
        <v>873</v>
      </c>
      <c r="T392" s="1" t="s">
        <v>269</v>
      </c>
      <c r="U392" s="1" t="s">
        <v>873</v>
      </c>
      <c r="V392" s="1" t="s">
        <v>874</v>
      </c>
      <c r="W392" s="1" t="s">
        <v>479</v>
      </c>
      <c r="X392" s="1" t="s">
        <v>269</v>
      </c>
      <c r="Y392" s="1" t="s">
        <v>2919</v>
      </c>
      <c r="Z392" s="1" t="s">
        <v>11127</v>
      </c>
      <c r="AA392" s="1" t="s">
        <v>11127</v>
      </c>
      <c r="AB392" s="1" t="s">
        <v>269</v>
      </c>
    </row>
    <row r="393" spans="1:28" ht="14.25">
      <c r="A393" s="1" t="s">
        <v>260</v>
      </c>
      <c r="B393" s="1" t="s">
        <v>11573</v>
      </c>
      <c r="C393" s="1" t="s">
        <v>262</v>
      </c>
      <c r="D393" s="1" t="s">
        <v>328</v>
      </c>
      <c r="E393" s="1" t="s">
        <v>328</v>
      </c>
      <c r="F393" s="1" t="s">
        <v>1379</v>
      </c>
      <c r="G393" s="1" t="s">
        <v>11217</v>
      </c>
      <c r="H393" s="1" t="s">
        <v>11218</v>
      </c>
      <c r="I393" s="1" t="s">
        <v>269</v>
      </c>
      <c r="J393" s="1" t="s">
        <v>270</v>
      </c>
      <c r="K393" s="1" t="s">
        <v>270</v>
      </c>
      <c r="L393" s="1" t="s">
        <v>269</v>
      </c>
      <c r="M393" s="1" t="s">
        <v>11219</v>
      </c>
      <c r="N393" s="1" t="s">
        <v>11220</v>
      </c>
      <c r="O393" s="1" t="s">
        <v>11219</v>
      </c>
      <c r="P393" s="1" t="s">
        <v>11220</v>
      </c>
      <c r="Q393" s="1" t="s">
        <v>6755</v>
      </c>
      <c r="R393" s="1" t="s">
        <v>269</v>
      </c>
      <c r="S393" s="1" t="s">
        <v>269</v>
      </c>
      <c r="T393" s="1" t="s">
        <v>269</v>
      </c>
      <c r="U393" s="1" t="s">
        <v>276</v>
      </c>
      <c r="V393" s="1" t="s">
        <v>874</v>
      </c>
      <c r="W393" s="1" t="s">
        <v>270</v>
      </c>
      <c r="X393" s="1" t="s">
        <v>269</v>
      </c>
      <c r="Y393" s="1" t="s">
        <v>2926</v>
      </c>
      <c r="Z393" s="1" t="s">
        <v>11142</v>
      </c>
      <c r="AA393" s="1" t="s">
        <v>11142</v>
      </c>
      <c r="AB393" s="1" t="s">
        <v>269</v>
      </c>
    </row>
    <row r="394" spans="1:28" ht="14.25">
      <c r="A394" s="1" t="s">
        <v>260</v>
      </c>
      <c r="B394" s="1" t="s">
        <v>11574</v>
      </c>
      <c r="C394" s="1" t="s">
        <v>262</v>
      </c>
      <c r="D394" s="1" t="s">
        <v>328</v>
      </c>
      <c r="E394" s="1" t="s">
        <v>328</v>
      </c>
      <c r="F394" s="1" t="s">
        <v>4013</v>
      </c>
      <c r="G394" s="1" t="s">
        <v>11222</v>
      </c>
      <c r="H394" s="1" t="s">
        <v>3625</v>
      </c>
      <c r="I394" s="1" t="s">
        <v>269</v>
      </c>
      <c r="J394" s="1" t="s">
        <v>269</v>
      </c>
      <c r="K394" s="1" t="s">
        <v>269</v>
      </c>
      <c r="L394" s="1" t="s">
        <v>479</v>
      </c>
      <c r="M394" s="1" t="s">
        <v>11125</v>
      </c>
      <c r="N394" s="1" t="s">
        <v>11124</v>
      </c>
      <c r="O394" s="1" t="s">
        <v>11125</v>
      </c>
      <c r="P394" s="1" t="s">
        <v>11126</v>
      </c>
      <c r="Q394" s="1" t="s">
        <v>6755</v>
      </c>
      <c r="R394" s="1" t="s">
        <v>1450</v>
      </c>
      <c r="S394" s="1" t="s">
        <v>873</v>
      </c>
      <c r="T394" s="1" t="s">
        <v>270</v>
      </c>
      <c r="U394" s="1" t="s">
        <v>873</v>
      </c>
      <c r="V394" s="1" t="s">
        <v>874</v>
      </c>
      <c r="W394" s="1" t="s">
        <v>479</v>
      </c>
      <c r="X394" s="1" t="s">
        <v>269</v>
      </c>
      <c r="Y394" s="1" t="s">
        <v>1739</v>
      </c>
      <c r="Z394" s="1" t="s">
        <v>11127</v>
      </c>
      <c r="AA394" s="1" t="s">
        <v>11127</v>
      </c>
      <c r="AB394" s="1" t="s">
        <v>269</v>
      </c>
    </row>
    <row r="395" spans="1:28" ht="14.25">
      <c r="A395" s="1" t="s">
        <v>260</v>
      </c>
      <c r="B395" s="1" t="s">
        <v>11575</v>
      </c>
      <c r="C395" s="1" t="s">
        <v>262</v>
      </c>
      <c r="D395" s="1" t="s">
        <v>328</v>
      </c>
      <c r="E395" s="1" t="s">
        <v>328</v>
      </c>
      <c r="F395" s="1" t="s">
        <v>3533</v>
      </c>
      <c r="G395" s="1" t="s">
        <v>11224</v>
      </c>
      <c r="H395" s="1" t="s">
        <v>3681</v>
      </c>
      <c r="I395" s="1" t="s">
        <v>270</v>
      </c>
      <c r="J395" s="1" t="s">
        <v>269</v>
      </c>
      <c r="K395" s="1" t="s">
        <v>269</v>
      </c>
      <c r="L395" s="1" t="s">
        <v>479</v>
      </c>
      <c r="M395" s="1" t="s">
        <v>2134</v>
      </c>
      <c r="N395" s="1" t="s">
        <v>11142</v>
      </c>
      <c r="O395" s="1" t="s">
        <v>11125</v>
      </c>
      <c r="P395" s="1" t="s">
        <v>11126</v>
      </c>
      <c r="Q395" s="1" t="s">
        <v>6755</v>
      </c>
      <c r="R395" s="1" t="s">
        <v>1450</v>
      </c>
      <c r="S395" s="1" t="s">
        <v>873</v>
      </c>
      <c r="T395" s="1" t="s">
        <v>270</v>
      </c>
      <c r="U395" s="1" t="s">
        <v>873</v>
      </c>
      <c r="V395" s="1" t="s">
        <v>874</v>
      </c>
      <c r="W395" s="1" t="s">
        <v>479</v>
      </c>
      <c r="X395" s="1" t="s">
        <v>269</v>
      </c>
      <c r="Y395" s="1" t="s">
        <v>1739</v>
      </c>
      <c r="Z395" s="1" t="s">
        <v>11127</v>
      </c>
      <c r="AA395" s="1" t="s">
        <v>11127</v>
      </c>
      <c r="AB395" s="1" t="s">
        <v>269</v>
      </c>
    </row>
  </sheetData>
  <phoneticPr fontId="3"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Z405"/>
  <sheetViews>
    <sheetView topLeftCell="T1" workbookViewId="0">
      <selection activeCell="H1" sqref="H1:Z1"/>
    </sheetView>
  </sheetViews>
  <sheetFormatPr defaultRowHeight="13.5"/>
  <cols>
    <col min="1" max="26" width="20" customWidth="1"/>
  </cols>
  <sheetData>
    <row r="1" spans="1:26" ht="27.95" customHeight="1">
      <c r="A1" s="4" t="s">
        <v>105</v>
      </c>
      <c r="B1" s="4" t="s">
        <v>106</v>
      </c>
      <c r="C1" s="4" t="s">
        <v>107</v>
      </c>
      <c r="D1" s="4" t="s">
        <v>108</v>
      </c>
      <c r="E1" s="4" t="s">
        <v>109</v>
      </c>
      <c r="F1" s="4" t="s">
        <v>11576</v>
      </c>
      <c r="G1" s="4" t="s">
        <v>110</v>
      </c>
      <c r="H1" s="4" t="s">
        <v>11577</v>
      </c>
      <c r="I1" s="4" t="s">
        <v>11056</v>
      </c>
      <c r="J1" s="4" t="s">
        <v>11578</v>
      </c>
      <c r="K1" s="4" t="s">
        <v>11042</v>
      </c>
      <c r="L1" s="4" t="s">
        <v>11579</v>
      </c>
      <c r="M1" s="4" t="s">
        <v>11043</v>
      </c>
      <c r="N1" s="4" t="s">
        <v>11580</v>
      </c>
      <c r="O1" s="4" t="s">
        <v>11581</v>
      </c>
      <c r="P1" s="4" t="s">
        <v>11582</v>
      </c>
      <c r="Q1" s="4" t="s">
        <v>11583</v>
      </c>
      <c r="R1" s="4" t="s">
        <v>11584</v>
      </c>
      <c r="S1" s="4" t="s">
        <v>11585</v>
      </c>
      <c r="T1" s="4" t="s">
        <v>11586</v>
      </c>
      <c r="U1" s="4" t="s">
        <v>11587</v>
      </c>
      <c r="V1" s="4" t="s">
        <v>11052</v>
      </c>
      <c r="W1" s="4" t="s">
        <v>11053</v>
      </c>
      <c r="X1" s="4" t="s">
        <v>11588</v>
      </c>
      <c r="Y1" s="4" t="s">
        <v>11589</v>
      </c>
      <c r="Z1" s="4" t="s">
        <v>11590</v>
      </c>
    </row>
    <row r="2" spans="1:26" ht="27.95" customHeight="1">
      <c r="A2" s="5" t="s">
        <v>153</v>
      </c>
      <c r="B2" s="5" t="s">
        <v>154</v>
      </c>
      <c r="C2" s="5" t="s">
        <v>155</v>
      </c>
      <c r="D2" s="5" t="s">
        <v>156</v>
      </c>
      <c r="E2" s="5" t="s">
        <v>157</v>
      </c>
      <c r="F2" s="5" t="s">
        <v>11591</v>
      </c>
      <c r="G2" s="5" t="s">
        <v>158</v>
      </c>
      <c r="H2" s="5" t="s">
        <v>11592</v>
      </c>
      <c r="I2" s="5" t="s">
        <v>11078</v>
      </c>
      <c r="J2" s="5" t="s">
        <v>11593</v>
      </c>
      <c r="K2" s="5" t="s">
        <v>11594</v>
      </c>
      <c r="L2" s="5" t="s">
        <v>11595</v>
      </c>
      <c r="M2" s="5" t="s">
        <v>11596</v>
      </c>
      <c r="N2" s="5" t="s">
        <v>11597</v>
      </c>
      <c r="O2" s="5" t="s">
        <v>11598</v>
      </c>
      <c r="P2" s="5" t="s">
        <v>11599</v>
      </c>
      <c r="Q2" s="5" t="s">
        <v>11600</v>
      </c>
      <c r="R2" s="5" t="s">
        <v>11070</v>
      </c>
      <c r="S2" s="5" t="s">
        <v>11601</v>
      </c>
      <c r="T2" s="5" t="s">
        <v>11602</v>
      </c>
      <c r="U2" s="5" t="s">
        <v>11603</v>
      </c>
      <c r="V2" s="5" t="s">
        <v>11604</v>
      </c>
      <c r="W2" s="5" t="s">
        <v>11605</v>
      </c>
      <c r="X2" s="5" t="s">
        <v>11606</v>
      </c>
      <c r="Y2" s="5" t="s">
        <v>11607</v>
      </c>
      <c r="Z2" s="5" t="s">
        <v>11608</v>
      </c>
    </row>
    <row r="3" spans="1:26" ht="27.95" customHeight="1">
      <c r="A3" s="6" t="s">
        <v>190</v>
      </c>
      <c r="B3" s="6" t="s">
        <v>191</v>
      </c>
      <c r="C3" s="6" t="s">
        <v>192</v>
      </c>
      <c r="D3" s="6" t="s">
        <v>193</v>
      </c>
      <c r="E3" s="6" t="s">
        <v>194</v>
      </c>
      <c r="F3" s="6" t="s">
        <v>345</v>
      </c>
      <c r="G3" s="6" t="s">
        <v>195</v>
      </c>
      <c r="H3" s="6" t="s">
        <v>11082</v>
      </c>
      <c r="I3" s="6" t="s">
        <v>11609</v>
      </c>
      <c r="J3" s="6" t="s">
        <v>11083</v>
      </c>
      <c r="K3" s="6" t="s">
        <v>11085</v>
      </c>
      <c r="L3" s="6" t="s">
        <v>11096</v>
      </c>
      <c r="M3" s="6" t="s">
        <v>11610</v>
      </c>
      <c r="N3" s="6" t="s">
        <v>11611</v>
      </c>
      <c r="O3" s="6" t="s">
        <v>11090</v>
      </c>
      <c r="P3" s="6" t="s">
        <v>11612</v>
      </c>
      <c r="Q3" s="6" t="s">
        <v>11613</v>
      </c>
      <c r="R3" s="6" t="s">
        <v>11091</v>
      </c>
      <c r="S3" s="6" t="s">
        <v>11614</v>
      </c>
      <c r="T3" s="6" t="s">
        <v>11093</v>
      </c>
      <c r="U3" s="6" t="s">
        <v>11094</v>
      </c>
      <c r="V3" s="6" t="s">
        <v>11093</v>
      </c>
      <c r="W3" s="6" t="s">
        <v>11095</v>
      </c>
      <c r="X3" s="6" t="s">
        <v>11615</v>
      </c>
      <c r="Y3" s="6" t="s">
        <v>11616</v>
      </c>
      <c r="Z3" s="6" t="s">
        <v>11617</v>
      </c>
    </row>
    <row r="4" spans="1:26" ht="27.95" customHeight="1">
      <c r="A4" s="7" t="s">
        <v>227</v>
      </c>
      <c r="B4" s="7" t="s">
        <v>228</v>
      </c>
      <c r="C4" s="7" t="s">
        <v>155</v>
      </c>
      <c r="D4" s="7" t="s">
        <v>156</v>
      </c>
      <c r="E4" s="7" t="s">
        <v>229</v>
      </c>
      <c r="F4" s="7" t="s">
        <v>229</v>
      </c>
      <c r="G4" s="7" t="s">
        <v>230</v>
      </c>
      <c r="H4" s="7" t="s">
        <v>11592</v>
      </c>
      <c r="I4" s="7" t="s">
        <v>11618</v>
      </c>
      <c r="J4" s="7" t="s">
        <v>11619</v>
      </c>
      <c r="K4" s="7" t="s">
        <v>11620</v>
      </c>
      <c r="L4" s="7" t="s">
        <v>11621</v>
      </c>
      <c r="M4" s="7" t="s">
        <v>11622</v>
      </c>
      <c r="N4" s="7" t="s">
        <v>11623</v>
      </c>
      <c r="O4" s="7" t="s">
        <v>11624</v>
      </c>
      <c r="P4" s="7" t="s">
        <v>11625</v>
      </c>
      <c r="Q4" s="7" t="s">
        <v>11626</v>
      </c>
      <c r="R4" s="7" t="s">
        <v>11109</v>
      </c>
      <c r="S4" s="7" t="s">
        <v>11627</v>
      </c>
      <c r="T4" s="7" t="s">
        <v>11628</v>
      </c>
      <c r="U4" s="7" t="s">
        <v>11629</v>
      </c>
      <c r="V4" s="7" t="s">
        <v>11113</v>
      </c>
      <c r="W4" s="7" t="s">
        <v>11114</v>
      </c>
      <c r="X4" s="7" t="s">
        <v>11630</v>
      </c>
      <c r="Y4" s="7" t="s">
        <v>11631</v>
      </c>
      <c r="Z4" s="7" t="s">
        <v>11632</v>
      </c>
    </row>
    <row r="5" spans="1:26" ht="27.95" customHeight="1">
      <c r="A5" s="8" t="s">
        <v>254</v>
      </c>
      <c r="B5" s="8" t="s">
        <v>255</v>
      </c>
      <c r="C5" s="8" t="s">
        <v>256</v>
      </c>
      <c r="D5" s="8" t="s">
        <v>256</v>
      </c>
      <c r="E5" s="8" t="s">
        <v>256</v>
      </c>
      <c r="F5" s="8" t="s">
        <v>256</v>
      </c>
      <c r="G5" s="8" t="s">
        <v>257</v>
      </c>
      <c r="H5" s="8" t="s">
        <v>255</v>
      </c>
      <c r="I5" s="8" t="s">
        <v>259</v>
      </c>
      <c r="J5" s="8" t="s">
        <v>259</v>
      </c>
      <c r="K5" s="8" t="s">
        <v>259</v>
      </c>
      <c r="L5" s="8" t="s">
        <v>259</v>
      </c>
      <c r="M5" s="8" t="s">
        <v>255</v>
      </c>
      <c r="N5" s="8" t="s">
        <v>259</v>
      </c>
      <c r="O5" s="8" t="s">
        <v>259</v>
      </c>
      <c r="P5" s="8" t="s">
        <v>259</v>
      </c>
      <c r="Q5" s="8" t="s">
        <v>259</v>
      </c>
      <c r="R5" s="8" t="s">
        <v>259</v>
      </c>
      <c r="S5" s="8" t="s">
        <v>259</v>
      </c>
      <c r="T5" s="8" t="s">
        <v>259</v>
      </c>
      <c r="U5" s="8" t="s">
        <v>259</v>
      </c>
      <c r="V5" s="8" t="s">
        <v>259</v>
      </c>
      <c r="W5" s="8" t="s">
        <v>259</v>
      </c>
      <c r="X5" s="8" t="s">
        <v>259</v>
      </c>
      <c r="Y5" s="8" t="s">
        <v>259</v>
      </c>
      <c r="Z5" s="8" t="s">
        <v>259</v>
      </c>
    </row>
    <row r="6" spans="1:26" ht="14.25">
      <c r="A6" s="1" t="s">
        <v>260</v>
      </c>
      <c r="B6" s="1" t="s">
        <v>11633</v>
      </c>
      <c r="C6" s="1" t="s">
        <v>262</v>
      </c>
      <c r="D6" s="1" t="s">
        <v>263</v>
      </c>
      <c r="E6" s="1" t="s">
        <v>263</v>
      </c>
      <c r="F6" s="1" t="s">
        <v>270</v>
      </c>
      <c r="G6" s="1" t="s">
        <v>11634</v>
      </c>
      <c r="H6" s="1" t="s">
        <v>11635</v>
      </c>
      <c r="I6" s="1" t="s">
        <v>269</v>
      </c>
      <c r="J6" s="1" t="s">
        <v>269</v>
      </c>
      <c r="K6" s="1" t="s">
        <v>269</v>
      </c>
      <c r="L6" s="1" t="s">
        <v>479</v>
      </c>
      <c r="M6" s="1" t="s">
        <v>269</v>
      </c>
      <c r="N6" s="1" t="s">
        <v>11204</v>
      </c>
      <c r="O6" s="1" t="s">
        <v>11126</v>
      </c>
      <c r="P6" s="1" t="s">
        <v>11133</v>
      </c>
      <c r="Q6" s="1" t="s">
        <v>6755</v>
      </c>
      <c r="R6" s="1" t="s">
        <v>6755</v>
      </c>
      <c r="S6" s="1" t="s">
        <v>874</v>
      </c>
      <c r="T6" s="1" t="s">
        <v>873</v>
      </c>
      <c r="U6" s="1" t="s">
        <v>269</v>
      </c>
      <c r="V6" s="1" t="s">
        <v>873</v>
      </c>
      <c r="W6" s="1" t="s">
        <v>874</v>
      </c>
      <c r="X6" s="1" t="s">
        <v>11133</v>
      </c>
      <c r="Y6" s="1" t="s">
        <v>11159</v>
      </c>
      <c r="Z6" s="1" t="s">
        <v>269</v>
      </c>
    </row>
    <row r="7" spans="1:26" ht="14.25">
      <c r="A7" s="1" t="s">
        <v>260</v>
      </c>
      <c r="B7" s="1" t="s">
        <v>11636</v>
      </c>
      <c r="C7" s="1" t="s">
        <v>262</v>
      </c>
      <c r="D7" s="1" t="s">
        <v>263</v>
      </c>
      <c r="E7" s="1" t="s">
        <v>263</v>
      </c>
      <c r="F7" s="1" t="s">
        <v>472</v>
      </c>
      <c r="G7" s="1" t="s">
        <v>11637</v>
      </c>
      <c r="H7" s="1" t="s">
        <v>11638</v>
      </c>
      <c r="I7" s="1" t="s">
        <v>269</v>
      </c>
      <c r="J7" s="1" t="s">
        <v>269</v>
      </c>
      <c r="K7" s="1" t="s">
        <v>269</v>
      </c>
      <c r="L7" s="1" t="s">
        <v>479</v>
      </c>
      <c r="M7" s="1" t="s">
        <v>270</v>
      </c>
      <c r="N7" s="1" t="s">
        <v>11125</v>
      </c>
      <c r="O7" s="1" t="s">
        <v>11126</v>
      </c>
      <c r="P7" s="1" t="s">
        <v>11133</v>
      </c>
      <c r="Q7" s="1" t="s">
        <v>6755</v>
      </c>
      <c r="R7" s="1" t="s">
        <v>6755</v>
      </c>
      <c r="S7" s="1" t="s">
        <v>874</v>
      </c>
      <c r="T7" s="1" t="s">
        <v>873</v>
      </c>
      <c r="U7" s="1" t="s">
        <v>269</v>
      </c>
      <c r="V7" s="1" t="s">
        <v>873</v>
      </c>
      <c r="W7" s="1" t="s">
        <v>874</v>
      </c>
      <c r="X7" s="1" t="s">
        <v>11133</v>
      </c>
      <c r="Y7" s="1" t="s">
        <v>11159</v>
      </c>
      <c r="Z7" s="1" t="s">
        <v>269</v>
      </c>
    </row>
    <row r="8" spans="1:26" ht="14.25">
      <c r="A8" s="1" t="s">
        <v>260</v>
      </c>
      <c r="B8" s="1" t="s">
        <v>11639</v>
      </c>
      <c r="C8" s="1" t="s">
        <v>262</v>
      </c>
      <c r="D8" s="1" t="s">
        <v>263</v>
      </c>
      <c r="E8" s="1" t="s">
        <v>263</v>
      </c>
      <c r="F8" s="1" t="s">
        <v>479</v>
      </c>
      <c r="G8" s="1" t="s">
        <v>11640</v>
      </c>
      <c r="H8" s="1" t="s">
        <v>11641</v>
      </c>
      <c r="I8" s="1" t="s">
        <v>269</v>
      </c>
      <c r="J8" s="1" t="s">
        <v>270</v>
      </c>
      <c r="K8" s="1" t="s">
        <v>269</v>
      </c>
      <c r="L8" s="1" t="s">
        <v>479</v>
      </c>
      <c r="M8" s="1" t="s">
        <v>270</v>
      </c>
      <c r="N8" s="1" t="s">
        <v>11204</v>
      </c>
      <c r="O8" s="1" t="s">
        <v>11126</v>
      </c>
      <c r="P8" s="1" t="s">
        <v>11133</v>
      </c>
      <c r="Q8" s="1" t="s">
        <v>6755</v>
      </c>
      <c r="R8" s="1" t="s">
        <v>6755</v>
      </c>
      <c r="S8" s="1" t="s">
        <v>874</v>
      </c>
      <c r="T8" s="1" t="s">
        <v>873</v>
      </c>
      <c r="U8" s="1" t="s">
        <v>269</v>
      </c>
      <c r="V8" s="1" t="s">
        <v>873</v>
      </c>
      <c r="W8" s="1" t="s">
        <v>874</v>
      </c>
      <c r="X8" s="1" t="s">
        <v>11133</v>
      </c>
      <c r="Y8" s="1" t="s">
        <v>11159</v>
      </c>
      <c r="Z8" s="1" t="s">
        <v>269</v>
      </c>
    </row>
    <row r="9" spans="1:26" ht="14.25">
      <c r="A9" s="1" t="s">
        <v>260</v>
      </c>
      <c r="B9" s="1" t="s">
        <v>11642</v>
      </c>
      <c r="C9" s="1" t="s">
        <v>262</v>
      </c>
      <c r="D9" s="1" t="s">
        <v>263</v>
      </c>
      <c r="E9" s="1" t="s">
        <v>263</v>
      </c>
      <c r="F9" s="1" t="s">
        <v>873</v>
      </c>
      <c r="G9" s="1" t="s">
        <v>11643</v>
      </c>
      <c r="H9" s="1" t="s">
        <v>11644</v>
      </c>
      <c r="I9" s="1" t="s">
        <v>270</v>
      </c>
      <c r="J9" s="1" t="s">
        <v>269</v>
      </c>
      <c r="K9" s="1" t="s">
        <v>269</v>
      </c>
      <c r="L9" s="1" t="s">
        <v>479</v>
      </c>
      <c r="M9" s="1" t="s">
        <v>269</v>
      </c>
      <c r="N9" s="1" t="s">
        <v>11204</v>
      </c>
      <c r="O9" s="1" t="s">
        <v>11126</v>
      </c>
      <c r="P9" s="1" t="s">
        <v>11125</v>
      </c>
      <c r="Q9" s="1" t="s">
        <v>11645</v>
      </c>
      <c r="R9" s="1" t="s">
        <v>6755</v>
      </c>
      <c r="S9" s="1" t="s">
        <v>874</v>
      </c>
      <c r="T9" s="1" t="s">
        <v>873</v>
      </c>
      <c r="U9" s="1" t="s">
        <v>269</v>
      </c>
      <c r="V9" s="1" t="s">
        <v>873</v>
      </c>
      <c r="W9" s="1" t="s">
        <v>874</v>
      </c>
      <c r="X9" s="1" t="s">
        <v>11200</v>
      </c>
      <c r="Y9" s="1" t="s">
        <v>11159</v>
      </c>
      <c r="Z9" s="1" t="s">
        <v>270</v>
      </c>
    </row>
    <row r="10" spans="1:26" ht="14.25">
      <c r="A10" s="1" t="s">
        <v>260</v>
      </c>
      <c r="B10" s="1" t="s">
        <v>11646</v>
      </c>
      <c r="C10" s="1" t="s">
        <v>262</v>
      </c>
      <c r="D10" s="1" t="s">
        <v>263</v>
      </c>
      <c r="E10" s="1" t="s">
        <v>263</v>
      </c>
      <c r="F10" s="1" t="s">
        <v>872</v>
      </c>
      <c r="G10" s="1" t="s">
        <v>11647</v>
      </c>
      <c r="H10" s="1" t="s">
        <v>11648</v>
      </c>
      <c r="I10" s="1" t="s">
        <v>270</v>
      </c>
      <c r="J10" s="1" t="s">
        <v>269</v>
      </c>
      <c r="K10" s="1" t="s">
        <v>269</v>
      </c>
      <c r="L10" s="1" t="s">
        <v>479</v>
      </c>
      <c r="M10" s="1" t="s">
        <v>270</v>
      </c>
      <c r="N10" s="1" t="s">
        <v>11125</v>
      </c>
      <c r="O10" s="1" t="s">
        <v>11126</v>
      </c>
      <c r="P10" s="1" t="s">
        <v>11649</v>
      </c>
      <c r="Q10" s="1" t="s">
        <v>11124</v>
      </c>
      <c r="R10" s="1" t="s">
        <v>6755</v>
      </c>
      <c r="S10" s="1" t="s">
        <v>874</v>
      </c>
      <c r="T10" s="1" t="s">
        <v>873</v>
      </c>
      <c r="U10" s="1" t="s">
        <v>269</v>
      </c>
      <c r="V10" s="1" t="s">
        <v>873</v>
      </c>
      <c r="W10" s="1" t="s">
        <v>874</v>
      </c>
      <c r="X10" s="1" t="s">
        <v>11200</v>
      </c>
      <c r="Y10" s="1" t="s">
        <v>11159</v>
      </c>
      <c r="Z10" s="1" t="s">
        <v>270</v>
      </c>
    </row>
    <row r="11" spans="1:26" ht="14.25">
      <c r="A11" s="1" t="s">
        <v>260</v>
      </c>
      <c r="B11" s="1" t="s">
        <v>11650</v>
      </c>
      <c r="C11" s="1" t="s">
        <v>262</v>
      </c>
      <c r="D11" s="1" t="s">
        <v>263</v>
      </c>
      <c r="E11" s="1" t="s">
        <v>263</v>
      </c>
      <c r="F11" s="1" t="s">
        <v>276</v>
      </c>
      <c r="G11" s="1" t="s">
        <v>11651</v>
      </c>
      <c r="H11" s="1" t="s">
        <v>11652</v>
      </c>
      <c r="I11" s="1" t="s">
        <v>270</v>
      </c>
      <c r="J11" s="1" t="s">
        <v>270</v>
      </c>
      <c r="K11" s="1" t="s">
        <v>269</v>
      </c>
      <c r="L11" s="1" t="s">
        <v>479</v>
      </c>
      <c r="M11" s="1" t="s">
        <v>270</v>
      </c>
      <c r="N11" s="1" t="s">
        <v>11204</v>
      </c>
      <c r="O11" s="1" t="s">
        <v>11126</v>
      </c>
      <c r="P11" s="1" t="s">
        <v>11649</v>
      </c>
      <c r="Q11" s="1" t="s">
        <v>11124</v>
      </c>
      <c r="R11" s="1" t="s">
        <v>6755</v>
      </c>
      <c r="S11" s="1" t="s">
        <v>874</v>
      </c>
      <c r="T11" s="1" t="s">
        <v>873</v>
      </c>
      <c r="U11" s="1" t="s">
        <v>269</v>
      </c>
      <c r="V11" s="1" t="s">
        <v>873</v>
      </c>
      <c r="W11" s="1" t="s">
        <v>874</v>
      </c>
      <c r="X11" s="1" t="s">
        <v>11200</v>
      </c>
      <c r="Y11" s="1" t="s">
        <v>11159</v>
      </c>
      <c r="Z11" s="1" t="s">
        <v>270</v>
      </c>
    </row>
    <row r="12" spans="1:26" ht="14.25">
      <c r="A12" s="1" t="s">
        <v>260</v>
      </c>
      <c r="B12" s="1" t="s">
        <v>11653</v>
      </c>
      <c r="C12" s="1" t="s">
        <v>262</v>
      </c>
      <c r="D12" s="1" t="s">
        <v>263</v>
      </c>
      <c r="E12" s="1" t="s">
        <v>263</v>
      </c>
      <c r="F12" s="1" t="s">
        <v>874</v>
      </c>
      <c r="G12" s="1" t="s">
        <v>11654</v>
      </c>
      <c r="H12" s="1" t="s">
        <v>11655</v>
      </c>
      <c r="I12" s="1" t="s">
        <v>472</v>
      </c>
      <c r="J12" s="1" t="s">
        <v>269</v>
      </c>
      <c r="K12" s="1" t="s">
        <v>269</v>
      </c>
      <c r="L12" s="1" t="s">
        <v>479</v>
      </c>
      <c r="M12" s="1" t="s">
        <v>269</v>
      </c>
      <c r="N12" s="1" t="s">
        <v>11204</v>
      </c>
      <c r="O12" s="1" t="s">
        <v>11126</v>
      </c>
      <c r="P12" s="1" t="s">
        <v>11125</v>
      </c>
      <c r="Q12" s="1" t="s">
        <v>6755</v>
      </c>
      <c r="R12" s="1" t="s">
        <v>6755</v>
      </c>
      <c r="S12" s="1" t="s">
        <v>1450</v>
      </c>
      <c r="T12" s="1" t="s">
        <v>873</v>
      </c>
      <c r="U12" s="1" t="s">
        <v>269</v>
      </c>
      <c r="V12" s="1" t="s">
        <v>873</v>
      </c>
      <c r="W12" s="1" t="s">
        <v>874</v>
      </c>
      <c r="X12" s="1" t="s">
        <v>11200</v>
      </c>
      <c r="Y12" s="1" t="s">
        <v>11159</v>
      </c>
      <c r="Z12" s="1" t="s">
        <v>269</v>
      </c>
    </row>
    <row r="13" spans="1:26" ht="14.25">
      <c r="A13" s="1" t="s">
        <v>260</v>
      </c>
      <c r="B13" s="1" t="s">
        <v>11656</v>
      </c>
      <c r="C13" s="1" t="s">
        <v>262</v>
      </c>
      <c r="D13" s="1" t="s">
        <v>263</v>
      </c>
      <c r="E13" s="1" t="s">
        <v>263</v>
      </c>
      <c r="F13" s="1" t="s">
        <v>1450</v>
      </c>
      <c r="G13" s="1" t="s">
        <v>11657</v>
      </c>
      <c r="H13" s="1" t="s">
        <v>11658</v>
      </c>
      <c r="I13" s="1" t="s">
        <v>472</v>
      </c>
      <c r="J13" s="1" t="s">
        <v>269</v>
      </c>
      <c r="K13" s="1" t="s">
        <v>269</v>
      </c>
      <c r="L13" s="1" t="s">
        <v>479</v>
      </c>
      <c r="M13" s="1" t="s">
        <v>270</v>
      </c>
      <c r="N13" s="1" t="s">
        <v>11659</v>
      </c>
      <c r="O13" s="1" t="s">
        <v>11126</v>
      </c>
      <c r="P13" s="1" t="s">
        <v>11123</v>
      </c>
      <c r="Q13" s="1" t="s">
        <v>6755</v>
      </c>
      <c r="R13" s="1" t="s">
        <v>11139</v>
      </c>
      <c r="S13" s="1" t="s">
        <v>1450</v>
      </c>
      <c r="T13" s="1" t="s">
        <v>873</v>
      </c>
      <c r="U13" s="1" t="s">
        <v>269</v>
      </c>
      <c r="V13" s="1" t="s">
        <v>873</v>
      </c>
      <c r="W13" s="1" t="s">
        <v>874</v>
      </c>
      <c r="X13" s="1" t="s">
        <v>11200</v>
      </c>
      <c r="Y13" s="1" t="s">
        <v>11159</v>
      </c>
      <c r="Z13" s="1" t="s">
        <v>269</v>
      </c>
    </row>
    <row r="14" spans="1:26" ht="14.25">
      <c r="A14" s="1" t="s">
        <v>260</v>
      </c>
      <c r="B14" s="1" t="s">
        <v>11660</v>
      </c>
      <c r="C14" s="1" t="s">
        <v>262</v>
      </c>
      <c r="D14" s="1" t="s">
        <v>263</v>
      </c>
      <c r="E14" s="1" t="s">
        <v>263</v>
      </c>
      <c r="F14" s="1" t="s">
        <v>277</v>
      </c>
      <c r="G14" s="1" t="s">
        <v>11661</v>
      </c>
      <c r="H14" s="1" t="s">
        <v>11662</v>
      </c>
      <c r="I14" s="1" t="s">
        <v>472</v>
      </c>
      <c r="J14" s="1" t="s">
        <v>270</v>
      </c>
      <c r="K14" s="1" t="s">
        <v>269</v>
      </c>
      <c r="L14" s="1" t="s">
        <v>479</v>
      </c>
      <c r="M14" s="1" t="s">
        <v>270</v>
      </c>
      <c r="N14" s="1" t="s">
        <v>11204</v>
      </c>
      <c r="O14" s="1" t="s">
        <v>11126</v>
      </c>
      <c r="P14" s="1" t="s">
        <v>11649</v>
      </c>
      <c r="Q14" s="1" t="s">
        <v>6755</v>
      </c>
      <c r="R14" s="1" t="s">
        <v>6755</v>
      </c>
      <c r="S14" s="1" t="s">
        <v>874</v>
      </c>
      <c r="T14" s="1" t="s">
        <v>873</v>
      </c>
      <c r="U14" s="1" t="s">
        <v>269</v>
      </c>
      <c r="V14" s="1" t="s">
        <v>873</v>
      </c>
      <c r="W14" s="1" t="s">
        <v>874</v>
      </c>
      <c r="X14" s="1" t="s">
        <v>11200</v>
      </c>
      <c r="Y14" s="1" t="s">
        <v>11159</v>
      </c>
      <c r="Z14" s="1" t="s">
        <v>269</v>
      </c>
    </row>
    <row r="15" spans="1:26" ht="14.25">
      <c r="A15" s="1" t="s">
        <v>260</v>
      </c>
      <c r="B15" s="1" t="s">
        <v>11663</v>
      </c>
      <c r="C15" s="1" t="s">
        <v>262</v>
      </c>
      <c r="D15" s="1" t="s">
        <v>263</v>
      </c>
      <c r="E15" s="1" t="s">
        <v>263</v>
      </c>
      <c r="F15" s="1" t="s">
        <v>714</v>
      </c>
      <c r="G15" s="1" t="s">
        <v>11664</v>
      </c>
      <c r="H15" s="1" t="s">
        <v>11665</v>
      </c>
      <c r="I15" s="1" t="s">
        <v>479</v>
      </c>
      <c r="J15" s="1" t="s">
        <v>269</v>
      </c>
      <c r="K15" s="1" t="s">
        <v>269</v>
      </c>
      <c r="L15" s="1" t="s">
        <v>479</v>
      </c>
      <c r="M15" s="1" t="s">
        <v>269</v>
      </c>
      <c r="N15" s="1" t="s">
        <v>11204</v>
      </c>
      <c r="O15" s="1" t="s">
        <v>11126</v>
      </c>
      <c r="P15" s="1" t="s">
        <v>11133</v>
      </c>
      <c r="Q15" s="1" t="s">
        <v>6755</v>
      </c>
      <c r="R15" s="1" t="s">
        <v>6755</v>
      </c>
      <c r="S15" s="1" t="s">
        <v>874</v>
      </c>
      <c r="T15" s="1" t="s">
        <v>873</v>
      </c>
      <c r="U15" s="1" t="s">
        <v>269</v>
      </c>
      <c r="V15" s="1" t="s">
        <v>873</v>
      </c>
      <c r="W15" s="1" t="s">
        <v>874</v>
      </c>
      <c r="X15" s="1" t="s">
        <v>11200</v>
      </c>
      <c r="Y15" s="1" t="s">
        <v>11159</v>
      </c>
      <c r="Z15" s="1" t="s">
        <v>269</v>
      </c>
    </row>
    <row r="16" spans="1:26" ht="14.25">
      <c r="A16" s="1" t="s">
        <v>260</v>
      </c>
      <c r="B16" s="1" t="s">
        <v>11666</v>
      </c>
      <c r="C16" s="1" t="s">
        <v>262</v>
      </c>
      <c r="D16" s="1" t="s">
        <v>263</v>
      </c>
      <c r="E16" s="1" t="s">
        <v>263</v>
      </c>
      <c r="F16" s="1" t="s">
        <v>1971</v>
      </c>
      <c r="G16" s="1" t="s">
        <v>11667</v>
      </c>
      <c r="H16" s="1" t="s">
        <v>11668</v>
      </c>
      <c r="I16" s="1" t="s">
        <v>479</v>
      </c>
      <c r="J16" s="1" t="s">
        <v>269</v>
      </c>
      <c r="K16" s="1" t="s">
        <v>269</v>
      </c>
      <c r="L16" s="1" t="s">
        <v>479</v>
      </c>
      <c r="M16" s="1" t="s">
        <v>270</v>
      </c>
      <c r="N16" s="1" t="s">
        <v>11125</v>
      </c>
      <c r="O16" s="1" t="s">
        <v>11126</v>
      </c>
      <c r="P16" s="1" t="s">
        <v>11649</v>
      </c>
      <c r="Q16" s="1" t="s">
        <v>6755</v>
      </c>
      <c r="R16" s="1" t="s">
        <v>6755</v>
      </c>
      <c r="S16" s="1" t="s">
        <v>874</v>
      </c>
      <c r="T16" s="1" t="s">
        <v>873</v>
      </c>
      <c r="U16" s="1" t="s">
        <v>269</v>
      </c>
      <c r="V16" s="1" t="s">
        <v>873</v>
      </c>
      <c r="W16" s="1" t="s">
        <v>874</v>
      </c>
      <c r="X16" s="1" t="s">
        <v>11200</v>
      </c>
      <c r="Y16" s="1" t="s">
        <v>11159</v>
      </c>
      <c r="Z16" s="1" t="s">
        <v>269</v>
      </c>
    </row>
    <row r="17" spans="1:26" ht="14.25">
      <c r="A17" s="1" t="s">
        <v>260</v>
      </c>
      <c r="B17" s="1" t="s">
        <v>11669</v>
      </c>
      <c r="C17" s="1" t="s">
        <v>262</v>
      </c>
      <c r="D17" s="1" t="s">
        <v>263</v>
      </c>
      <c r="E17" s="1" t="s">
        <v>263</v>
      </c>
      <c r="F17" s="1" t="s">
        <v>1729</v>
      </c>
      <c r="G17" s="1" t="s">
        <v>11670</v>
      </c>
      <c r="H17" s="1" t="s">
        <v>11671</v>
      </c>
      <c r="I17" s="1" t="s">
        <v>479</v>
      </c>
      <c r="J17" s="1" t="s">
        <v>270</v>
      </c>
      <c r="K17" s="1" t="s">
        <v>269</v>
      </c>
      <c r="L17" s="1" t="s">
        <v>479</v>
      </c>
      <c r="M17" s="1" t="s">
        <v>270</v>
      </c>
      <c r="N17" s="1" t="s">
        <v>11204</v>
      </c>
      <c r="O17" s="1" t="s">
        <v>11126</v>
      </c>
      <c r="P17" s="1" t="s">
        <v>11649</v>
      </c>
      <c r="Q17" s="1" t="s">
        <v>6755</v>
      </c>
      <c r="R17" s="1" t="s">
        <v>6755</v>
      </c>
      <c r="S17" s="1" t="s">
        <v>874</v>
      </c>
      <c r="T17" s="1" t="s">
        <v>873</v>
      </c>
      <c r="U17" s="1" t="s">
        <v>269</v>
      </c>
      <c r="V17" s="1" t="s">
        <v>873</v>
      </c>
      <c r="W17" s="1" t="s">
        <v>874</v>
      </c>
      <c r="X17" s="1" t="s">
        <v>11200</v>
      </c>
      <c r="Y17" s="1" t="s">
        <v>11159</v>
      </c>
      <c r="Z17" s="1" t="s">
        <v>269</v>
      </c>
    </row>
    <row r="18" spans="1:26" ht="14.25">
      <c r="A18" s="1" t="s">
        <v>260</v>
      </c>
      <c r="B18" s="1" t="s">
        <v>11672</v>
      </c>
      <c r="C18" s="1" t="s">
        <v>262</v>
      </c>
      <c r="D18" s="1" t="s">
        <v>263</v>
      </c>
      <c r="E18" s="1" t="s">
        <v>263</v>
      </c>
      <c r="F18" s="1" t="s">
        <v>2793</v>
      </c>
      <c r="G18" s="1" t="s">
        <v>11673</v>
      </c>
      <c r="H18" s="1" t="s">
        <v>11674</v>
      </c>
      <c r="I18" s="1" t="s">
        <v>873</v>
      </c>
      <c r="J18" s="1" t="s">
        <v>269</v>
      </c>
      <c r="K18" s="1" t="s">
        <v>269</v>
      </c>
      <c r="L18" s="1" t="s">
        <v>479</v>
      </c>
      <c r="M18" s="1" t="s">
        <v>269</v>
      </c>
      <c r="N18" s="1" t="s">
        <v>11204</v>
      </c>
      <c r="O18" s="1" t="s">
        <v>11126</v>
      </c>
      <c r="P18" s="1" t="s">
        <v>11133</v>
      </c>
      <c r="Q18" s="1" t="s">
        <v>6755</v>
      </c>
      <c r="R18" s="1" t="s">
        <v>6755</v>
      </c>
      <c r="S18" s="1" t="s">
        <v>874</v>
      </c>
      <c r="T18" s="1" t="s">
        <v>873</v>
      </c>
      <c r="U18" s="1" t="s">
        <v>269</v>
      </c>
      <c r="V18" s="1" t="s">
        <v>873</v>
      </c>
      <c r="W18" s="1" t="s">
        <v>874</v>
      </c>
      <c r="X18" s="1" t="s">
        <v>11200</v>
      </c>
      <c r="Y18" s="1" t="s">
        <v>11159</v>
      </c>
      <c r="Z18" s="1" t="s">
        <v>269</v>
      </c>
    </row>
    <row r="19" spans="1:26" ht="14.25">
      <c r="A19" s="1" t="s">
        <v>260</v>
      </c>
      <c r="B19" s="1" t="s">
        <v>11675</v>
      </c>
      <c r="C19" s="1" t="s">
        <v>262</v>
      </c>
      <c r="D19" s="1" t="s">
        <v>263</v>
      </c>
      <c r="E19" s="1" t="s">
        <v>263</v>
      </c>
      <c r="F19" s="1" t="s">
        <v>2755</v>
      </c>
      <c r="G19" s="1" t="s">
        <v>11676</v>
      </c>
      <c r="H19" s="1" t="s">
        <v>11677</v>
      </c>
      <c r="I19" s="1" t="s">
        <v>873</v>
      </c>
      <c r="J19" s="1" t="s">
        <v>269</v>
      </c>
      <c r="K19" s="1" t="s">
        <v>269</v>
      </c>
      <c r="L19" s="1" t="s">
        <v>479</v>
      </c>
      <c r="M19" s="1" t="s">
        <v>270</v>
      </c>
      <c r="N19" s="1" t="s">
        <v>11125</v>
      </c>
      <c r="O19" s="1" t="s">
        <v>11126</v>
      </c>
      <c r="P19" s="1" t="s">
        <v>11133</v>
      </c>
      <c r="Q19" s="1" t="s">
        <v>6755</v>
      </c>
      <c r="R19" s="1" t="s">
        <v>6755</v>
      </c>
      <c r="S19" s="1" t="s">
        <v>874</v>
      </c>
      <c r="T19" s="1" t="s">
        <v>873</v>
      </c>
      <c r="U19" s="1" t="s">
        <v>269</v>
      </c>
      <c r="V19" s="1" t="s">
        <v>873</v>
      </c>
      <c r="W19" s="1" t="s">
        <v>874</v>
      </c>
      <c r="X19" s="1" t="s">
        <v>11200</v>
      </c>
      <c r="Y19" s="1" t="s">
        <v>11159</v>
      </c>
      <c r="Z19" s="1" t="s">
        <v>269</v>
      </c>
    </row>
    <row r="20" spans="1:26" ht="14.25">
      <c r="A20" s="1" t="s">
        <v>260</v>
      </c>
      <c r="B20" s="1" t="s">
        <v>11678</v>
      </c>
      <c r="C20" s="1" t="s">
        <v>262</v>
      </c>
      <c r="D20" s="1" t="s">
        <v>263</v>
      </c>
      <c r="E20" s="1" t="s">
        <v>263</v>
      </c>
      <c r="F20" s="1" t="s">
        <v>713</v>
      </c>
      <c r="G20" s="1" t="s">
        <v>11679</v>
      </c>
      <c r="H20" s="1" t="s">
        <v>11680</v>
      </c>
      <c r="I20" s="1" t="s">
        <v>873</v>
      </c>
      <c r="J20" s="1" t="s">
        <v>270</v>
      </c>
      <c r="K20" s="1" t="s">
        <v>269</v>
      </c>
      <c r="L20" s="1" t="s">
        <v>479</v>
      </c>
      <c r="M20" s="1" t="s">
        <v>270</v>
      </c>
      <c r="N20" s="1" t="s">
        <v>11204</v>
      </c>
      <c r="O20" s="1" t="s">
        <v>11126</v>
      </c>
      <c r="P20" s="1" t="s">
        <v>11133</v>
      </c>
      <c r="Q20" s="1" t="s">
        <v>6755</v>
      </c>
      <c r="R20" s="1" t="s">
        <v>6755</v>
      </c>
      <c r="S20" s="1" t="s">
        <v>874</v>
      </c>
      <c r="T20" s="1" t="s">
        <v>873</v>
      </c>
      <c r="U20" s="1" t="s">
        <v>269</v>
      </c>
      <c r="V20" s="1" t="s">
        <v>873</v>
      </c>
      <c r="W20" s="1" t="s">
        <v>874</v>
      </c>
      <c r="X20" s="1" t="s">
        <v>11200</v>
      </c>
      <c r="Y20" s="1" t="s">
        <v>11159</v>
      </c>
      <c r="Z20" s="1" t="s">
        <v>269</v>
      </c>
    </row>
    <row r="21" spans="1:26" ht="14.25">
      <c r="A21" s="1" t="s">
        <v>260</v>
      </c>
      <c r="B21" s="1" t="s">
        <v>11681</v>
      </c>
      <c r="C21" s="1" t="s">
        <v>262</v>
      </c>
      <c r="D21" s="1" t="s">
        <v>263</v>
      </c>
      <c r="E21" s="1" t="s">
        <v>263</v>
      </c>
      <c r="F21" s="1" t="s">
        <v>1731</v>
      </c>
      <c r="G21" s="1" t="s">
        <v>11682</v>
      </c>
      <c r="H21" s="1" t="s">
        <v>11683</v>
      </c>
      <c r="I21" s="1" t="s">
        <v>872</v>
      </c>
      <c r="J21" s="1" t="s">
        <v>269</v>
      </c>
      <c r="K21" s="1" t="s">
        <v>269</v>
      </c>
      <c r="L21" s="1" t="s">
        <v>479</v>
      </c>
      <c r="M21" s="1" t="s">
        <v>269</v>
      </c>
      <c r="N21" s="1" t="s">
        <v>11204</v>
      </c>
      <c r="O21" s="1" t="s">
        <v>11126</v>
      </c>
      <c r="P21" s="1" t="s">
        <v>11133</v>
      </c>
      <c r="Q21" s="1" t="s">
        <v>6755</v>
      </c>
      <c r="R21" s="1" t="s">
        <v>6755</v>
      </c>
      <c r="S21" s="1" t="s">
        <v>874</v>
      </c>
      <c r="T21" s="1" t="s">
        <v>873</v>
      </c>
      <c r="U21" s="1" t="s">
        <v>269</v>
      </c>
      <c r="V21" s="1" t="s">
        <v>873</v>
      </c>
      <c r="W21" s="1" t="s">
        <v>874</v>
      </c>
      <c r="X21" s="1" t="s">
        <v>11133</v>
      </c>
      <c r="Y21" s="1" t="s">
        <v>11159</v>
      </c>
      <c r="Z21" s="1" t="s">
        <v>269</v>
      </c>
    </row>
    <row r="22" spans="1:26" ht="14.25">
      <c r="A22" s="1" t="s">
        <v>260</v>
      </c>
      <c r="B22" s="1" t="s">
        <v>11684</v>
      </c>
      <c r="C22" s="1" t="s">
        <v>262</v>
      </c>
      <c r="D22" s="1" t="s">
        <v>263</v>
      </c>
      <c r="E22" s="1" t="s">
        <v>263</v>
      </c>
      <c r="F22" s="1" t="s">
        <v>2913</v>
      </c>
      <c r="G22" s="1" t="s">
        <v>11685</v>
      </c>
      <c r="H22" s="1" t="s">
        <v>2675</v>
      </c>
      <c r="I22" s="1" t="s">
        <v>872</v>
      </c>
      <c r="J22" s="1" t="s">
        <v>269</v>
      </c>
      <c r="K22" s="1" t="s">
        <v>269</v>
      </c>
      <c r="L22" s="1" t="s">
        <v>479</v>
      </c>
      <c r="M22" s="1" t="s">
        <v>270</v>
      </c>
      <c r="N22" s="1" t="s">
        <v>11686</v>
      </c>
      <c r="O22" s="1" t="s">
        <v>11126</v>
      </c>
      <c r="P22" s="1" t="s">
        <v>11133</v>
      </c>
      <c r="Q22" s="1" t="s">
        <v>6755</v>
      </c>
      <c r="R22" s="1" t="s">
        <v>6755</v>
      </c>
      <c r="S22" s="1" t="s">
        <v>874</v>
      </c>
      <c r="T22" s="1" t="s">
        <v>873</v>
      </c>
      <c r="U22" s="1" t="s">
        <v>269</v>
      </c>
      <c r="V22" s="1" t="s">
        <v>873</v>
      </c>
      <c r="W22" s="1" t="s">
        <v>874</v>
      </c>
      <c r="X22" s="1" t="s">
        <v>11133</v>
      </c>
      <c r="Y22" s="1" t="s">
        <v>11159</v>
      </c>
      <c r="Z22" s="1" t="s">
        <v>269</v>
      </c>
    </row>
    <row r="23" spans="1:26" ht="14.25">
      <c r="A23" s="1" t="s">
        <v>260</v>
      </c>
      <c r="B23" s="1" t="s">
        <v>11687</v>
      </c>
      <c r="C23" s="1" t="s">
        <v>262</v>
      </c>
      <c r="D23" s="1" t="s">
        <v>263</v>
      </c>
      <c r="E23" s="1" t="s">
        <v>263</v>
      </c>
      <c r="F23" s="1" t="s">
        <v>2796</v>
      </c>
      <c r="G23" s="1" t="s">
        <v>11688</v>
      </c>
      <c r="H23" s="1" t="s">
        <v>11689</v>
      </c>
      <c r="I23" s="1" t="s">
        <v>276</v>
      </c>
      <c r="J23" s="1" t="s">
        <v>269</v>
      </c>
      <c r="K23" s="1" t="s">
        <v>269</v>
      </c>
      <c r="L23" s="1" t="s">
        <v>479</v>
      </c>
      <c r="M23" s="1" t="s">
        <v>269</v>
      </c>
      <c r="N23" s="1" t="s">
        <v>11204</v>
      </c>
      <c r="O23" s="1" t="s">
        <v>11126</v>
      </c>
      <c r="P23" s="1" t="s">
        <v>11125</v>
      </c>
      <c r="Q23" s="1" t="s">
        <v>11645</v>
      </c>
      <c r="R23" s="1" t="s">
        <v>6755</v>
      </c>
      <c r="S23" s="1" t="s">
        <v>874</v>
      </c>
      <c r="T23" s="1" t="s">
        <v>873</v>
      </c>
      <c r="U23" s="1" t="s">
        <v>269</v>
      </c>
      <c r="V23" s="1" t="s">
        <v>873</v>
      </c>
      <c r="W23" s="1" t="s">
        <v>874</v>
      </c>
      <c r="X23" s="1" t="s">
        <v>11200</v>
      </c>
      <c r="Y23" s="1" t="s">
        <v>11159</v>
      </c>
      <c r="Z23" s="1" t="s">
        <v>269</v>
      </c>
    </row>
    <row r="24" spans="1:26" ht="14.25">
      <c r="A24" s="1" t="s">
        <v>260</v>
      </c>
      <c r="B24" s="1" t="s">
        <v>11690</v>
      </c>
      <c r="C24" s="1" t="s">
        <v>262</v>
      </c>
      <c r="D24" s="1" t="s">
        <v>263</v>
      </c>
      <c r="E24" s="1" t="s">
        <v>263</v>
      </c>
      <c r="F24" s="1" t="s">
        <v>2919</v>
      </c>
      <c r="G24" s="1" t="s">
        <v>11691</v>
      </c>
      <c r="H24" s="1" t="s">
        <v>2676</v>
      </c>
      <c r="I24" s="1" t="s">
        <v>276</v>
      </c>
      <c r="J24" s="1" t="s">
        <v>269</v>
      </c>
      <c r="K24" s="1" t="s">
        <v>269</v>
      </c>
      <c r="L24" s="1" t="s">
        <v>479</v>
      </c>
      <c r="M24" s="1" t="s">
        <v>270</v>
      </c>
      <c r="N24" s="1" t="s">
        <v>11686</v>
      </c>
      <c r="O24" s="1" t="s">
        <v>11126</v>
      </c>
      <c r="P24" s="1" t="s">
        <v>11125</v>
      </c>
      <c r="Q24" s="1" t="s">
        <v>11645</v>
      </c>
      <c r="R24" s="1" t="s">
        <v>6755</v>
      </c>
      <c r="S24" s="1" t="s">
        <v>874</v>
      </c>
      <c r="T24" s="1" t="s">
        <v>873</v>
      </c>
      <c r="U24" s="1" t="s">
        <v>269</v>
      </c>
      <c r="V24" s="1" t="s">
        <v>873</v>
      </c>
      <c r="W24" s="1" t="s">
        <v>874</v>
      </c>
      <c r="X24" s="1" t="s">
        <v>11200</v>
      </c>
      <c r="Y24" s="1" t="s">
        <v>11159</v>
      </c>
      <c r="Z24" s="1" t="s">
        <v>269</v>
      </c>
    </row>
    <row r="25" spans="1:26" ht="14.25">
      <c r="A25" s="1" t="s">
        <v>260</v>
      </c>
      <c r="B25" s="1" t="s">
        <v>11692</v>
      </c>
      <c r="C25" s="1" t="s">
        <v>262</v>
      </c>
      <c r="D25" s="1" t="s">
        <v>263</v>
      </c>
      <c r="E25" s="1" t="s">
        <v>263</v>
      </c>
      <c r="F25" s="1" t="s">
        <v>1739</v>
      </c>
      <c r="G25" s="1" t="s">
        <v>11693</v>
      </c>
      <c r="H25" s="1" t="s">
        <v>11694</v>
      </c>
      <c r="I25" s="1" t="s">
        <v>874</v>
      </c>
      <c r="J25" s="1" t="s">
        <v>269</v>
      </c>
      <c r="K25" s="1" t="s">
        <v>269</v>
      </c>
      <c r="L25" s="1" t="s">
        <v>479</v>
      </c>
      <c r="M25" s="1" t="s">
        <v>269</v>
      </c>
      <c r="N25" s="1" t="s">
        <v>11204</v>
      </c>
      <c r="O25" s="1" t="s">
        <v>11126</v>
      </c>
      <c r="P25" s="1" t="s">
        <v>11125</v>
      </c>
      <c r="Q25" s="1" t="s">
        <v>6755</v>
      </c>
      <c r="R25" s="1" t="s">
        <v>6755</v>
      </c>
      <c r="S25" s="1" t="s">
        <v>874</v>
      </c>
      <c r="T25" s="1" t="s">
        <v>873</v>
      </c>
      <c r="U25" s="1" t="s">
        <v>269</v>
      </c>
      <c r="V25" s="1" t="s">
        <v>873</v>
      </c>
      <c r="W25" s="1" t="s">
        <v>874</v>
      </c>
      <c r="X25" s="1" t="s">
        <v>11200</v>
      </c>
      <c r="Y25" s="1" t="s">
        <v>11159</v>
      </c>
      <c r="Z25" s="1" t="s">
        <v>269</v>
      </c>
    </row>
    <row r="26" spans="1:26" ht="14.25">
      <c r="A26" s="1" t="s">
        <v>260</v>
      </c>
      <c r="B26" s="1" t="s">
        <v>11695</v>
      </c>
      <c r="C26" s="1" t="s">
        <v>262</v>
      </c>
      <c r="D26" s="1" t="s">
        <v>263</v>
      </c>
      <c r="E26" s="1" t="s">
        <v>263</v>
      </c>
      <c r="F26" s="1" t="s">
        <v>2926</v>
      </c>
      <c r="G26" s="1" t="s">
        <v>11696</v>
      </c>
      <c r="H26" s="1" t="s">
        <v>2677</v>
      </c>
      <c r="I26" s="1" t="s">
        <v>874</v>
      </c>
      <c r="J26" s="1" t="s">
        <v>269</v>
      </c>
      <c r="K26" s="1" t="s">
        <v>269</v>
      </c>
      <c r="L26" s="1" t="s">
        <v>479</v>
      </c>
      <c r="M26" s="1" t="s">
        <v>270</v>
      </c>
      <c r="N26" s="1" t="s">
        <v>11686</v>
      </c>
      <c r="O26" s="1" t="s">
        <v>11126</v>
      </c>
      <c r="P26" s="1" t="s">
        <v>11125</v>
      </c>
      <c r="Q26" s="1" t="s">
        <v>6755</v>
      </c>
      <c r="R26" s="1" t="s">
        <v>6755</v>
      </c>
      <c r="S26" s="1" t="s">
        <v>874</v>
      </c>
      <c r="T26" s="1" t="s">
        <v>873</v>
      </c>
      <c r="U26" s="1" t="s">
        <v>269</v>
      </c>
      <c r="V26" s="1" t="s">
        <v>873</v>
      </c>
      <c r="W26" s="1" t="s">
        <v>874</v>
      </c>
      <c r="X26" s="1" t="s">
        <v>11200</v>
      </c>
      <c r="Y26" s="1" t="s">
        <v>11159</v>
      </c>
      <c r="Z26" s="1" t="s">
        <v>269</v>
      </c>
    </row>
    <row r="27" spans="1:26" ht="14.25">
      <c r="A27" s="1" t="s">
        <v>260</v>
      </c>
      <c r="B27" s="1" t="s">
        <v>11697</v>
      </c>
      <c r="C27" s="1" t="s">
        <v>262</v>
      </c>
      <c r="D27" s="1" t="s">
        <v>263</v>
      </c>
      <c r="E27" s="1" t="s">
        <v>263</v>
      </c>
      <c r="F27" s="1" t="s">
        <v>2136</v>
      </c>
      <c r="G27" s="1" t="s">
        <v>11698</v>
      </c>
      <c r="H27" s="1" t="s">
        <v>11699</v>
      </c>
      <c r="I27" s="1" t="s">
        <v>1450</v>
      </c>
      <c r="J27" s="1" t="s">
        <v>269</v>
      </c>
      <c r="K27" s="1" t="s">
        <v>269</v>
      </c>
      <c r="L27" s="1" t="s">
        <v>479</v>
      </c>
      <c r="M27" s="1" t="s">
        <v>269</v>
      </c>
      <c r="N27" s="1" t="s">
        <v>11204</v>
      </c>
      <c r="O27" s="1" t="s">
        <v>11126</v>
      </c>
      <c r="P27" s="1" t="s">
        <v>11133</v>
      </c>
      <c r="Q27" s="1" t="s">
        <v>6755</v>
      </c>
      <c r="R27" s="1" t="s">
        <v>6755</v>
      </c>
      <c r="S27" s="1" t="s">
        <v>874</v>
      </c>
      <c r="T27" s="1" t="s">
        <v>873</v>
      </c>
      <c r="U27" s="1" t="s">
        <v>269</v>
      </c>
      <c r="V27" s="1" t="s">
        <v>873</v>
      </c>
      <c r="W27" s="1" t="s">
        <v>874</v>
      </c>
      <c r="X27" s="1" t="s">
        <v>11200</v>
      </c>
      <c r="Y27" s="1" t="s">
        <v>11159</v>
      </c>
      <c r="Z27" s="1" t="s">
        <v>269</v>
      </c>
    </row>
    <row r="28" spans="1:26" ht="14.25">
      <c r="A28" s="1" t="s">
        <v>260</v>
      </c>
      <c r="B28" s="1" t="s">
        <v>11700</v>
      </c>
      <c r="C28" s="1" t="s">
        <v>262</v>
      </c>
      <c r="D28" s="1" t="s">
        <v>263</v>
      </c>
      <c r="E28" s="1" t="s">
        <v>263</v>
      </c>
      <c r="F28" s="1" t="s">
        <v>2933</v>
      </c>
      <c r="G28" s="1" t="s">
        <v>11701</v>
      </c>
      <c r="H28" s="1" t="s">
        <v>2678</v>
      </c>
      <c r="I28" s="1" t="s">
        <v>1450</v>
      </c>
      <c r="J28" s="1" t="s">
        <v>269</v>
      </c>
      <c r="K28" s="1" t="s">
        <v>269</v>
      </c>
      <c r="L28" s="1" t="s">
        <v>479</v>
      </c>
      <c r="M28" s="1" t="s">
        <v>270</v>
      </c>
      <c r="N28" s="1" t="s">
        <v>11686</v>
      </c>
      <c r="O28" s="1" t="s">
        <v>11126</v>
      </c>
      <c r="P28" s="1" t="s">
        <v>11133</v>
      </c>
      <c r="Q28" s="1" t="s">
        <v>6755</v>
      </c>
      <c r="R28" s="1" t="s">
        <v>6755</v>
      </c>
      <c r="S28" s="1" t="s">
        <v>874</v>
      </c>
      <c r="T28" s="1" t="s">
        <v>873</v>
      </c>
      <c r="U28" s="1" t="s">
        <v>269</v>
      </c>
      <c r="V28" s="1" t="s">
        <v>873</v>
      </c>
      <c r="W28" s="1" t="s">
        <v>874</v>
      </c>
      <c r="X28" s="1" t="s">
        <v>11200</v>
      </c>
      <c r="Y28" s="1" t="s">
        <v>11159</v>
      </c>
      <c r="Z28" s="1" t="s">
        <v>269</v>
      </c>
    </row>
    <row r="29" spans="1:26" ht="14.25">
      <c r="A29" s="1" t="s">
        <v>260</v>
      </c>
      <c r="B29" s="1" t="s">
        <v>11702</v>
      </c>
      <c r="C29" s="1" t="s">
        <v>262</v>
      </c>
      <c r="D29" s="1" t="s">
        <v>263</v>
      </c>
      <c r="E29" s="1" t="s">
        <v>263</v>
      </c>
      <c r="F29" s="1" t="s">
        <v>2937</v>
      </c>
      <c r="G29" s="1" t="s">
        <v>11703</v>
      </c>
      <c r="H29" s="1" t="s">
        <v>2681</v>
      </c>
      <c r="I29" s="1" t="s">
        <v>277</v>
      </c>
      <c r="J29" s="1" t="s">
        <v>269</v>
      </c>
      <c r="K29" s="1" t="s">
        <v>269</v>
      </c>
      <c r="L29" s="1" t="s">
        <v>479</v>
      </c>
      <c r="M29" s="1" t="s">
        <v>269</v>
      </c>
      <c r="N29" s="1" t="s">
        <v>11204</v>
      </c>
      <c r="O29" s="1" t="s">
        <v>11126</v>
      </c>
      <c r="P29" s="1" t="s">
        <v>11133</v>
      </c>
      <c r="Q29" s="1" t="s">
        <v>6755</v>
      </c>
      <c r="R29" s="1" t="s">
        <v>6755</v>
      </c>
      <c r="S29" s="1" t="s">
        <v>874</v>
      </c>
      <c r="T29" s="1" t="s">
        <v>873</v>
      </c>
      <c r="U29" s="1" t="s">
        <v>269</v>
      </c>
      <c r="V29" s="1" t="s">
        <v>873</v>
      </c>
      <c r="W29" s="1" t="s">
        <v>874</v>
      </c>
      <c r="X29" s="1" t="s">
        <v>11133</v>
      </c>
      <c r="Y29" s="1" t="s">
        <v>11159</v>
      </c>
      <c r="Z29" s="1" t="s">
        <v>269</v>
      </c>
    </row>
    <row r="30" spans="1:26" ht="14.25">
      <c r="A30" s="1" t="s">
        <v>260</v>
      </c>
      <c r="B30" s="1" t="s">
        <v>11704</v>
      </c>
      <c r="C30" s="1" t="s">
        <v>262</v>
      </c>
      <c r="D30" s="1" t="s">
        <v>263</v>
      </c>
      <c r="E30" s="1" t="s">
        <v>263</v>
      </c>
      <c r="F30" s="1" t="s">
        <v>2941</v>
      </c>
      <c r="G30" s="1" t="s">
        <v>11705</v>
      </c>
      <c r="H30" s="1" t="s">
        <v>11706</v>
      </c>
      <c r="I30" s="1" t="s">
        <v>277</v>
      </c>
      <c r="J30" s="1" t="s">
        <v>269</v>
      </c>
      <c r="K30" s="1" t="s">
        <v>269</v>
      </c>
      <c r="L30" s="1" t="s">
        <v>479</v>
      </c>
      <c r="M30" s="1" t="s">
        <v>270</v>
      </c>
      <c r="N30" s="1" t="s">
        <v>11686</v>
      </c>
      <c r="O30" s="1" t="s">
        <v>11126</v>
      </c>
      <c r="P30" s="1" t="s">
        <v>11133</v>
      </c>
      <c r="Q30" s="1" t="s">
        <v>6755</v>
      </c>
      <c r="R30" s="1" t="s">
        <v>6755</v>
      </c>
      <c r="S30" s="1" t="s">
        <v>874</v>
      </c>
      <c r="T30" s="1" t="s">
        <v>873</v>
      </c>
      <c r="U30" s="1" t="s">
        <v>269</v>
      </c>
      <c r="V30" s="1" t="s">
        <v>873</v>
      </c>
      <c r="W30" s="1" t="s">
        <v>874</v>
      </c>
      <c r="X30" s="1" t="s">
        <v>11133</v>
      </c>
      <c r="Y30" s="1" t="s">
        <v>11159</v>
      </c>
      <c r="Z30" s="1" t="s">
        <v>269</v>
      </c>
    </row>
    <row r="31" spans="1:26" ht="14.25">
      <c r="A31" s="1" t="s">
        <v>260</v>
      </c>
      <c r="B31" s="1" t="s">
        <v>11707</v>
      </c>
      <c r="C31" s="1" t="s">
        <v>262</v>
      </c>
      <c r="D31" s="1" t="s">
        <v>263</v>
      </c>
      <c r="E31" s="1" t="s">
        <v>263</v>
      </c>
      <c r="F31" s="1" t="s">
        <v>2945</v>
      </c>
      <c r="G31" s="1" t="s">
        <v>11708</v>
      </c>
      <c r="H31" s="1" t="s">
        <v>2682</v>
      </c>
      <c r="I31" s="1" t="s">
        <v>714</v>
      </c>
      <c r="J31" s="1" t="s">
        <v>269</v>
      </c>
      <c r="K31" s="1" t="s">
        <v>269</v>
      </c>
      <c r="L31" s="1" t="s">
        <v>479</v>
      </c>
      <c r="M31" s="1" t="s">
        <v>269</v>
      </c>
      <c r="N31" s="1" t="s">
        <v>11204</v>
      </c>
      <c r="O31" s="1" t="s">
        <v>11126</v>
      </c>
      <c r="P31" s="1" t="s">
        <v>11125</v>
      </c>
      <c r="Q31" s="1" t="s">
        <v>11645</v>
      </c>
      <c r="R31" s="1" t="s">
        <v>6755</v>
      </c>
      <c r="S31" s="1" t="s">
        <v>874</v>
      </c>
      <c r="T31" s="1" t="s">
        <v>873</v>
      </c>
      <c r="U31" s="1" t="s">
        <v>269</v>
      </c>
      <c r="V31" s="1" t="s">
        <v>873</v>
      </c>
      <c r="W31" s="1" t="s">
        <v>874</v>
      </c>
      <c r="X31" s="1" t="s">
        <v>11200</v>
      </c>
      <c r="Y31" s="1" t="s">
        <v>11159</v>
      </c>
      <c r="Z31" s="1" t="s">
        <v>269</v>
      </c>
    </row>
    <row r="32" spans="1:26" ht="14.25">
      <c r="A32" s="1" t="s">
        <v>260</v>
      </c>
      <c r="B32" s="1" t="s">
        <v>11709</v>
      </c>
      <c r="C32" s="1" t="s">
        <v>262</v>
      </c>
      <c r="D32" s="1" t="s">
        <v>263</v>
      </c>
      <c r="E32" s="1" t="s">
        <v>263</v>
      </c>
      <c r="F32" s="1" t="s">
        <v>1399</v>
      </c>
      <c r="G32" s="1" t="s">
        <v>11710</v>
      </c>
      <c r="H32" s="1" t="s">
        <v>11711</v>
      </c>
      <c r="I32" s="1" t="s">
        <v>714</v>
      </c>
      <c r="J32" s="1" t="s">
        <v>269</v>
      </c>
      <c r="K32" s="1" t="s">
        <v>269</v>
      </c>
      <c r="L32" s="1" t="s">
        <v>479</v>
      </c>
      <c r="M32" s="1" t="s">
        <v>270</v>
      </c>
      <c r="N32" s="1" t="s">
        <v>11686</v>
      </c>
      <c r="O32" s="1" t="s">
        <v>11126</v>
      </c>
      <c r="P32" s="1" t="s">
        <v>11125</v>
      </c>
      <c r="Q32" s="1" t="s">
        <v>11645</v>
      </c>
      <c r="R32" s="1" t="s">
        <v>6755</v>
      </c>
      <c r="S32" s="1" t="s">
        <v>874</v>
      </c>
      <c r="T32" s="1" t="s">
        <v>873</v>
      </c>
      <c r="U32" s="1" t="s">
        <v>269</v>
      </c>
      <c r="V32" s="1" t="s">
        <v>873</v>
      </c>
      <c r="W32" s="1" t="s">
        <v>874</v>
      </c>
      <c r="X32" s="1" t="s">
        <v>11200</v>
      </c>
      <c r="Y32" s="1" t="s">
        <v>11159</v>
      </c>
      <c r="Z32" s="1" t="s">
        <v>269</v>
      </c>
    </row>
    <row r="33" spans="1:26" ht="14.25">
      <c r="A33" s="1" t="s">
        <v>260</v>
      </c>
      <c r="B33" s="1" t="s">
        <v>11712</v>
      </c>
      <c r="C33" s="1" t="s">
        <v>262</v>
      </c>
      <c r="D33" s="1" t="s">
        <v>263</v>
      </c>
      <c r="E33" s="1" t="s">
        <v>263</v>
      </c>
      <c r="F33" s="1" t="s">
        <v>1384</v>
      </c>
      <c r="G33" s="1" t="s">
        <v>11713</v>
      </c>
      <c r="H33" s="1" t="s">
        <v>2683</v>
      </c>
      <c r="I33" s="1" t="s">
        <v>1971</v>
      </c>
      <c r="J33" s="1" t="s">
        <v>269</v>
      </c>
      <c r="K33" s="1" t="s">
        <v>269</v>
      </c>
      <c r="L33" s="1" t="s">
        <v>479</v>
      </c>
      <c r="M33" s="1" t="s">
        <v>269</v>
      </c>
      <c r="N33" s="1" t="s">
        <v>11204</v>
      </c>
      <c r="O33" s="1" t="s">
        <v>11126</v>
      </c>
      <c r="P33" s="1" t="s">
        <v>11125</v>
      </c>
      <c r="Q33" s="1" t="s">
        <v>6755</v>
      </c>
      <c r="R33" s="1" t="s">
        <v>6755</v>
      </c>
      <c r="S33" s="1" t="s">
        <v>874</v>
      </c>
      <c r="T33" s="1" t="s">
        <v>873</v>
      </c>
      <c r="U33" s="1" t="s">
        <v>269</v>
      </c>
      <c r="V33" s="1" t="s">
        <v>873</v>
      </c>
      <c r="W33" s="1" t="s">
        <v>874</v>
      </c>
      <c r="X33" s="1" t="s">
        <v>11200</v>
      </c>
      <c r="Y33" s="1" t="s">
        <v>11159</v>
      </c>
      <c r="Z33" s="1" t="s">
        <v>269</v>
      </c>
    </row>
    <row r="34" spans="1:26" ht="14.25">
      <c r="A34" s="1" t="s">
        <v>260</v>
      </c>
      <c r="B34" s="1" t="s">
        <v>11714</v>
      </c>
      <c r="C34" s="1" t="s">
        <v>262</v>
      </c>
      <c r="D34" s="1" t="s">
        <v>263</v>
      </c>
      <c r="E34" s="1" t="s">
        <v>263</v>
      </c>
      <c r="F34" s="1" t="s">
        <v>1407</v>
      </c>
      <c r="G34" s="1" t="s">
        <v>11715</v>
      </c>
      <c r="H34" s="1" t="s">
        <v>11716</v>
      </c>
      <c r="I34" s="1" t="s">
        <v>1971</v>
      </c>
      <c r="J34" s="1" t="s">
        <v>269</v>
      </c>
      <c r="K34" s="1" t="s">
        <v>269</v>
      </c>
      <c r="L34" s="1" t="s">
        <v>479</v>
      </c>
      <c r="M34" s="1" t="s">
        <v>270</v>
      </c>
      <c r="N34" s="1" t="s">
        <v>11686</v>
      </c>
      <c r="O34" s="1" t="s">
        <v>11126</v>
      </c>
      <c r="P34" s="1" t="s">
        <v>11125</v>
      </c>
      <c r="Q34" s="1" t="s">
        <v>6755</v>
      </c>
      <c r="R34" s="1" t="s">
        <v>6755</v>
      </c>
      <c r="S34" s="1" t="s">
        <v>874</v>
      </c>
      <c r="T34" s="1" t="s">
        <v>873</v>
      </c>
      <c r="U34" s="1" t="s">
        <v>269</v>
      </c>
      <c r="V34" s="1" t="s">
        <v>873</v>
      </c>
      <c r="W34" s="1" t="s">
        <v>874</v>
      </c>
      <c r="X34" s="1" t="s">
        <v>11200</v>
      </c>
      <c r="Y34" s="1" t="s">
        <v>11159</v>
      </c>
      <c r="Z34" s="1" t="s">
        <v>269</v>
      </c>
    </row>
    <row r="35" spans="1:26" ht="14.25">
      <c r="A35" s="1" t="s">
        <v>260</v>
      </c>
      <c r="B35" s="1" t="s">
        <v>11717</v>
      </c>
      <c r="C35" s="1" t="s">
        <v>262</v>
      </c>
      <c r="D35" s="1" t="s">
        <v>263</v>
      </c>
      <c r="E35" s="1" t="s">
        <v>263</v>
      </c>
      <c r="F35" s="1" t="s">
        <v>3045</v>
      </c>
      <c r="G35" s="1" t="s">
        <v>11718</v>
      </c>
      <c r="H35" s="1" t="s">
        <v>2704</v>
      </c>
      <c r="I35" s="1" t="s">
        <v>1729</v>
      </c>
      <c r="J35" s="1" t="s">
        <v>269</v>
      </c>
      <c r="K35" s="1" t="s">
        <v>270</v>
      </c>
      <c r="L35" s="1" t="s">
        <v>270</v>
      </c>
      <c r="M35" s="1" t="s">
        <v>269</v>
      </c>
      <c r="N35" s="1" t="s">
        <v>11204</v>
      </c>
      <c r="O35" s="1" t="s">
        <v>11126</v>
      </c>
      <c r="P35" s="1" t="s">
        <v>11133</v>
      </c>
      <c r="Q35" s="1" t="s">
        <v>6755</v>
      </c>
      <c r="R35" s="1" t="s">
        <v>6755</v>
      </c>
      <c r="S35" s="1" t="s">
        <v>874</v>
      </c>
      <c r="T35" s="1" t="s">
        <v>873</v>
      </c>
      <c r="U35" s="1" t="s">
        <v>269</v>
      </c>
      <c r="V35" s="1" t="s">
        <v>874</v>
      </c>
      <c r="W35" s="1" t="s">
        <v>874</v>
      </c>
      <c r="X35" s="1" t="s">
        <v>11200</v>
      </c>
      <c r="Y35" s="1" t="s">
        <v>11159</v>
      </c>
      <c r="Z35" s="1" t="s">
        <v>269</v>
      </c>
    </row>
    <row r="36" spans="1:26" ht="14.25">
      <c r="A36" s="1" t="s">
        <v>260</v>
      </c>
      <c r="B36" s="1" t="s">
        <v>11719</v>
      </c>
      <c r="C36" s="1" t="s">
        <v>262</v>
      </c>
      <c r="D36" s="1" t="s">
        <v>263</v>
      </c>
      <c r="E36" s="1" t="s">
        <v>263</v>
      </c>
      <c r="F36" s="1" t="s">
        <v>3784</v>
      </c>
      <c r="G36" s="1" t="s">
        <v>11720</v>
      </c>
      <c r="H36" s="1" t="s">
        <v>2705</v>
      </c>
      <c r="I36" s="1" t="s">
        <v>2793</v>
      </c>
      <c r="J36" s="1" t="s">
        <v>269</v>
      </c>
      <c r="K36" s="1" t="s">
        <v>270</v>
      </c>
      <c r="L36" s="1" t="s">
        <v>270</v>
      </c>
      <c r="M36" s="1" t="s">
        <v>269</v>
      </c>
      <c r="N36" s="1" t="s">
        <v>11204</v>
      </c>
      <c r="O36" s="1" t="s">
        <v>11126</v>
      </c>
      <c r="P36" s="1" t="s">
        <v>11133</v>
      </c>
      <c r="Q36" s="1" t="s">
        <v>6755</v>
      </c>
      <c r="R36" s="1" t="s">
        <v>6755</v>
      </c>
      <c r="S36" s="1" t="s">
        <v>874</v>
      </c>
      <c r="T36" s="1" t="s">
        <v>873</v>
      </c>
      <c r="U36" s="1" t="s">
        <v>269</v>
      </c>
      <c r="V36" s="1" t="s">
        <v>873</v>
      </c>
      <c r="W36" s="1" t="s">
        <v>874</v>
      </c>
      <c r="X36" s="1" t="s">
        <v>11200</v>
      </c>
      <c r="Y36" s="1" t="s">
        <v>11159</v>
      </c>
      <c r="Z36" s="1" t="s">
        <v>269</v>
      </c>
    </row>
    <row r="37" spans="1:26" ht="14.25">
      <c r="A37" s="1" t="s">
        <v>260</v>
      </c>
      <c r="B37" s="1" t="s">
        <v>11721</v>
      </c>
      <c r="C37" s="1" t="s">
        <v>262</v>
      </c>
      <c r="D37" s="1" t="s">
        <v>263</v>
      </c>
      <c r="E37" s="1" t="s">
        <v>263</v>
      </c>
      <c r="F37" s="1" t="s">
        <v>1372</v>
      </c>
      <c r="G37" s="1" t="s">
        <v>11722</v>
      </c>
      <c r="H37" s="1" t="s">
        <v>2706</v>
      </c>
      <c r="I37" s="1" t="s">
        <v>2755</v>
      </c>
      <c r="J37" s="1" t="s">
        <v>269</v>
      </c>
      <c r="K37" s="1" t="s">
        <v>270</v>
      </c>
      <c r="L37" s="1" t="s">
        <v>270</v>
      </c>
      <c r="M37" s="1" t="s">
        <v>269</v>
      </c>
      <c r="N37" s="1" t="s">
        <v>11204</v>
      </c>
      <c r="O37" s="1" t="s">
        <v>11126</v>
      </c>
      <c r="P37" s="1" t="s">
        <v>11133</v>
      </c>
      <c r="Q37" s="1" t="s">
        <v>6755</v>
      </c>
      <c r="R37" s="1" t="s">
        <v>6755</v>
      </c>
      <c r="S37" s="1" t="s">
        <v>874</v>
      </c>
      <c r="T37" s="1" t="s">
        <v>873</v>
      </c>
      <c r="U37" s="1" t="s">
        <v>269</v>
      </c>
      <c r="V37" s="1" t="s">
        <v>873</v>
      </c>
      <c r="W37" s="1" t="s">
        <v>874</v>
      </c>
      <c r="X37" s="1" t="s">
        <v>11200</v>
      </c>
      <c r="Y37" s="1" t="s">
        <v>11159</v>
      </c>
      <c r="Z37" s="1" t="s">
        <v>269</v>
      </c>
    </row>
    <row r="38" spans="1:26" ht="14.25">
      <c r="A38" s="1" t="s">
        <v>260</v>
      </c>
      <c r="B38" s="1" t="s">
        <v>11723</v>
      </c>
      <c r="C38" s="1" t="s">
        <v>262</v>
      </c>
      <c r="D38" s="1" t="s">
        <v>263</v>
      </c>
      <c r="E38" s="1" t="s">
        <v>263</v>
      </c>
      <c r="F38" s="1" t="s">
        <v>1385</v>
      </c>
      <c r="G38" s="1" t="s">
        <v>11724</v>
      </c>
      <c r="H38" s="1" t="s">
        <v>2708</v>
      </c>
      <c r="I38" s="1" t="s">
        <v>713</v>
      </c>
      <c r="J38" s="1" t="s">
        <v>269</v>
      </c>
      <c r="K38" s="1" t="s">
        <v>270</v>
      </c>
      <c r="L38" s="1" t="s">
        <v>479</v>
      </c>
      <c r="M38" s="1" t="s">
        <v>269</v>
      </c>
      <c r="N38" s="1" t="s">
        <v>11204</v>
      </c>
      <c r="O38" s="1" t="s">
        <v>11126</v>
      </c>
      <c r="P38" s="1" t="s">
        <v>11133</v>
      </c>
      <c r="Q38" s="1" t="s">
        <v>6755</v>
      </c>
      <c r="R38" s="1" t="s">
        <v>6755</v>
      </c>
      <c r="S38" s="1" t="s">
        <v>874</v>
      </c>
      <c r="T38" s="1" t="s">
        <v>873</v>
      </c>
      <c r="U38" s="1" t="s">
        <v>472</v>
      </c>
      <c r="V38" s="1" t="s">
        <v>276</v>
      </c>
      <c r="W38" s="1" t="s">
        <v>874</v>
      </c>
      <c r="X38" s="1" t="s">
        <v>11200</v>
      </c>
      <c r="Y38" s="1" t="s">
        <v>11159</v>
      </c>
      <c r="Z38" s="1" t="s">
        <v>269</v>
      </c>
    </row>
    <row r="39" spans="1:26" ht="14.25">
      <c r="A39" s="1" t="s">
        <v>260</v>
      </c>
      <c r="B39" s="1" t="s">
        <v>11725</v>
      </c>
      <c r="C39" s="1" t="s">
        <v>262</v>
      </c>
      <c r="D39" s="1" t="s">
        <v>263</v>
      </c>
      <c r="E39" s="1" t="s">
        <v>263</v>
      </c>
      <c r="F39" s="1" t="s">
        <v>2694</v>
      </c>
      <c r="G39" s="1" t="s">
        <v>11726</v>
      </c>
      <c r="H39" s="1" t="s">
        <v>2709</v>
      </c>
      <c r="I39" s="1" t="s">
        <v>1731</v>
      </c>
      <c r="J39" s="1" t="s">
        <v>269</v>
      </c>
      <c r="K39" s="1" t="s">
        <v>270</v>
      </c>
      <c r="L39" s="1" t="s">
        <v>479</v>
      </c>
      <c r="M39" s="1" t="s">
        <v>269</v>
      </c>
      <c r="N39" s="1" t="s">
        <v>11204</v>
      </c>
      <c r="O39" s="1" t="s">
        <v>11126</v>
      </c>
      <c r="P39" s="1" t="s">
        <v>11133</v>
      </c>
      <c r="Q39" s="1" t="s">
        <v>6755</v>
      </c>
      <c r="R39" s="1" t="s">
        <v>6755</v>
      </c>
      <c r="S39" s="1" t="s">
        <v>874</v>
      </c>
      <c r="T39" s="1" t="s">
        <v>873</v>
      </c>
      <c r="U39" s="1" t="s">
        <v>472</v>
      </c>
      <c r="V39" s="1" t="s">
        <v>276</v>
      </c>
      <c r="W39" s="1" t="s">
        <v>874</v>
      </c>
      <c r="X39" s="1" t="s">
        <v>11200</v>
      </c>
      <c r="Y39" s="1" t="s">
        <v>11159</v>
      </c>
      <c r="Z39" s="1" t="s">
        <v>269</v>
      </c>
    </row>
    <row r="40" spans="1:26" ht="14.25">
      <c r="A40" s="1" t="s">
        <v>260</v>
      </c>
      <c r="B40" s="1" t="s">
        <v>11727</v>
      </c>
      <c r="C40" s="1" t="s">
        <v>262</v>
      </c>
      <c r="D40" s="1" t="s">
        <v>263</v>
      </c>
      <c r="E40" s="1" t="s">
        <v>263</v>
      </c>
      <c r="F40" s="1" t="s">
        <v>4006</v>
      </c>
      <c r="G40" s="1" t="s">
        <v>11728</v>
      </c>
      <c r="H40" s="1" t="s">
        <v>11729</v>
      </c>
      <c r="I40" s="1" t="s">
        <v>2913</v>
      </c>
      <c r="J40" s="1" t="s">
        <v>269</v>
      </c>
      <c r="K40" s="1" t="s">
        <v>269</v>
      </c>
      <c r="L40" s="1" t="s">
        <v>479</v>
      </c>
      <c r="M40" s="1" t="s">
        <v>269</v>
      </c>
      <c r="N40" s="1" t="s">
        <v>11204</v>
      </c>
      <c r="O40" s="1" t="s">
        <v>11126</v>
      </c>
      <c r="P40" s="1" t="s">
        <v>11133</v>
      </c>
      <c r="Q40" s="1" t="s">
        <v>6755</v>
      </c>
      <c r="R40" s="1" t="s">
        <v>6755</v>
      </c>
      <c r="S40" s="1" t="s">
        <v>874</v>
      </c>
      <c r="T40" s="1" t="s">
        <v>873</v>
      </c>
      <c r="U40" s="1" t="s">
        <v>269</v>
      </c>
      <c r="V40" s="1" t="s">
        <v>873</v>
      </c>
      <c r="W40" s="1" t="s">
        <v>874</v>
      </c>
      <c r="X40" s="1" t="s">
        <v>11155</v>
      </c>
      <c r="Y40" s="1" t="s">
        <v>11159</v>
      </c>
      <c r="Z40" s="1" t="s">
        <v>270</v>
      </c>
    </row>
    <row r="41" spans="1:26" ht="14.25">
      <c r="A41" s="1" t="s">
        <v>260</v>
      </c>
      <c r="B41" s="1" t="s">
        <v>11730</v>
      </c>
      <c r="C41" s="1" t="s">
        <v>262</v>
      </c>
      <c r="D41" s="1" t="s">
        <v>263</v>
      </c>
      <c r="E41" s="1" t="s">
        <v>263</v>
      </c>
      <c r="F41" s="1" t="s">
        <v>1732</v>
      </c>
      <c r="G41" s="1" t="s">
        <v>11731</v>
      </c>
      <c r="H41" s="1" t="s">
        <v>11732</v>
      </c>
      <c r="I41" s="1" t="s">
        <v>2913</v>
      </c>
      <c r="J41" s="1" t="s">
        <v>269</v>
      </c>
      <c r="K41" s="1" t="s">
        <v>269</v>
      </c>
      <c r="L41" s="1" t="s">
        <v>479</v>
      </c>
      <c r="M41" s="1" t="s">
        <v>270</v>
      </c>
      <c r="N41" s="1" t="s">
        <v>11133</v>
      </c>
      <c r="O41" s="1" t="s">
        <v>11126</v>
      </c>
      <c r="P41" s="1" t="s">
        <v>11133</v>
      </c>
      <c r="Q41" s="1" t="s">
        <v>6755</v>
      </c>
      <c r="R41" s="1" t="s">
        <v>6755</v>
      </c>
      <c r="S41" s="1" t="s">
        <v>874</v>
      </c>
      <c r="T41" s="1" t="s">
        <v>873</v>
      </c>
      <c r="U41" s="1" t="s">
        <v>269</v>
      </c>
      <c r="V41" s="1" t="s">
        <v>873</v>
      </c>
      <c r="W41" s="1" t="s">
        <v>874</v>
      </c>
      <c r="X41" s="1" t="s">
        <v>11133</v>
      </c>
      <c r="Y41" s="1" t="s">
        <v>11159</v>
      </c>
      <c r="Z41" s="1" t="s">
        <v>270</v>
      </c>
    </row>
    <row r="42" spans="1:26" ht="14.25">
      <c r="A42" s="1" t="s">
        <v>260</v>
      </c>
      <c r="B42" s="1" t="s">
        <v>11733</v>
      </c>
      <c r="C42" s="1" t="s">
        <v>262</v>
      </c>
      <c r="D42" s="1" t="s">
        <v>263</v>
      </c>
      <c r="E42" s="1" t="s">
        <v>263</v>
      </c>
      <c r="F42" s="1" t="s">
        <v>4009</v>
      </c>
      <c r="G42" s="1" t="s">
        <v>11734</v>
      </c>
      <c r="H42" s="1" t="s">
        <v>11735</v>
      </c>
      <c r="I42" s="1" t="s">
        <v>2913</v>
      </c>
      <c r="J42" s="1" t="s">
        <v>270</v>
      </c>
      <c r="K42" s="1" t="s">
        <v>269</v>
      </c>
      <c r="L42" s="1" t="s">
        <v>479</v>
      </c>
      <c r="M42" s="1" t="s">
        <v>270</v>
      </c>
      <c r="N42" s="1" t="s">
        <v>11204</v>
      </c>
      <c r="O42" s="1" t="s">
        <v>11736</v>
      </c>
      <c r="P42" s="1" t="s">
        <v>11133</v>
      </c>
      <c r="Q42" s="1" t="s">
        <v>6755</v>
      </c>
      <c r="R42" s="1" t="s">
        <v>6755</v>
      </c>
      <c r="S42" s="1" t="s">
        <v>874</v>
      </c>
      <c r="T42" s="1" t="s">
        <v>873</v>
      </c>
      <c r="U42" s="1" t="s">
        <v>269</v>
      </c>
      <c r="V42" s="1" t="s">
        <v>873</v>
      </c>
      <c r="W42" s="1" t="s">
        <v>874</v>
      </c>
      <c r="X42" s="1" t="s">
        <v>11133</v>
      </c>
      <c r="Y42" s="1" t="s">
        <v>11159</v>
      </c>
      <c r="Z42" s="1" t="s">
        <v>270</v>
      </c>
    </row>
    <row r="43" spans="1:26" ht="14.25">
      <c r="A43" s="1" t="s">
        <v>260</v>
      </c>
      <c r="B43" s="1" t="s">
        <v>11737</v>
      </c>
      <c r="C43" s="1" t="s">
        <v>262</v>
      </c>
      <c r="D43" s="1" t="s">
        <v>263</v>
      </c>
      <c r="E43" s="1" t="s">
        <v>263</v>
      </c>
      <c r="F43" s="1" t="s">
        <v>1379</v>
      </c>
      <c r="G43" s="1" t="s">
        <v>11738</v>
      </c>
      <c r="H43" s="1" t="s">
        <v>11739</v>
      </c>
      <c r="I43" s="1" t="s">
        <v>2796</v>
      </c>
      <c r="J43" s="1" t="s">
        <v>269</v>
      </c>
      <c r="K43" s="1" t="s">
        <v>269</v>
      </c>
      <c r="L43" s="1" t="s">
        <v>479</v>
      </c>
      <c r="M43" s="1" t="s">
        <v>269</v>
      </c>
      <c r="N43" s="1" t="s">
        <v>11204</v>
      </c>
      <c r="O43" s="1" t="s">
        <v>11126</v>
      </c>
      <c r="P43" s="1" t="s">
        <v>11125</v>
      </c>
      <c r="Q43" s="1" t="s">
        <v>6755</v>
      </c>
      <c r="R43" s="1" t="s">
        <v>6755</v>
      </c>
      <c r="S43" s="1" t="s">
        <v>874</v>
      </c>
      <c r="T43" s="1" t="s">
        <v>873</v>
      </c>
      <c r="U43" s="1" t="s">
        <v>269</v>
      </c>
      <c r="V43" s="1" t="s">
        <v>873</v>
      </c>
      <c r="W43" s="1" t="s">
        <v>874</v>
      </c>
      <c r="X43" s="1" t="s">
        <v>11200</v>
      </c>
      <c r="Y43" s="1" t="s">
        <v>11159</v>
      </c>
      <c r="Z43" s="1" t="s">
        <v>270</v>
      </c>
    </row>
    <row r="44" spans="1:26" ht="14.25">
      <c r="A44" s="1" t="s">
        <v>260</v>
      </c>
      <c r="B44" s="1" t="s">
        <v>11740</v>
      </c>
      <c r="C44" s="1" t="s">
        <v>262</v>
      </c>
      <c r="D44" s="1" t="s">
        <v>263</v>
      </c>
      <c r="E44" s="1" t="s">
        <v>263</v>
      </c>
      <c r="F44" s="1" t="s">
        <v>4013</v>
      </c>
      <c r="G44" s="1" t="s">
        <v>11741</v>
      </c>
      <c r="H44" s="1" t="s">
        <v>11742</v>
      </c>
      <c r="I44" s="1" t="s">
        <v>2796</v>
      </c>
      <c r="J44" s="1" t="s">
        <v>269</v>
      </c>
      <c r="K44" s="1" t="s">
        <v>269</v>
      </c>
      <c r="L44" s="1" t="s">
        <v>479</v>
      </c>
      <c r="M44" s="1" t="s">
        <v>270</v>
      </c>
      <c r="N44" s="1" t="s">
        <v>11743</v>
      </c>
      <c r="O44" s="1" t="s">
        <v>11126</v>
      </c>
      <c r="P44" s="1" t="s">
        <v>11649</v>
      </c>
      <c r="Q44" s="1" t="s">
        <v>6755</v>
      </c>
      <c r="R44" s="1" t="s">
        <v>6755</v>
      </c>
      <c r="S44" s="1" t="s">
        <v>874</v>
      </c>
      <c r="T44" s="1" t="s">
        <v>873</v>
      </c>
      <c r="U44" s="1" t="s">
        <v>269</v>
      </c>
      <c r="V44" s="1" t="s">
        <v>873</v>
      </c>
      <c r="W44" s="1" t="s">
        <v>874</v>
      </c>
      <c r="X44" s="1" t="s">
        <v>11200</v>
      </c>
      <c r="Y44" s="1" t="s">
        <v>11159</v>
      </c>
      <c r="Z44" s="1" t="s">
        <v>270</v>
      </c>
    </row>
    <row r="45" spans="1:26" ht="14.25">
      <c r="A45" s="1" t="s">
        <v>260</v>
      </c>
      <c r="B45" s="1" t="s">
        <v>11744</v>
      </c>
      <c r="C45" s="1" t="s">
        <v>262</v>
      </c>
      <c r="D45" s="1" t="s">
        <v>263</v>
      </c>
      <c r="E45" s="1" t="s">
        <v>263</v>
      </c>
      <c r="F45" s="1" t="s">
        <v>3533</v>
      </c>
      <c r="G45" s="1" t="s">
        <v>11745</v>
      </c>
      <c r="H45" s="1" t="s">
        <v>11746</v>
      </c>
      <c r="I45" s="1" t="s">
        <v>2796</v>
      </c>
      <c r="J45" s="1" t="s">
        <v>270</v>
      </c>
      <c r="K45" s="1" t="s">
        <v>269</v>
      </c>
      <c r="L45" s="1" t="s">
        <v>479</v>
      </c>
      <c r="M45" s="1" t="s">
        <v>270</v>
      </c>
      <c r="N45" s="1" t="s">
        <v>11204</v>
      </c>
      <c r="O45" s="1" t="s">
        <v>11736</v>
      </c>
      <c r="P45" s="1" t="s">
        <v>11649</v>
      </c>
      <c r="Q45" s="1" t="s">
        <v>6755</v>
      </c>
      <c r="R45" s="1" t="s">
        <v>6755</v>
      </c>
      <c r="S45" s="1" t="s">
        <v>874</v>
      </c>
      <c r="T45" s="1" t="s">
        <v>873</v>
      </c>
      <c r="U45" s="1" t="s">
        <v>269</v>
      </c>
      <c r="V45" s="1" t="s">
        <v>873</v>
      </c>
      <c r="W45" s="1" t="s">
        <v>874</v>
      </c>
      <c r="X45" s="1" t="s">
        <v>11200</v>
      </c>
      <c r="Y45" s="1" t="s">
        <v>11159</v>
      </c>
      <c r="Z45" s="1" t="s">
        <v>270</v>
      </c>
    </row>
    <row r="46" spans="1:26" ht="14.25">
      <c r="A46" s="1" t="s">
        <v>260</v>
      </c>
      <c r="B46" s="1" t="s">
        <v>11747</v>
      </c>
      <c r="C46" s="1" t="s">
        <v>262</v>
      </c>
      <c r="D46" s="1" t="s">
        <v>280</v>
      </c>
      <c r="E46" s="1" t="s">
        <v>280</v>
      </c>
      <c r="F46" s="1" t="s">
        <v>270</v>
      </c>
      <c r="G46" s="1" t="s">
        <v>11634</v>
      </c>
      <c r="H46" s="1" t="s">
        <v>11635</v>
      </c>
      <c r="I46" s="1" t="s">
        <v>269</v>
      </c>
      <c r="J46" s="1" t="s">
        <v>269</v>
      </c>
      <c r="K46" s="1" t="s">
        <v>269</v>
      </c>
      <c r="L46" s="1" t="s">
        <v>479</v>
      </c>
      <c r="M46" s="1" t="s">
        <v>269</v>
      </c>
      <c r="N46" s="1" t="s">
        <v>11204</v>
      </c>
      <c r="O46" s="1" t="s">
        <v>11126</v>
      </c>
      <c r="P46" s="1" t="s">
        <v>11133</v>
      </c>
      <c r="Q46" s="1" t="s">
        <v>6755</v>
      </c>
      <c r="R46" s="1" t="s">
        <v>6755</v>
      </c>
      <c r="S46" s="1" t="s">
        <v>874</v>
      </c>
      <c r="T46" s="1" t="s">
        <v>873</v>
      </c>
      <c r="U46" s="1" t="s">
        <v>269</v>
      </c>
      <c r="V46" s="1" t="s">
        <v>873</v>
      </c>
      <c r="W46" s="1" t="s">
        <v>874</v>
      </c>
      <c r="X46" s="1" t="s">
        <v>11133</v>
      </c>
      <c r="Y46" s="1" t="s">
        <v>11159</v>
      </c>
      <c r="Z46" s="1" t="s">
        <v>269</v>
      </c>
    </row>
    <row r="47" spans="1:26" ht="14.25">
      <c r="A47" s="1" t="s">
        <v>260</v>
      </c>
      <c r="B47" s="1" t="s">
        <v>11748</v>
      </c>
      <c r="C47" s="1" t="s">
        <v>262</v>
      </c>
      <c r="D47" s="1" t="s">
        <v>280</v>
      </c>
      <c r="E47" s="1" t="s">
        <v>280</v>
      </c>
      <c r="F47" s="1" t="s">
        <v>472</v>
      </c>
      <c r="G47" s="1" t="s">
        <v>11637</v>
      </c>
      <c r="H47" s="1" t="s">
        <v>11638</v>
      </c>
      <c r="I47" s="1" t="s">
        <v>269</v>
      </c>
      <c r="J47" s="1" t="s">
        <v>269</v>
      </c>
      <c r="K47" s="1" t="s">
        <v>269</v>
      </c>
      <c r="L47" s="1" t="s">
        <v>479</v>
      </c>
      <c r="M47" s="1" t="s">
        <v>270</v>
      </c>
      <c r="N47" s="1" t="s">
        <v>11125</v>
      </c>
      <c r="O47" s="1" t="s">
        <v>11126</v>
      </c>
      <c r="P47" s="1" t="s">
        <v>11133</v>
      </c>
      <c r="Q47" s="1" t="s">
        <v>6755</v>
      </c>
      <c r="R47" s="1" t="s">
        <v>6755</v>
      </c>
      <c r="S47" s="1" t="s">
        <v>874</v>
      </c>
      <c r="T47" s="1" t="s">
        <v>873</v>
      </c>
      <c r="U47" s="1" t="s">
        <v>269</v>
      </c>
      <c r="V47" s="1" t="s">
        <v>873</v>
      </c>
      <c r="W47" s="1" t="s">
        <v>874</v>
      </c>
      <c r="X47" s="1" t="s">
        <v>11133</v>
      </c>
      <c r="Y47" s="1" t="s">
        <v>11159</v>
      </c>
      <c r="Z47" s="1" t="s">
        <v>269</v>
      </c>
    </row>
    <row r="48" spans="1:26" ht="14.25">
      <c r="A48" s="1" t="s">
        <v>260</v>
      </c>
      <c r="B48" s="1" t="s">
        <v>11749</v>
      </c>
      <c r="C48" s="1" t="s">
        <v>262</v>
      </c>
      <c r="D48" s="1" t="s">
        <v>280</v>
      </c>
      <c r="E48" s="1" t="s">
        <v>280</v>
      </c>
      <c r="F48" s="1" t="s">
        <v>479</v>
      </c>
      <c r="G48" s="1" t="s">
        <v>11640</v>
      </c>
      <c r="H48" s="1" t="s">
        <v>11641</v>
      </c>
      <c r="I48" s="1" t="s">
        <v>269</v>
      </c>
      <c r="J48" s="1" t="s">
        <v>270</v>
      </c>
      <c r="K48" s="1" t="s">
        <v>269</v>
      </c>
      <c r="L48" s="1" t="s">
        <v>479</v>
      </c>
      <c r="M48" s="1" t="s">
        <v>270</v>
      </c>
      <c r="N48" s="1" t="s">
        <v>11204</v>
      </c>
      <c r="O48" s="1" t="s">
        <v>11126</v>
      </c>
      <c r="P48" s="1" t="s">
        <v>11133</v>
      </c>
      <c r="Q48" s="1" t="s">
        <v>6755</v>
      </c>
      <c r="R48" s="1" t="s">
        <v>6755</v>
      </c>
      <c r="S48" s="1" t="s">
        <v>874</v>
      </c>
      <c r="T48" s="1" t="s">
        <v>873</v>
      </c>
      <c r="U48" s="1" t="s">
        <v>269</v>
      </c>
      <c r="V48" s="1" t="s">
        <v>873</v>
      </c>
      <c r="W48" s="1" t="s">
        <v>874</v>
      </c>
      <c r="X48" s="1" t="s">
        <v>11133</v>
      </c>
      <c r="Y48" s="1" t="s">
        <v>11159</v>
      </c>
      <c r="Z48" s="1" t="s">
        <v>269</v>
      </c>
    </row>
    <row r="49" spans="1:26" ht="14.25">
      <c r="A49" s="1" t="s">
        <v>260</v>
      </c>
      <c r="B49" s="1" t="s">
        <v>11750</v>
      </c>
      <c r="C49" s="1" t="s">
        <v>262</v>
      </c>
      <c r="D49" s="1" t="s">
        <v>280</v>
      </c>
      <c r="E49" s="1" t="s">
        <v>280</v>
      </c>
      <c r="F49" s="1" t="s">
        <v>873</v>
      </c>
      <c r="G49" s="1" t="s">
        <v>11643</v>
      </c>
      <c r="H49" s="1" t="s">
        <v>11644</v>
      </c>
      <c r="I49" s="1" t="s">
        <v>270</v>
      </c>
      <c r="J49" s="1" t="s">
        <v>269</v>
      </c>
      <c r="K49" s="1" t="s">
        <v>269</v>
      </c>
      <c r="L49" s="1" t="s">
        <v>479</v>
      </c>
      <c r="M49" s="1" t="s">
        <v>269</v>
      </c>
      <c r="N49" s="1" t="s">
        <v>11204</v>
      </c>
      <c r="O49" s="1" t="s">
        <v>11126</v>
      </c>
      <c r="P49" s="1" t="s">
        <v>11125</v>
      </c>
      <c r="Q49" s="1" t="s">
        <v>11645</v>
      </c>
      <c r="R49" s="1" t="s">
        <v>6755</v>
      </c>
      <c r="S49" s="1" t="s">
        <v>874</v>
      </c>
      <c r="T49" s="1" t="s">
        <v>873</v>
      </c>
      <c r="U49" s="1" t="s">
        <v>269</v>
      </c>
      <c r="V49" s="1" t="s">
        <v>873</v>
      </c>
      <c r="W49" s="1" t="s">
        <v>874</v>
      </c>
      <c r="X49" s="1" t="s">
        <v>11200</v>
      </c>
      <c r="Y49" s="1" t="s">
        <v>11159</v>
      </c>
      <c r="Z49" s="1" t="s">
        <v>270</v>
      </c>
    </row>
    <row r="50" spans="1:26" ht="14.25">
      <c r="A50" s="1" t="s">
        <v>260</v>
      </c>
      <c r="B50" s="1" t="s">
        <v>11751</v>
      </c>
      <c r="C50" s="1" t="s">
        <v>262</v>
      </c>
      <c r="D50" s="1" t="s">
        <v>280</v>
      </c>
      <c r="E50" s="1" t="s">
        <v>280</v>
      </c>
      <c r="F50" s="1" t="s">
        <v>872</v>
      </c>
      <c r="G50" s="1" t="s">
        <v>11647</v>
      </c>
      <c r="H50" s="1" t="s">
        <v>11648</v>
      </c>
      <c r="I50" s="1" t="s">
        <v>270</v>
      </c>
      <c r="J50" s="1" t="s">
        <v>269</v>
      </c>
      <c r="K50" s="1" t="s">
        <v>269</v>
      </c>
      <c r="L50" s="1" t="s">
        <v>479</v>
      </c>
      <c r="M50" s="1" t="s">
        <v>270</v>
      </c>
      <c r="N50" s="1" t="s">
        <v>11125</v>
      </c>
      <c r="O50" s="1" t="s">
        <v>11126</v>
      </c>
      <c r="P50" s="1" t="s">
        <v>11649</v>
      </c>
      <c r="Q50" s="1" t="s">
        <v>11124</v>
      </c>
      <c r="R50" s="1" t="s">
        <v>6755</v>
      </c>
      <c r="S50" s="1" t="s">
        <v>874</v>
      </c>
      <c r="T50" s="1" t="s">
        <v>873</v>
      </c>
      <c r="U50" s="1" t="s">
        <v>269</v>
      </c>
      <c r="V50" s="1" t="s">
        <v>873</v>
      </c>
      <c r="W50" s="1" t="s">
        <v>874</v>
      </c>
      <c r="X50" s="1" t="s">
        <v>11200</v>
      </c>
      <c r="Y50" s="1" t="s">
        <v>11159</v>
      </c>
      <c r="Z50" s="1" t="s">
        <v>270</v>
      </c>
    </row>
    <row r="51" spans="1:26" ht="14.25">
      <c r="A51" s="1" t="s">
        <v>260</v>
      </c>
      <c r="B51" s="1" t="s">
        <v>11752</v>
      </c>
      <c r="C51" s="1" t="s">
        <v>262</v>
      </c>
      <c r="D51" s="1" t="s">
        <v>280</v>
      </c>
      <c r="E51" s="1" t="s">
        <v>280</v>
      </c>
      <c r="F51" s="1" t="s">
        <v>276</v>
      </c>
      <c r="G51" s="1" t="s">
        <v>11651</v>
      </c>
      <c r="H51" s="1" t="s">
        <v>11652</v>
      </c>
      <c r="I51" s="1" t="s">
        <v>270</v>
      </c>
      <c r="J51" s="1" t="s">
        <v>270</v>
      </c>
      <c r="K51" s="1" t="s">
        <v>269</v>
      </c>
      <c r="L51" s="1" t="s">
        <v>479</v>
      </c>
      <c r="M51" s="1" t="s">
        <v>270</v>
      </c>
      <c r="N51" s="1" t="s">
        <v>11204</v>
      </c>
      <c r="O51" s="1" t="s">
        <v>11126</v>
      </c>
      <c r="P51" s="1" t="s">
        <v>11649</v>
      </c>
      <c r="Q51" s="1" t="s">
        <v>11124</v>
      </c>
      <c r="R51" s="1" t="s">
        <v>6755</v>
      </c>
      <c r="S51" s="1" t="s">
        <v>874</v>
      </c>
      <c r="T51" s="1" t="s">
        <v>873</v>
      </c>
      <c r="U51" s="1" t="s">
        <v>269</v>
      </c>
      <c r="V51" s="1" t="s">
        <v>873</v>
      </c>
      <c r="W51" s="1" t="s">
        <v>874</v>
      </c>
      <c r="X51" s="1" t="s">
        <v>11200</v>
      </c>
      <c r="Y51" s="1" t="s">
        <v>11159</v>
      </c>
      <c r="Z51" s="1" t="s">
        <v>270</v>
      </c>
    </row>
    <row r="52" spans="1:26" ht="14.25">
      <c r="A52" s="1" t="s">
        <v>260</v>
      </c>
      <c r="B52" s="1" t="s">
        <v>11753</v>
      </c>
      <c r="C52" s="1" t="s">
        <v>262</v>
      </c>
      <c r="D52" s="1" t="s">
        <v>280</v>
      </c>
      <c r="E52" s="1" t="s">
        <v>280</v>
      </c>
      <c r="F52" s="1" t="s">
        <v>874</v>
      </c>
      <c r="G52" s="1" t="s">
        <v>11654</v>
      </c>
      <c r="H52" s="1" t="s">
        <v>11655</v>
      </c>
      <c r="I52" s="1" t="s">
        <v>472</v>
      </c>
      <c r="J52" s="1" t="s">
        <v>269</v>
      </c>
      <c r="K52" s="1" t="s">
        <v>269</v>
      </c>
      <c r="L52" s="1" t="s">
        <v>479</v>
      </c>
      <c r="M52" s="1" t="s">
        <v>269</v>
      </c>
      <c r="N52" s="1" t="s">
        <v>11204</v>
      </c>
      <c r="O52" s="1" t="s">
        <v>11126</v>
      </c>
      <c r="P52" s="1" t="s">
        <v>11125</v>
      </c>
      <c r="Q52" s="1" t="s">
        <v>6755</v>
      </c>
      <c r="R52" s="1" t="s">
        <v>6755</v>
      </c>
      <c r="S52" s="1" t="s">
        <v>1450</v>
      </c>
      <c r="T52" s="1" t="s">
        <v>873</v>
      </c>
      <c r="U52" s="1" t="s">
        <v>269</v>
      </c>
      <c r="V52" s="1" t="s">
        <v>873</v>
      </c>
      <c r="W52" s="1" t="s">
        <v>874</v>
      </c>
      <c r="X52" s="1" t="s">
        <v>11200</v>
      </c>
      <c r="Y52" s="1" t="s">
        <v>11159</v>
      </c>
      <c r="Z52" s="1" t="s">
        <v>269</v>
      </c>
    </row>
    <row r="53" spans="1:26" ht="14.25">
      <c r="A53" s="1" t="s">
        <v>260</v>
      </c>
      <c r="B53" s="1" t="s">
        <v>11754</v>
      </c>
      <c r="C53" s="1" t="s">
        <v>262</v>
      </c>
      <c r="D53" s="1" t="s">
        <v>280</v>
      </c>
      <c r="E53" s="1" t="s">
        <v>280</v>
      </c>
      <c r="F53" s="1" t="s">
        <v>1450</v>
      </c>
      <c r="G53" s="1" t="s">
        <v>11657</v>
      </c>
      <c r="H53" s="1" t="s">
        <v>11658</v>
      </c>
      <c r="I53" s="1" t="s">
        <v>472</v>
      </c>
      <c r="J53" s="1" t="s">
        <v>269</v>
      </c>
      <c r="K53" s="1" t="s">
        <v>269</v>
      </c>
      <c r="L53" s="1" t="s">
        <v>479</v>
      </c>
      <c r="M53" s="1" t="s">
        <v>270</v>
      </c>
      <c r="N53" s="1" t="s">
        <v>11659</v>
      </c>
      <c r="O53" s="1" t="s">
        <v>11126</v>
      </c>
      <c r="P53" s="1" t="s">
        <v>11123</v>
      </c>
      <c r="Q53" s="1" t="s">
        <v>6755</v>
      </c>
      <c r="R53" s="1" t="s">
        <v>11139</v>
      </c>
      <c r="S53" s="1" t="s">
        <v>1450</v>
      </c>
      <c r="T53" s="1" t="s">
        <v>873</v>
      </c>
      <c r="U53" s="1" t="s">
        <v>269</v>
      </c>
      <c r="V53" s="1" t="s">
        <v>873</v>
      </c>
      <c r="W53" s="1" t="s">
        <v>874</v>
      </c>
      <c r="X53" s="1" t="s">
        <v>11200</v>
      </c>
      <c r="Y53" s="1" t="s">
        <v>11159</v>
      </c>
      <c r="Z53" s="1" t="s">
        <v>269</v>
      </c>
    </row>
    <row r="54" spans="1:26" ht="14.25">
      <c r="A54" s="1" t="s">
        <v>260</v>
      </c>
      <c r="B54" s="1" t="s">
        <v>11755</v>
      </c>
      <c r="C54" s="1" t="s">
        <v>262</v>
      </c>
      <c r="D54" s="1" t="s">
        <v>280</v>
      </c>
      <c r="E54" s="1" t="s">
        <v>280</v>
      </c>
      <c r="F54" s="1" t="s">
        <v>277</v>
      </c>
      <c r="G54" s="1" t="s">
        <v>11661</v>
      </c>
      <c r="H54" s="1" t="s">
        <v>11662</v>
      </c>
      <c r="I54" s="1" t="s">
        <v>472</v>
      </c>
      <c r="J54" s="1" t="s">
        <v>270</v>
      </c>
      <c r="K54" s="1" t="s">
        <v>269</v>
      </c>
      <c r="L54" s="1" t="s">
        <v>479</v>
      </c>
      <c r="M54" s="1" t="s">
        <v>270</v>
      </c>
      <c r="N54" s="1" t="s">
        <v>11204</v>
      </c>
      <c r="O54" s="1" t="s">
        <v>11126</v>
      </c>
      <c r="P54" s="1" t="s">
        <v>11649</v>
      </c>
      <c r="Q54" s="1" t="s">
        <v>6755</v>
      </c>
      <c r="R54" s="1" t="s">
        <v>6755</v>
      </c>
      <c r="S54" s="1" t="s">
        <v>874</v>
      </c>
      <c r="T54" s="1" t="s">
        <v>873</v>
      </c>
      <c r="U54" s="1" t="s">
        <v>269</v>
      </c>
      <c r="V54" s="1" t="s">
        <v>873</v>
      </c>
      <c r="W54" s="1" t="s">
        <v>874</v>
      </c>
      <c r="X54" s="1" t="s">
        <v>11200</v>
      </c>
      <c r="Y54" s="1" t="s">
        <v>11159</v>
      </c>
      <c r="Z54" s="1" t="s">
        <v>269</v>
      </c>
    </row>
    <row r="55" spans="1:26" ht="14.25">
      <c r="A55" s="1" t="s">
        <v>260</v>
      </c>
      <c r="B55" s="1" t="s">
        <v>11756</v>
      </c>
      <c r="C55" s="1" t="s">
        <v>262</v>
      </c>
      <c r="D55" s="1" t="s">
        <v>280</v>
      </c>
      <c r="E55" s="1" t="s">
        <v>280</v>
      </c>
      <c r="F55" s="1" t="s">
        <v>714</v>
      </c>
      <c r="G55" s="1" t="s">
        <v>11664</v>
      </c>
      <c r="H55" s="1" t="s">
        <v>11665</v>
      </c>
      <c r="I55" s="1" t="s">
        <v>479</v>
      </c>
      <c r="J55" s="1" t="s">
        <v>269</v>
      </c>
      <c r="K55" s="1" t="s">
        <v>269</v>
      </c>
      <c r="L55" s="1" t="s">
        <v>479</v>
      </c>
      <c r="M55" s="1" t="s">
        <v>269</v>
      </c>
      <c r="N55" s="1" t="s">
        <v>11204</v>
      </c>
      <c r="O55" s="1" t="s">
        <v>11126</v>
      </c>
      <c r="P55" s="1" t="s">
        <v>11133</v>
      </c>
      <c r="Q55" s="1" t="s">
        <v>6755</v>
      </c>
      <c r="R55" s="1" t="s">
        <v>6755</v>
      </c>
      <c r="S55" s="1" t="s">
        <v>874</v>
      </c>
      <c r="T55" s="1" t="s">
        <v>873</v>
      </c>
      <c r="U55" s="1" t="s">
        <v>269</v>
      </c>
      <c r="V55" s="1" t="s">
        <v>873</v>
      </c>
      <c r="W55" s="1" t="s">
        <v>874</v>
      </c>
      <c r="X55" s="1" t="s">
        <v>11200</v>
      </c>
      <c r="Y55" s="1" t="s">
        <v>11159</v>
      </c>
      <c r="Z55" s="1" t="s">
        <v>269</v>
      </c>
    </row>
    <row r="56" spans="1:26" ht="14.25">
      <c r="A56" s="1" t="s">
        <v>260</v>
      </c>
      <c r="B56" s="1" t="s">
        <v>11757</v>
      </c>
      <c r="C56" s="1" t="s">
        <v>262</v>
      </c>
      <c r="D56" s="1" t="s">
        <v>280</v>
      </c>
      <c r="E56" s="1" t="s">
        <v>280</v>
      </c>
      <c r="F56" s="1" t="s">
        <v>1971</v>
      </c>
      <c r="G56" s="1" t="s">
        <v>11667</v>
      </c>
      <c r="H56" s="1" t="s">
        <v>11668</v>
      </c>
      <c r="I56" s="1" t="s">
        <v>479</v>
      </c>
      <c r="J56" s="1" t="s">
        <v>269</v>
      </c>
      <c r="K56" s="1" t="s">
        <v>269</v>
      </c>
      <c r="L56" s="1" t="s">
        <v>479</v>
      </c>
      <c r="M56" s="1" t="s">
        <v>270</v>
      </c>
      <c r="N56" s="1" t="s">
        <v>11125</v>
      </c>
      <c r="O56" s="1" t="s">
        <v>11126</v>
      </c>
      <c r="P56" s="1" t="s">
        <v>11649</v>
      </c>
      <c r="Q56" s="1" t="s">
        <v>6755</v>
      </c>
      <c r="R56" s="1" t="s">
        <v>6755</v>
      </c>
      <c r="S56" s="1" t="s">
        <v>874</v>
      </c>
      <c r="T56" s="1" t="s">
        <v>873</v>
      </c>
      <c r="U56" s="1" t="s">
        <v>269</v>
      </c>
      <c r="V56" s="1" t="s">
        <v>873</v>
      </c>
      <c r="W56" s="1" t="s">
        <v>874</v>
      </c>
      <c r="X56" s="1" t="s">
        <v>11200</v>
      </c>
      <c r="Y56" s="1" t="s">
        <v>11159</v>
      </c>
      <c r="Z56" s="1" t="s">
        <v>269</v>
      </c>
    </row>
    <row r="57" spans="1:26" ht="14.25">
      <c r="A57" s="1" t="s">
        <v>260</v>
      </c>
      <c r="B57" s="1" t="s">
        <v>11758</v>
      </c>
      <c r="C57" s="1" t="s">
        <v>262</v>
      </c>
      <c r="D57" s="1" t="s">
        <v>280</v>
      </c>
      <c r="E57" s="1" t="s">
        <v>280</v>
      </c>
      <c r="F57" s="1" t="s">
        <v>1729</v>
      </c>
      <c r="G57" s="1" t="s">
        <v>11670</v>
      </c>
      <c r="H57" s="1" t="s">
        <v>11671</v>
      </c>
      <c r="I57" s="1" t="s">
        <v>479</v>
      </c>
      <c r="J57" s="1" t="s">
        <v>270</v>
      </c>
      <c r="K57" s="1" t="s">
        <v>269</v>
      </c>
      <c r="L57" s="1" t="s">
        <v>479</v>
      </c>
      <c r="M57" s="1" t="s">
        <v>270</v>
      </c>
      <c r="N57" s="1" t="s">
        <v>11204</v>
      </c>
      <c r="O57" s="1" t="s">
        <v>11126</v>
      </c>
      <c r="P57" s="1" t="s">
        <v>11649</v>
      </c>
      <c r="Q57" s="1" t="s">
        <v>6755</v>
      </c>
      <c r="R57" s="1" t="s">
        <v>6755</v>
      </c>
      <c r="S57" s="1" t="s">
        <v>874</v>
      </c>
      <c r="T57" s="1" t="s">
        <v>873</v>
      </c>
      <c r="U57" s="1" t="s">
        <v>269</v>
      </c>
      <c r="V57" s="1" t="s">
        <v>873</v>
      </c>
      <c r="W57" s="1" t="s">
        <v>874</v>
      </c>
      <c r="X57" s="1" t="s">
        <v>11200</v>
      </c>
      <c r="Y57" s="1" t="s">
        <v>11159</v>
      </c>
      <c r="Z57" s="1" t="s">
        <v>269</v>
      </c>
    </row>
    <row r="58" spans="1:26" ht="14.25">
      <c r="A58" s="1" t="s">
        <v>260</v>
      </c>
      <c r="B58" s="1" t="s">
        <v>11759</v>
      </c>
      <c r="C58" s="1" t="s">
        <v>262</v>
      </c>
      <c r="D58" s="1" t="s">
        <v>280</v>
      </c>
      <c r="E58" s="1" t="s">
        <v>280</v>
      </c>
      <c r="F58" s="1" t="s">
        <v>2793</v>
      </c>
      <c r="G58" s="1" t="s">
        <v>11673</v>
      </c>
      <c r="H58" s="1" t="s">
        <v>11674</v>
      </c>
      <c r="I58" s="1" t="s">
        <v>873</v>
      </c>
      <c r="J58" s="1" t="s">
        <v>269</v>
      </c>
      <c r="K58" s="1" t="s">
        <v>269</v>
      </c>
      <c r="L58" s="1" t="s">
        <v>479</v>
      </c>
      <c r="M58" s="1" t="s">
        <v>269</v>
      </c>
      <c r="N58" s="1" t="s">
        <v>11204</v>
      </c>
      <c r="O58" s="1" t="s">
        <v>11126</v>
      </c>
      <c r="P58" s="1" t="s">
        <v>11133</v>
      </c>
      <c r="Q58" s="1" t="s">
        <v>6755</v>
      </c>
      <c r="R58" s="1" t="s">
        <v>6755</v>
      </c>
      <c r="S58" s="1" t="s">
        <v>874</v>
      </c>
      <c r="T58" s="1" t="s">
        <v>873</v>
      </c>
      <c r="U58" s="1" t="s">
        <v>269</v>
      </c>
      <c r="V58" s="1" t="s">
        <v>873</v>
      </c>
      <c r="W58" s="1" t="s">
        <v>874</v>
      </c>
      <c r="X58" s="1" t="s">
        <v>11200</v>
      </c>
      <c r="Y58" s="1" t="s">
        <v>11159</v>
      </c>
      <c r="Z58" s="1" t="s">
        <v>269</v>
      </c>
    </row>
    <row r="59" spans="1:26" ht="14.25">
      <c r="A59" s="1" t="s">
        <v>260</v>
      </c>
      <c r="B59" s="1" t="s">
        <v>11760</v>
      </c>
      <c r="C59" s="1" t="s">
        <v>262</v>
      </c>
      <c r="D59" s="1" t="s">
        <v>280</v>
      </c>
      <c r="E59" s="1" t="s">
        <v>280</v>
      </c>
      <c r="F59" s="1" t="s">
        <v>2755</v>
      </c>
      <c r="G59" s="1" t="s">
        <v>11676</v>
      </c>
      <c r="H59" s="1" t="s">
        <v>11677</v>
      </c>
      <c r="I59" s="1" t="s">
        <v>873</v>
      </c>
      <c r="J59" s="1" t="s">
        <v>269</v>
      </c>
      <c r="K59" s="1" t="s">
        <v>269</v>
      </c>
      <c r="L59" s="1" t="s">
        <v>479</v>
      </c>
      <c r="M59" s="1" t="s">
        <v>270</v>
      </c>
      <c r="N59" s="1" t="s">
        <v>11125</v>
      </c>
      <c r="O59" s="1" t="s">
        <v>11126</v>
      </c>
      <c r="P59" s="1" t="s">
        <v>11133</v>
      </c>
      <c r="Q59" s="1" t="s">
        <v>6755</v>
      </c>
      <c r="R59" s="1" t="s">
        <v>6755</v>
      </c>
      <c r="S59" s="1" t="s">
        <v>874</v>
      </c>
      <c r="T59" s="1" t="s">
        <v>873</v>
      </c>
      <c r="U59" s="1" t="s">
        <v>269</v>
      </c>
      <c r="V59" s="1" t="s">
        <v>873</v>
      </c>
      <c r="W59" s="1" t="s">
        <v>874</v>
      </c>
      <c r="X59" s="1" t="s">
        <v>11200</v>
      </c>
      <c r="Y59" s="1" t="s">
        <v>11159</v>
      </c>
      <c r="Z59" s="1" t="s">
        <v>269</v>
      </c>
    </row>
    <row r="60" spans="1:26" ht="14.25">
      <c r="A60" s="1" t="s">
        <v>260</v>
      </c>
      <c r="B60" s="1" t="s">
        <v>11761</v>
      </c>
      <c r="C60" s="1" t="s">
        <v>262</v>
      </c>
      <c r="D60" s="1" t="s">
        <v>280</v>
      </c>
      <c r="E60" s="1" t="s">
        <v>280</v>
      </c>
      <c r="F60" s="1" t="s">
        <v>713</v>
      </c>
      <c r="G60" s="1" t="s">
        <v>11679</v>
      </c>
      <c r="H60" s="1" t="s">
        <v>11680</v>
      </c>
      <c r="I60" s="1" t="s">
        <v>873</v>
      </c>
      <c r="J60" s="1" t="s">
        <v>270</v>
      </c>
      <c r="K60" s="1" t="s">
        <v>269</v>
      </c>
      <c r="L60" s="1" t="s">
        <v>479</v>
      </c>
      <c r="M60" s="1" t="s">
        <v>270</v>
      </c>
      <c r="N60" s="1" t="s">
        <v>11204</v>
      </c>
      <c r="O60" s="1" t="s">
        <v>11126</v>
      </c>
      <c r="P60" s="1" t="s">
        <v>11133</v>
      </c>
      <c r="Q60" s="1" t="s">
        <v>6755</v>
      </c>
      <c r="R60" s="1" t="s">
        <v>6755</v>
      </c>
      <c r="S60" s="1" t="s">
        <v>874</v>
      </c>
      <c r="T60" s="1" t="s">
        <v>873</v>
      </c>
      <c r="U60" s="1" t="s">
        <v>269</v>
      </c>
      <c r="V60" s="1" t="s">
        <v>873</v>
      </c>
      <c r="W60" s="1" t="s">
        <v>874</v>
      </c>
      <c r="X60" s="1" t="s">
        <v>11200</v>
      </c>
      <c r="Y60" s="1" t="s">
        <v>11159</v>
      </c>
      <c r="Z60" s="1" t="s">
        <v>269</v>
      </c>
    </row>
    <row r="61" spans="1:26" ht="14.25">
      <c r="A61" s="1" t="s">
        <v>260</v>
      </c>
      <c r="B61" s="1" t="s">
        <v>11762</v>
      </c>
      <c r="C61" s="1" t="s">
        <v>262</v>
      </c>
      <c r="D61" s="1" t="s">
        <v>280</v>
      </c>
      <c r="E61" s="1" t="s">
        <v>280</v>
      </c>
      <c r="F61" s="1" t="s">
        <v>1731</v>
      </c>
      <c r="G61" s="1" t="s">
        <v>11682</v>
      </c>
      <c r="H61" s="1" t="s">
        <v>11683</v>
      </c>
      <c r="I61" s="1" t="s">
        <v>872</v>
      </c>
      <c r="J61" s="1" t="s">
        <v>269</v>
      </c>
      <c r="K61" s="1" t="s">
        <v>269</v>
      </c>
      <c r="L61" s="1" t="s">
        <v>479</v>
      </c>
      <c r="M61" s="1" t="s">
        <v>269</v>
      </c>
      <c r="N61" s="1" t="s">
        <v>11204</v>
      </c>
      <c r="O61" s="1" t="s">
        <v>11126</v>
      </c>
      <c r="P61" s="1" t="s">
        <v>11133</v>
      </c>
      <c r="Q61" s="1" t="s">
        <v>6755</v>
      </c>
      <c r="R61" s="1" t="s">
        <v>6755</v>
      </c>
      <c r="S61" s="1" t="s">
        <v>874</v>
      </c>
      <c r="T61" s="1" t="s">
        <v>873</v>
      </c>
      <c r="U61" s="1" t="s">
        <v>269</v>
      </c>
      <c r="V61" s="1" t="s">
        <v>873</v>
      </c>
      <c r="W61" s="1" t="s">
        <v>874</v>
      </c>
      <c r="X61" s="1" t="s">
        <v>11133</v>
      </c>
      <c r="Y61" s="1" t="s">
        <v>11159</v>
      </c>
      <c r="Z61" s="1" t="s">
        <v>269</v>
      </c>
    </row>
    <row r="62" spans="1:26" ht="14.25">
      <c r="A62" s="1" t="s">
        <v>260</v>
      </c>
      <c r="B62" s="1" t="s">
        <v>11763</v>
      </c>
      <c r="C62" s="1" t="s">
        <v>262</v>
      </c>
      <c r="D62" s="1" t="s">
        <v>280</v>
      </c>
      <c r="E62" s="1" t="s">
        <v>280</v>
      </c>
      <c r="F62" s="1" t="s">
        <v>2913</v>
      </c>
      <c r="G62" s="1" t="s">
        <v>11685</v>
      </c>
      <c r="H62" s="1" t="s">
        <v>2675</v>
      </c>
      <c r="I62" s="1" t="s">
        <v>872</v>
      </c>
      <c r="J62" s="1" t="s">
        <v>269</v>
      </c>
      <c r="K62" s="1" t="s">
        <v>269</v>
      </c>
      <c r="L62" s="1" t="s">
        <v>479</v>
      </c>
      <c r="M62" s="1" t="s">
        <v>270</v>
      </c>
      <c r="N62" s="1" t="s">
        <v>11686</v>
      </c>
      <c r="O62" s="1" t="s">
        <v>11126</v>
      </c>
      <c r="P62" s="1" t="s">
        <v>11133</v>
      </c>
      <c r="Q62" s="1" t="s">
        <v>6755</v>
      </c>
      <c r="R62" s="1" t="s">
        <v>6755</v>
      </c>
      <c r="S62" s="1" t="s">
        <v>874</v>
      </c>
      <c r="T62" s="1" t="s">
        <v>873</v>
      </c>
      <c r="U62" s="1" t="s">
        <v>269</v>
      </c>
      <c r="V62" s="1" t="s">
        <v>873</v>
      </c>
      <c r="W62" s="1" t="s">
        <v>874</v>
      </c>
      <c r="X62" s="1" t="s">
        <v>11133</v>
      </c>
      <c r="Y62" s="1" t="s">
        <v>11159</v>
      </c>
      <c r="Z62" s="1" t="s">
        <v>269</v>
      </c>
    </row>
    <row r="63" spans="1:26" ht="14.25">
      <c r="A63" s="1" t="s">
        <v>260</v>
      </c>
      <c r="B63" s="1" t="s">
        <v>11764</v>
      </c>
      <c r="C63" s="1" t="s">
        <v>262</v>
      </c>
      <c r="D63" s="1" t="s">
        <v>280</v>
      </c>
      <c r="E63" s="1" t="s">
        <v>280</v>
      </c>
      <c r="F63" s="1" t="s">
        <v>2796</v>
      </c>
      <c r="G63" s="1" t="s">
        <v>11688</v>
      </c>
      <c r="H63" s="1" t="s">
        <v>11689</v>
      </c>
      <c r="I63" s="1" t="s">
        <v>276</v>
      </c>
      <c r="J63" s="1" t="s">
        <v>269</v>
      </c>
      <c r="K63" s="1" t="s">
        <v>269</v>
      </c>
      <c r="L63" s="1" t="s">
        <v>479</v>
      </c>
      <c r="M63" s="1" t="s">
        <v>269</v>
      </c>
      <c r="N63" s="1" t="s">
        <v>11204</v>
      </c>
      <c r="O63" s="1" t="s">
        <v>11126</v>
      </c>
      <c r="P63" s="1" t="s">
        <v>11125</v>
      </c>
      <c r="Q63" s="1" t="s">
        <v>11645</v>
      </c>
      <c r="R63" s="1" t="s">
        <v>6755</v>
      </c>
      <c r="S63" s="1" t="s">
        <v>874</v>
      </c>
      <c r="T63" s="1" t="s">
        <v>873</v>
      </c>
      <c r="U63" s="1" t="s">
        <v>269</v>
      </c>
      <c r="V63" s="1" t="s">
        <v>873</v>
      </c>
      <c r="W63" s="1" t="s">
        <v>874</v>
      </c>
      <c r="X63" s="1" t="s">
        <v>11200</v>
      </c>
      <c r="Y63" s="1" t="s">
        <v>11159</v>
      </c>
      <c r="Z63" s="1" t="s">
        <v>269</v>
      </c>
    </row>
    <row r="64" spans="1:26" ht="14.25">
      <c r="A64" s="1" t="s">
        <v>260</v>
      </c>
      <c r="B64" s="1" t="s">
        <v>11765</v>
      </c>
      <c r="C64" s="1" t="s">
        <v>262</v>
      </c>
      <c r="D64" s="1" t="s">
        <v>280</v>
      </c>
      <c r="E64" s="1" t="s">
        <v>280</v>
      </c>
      <c r="F64" s="1" t="s">
        <v>2919</v>
      </c>
      <c r="G64" s="1" t="s">
        <v>11691</v>
      </c>
      <c r="H64" s="1" t="s">
        <v>2676</v>
      </c>
      <c r="I64" s="1" t="s">
        <v>276</v>
      </c>
      <c r="J64" s="1" t="s">
        <v>269</v>
      </c>
      <c r="K64" s="1" t="s">
        <v>269</v>
      </c>
      <c r="L64" s="1" t="s">
        <v>479</v>
      </c>
      <c r="M64" s="1" t="s">
        <v>270</v>
      </c>
      <c r="N64" s="1" t="s">
        <v>11686</v>
      </c>
      <c r="O64" s="1" t="s">
        <v>11126</v>
      </c>
      <c r="P64" s="1" t="s">
        <v>11125</v>
      </c>
      <c r="Q64" s="1" t="s">
        <v>11645</v>
      </c>
      <c r="R64" s="1" t="s">
        <v>6755</v>
      </c>
      <c r="S64" s="1" t="s">
        <v>874</v>
      </c>
      <c r="T64" s="1" t="s">
        <v>873</v>
      </c>
      <c r="U64" s="1" t="s">
        <v>269</v>
      </c>
      <c r="V64" s="1" t="s">
        <v>873</v>
      </c>
      <c r="W64" s="1" t="s">
        <v>874</v>
      </c>
      <c r="X64" s="1" t="s">
        <v>11200</v>
      </c>
      <c r="Y64" s="1" t="s">
        <v>11159</v>
      </c>
      <c r="Z64" s="1" t="s">
        <v>269</v>
      </c>
    </row>
    <row r="65" spans="1:26" ht="14.25">
      <c r="A65" s="1" t="s">
        <v>260</v>
      </c>
      <c r="B65" s="1" t="s">
        <v>11766</v>
      </c>
      <c r="C65" s="1" t="s">
        <v>262</v>
      </c>
      <c r="D65" s="1" t="s">
        <v>280</v>
      </c>
      <c r="E65" s="1" t="s">
        <v>280</v>
      </c>
      <c r="F65" s="1" t="s">
        <v>1739</v>
      </c>
      <c r="G65" s="1" t="s">
        <v>11693</v>
      </c>
      <c r="H65" s="1" t="s">
        <v>11694</v>
      </c>
      <c r="I65" s="1" t="s">
        <v>874</v>
      </c>
      <c r="J65" s="1" t="s">
        <v>269</v>
      </c>
      <c r="K65" s="1" t="s">
        <v>269</v>
      </c>
      <c r="L65" s="1" t="s">
        <v>479</v>
      </c>
      <c r="M65" s="1" t="s">
        <v>269</v>
      </c>
      <c r="N65" s="1" t="s">
        <v>11204</v>
      </c>
      <c r="O65" s="1" t="s">
        <v>11126</v>
      </c>
      <c r="P65" s="1" t="s">
        <v>11125</v>
      </c>
      <c r="Q65" s="1" t="s">
        <v>6755</v>
      </c>
      <c r="R65" s="1" t="s">
        <v>6755</v>
      </c>
      <c r="S65" s="1" t="s">
        <v>874</v>
      </c>
      <c r="T65" s="1" t="s">
        <v>873</v>
      </c>
      <c r="U65" s="1" t="s">
        <v>269</v>
      </c>
      <c r="V65" s="1" t="s">
        <v>873</v>
      </c>
      <c r="W65" s="1" t="s">
        <v>874</v>
      </c>
      <c r="X65" s="1" t="s">
        <v>11200</v>
      </c>
      <c r="Y65" s="1" t="s">
        <v>11159</v>
      </c>
      <c r="Z65" s="1" t="s">
        <v>269</v>
      </c>
    </row>
    <row r="66" spans="1:26" ht="14.25">
      <c r="A66" s="1" t="s">
        <v>260</v>
      </c>
      <c r="B66" s="1" t="s">
        <v>11767</v>
      </c>
      <c r="C66" s="1" t="s">
        <v>262</v>
      </c>
      <c r="D66" s="1" t="s">
        <v>280</v>
      </c>
      <c r="E66" s="1" t="s">
        <v>280</v>
      </c>
      <c r="F66" s="1" t="s">
        <v>2926</v>
      </c>
      <c r="G66" s="1" t="s">
        <v>11696</v>
      </c>
      <c r="H66" s="1" t="s">
        <v>2677</v>
      </c>
      <c r="I66" s="1" t="s">
        <v>874</v>
      </c>
      <c r="J66" s="1" t="s">
        <v>269</v>
      </c>
      <c r="K66" s="1" t="s">
        <v>269</v>
      </c>
      <c r="L66" s="1" t="s">
        <v>479</v>
      </c>
      <c r="M66" s="1" t="s">
        <v>270</v>
      </c>
      <c r="N66" s="1" t="s">
        <v>11686</v>
      </c>
      <c r="O66" s="1" t="s">
        <v>11126</v>
      </c>
      <c r="P66" s="1" t="s">
        <v>11125</v>
      </c>
      <c r="Q66" s="1" t="s">
        <v>6755</v>
      </c>
      <c r="R66" s="1" t="s">
        <v>6755</v>
      </c>
      <c r="S66" s="1" t="s">
        <v>874</v>
      </c>
      <c r="T66" s="1" t="s">
        <v>873</v>
      </c>
      <c r="U66" s="1" t="s">
        <v>269</v>
      </c>
      <c r="V66" s="1" t="s">
        <v>873</v>
      </c>
      <c r="W66" s="1" t="s">
        <v>874</v>
      </c>
      <c r="X66" s="1" t="s">
        <v>11200</v>
      </c>
      <c r="Y66" s="1" t="s">
        <v>11159</v>
      </c>
      <c r="Z66" s="1" t="s">
        <v>269</v>
      </c>
    </row>
    <row r="67" spans="1:26" ht="14.25">
      <c r="A67" s="1" t="s">
        <v>260</v>
      </c>
      <c r="B67" s="1" t="s">
        <v>11768</v>
      </c>
      <c r="C67" s="1" t="s">
        <v>262</v>
      </c>
      <c r="D67" s="1" t="s">
        <v>280</v>
      </c>
      <c r="E67" s="1" t="s">
        <v>280</v>
      </c>
      <c r="F67" s="1" t="s">
        <v>2136</v>
      </c>
      <c r="G67" s="1" t="s">
        <v>11698</v>
      </c>
      <c r="H67" s="1" t="s">
        <v>11699</v>
      </c>
      <c r="I67" s="1" t="s">
        <v>1450</v>
      </c>
      <c r="J67" s="1" t="s">
        <v>269</v>
      </c>
      <c r="K67" s="1" t="s">
        <v>269</v>
      </c>
      <c r="L67" s="1" t="s">
        <v>479</v>
      </c>
      <c r="M67" s="1" t="s">
        <v>269</v>
      </c>
      <c r="N67" s="1" t="s">
        <v>11204</v>
      </c>
      <c r="O67" s="1" t="s">
        <v>11126</v>
      </c>
      <c r="P67" s="1" t="s">
        <v>11133</v>
      </c>
      <c r="Q67" s="1" t="s">
        <v>6755</v>
      </c>
      <c r="R67" s="1" t="s">
        <v>6755</v>
      </c>
      <c r="S67" s="1" t="s">
        <v>874</v>
      </c>
      <c r="T67" s="1" t="s">
        <v>873</v>
      </c>
      <c r="U67" s="1" t="s">
        <v>269</v>
      </c>
      <c r="V67" s="1" t="s">
        <v>873</v>
      </c>
      <c r="W67" s="1" t="s">
        <v>874</v>
      </c>
      <c r="X67" s="1" t="s">
        <v>11200</v>
      </c>
      <c r="Y67" s="1" t="s">
        <v>11159</v>
      </c>
      <c r="Z67" s="1" t="s">
        <v>269</v>
      </c>
    </row>
    <row r="68" spans="1:26" ht="14.25">
      <c r="A68" s="1" t="s">
        <v>260</v>
      </c>
      <c r="B68" s="1" t="s">
        <v>11769</v>
      </c>
      <c r="C68" s="1" t="s">
        <v>262</v>
      </c>
      <c r="D68" s="1" t="s">
        <v>280</v>
      </c>
      <c r="E68" s="1" t="s">
        <v>280</v>
      </c>
      <c r="F68" s="1" t="s">
        <v>2933</v>
      </c>
      <c r="G68" s="1" t="s">
        <v>11701</v>
      </c>
      <c r="H68" s="1" t="s">
        <v>2678</v>
      </c>
      <c r="I68" s="1" t="s">
        <v>1450</v>
      </c>
      <c r="J68" s="1" t="s">
        <v>269</v>
      </c>
      <c r="K68" s="1" t="s">
        <v>269</v>
      </c>
      <c r="L68" s="1" t="s">
        <v>479</v>
      </c>
      <c r="M68" s="1" t="s">
        <v>270</v>
      </c>
      <c r="N68" s="1" t="s">
        <v>11686</v>
      </c>
      <c r="O68" s="1" t="s">
        <v>11126</v>
      </c>
      <c r="P68" s="1" t="s">
        <v>11133</v>
      </c>
      <c r="Q68" s="1" t="s">
        <v>6755</v>
      </c>
      <c r="R68" s="1" t="s">
        <v>6755</v>
      </c>
      <c r="S68" s="1" t="s">
        <v>874</v>
      </c>
      <c r="T68" s="1" t="s">
        <v>873</v>
      </c>
      <c r="U68" s="1" t="s">
        <v>269</v>
      </c>
      <c r="V68" s="1" t="s">
        <v>873</v>
      </c>
      <c r="W68" s="1" t="s">
        <v>874</v>
      </c>
      <c r="X68" s="1" t="s">
        <v>11200</v>
      </c>
      <c r="Y68" s="1" t="s">
        <v>11159</v>
      </c>
      <c r="Z68" s="1" t="s">
        <v>269</v>
      </c>
    </row>
    <row r="69" spans="1:26" ht="14.25">
      <c r="A69" s="1" t="s">
        <v>260</v>
      </c>
      <c r="B69" s="1" t="s">
        <v>11770</v>
      </c>
      <c r="C69" s="1" t="s">
        <v>262</v>
      </c>
      <c r="D69" s="1" t="s">
        <v>280</v>
      </c>
      <c r="E69" s="1" t="s">
        <v>280</v>
      </c>
      <c r="F69" s="1" t="s">
        <v>2937</v>
      </c>
      <c r="G69" s="1" t="s">
        <v>11703</v>
      </c>
      <c r="H69" s="1" t="s">
        <v>2681</v>
      </c>
      <c r="I69" s="1" t="s">
        <v>277</v>
      </c>
      <c r="J69" s="1" t="s">
        <v>269</v>
      </c>
      <c r="K69" s="1" t="s">
        <v>269</v>
      </c>
      <c r="L69" s="1" t="s">
        <v>479</v>
      </c>
      <c r="M69" s="1" t="s">
        <v>269</v>
      </c>
      <c r="N69" s="1" t="s">
        <v>11204</v>
      </c>
      <c r="O69" s="1" t="s">
        <v>11126</v>
      </c>
      <c r="P69" s="1" t="s">
        <v>11133</v>
      </c>
      <c r="Q69" s="1" t="s">
        <v>6755</v>
      </c>
      <c r="R69" s="1" t="s">
        <v>6755</v>
      </c>
      <c r="S69" s="1" t="s">
        <v>874</v>
      </c>
      <c r="T69" s="1" t="s">
        <v>873</v>
      </c>
      <c r="U69" s="1" t="s">
        <v>269</v>
      </c>
      <c r="V69" s="1" t="s">
        <v>873</v>
      </c>
      <c r="W69" s="1" t="s">
        <v>874</v>
      </c>
      <c r="X69" s="1" t="s">
        <v>11133</v>
      </c>
      <c r="Y69" s="1" t="s">
        <v>11159</v>
      </c>
      <c r="Z69" s="1" t="s">
        <v>269</v>
      </c>
    </row>
    <row r="70" spans="1:26" ht="14.25">
      <c r="A70" s="1" t="s">
        <v>260</v>
      </c>
      <c r="B70" s="1" t="s">
        <v>11771</v>
      </c>
      <c r="C70" s="1" t="s">
        <v>262</v>
      </c>
      <c r="D70" s="1" t="s">
        <v>280</v>
      </c>
      <c r="E70" s="1" t="s">
        <v>280</v>
      </c>
      <c r="F70" s="1" t="s">
        <v>2941</v>
      </c>
      <c r="G70" s="1" t="s">
        <v>11705</v>
      </c>
      <c r="H70" s="1" t="s">
        <v>11706</v>
      </c>
      <c r="I70" s="1" t="s">
        <v>277</v>
      </c>
      <c r="J70" s="1" t="s">
        <v>269</v>
      </c>
      <c r="K70" s="1" t="s">
        <v>269</v>
      </c>
      <c r="L70" s="1" t="s">
        <v>479</v>
      </c>
      <c r="M70" s="1" t="s">
        <v>270</v>
      </c>
      <c r="N70" s="1" t="s">
        <v>11686</v>
      </c>
      <c r="O70" s="1" t="s">
        <v>11126</v>
      </c>
      <c r="P70" s="1" t="s">
        <v>11133</v>
      </c>
      <c r="Q70" s="1" t="s">
        <v>6755</v>
      </c>
      <c r="R70" s="1" t="s">
        <v>6755</v>
      </c>
      <c r="S70" s="1" t="s">
        <v>874</v>
      </c>
      <c r="T70" s="1" t="s">
        <v>873</v>
      </c>
      <c r="U70" s="1" t="s">
        <v>269</v>
      </c>
      <c r="V70" s="1" t="s">
        <v>873</v>
      </c>
      <c r="W70" s="1" t="s">
        <v>874</v>
      </c>
      <c r="X70" s="1" t="s">
        <v>11133</v>
      </c>
      <c r="Y70" s="1" t="s">
        <v>11159</v>
      </c>
      <c r="Z70" s="1" t="s">
        <v>269</v>
      </c>
    </row>
    <row r="71" spans="1:26" ht="14.25">
      <c r="A71" s="1" t="s">
        <v>260</v>
      </c>
      <c r="B71" s="1" t="s">
        <v>11772</v>
      </c>
      <c r="C71" s="1" t="s">
        <v>262</v>
      </c>
      <c r="D71" s="1" t="s">
        <v>280</v>
      </c>
      <c r="E71" s="1" t="s">
        <v>280</v>
      </c>
      <c r="F71" s="1" t="s">
        <v>2945</v>
      </c>
      <c r="G71" s="1" t="s">
        <v>11708</v>
      </c>
      <c r="H71" s="1" t="s">
        <v>2682</v>
      </c>
      <c r="I71" s="1" t="s">
        <v>714</v>
      </c>
      <c r="J71" s="1" t="s">
        <v>269</v>
      </c>
      <c r="K71" s="1" t="s">
        <v>269</v>
      </c>
      <c r="L71" s="1" t="s">
        <v>479</v>
      </c>
      <c r="M71" s="1" t="s">
        <v>269</v>
      </c>
      <c r="N71" s="1" t="s">
        <v>11204</v>
      </c>
      <c r="O71" s="1" t="s">
        <v>11126</v>
      </c>
      <c r="P71" s="1" t="s">
        <v>11125</v>
      </c>
      <c r="Q71" s="1" t="s">
        <v>11645</v>
      </c>
      <c r="R71" s="1" t="s">
        <v>6755</v>
      </c>
      <c r="S71" s="1" t="s">
        <v>874</v>
      </c>
      <c r="T71" s="1" t="s">
        <v>873</v>
      </c>
      <c r="U71" s="1" t="s">
        <v>269</v>
      </c>
      <c r="V71" s="1" t="s">
        <v>873</v>
      </c>
      <c r="W71" s="1" t="s">
        <v>874</v>
      </c>
      <c r="X71" s="1" t="s">
        <v>11200</v>
      </c>
      <c r="Y71" s="1" t="s">
        <v>11159</v>
      </c>
      <c r="Z71" s="1" t="s">
        <v>269</v>
      </c>
    </row>
    <row r="72" spans="1:26" ht="14.25">
      <c r="A72" s="1" t="s">
        <v>260</v>
      </c>
      <c r="B72" s="1" t="s">
        <v>11773</v>
      </c>
      <c r="C72" s="1" t="s">
        <v>262</v>
      </c>
      <c r="D72" s="1" t="s">
        <v>280</v>
      </c>
      <c r="E72" s="1" t="s">
        <v>280</v>
      </c>
      <c r="F72" s="1" t="s">
        <v>1399</v>
      </c>
      <c r="G72" s="1" t="s">
        <v>11710</v>
      </c>
      <c r="H72" s="1" t="s">
        <v>11711</v>
      </c>
      <c r="I72" s="1" t="s">
        <v>714</v>
      </c>
      <c r="J72" s="1" t="s">
        <v>269</v>
      </c>
      <c r="K72" s="1" t="s">
        <v>269</v>
      </c>
      <c r="L72" s="1" t="s">
        <v>479</v>
      </c>
      <c r="M72" s="1" t="s">
        <v>270</v>
      </c>
      <c r="N72" s="1" t="s">
        <v>11686</v>
      </c>
      <c r="O72" s="1" t="s">
        <v>11126</v>
      </c>
      <c r="P72" s="1" t="s">
        <v>11125</v>
      </c>
      <c r="Q72" s="1" t="s">
        <v>11645</v>
      </c>
      <c r="R72" s="1" t="s">
        <v>6755</v>
      </c>
      <c r="S72" s="1" t="s">
        <v>874</v>
      </c>
      <c r="T72" s="1" t="s">
        <v>873</v>
      </c>
      <c r="U72" s="1" t="s">
        <v>269</v>
      </c>
      <c r="V72" s="1" t="s">
        <v>873</v>
      </c>
      <c r="W72" s="1" t="s">
        <v>874</v>
      </c>
      <c r="X72" s="1" t="s">
        <v>11200</v>
      </c>
      <c r="Y72" s="1" t="s">
        <v>11159</v>
      </c>
      <c r="Z72" s="1" t="s">
        <v>269</v>
      </c>
    </row>
    <row r="73" spans="1:26" ht="14.25">
      <c r="A73" s="1" t="s">
        <v>260</v>
      </c>
      <c r="B73" s="1" t="s">
        <v>11774</v>
      </c>
      <c r="C73" s="1" t="s">
        <v>262</v>
      </c>
      <c r="D73" s="1" t="s">
        <v>280</v>
      </c>
      <c r="E73" s="1" t="s">
        <v>280</v>
      </c>
      <c r="F73" s="1" t="s">
        <v>1384</v>
      </c>
      <c r="G73" s="1" t="s">
        <v>11713</v>
      </c>
      <c r="H73" s="1" t="s">
        <v>2683</v>
      </c>
      <c r="I73" s="1" t="s">
        <v>1971</v>
      </c>
      <c r="J73" s="1" t="s">
        <v>269</v>
      </c>
      <c r="K73" s="1" t="s">
        <v>269</v>
      </c>
      <c r="L73" s="1" t="s">
        <v>479</v>
      </c>
      <c r="M73" s="1" t="s">
        <v>269</v>
      </c>
      <c r="N73" s="1" t="s">
        <v>11204</v>
      </c>
      <c r="O73" s="1" t="s">
        <v>11126</v>
      </c>
      <c r="P73" s="1" t="s">
        <v>11125</v>
      </c>
      <c r="Q73" s="1" t="s">
        <v>6755</v>
      </c>
      <c r="R73" s="1" t="s">
        <v>6755</v>
      </c>
      <c r="S73" s="1" t="s">
        <v>874</v>
      </c>
      <c r="T73" s="1" t="s">
        <v>873</v>
      </c>
      <c r="U73" s="1" t="s">
        <v>269</v>
      </c>
      <c r="V73" s="1" t="s">
        <v>873</v>
      </c>
      <c r="W73" s="1" t="s">
        <v>874</v>
      </c>
      <c r="X73" s="1" t="s">
        <v>11200</v>
      </c>
      <c r="Y73" s="1" t="s">
        <v>11159</v>
      </c>
      <c r="Z73" s="1" t="s">
        <v>269</v>
      </c>
    </row>
    <row r="74" spans="1:26" ht="14.25">
      <c r="A74" s="1" t="s">
        <v>260</v>
      </c>
      <c r="B74" s="1" t="s">
        <v>11775</v>
      </c>
      <c r="C74" s="1" t="s">
        <v>262</v>
      </c>
      <c r="D74" s="1" t="s">
        <v>280</v>
      </c>
      <c r="E74" s="1" t="s">
        <v>280</v>
      </c>
      <c r="F74" s="1" t="s">
        <v>1407</v>
      </c>
      <c r="G74" s="1" t="s">
        <v>11715</v>
      </c>
      <c r="H74" s="1" t="s">
        <v>11716</v>
      </c>
      <c r="I74" s="1" t="s">
        <v>1971</v>
      </c>
      <c r="J74" s="1" t="s">
        <v>269</v>
      </c>
      <c r="K74" s="1" t="s">
        <v>269</v>
      </c>
      <c r="L74" s="1" t="s">
        <v>479</v>
      </c>
      <c r="M74" s="1" t="s">
        <v>270</v>
      </c>
      <c r="N74" s="1" t="s">
        <v>11686</v>
      </c>
      <c r="O74" s="1" t="s">
        <v>11126</v>
      </c>
      <c r="P74" s="1" t="s">
        <v>11125</v>
      </c>
      <c r="Q74" s="1" t="s">
        <v>6755</v>
      </c>
      <c r="R74" s="1" t="s">
        <v>6755</v>
      </c>
      <c r="S74" s="1" t="s">
        <v>874</v>
      </c>
      <c r="T74" s="1" t="s">
        <v>873</v>
      </c>
      <c r="U74" s="1" t="s">
        <v>269</v>
      </c>
      <c r="V74" s="1" t="s">
        <v>873</v>
      </c>
      <c r="W74" s="1" t="s">
        <v>874</v>
      </c>
      <c r="X74" s="1" t="s">
        <v>11200</v>
      </c>
      <c r="Y74" s="1" t="s">
        <v>11159</v>
      </c>
      <c r="Z74" s="1" t="s">
        <v>269</v>
      </c>
    </row>
    <row r="75" spans="1:26" ht="14.25">
      <c r="A75" s="1" t="s">
        <v>260</v>
      </c>
      <c r="B75" s="1" t="s">
        <v>11776</v>
      </c>
      <c r="C75" s="1" t="s">
        <v>262</v>
      </c>
      <c r="D75" s="1" t="s">
        <v>280</v>
      </c>
      <c r="E75" s="1" t="s">
        <v>280</v>
      </c>
      <c r="F75" s="1" t="s">
        <v>3045</v>
      </c>
      <c r="G75" s="1" t="s">
        <v>11718</v>
      </c>
      <c r="H75" s="1" t="s">
        <v>2704</v>
      </c>
      <c r="I75" s="1" t="s">
        <v>1729</v>
      </c>
      <c r="J75" s="1" t="s">
        <v>269</v>
      </c>
      <c r="K75" s="1" t="s">
        <v>270</v>
      </c>
      <c r="L75" s="1" t="s">
        <v>270</v>
      </c>
      <c r="M75" s="1" t="s">
        <v>269</v>
      </c>
      <c r="N75" s="1" t="s">
        <v>11204</v>
      </c>
      <c r="O75" s="1" t="s">
        <v>11126</v>
      </c>
      <c r="P75" s="1" t="s">
        <v>11133</v>
      </c>
      <c r="Q75" s="1" t="s">
        <v>6755</v>
      </c>
      <c r="R75" s="1" t="s">
        <v>6755</v>
      </c>
      <c r="S75" s="1" t="s">
        <v>874</v>
      </c>
      <c r="T75" s="1" t="s">
        <v>873</v>
      </c>
      <c r="U75" s="1" t="s">
        <v>269</v>
      </c>
      <c r="V75" s="1" t="s">
        <v>874</v>
      </c>
      <c r="W75" s="1" t="s">
        <v>874</v>
      </c>
      <c r="X75" s="1" t="s">
        <v>11200</v>
      </c>
      <c r="Y75" s="1" t="s">
        <v>11159</v>
      </c>
      <c r="Z75" s="1" t="s">
        <v>269</v>
      </c>
    </row>
    <row r="76" spans="1:26" ht="14.25">
      <c r="A76" s="1" t="s">
        <v>260</v>
      </c>
      <c r="B76" s="1" t="s">
        <v>11777</v>
      </c>
      <c r="C76" s="1" t="s">
        <v>262</v>
      </c>
      <c r="D76" s="1" t="s">
        <v>280</v>
      </c>
      <c r="E76" s="1" t="s">
        <v>280</v>
      </c>
      <c r="F76" s="1" t="s">
        <v>3784</v>
      </c>
      <c r="G76" s="1" t="s">
        <v>11720</v>
      </c>
      <c r="H76" s="1" t="s">
        <v>2705</v>
      </c>
      <c r="I76" s="1" t="s">
        <v>2793</v>
      </c>
      <c r="J76" s="1" t="s">
        <v>269</v>
      </c>
      <c r="K76" s="1" t="s">
        <v>270</v>
      </c>
      <c r="L76" s="1" t="s">
        <v>270</v>
      </c>
      <c r="M76" s="1" t="s">
        <v>269</v>
      </c>
      <c r="N76" s="1" t="s">
        <v>11204</v>
      </c>
      <c r="O76" s="1" t="s">
        <v>11126</v>
      </c>
      <c r="P76" s="1" t="s">
        <v>11133</v>
      </c>
      <c r="Q76" s="1" t="s">
        <v>6755</v>
      </c>
      <c r="R76" s="1" t="s">
        <v>6755</v>
      </c>
      <c r="S76" s="1" t="s">
        <v>874</v>
      </c>
      <c r="T76" s="1" t="s">
        <v>873</v>
      </c>
      <c r="U76" s="1" t="s">
        <v>269</v>
      </c>
      <c r="V76" s="1" t="s">
        <v>873</v>
      </c>
      <c r="W76" s="1" t="s">
        <v>874</v>
      </c>
      <c r="X76" s="1" t="s">
        <v>11200</v>
      </c>
      <c r="Y76" s="1" t="s">
        <v>11159</v>
      </c>
      <c r="Z76" s="1" t="s">
        <v>269</v>
      </c>
    </row>
    <row r="77" spans="1:26" ht="14.25">
      <c r="A77" s="1" t="s">
        <v>260</v>
      </c>
      <c r="B77" s="1" t="s">
        <v>11778</v>
      </c>
      <c r="C77" s="1" t="s">
        <v>262</v>
      </c>
      <c r="D77" s="1" t="s">
        <v>280</v>
      </c>
      <c r="E77" s="1" t="s">
        <v>280</v>
      </c>
      <c r="F77" s="1" t="s">
        <v>1372</v>
      </c>
      <c r="G77" s="1" t="s">
        <v>11722</v>
      </c>
      <c r="H77" s="1" t="s">
        <v>2706</v>
      </c>
      <c r="I77" s="1" t="s">
        <v>2755</v>
      </c>
      <c r="J77" s="1" t="s">
        <v>269</v>
      </c>
      <c r="K77" s="1" t="s">
        <v>270</v>
      </c>
      <c r="L77" s="1" t="s">
        <v>270</v>
      </c>
      <c r="M77" s="1" t="s">
        <v>269</v>
      </c>
      <c r="N77" s="1" t="s">
        <v>11204</v>
      </c>
      <c r="O77" s="1" t="s">
        <v>11126</v>
      </c>
      <c r="P77" s="1" t="s">
        <v>11133</v>
      </c>
      <c r="Q77" s="1" t="s">
        <v>6755</v>
      </c>
      <c r="R77" s="1" t="s">
        <v>6755</v>
      </c>
      <c r="S77" s="1" t="s">
        <v>874</v>
      </c>
      <c r="T77" s="1" t="s">
        <v>873</v>
      </c>
      <c r="U77" s="1" t="s">
        <v>269</v>
      </c>
      <c r="V77" s="1" t="s">
        <v>873</v>
      </c>
      <c r="W77" s="1" t="s">
        <v>874</v>
      </c>
      <c r="X77" s="1" t="s">
        <v>11200</v>
      </c>
      <c r="Y77" s="1" t="s">
        <v>11159</v>
      </c>
      <c r="Z77" s="1" t="s">
        <v>269</v>
      </c>
    </row>
    <row r="78" spans="1:26" ht="14.25">
      <c r="A78" s="1" t="s">
        <v>260</v>
      </c>
      <c r="B78" s="1" t="s">
        <v>11779</v>
      </c>
      <c r="C78" s="1" t="s">
        <v>262</v>
      </c>
      <c r="D78" s="1" t="s">
        <v>280</v>
      </c>
      <c r="E78" s="1" t="s">
        <v>280</v>
      </c>
      <c r="F78" s="1" t="s">
        <v>1385</v>
      </c>
      <c r="G78" s="1" t="s">
        <v>11724</v>
      </c>
      <c r="H78" s="1" t="s">
        <v>2708</v>
      </c>
      <c r="I78" s="1" t="s">
        <v>713</v>
      </c>
      <c r="J78" s="1" t="s">
        <v>269</v>
      </c>
      <c r="K78" s="1" t="s">
        <v>270</v>
      </c>
      <c r="L78" s="1" t="s">
        <v>479</v>
      </c>
      <c r="M78" s="1" t="s">
        <v>269</v>
      </c>
      <c r="N78" s="1" t="s">
        <v>11204</v>
      </c>
      <c r="O78" s="1" t="s">
        <v>11126</v>
      </c>
      <c r="P78" s="1" t="s">
        <v>11133</v>
      </c>
      <c r="Q78" s="1" t="s">
        <v>6755</v>
      </c>
      <c r="R78" s="1" t="s">
        <v>6755</v>
      </c>
      <c r="S78" s="1" t="s">
        <v>874</v>
      </c>
      <c r="T78" s="1" t="s">
        <v>873</v>
      </c>
      <c r="U78" s="1" t="s">
        <v>472</v>
      </c>
      <c r="V78" s="1" t="s">
        <v>276</v>
      </c>
      <c r="W78" s="1" t="s">
        <v>874</v>
      </c>
      <c r="X78" s="1" t="s">
        <v>11200</v>
      </c>
      <c r="Y78" s="1" t="s">
        <v>11159</v>
      </c>
      <c r="Z78" s="1" t="s">
        <v>269</v>
      </c>
    </row>
    <row r="79" spans="1:26" ht="14.25">
      <c r="A79" s="1" t="s">
        <v>260</v>
      </c>
      <c r="B79" s="1" t="s">
        <v>11780</v>
      </c>
      <c r="C79" s="1" t="s">
        <v>262</v>
      </c>
      <c r="D79" s="1" t="s">
        <v>280</v>
      </c>
      <c r="E79" s="1" t="s">
        <v>280</v>
      </c>
      <c r="F79" s="1" t="s">
        <v>2694</v>
      </c>
      <c r="G79" s="1" t="s">
        <v>11726</v>
      </c>
      <c r="H79" s="1" t="s">
        <v>2709</v>
      </c>
      <c r="I79" s="1" t="s">
        <v>1731</v>
      </c>
      <c r="J79" s="1" t="s">
        <v>269</v>
      </c>
      <c r="K79" s="1" t="s">
        <v>270</v>
      </c>
      <c r="L79" s="1" t="s">
        <v>479</v>
      </c>
      <c r="M79" s="1" t="s">
        <v>269</v>
      </c>
      <c r="N79" s="1" t="s">
        <v>11204</v>
      </c>
      <c r="O79" s="1" t="s">
        <v>11126</v>
      </c>
      <c r="P79" s="1" t="s">
        <v>11133</v>
      </c>
      <c r="Q79" s="1" t="s">
        <v>6755</v>
      </c>
      <c r="R79" s="1" t="s">
        <v>6755</v>
      </c>
      <c r="S79" s="1" t="s">
        <v>874</v>
      </c>
      <c r="T79" s="1" t="s">
        <v>873</v>
      </c>
      <c r="U79" s="1" t="s">
        <v>472</v>
      </c>
      <c r="V79" s="1" t="s">
        <v>276</v>
      </c>
      <c r="W79" s="1" t="s">
        <v>874</v>
      </c>
      <c r="X79" s="1" t="s">
        <v>11200</v>
      </c>
      <c r="Y79" s="1" t="s">
        <v>11159</v>
      </c>
      <c r="Z79" s="1" t="s">
        <v>269</v>
      </c>
    </row>
    <row r="80" spans="1:26" ht="14.25">
      <c r="A80" s="1" t="s">
        <v>260</v>
      </c>
      <c r="B80" s="1" t="s">
        <v>11781</v>
      </c>
      <c r="C80" s="1" t="s">
        <v>262</v>
      </c>
      <c r="D80" s="1" t="s">
        <v>280</v>
      </c>
      <c r="E80" s="1" t="s">
        <v>280</v>
      </c>
      <c r="F80" s="1" t="s">
        <v>4006</v>
      </c>
      <c r="G80" s="1" t="s">
        <v>11728</v>
      </c>
      <c r="H80" s="1" t="s">
        <v>11729</v>
      </c>
      <c r="I80" s="1" t="s">
        <v>2913</v>
      </c>
      <c r="J80" s="1" t="s">
        <v>269</v>
      </c>
      <c r="K80" s="1" t="s">
        <v>269</v>
      </c>
      <c r="L80" s="1" t="s">
        <v>479</v>
      </c>
      <c r="M80" s="1" t="s">
        <v>269</v>
      </c>
      <c r="N80" s="1" t="s">
        <v>11204</v>
      </c>
      <c r="O80" s="1" t="s">
        <v>11126</v>
      </c>
      <c r="P80" s="1" t="s">
        <v>11133</v>
      </c>
      <c r="Q80" s="1" t="s">
        <v>6755</v>
      </c>
      <c r="R80" s="1" t="s">
        <v>6755</v>
      </c>
      <c r="S80" s="1" t="s">
        <v>874</v>
      </c>
      <c r="T80" s="1" t="s">
        <v>873</v>
      </c>
      <c r="U80" s="1" t="s">
        <v>269</v>
      </c>
      <c r="V80" s="1" t="s">
        <v>873</v>
      </c>
      <c r="W80" s="1" t="s">
        <v>874</v>
      </c>
      <c r="X80" s="1" t="s">
        <v>11155</v>
      </c>
      <c r="Y80" s="1" t="s">
        <v>11159</v>
      </c>
      <c r="Z80" s="1" t="s">
        <v>270</v>
      </c>
    </row>
    <row r="81" spans="1:26" ht="14.25">
      <c r="A81" s="1" t="s">
        <v>260</v>
      </c>
      <c r="B81" s="1" t="s">
        <v>11782</v>
      </c>
      <c r="C81" s="1" t="s">
        <v>262</v>
      </c>
      <c r="D81" s="1" t="s">
        <v>280</v>
      </c>
      <c r="E81" s="1" t="s">
        <v>280</v>
      </c>
      <c r="F81" s="1" t="s">
        <v>1732</v>
      </c>
      <c r="G81" s="1" t="s">
        <v>11731</v>
      </c>
      <c r="H81" s="1" t="s">
        <v>11732</v>
      </c>
      <c r="I81" s="1" t="s">
        <v>2913</v>
      </c>
      <c r="J81" s="1" t="s">
        <v>269</v>
      </c>
      <c r="K81" s="1" t="s">
        <v>269</v>
      </c>
      <c r="L81" s="1" t="s">
        <v>479</v>
      </c>
      <c r="M81" s="1" t="s">
        <v>270</v>
      </c>
      <c r="N81" s="1" t="s">
        <v>11133</v>
      </c>
      <c r="O81" s="1" t="s">
        <v>11126</v>
      </c>
      <c r="P81" s="1" t="s">
        <v>11133</v>
      </c>
      <c r="Q81" s="1" t="s">
        <v>6755</v>
      </c>
      <c r="R81" s="1" t="s">
        <v>6755</v>
      </c>
      <c r="S81" s="1" t="s">
        <v>874</v>
      </c>
      <c r="T81" s="1" t="s">
        <v>873</v>
      </c>
      <c r="U81" s="1" t="s">
        <v>269</v>
      </c>
      <c r="V81" s="1" t="s">
        <v>873</v>
      </c>
      <c r="W81" s="1" t="s">
        <v>874</v>
      </c>
      <c r="X81" s="1" t="s">
        <v>11133</v>
      </c>
      <c r="Y81" s="1" t="s">
        <v>11159</v>
      </c>
      <c r="Z81" s="1" t="s">
        <v>270</v>
      </c>
    </row>
    <row r="82" spans="1:26" ht="14.25">
      <c r="A82" s="1" t="s">
        <v>260</v>
      </c>
      <c r="B82" s="1" t="s">
        <v>11783</v>
      </c>
      <c r="C82" s="1" t="s">
        <v>262</v>
      </c>
      <c r="D82" s="1" t="s">
        <v>280</v>
      </c>
      <c r="E82" s="1" t="s">
        <v>280</v>
      </c>
      <c r="F82" s="1" t="s">
        <v>4009</v>
      </c>
      <c r="G82" s="1" t="s">
        <v>11734</v>
      </c>
      <c r="H82" s="1" t="s">
        <v>11735</v>
      </c>
      <c r="I82" s="1" t="s">
        <v>2913</v>
      </c>
      <c r="J82" s="1" t="s">
        <v>270</v>
      </c>
      <c r="K82" s="1" t="s">
        <v>269</v>
      </c>
      <c r="L82" s="1" t="s">
        <v>479</v>
      </c>
      <c r="M82" s="1" t="s">
        <v>270</v>
      </c>
      <c r="N82" s="1" t="s">
        <v>11204</v>
      </c>
      <c r="O82" s="1" t="s">
        <v>11736</v>
      </c>
      <c r="P82" s="1" t="s">
        <v>11133</v>
      </c>
      <c r="Q82" s="1" t="s">
        <v>6755</v>
      </c>
      <c r="R82" s="1" t="s">
        <v>6755</v>
      </c>
      <c r="S82" s="1" t="s">
        <v>874</v>
      </c>
      <c r="T82" s="1" t="s">
        <v>873</v>
      </c>
      <c r="U82" s="1" t="s">
        <v>269</v>
      </c>
      <c r="V82" s="1" t="s">
        <v>873</v>
      </c>
      <c r="W82" s="1" t="s">
        <v>874</v>
      </c>
      <c r="X82" s="1" t="s">
        <v>11133</v>
      </c>
      <c r="Y82" s="1" t="s">
        <v>11159</v>
      </c>
      <c r="Z82" s="1" t="s">
        <v>270</v>
      </c>
    </row>
    <row r="83" spans="1:26" ht="14.25">
      <c r="A83" s="1" t="s">
        <v>260</v>
      </c>
      <c r="B83" s="1" t="s">
        <v>11784</v>
      </c>
      <c r="C83" s="1" t="s">
        <v>262</v>
      </c>
      <c r="D83" s="1" t="s">
        <v>280</v>
      </c>
      <c r="E83" s="1" t="s">
        <v>280</v>
      </c>
      <c r="F83" s="1" t="s">
        <v>1379</v>
      </c>
      <c r="G83" s="1" t="s">
        <v>11738</v>
      </c>
      <c r="H83" s="1" t="s">
        <v>11739</v>
      </c>
      <c r="I83" s="1" t="s">
        <v>2796</v>
      </c>
      <c r="J83" s="1" t="s">
        <v>269</v>
      </c>
      <c r="K83" s="1" t="s">
        <v>269</v>
      </c>
      <c r="L83" s="1" t="s">
        <v>479</v>
      </c>
      <c r="M83" s="1" t="s">
        <v>269</v>
      </c>
      <c r="N83" s="1" t="s">
        <v>11204</v>
      </c>
      <c r="O83" s="1" t="s">
        <v>11126</v>
      </c>
      <c r="P83" s="1" t="s">
        <v>11125</v>
      </c>
      <c r="Q83" s="1" t="s">
        <v>6755</v>
      </c>
      <c r="R83" s="1" t="s">
        <v>6755</v>
      </c>
      <c r="S83" s="1" t="s">
        <v>874</v>
      </c>
      <c r="T83" s="1" t="s">
        <v>873</v>
      </c>
      <c r="U83" s="1" t="s">
        <v>269</v>
      </c>
      <c r="V83" s="1" t="s">
        <v>873</v>
      </c>
      <c r="W83" s="1" t="s">
        <v>874</v>
      </c>
      <c r="X83" s="1" t="s">
        <v>11200</v>
      </c>
      <c r="Y83" s="1" t="s">
        <v>11159</v>
      </c>
      <c r="Z83" s="1" t="s">
        <v>270</v>
      </c>
    </row>
    <row r="84" spans="1:26" ht="14.25">
      <c r="A84" s="1" t="s">
        <v>260</v>
      </c>
      <c r="B84" s="1" t="s">
        <v>11785</v>
      </c>
      <c r="C84" s="1" t="s">
        <v>262</v>
      </c>
      <c r="D84" s="1" t="s">
        <v>280</v>
      </c>
      <c r="E84" s="1" t="s">
        <v>280</v>
      </c>
      <c r="F84" s="1" t="s">
        <v>4013</v>
      </c>
      <c r="G84" s="1" t="s">
        <v>11741</v>
      </c>
      <c r="H84" s="1" t="s">
        <v>11742</v>
      </c>
      <c r="I84" s="1" t="s">
        <v>2796</v>
      </c>
      <c r="J84" s="1" t="s">
        <v>269</v>
      </c>
      <c r="K84" s="1" t="s">
        <v>269</v>
      </c>
      <c r="L84" s="1" t="s">
        <v>479</v>
      </c>
      <c r="M84" s="1" t="s">
        <v>270</v>
      </c>
      <c r="N84" s="1" t="s">
        <v>11743</v>
      </c>
      <c r="O84" s="1" t="s">
        <v>11126</v>
      </c>
      <c r="P84" s="1" t="s">
        <v>11649</v>
      </c>
      <c r="Q84" s="1" t="s">
        <v>6755</v>
      </c>
      <c r="R84" s="1" t="s">
        <v>6755</v>
      </c>
      <c r="S84" s="1" t="s">
        <v>874</v>
      </c>
      <c r="T84" s="1" t="s">
        <v>873</v>
      </c>
      <c r="U84" s="1" t="s">
        <v>269</v>
      </c>
      <c r="V84" s="1" t="s">
        <v>873</v>
      </c>
      <c r="W84" s="1" t="s">
        <v>874</v>
      </c>
      <c r="X84" s="1" t="s">
        <v>11200</v>
      </c>
      <c r="Y84" s="1" t="s">
        <v>11159</v>
      </c>
      <c r="Z84" s="1" t="s">
        <v>270</v>
      </c>
    </row>
    <row r="85" spans="1:26" ht="14.25">
      <c r="A85" s="1" t="s">
        <v>260</v>
      </c>
      <c r="B85" s="1" t="s">
        <v>11786</v>
      </c>
      <c r="C85" s="1" t="s">
        <v>262</v>
      </c>
      <c r="D85" s="1" t="s">
        <v>280</v>
      </c>
      <c r="E85" s="1" t="s">
        <v>280</v>
      </c>
      <c r="F85" s="1" t="s">
        <v>3533</v>
      </c>
      <c r="G85" s="1" t="s">
        <v>11745</v>
      </c>
      <c r="H85" s="1" t="s">
        <v>11746</v>
      </c>
      <c r="I85" s="1" t="s">
        <v>2796</v>
      </c>
      <c r="J85" s="1" t="s">
        <v>270</v>
      </c>
      <c r="K85" s="1" t="s">
        <v>269</v>
      </c>
      <c r="L85" s="1" t="s">
        <v>479</v>
      </c>
      <c r="M85" s="1" t="s">
        <v>270</v>
      </c>
      <c r="N85" s="1" t="s">
        <v>11204</v>
      </c>
      <c r="O85" s="1" t="s">
        <v>11736</v>
      </c>
      <c r="P85" s="1" t="s">
        <v>11649</v>
      </c>
      <c r="Q85" s="1" t="s">
        <v>6755</v>
      </c>
      <c r="R85" s="1" t="s">
        <v>6755</v>
      </c>
      <c r="S85" s="1" t="s">
        <v>874</v>
      </c>
      <c r="T85" s="1" t="s">
        <v>873</v>
      </c>
      <c r="U85" s="1" t="s">
        <v>269</v>
      </c>
      <c r="V85" s="1" t="s">
        <v>873</v>
      </c>
      <c r="W85" s="1" t="s">
        <v>874</v>
      </c>
      <c r="X85" s="1" t="s">
        <v>11200</v>
      </c>
      <c r="Y85" s="1" t="s">
        <v>11159</v>
      </c>
      <c r="Z85" s="1" t="s">
        <v>270</v>
      </c>
    </row>
    <row r="86" spans="1:26" ht="14.25">
      <c r="A86" s="1" t="s">
        <v>260</v>
      </c>
      <c r="B86" s="1" t="s">
        <v>11787</v>
      </c>
      <c r="C86" s="1" t="s">
        <v>262</v>
      </c>
      <c r="D86" s="1" t="s">
        <v>286</v>
      </c>
      <c r="E86" s="1" t="s">
        <v>286</v>
      </c>
      <c r="F86" s="1" t="s">
        <v>270</v>
      </c>
      <c r="G86" s="1" t="s">
        <v>11634</v>
      </c>
      <c r="H86" s="1" t="s">
        <v>11635</v>
      </c>
      <c r="I86" s="1" t="s">
        <v>269</v>
      </c>
      <c r="J86" s="1" t="s">
        <v>269</v>
      </c>
      <c r="K86" s="1" t="s">
        <v>269</v>
      </c>
      <c r="L86" s="1" t="s">
        <v>479</v>
      </c>
      <c r="M86" s="1" t="s">
        <v>269</v>
      </c>
      <c r="N86" s="1" t="s">
        <v>11204</v>
      </c>
      <c r="O86" s="1" t="s">
        <v>11126</v>
      </c>
      <c r="P86" s="1" t="s">
        <v>11133</v>
      </c>
      <c r="Q86" s="1" t="s">
        <v>6755</v>
      </c>
      <c r="R86" s="1" t="s">
        <v>6755</v>
      </c>
      <c r="S86" s="1" t="s">
        <v>874</v>
      </c>
      <c r="T86" s="1" t="s">
        <v>873</v>
      </c>
      <c r="U86" s="1" t="s">
        <v>269</v>
      </c>
      <c r="V86" s="1" t="s">
        <v>873</v>
      </c>
      <c r="W86" s="1" t="s">
        <v>874</v>
      </c>
      <c r="X86" s="1" t="s">
        <v>11133</v>
      </c>
      <c r="Y86" s="1" t="s">
        <v>11159</v>
      </c>
      <c r="Z86" s="1" t="s">
        <v>269</v>
      </c>
    </row>
    <row r="87" spans="1:26" ht="14.25">
      <c r="A87" s="1" t="s">
        <v>260</v>
      </c>
      <c r="B87" s="1" t="s">
        <v>11788</v>
      </c>
      <c r="C87" s="1" t="s">
        <v>262</v>
      </c>
      <c r="D87" s="1" t="s">
        <v>286</v>
      </c>
      <c r="E87" s="1" t="s">
        <v>286</v>
      </c>
      <c r="F87" s="1" t="s">
        <v>472</v>
      </c>
      <c r="G87" s="1" t="s">
        <v>11637</v>
      </c>
      <c r="H87" s="1" t="s">
        <v>11638</v>
      </c>
      <c r="I87" s="1" t="s">
        <v>269</v>
      </c>
      <c r="J87" s="1" t="s">
        <v>269</v>
      </c>
      <c r="K87" s="1" t="s">
        <v>269</v>
      </c>
      <c r="L87" s="1" t="s">
        <v>479</v>
      </c>
      <c r="M87" s="1" t="s">
        <v>270</v>
      </c>
      <c r="N87" s="1" t="s">
        <v>11125</v>
      </c>
      <c r="O87" s="1" t="s">
        <v>11126</v>
      </c>
      <c r="P87" s="1" t="s">
        <v>11133</v>
      </c>
      <c r="Q87" s="1" t="s">
        <v>6755</v>
      </c>
      <c r="R87" s="1" t="s">
        <v>6755</v>
      </c>
      <c r="S87" s="1" t="s">
        <v>874</v>
      </c>
      <c r="T87" s="1" t="s">
        <v>873</v>
      </c>
      <c r="U87" s="1" t="s">
        <v>269</v>
      </c>
      <c r="V87" s="1" t="s">
        <v>873</v>
      </c>
      <c r="W87" s="1" t="s">
        <v>874</v>
      </c>
      <c r="X87" s="1" t="s">
        <v>11133</v>
      </c>
      <c r="Y87" s="1" t="s">
        <v>11159</v>
      </c>
      <c r="Z87" s="1" t="s">
        <v>269</v>
      </c>
    </row>
    <row r="88" spans="1:26" ht="14.25">
      <c r="A88" s="1" t="s">
        <v>260</v>
      </c>
      <c r="B88" s="1" t="s">
        <v>11789</v>
      </c>
      <c r="C88" s="1" t="s">
        <v>262</v>
      </c>
      <c r="D88" s="1" t="s">
        <v>286</v>
      </c>
      <c r="E88" s="1" t="s">
        <v>286</v>
      </c>
      <c r="F88" s="1" t="s">
        <v>479</v>
      </c>
      <c r="G88" s="1" t="s">
        <v>11640</v>
      </c>
      <c r="H88" s="1" t="s">
        <v>11641</v>
      </c>
      <c r="I88" s="1" t="s">
        <v>269</v>
      </c>
      <c r="J88" s="1" t="s">
        <v>270</v>
      </c>
      <c r="K88" s="1" t="s">
        <v>269</v>
      </c>
      <c r="L88" s="1" t="s">
        <v>479</v>
      </c>
      <c r="M88" s="1" t="s">
        <v>270</v>
      </c>
      <c r="N88" s="1" t="s">
        <v>11204</v>
      </c>
      <c r="O88" s="1" t="s">
        <v>11126</v>
      </c>
      <c r="P88" s="1" t="s">
        <v>11133</v>
      </c>
      <c r="Q88" s="1" t="s">
        <v>6755</v>
      </c>
      <c r="R88" s="1" t="s">
        <v>6755</v>
      </c>
      <c r="S88" s="1" t="s">
        <v>874</v>
      </c>
      <c r="T88" s="1" t="s">
        <v>873</v>
      </c>
      <c r="U88" s="1" t="s">
        <v>269</v>
      </c>
      <c r="V88" s="1" t="s">
        <v>873</v>
      </c>
      <c r="W88" s="1" t="s">
        <v>874</v>
      </c>
      <c r="X88" s="1" t="s">
        <v>11133</v>
      </c>
      <c r="Y88" s="1" t="s">
        <v>11159</v>
      </c>
      <c r="Z88" s="1" t="s">
        <v>269</v>
      </c>
    </row>
    <row r="89" spans="1:26" ht="14.25">
      <c r="A89" s="1" t="s">
        <v>260</v>
      </c>
      <c r="B89" s="1" t="s">
        <v>11790</v>
      </c>
      <c r="C89" s="1" t="s">
        <v>262</v>
      </c>
      <c r="D89" s="1" t="s">
        <v>286</v>
      </c>
      <c r="E89" s="1" t="s">
        <v>286</v>
      </c>
      <c r="F89" s="1" t="s">
        <v>873</v>
      </c>
      <c r="G89" s="1" t="s">
        <v>11643</v>
      </c>
      <c r="H89" s="1" t="s">
        <v>11644</v>
      </c>
      <c r="I89" s="1" t="s">
        <v>270</v>
      </c>
      <c r="J89" s="1" t="s">
        <v>269</v>
      </c>
      <c r="K89" s="1" t="s">
        <v>269</v>
      </c>
      <c r="L89" s="1" t="s">
        <v>479</v>
      </c>
      <c r="M89" s="1" t="s">
        <v>269</v>
      </c>
      <c r="N89" s="1" t="s">
        <v>11204</v>
      </c>
      <c r="O89" s="1" t="s">
        <v>11126</v>
      </c>
      <c r="P89" s="1" t="s">
        <v>11125</v>
      </c>
      <c r="Q89" s="1" t="s">
        <v>11645</v>
      </c>
      <c r="R89" s="1" t="s">
        <v>6755</v>
      </c>
      <c r="S89" s="1" t="s">
        <v>874</v>
      </c>
      <c r="T89" s="1" t="s">
        <v>873</v>
      </c>
      <c r="U89" s="1" t="s">
        <v>269</v>
      </c>
      <c r="V89" s="1" t="s">
        <v>873</v>
      </c>
      <c r="W89" s="1" t="s">
        <v>874</v>
      </c>
      <c r="X89" s="1" t="s">
        <v>11200</v>
      </c>
      <c r="Y89" s="1" t="s">
        <v>11159</v>
      </c>
      <c r="Z89" s="1" t="s">
        <v>270</v>
      </c>
    </row>
    <row r="90" spans="1:26" ht="14.25">
      <c r="A90" s="1" t="s">
        <v>260</v>
      </c>
      <c r="B90" s="1" t="s">
        <v>11791</v>
      </c>
      <c r="C90" s="1" t="s">
        <v>262</v>
      </c>
      <c r="D90" s="1" t="s">
        <v>286</v>
      </c>
      <c r="E90" s="1" t="s">
        <v>286</v>
      </c>
      <c r="F90" s="1" t="s">
        <v>872</v>
      </c>
      <c r="G90" s="1" t="s">
        <v>11647</v>
      </c>
      <c r="H90" s="1" t="s">
        <v>11648</v>
      </c>
      <c r="I90" s="1" t="s">
        <v>270</v>
      </c>
      <c r="J90" s="1" t="s">
        <v>269</v>
      </c>
      <c r="K90" s="1" t="s">
        <v>269</v>
      </c>
      <c r="L90" s="1" t="s">
        <v>479</v>
      </c>
      <c r="M90" s="1" t="s">
        <v>270</v>
      </c>
      <c r="N90" s="1" t="s">
        <v>11125</v>
      </c>
      <c r="O90" s="1" t="s">
        <v>11126</v>
      </c>
      <c r="P90" s="1" t="s">
        <v>11649</v>
      </c>
      <c r="Q90" s="1" t="s">
        <v>11124</v>
      </c>
      <c r="R90" s="1" t="s">
        <v>6755</v>
      </c>
      <c r="S90" s="1" t="s">
        <v>874</v>
      </c>
      <c r="T90" s="1" t="s">
        <v>873</v>
      </c>
      <c r="U90" s="1" t="s">
        <v>269</v>
      </c>
      <c r="V90" s="1" t="s">
        <v>873</v>
      </c>
      <c r="W90" s="1" t="s">
        <v>874</v>
      </c>
      <c r="X90" s="1" t="s">
        <v>11200</v>
      </c>
      <c r="Y90" s="1" t="s">
        <v>11159</v>
      </c>
      <c r="Z90" s="1" t="s">
        <v>270</v>
      </c>
    </row>
    <row r="91" spans="1:26" ht="14.25">
      <c r="A91" s="1" t="s">
        <v>260</v>
      </c>
      <c r="B91" s="1" t="s">
        <v>11792</v>
      </c>
      <c r="C91" s="1" t="s">
        <v>262</v>
      </c>
      <c r="D91" s="1" t="s">
        <v>286</v>
      </c>
      <c r="E91" s="1" t="s">
        <v>286</v>
      </c>
      <c r="F91" s="1" t="s">
        <v>276</v>
      </c>
      <c r="G91" s="1" t="s">
        <v>11651</v>
      </c>
      <c r="H91" s="1" t="s">
        <v>11652</v>
      </c>
      <c r="I91" s="1" t="s">
        <v>270</v>
      </c>
      <c r="J91" s="1" t="s">
        <v>270</v>
      </c>
      <c r="K91" s="1" t="s">
        <v>269</v>
      </c>
      <c r="L91" s="1" t="s">
        <v>479</v>
      </c>
      <c r="M91" s="1" t="s">
        <v>270</v>
      </c>
      <c r="N91" s="1" t="s">
        <v>11204</v>
      </c>
      <c r="O91" s="1" t="s">
        <v>11126</v>
      </c>
      <c r="P91" s="1" t="s">
        <v>11649</v>
      </c>
      <c r="Q91" s="1" t="s">
        <v>11124</v>
      </c>
      <c r="R91" s="1" t="s">
        <v>6755</v>
      </c>
      <c r="S91" s="1" t="s">
        <v>874</v>
      </c>
      <c r="T91" s="1" t="s">
        <v>873</v>
      </c>
      <c r="U91" s="1" t="s">
        <v>269</v>
      </c>
      <c r="V91" s="1" t="s">
        <v>873</v>
      </c>
      <c r="W91" s="1" t="s">
        <v>874</v>
      </c>
      <c r="X91" s="1" t="s">
        <v>11200</v>
      </c>
      <c r="Y91" s="1" t="s">
        <v>11159</v>
      </c>
      <c r="Z91" s="1" t="s">
        <v>270</v>
      </c>
    </row>
    <row r="92" spans="1:26" ht="14.25">
      <c r="A92" s="1" t="s">
        <v>260</v>
      </c>
      <c r="B92" s="1" t="s">
        <v>11793</v>
      </c>
      <c r="C92" s="1" t="s">
        <v>262</v>
      </c>
      <c r="D92" s="1" t="s">
        <v>286</v>
      </c>
      <c r="E92" s="1" t="s">
        <v>286</v>
      </c>
      <c r="F92" s="1" t="s">
        <v>874</v>
      </c>
      <c r="G92" s="1" t="s">
        <v>11654</v>
      </c>
      <c r="H92" s="1" t="s">
        <v>11655</v>
      </c>
      <c r="I92" s="1" t="s">
        <v>472</v>
      </c>
      <c r="J92" s="1" t="s">
        <v>269</v>
      </c>
      <c r="K92" s="1" t="s">
        <v>269</v>
      </c>
      <c r="L92" s="1" t="s">
        <v>479</v>
      </c>
      <c r="M92" s="1" t="s">
        <v>269</v>
      </c>
      <c r="N92" s="1" t="s">
        <v>11204</v>
      </c>
      <c r="O92" s="1" t="s">
        <v>11126</v>
      </c>
      <c r="P92" s="1" t="s">
        <v>11125</v>
      </c>
      <c r="Q92" s="1" t="s">
        <v>6755</v>
      </c>
      <c r="R92" s="1" t="s">
        <v>6755</v>
      </c>
      <c r="S92" s="1" t="s">
        <v>1450</v>
      </c>
      <c r="T92" s="1" t="s">
        <v>873</v>
      </c>
      <c r="U92" s="1" t="s">
        <v>269</v>
      </c>
      <c r="V92" s="1" t="s">
        <v>873</v>
      </c>
      <c r="W92" s="1" t="s">
        <v>874</v>
      </c>
      <c r="X92" s="1" t="s">
        <v>11200</v>
      </c>
      <c r="Y92" s="1" t="s">
        <v>11159</v>
      </c>
      <c r="Z92" s="1" t="s">
        <v>269</v>
      </c>
    </row>
    <row r="93" spans="1:26" ht="14.25">
      <c r="A93" s="1" t="s">
        <v>260</v>
      </c>
      <c r="B93" s="1" t="s">
        <v>11794</v>
      </c>
      <c r="C93" s="1" t="s">
        <v>262</v>
      </c>
      <c r="D93" s="1" t="s">
        <v>286</v>
      </c>
      <c r="E93" s="1" t="s">
        <v>286</v>
      </c>
      <c r="F93" s="1" t="s">
        <v>1450</v>
      </c>
      <c r="G93" s="1" t="s">
        <v>11657</v>
      </c>
      <c r="H93" s="1" t="s">
        <v>11658</v>
      </c>
      <c r="I93" s="1" t="s">
        <v>472</v>
      </c>
      <c r="J93" s="1" t="s">
        <v>269</v>
      </c>
      <c r="K93" s="1" t="s">
        <v>269</v>
      </c>
      <c r="L93" s="1" t="s">
        <v>479</v>
      </c>
      <c r="M93" s="1" t="s">
        <v>270</v>
      </c>
      <c r="N93" s="1" t="s">
        <v>11659</v>
      </c>
      <c r="O93" s="1" t="s">
        <v>11126</v>
      </c>
      <c r="P93" s="1" t="s">
        <v>11123</v>
      </c>
      <c r="Q93" s="1" t="s">
        <v>6755</v>
      </c>
      <c r="R93" s="1" t="s">
        <v>11139</v>
      </c>
      <c r="S93" s="1" t="s">
        <v>1450</v>
      </c>
      <c r="T93" s="1" t="s">
        <v>873</v>
      </c>
      <c r="U93" s="1" t="s">
        <v>269</v>
      </c>
      <c r="V93" s="1" t="s">
        <v>873</v>
      </c>
      <c r="W93" s="1" t="s">
        <v>874</v>
      </c>
      <c r="X93" s="1" t="s">
        <v>11200</v>
      </c>
      <c r="Y93" s="1" t="s">
        <v>11159</v>
      </c>
      <c r="Z93" s="1" t="s">
        <v>269</v>
      </c>
    </row>
    <row r="94" spans="1:26" ht="14.25">
      <c r="A94" s="1" t="s">
        <v>260</v>
      </c>
      <c r="B94" s="1" t="s">
        <v>11795</v>
      </c>
      <c r="C94" s="1" t="s">
        <v>262</v>
      </c>
      <c r="D94" s="1" t="s">
        <v>286</v>
      </c>
      <c r="E94" s="1" t="s">
        <v>286</v>
      </c>
      <c r="F94" s="1" t="s">
        <v>277</v>
      </c>
      <c r="G94" s="1" t="s">
        <v>11661</v>
      </c>
      <c r="H94" s="1" t="s">
        <v>11662</v>
      </c>
      <c r="I94" s="1" t="s">
        <v>472</v>
      </c>
      <c r="J94" s="1" t="s">
        <v>270</v>
      </c>
      <c r="K94" s="1" t="s">
        <v>269</v>
      </c>
      <c r="L94" s="1" t="s">
        <v>479</v>
      </c>
      <c r="M94" s="1" t="s">
        <v>270</v>
      </c>
      <c r="N94" s="1" t="s">
        <v>11204</v>
      </c>
      <c r="O94" s="1" t="s">
        <v>11126</v>
      </c>
      <c r="P94" s="1" t="s">
        <v>11649</v>
      </c>
      <c r="Q94" s="1" t="s">
        <v>6755</v>
      </c>
      <c r="R94" s="1" t="s">
        <v>6755</v>
      </c>
      <c r="S94" s="1" t="s">
        <v>874</v>
      </c>
      <c r="T94" s="1" t="s">
        <v>873</v>
      </c>
      <c r="U94" s="1" t="s">
        <v>269</v>
      </c>
      <c r="V94" s="1" t="s">
        <v>873</v>
      </c>
      <c r="W94" s="1" t="s">
        <v>874</v>
      </c>
      <c r="X94" s="1" t="s">
        <v>11200</v>
      </c>
      <c r="Y94" s="1" t="s">
        <v>11159</v>
      </c>
      <c r="Z94" s="1" t="s">
        <v>269</v>
      </c>
    </row>
    <row r="95" spans="1:26" ht="14.25">
      <c r="A95" s="1" t="s">
        <v>260</v>
      </c>
      <c r="B95" s="1" t="s">
        <v>11796</v>
      </c>
      <c r="C95" s="1" t="s">
        <v>262</v>
      </c>
      <c r="D95" s="1" t="s">
        <v>286</v>
      </c>
      <c r="E95" s="1" t="s">
        <v>286</v>
      </c>
      <c r="F95" s="1" t="s">
        <v>714</v>
      </c>
      <c r="G95" s="1" t="s">
        <v>11664</v>
      </c>
      <c r="H95" s="1" t="s">
        <v>11665</v>
      </c>
      <c r="I95" s="1" t="s">
        <v>479</v>
      </c>
      <c r="J95" s="1" t="s">
        <v>269</v>
      </c>
      <c r="K95" s="1" t="s">
        <v>269</v>
      </c>
      <c r="L95" s="1" t="s">
        <v>479</v>
      </c>
      <c r="M95" s="1" t="s">
        <v>269</v>
      </c>
      <c r="N95" s="1" t="s">
        <v>11204</v>
      </c>
      <c r="O95" s="1" t="s">
        <v>11126</v>
      </c>
      <c r="P95" s="1" t="s">
        <v>11133</v>
      </c>
      <c r="Q95" s="1" t="s">
        <v>6755</v>
      </c>
      <c r="R95" s="1" t="s">
        <v>6755</v>
      </c>
      <c r="S95" s="1" t="s">
        <v>874</v>
      </c>
      <c r="T95" s="1" t="s">
        <v>873</v>
      </c>
      <c r="U95" s="1" t="s">
        <v>269</v>
      </c>
      <c r="V95" s="1" t="s">
        <v>873</v>
      </c>
      <c r="W95" s="1" t="s">
        <v>874</v>
      </c>
      <c r="X95" s="1" t="s">
        <v>11200</v>
      </c>
      <c r="Y95" s="1" t="s">
        <v>11159</v>
      </c>
      <c r="Z95" s="1" t="s">
        <v>269</v>
      </c>
    </row>
    <row r="96" spans="1:26" ht="14.25">
      <c r="A96" s="1" t="s">
        <v>260</v>
      </c>
      <c r="B96" s="1" t="s">
        <v>11797</v>
      </c>
      <c r="C96" s="1" t="s">
        <v>262</v>
      </c>
      <c r="D96" s="1" t="s">
        <v>286</v>
      </c>
      <c r="E96" s="1" t="s">
        <v>286</v>
      </c>
      <c r="F96" s="1" t="s">
        <v>1971</v>
      </c>
      <c r="G96" s="1" t="s">
        <v>11667</v>
      </c>
      <c r="H96" s="1" t="s">
        <v>11668</v>
      </c>
      <c r="I96" s="1" t="s">
        <v>479</v>
      </c>
      <c r="J96" s="1" t="s">
        <v>269</v>
      </c>
      <c r="K96" s="1" t="s">
        <v>269</v>
      </c>
      <c r="L96" s="1" t="s">
        <v>479</v>
      </c>
      <c r="M96" s="1" t="s">
        <v>270</v>
      </c>
      <c r="N96" s="1" t="s">
        <v>11125</v>
      </c>
      <c r="O96" s="1" t="s">
        <v>11126</v>
      </c>
      <c r="P96" s="1" t="s">
        <v>11649</v>
      </c>
      <c r="Q96" s="1" t="s">
        <v>6755</v>
      </c>
      <c r="R96" s="1" t="s">
        <v>6755</v>
      </c>
      <c r="S96" s="1" t="s">
        <v>874</v>
      </c>
      <c r="T96" s="1" t="s">
        <v>873</v>
      </c>
      <c r="U96" s="1" t="s">
        <v>269</v>
      </c>
      <c r="V96" s="1" t="s">
        <v>873</v>
      </c>
      <c r="W96" s="1" t="s">
        <v>874</v>
      </c>
      <c r="X96" s="1" t="s">
        <v>11200</v>
      </c>
      <c r="Y96" s="1" t="s">
        <v>11159</v>
      </c>
      <c r="Z96" s="1" t="s">
        <v>269</v>
      </c>
    </row>
    <row r="97" spans="1:26" ht="14.25">
      <c r="A97" s="1" t="s">
        <v>260</v>
      </c>
      <c r="B97" s="1" t="s">
        <v>11798</v>
      </c>
      <c r="C97" s="1" t="s">
        <v>262</v>
      </c>
      <c r="D97" s="1" t="s">
        <v>286</v>
      </c>
      <c r="E97" s="1" t="s">
        <v>286</v>
      </c>
      <c r="F97" s="1" t="s">
        <v>1729</v>
      </c>
      <c r="G97" s="1" t="s">
        <v>11670</v>
      </c>
      <c r="H97" s="1" t="s">
        <v>11671</v>
      </c>
      <c r="I97" s="1" t="s">
        <v>479</v>
      </c>
      <c r="J97" s="1" t="s">
        <v>270</v>
      </c>
      <c r="K97" s="1" t="s">
        <v>269</v>
      </c>
      <c r="L97" s="1" t="s">
        <v>479</v>
      </c>
      <c r="M97" s="1" t="s">
        <v>270</v>
      </c>
      <c r="N97" s="1" t="s">
        <v>11204</v>
      </c>
      <c r="O97" s="1" t="s">
        <v>11126</v>
      </c>
      <c r="P97" s="1" t="s">
        <v>11649</v>
      </c>
      <c r="Q97" s="1" t="s">
        <v>6755</v>
      </c>
      <c r="R97" s="1" t="s">
        <v>6755</v>
      </c>
      <c r="S97" s="1" t="s">
        <v>874</v>
      </c>
      <c r="T97" s="1" t="s">
        <v>873</v>
      </c>
      <c r="U97" s="1" t="s">
        <v>269</v>
      </c>
      <c r="V97" s="1" t="s">
        <v>873</v>
      </c>
      <c r="W97" s="1" t="s">
        <v>874</v>
      </c>
      <c r="X97" s="1" t="s">
        <v>11200</v>
      </c>
      <c r="Y97" s="1" t="s">
        <v>11159</v>
      </c>
      <c r="Z97" s="1" t="s">
        <v>269</v>
      </c>
    </row>
    <row r="98" spans="1:26" ht="14.25">
      <c r="A98" s="1" t="s">
        <v>260</v>
      </c>
      <c r="B98" s="1" t="s">
        <v>11799</v>
      </c>
      <c r="C98" s="1" t="s">
        <v>262</v>
      </c>
      <c r="D98" s="1" t="s">
        <v>286</v>
      </c>
      <c r="E98" s="1" t="s">
        <v>286</v>
      </c>
      <c r="F98" s="1" t="s">
        <v>2793</v>
      </c>
      <c r="G98" s="1" t="s">
        <v>11673</v>
      </c>
      <c r="H98" s="1" t="s">
        <v>11674</v>
      </c>
      <c r="I98" s="1" t="s">
        <v>873</v>
      </c>
      <c r="J98" s="1" t="s">
        <v>269</v>
      </c>
      <c r="K98" s="1" t="s">
        <v>269</v>
      </c>
      <c r="L98" s="1" t="s">
        <v>479</v>
      </c>
      <c r="M98" s="1" t="s">
        <v>269</v>
      </c>
      <c r="N98" s="1" t="s">
        <v>11204</v>
      </c>
      <c r="O98" s="1" t="s">
        <v>11126</v>
      </c>
      <c r="P98" s="1" t="s">
        <v>11133</v>
      </c>
      <c r="Q98" s="1" t="s">
        <v>6755</v>
      </c>
      <c r="R98" s="1" t="s">
        <v>6755</v>
      </c>
      <c r="S98" s="1" t="s">
        <v>874</v>
      </c>
      <c r="T98" s="1" t="s">
        <v>873</v>
      </c>
      <c r="U98" s="1" t="s">
        <v>269</v>
      </c>
      <c r="V98" s="1" t="s">
        <v>873</v>
      </c>
      <c r="W98" s="1" t="s">
        <v>874</v>
      </c>
      <c r="X98" s="1" t="s">
        <v>11200</v>
      </c>
      <c r="Y98" s="1" t="s">
        <v>11159</v>
      </c>
      <c r="Z98" s="1" t="s">
        <v>269</v>
      </c>
    </row>
    <row r="99" spans="1:26" ht="14.25">
      <c r="A99" s="1" t="s">
        <v>260</v>
      </c>
      <c r="B99" s="1" t="s">
        <v>11800</v>
      </c>
      <c r="C99" s="1" t="s">
        <v>262</v>
      </c>
      <c r="D99" s="1" t="s">
        <v>286</v>
      </c>
      <c r="E99" s="1" t="s">
        <v>286</v>
      </c>
      <c r="F99" s="1" t="s">
        <v>2755</v>
      </c>
      <c r="G99" s="1" t="s">
        <v>11676</v>
      </c>
      <c r="H99" s="1" t="s">
        <v>11677</v>
      </c>
      <c r="I99" s="1" t="s">
        <v>873</v>
      </c>
      <c r="J99" s="1" t="s">
        <v>269</v>
      </c>
      <c r="K99" s="1" t="s">
        <v>269</v>
      </c>
      <c r="L99" s="1" t="s">
        <v>479</v>
      </c>
      <c r="M99" s="1" t="s">
        <v>270</v>
      </c>
      <c r="N99" s="1" t="s">
        <v>11125</v>
      </c>
      <c r="O99" s="1" t="s">
        <v>11126</v>
      </c>
      <c r="P99" s="1" t="s">
        <v>11133</v>
      </c>
      <c r="Q99" s="1" t="s">
        <v>6755</v>
      </c>
      <c r="R99" s="1" t="s">
        <v>6755</v>
      </c>
      <c r="S99" s="1" t="s">
        <v>874</v>
      </c>
      <c r="T99" s="1" t="s">
        <v>873</v>
      </c>
      <c r="U99" s="1" t="s">
        <v>269</v>
      </c>
      <c r="V99" s="1" t="s">
        <v>873</v>
      </c>
      <c r="W99" s="1" t="s">
        <v>874</v>
      </c>
      <c r="X99" s="1" t="s">
        <v>11200</v>
      </c>
      <c r="Y99" s="1" t="s">
        <v>11159</v>
      </c>
      <c r="Z99" s="1" t="s">
        <v>269</v>
      </c>
    </row>
    <row r="100" spans="1:26" ht="14.25">
      <c r="A100" s="1" t="s">
        <v>260</v>
      </c>
      <c r="B100" s="1" t="s">
        <v>11801</v>
      </c>
      <c r="C100" s="1" t="s">
        <v>262</v>
      </c>
      <c r="D100" s="1" t="s">
        <v>286</v>
      </c>
      <c r="E100" s="1" t="s">
        <v>286</v>
      </c>
      <c r="F100" s="1" t="s">
        <v>713</v>
      </c>
      <c r="G100" s="1" t="s">
        <v>11679</v>
      </c>
      <c r="H100" s="1" t="s">
        <v>11680</v>
      </c>
      <c r="I100" s="1" t="s">
        <v>873</v>
      </c>
      <c r="J100" s="1" t="s">
        <v>270</v>
      </c>
      <c r="K100" s="1" t="s">
        <v>269</v>
      </c>
      <c r="L100" s="1" t="s">
        <v>479</v>
      </c>
      <c r="M100" s="1" t="s">
        <v>270</v>
      </c>
      <c r="N100" s="1" t="s">
        <v>11204</v>
      </c>
      <c r="O100" s="1" t="s">
        <v>11126</v>
      </c>
      <c r="P100" s="1" t="s">
        <v>11133</v>
      </c>
      <c r="Q100" s="1" t="s">
        <v>6755</v>
      </c>
      <c r="R100" s="1" t="s">
        <v>6755</v>
      </c>
      <c r="S100" s="1" t="s">
        <v>874</v>
      </c>
      <c r="T100" s="1" t="s">
        <v>873</v>
      </c>
      <c r="U100" s="1" t="s">
        <v>269</v>
      </c>
      <c r="V100" s="1" t="s">
        <v>873</v>
      </c>
      <c r="W100" s="1" t="s">
        <v>874</v>
      </c>
      <c r="X100" s="1" t="s">
        <v>11200</v>
      </c>
      <c r="Y100" s="1" t="s">
        <v>11159</v>
      </c>
      <c r="Z100" s="1" t="s">
        <v>269</v>
      </c>
    </row>
    <row r="101" spans="1:26" ht="14.25">
      <c r="A101" s="1" t="s">
        <v>260</v>
      </c>
      <c r="B101" s="1" t="s">
        <v>11802</v>
      </c>
      <c r="C101" s="1" t="s">
        <v>262</v>
      </c>
      <c r="D101" s="1" t="s">
        <v>286</v>
      </c>
      <c r="E101" s="1" t="s">
        <v>286</v>
      </c>
      <c r="F101" s="1" t="s">
        <v>1731</v>
      </c>
      <c r="G101" s="1" t="s">
        <v>11682</v>
      </c>
      <c r="H101" s="1" t="s">
        <v>11683</v>
      </c>
      <c r="I101" s="1" t="s">
        <v>872</v>
      </c>
      <c r="J101" s="1" t="s">
        <v>269</v>
      </c>
      <c r="K101" s="1" t="s">
        <v>269</v>
      </c>
      <c r="L101" s="1" t="s">
        <v>479</v>
      </c>
      <c r="M101" s="1" t="s">
        <v>269</v>
      </c>
      <c r="N101" s="1" t="s">
        <v>11204</v>
      </c>
      <c r="O101" s="1" t="s">
        <v>11126</v>
      </c>
      <c r="P101" s="1" t="s">
        <v>11133</v>
      </c>
      <c r="Q101" s="1" t="s">
        <v>6755</v>
      </c>
      <c r="R101" s="1" t="s">
        <v>6755</v>
      </c>
      <c r="S101" s="1" t="s">
        <v>874</v>
      </c>
      <c r="T101" s="1" t="s">
        <v>873</v>
      </c>
      <c r="U101" s="1" t="s">
        <v>269</v>
      </c>
      <c r="V101" s="1" t="s">
        <v>873</v>
      </c>
      <c r="W101" s="1" t="s">
        <v>874</v>
      </c>
      <c r="X101" s="1" t="s">
        <v>11133</v>
      </c>
      <c r="Y101" s="1" t="s">
        <v>11159</v>
      </c>
      <c r="Z101" s="1" t="s">
        <v>269</v>
      </c>
    </row>
    <row r="102" spans="1:26" ht="14.25">
      <c r="A102" s="1" t="s">
        <v>260</v>
      </c>
      <c r="B102" s="1" t="s">
        <v>11803</v>
      </c>
      <c r="C102" s="1" t="s">
        <v>262</v>
      </c>
      <c r="D102" s="1" t="s">
        <v>286</v>
      </c>
      <c r="E102" s="1" t="s">
        <v>286</v>
      </c>
      <c r="F102" s="1" t="s">
        <v>2913</v>
      </c>
      <c r="G102" s="1" t="s">
        <v>11685</v>
      </c>
      <c r="H102" s="1" t="s">
        <v>2675</v>
      </c>
      <c r="I102" s="1" t="s">
        <v>872</v>
      </c>
      <c r="J102" s="1" t="s">
        <v>269</v>
      </c>
      <c r="K102" s="1" t="s">
        <v>269</v>
      </c>
      <c r="L102" s="1" t="s">
        <v>479</v>
      </c>
      <c r="M102" s="1" t="s">
        <v>270</v>
      </c>
      <c r="N102" s="1" t="s">
        <v>11686</v>
      </c>
      <c r="O102" s="1" t="s">
        <v>11126</v>
      </c>
      <c r="P102" s="1" t="s">
        <v>11133</v>
      </c>
      <c r="Q102" s="1" t="s">
        <v>6755</v>
      </c>
      <c r="R102" s="1" t="s">
        <v>6755</v>
      </c>
      <c r="S102" s="1" t="s">
        <v>874</v>
      </c>
      <c r="T102" s="1" t="s">
        <v>873</v>
      </c>
      <c r="U102" s="1" t="s">
        <v>269</v>
      </c>
      <c r="V102" s="1" t="s">
        <v>873</v>
      </c>
      <c r="W102" s="1" t="s">
        <v>874</v>
      </c>
      <c r="X102" s="1" t="s">
        <v>11133</v>
      </c>
      <c r="Y102" s="1" t="s">
        <v>11159</v>
      </c>
      <c r="Z102" s="1" t="s">
        <v>269</v>
      </c>
    </row>
    <row r="103" spans="1:26" ht="14.25">
      <c r="A103" s="1" t="s">
        <v>260</v>
      </c>
      <c r="B103" s="1" t="s">
        <v>11804</v>
      </c>
      <c r="C103" s="1" t="s">
        <v>262</v>
      </c>
      <c r="D103" s="1" t="s">
        <v>286</v>
      </c>
      <c r="E103" s="1" t="s">
        <v>286</v>
      </c>
      <c r="F103" s="1" t="s">
        <v>2796</v>
      </c>
      <c r="G103" s="1" t="s">
        <v>11688</v>
      </c>
      <c r="H103" s="1" t="s">
        <v>11689</v>
      </c>
      <c r="I103" s="1" t="s">
        <v>276</v>
      </c>
      <c r="J103" s="1" t="s">
        <v>269</v>
      </c>
      <c r="K103" s="1" t="s">
        <v>269</v>
      </c>
      <c r="L103" s="1" t="s">
        <v>479</v>
      </c>
      <c r="M103" s="1" t="s">
        <v>269</v>
      </c>
      <c r="N103" s="1" t="s">
        <v>11204</v>
      </c>
      <c r="O103" s="1" t="s">
        <v>11126</v>
      </c>
      <c r="P103" s="1" t="s">
        <v>11125</v>
      </c>
      <c r="Q103" s="1" t="s">
        <v>11645</v>
      </c>
      <c r="R103" s="1" t="s">
        <v>6755</v>
      </c>
      <c r="S103" s="1" t="s">
        <v>874</v>
      </c>
      <c r="T103" s="1" t="s">
        <v>873</v>
      </c>
      <c r="U103" s="1" t="s">
        <v>269</v>
      </c>
      <c r="V103" s="1" t="s">
        <v>873</v>
      </c>
      <c r="W103" s="1" t="s">
        <v>874</v>
      </c>
      <c r="X103" s="1" t="s">
        <v>11200</v>
      </c>
      <c r="Y103" s="1" t="s">
        <v>11159</v>
      </c>
      <c r="Z103" s="1" t="s">
        <v>269</v>
      </c>
    </row>
    <row r="104" spans="1:26" ht="14.25">
      <c r="A104" s="1" t="s">
        <v>260</v>
      </c>
      <c r="B104" s="1" t="s">
        <v>11805</v>
      </c>
      <c r="C104" s="1" t="s">
        <v>262</v>
      </c>
      <c r="D104" s="1" t="s">
        <v>286</v>
      </c>
      <c r="E104" s="1" t="s">
        <v>286</v>
      </c>
      <c r="F104" s="1" t="s">
        <v>2919</v>
      </c>
      <c r="G104" s="1" t="s">
        <v>11691</v>
      </c>
      <c r="H104" s="1" t="s">
        <v>2676</v>
      </c>
      <c r="I104" s="1" t="s">
        <v>276</v>
      </c>
      <c r="J104" s="1" t="s">
        <v>269</v>
      </c>
      <c r="K104" s="1" t="s">
        <v>269</v>
      </c>
      <c r="L104" s="1" t="s">
        <v>479</v>
      </c>
      <c r="M104" s="1" t="s">
        <v>270</v>
      </c>
      <c r="N104" s="1" t="s">
        <v>11686</v>
      </c>
      <c r="O104" s="1" t="s">
        <v>11126</v>
      </c>
      <c r="P104" s="1" t="s">
        <v>11125</v>
      </c>
      <c r="Q104" s="1" t="s">
        <v>11645</v>
      </c>
      <c r="R104" s="1" t="s">
        <v>6755</v>
      </c>
      <c r="S104" s="1" t="s">
        <v>874</v>
      </c>
      <c r="T104" s="1" t="s">
        <v>873</v>
      </c>
      <c r="U104" s="1" t="s">
        <v>269</v>
      </c>
      <c r="V104" s="1" t="s">
        <v>873</v>
      </c>
      <c r="W104" s="1" t="s">
        <v>874</v>
      </c>
      <c r="X104" s="1" t="s">
        <v>11200</v>
      </c>
      <c r="Y104" s="1" t="s">
        <v>11159</v>
      </c>
      <c r="Z104" s="1" t="s">
        <v>269</v>
      </c>
    </row>
    <row r="105" spans="1:26" ht="14.25">
      <c r="A105" s="1" t="s">
        <v>260</v>
      </c>
      <c r="B105" s="1" t="s">
        <v>11806</v>
      </c>
      <c r="C105" s="1" t="s">
        <v>262</v>
      </c>
      <c r="D105" s="1" t="s">
        <v>286</v>
      </c>
      <c r="E105" s="1" t="s">
        <v>286</v>
      </c>
      <c r="F105" s="1" t="s">
        <v>1739</v>
      </c>
      <c r="G105" s="1" t="s">
        <v>11693</v>
      </c>
      <c r="H105" s="1" t="s">
        <v>11694</v>
      </c>
      <c r="I105" s="1" t="s">
        <v>874</v>
      </c>
      <c r="J105" s="1" t="s">
        <v>269</v>
      </c>
      <c r="K105" s="1" t="s">
        <v>269</v>
      </c>
      <c r="L105" s="1" t="s">
        <v>479</v>
      </c>
      <c r="M105" s="1" t="s">
        <v>269</v>
      </c>
      <c r="N105" s="1" t="s">
        <v>11204</v>
      </c>
      <c r="O105" s="1" t="s">
        <v>11126</v>
      </c>
      <c r="P105" s="1" t="s">
        <v>11125</v>
      </c>
      <c r="Q105" s="1" t="s">
        <v>6755</v>
      </c>
      <c r="R105" s="1" t="s">
        <v>6755</v>
      </c>
      <c r="S105" s="1" t="s">
        <v>874</v>
      </c>
      <c r="T105" s="1" t="s">
        <v>873</v>
      </c>
      <c r="U105" s="1" t="s">
        <v>269</v>
      </c>
      <c r="V105" s="1" t="s">
        <v>873</v>
      </c>
      <c r="W105" s="1" t="s">
        <v>874</v>
      </c>
      <c r="X105" s="1" t="s">
        <v>11200</v>
      </c>
      <c r="Y105" s="1" t="s">
        <v>11159</v>
      </c>
      <c r="Z105" s="1" t="s">
        <v>269</v>
      </c>
    </row>
    <row r="106" spans="1:26" ht="14.25">
      <c r="A106" s="1" t="s">
        <v>260</v>
      </c>
      <c r="B106" s="1" t="s">
        <v>11807</v>
      </c>
      <c r="C106" s="1" t="s">
        <v>262</v>
      </c>
      <c r="D106" s="1" t="s">
        <v>286</v>
      </c>
      <c r="E106" s="1" t="s">
        <v>286</v>
      </c>
      <c r="F106" s="1" t="s">
        <v>2926</v>
      </c>
      <c r="G106" s="1" t="s">
        <v>11696</v>
      </c>
      <c r="H106" s="1" t="s">
        <v>2677</v>
      </c>
      <c r="I106" s="1" t="s">
        <v>874</v>
      </c>
      <c r="J106" s="1" t="s">
        <v>269</v>
      </c>
      <c r="K106" s="1" t="s">
        <v>269</v>
      </c>
      <c r="L106" s="1" t="s">
        <v>479</v>
      </c>
      <c r="M106" s="1" t="s">
        <v>270</v>
      </c>
      <c r="N106" s="1" t="s">
        <v>11686</v>
      </c>
      <c r="O106" s="1" t="s">
        <v>11126</v>
      </c>
      <c r="P106" s="1" t="s">
        <v>11125</v>
      </c>
      <c r="Q106" s="1" t="s">
        <v>6755</v>
      </c>
      <c r="R106" s="1" t="s">
        <v>6755</v>
      </c>
      <c r="S106" s="1" t="s">
        <v>874</v>
      </c>
      <c r="T106" s="1" t="s">
        <v>873</v>
      </c>
      <c r="U106" s="1" t="s">
        <v>269</v>
      </c>
      <c r="V106" s="1" t="s">
        <v>873</v>
      </c>
      <c r="W106" s="1" t="s">
        <v>874</v>
      </c>
      <c r="X106" s="1" t="s">
        <v>11200</v>
      </c>
      <c r="Y106" s="1" t="s">
        <v>11159</v>
      </c>
      <c r="Z106" s="1" t="s">
        <v>269</v>
      </c>
    </row>
    <row r="107" spans="1:26" ht="14.25">
      <c r="A107" s="1" t="s">
        <v>260</v>
      </c>
      <c r="B107" s="1" t="s">
        <v>11808</v>
      </c>
      <c r="C107" s="1" t="s">
        <v>262</v>
      </c>
      <c r="D107" s="1" t="s">
        <v>286</v>
      </c>
      <c r="E107" s="1" t="s">
        <v>286</v>
      </c>
      <c r="F107" s="1" t="s">
        <v>2136</v>
      </c>
      <c r="G107" s="1" t="s">
        <v>11698</v>
      </c>
      <c r="H107" s="1" t="s">
        <v>11699</v>
      </c>
      <c r="I107" s="1" t="s">
        <v>1450</v>
      </c>
      <c r="J107" s="1" t="s">
        <v>269</v>
      </c>
      <c r="K107" s="1" t="s">
        <v>269</v>
      </c>
      <c r="L107" s="1" t="s">
        <v>479</v>
      </c>
      <c r="M107" s="1" t="s">
        <v>269</v>
      </c>
      <c r="N107" s="1" t="s">
        <v>11204</v>
      </c>
      <c r="O107" s="1" t="s">
        <v>11126</v>
      </c>
      <c r="P107" s="1" t="s">
        <v>11133</v>
      </c>
      <c r="Q107" s="1" t="s">
        <v>6755</v>
      </c>
      <c r="R107" s="1" t="s">
        <v>6755</v>
      </c>
      <c r="S107" s="1" t="s">
        <v>874</v>
      </c>
      <c r="T107" s="1" t="s">
        <v>873</v>
      </c>
      <c r="U107" s="1" t="s">
        <v>269</v>
      </c>
      <c r="V107" s="1" t="s">
        <v>873</v>
      </c>
      <c r="W107" s="1" t="s">
        <v>874</v>
      </c>
      <c r="X107" s="1" t="s">
        <v>11200</v>
      </c>
      <c r="Y107" s="1" t="s">
        <v>11159</v>
      </c>
      <c r="Z107" s="1" t="s">
        <v>269</v>
      </c>
    </row>
    <row r="108" spans="1:26" ht="14.25">
      <c r="A108" s="1" t="s">
        <v>260</v>
      </c>
      <c r="B108" s="1" t="s">
        <v>11809</v>
      </c>
      <c r="C108" s="1" t="s">
        <v>262</v>
      </c>
      <c r="D108" s="1" t="s">
        <v>286</v>
      </c>
      <c r="E108" s="1" t="s">
        <v>286</v>
      </c>
      <c r="F108" s="1" t="s">
        <v>2933</v>
      </c>
      <c r="G108" s="1" t="s">
        <v>11701</v>
      </c>
      <c r="H108" s="1" t="s">
        <v>2678</v>
      </c>
      <c r="I108" s="1" t="s">
        <v>1450</v>
      </c>
      <c r="J108" s="1" t="s">
        <v>269</v>
      </c>
      <c r="K108" s="1" t="s">
        <v>269</v>
      </c>
      <c r="L108" s="1" t="s">
        <v>479</v>
      </c>
      <c r="M108" s="1" t="s">
        <v>270</v>
      </c>
      <c r="N108" s="1" t="s">
        <v>11686</v>
      </c>
      <c r="O108" s="1" t="s">
        <v>11126</v>
      </c>
      <c r="P108" s="1" t="s">
        <v>11133</v>
      </c>
      <c r="Q108" s="1" t="s">
        <v>6755</v>
      </c>
      <c r="R108" s="1" t="s">
        <v>6755</v>
      </c>
      <c r="S108" s="1" t="s">
        <v>874</v>
      </c>
      <c r="T108" s="1" t="s">
        <v>873</v>
      </c>
      <c r="U108" s="1" t="s">
        <v>269</v>
      </c>
      <c r="V108" s="1" t="s">
        <v>873</v>
      </c>
      <c r="W108" s="1" t="s">
        <v>874</v>
      </c>
      <c r="X108" s="1" t="s">
        <v>11200</v>
      </c>
      <c r="Y108" s="1" t="s">
        <v>11159</v>
      </c>
      <c r="Z108" s="1" t="s">
        <v>269</v>
      </c>
    </row>
    <row r="109" spans="1:26" ht="14.25">
      <c r="A109" s="1" t="s">
        <v>260</v>
      </c>
      <c r="B109" s="1" t="s">
        <v>11810</v>
      </c>
      <c r="C109" s="1" t="s">
        <v>262</v>
      </c>
      <c r="D109" s="1" t="s">
        <v>286</v>
      </c>
      <c r="E109" s="1" t="s">
        <v>286</v>
      </c>
      <c r="F109" s="1" t="s">
        <v>2937</v>
      </c>
      <c r="G109" s="1" t="s">
        <v>11703</v>
      </c>
      <c r="H109" s="1" t="s">
        <v>2681</v>
      </c>
      <c r="I109" s="1" t="s">
        <v>277</v>
      </c>
      <c r="J109" s="1" t="s">
        <v>269</v>
      </c>
      <c r="K109" s="1" t="s">
        <v>269</v>
      </c>
      <c r="L109" s="1" t="s">
        <v>479</v>
      </c>
      <c r="M109" s="1" t="s">
        <v>269</v>
      </c>
      <c r="N109" s="1" t="s">
        <v>11204</v>
      </c>
      <c r="O109" s="1" t="s">
        <v>11126</v>
      </c>
      <c r="P109" s="1" t="s">
        <v>11133</v>
      </c>
      <c r="Q109" s="1" t="s">
        <v>6755</v>
      </c>
      <c r="R109" s="1" t="s">
        <v>6755</v>
      </c>
      <c r="S109" s="1" t="s">
        <v>874</v>
      </c>
      <c r="T109" s="1" t="s">
        <v>873</v>
      </c>
      <c r="U109" s="1" t="s">
        <v>269</v>
      </c>
      <c r="V109" s="1" t="s">
        <v>873</v>
      </c>
      <c r="W109" s="1" t="s">
        <v>874</v>
      </c>
      <c r="X109" s="1" t="s">
        <v>11133</v>
      </c>
      <c r="Y109" s="1" t="s">
        <v>11159</v>
      </c>
      <c r="Z109" s="1" t="s">
        <v>269</v>
      </c>
    </row>
    <row r="110" spans="1:26" ht="14.25">
      <c r="A110" s="1" t="s">
        <v>260</v>
      </c>
      <c r="B110" s="1" t="s">
        <v>11811</v>
      </c>
      <c r="C110" s="1" t="s">
        <v>262</v>
      </c>
      <c r="D110" s="1" t="s">
        <v>286</v>
      </c>
      <c r="E110" s="1" t="s">
        <v>286</v>
      </c>
      <c r="F110" s="1" t="s">
        <v>2941</v>
      </c>
      <c r="G110" s="1" t="s">
        <v>11705</v>
      </c>
      <c r="H110" s="1" t="s">
        <v>11706</v>
      </c>
      <c r="I110" s="1" t="s">
        <v>277</v>
      </c>
      <c r="J110" s="1" t="s">
        <v>269</v>
      </c>
      <c r="K110" s="1" t="s">
        <v>269</v>
      </c>
      <c r="L110" s="1" t="s">
        <v>479</v>
      </c>
      <c r="M110" s="1" t="s">
        <v>270</v>
      </c>
      <c r="N110" s="1" t="s">
        <v>11686</v>
      </c>
      <c r="O110" s="1" t="s">
        <v>11126</v>
      </c>
      <c r="P110" s="1" t="s">
        <v>11133</v>
      </c>
      <c r="Q110" s="1" t="s">
        <v>6755</v>
      </c>
      <c r="R110" s="1" t="s">
        <v>6755</v>
      </c>
      <c r="S110" s="1" t="s">
        <v>874</v>
      </c>
      <c r="T110" s="1" t="s">
        <v>873</v>
      </c>
      <c r="U110" s="1" t="s">
        <v>269</v>
      </c>
      <c r="V110" s="1" t="s">
        <v>873</v>
      </c>
      <c r="W110" s="1" t="s">
        <v>874</v>
      </c>
      <c r="X110" s="1" t="s">
        <v>11133</v>
      </c>
      <c r="Y110" s="1" t="s">
        <v>11159</v>
      </c>
      <c r="Z110" s="1" t="s">
        <v>269</v>
      </c>
    </row>
    <row r="111" spans="1:26" ht="14.25">
      <c r="A111" s="1" t="s">
        <v>260</v>
      </c>
      <c r="B111" s="1" t="s">
        <v>11812</v>
      </c>
      <c r="C111" s="1" t="s">
        <v>262</v>
      </c>
      <c r="D111" s="1" t="s">
        <v>286</v>
      </c>
      <c r="E111" s="1" t="s">
        <v>286</v>
      </c>
      <c r="F111" s="1" t="s">
        <v>2945</v>
      </c>
      <c r="G111" s="1" t="s">
        <v>11708</v>
      </c>
      <c r="H111" s="1" t="s">
        <v>2682</v>
      </c>
      <c r="I111" s="1" t="s">
        <v>714</v>
      </c>
      <c r="J111" s="1" t="s">
        <v>269</v>
      </c>
      <c r="K111" s="1" t="s">
        <v>269</v>
      </c>
      <c r="L111" s="1" t="s">
        <v>479</v>
      </c>
      <c r="M111" s="1" t="s">
        <v>269</v>
      </c>
      <c r="N111" s="1" t="s">
        <v>11204</v>
      </c>
      <c r="O111" s="1" t="s">
        <v>11126</v>
      </c>
      <c r="P111" s="1" t="s">
        <v>11125</v>
      </c>
      <c r="Q111" s="1" t="s">
        <v>11645</v>
      </c>
      <c r="R111" s="1" t="s">
        <v>6755</v>
      </c>
      <c r="S111" s="1" t="s">
        <v>874</v>
      </c>
      <c r="T111" s="1" t="s">
        <v>873</v>
      </c>
      <c r="U111" s="1" t="s">
        <v>269</v>
      </c>
      <c r="V111" s="1" t="s">
        <v>873</v>
      </c>
      <c r="W111" s="1" t="s">
        <v>874</v>
      </c>
      <c r="X111" s="1" t="s">
        <v>11200</v>
      </c>
      <c r="Y111" s="1" t="s">
        <v>11159</v>
      </c>
      <c r="Z111" s="1" t="s">
        <v>269</v>
      </c>
    </row>
    <row r="112" spans="1:26" ht="14.25">
      <c r="A112" s="1" t="s">
        <v>260</v>
      </c>
      <c r="B112" s="1" t="s">
        <v>11813</v>
      </c>
      <c r="C112" s="1" t="s">
        <v>262</v>
      </c>
      <c r="D112" s="1" t="s">
        <v>286</v>
      </c>
      <c r="E112" s="1" t="s">
        <v>286</v>
      </c>
      <c r="F112" s="1" t="s">
        <v>1399</v>
      </c>
      <c r="G112" s="1" t="s">
        <v>11710</v>
      </c>
      <c r="H112" s="1" t="s">
        <v>11711</v>
      </c>
      <c r="I112" s="1" t="s">
        <v>714</v>
      </c>
      <c r="J112" s="1" t="s">
        <v>269</v>
      </c>
      <c r="K112" s="1" t="s">
        <v>269</v>
      </c>
      <c r="L112" s="1" t="s">
        <v>479</v>
      </c>
      <c r="M112" s="1" t="s">
        <v>270</v>
      </c>
      <c r="N112" s="1" t="s">
        <v>11686</v>
      </c>
      <c r="O112" s="1" t="s">
        <v>11126</v>
      </c>
      <c r="P112" s="1" t="s">
        <v>11125</v>
      </c>
      <c r="Q112" s="1" t="s">
        <v>11645</v>
      </c>
      <c r="R112" s="1" t="s">
        <v>6755</v>
      </c>
      <c r="S112" s="1" t="s">
        <v>874</v>
      </c>
      <c r="T112" s="1" t="s">
        <v>873</v>
      </c>
      <c r="U112" s="1" t="s">
        <v>269</v>
      </c>
      <c r="V112" s="1" t="s">
        <v>873</v>
      </c>
      <c r="W112" s="1" t="s">
        <v>874</v>
      </c>
      <c r="X112" s="1" t="s">
        <v>11200</v>
      </c>
      <c r="Y112" s="1" t="s">
        <v>11159</v>
      </c>
      <c r="Z112" s="1" t="s">
        <v>269</v>
      </c>
    </row>
    <row r="113" spans="1:26" ht="14.25">
      <c r="A113" s="1" t="s">
        <v>260</v>
      </c>
      <c r="B113" s="1" t="s">
        <v>11814</v>
      </c>
      <c r="C113" s="1" t="s">
        <v>262</v>
      </c>
      <c r="D113" s="1" t="s">
        <v>286</v>
      </c>
      <c r="E113" s="1" t="s">
        <v>286</v>
      </c>
      <c r="F113" s="1" t="s">
        <v>1384</v>
      </c>
      <c r="G113" s="1" t="s">
        <v>11713</v>
      </c>
      <c r="H113" s="1" t="s">
        <v>2683</v>
      </c>
      <c r="I113" s="1" t="s">
        <v>1971</v>
      </c>
      <c r="J113" s="1" t="s">
        <v>269</v>
      </c>
      <c r="K113" s="1" t="s">
        <v>269</v>
      </c>
      <c r="L113" s="1" t="s">
        <v>479</v>
      </c>
      <c r="M113" s="1" t="s">
        <v>269</v>
      </c>
      <c r="N113" s="1" t="s">
        <v>11204</v>
      </c>
      <c r="O113" s="1" t="s">
        <v>11126</v>
      </c>
      <c r="P113" s="1" t="s">
        <v>11125</v>
      </c>
      <c r="Q113" s="1" t="s">
        <v>6755</v>
      </c>
      <c r="R113" s="1" t="s">
        <v>6755</v>
      </c>
      <c r="S113" s="1" t="s">
        <v>874</v>
      </c>
      <c r="T113" s="1" t="s">
        <v>873</v>
      </c>
      <c r="U113" s="1" t="s">
        <v>269</v>
      </c>
      <c r="V113" s="1" t="s">
        <v>873</v>
      </c>
      <c r="W113" s="1" t="s">
        <v>874</v>
      </c>
      <c r="X113" s="1" t="s">
        <v>11200</v>
      </c>
      <c r="Y113" s="1" t="s">
        <v>11159</v>
      </c>
      <c r="Z113" s="1" t="s">
        <v>269</v>
      </c>
    </row>
    <row r="114" spans="1:26" ht="14.25">
      <c r="A114" s="1" t="s">
        <v>260</v>
      </c>
      <c r="B114" s="1" t="s">
        <v>11815</v>
      </c>
      <c r="C114" s="1" t="s">
        <v>262</v>
      </c>
      <c r="D114" s="1" t="s">
        <v>286</v>
      </c>
      <c r="E114" s="1" t="s">
        <v>286</v>
      </c>
      <c r="F114" s="1" t="s">
        <v>1407</v>
      </c>
      <c r="G114" s="1" t="s">
        <v>11715</v>
      </c>
      <c r="H114" s="1" t="s">
        <v>11716</v>
      </c>
      <c r="I114" s="1" t="s">
        <v>1971</v>
      </c>
      <c r="J114" s="1" t="s">
        <v>269</v>
      </c>
      <c r="K114" s="1" t="s">
        <v>269</v>
      </c>
      <c r="L114" s="1" t="s">
        <v>479</v>
      </c>
      <c r="M114" s="1" t="s">
        <v>270</v>
      </c>
      <c r="N114" s="1" t="s">
        <v>11686</v>
      </c>
      <c r="O114" s="1" t="s">
        <v>11126</v>
      </c>
      <c r="P114" s="1" t="s">
        <v>11125</v>
      </c>
      <c r="Q114" s="1" t="s">
        <v>6755</v>
      </c>
      <c r="R114" s="1" t="s">
        <v>6755</v>
      </c>
      <c r="S114" s="1" t="s">
        <v>874</v>
      </c>
      <c r="T114" s="1" t="s">
        <v>873</v>
      </c>
      <c r="U114" s="1" t="s">
        <v>269</v>
      </c>
      <c r="V114" s="1" t="s">
        <v>873</v>
      </c>
      <c r="W114" s="1" t="s">
        <v>874</v>
      </c>
      <c r="X114" s="1" t="s">
        <v>11200</v>
      </c>
      <c r="Y114" s="1" t="s">
        <v>11159</v>
      </c>
      <c r="Z114" s="1" t="s">
        <v>269</v>
      </c>
    </row>
    <row r="115" spans="1:26" ht="14.25">
      <c r="A115" s="1" t="s">
        <v>260</v>
      </c>
      <c r="B115" s="1" t="s">
        <v>11816</v>
      </c>
      <c r="C115" s="1" t="s">
        <v>262</v>
      </c>
      <c r="D115" s="1" t="s">
        <v>286</v>
      </c>
      <c r="E115" s="1" t="s">
        <v>286</v>
      </c>
      <c r="F115" s="1" t="s">
        <v>3045</v>
      </c>
      <c r="G115" s="1" t="s">
        <v>11718</v>
      </c>
      <c r="H115" s="1" t="s">
        <v>2704</v>
      </c>
      <c r="I115" s="1" t="s">
        <v>1729</v>
      </c>
      <c r="J115" s="1" t="s">
        <v>269</v>
      </c>
      <c r="K115" s="1" t="s">
        <v>270</v>
      </c>
      <c r="L115" s="1" t="s">
        <v>270</v>
      </c>
      <c r="M115" s="1" t="s">
        <v>269</v>
      </c>
      <c r="N115" s="1" t="s">
        <v>11204</v>
      </c>
      <c r="O115" s="1" t="s">
        <v>11126</v>
      </c>
      <c r="P115" s="1" t="s">
        <v>11133</v>
      </c>
      <c r="Q115" s="1" t="s">
        <v>6755</v>
      </c>
      <c r="R115" s="1" t="s">
        <v>6755</v>
      </c>
      <c r="S115" s="1" t="s">
        <v>874</v>
      </c>
      <c r="T115" s="1" t="s">
        <v>873</v>
      </c>
      <c r="U115" s="1" t="s">
        <v>269</v>
      </c>
      <c r="V115" s="1" t="s">
        <v>874</v>
      </c>
      <c r="W115" s="1" t="s">
        <v>874</v>
      </c>
      <c r="X115" s="1" t="s">
        <v>11200</v>
      </c>
      <c r="Y115" s="1" t="s">
        <v>11159</v>
      </c>
      <c r="Z115" s="1" t="s">
        <v>269</v>
      </c>
    </row>
    <row r="116" spans="1:26" ht="14.25">
      <c r="A116" s="1" t="s">
        <v>260</v>
      </c>
      <c r="B116" s="1" t="s">
        <v>11817</v>
      </c>
      <c r="C116" s="1" t="s">
        <v>262</v>
      </c>
      <c r="D116" s="1" t="s">
        <v>286</v>
      </c>
      <c r="E116" s="1" t="s">
        <v>286</v>
      </c>
      <c r="F116" s="1" t="s">
        <v>3784</v>
      </c>
      <c r="G116" s="1" t="s">
        <v>11720</v>
      </c>
      <c r="H116" s="1" t="s">
        <v>2705</v>
      </c>
      <c r="I116" s="1" t="s">
        <v>2793</v>
      </c>
      <c r="J116" s="1" t="s">
        <v>269</v>
      </c>
      <c r="K116" s="1" t="s">
        <v>270</v>
      </c>
      <c r="L116" s="1" t="s">
        <v>270</v>
      </c>
      <c r="M116" s="1" t="s">
        <v>269</v>
      </c>
      <c r="N116" s="1" t="s">
        <v>11204</v>
      </c>
      <c r="O116" s="1" t="s">
        <v>11126</v>
      </c>
      <c r="P116" s="1" t="s">
        <v>11133</v>
      </c>
      <c r="Q116" s="1" t="s">
        <v>6755</v>
      </c>
      <c r="R116" s="1" t="s">
        <v>6755</v>
      </c>
      <c r="S116" s="1" t="s">
        <v>874</v>
      </c>
      <c r="T116" s="1" t="s">
        <v>873</v>
      </c>
      <c r="U116" s="1" t="s">
        <v>269</v>
      </c>
      <c r="V116" s="1" t="s">
        <v>873</v>
      </c>
      <c r="W116" s="1" t="s">
        <v>874</v>
      </c>
      <c r="X116" s="1" t="s">
        <v>11200</v>
      </c>
      <c r="Y116" s="1" t="s">
        <v>11159</v>
      </c>
      <c r="Z116" s="1" t="s">
        <v>269</v>
      </c>
    </row>
    <row r="117" spans="1:26" ht="14.25">
      <c r="A117" s="1" t="s">
        <v>260</v>
      </c>
      <c r="B117" s="1" t="s">
        <v>11818</v>
      </c>
      <c r="C117" s="1" t="s">
        <v>262</v>
      </c>
      <c r="D117" s="1" t="s">
        <v>286</v>
      </c>
      <c r="E117" s="1" t="s">
        <v>286</v>
      </c>
      <c r="F117" s="1" t="s">
        <v>1372</v>
      </c>
      <c r="G117" s="1" t="s">
        <v>11722</v>
      </c>
      <c r="H117" s="1" t="s">
        <v>2706</v>
      </c>
      <c r="I117" s="1" t="s">
        <v>2755</v>
      </c>
      <c r="J117" s="1" t="s">
        <v>269</v>
      </c>
      <c r="K117" s="1" t="s">
        <v>270</v>
      </c>
      <c r="L117" s="1" t="s">
        <v>270</v>
      </c>
      <c r="M117" s="1" t="s">
        <v>269</v>
      </c>
      <c r="N117" s="1" t="s">
        <v>11204</v>
      </c>
      <c r="O117" s="1" t="s">
        <v>11126</v>
      </c>
      <c r="P117" s="1" t="s">
        <v>11133</v>
      </c>
      <c r="Q117" s="1" t="s">
        <v>6755</v>
      </c>
      <c r="R117" s="1" t="s">
        <v>6755</v>
      </c>
      <c r="S117" s="1" t="s">
        <v>874</v>
      </c>
      <c r="T117" s="1" t="s">
        <v>873</v>
      </c>
      <c r="U117" s="1" t="s">
        <v>269</v>
      </c>
      <c r="V117" s="1" t="s">
        <v>873</v>
      </c>
      <c r="W117" s="1" t="s">
        <v>874</v>
      </c>
      <c r="X117" s="1" t="s">
        <v>11200</v>
      </c>
      <c r="Y117" s="1" t="s">
        <v>11159</v>
      </c>
      <c r="Z117" s="1" t="s">
        <v>269</v>
      </c>
    </row>
    <row r="118" spans="1:26" ht="14.25">
      <c r="A118" s="1" t="s">
        <v>260</v>
      </c>
      <c r="B118" s="1" t="s">
        <v>11819</v>
      </c>
      <c r="C118" s="1" t="s">
        <v>262</v>
      </c>
      <c r="D118" s="1" t="s">
        <v>286</v>
      </c>
      <c r="E118" s="1" t="s">
        <v>286</v>
      </c>
      <c r="F118" s="1" t="s">
        <v>1385</v>
      </c>
      <c r="G118" s="1" t="s">
        <v>11724</v>
      </c>
      <c r="H118" s="1" t="s">
        <v>2708</v>
      </c>
      <c r="I118" s="1" t="s">
        <v>713</v>
      </c>
      <c r="J118" s="1" t="s">
        <v>269</v>
      </c>
      <c r="K118" s="1" t="s">
        <v>270</v>
      </c>
      <c r="L118" s="1" t="s">
        <v>479</v>
      </c>
      <c r="M118" s="1" t="s">
        <v>269</v>
      </c>
      <c r="N118" s="1" t="s">
        <v>11204</v>
      </c>
      <c r="O118" s="1" t="s">
        <v>11126</v>
      </c>
      <c r="P118" s="1" t="s">
        <v>11133</v>
      </c>
      <c r="Q118" s="1" t="s">
        <v>6755</v>
      </c>
      <c r="R118" s="1" t="s">
        <v>6755</v>
      </c>
      <c r="S118" s="1" t="s">
        <v>874</v>
      </c>
      <c r="T118" s="1" t="s">
        <v>873</v>
      </c>
      <c r="U118" s="1" t="s">
        <v>472</v>
      </c>
      <c r="V118" s="1" t="s">
        <v>276</v>
      </c>
      <c r="W118" s="1" t="s">
        <v>874</v>
      </c>
      <c r="X118" s="1" t="s">
        <v>11200</v>
      </c>
      <c r="Y118" s="1" t="s">
        <v>11159</v>
      </c>
      <c r="Z118" s="1" t="s">
        <v>269</v>
      </c>
    </row>
    <row r="119" spans="1:26" ht="14.25">
      <c r="A119" s="1" t="s">
        <v>260</v>
      </c>
      <c r="B119" s="1" t="s">
        <v>11820</v>
      </c>
      <c r="C119" s="1" t="s">
        <v>262</v>
      </c>
      <c r="D119" s="1" t="s">
        <v>286</v>
      </c>
      <c r="E119" s="1" t="s">
        <v>286</v>
      </c>
      <c r="F119" s="1" t="s">
        <v>2694</v>
      </c>
      <c r="G119" s="1" t="s">
        <v>11726</v>
      </c>
      <c r="H119" s="1" t="s">
        <v>2709</v>
      </c>
      <c r="I119" s="1" t="s">
        <v>1731</v>
      </c>
      <c r="J119" s="1" t="s">
        <v>269</v>
      </c>
      <c r="K119" s="1" t="s">
        <v>270</v>
      </c>
      <c r="L119" s="1" t="s">
        <v>479</v>
      </c>
      <c r="M119" s="1" t="s">
        <v>269</v>
      </c>
      <c r="N119" s="1" t="s">
        <v>11204</v>
      </c>
      <c r="O119" s="1" t="s">
        <v>11126</v>
      </c>
      <c r="P119" s="1" t="s">
        <v>11133</v>
      </c>
      <c r="Q119" s="1" t="s">
        <v>6755</v>
      </c>
      <c r="R119" s="1" t="s">
        <v>6755</v>
      </c>
      <c r="S119" s="1" t="s">
        <v>874</v>
      </c>
      <c r="T119" s="1" t="s">
        <v>873</v>
      </c>
      <c r="U119" s="1" t="s">
        <v>472</v>
      </c>
      <c r="V119" s="1" t="s">
        <v>276</v>
      </c>
      <c r="W119" s="1" t="s">
        <v>874</v>
      </c>
      <c r="X119" s="1" t="s">
        <v>11200</v>
      </c>
      <c r="Y119" s="1" t="s">
        <v>11159</v>
      </c>
      <c r="Z119" s="1" t="s">
        <v>269</v>
      </c>
    </row>
    <row r="120" spans="1:26" ht="14.25">
      <c r="A120" s="1" t="s">
        <v>260</v>
      </c>
      <c r="B120" s="1" t="s">
        <v>11821</v>
      </c>
      <c r="C120" s="1" t="s">
        <v>262</v>
      </c>
      <c r="D120" s="1" t="s">
        <v>286</v>
      </c>
      <c r="E120" s="1" t="s">
        <v>286</v>
      </c>
      <c r="F120" s="1" t="s">
        <v>4006</v>
      </c>
      <c r="G120" s="1" t="s">
        <v>11728</v>
      </c>
      <c r="H120" s="1" t="s">
        <v>11729</v>
      </c>
      <c r="I120" s="1" t="s">
        <v>2913</v>
      </c>
      <c r="J120" s="1" t="s">
        <v>269</v>
      </c>
      <c r="K120" s="1" t="s">
        <v>269</v>
      </c>
      <c r="L120" s="1" t="s">
        <v>479</v>
      </c>
      <c r="M120" s="1" t="s">
        <v>269</v>
      </c>
      <c r="N120" s="1" t="s">
        <v>11204</v>
      </c>
      <c r="O120" s="1" t="s">
        <v>11126</v>
      </c>
      <c r="P120" s="1" t="s">
        <v>11133</v>
      </c>
      <c r="Q120" s="1" t="s">
        <v>6755</v>
      </c>
      <c r="R120" s="1" t="s">
        <v>6755</v>
      </c>
      <c r="S120" s="1" t="s">
        <v>874</v>
      </c>
      <c r="T120" s="1" t="s">
        <v>873</v>
      </c>
      <c r="U120" s="1" t="s">
        <v>269</v>
      </c>
      <c r="V120" s="1" t="s">
        <v>873</v>
      </c>
      <c r="W120" s="1" t="s">
        <v>874</v>
      </c>
      <c r="X120" s="1" t="s">
        <v>11155</v>
      </c>
      <c r="Y120" s="1" t="s">
        <v>11159</v>
      </c>
      <c r="Z120" s="1" t="s">
        <v>270</v>
      </c>
    </row>
    <row r="121" spans="1:26" ht="14.25">
      <c r="A121" s="1" t="s">
        <v>260</v>
      </c>
      <c r="B121" s="1" t="s">
        <v>11822</v>
      </c>
      <c r="C121" s="1" t="s">
        <v>262</v>
      </c>
      <c r="D121" s="1" t="s">
        <v>286</v>
      </c>
      <c r="E121" s="1" t="s">
        <v>286</v>
      </c>
      <c r="F121" s="1" t="s">
        <v>1732</v>
      </c>
      <c r="G121" s="1" t="s">
        <v>11731</v>
      </c>
      <c r="H121" s="1" t="s">
        <v>11732</v>
      </c>
      <c r="I121" s="1" t="s">
        <v>2913</v>
      </c>
      <c r="J121" s="1" t="s">
        <v>269</v>
      </c>
      <c r="K121" s="1" t="s">
        <v>269</v>
      </c>
      <c r="L121" s="1" t="s">
        <v>479</v>
      </c>
      <c r="M121" s="1" t="s">
        <v>270</v>
      </c>
      <c r="N121" s="1" t="s">
        <v>11133</v>
      </c>
      <c r="O121" s="1" t="s">
        <v>11126</v>
      </c>
      <c r="P121" s="1" t="s">
        <v>11133</v>
      </c>
      <c r="Q121" s="1" t="s">
        <v>6755</v>
      </c>
      <c r="R121" s="1" t="s">
        <v>6755</v>
      </c>
      <c r="S121" s="1" t="s">
        <v>874</v>
      </c>
      <c r="T121" s="1" t="s">
        <v>873</v>
      </c>
      <c r="U121" s="1" t="s">
        <v>269</v>
      </c>
      <c r="V121" s="1" t="s">
        <v>873</v>
      </c>
      <c r="W121" s="1" t="s">
        <v>874</v>
      </c>
      <c r="X121" s="1" t="s">
        <v>11133</v>
      </c>
      <c r="Y121" s="1" t="s">
        <v>11159</v>
      </c>
      <c r="Z121" s="1" t="s">
        <v>270</v>
      </c>
    </row>
    <row r="122" spans="1:26" ht="14.25">
      <c r="A122" s="1" t="s">
        <v>260</v>
      </c>
      <c r="B122" s="1" t="s">
        <v>11823</v>
      </c>
      <c r="C122" s="1" t="s">
        <v>262</v>
      </c>
      <c r="D122" s="1" t="s">
        <v>286</v>
      </c>
      <c r="E122" s="1" t="s">
        <v>286</v>
      </c>
      <c r="F122" s="1" t="s">
        <v>4009</v>
      </c>
      <c r="G122" s="1" t="s">
        <v>11734</v>
      </c>
      <c r="H122" s="1" t="s">
        <v>11735</v>
      </c>
      <c r="I122" s="1" t="s">
        <v>2913</v>
      </c>
      <c r="J122" s="1" t="s">
        <v>270</v>
      </c>
      <c r="K122" s="1" t="s">
        <v>269</v>
      </c>
      <c r="L122" s="1" t="s">
        <v>479</v>
      </c>
      <c r="M122" s="1" t="s">
        <v>270</v>
      </c>
      <c r="N122" s="1" t="s">
        <v>11204</v>
      </c>
      <c r="O122" s="1" t="s">
        <v>11736</v>
      </c>
      <c r="P122" s="1" t="s">
        <v>11133</v>
      </c>
      <c r="Q122" s="1" t="s">
        <v>6755</v>
      </c>
      <c r="R122" s="1" t="s">
        <v>6755</v>
      </c>
      <c r="S122" s="1" t="s">
        <v>874</v>
      </c>
      <c r="T122" s="1" t="s">
        <v>873</v>
      </c>
      <c r="U122" s="1" t="s">
        <v>269</v>
      </c>
      <c r="V122" s="1" t="s">
        <v>873</v>
      </c>
      <c r="W122" s="1" t="s">
        <v>874</v>
      </c>
      <c r="X122" s="1" t="s">
        <v>11133</v>
      </c>
      <c r="Y122" s="1" t="s">
        <v>11159</v>
      </c>
      <c r="Z122" s="1" t="s">
        <v>270</v>
      </c>
    </row>
    <row r="123" spans="1:26" ht="14.25">
      <c r="A123" s="1" t="s">
        <v>260</v>
      </c>
      <c r="B123" s="1" t="s">
        <v>11824</v>
      </c>
      <c r="C123" s="1" t="s">
        <v>262</v>
      </c>
      <c r="D123" s="1" t="s">
        <v>286</v>
      </c>
      <c r="E123" s="1" t="s">
        <v>286</v>
      </c>
      <c r="F123" s="1" t="s">
        <v>1379</v>
      </c>
      <c r="G123" s="1" t="s">
        <v>11738</v>
      </c>
      <c r="H123" s="1" t="s">
        <v>11739</v>
      </c>
      <c r="I123" s="1" t="s">
        <v>2796</v>
      </c>
      <c r="J123" s="1" t="s">
        <v>269</v>
      </c>
      <c r="K123" s="1" t="s">
        <v>269</v>
      </c>
      <c r="L123" s="1" t="s">
        <v>479</v>
      </c>
      <c r="M123" s="1" t="s">
        <v>269</v>
      </c>
      <c r="N123" s="1" t="s">
        <v>11204</v>
      </c>
      <c r="O123" s="1" t="s">
        <v>11126</v>
      </c>
      <c r="P123" s="1" t="s">
        <v>11125</v>
      </c>
      <c r="Q123" s="1" t="s">
        <v>6755</v>
      </c>
      <c r="R123" s="1" t="s">
        <v>6755</v>
      </c>
      <c r="S123" s="1" t="s">
        <v>874</v>
      </c>
      <c r="T123" s="1" t="s">
        <v>873</v>
      </c>
      <c r="U123" s="1" t="s">
        <v>269</v>
      </c>
      <c r="V123" s="1" t="s">
        <v>873</v>
      </c>
      <c r="W123" s="1" t="s">
        <v>874</v>
      </c>
      <c r="X123" s="1" t="s">
        <v>11200</v>
      </c>
      <c r="Y123" s="1" t="s">
        <v>11159</v>
      </c>
      <c r="Z123" s="1" t="s">
        <v>270</v>
      </c>
    </row>
    <row r="124" spans="1:26" ht="14.25">
      <c r="A124" s="1" t="s">
        <v>260</v>
      </c>
      <c r="B124" s="1" t="s">
        <v>11825</v>
      </c>
      <c r="C124" s="1" t="s">
        <v>262</v>
      </c>
      <c r="D124" s="1" t="s">
        <v>286</v>
      </c>
      <c r="E124" s="1" t="s">
        <v>286</v>
      </c>
      <c r="F124" s="1" t="s">
        <v>4013</v>
      </c>
      <c r="G124" s="1" t="s">
        <v>11741</v>
      </c>
      <c r="H124" s="1" t="s">
        <v>11742</v>
      </c>
      <c r="I124" s="1" t="s">
        <v>2796</v>
      </c>
      <c r="J124" s="1" t="s">
        <v>269</v>
      </c>
      <c r="K124" s="1" t="s">
        <v>269</v>
      </c>
      <c r="L124" s="1" t="s">
        <v>479</v>
      </c>
      <c r="M124" s="1" t="s">
        <v>270</v>
      </c>
      <c r="N124" s="1" t="s">
        <v>11743</v>
      </c>
      <c r="O124" s="1" t="s">
        <v>11126</v>
      </c>
      <c r="P124" s="1" t="s">
        <v>11649</v>
      </c>
      <c r="Q124" s="1" t="s">
        <v>6755</v>
      </c>
      <c r="R124" s="1" t="s">
        <v>6755</v>
      </c>
      <c r="S124" s="1" t="s">
        <v>874</v>
      </c>
      <c r="T124" s="1" t="s">
        <v>873</v>
      </c>
      <c r="U124" s="1" t="s">
        <v>269</v>
      </c>
      <c r="V124" s="1" t="s">
        <v>873</v>
      </c>
      <c r="W124" s="1" t="s">
        <v>874</v>
      </c>
      <c r="X124" s="1" t="s">
        <v>11200</v>
      </c>
      <c r="Y124" s="1" t="s">
        <v>11159</v>
      </c>
      <c r="Z124" s="1" t="s">
        <v>270</v>
      </c>
    </row>
    <row r="125" spans="1:26" ht="14.25">
      <c r="A125" s="1" t="s">
        <v>260</v>
      </c>
      <c r="B125" s="1" t="s">
        <v>11826</v>
      </c>
      <c r="C125" s="1" t="s">
        <v>262</v>
      </c>
      <c r="D125" s="1" t="s">
        <v>286</v>
      </c>
      <c r="E125" s="1" t="s">
        <v>286</v>
      </c>
      <c r="F125" s="1" t="s">
        <v>3533</v>
      </c>
      <c r="G125" s="1" t="s">
        <v>11745</v>
      </c>
      <c r="H125" s="1" t="s">
        <v>11746</v>
      </c>
      <c r="I125" s="1" t="s">
        <v>2796</v>
      </c>
      <c r="J125" s="1" t="s">
        <v>270</v>
      </c>
      <c r="K125" s="1" t="s">
        <v>269</v>
      </c>
      <c r="L125" s="1" t="s">
        <v>479</v>
      </c>
      <c r="M125" s="1" t="s">
        <v>270</v>
      </c>
      <c r="N125" s="1" t="s">
        <v>11204</v>
      </c>
      <c r="O125" s="1" t="s">
        <v>11736</v>
      </c>
      <c r="P125" s="1" t="s">
        <v>11649</v>
      </c>
      <c r="Q125" s="1" t="s">
        <v>6755</v>
      </c>
      <c r="R125" s="1" t="s">
        <v>6755</v>
      </c>
      <c r="S125" s="1" t="s">
        <v>874</v>
      </c>
      <c r="T125" s="1" t="s">
        <v>873</v>
      </c>
      <c r="U125" s="1" t="s">
        <v>269</v>
      </c>
      <c r="V125" s="1" t="s">
        <v>873</v>
      </c>
      <c r="W125" s="1" t="s">
        <v>874</v>
      </c>
      <c r="X125" s="1" t="s">
        <v>11200</v>
      </c>
      <c r="Y125" s="1" t="s">
        <v>11159</v>
      </c>
      <c r="Z125" s="1" t="s">
        <v>270</v>
      </c>
    </row>
    <row r="126" spans="1:26" ht="14.25">
      <c r="A126" s="1" t="s">
        <v>260</v>
      </c>
      <c r="B126" s="1" t="s">
        <v>11827</v>
      </c>
      <c r="C126" s="1" t="s">
        <v>262</v>
      </c>
      <c r="D126" s="1" t="s">
        <v>292</v>
      </c>
      <c r="E126" s="1" t="s">
        <v>292</v>
      </c>
      <c r="F126" s="1" t="s">
        <v>270</v>
      </c>
      <c r="G126" s="1" t="s">
        <v>11634</v>
      </c>
      <c r="H126" s="1" t="s">
        <v>11635</v>
      </c>
      <c r="I126" s="1" t="s">
        <v>269</v>
      </c>
      <c r="J126" s="1" t="s">
        <v>269</v>
      </c>
      <c r="K126" s="1" t="s">
        <v>269</v>
      </c>
      <c r="L126" s="1" t="s">
        <v>479</v>
      </c>
      <c r="M126" s="1" t="s">
        <v>269</v>
      </c>
      <c r="N126" s="1" t="s">
        <v>11204</v>
      </c>
      <c r="O126" s="1" t="s">
        <v>11126</v>
      </c>
      <c r="P126" s="1" t="s">
        <v>11133</v>
      </c>
      <c r="Q126" s="1" t="s">
        <v>6755</v>
      </c>
      <c r="R126" s="1" t="s">
        <v>6755</v>
      </c>
      <c r="S126" s="1" t="s">
        <v>874</v>
      </c>
      <c r="T126" s="1" t="s">
        <v>873</v>
      </c>
      <c r="U126" s="1" t="s">
        <v>269</v>
      </c>
      <c r="V126" s="1" t="s">
        <v>873</v>
      </c>
      <c r="W126" s="1" t="s">
        <v>874</v>
      </c>
      <c r="X126" s="1" t="s">
        <v>11133</v>
      </c>
      <c r="Y126" s="1" t="s">
        <v>11159</v>
      </c>
      <c r="Z126" s="1" t="s">
        <v>269</v>
      </c>
    </row>
    <row r="127" spans="1:26" ht="14.25">
      <c r="A127" s="1" t="s">
        <v>260</v>
      </c>
      <c r="B127" s="1" t="s">
        <v>11828</v>
      </c>
      <c r="C127" s="1" t="s">
        <v>262</v>
      </c>
      <c r="D127" s="1" t="s">
        <v>292</v>
      </c>
      <c r="E127" s="1" t="s">
        <v>292</v>
      </c>
      <c r="F127" s="1" t="s">
        <v>472</v>
      </c>
      <c r="G127" s="1" t="s">
        <v>11637</v>
      </c>
      <c r="H127" s="1" t="s">
        <v>11638</v>
      </c>
      <c r="I127" s="1" t="s">
        <v>269</v>
      </c>
      <c r="J127" s="1" t="s">
        <v>269</v>
      </c>
      <c r="K127" s="1" t="s">
        <v>269</v>
      </c>
      <c r="L127" s="1" t="s">
        <v>479</v>
      </c>
      <c r="M127" s="1" t="s">
        <v>270</v>
      </c>
      <c r="N127" s="1" t="s">
        <v>11125</v>
      </c>
      <c r="O127" s="1" t="s">
        <v>11126</v>
      </c>
      <c r="P127" s="1" t="s">
        <v>11133</v>
      </c>
      <c r="Q127" s="1" t="s">
        <v>6755</v>
      </c>
      <c r="R127" s="1" t="s">
        <v>6755</v>
      </c>
      <c r="S127" s="1" t="s">
        <v>874</v>
      </c>
      <c r="T127" s="1" t="s">
        <v>873</v>
      </c>
      <c r="U127" s="1" t="s">
        <v>269</v>
      </c>
      <c r="V127" s="1" t="s">
        <v>873</v>
      </c>
      <c r="W127" s="1" t="s">
        <v>874</v>
      </c>
      <c r="X127" s="1" t="s">
        <v>11133</v>
      </c>
      <c r="Y127" s="1" t="s">
        <v>11159</v>
      </c>
      <c r="Z127" s="1" t="s">
        <v>269</v>
      </c>
    </row>
    <row r="128" spans="1:26" ht="14.25">
      <c r="A128" s="1" t="s">
        <v>260</v>
      </c>
      <c r="B128" s="1" t="s">
        <v>11829</v>
      </c>
      <c r="C128" s="1" t="s">
        <v>262</v>
      </c>
      <c r="D128" s="1" t="s">
        <v>292</v>
      </c>
      <c r="E128" s="1" t="s">
        <v>292</v>
      </c>
      <c r="F128" s="1" t="s">
        <v>479</v>
      </c>
      <c r="G128" s="1" t="s">
        <v>11640</v>
      </c>
      <c r="H128" s="1" t="s">
        <v>11641</v>
      </c>
      <c r="I128" s="1" t="s">
        <v>269</v>
      </c>
      <c r="J128" s="1" t="s">
        <v>270</v>
      </c>
      <c r="K128" s="1" t="s">
        <v>269</v>
      </c>
      <c r="L128" s="1" t="s">
        <v>479</v>
      </c>
      <c r="M128" s="1" t="s">
        <v>270</v>
      </c>
      <c r="N128" s="1" t="s">
        <v>11204</v>
      </c>
      <c r="O128" s="1" t="s">
        <v>11126</v>
      </c>
      <c r="P128" s="1" t="s">
        <v>11133</v>
      </c>
      <c r="Q128" s="1" t="s">
        <v>6755</v>
      </c>
      <c r="R128" s="1" t="s">
        <v>6755</v>
      </c>
      <c r="S128" s="1" t="s">
        <v>874</v>
      </c>
      <c r="T128" s="1" t="s">
        <v>873</v>
      </c>
      <c r="U128" s="1" t="s">
        <v>269</v>
      </c>
      <c r="V128" s="1" t="s">
        <v>873</v>
      </c>
      <c r="W128" s="1" t="s">
        <v>874</v>
      </c>
      <c r="X128" s="1" t="s">
        <v>11133</v>
      </c>
      <c r="Y128" s="1" t="s">
        <v>11159</v>
      </c>
      <c r="Z128" s="1" t="s">
        <v>269</v>
      </c>
    </row>
    <row r="129" spans="1:26" ht="14.25">
      <c r="A129" s="1" t="s">
        <v>260</v>
      </c>
      <c r="B129" s="1" t="s">
        <v>11830</v>
      </c>
      <c r="C129" s="1" t="s">
        <v>262</v>
      </c>
      <c r="D129" s="1" t="s">
        <v>292</v>
      </c>
      <c r="E129" s="1" t="s">
        <v>292</v>
      </c>
      <c r="F129" s="1" t="s">
        <v>873</v>
      </c>
      <c r="G129" s="1" t="s">
        <v>11643</v>
      </c>
      <c r="H129" s="1" t="s">
        <v>11644</v>
      </c>
      <c r="I129" s="1" t="s">
        <v>270</v>
      </c>
      <c r="J129" s="1" t="s">
        <v>269</v>
      </c>
      <c r="K129" s="1" t="s">
        <v>269</v>
      </c>
      <c r="L129" s="1" t="s">
        <v>479</v>
      </c>
      <c r="M129" s="1" t="s">
        <v>269</v>
      </c>
      <c r="N129" s="1" t="s">
        <v>11204</v>
      </c>
      <c r="O129" s="1" t="s">
        <v>11126</v>
      </c>
      <c r="P129" s="1" t="s">
        <v>11125</v>
      </c>
      <c r="Q129" s="1" t="s">
        <v>11645</v>
      </c>
      <c r="R129" s="1" t="s">
        <v>6755</v>
      </c>
      <c r="S129" s="1" t="s">
        <v>874</v>
      </c>
      <c r="T129" s="1" t="s">
        <v>873</v>
      </c>
      <c r="U129" s="1" t="s">
        <v>269</v>
      </c>
      <c r="V129" s="1" t="s">
        <v>873</v>
      </c>
      <c r="W129" s="1" t="s">
        <v>874</v>
      </c>
      <c r="X129" s="1" t="s">
        <v>11200</v>
      </c>
      <c r="Y129" s="1" t="s">
        <v>11159</v>
      </c>
      <c r="Z129" s="1" t="s">
        <v>270</v>
      </c>
    </row>
    <row r="130" spans="1:26" ht="14.25">
      <c r="A130" s="1" t="s">
        <v>260</v>
      </c>
      <c r="B130" s="1" t="s">
        <v>11831</v>
      </c>
      <c r="C130" s="1" t="s">
        <v>262</v>
      </c>
      <c r="D130" s="1" t="s">
        <v>292</v>
      </c>
      <c r="E130" s="1" t="s">
        <v>292</v>
      </c>
      <c r="F130" s="1" t="s">
        <v>872</v>
      </c>
      <c r="G130" s="1" t="s">
        <v>11647</v>
      </c>
      <c r="H130" s="1" t="s">
        <v>11648</v>
      </c>
      <c r="I130" s="1" t="s">
        <v>270</v>
      </c>
      <c r="J130" s="1" t="s">
        <v>269</v>
      </c>
      <c r="K130" s="1" t="s">
        <v>269</v>
      </c>
      <c r="L130" s="1" t="s">
        <v>479</v>
      </c>
      <c r="M130" s="1" t="s">
        <v>270</v>
      </c>
      <c r="N130" s="1" t="s">
        <v>11125</v>
      </c>
      <c r="O130" s="1" t="s">
        <v>11126</v>
      </c>
      <c r="P130" s="1" t="s">
        <v>11649</v>
      </c>
      <c r="Q130" s="1" t="s">
        <v>11124</v>
      </c>
      <c r="R130" s="1" t="s">
        <v>6755</v>
      </c>
      <c r="S130" s="1" t="s">
        <v>874</v>
      </c>
      <c r="T130" s="1" t="s">
        <v>873</v>
      </c>
      <c r="U130" s="1" t="s">
        <v>269</v>
      </c>
      <c r="V130" s="1" t="s">
        <v>873</v>
      </c>
      <c r="W130" s="1" t="s">
        <v>874</v>
      </c>
      <c r="X130" s="1" t="s">
        <v>11200</v>
      </c>
      <c r="Y130" s="1" t="s">
        <v>11159</v>
      </c>
      <c r="Z130" s="1" t="s">
        <v>270</v>
      </c>
    </row>
    <row r="131" spans="1:26" ht="14.25">
      <c r="A131" s="1" t="s">
        <v>260</v>
      </c>
      <c r="B131" s="1" t="s">
        <v>11832</v>
      </c>
      <c r="C131" s="1" t="s">
        <v>262</v>
      </c>
      <c r="D131" s="1" t="s">
        <v>292</v>
      </c>
      <c r="E131" s="1" t="s">
        <v>292</v>
      </c>
      <c r="F131" s="1" t="s">
        <v>276</v>
      </c>
      <c r="G131" s="1" t="s">
        <v>11651</v>
      </c>
      <c r="H131" s="1" t="s">
        <v>11652</v>
      </c>
      <c r="I131" s="1" t="s">
        <v>270</v>
      </c>
      <c r="J131" s="1" t="s">
        <v>270</v>
      </c>
      <c r="K131" s="1" t="s">
        <v>269</v>
      </c>
      <c r="L131" s="1" t="s">
        <v>479</v>
      </c>
      <c r="M131" s="1" t="s">
        <v>270</v>
      </c>
      <c r="N131" s="1" t="s">
        <v>11204</v>
      </c>
      <c r="O131" s="1" t="s">
        <v>11126</v>
      </c>
      <c r="P131" s="1" t="s">
        <v>11649</v>
      </c>
      <c r="Q131" s="1" t="s">
        <v>11124</v>
      </c>
      <c r="R131" s="1" t="s">
        <v>6755</v>
      </c>
      <c r="S131" s="1" t="s">
        <v>874</v>
      </c>
      <c r="T131" s="1" t="s">
        <v>873</v>
      </c>
      <c r="U131" s="1" t="s">
        <v>269</v>
      </c>
      <c r="V131" s="1" t="s">
        <v>873</v>
      </c>
      <c r="W131" s="1" t="s">
        <v>874</v>
      </c>
      <c r="X131" s="1" t="s">
        <v>11200</v>
      </c>
      <c r="Y131" s="1" t="s">
        <v>11159</v>
      </c>
      <c r="Z131" s="1" t="s">
        <v>270</v>
      </c>
    </row>
    <row r="132" spans="1:26" ht="14.25">
      <c r="A132" s="1" t="s">
        <v>260</v>
      </c>
      <c r="B132" s="1" t="s">
        <v>11833</v>
      </c>
      <c r="C132" s="1" t="s">
        <v>262</v>
      </c>
      <c r="D132" s="1" t="s">
        <v>292</v>
      </c>
      <c r="E132" s="1" t="s">
        <v>292</v>
      </c>
      <c r="F132" s="1" t="s">
        <v>874</v>
      </c>
      <c r="G132" s="1" t="s">
        <v>11654</v>
      </c>
      <c r="H132" s="1" t="s">
        <v>11655</v>
      </c>
      <c r="I132" s="1" t="s">
        <v>472</v>
      </c>
      <c r="J132" s="1" t="s">
        <v>269</v>
      </c>
      <c r="K132" s="1" t="s">
        <v>269</v>
      </c>
      <c r="L132" s="1" t="s">
        <v>479</v>
      </c>
      <c r="M132" s="1" t="s">
        <v>269</v>
      </c>
      <c r="N132" s="1" t="s">
        <v>11204</v>
      </c>
      <c r="O132" s="1" t="s">
        <v>11126</v>
      </c>
      <c r="P132" s="1" t="s">
        <v>11125</v>
      </c>
      <c r="Q132" s="1" t="s">
        <v>6755</v>
      </c>
      <c r="R132" s="1" t="s">
        <v>6755</v>
      </c>
      <c r="S132" s="1" t="s">
        <v>1450</v>
      </c>
      <c r="T132" s="1" t="s">
        <v>873</v>
      </c>
      <c r="U132" s="1" t="s">
        <v>269</v>
      </c>
      <c r="V132" s="1" t="s">
        <v>873</v>
      </c>
      <c r="W132" s="1" t="s">
        <v>874</v>
      </c>
      <c r="X132" s="1" t="s">
        <v>11200</v>
      </c>
      <c r="Y132" s="1" t="s">
        <v>11159</v>
      </c>
      <c r="Z132" s="1" t="s">
        <v>269</v>
      </c>
    </row>
    <row r="133" spans="1:26" ht="14.25">
      <c r="A133" s="1" t="s">
        <v>260</v>
      </c>
      <c r="B133" s="1" t="s">
        <v>11834</v>
      </c>
      <c r="C133" s="1" t="s">
        <v>262</v>
      </c>
      <c r="D133" s="1" t="s">
        <v>292</v>
      </c>
      <c r="E133" s="1" t="s">
        <v>292</v>
      </c>
      <c r="F133" s="1" t="s">
        <v>1450</v>
      </c>
      <c r="G133" s="1" t="s">
        <v>11657</v>
      </c>
      <c r="H133" s="1" t="s">
        <v>11658</v>
      </c>
      <c r="I133" s="1" t="s">
        <v>472</v>
      </c>
      <c r="J133" s="1" t="s">
        <v>269</v>
      </c>
      <c r="K133" s="1" t="s">
        <v>269</v>
      </c>
      <c r="L133" s="1" t="s">
        <v>479</v>
      </c>
      <c r="M133" s="1" t="s">
        <v>270</v>
      </c>
      <c r="N133" s="1" t="s">
        <v>11659</v>
      </c>
      <c r="O133" s="1" t="s">
        <v>11126</v>
      </c>
      <c r="P133" s="1" t="s">
        <v>11123</v>
      </c>
      <c r="Q133" s="1" t="s">
        <v>6755</v>
      </c>
      <c r="R133" s="1" t="s">
        <v>11139</v>
      </c>
      <c r="S133" s="1" t="s">
        <v>1450</v>
      </c>
      <c r="T133" s="1" t="s">
        <v>873</v>
      </c>
      <c r="U133" s="1" t="s">
        <v>269</v>
      </c>
      <c r="V133" s="1" t="s">
        <v>873</v>
      </c>
      <c r="W133" s="1" t="s">
        <v>874</v>
      </c>
      <c r="X133" s="1" t="s">
        <v>11200</v>
      </c>
      <c r="Y133" s="1" t="s">
        <v>11159</v>
      </c>
      <c r="Z133" s="1" t="s">
        <v>269</v>
      </c>
    </row>
    <row r="134" spans="1:26" ht="14.25">
      <c r="A134" s="1" t="s">
        <v>260</v>
      </c>
      <c r="B134" s="1" t="s">
        <v>11835</v>
      </c>
      <c r="C134" s="1" t="s">
        <v>262</v>
      </c>
      <c r="D134" s="1" t="s">
        <v>292</v>
      </c>
      <c r="E134" s="1" t="s">
        <v>292</v>
      </c>
      <c r="F134" s="1" t="s">
        <v>277</v>
      </c>
      <c r="G134" s="1" t="s">
        <v>11661</v>
      </c>
      <c r="H134" s="1" t="s">
        <v>11662</v>
      </c>
      <c r="I134" s="1" t="s">
        <v>472</v>
      </c>
      <c r="J134" s="1" t="s">
        <v>270</v>
      </c>
      <c r="K134" s="1" t="s">
        <v>269</v>
      </c>
      <c r="L134" s="1" t="s">
        <v>479</v>
      </c>
      <c r="M134" s="1" t="s">
        <v>270</v>
      </c>
      <c r="N134" s="1" t="s">
        <v>11204</v>
      </c>
      <c r="O134" s="1" t="s">
        <v>11126</v>
      </c>
      <c r="P134" s="1" t="s">
        <v>11649</v>
      </c>
      <c r="Q134" s="1" t="s">
        <v>6755</v>
      </c>
      <c r="R134" s="1" t="s">
        <v>6755</v>
      </c>
      <c r="S134" s="1" t="s">
        <v>874</v>
      </c>
      <c r="T134" s="1" t="s">
        <v>873</v>
      </c>
      <c r="U134" s="1" t="s">
        <v>269</v>
      </c>
      <c r="V134" s="1" t="s">
        <v>873</v>
      </c>
      <c r="W134" s="1" t="s">
        <v>874</v>
      </c>
      <c r="X134" s="1" t="s">
        <v>11200</v>
      </c>
      <c r="Y134" s="1" t="s">
        <v>11159</v>
      </c>
      <c r="Z134" s="1" t="s">
        <v>269</v>
      </c>
    </row>
    <row r="135" spans="1:26" ht="14.25">
      <c r="A135" s="1" t="s">
        <v>260</v>
      </c>
      <c r="B135" s="1" t="s">
        <v>11836</v>
      </c>
      <c r="C135" s="1" t="s">
        <v>262</v>
      </c>
      <c r="D135" s="1" t="s">
        <v>292</v>
      </c>
      <c r="E135" s="1" t="s">
        <v>292</v>
      </c>
      <c r="F135" s="1" t="s">
        <v>714</v>
      </c>
      <c r="G135" s="1" t="s">
        <v>11664</v>
      </c>
      <c r="H135" s="1" t="s">
        <v>11665</v>
      </c>
      <c r="I135" s="1" t="s">
        <v>479</v>
      </c>
      <c r="J135" s="1" t="s">
        <v>269</v>
      </c>
      <c r="K135" s="1" t="s">
        <v>269</v>
      </c>
      <c r="L135" s="1" t="s">
        <v>479</v>
      </c>
      <c r="M135" s="1" t="s">
        <v>269</v>
      </c>
      <c r="N135" s="1" t="s">
        <v>11204</v>
      </c>
      <c r="O135" s="1" t="s">
        <v>11126</v>
      </c>
      <c r="P135" s="1" t="s">
        <v>11133</v>
      </c>
      <c r="Q135" s="1" t="s">
        <v>6755</v>
      </c>
      <c r="R135" s="1" t="s">
        <v>6755</v>
      </c>
      <c r="S135" s="1" t="s">
        <v>874</v>
      </c>
      <c r="T135" s="1" t="s">
        <v>873</v>
      </c>
      <c r="U135" s="1" t="s">
        <v>269</v>
      </c>
      <c r="V135" s="1" t="s">
        <v>873</v>
      </c>
      <c r="W135" s="1" t="s">
        <v>874</v>
      </c>
      <c r="X135" s="1" t="s">
        <v>11200</v>
      </c>
      <c r="Y135" s="1" t="s">
        <v>11159</v>
      </c>
      <c r="Z135" s="1" t="s">
        <v>269</v>
      </c>
    </row>
    <row r="136" spans="1:26" ht="14.25">
      <c r="A136" s="1" t="s">
        <v>260</v>
      </c>
      <c r="B136" s="1" t="s">
        <v>11837</v>
      </c>
      <c r="C136" s="1" t="s">
        <v>262</v>
      </c>
      <c r="D136" s="1" t="s">
        <v>292</v>
      </c>
      <c r="E136" s="1" t="s">
        <v>292</v>
      </c>
      <c r="F136" s="1" t="s">
        <v>1971</v>
      </c>
      <c r="G136" s="1" t="s">
        <v>11667</v>
      </c>
      <c r="H136" s="1" t="s">
        <v>11668</v>
      </c>
      <c r="I136" s="1" t="s">
        <v>479</v>
      </c>
      <c r="J136" s="1" t="s">
        <v>269</v>
      </c>
      <c r="K136" s="1" t="s">
        <v>269</v>
      </c>
      <c r="L136" s="1" t="s">
        <v>479</v>
      </c>
      <c r="M136" s="1" t="s">
        <v>270</v>
      </c>
      <c r="N136" s="1" t="s">
        <v>11125</v>
      </c>
      <c r="O136" s="1" t="s">
        <v>11126</v>
      </c>
      <c r="P136" s="1" t="s">
        <v>11649</v>
      </c>
      <c r="Q136" s="1" t="s">
        <v>6755</v>
      </c>
      <c r="R136" s="1" t="s">
        <v>6755</v>
      </c>
      <c r="S136" s="1" t="s">
        <v>874</v>
      </c>
      <c r="T136" s="1" t="s">
        <v>873</v>
      </c>
      <c r="U136" s="1" t="s">
        <v>269</v>
      </c>
      <c r="V136" s="1" t="s">
        <v>873</v>
      </c>
      <c r="W136" s="1" t="s">
        <v>874</v>
      </c>
      <c r="X136" s="1" t="s">
        <v>11200</v>
      </c>
      <c r="Y136" s="1" t="s">
        <v>11159</v>
      </c>
      <c r="Z136" s="1" t="s">
        <v>269</v>
      </c>
    </row>
    <row r="137" spans="1:26" ht="14.25">
      <c r="A137" s="1" t="s">
        <v>260</v>
      </c>
      <c r="B137" s="1" t="s">
        <v>11838</v>
      </c>
      <c r="C137" s="1" t="s">
        <v>262</v>
      </c>
      <c r="D137" s="1" t="s">
        <v>292</v>
      </c>
      <c r="E137" s="1" t="s">
        <v>292</v>
      </c>
      <c r="F137" s="1" t="s">
        <v>1729</v>
      </c>
      <c r="G137" s="1" t="s">
        <v>11670</v>
      </c>
      <c r="H137" s="1" t="s">
        <v>11671</v>
      </c>
      <c r="I137" s="1" t="s">
        <v>479</v>
      </c>
      <c r="J137" s="1" t="s">
        <v>270</v>
      </c>
      <c r="K137" s="1" t="s">
        <v>269</v>
      </c>
      <c r="L137" s="1" t="s">
        <v>479</v>
      </c>
      <c r="M137" s="1" t="s">
        <v>270</v>
      </c>
      <c r="N137" s="1" t="s">
        <v>11204</v>
      </c>
      <c r="O137" s="1" t="s">
        <v>11126</v>
      </c>
      <c r="P137" s="1" t="s">
        <v>11649</v>
      </c>
      <c r="Q137" s="1" t="s">
        <v>6755</v>
      </c>
      <c r="R137" s="1" t="s">
        <v>6755</v>
      </c>
      <c r="S137" s="1" t="s">
        <v>874</v>
      </c>
      <c r="T137" s="1" t="s">
        <v>873</v>
      </c>
      <c r="U137" s="1" t="s">
        <v>269</v>
      </c>
      <c r="V137" s="1" t="s">
        <v>873</v>
      </c>
      <c r="W137" s="1" t="s">
        <v>874</v>
      </c>
      <c r="X137" s="1" t="s">
        <v>11200</v>
      </c>
      <c r="Y137" s="1" t="s">
        <v>11159</v>
      </c>
      <c r="Z137" s="1" t="s">
        <v>269</v>
      </c>
    </row>
    <row r="138" spans="1:26" ht="14.25">
      <c r="A138" s="1" t="s">
        <v>260</v>
      </c>
      <c r="B138" s="1" t="s">
        <v>11839</v>
      </c>
      <c r="C138" s="1" t="s">
        <v>262</v>
      </c>
      <c r="D138" s="1" t="s">
        <v>292</v>
      </c>
      <c r="E138" s="1" t="s">
        <v>292</v>
      </c>
      <c r="F138" s="1" t="s">
        <v>2793</v>
      </c>
      <c r="G138" s="1" t="s">
        <v>11673</v>
      </c>
      <c r="H138" s="1" t="s">
        <v>11674</v>
      </c>
      <c r="I138" s="1" t="s">
        <v>873</v>
      </c>
      <c r="J138" s="1" t="s">
        <v>269</v>
      </c>
      <c r="K138" s="1" t="s">
        <v>269</v>
      </c>
      <c r="L138" s="1" t="s">
        <v>479</v>
      </c>
      <c r="M138" s="1" t="s">
        <v>269</v>
      </c>
      <c r="N138" s="1" t="s">
        <v>11204</v>
      </c>
      <c r="O138" s="1" t="s">
        <v>11126</v>
      </c>
      <c r="P138" s="1" t="s">
        <v>11133</v>
      </c>
      <c r="Q138" s="1" t="s">
        <v>6755</v>
      </c>
      <c r="R138" s="1" t="s">
        <v>6755</v>
      </c>
      <c r="S138" s="1" t="s">
        <v>874</v>
      </c>
      <c r="T138" s="1" t="s">
        <v>873</v>
      </c>
      <c r="U138" s="1" t="s">
        <v>269</v>
      </c>
      <c r="V138" s="1" t="s">
        <v>873</v>
      </c>
      <c r="W138" s="1" t="s">
        <v>874</v>
      </c>
      <c r="X138" s="1" t="s">
        <v>11200</v>
      </c>
      <c r="Y138" s="1" t="s">
        <v>11159</v>
      </c>
      <c r="Z138" s="1" t="s">
        <v>269</v>
      </c>
    </row>
    <row r="139" spans="1:26" ht="14.25">
      <c r="A139" s="1" t="s">
        <v>260</v>
      </c>
      <c r="B139" s="1" t="s">
        <v>11840</v>
      </c>
      <c r="C139" s="1" t="s">
        <v>262</v>
      </c>
      <c r="D139" s="1" t="s">
        <v>292</v>
      </c>
      <c r="E139" s="1" t="s">
        <v>292</v>
      </c>
      <c r="F139" s="1" t="s">
        <v>2755</v>
      </c>
      <c r="G139" s="1" t="s">
        <v>11676</v>
      </c>
      <c r="H139" s="1" t="s">
        <v>11677</v>
      </c>
      <c r="I139" s="1" t="s">
        <v>873</v>
      </c>
      <c r="J139" s="1" t="s">
        <v>269</v>
      </c>
      <c r="K139" s="1" t="s">
        <v>269</v>
      </c>
      <c r="L139" s="1" t="s">
        <v>479</v>
      </c>
      <c r="M139" s="1" t="s">
        <v>270</v>
      </c>
      <c r="N139" s="1" t="s">
        <v>11125</v>
      </c>
      <c r="O139" s="1" t="s">
        <v>11126</v>
      </c>
      <c r="P139" s="1" t="s">
        <v>11133</v>
      </c>
      <c r="Q139" s="1" t="s">
        <v>6755</v>
      </c>
      <c r="R139" s="1" t="s">
        <v>6755</v>
      </c>
      <c r="S139" s="1" t="s">
        <v>874</v>
      </c>
      <c r="T139" s="1" t="s">
        <v>873</v>
      </c>
      <c r="U139" s="1" t="s">
        <v>269</v>
      </c>
      <c r="V139" s="1" t="s">
        <v>873</v>
      </c>
      <c r="W139" s="1" t="s">
        <v>874</v>
      </c>
      <c r="X139" s="1" t="s">
        <v>11200</v>
      </c>
      <c r="Y139" s="1" t="s">
        <v>11159</v>
      </c>
      <c r="Z139" s="1" t="s">
        <v>269</v>
      </c>
    </row>
    <row r="140" spans="1:26" ht="14.25">
      <c r="A140" s="1" t="s">
        <v>260</v>
      </c>
      <c r="B140" s="1" t="s">
        <v>11841</v>
      </c>
      <c r="C140" s="1" t="s">
        <v>262</v>
      </c>
      <c r="D140" s="1" t="s">
        <v>292</v>
      </c>
      <c r="E140" s="1" t="s">
        <v>292</v>
      </c>
      <c r="F140" s="1" t="s">
        <v>713</v>
      </c>
      <c r="G140" s="1" t="s">
        <v>11679</v>
      </c>
      <c r="H140" s="1" t="s">
        <v>11680</v>
      </c>
      <c r="I140" s="1" t="s">
        <v>873</v>
      </c>
      <c r="J140" s="1" t="s">
        <v>270</v>
      </c>
      <c r="K140" s="1" t="s">
        <v>269</v>
      </c>
      <c r="L140" s="1" t="s">
        <v>479</v>
      </c>
      <c r="M140" s="1" t="s">
        <v>270</v>
      </c>
      <c r="N140" s="1" t="s">
        <v>11204</v>
      </c>
      <c r="O140" s="1" t="s">
        <v>11126</v>
      </c>
      <c r="P140" s="1" t="s">
        <v>11133</v>
      </c>
      <c r="Q140" s="1" t="s">
        <v>6755</v>
      </c>
      <c r="R140" s="1" t="s">
        <v>6755</v>
      </c>
      <c r="S140" s="1" t="s">
        <v>874</v>
      </c>
      <c r="T140" s="1" t="s">
        <v>873</v>
      </c>
      <c r="U140" s="1" t="s">
        <v>269</v>
      </c>
      <c r="V140" s="1" t="s">
        <v>873</v>
      </c>
      <c r="W140" s="1" t="s">
        <v>874</v>
      </c>
      <c r="X140" s="1" t="s">
        <v>11200</v>
      </c>
      <c r="Y140" s="1" t="s">
        <v>11159</v>
      </c>
      <c r="Z140" s="1" t="s">
        <v>269</v>
      </c>
    </row>
    <row r="141" spans="1:26" ht="14.25">
      <c r="A141" s="1" t="s">
        <v>260</v>
      </c>
      <c r="B141" s="1" t="s">
        <v>11842</v>
      </c>
      <c r="C141" s="1" t="s">
        <v>262</v>
      </c>
      <c r="D141" s="1" t="s">
        <v>292</v>
      </c>
      <c r="E141" s="1" t="s">
        <v>292</v>
      </c>
      <c r="F141" s="1" t="s">
        <v>1731</v>
      </c>
      <c r="G141" s="1" t="s">
        <v>11682</v>
      </c>
      <c r="H141" s="1" t="s">
        <v>11683</v>
      </c>
      <c r="I141" s="1" t="s">
        <v>872</v>
      </c>
      <c r="J141" s="1" t="s">
        <v>269</v>
      </c>
      <c r="K141" s="1" t="s">
        <v>269</v>
      </c>
      <c r="L141" s="1" t="s">
        <v>479</v>
      </c>
      <c r="M141" s="1" t="s">
        <v>269</v>
      </c>
      <c r="N141" s="1" t="s">
        <v>11204</v>
      </c>
      <c r="O141" s="1" t="s">
        <v>11126</v>
      </c>
      <c r="P141" s="1" t="s">
        <v>11133</v>
      </c>
      <c r="Q141" s="1" t="s">
        <v>6755</v>
      </c>
      <c r="R141" s="1" t="s">
        <v>6755</v>
      </c>
      <c r="S141" s="1" t="s">
        <v>874</v>
      </c>
      <c r="T141" s="1" t="s">
        <v>873</v>
      </c>
      <c r="U141" s="1" t="s">
        <v>269</v>
      </c>
      <c r="V141" s="1" t="s">
        <v>873</v>
      </c>
      <c r="W141" s="1" t="s">
        <v>874</v>
      </c>
      <c r="X141" s="1" t="s">
        <v>11133</v>
      </c>
      <c r="Y141" s="1" t="s">
        <v>11159</v>
      </c>
      <c r="Z141" s="1" t="s">
        <v>269</v>
      </c>
    </row>
    <row r="142" spans="1:26" ht="14.25">
      <c r="A142" s="1" t="s">
        <v>260</v>
      </c>
      <c r="B142" s="1" t="s">
        <v>11843</v>
      </c>
      <c r="C142" s="1" t="s">
        <v>262</v>
      </c>
      <c r="D142" s="1" t="s">
        <v>292</v>
      </c>
      <c r="E142" s="1" t="s">
        <v>292</v>
      </c>
      <c r="F142" s="1" t="s">
        <v>2913</v>
      </c>
      <c r="G142" s="1" t="s">
        <v>11685</v>
      </c>
      <c r="H142" s="1" t="s">
        <v>2675</v>
      </c>
      <c r="I142" s="1" t="s">
        <v>872</v>
      </c>
      <c r="J142" s="1" t="s">
        <v>269</v>
      </c>
      <c r="K142" s="1" t="s">
        <v>269</v>
      </c>
      <c r="L142" s="1" t="s">
        <v>479</v>
      </c>
      <c r="M142" s="1" t="s">
        <v>270</v>
      </c>
      <c r="N142" s="1" t="s">
        <v>11686</v>
      </c>
      <c r="O142" s="1" t="s">
        <v>11126</v>
      </c>
      <c r="P142" s="1" t="s">
        <v>11133</v>
      </c>
      <c r="Q142" s="1" t="s">
        <v>6755</v>
      </c>
      <c r="R142" s="1" t="s">
        <v>6755</v>
      </c>
      <c r="S142" s="1" t="s">
        <v>874</v>
      </c>
      <c r="T142" s="1" t="s">
        <v>873</v>
      </c>
      <c r="U142" s="1" t="s">
        <v>269</v>
      </c>
      <c r="V142" s="1" t="s">
        <v>873</v>
      </c>
      <c r="W142" s="1" t="s">
        <v>874</v>
      </c>
      <c r="X142" s="1" t="s">
        <v>11133</v>
      </c>
      <c r="Y142" s="1" t="s">
        <v>11159</v>
      </c>
      <c r="Z142" s="1" t="s">
        <v>269</v>
      </c>
    </row>
    <row r="143" spans="1:26" ht="14.25">
      <c r="A143" s="1" t="s">
        <v>260</v>
      </c>
      <c r="B143" s="1" t="s">
        <v>11844</v>
      </c>
      <c r="C143" s="1" t="s">
        <v>262</v>
      </c>
      <c r="D143" s="1" t="s">
        <v>292</v>
      </c>
      <c r="E143" s="1" t="s">
        <v>292</v>
      </c>
      <c r="F143" s="1" t="s">
        <v>2796</v>
      </c>
      <c r="G143" s="1" t="s">
        <v>11688</v>
      </c>
      <c r="H143" s="1" t="s">
        <v>11689</v>
      </c>
      <c r="I143" s="1" t="s">
        <v>276</v>
      </c>
      <c r="J143" s="1" t="s">
        <v>269</v>
      </c>
      <c r="K143" s="1" t="s">
        <v>269</v>
      </c>
      <c r="L143" s="1" t="s">
        <v>479</v>
      </c>
      <c r="M143" s="1" t="s">
        <v>269</v>
      </c>
      <c r="N143" s="1" t="s">
        <v>11204</v>
      </c>
      <c r="O143" s="1" t="s">
        <v>11126</v>
      </c>
      <c r="P143" s="1" t="s">
        <v>11125</v>
      </c>
      <c r="Q143" s="1" t="s">
        <v>11645</v>
      </c>
      <c r="R143" s="1" t="s">
        <v>6755</v>
      </c>
      <c r="S143" s="1" t="s">
        <v>874</v>
      </c>
      <c r="T143" s="1" t="s">
        <v>873</v>
      </c>
      <c r="U143" s="1" t="s">
        <v>269</v>
      </c>
      <c r="V143" s="1" t="s">
        <v>873</v>
      </c>
      <c r="W143" s="1" t="s">
        <v>874</v>
      </c>
      <c r="X143" s="1" t="s">
        <v>11200</v>
      </c>
      <c r="Y143" s="1" t="s">
        <v>11159</v>
      </c>
      <c r="Z143" s="1" t="s">
        <v>269</v>
      </c>
    </row>
    <row r="144" spans="1:26" ht="14.25">
      <c r="A144" s="1" t="s">
        <v>260</v>
      </c>
      <c r="B144" s="1" t="s">
        <v>11845</v>
      </c>
      <c r="C144" s="1" t="s">
        <v>262</v>
      </c>
      <c r="D144" s="1" t="s">
        <v>292</v>
      </c>
      <c r="E144" s="1" t="s">
        <v>292</v>
      </c>
      <c r="F144" s="1" t="s">
        <v>2919</v>
      </c>
      <c r="G144" s="1" t="s">
        <v>11691</v>
      </c>
      <c r="H144" s="1" t="s">
        <v>2676</v>
      </c>
      <c r="I144" s="1" t="s">
        <v>276</v>
      </c>
      <c r="J144" s="1" t="s">
        <v>269</v>
      </c>
      <c r="K144" s="1" t="s">
        <v>269</v>
      </c>
      <c r="L144" s="1" t="s">
        <v>479</v>
      </c>
      <c r="M144" s="1" t="s">
        <v>270</v>
      </c>
      <c r="N144" s="1" t="s">
        <v>11686</v>
      </c>
      <c r="O144" s="1" t="s">
        <v>11126</v>
      </c>
      <c r="P144" s="1" t="s">
        <v>11125</v>
      </c>
      <c r="Q144" s="1" t="s">
        <v>11645</v>
      </c>
      <c r="R144" s="1" t="s">
        <v>6755</v>
      </c>
      <c r="S144" s="1" t="s">
        <v>874</v>
      </c>
      <c r="T144" s="1" t="s">
        <v>873</v>
      </c>
      <c r="U144" s="1" t="s">
        <v>269</v>
      </c>
      <c r="V144" s="1" t="s">
        <v>873</v>
      </c>
      <c r="W144" s="1" t="s">
        <v>874</v>
      </c>
      <c r="X144" s="1" t="s">
        <v>11200</v>
      </c>
      <c r="Y144" s="1" t="s">
        <v>11159</v>
      </c>
      <c r="Z144" s="1" t="s">
        <v>269</v>
      </c>
    </row>
    <row r="145" spans="1:26" ht="14.25">
      <c r="A145" s="1" t="s">
        <v>260</v>
      </c>
      <c r="B145" s="1" t="s">
        <v>11846</v>
      </c>
      <c r="C145" s="1" t="s">
        <v>262</v>
      </c>
      <c r="D145" s="1" t="s">
        <v>292</v>
      </c>
      <c r="E145" s="1" t="s">
        <v>292</v>
      </c>
      <c r="F145" s="1" t="s">
        <v>1739</v>
      </c>
      <c r="G145" s="1" t="s">
        <v>11693</v>
      </c>
      <c r="H145" s="1" t="s">
        <v>11694</v>
      </c>
      <c r="I145" s="1" t="s">
        <v>874</v>
      </c>
      <c r="J145" s="1" t="s">
        <v>269</v>
      </c>
      <c r="K145" s="1" t="s">
        <v>269</v>
      </c>
      <c r="L145" s="1" t="s">
        <v>479</v>
      </c>
      <c r="M145" s="1" t="s">
        <v>269</v>
      </c>
      <c r="N145" s="1" t="s">
        <v>11204</v>
      </c>
      <c r="O145" s="1" t="s">
        <v>11126</v>
      </c>
      <c r="P145" s="1" t="s">
        <v>11125</v>
      </c>
      <c r="Q145" s="1" t="s">
        <v>6755</v>
      </c>
      <c r="R145" s="1" t="s">
        <v>6755</v>
      </c>
      <c r="S145" s="1" t="s">
        <v>874</v>
      </c>
      <c r="T145" s="1" t="s">
        <v>873</v>
      </c>
      <c r="U145" s="1" t="s">
        <v>269</v>
      </c>
      <c r="V145" s="1" t="s">
        <v>873</v>
      </c>
      <c r="W145" s="1" t="s">
        <v>874</v>
      </c>
      <c r="X145" s="1" t="s">
        <v>11200</v>
      </c>
      <c r="Y145" s="1" t="s">
        <v>11159</v>
      </c>
      <c r="Z145" s="1" t="s">
        <v>269</v>
      </c>
    </row>
    <row r="146" spans="1:26" ht="14.25">
      <c r="A146" s="1" t="s">
        <v>260</v>
      </c>
      <c r="B146" s="1" t="s">
        <v>11847</v>
      </c>
      <c r="C146" s="1" t="s">
        <v>262</v>
      </c>
      <c r="D146" s="1" t="s">
        <v>292</v>
      </c>
      <c r="E146" s="1" t="s">
        <v>292</v>
      </c>
      <c r="F146" s="1" t="s">
        <v>2926</v>
      </c>
      <c r="G146" s="1" t="s">
        <v>11696</v>
      </c>
      <c r="H146" s="1" t="s">
        <v>2677</v>
      </c>
      <c r="I146" s="1" t="s">
        <v>874</v>
      </c>
      <c r="J146" s="1" t="s">
        <v>269</v>
      </c>
      <c r="K146" s="1" t="s">
        <v>269</v>
      </c>
      <c r="L146" s="1" t="s">
        <v>479</v>
      </c>
      <c r="M146" s="1" t="s">
        <v>270</v>
      </c>
      <c r="N146" s="1" t="s">
        <v>11686</v>
      </c>
      <c r="O146" s="1" t="s">
        <v>11126</v>
      </c>
      <c r="P146" s="1" t="s">
        <v>11125</v>
      </c>
      <c r="Q146" s="1" t="s">
        <v>6755</v>
      </c>
      <c r="R146" s="1" t="s">
        <v>6755</v>
      </c>
      <c r="S146" s="1" t="s">
        <v>874</v>
      </c>
      <c r="T146" s="1" t="s">
        <v>873</v>
      </c>
      <c r="U146" s="1" t="s">
        <v>269</v>
      </c>
      <c r="V146" s="1" t="s">
        <v>873</v>
      </c>
      <c r="W146" s="1" t="s">
        <v>874</v>
      </c>
      <c r="X146" s="1" t="s">
        <v>11200</v>
      </c>
      <c r="Y146" s="1" t="s">
        <v>11159</v>
      </c>
      <c r="Z146" s="1" t="s">
        <v>269</v>
      </c>
    </row>
    <row r="147" spans="1:26" ht="14.25">
      <c r="A147" s="1" t="s">
        <v>260</v>
      </c>
      <c r="B147" s="1" t="s">
        <v>11848</v>
      </c>
      <c r="C147" s="1" t="s">
        <v>262</v>
      </c>
      <c r="D147" s="1" t="s">
        <v>292</v>
      </c>
      <c r="E147" s="1" t="s">
        <v>292</v>
      </c>
      <c r="F147" s="1" t="s">
        <v>2136</v>
      </c>
      <c r="G147" s="1" t="s">
        <v>11698</v>
      </c>
      <c r="H147" s="1" t="s">
        <v>11699</v>
      </c>
      <c r="I147" s="1" t="s">
        <v>1450</v>
      </c>
      <c r="J147" s="1" t="s">
        <v>269</v>
      </c>
      <c r="K147" s="1" t="s">
        <v>269</v>
      </c>
      <c r="L147" s="1" t="s">
        <v>479</v>
      </c>
      <c r="M147" s="1" t="s">
        <v>269</v>
      </c>
      <c r="N147" s="1" t="s">
        <v>11204</v>
      </c>
      <c r="O147" s="1" t="s">
        <v>11126</v>
      </c>
      <c r="P147" s="1" t="s">
        <v>11133</v>
      </c>
      <c r="Q147" s="1" t="s">
        <v>6755</v>
      </c>
      <c r="R147" s="1" t="s">
        <v>6755</v>
      </c>
      <c r="S147" s="1" t="s">
        <v>874</v>
      </c>
      <c r="T147" s="1" t="s">
        <v>873</v>
      </c>
      <c r="U147" s="1" t="s">
        <v>269</v>
      </c>
      <c r="V147" s="1" t="s">
        <v>873</v>
      </c>
      <c r="W147" s="1" t="s">
        <v>874</v>
      </c>
      <c r="X147" s="1" t="s">
        <v>11200</v>
      </c>
      <c r="Y147" s="1" t="s">
        <v>11159</v>
      </c>
      <c r="Z147" s="1" t="s">
        <v>269</v>
      </c>
    </row>
    <row r="148" spans="1:26" ht="14.25">
      <c r="A148" s="1" t="s">
        <v>260</v>
      </c>
      <c r="B148" s="1" t="s">
        <v>11849</v>
      </c>
      <c r="C148" s="1" t="s">
        <v>262</v>
      </c>
      <c r="D148" s="1" t="s">
        <v>292</v>
      </c>
      <c r="E148" s="1" t="s">
        <v>292</v>
      </c>
      <c r="F148" s="1" t="s">
        <v>2933</v>
      </c>
      <c r="G148" s="1" t="s">
        <v>11701</v>
      </c>
      <c r="H148" s="1" t="s">
        <v>2678</v>
      </c>
      <c r="I148" s="1" t="s">
        <v>1450</v>
      </c>
      <c r="J148" s="1" t="s">
        <v>269</v>
      </c>
      <c r="K148" s="1" t="s">
        <v>269</v>
      </c>
      <c r="L148" s="1" t="s">
        <v>479</v>
      </c>
      <c r="M148" s="1" t="s">
        <v>270</v>
      </c>
      <c r="N148" s="1" t="s">
        <v>11686</v>
      </c>
      <c r="O148" s="1" t="s">
        <v>11126</v>
      </c>
      <c r="P148" s="1" t="s">
        <v>11133</v>
      </c>
      <c r="Q148" s="1" t="s">
        <v>6755</v>
      </c>
      <c r="R148" s="1" t="s">
        <v>6755</v>
      </c>
      <c r="S148" s="1" t="s">
        <v>874</v>
      </c>
      <c r="T148" s="1" t="s">
        <v>873</v>
      </c>
      <c r="U148" s="1" t="s">
        <v>269</v>
      </c>
      <c r="V148" s="1" t="s">
        <v>873</v>
      </c>
      <c r="W148" s="1" t="s">
        <v>874</v>
      </c>
      <c r="X148" s="1" t="s">
        <v>11200</v>
      </c>
      <c r="Y148" s="1" t="s">
        <v>11159</v>
      </c>
      <c r="Z148" s="1" t="s">
        <v>269</v>
      </c>
    </row>
    <row r="149" spans="1:26" ht="14.25">
      <c r="A149" s="1" t="s">
        <v>260</v>
      </c>
      <c r="B149" s="1" t="s">
        <v>11850</v>
      </c>
      <c r="C149" s="1" t="s">
        <v>262</v>
      </c>
      <c r="D149" s="1" t="s">
        <v>292</v>
      </c>
      <c r="E149" s="1" t="s">
        <v>292</v>
      </c>
      <c r="F149" s="1" t="s">
        <v>2937</v>
      </c>
      <c r="G149" s="1" t="s">
        <v>11703</v>
      </c>
      <c r="H149" s="1" t="s">
        <v>2681</v>
      </c>
      <c r="I149" s="1" t="s">
        <v>277</v>
      </c>
      <c r="J149" s="1" t="s">
        <v>269</v>
      </c>
      <c r="K149" s="1" t="s">
        <v>269</v>
      </c>
      <c r="L149" s="1" t="s">
        <v>479</v>
      </c>
      <c r="M149" s="1" t="s">
        <v>269</v>
      </c>
      <c r="N149" s="1" t="s">
        <v>11204</v>
      </c>
      <c r="O149" s="1" t="s">
        <v>11126</v>
      </c>
      <c r="P149" s="1" t="s">
        <v>11133</v>
      </c>
      <c r="Q149" s="1" t="s">
        <v>6755</v>
      </c>
      <c r="R149" s="1" t="s">
        <v>6755</v>
      </c>
      <c r="S149" s="1" t="s">
        <v>874</v>
      </c>
      <c r="T149" s="1" t="s">
        <v>873</v>
      </c>
      <c r="U149" s="1" t="s">
        <v>269</v>
      </c>
      <c r="V149" s="1" t="s">
        <v>873</v>
      </c>
      <c r="W149" s="1" t="s">
        <v>874</v>
      </c>
      <c r="X149" s="1" t="s">
        <v>11133</v>
      </c>
      <c r="Y149" s="1" t="s">
        <v>11159</v>
      </c>
      <c r="Z149" s="1" t="s">
        <v>269</v>
      </c>
    </row>
    <row r="150" spans="1:26" ht="14.25">
      <c r="A150" s="1" t="s">
        <v>260</v>
      </c>
      <c r="B150" s="1" t="s">
        <v>11851</v>
      </c>
      <c r="C150" s="1" t="s">
        <v>262</v>
      </c>
      <c r="D150" s="1" t="s">
        <v>292</v>
      </c>
      <c r="E150" s="1" t="s">
        <v>292</v>
      </c>
      <c r="F150" s="1" t="s">
        <v>2941</v>
      </c>
      <c r="G150" s="1" t="s">
        <v>11705</v>
      </c>
      <c r="H150" s="1" t="s">
        <v>11706</v>
      </c>
      <c r="I150" s="1" t="s">
        <v>277</v>
      </c>
      <c r="J150" s="1" t="s">
        <v>269</v>
      </c>
      <c r="K150" s="1" t="s">
        <v>269</v>
      </c>
      <c r="L150" s="1" t="s">
        <v>479</v>
      </c>
      <c r="M150" s="1" t="s">
        <v>270</v>
      </c>
      <c r="N150" s="1" t="s">
        <v>11686</v>
      </c>
      <c r="O150" s="1" t="s">
        <v>11126</v>
      </c>
      <c r="P150" s="1" t="s">
        <v>11133</v>
      </c>
      <c r="Q150" s="1" t="s">
        <v>6755</v>
      </c>
      <c r="R150" s="1" t="s">
        <v>6755</v>
      </c>
      <c r="S150" s="1" t="s">
        <v>874</v>
      </c>
      <c r="T150" s="1" t="s">
        <v>873</v>
      </c>
      <c r="U150" s="1" t="s">
        <v>269</v>
      </c>
      <c r="V150" s="1" t="s">
        <v>873</v>
      </c>
      <c r="W150" s="1" t="s">
        <v>874</v>
      </c>
      <c r="X150" s="1" t="s">
        <v>11133</v>
      </c>
      <c r="Y150" s="1" t="s">
        <v>11159</v>
      </c>
      <c r="Z150" s="1" t="s">
        <v>269</v>
      </c>
    </row>
    <row r="151" spans="1:26" ht="14.25">
      <c r="A151" s="1" t="s">
        <v>260</v>
      </c>
      <c r="B151" s="1" t="s">
        <v>11852</v>
      </c>
      <c r="C151" s="1" t="s">
        <v>262</v>
      </c>
      <c r="D151" s="1" t="s">
        <v>292</v>
      </c>
      <c r="E151" s="1" t="s">
        <v>292</v>
      </c>
      <c r="F151" s="1" t="s">
        <v>2945</v>
      </c>
      <c r="G151" s="1" t="s">
        <v>11708</v>
      </c>
      <c r="H151" s="1" t="s">
        <v>2682</v>
      </c>
      <c r="I151" s="1" t="s">
        <v>714</v>
      </c>
      <c r="J151" s="1" t="s">
        <v>269</v>
      </c>
      <c r="K151" s="1" t="s">
        <v>269</v>
      </c>
      <c r="L151" s="1" t="s">
        <v>479</v>
      </c>
      <c r="M151" s="1" t="s">
        <v>269</v>
      </c>
      <c r="N151" s="1" t="s">
        <v>11204</v>
      </c>
      <c r="O151" s="1" t="s">
        <v>11126</v>
      </c>
      <c r="P151" s="1" t="s">
        <v>11125</v>
      </c>
      <c r="Q151" s="1" t="s">
        <v>11645</v>
      </c>
      <c r="R151" s="1" t="s">
        <v>6755</v>
      </c>
      <c r="S151" s="1" t="s">
        <v>874</v>
      </c>
      <c r="T151" s="1" t="s">
        <v>873</v>
      </c>
      <c r="U151" s="1" t="s">
        <v>269</v>
      </c>
      <c r="V151" s="1" t="s">
        <v>873</v>
      </c>
      <c r="W151" s="1" t="s">
        <v>874</v>
      </c>
      <c r="X151" s="1" t="s">
        <v>11200</v>
      </c>
      <c r="Y151" s="1" t="s">
        <v>11159</v>
      </c>
      <c r="Z151" s="1" t="s">
        <v>269</v>
      </c>
    </row>
    <row r="152" spans="1:26" ht="14.25">
      <c r="A152" s="1" t="s">
        <v>260</v>
      </c>
      <c r="B152" s="1" t="s">
        <v>11853</v>
      </c>
      <c r="C152" s="1" t="s">
        <v>262</v>
      </c>
      <c r="D152" s="1" t="s">
        <v>292</v>
      </c>
      <c r="E152" s="1" t="s">
        <v>292</v>
      </c>
      <c r="F152" s="1" t="s">
        <v>1399</v>
      </c>
      <c r="G152" s="1" t="s">
        <v>11710</v>
      </c>
      <c r="H152" s="1" t="s">
        <v>11711</v>
      </c>
      <c r="I152" s="1" t="s">
        <v>714</v>
      </c>
      <c r="J152" s="1" t="s">
        <v>269</v>
      </c>
      <c r="K152" s="1" t="s">
        <v>269</v>
      </c>
      <c r="L152" s="1" t="s">
        <v>479</v>
      </c>
      <c r="M152" s="1" t="s">
        <v>270</v>
      </c>
      <c r="N152" s="1" t="s">
        <v>11686</v>
      </c>
      <c r="O152" s="1" t="s">
        <v>11126</v>
      </c>
      <c r="P152" s="1" t="s">
        <v>11125</v>
      </c>
      <c r="Q152" s="1" t="s">
        <v>11645</v>
      </c>
      <c r="R152" s="1" t="s">
        <v>6755</v>
      </c>
      <c r="S152" s="1" t="s">
        <v>874</v>
      </c>
      <c r="T152" s="1" t="s">
        <v>873</v>
      </c>
      <c r="U152" s="1" t="s">
        <v>269</v>
      </c>
      <c r="V152" s="1" t="s">
        <v>873</v>
      </c>
      <c r="W152" s="1" t="s">
        <v>874</v>
      </c>
      <c r="X152" s="1" t="s">
        <v>11200</v>
      </c>
      <c r="Y152" s="1" t="s">
        <v>11159</v>
      </c>
      <c r="Z152" s="1" t="s">
        <v>269</v>
      </c>
    </row>
    <row r="153" spans="1:26" ht="14.25">
      <c r="A153" s="1" t="s">
        <v>260</v>
      </c>
      <c r="B153" s="1" t="s">
        <v>11854</v>
      </c>
      <c r="C153" s="1" t="s">
        <v>262</v>
      </c>
      <c r="D153" s="1" t="s">
        <v>292</v>
      </c>
      <c r="E153" s="1" t="s">
        <v>292</v>
      </c>
      <c r="F153" s="1" t="s">
        <v>1384</v>
      </c>
      <c r="G153" s="1" t="s">
        <v>11713</v>
      </c>
      <c r="H153" s="1" t="s">
        <v>2683</v>
      </c>
      <c r="I153" s="1" t="s">
        <v>1971</v>
      </c>
      <c r="J153" s="1" t="s">
        <v>269</v>
      </c>
      <c r="K153" s="1" t="s">
        <v>269</v>
      </c>
      <c r="L153" s="1" t="s">
        <v>479</v>
      </c>
      <c r="M153" s="1" t="s">
        <v>269</v>
      </c>
      <c r="N153" s="1" t="s">
        <v>11204</v>
      </c>
      <c r="O153" s="1" t="s">
        <v>11126</v>
      </c>
      <c r="P153" s="1" t="s">
        <v>11125</v>
      </c>
      <c r="Q153" s="1" t="s">
        <v>6755</v>
      </c>
      <c r="R153" s="1" t="s">
        <v>6755</v>
      </c>
      <c r="S153" s="1" t="s">
        <v>874</v>
      </c>
      <c r="T153" s="1" t="s">
        <v>873</v>
      </c>
      <c r="U153" s="1" t="s">
        <v>269</v>
      </c>
      <c r="V153" s="1" t="s">
        <v>873</v>
      </c>
      <c r="W153" s="1" t="s">
        <v>874</v>
      </c>
      <c r="X153" s="1" t="s">
        <v>11200</v>
      </c>
      <c r="Y153" s="1" t="s">
        <v>11159</v>
      </c>
      <c r="Z153" s="1" t="s">
        <v>269</v>
      </c>
    </row>
    <row r="154" spans="1:26" ht="14.25">
      <c r="A154" s="1" t="s">
        <v>260</v>
      </c>
      <c r="B154" s="1" t="s">
        <v>11855</v>
      </c>
      <c r="C154" s="1" t="s">
        <v>262</v>
      </c>
      <c r="D154" s="1" t="s">
        <v>292</v>
      </c>
      <c r="E154" s="1" t="s">
        <v>292</v>
      </c>
      <c r="F154" s="1" t="s">
        <v>1407</v>
      </c>
      <c r="G154" s="1" t="s">
        <v>11715</v>
      </c>
      <c r="H154" s="1" t="s">
        <v>11716</v>
      </c>
      <c r="I154" s="1" t="s">
        <v>1971</v>
      </c>
      <c r="J154" s="1" t="s">
        <v>269</v>
      </c>
      <c r="K154" s="1" t="s">
        <v>269</v>
      </c>
      <c r="L154" s="1" t="s">
        <v>479</v>
      </c>
      <c r="M154" s="1" t="s">
        <v>270</v>
      </c>
      <c r="N154" s="1" t="s">
        <v>11686</v>
      </c>
      <c r="O154" s="1" t="s">
        <v>11126</v>
      </c>
      <c r="P154" s="1" t="s">
        <v>11125</v>
      </c>
      <c r="Q154" s="1" t="s">
        <v>6755</v>
      </c>
      <c r="R154" s="1" t="s">
        <v>6755</v>
      </c>
      <c r="S154" s="1" t="s">
        <v>874</v>
      </c>
      <c r="T154" s="1" t="s">
        <v>873</v>
      </c>
      <c r="U154" s="1" t="s">
        <v>269</v>
      </c>
      <c r="V154" s="1" t="s">
        <v>873</v>
      </c>
      <c r="W154" s="1" t="s">
        <v>874</v>
      </c>
      <c r="X154" s="1" t="s">
        <v>11200</v>
      </c>
      <c r="Y154" s="1" t="s">
        <v>11159</v>
      </c>
      <c r="Z154" s="1" t="s">
        <v>269</v>
      </c>
    </row>
    <row r="155" spans="1:26" ht="14.25">
      <c r="A155" s="1" t="s">
        <v>260</v>
      </c>
      <c r="B155" s="1" t="s">
        <v>11856</v>
      </c>
      <c r="C155" s="1" t="s">
        <v>262</v>
      </c>
      <c r="D155" s="1" t="s">
        <v>292</v>
      </c>
      <c r="E155" s="1" t="s">
        <v>292</v>
      </c>
      <c r="F155" s="1" t="s">
        <v>3045</v>
      </c>
      <c r="G155" s="1" t="s">
        <v>11718</v>
      </c>
      <c r="H155" s="1" t="s">
        <v>2704</v>
      </c>
      <c r="I155" s="1" t="s">
        <v>1729</v>
      </c>
      <c r="J155" s="1" t="s">
        <v>269</v>
      </c>
      <c r="K155" s="1" t="s">
        <v>270</v>
      </c>
      <c r="L155" s="1" t="s">
        <v>270</v>
      </c>
      <c r="M155" s="1" t="s">
        <v>269</v>
      </c>
      <c r="N155" s="1" t="s">
        <v>11204</v>
      </c>
      <c r="O155" s="1" t="s">
        <v>11126</v>
      </c>
      <c r="P155" s="1" t="s">
        <v>11133</v>
      </c>
      <c r="Q155" s="1" t="s">
        <v>6755</v>
      </c>
      <c r="R155" s="1" t="s">
        <v>6755</v>
      </c>
      <c r="S155" s="1" t="s">
        <v>874</v>
      </c>
      <c r="T155" s="1" t="s">
        <v>873</v>
      </c>
      <c r="U155" s="1" t="s">
        <v>269</v>
      </c>
      <c r="V155" s="1" t="s">
        <v>874</v>
      </c>
      <c r="W155" s="1" t="s">
        <v>874</v>
      </c>
      <c r="X155" s="1" t="s">
        <v>11200</v>
      </c>
      <c r="Y155" s="1" t="s">
        <v>11159</v>
      </c>
      <c r="Z155" s="1" t="s">
        <v>269</v>
      </c>
    </row>
    <row r="156" spans="1:26" ht="14.25">
      <c r="A156" s="1" t="s">
        <v>260</v>
      </c>
      <c r="B156" s="1" t="s">
        <v>11857</v>
      </c>
      <c r="C156" s="1" t="s">
        <v>262</v>
      </c>
      <c r="D156" s="1" t="s">
        <v>292</v>
      </c>
      <c r="E156" s="1" t="s">
        <v>292</v>
      </c>
      <c r="F156" s="1" t="s">
        <v>3784</v>
      </c>
      <c r="G156" s="1" t="s">
        <v>11720</v>
      </c>
      <c r="H156" s="1" t="s">
        <v>2705</v>
      </c>
      <c r="I156" s="1" t="s">
        <v>2793</v>
      </c>
      <c r="J156" s="1" t="s">
        <v>269</v>
      </c>
      <c r="K156" s="1" t="s">
        <v>270</v>
      </c>
      <c r="L156" s="1" t="s">
        <v>270</v>
      </c>
      <c r="M156" s="1" t="s">
        <v>269</v>
      </c>
      <c r="N156" s="1" t="s">
        <v>11204</v>
      </c>
      <c r="O156" s="1" t="s">
        <v>11126</v>
      </c>
      <c r="P156" s="1" t="s">
        <v>11133</v>
      </c>
      <c r="Q156" s="1" t="s">
        <v>6755</v>
      </c>
      <c r="R156" s="1" t="s">
        <v>6755</v>
      </c>
      <c r="S156" s="1" t="s">
        <v>874</v>
      </c>
      <c r="T156" s="1" t="s">
        <v>873</v>
      </c>
      <c r="U156" s="1" t="s">
        <v>269</v>
      </c>
      <c r="V156" s="1" t="s">
        <v>873</v>
      </c>
      <c r="W156" s="1" t="s">
        <v>874</v>
      </c>
      <c r="X156" s="1" t="s">
        <v>11200</v>
      </c>
      <c r="Y156" s="1" t="s">
        <v>11159</v>
      </c>
      <c r="Z156" s="1" t="s">
        <v>269</v>
      </c>
    </row>
    <row r="157" spans="1:26" ht="14.25">
      <c r="A157" s="1" t="s">
        <v>260</v>
      </c>
      <c r="B157" s="1" t="s">
        <v>11858</v>
      </c>
      <c r="C157" s="1" t="s">
        <v>262</v>
      </c>
      <c r="D157" s="1" t="s">
        <v>292</v>
      </c>
      <c r="E157" s="1" t="s">
        <v>292</v>
      </c>
      <c r="F157" s="1" t="s">
        <v>1372</v>
      </c>
      <c r="G157" s="1" t="s">
        <v>11722</v>
      </c>
      <c r="H157" s="1" t="s">
        <v>2706</v>
      </c>
      <c r="I157" s="1" t="s">
        <v>2755</v>
      </c>
      <c r="J157" s="1" t="s">
        <v>269</v>
      </c>
      <c r="K157" s="1" t="s">
        <v>270</v>
      </c>
      <c r="L157" s="1" t="s">
        <v>270</v>
      </c>
      <c r="M157" s="1" t="s">
        <v>269</v>
      </c>
      <c r="N157" s="1" t="s">
        <v>11204</v>
      </c>
      <c r="O157" s="1" t="s">
        <v>11126</v>
      </c>
      <c r="P157" s="1" t="s">
        <v>11133</v>
      </c>
      <c r="Q157" s="1" t="s">
        <v>6755</v>
      </c>
      <c r="R157" s="1" t="s">
        <v>6755</v>
      </c>
      <c r="S157" s="1" t="s">
        <v>874</v>
      </c>
      <c r="T157" s="1" t="s">
        <v>873</v>
      </c>
      <c r="U157" s="1" t="s">
        <v>269</v>
      </c>
      <c r="V157" s="1" t="s">
        <v>873</v>
      </c>
      <c r="W157" s="1" t="s">
        <v>874</v>
      </c>
      <c r="X157" s="1" t="s">
        <v>11200</v>
      </c>
      <c r="Y157" s="1" t="s">
        <v>11159</v>
      </c>
      <c r="Z157" s="1" t="s">
        <v>269</v>
      </c>
    </row>
    <row r="158" spans="1:26" ht="14.25">
      <c r="A158" s="1" t="s">
        <v>260</v>
      </c>
      <c r="B158" s="1" t="s">
        <v>11859</v>
      </c>
      <c r="C158" s="1" t="s">
        <v>262</v>
      </c>
      <c r="D158" s="1" t="s">
        <v>292</v>
      </c>
      <c r="E158" s="1" t="s">
        <v>292</v>
      </c>
      <c r="F158" s="1" t="s">
        <v>1385</v>
      </c>
      <c r="G158" s="1" t="s">
        <v>11724</v>
      </c>
      <c r="H158" s="1" t="s">
        <v>2708</v>
      </c>
      <c r="I158" s="1" t="s">
        <v>713</v>
      </c>
      <c r="J158" s="1" t="s">
        <v>269</v>
      </c>
      <c r="K158" s="1" t="s">
        <v>270</v>
      </c>
      <c r="L158" s="1" t="s">
        <v>479</v>
      </c>
      <c r="M158" s="1" t="s">
        <v>269</v>
      </c>
      <c r="N158" s="1" t="s">
        <v>11204</v>
      </c>
      <c r="O158" s="1" t="s">
        <v>11126</v>
      </c>
      <c r="P158" s="1" t="s">
        <v>11133</v>
      </c>
      <c r="Q158" s="1" t="s">
        <v>6755</v>
      </c>
      <c r="R158" s="1" t="s">
        <v>6755</v>
      </c>
      <c r="S158" s="1" t="s">
        <v>874</v>
      </c>
      <c r="T158" s="1" t="s">
        <v>873</v>
      </c>
      <c r="U158" s="1" t="s">
        <v>472</v>
      </c>
      <c r="V158" s="1" t="s">
        <v>276</v>
      </c>
      <c r="W158" s="1" t="s">
        <v>874</v>
      </c>
      <c r="X158" s="1" t="s">
        <v>11200</v>
      </c>
      <c r="Y158" s="1" t="s">
        <v>11159</v>
      </c>
      <c r="Z158" s="1" t="s">
        <v>269</v>
      </c>
    </row>
    <row r="159" spans="1:26" ht="14.25">
      <c r="A159" s="1" t="s">
        <v>260</v>
      </c>
      <c r="B159" s="1" t="s">
        <v>11860</v>
      </c>
      <c r="C159" s="1" t="s">
        <v>262</v>
      </c>
      <c r="D159" s="1" t="s">
        <v>292</v>
      </c>
      <c r="E159" s="1" t="s">
        <v>292</v>
      </c>
      <c r="F159" s="1" t="s">
        <v>2694</v>
      </c>
      <c r="G159" s="1" t="s">
        <v>11726</v>
      </c>
      <c r="H159" s="1" t="s">
        <v>2709</v>
      </c>
      <c r="I159" s="1" t="s">
        <v>1731</v>
      </c>
      <c r="J159" s="1" t="s">
        <v>269</v>
      </c>
      <c r="K159" s="1" t="s">
        <v>270</v>
      </c>
      <c r="L159" s="1" t="s">
        <v>479</v>
      </c>
      <c r="M159" s="1" t="s">
        <v>269</v>
      </c>
      <c r="N159" s="1" t="s">
        <v>11204</v>
      </c>
      <c r="O159" s="1" t="s">
        <v>11126</v>
      </c>
      <c r="P159" s="1" t="s">
        <v>11133</v>
      </c>
      <c r="Q159" s="1" t="s">
        <v>6755</v>
      </c>
      <c r="R159" s="1" t="s">
        <v>6755</v>
      </c>
      <c r="S159" s="1" t="s">
        <v>874</v>
      </c>
      <c r="T159" s="1" t="s">
        <v>873</v>
      </c>
      <c r="U159" s="1" t="s">
        <v>472</v>
      </c>
      <c r="V159" s="1" t="s">
        <v>276</v>
      </c>
      <c r="W159" s="1" t="s">
        <v>874</v>
      </c>
      <c r="X159" s="1" t="s">
        <v>11200</v>
      </c>
      <c r="Y159" s="1" t="s">
        <v>11159</v>
      </c>
      <c r="Z159" s="1" t="s">
        <v>269</v>
      </c>
    </row>
    <row r="160" spans="1:26" ht="14.25">
      <c r="A160" s="1" t="s">
        <v>260</v>
      </c>
      <c r="B160" s="1" t="s">
        <v>11861</v>
      </c>
      <c r="C160" s="1" t="s">
        <v>262</v>
      </c>
      <c r="D160" s="1" t="s">
        <v>292</v>
      </c>
      <c r="E160" s="1" t="s">
        <v>292</v>
      </c>
      <c r="F160" s="1" t="s">
        <v>4006</v>
      </c>
      <c r="G160" s="1" t="s">
        <v>11728</v>
      </c>
      <c r="H160" s="1" t="s">
        <v>11729</v>
      </c>
      <c r="I160" s="1" t="s">
        <v>2913</v>
      </c>
      <c r="J160" s="1" t="s">
        <v>269</v>
      </c>
      <c r="K160" s="1" t="s">
        <v>269</v>
      </c>
      <c r="L160" s="1" t="s">
        <v>479</v>
      </c>
      <c r="M160" s="1" t="s">
        <v>269</v>
      </c>
      <c r="N160" s="1" t="s">
        <v>11204</v>
      </c>
      <c r="O160" s="1" t="s">
        <v>11126</v>
      </c>
      <c r="P160" s="1" t="s">
        <v>11133</v>
      </c>
      <c r="Q160" s="1" t="s">
        <v>6755</v>
      </c>
      <c r="R160" s="1" t="s">
        <v>6755</v>
      </c>
      <c r="S160" s="1" t="s">
        <v>874</v>
      </c>
      <c r="T160" s="1" t="s">
        <v>873</v>
      </c>
      <c r="U160" s="1" t="s">
        <v>269</v>
      </c>
      <c r="V160" s="1" t="s">
        <v>873</v>
      </c>
      <c r="W160" s="1" t="s">
        <v>874</v>
      </c>
      <c r="X160" s="1" t="s">
        <v>11155</v>
      </c>
      <c r="Y160" s="1" t="s">
        <v>11159</v>
      </c>
      <c r="Z160" s="1" t="s">
        <v>270</v>
      </c>
    </row>
    <row r="161" spans="1:26" ht="14.25">
      <c r="A161" s="1" t="s">
        <v>260</v>
      </c>
      <c r="B161" s="1" t="s">
        <v>11862</v>
      </c>
      <c r="C161" s="1" t="s">
        <v>262</v>
      </c>
      <c r="D161" s="1" t="s">
        <v>292</v>
      </c>
      <c r="E161" s="1" t="s">
        <v>292</v>
      </c>
      <c r="F161" s="1" t="s">
        <v>1732</v>
      </c>
      <c r="G161" s="1" t="s">
        <v>11731</v>
      </c>
      <c r="H161" s="1" t="s">
        <v>11732</v>
      </c>
      <c r="I161" s="1" t="s">
        <v>2913</v>
      </c>
      <c r="J161" s="1" t="s">
        <v>269</v>
      </c>
      <c r="K161" s="1" t="s">
        <v>269</v>
      </c>
      <c r="L161" s="1" t="s">
        <v>479</v>
      </c>
      <c r="M161" s="1" t="s">
        <v>270</v>
      </c>
      <c r="N161" s="1" t="s">
        <v>11133</v>
      </c>
      <c r="O161" s="1" t="s">
        <v>11126</v>
      </c>
      <c r="P161" s="1" t="s">
        <v>11133</v>
      </c>
      <c r="Q161" s="1" t="s">
        <v>6755</v>
      </c>
      <c r="R161" s="1" t="s">
        <v>6755</v>
      </c>
      <c r="S161" s="1" t="s">
        <v>874</v>
      </c>
      <c r="T161" s="1" t="s">
        <v>873</v>
      </c>
      <c r="U161" s="1" t="s">
        <v>269</v>
      </c>
      <c r="V161" s="1" t="s">
        <v>873</v>
      </c>
      <c r="W161" s="1" t="s">
        <v>874</v>
      </c>
      <c r="X161" s="1" t="s">
        <v>11133</v>
      </c>
      <c r="Y161" s="1" t="s">
        <v>11159</v>
      </c>
      <c r="Z161" s="1" t="s">
        <v>270</v>
      </c>
    </row>
    <row r="162" spans="1:26" ht="14.25">
      <c r="A162" s="1" t="s">
        <v>260</v>
      </c>
      <c r="B162" s="1" t="s">
        <v>11863</v>
      </c>
      <c r="C162" s="1" t="s">
        <v>262</v>
      </c>
      <c r="D162" s="1" t="s">
        <v>292</v>
      </c>
      <c r="E162" s="1" t="s">
        <v>292</v>
      </c>
      <c r="F162" s="1" t="s">
        <v>4009</v>
      </c>
      <c r="G162" s="1" t="s">
        <v>11734</v>
      </c>
      <c r="H162" s="1" t="s">
        <v>11735</v>
      </c>
      <c r="I162" s="1" t="s">
        <v>2913</v>
      </c>
      <c r="J162" s="1" t="s">
        <v>270</v>
      </c>
      <c r="K162" s="1" t="s">
        <v>269</v>
      </c>
      <c r="L162" s="1" t="s">
        <v>479</v>
      </c>
      <c r="M162" s="1" t="s">
        <v>270</v>
      </c>
      <c r="N162" s="1" t="s">
        <v>11204</v>
      </c>
      <c r="O162" s="1" t="s">
        <v>11736</v>
      </c>
      <c r="P162" s="1" t="s">
        <v>11133</v>
      </c>
      <c r="Q162" s="1" t="s">
        <v>6755</v>
      </c>
      <c r="R162" s="1" t="s">
        <v>6755</v>
      </c>
      <c r="S162" s="1" t="s">
        <v>874</v>
      </c>
      <c r="T162" s="1" t="s">
        <v>873</v>
      </c>
      <c r="U162" s="1" t="s">
        <v>269</v>
      </c>
      <c r="V162" s="1" t="s">
        <v>873</v>
      </c>
      <c r="W162" s="1" t="s">
        <v>874</v>
      </c>
      <c r="X162" s="1" t="s">
        <v>11133</v>
      </c>
      <c r="Y162" s="1" t="s">
        <v>11159</v>
      </c>
      <c r="Z162" s="1" t="s">
        <v>270</v>
      </c>
    </row>
    <row r="163" spans="1:26" ht="14.25">
      <c r="A163" s="1" t="s">
        <v>260</v>
      </c>
      <c r="B163" s="1" t="s">
        <v>11864</v>
      </c>
      <c r="C163" s="1" t="s">
        <v>262</v>
      </c>
      <c r="D163" s="1" t="s">
        <v>292</v>
      </c>
      <c r="E163" s="1" t="s">
        <v>292</v>
      </c>
      <c r="F163" s="1" t="s">
        <v>1379</v>
      </c>
      <c r="G163" s="1" t="s">
        <v>11738</v>
      </c>
      <c r="H163" s="1" t="s">
        <v>11739</v>
      </c>
      <c r="I163" s="1" t="s">
        <v>2796</v>
      </c>
      <c r="J163" s="1" t="s">
        <v>269</v>
      </c>
      <c r="K163" s="1" t="s">
        <v>269</v>
      </c>
      <c r="L163" s="1" t="s">
        <v>479</v>
      </c>
      <c r="M163" s="1" t="s">
        <v>269</v>
      </c>
      <c r="N163" s="1" t="s">
        <v>11204</v>
      </c>
      <c r="O163" s="1" t="s">
        <v>11126</v>
      </c>
      <c r="P163" s="1" t="s">
        <v>11125</v>
      </c>
      <c r="Q163" s="1" t="s">
        <v>6755</v>
      </c>
      <c r="R163" s="1" t="s">
        <v>6755</v>
      </c>
      <c r="S163" s="1" t="s">
        <v>874</v>
      </c>
      <c r="T163" s="1" t="s">
        <v>873</v>
      </c>
      <c r="U163" s="1" t="s">
        <v>269</v>
      </c>
      <c r="V163" s="1" t="s">
        <v>873</v>
      </c>
      <c r="W163" s="1" t="s">
        <v>874</v>
      </c>
      <c r="X163" s="1" t="s">
        <v>11200</v>
      </c>
      <c r="Y163" s="1" t="s">
        <v>11159</v>
      </c>
      <c r="Z163" s="1" t="s">
        <v>270</v>
      </c>
    </row>
    <row r="164" spans="1:26" ht="14.25">
      <c r="A164" s="1" t="s">
        <v>260</v>
      </c>
      <c r="B164" s="1" t="s">
        <v>11865</v>
      </c>
      <c r="C164" s="1" t="s">
        <v>262</v>
      </c>
      <c r="D164" s="1" t="s">
        <v>292</v>
      </c>
      <c r="E164" s="1" t="s">
        <v>292</v>
      </c>
      <c r="F164" s="1" t="s">
        <v>4013</v>
      </c>
      <c r="G164" s="1" t="s">
        <v>11741</v>
      </c>
      <c r="H164" s="1" t="s">
        <v>11742</v>
      </c>
      <c r="I164" s="1" t="s">
        <v>2796</v>
      </c>
      <c r="J164" s="1" t="s">
        <v>269</v>
      </c>
      <c r="K164" s="1" t="s">
        <v>269</v>
      </c>
      <c r="L164" s="1" t="s">
        <v>479</v>
      </c>
      <c r="M164" s="1" t="s">
        <v>270</v>
      </c>
      <c r="N164" s="1" t="s">
        <v>11743</v>
      </c>
      <c r="O164" s="1" t="s">
        <v>11126</v>
      </c>
      <c r="P164" s="1" t="s">
        <v>11649</v>
      </c>
      <c r="Q164" s="1" t="s">
        <v>6755</v>
      </c>
      <c r="R164" s="1" t="s">
        <v>6755</v>
      </c>
      <c r="S164" s="1" t="s">
        <v>874</v>
      </c>
      <c r="T164" s="1" t="s">
        <v>873</v>
      </c>
      <c r="U164" s="1" t="s">
        <v>269</v>
      </c>
      <c r="V164" s="1" t="s">
        <v>873</v>
      </c>
      <c r="W164" s="1" t="s">
        <v>874</v>
      </c>
      <c r="X164" s="1" t="s">
        <v>11200</v>
      </c>
      <c r="Y164" s="1" t="s">
        <v>11159</v>
      </c>
      <c r="Z164" s="1" t="s">
        <v>270</v>
      </c>
    </row>
    <row r="165" spans="1:26" ht="14.25">
      <c r="A165" s="1" t="s">
        <v>260</v>
      </c>
      <c r="B165" s="1" t="s">
        <v>11866</v>
      </c>
      <c r="C165" s="1" t="s">
        <v>262</v>
      </c>
      <c r="D165" s="1" t="s">
        <v>292</v>
      </c>
      <c r="E165" s="1" t="s">
        <v>292</v>
      </c>
      <c r="F165" s="1" t="s">
        <v>3533</v>
      </c>
      <c r="G165" s="1" t="s">
        <v>11745</v>
      </c>
      <c r="H165" s="1" t="s">
        <v>11746</v>
      </c>
      <c r="I165" s="1" t="s">
        <v>2796</v>
      </c>
      <c r="J165" s="1" t="s">
        <v>270</v>
      </c>
      <c r="K165" s="1" t="s">
        <v>269</v>
      </c>
      <c r="L165" s="1" t="s">
        <v>479</v>
      </c>
      <c r="M165" s="1" t="s">
        <v>270</v>
      </c>
      <c r="N165" s="1" t="s">
        <v>11204</v>
      </c>
      <c r="O165" s="1" t="s">
        <v>11736</v>
      </c>
      <c r="P165" s="1" t="s">
        <v>11649</v>
      </c>
      <c r="Q165" s="1" t="s">
        <v>6755</v>
      </c>
      <c r="R165" s="1" t="s">
        <v>6755</v>
      </c>
      <c r="S165" s="1" t="s">
        <v>874</v>
      </c>
      <c r="T165" s="1" t="s">
        <v>873</v>
      </c>
      <c r="U165" s="1" t="s">
        <v>269</v>
      </c>
      <c r="V165" s="1" t="s">
        <v>873</v>
      </c>
      <c r="W165" s="1" t="s">
        <v>874</v>
      </c>
      <c r="X165" s="1" t="s">
        <v>11200</v>
      </c>
      <c r="Y165" s="1" t="s">
        <v>11159</v>
      </c>
      <c r="Z165" s="1" t="s">
        <v>270</v>
      </c>
    </row>
    <row r="166" spans="1:26" ht="14.25">
      <c r="A166" s="1" t="s">
        <v>260</v>
      </c>
      <c r="B166" s="1" t="s">
        <v>11867</v>
      </c>
      <c r="C166" s="1" t="s">
        <v>262</v>
      </c>
      <c r="D166" s="1" t="s">
        <v>298</v>
      </c>
      <c r="E166" s="1" t="s">
        <v>298</v>
      </c>
      <c r="F166" s="1" t="s">
        <v>270</v>
      </c>
      <c r="G166" s="1" t="s">
        <v>11634</v>
      </c>
      <c r="H166" s="1" t="s">
        <v>11635</v>
      </c>
      <c r="I166" s="1" t="s">
        <v>269</v>
      </c>
      <c r="J166" s="1" t="s">
        <v>269</v>
      </c>
      <c r="K166" s="1" t="s">
        <v>269</v>
      </c>
      <c r="L166" s="1" t="s">
        <v>479</v>
      </c>
      <c r="M166" s="1" t="s">
        <v>269</v>
      </c>
      <c r="N166" s="1" t="s">
        <v>11204</v>
      </c>
      <c r="O166" s="1" t="s">
        <v>11126</v>
      </c>
      <c r="P166" s="1" t="s">
        <v>11133</v>
      </c>
      <c r="Q166" s="1" t="s">
        <v>6755</v>
      </c>
      <c r="R166" s="1" t="s">
        <v>6755</v>
      </c>
      <c r="S166" s="1" t="s">
        <v>874</v>
      </c>
      <c r="T166" s="1" t="s">
        <v>873</v>
      </c>
      <c r="U166" s="1" t="s">
        <v>269</v>
      </c>
      <c r="V166" s="1" t="s">
        <v>873</v>
      </c>
      <c r="W166" s="1" t="s">
        <v>874</v>
      </c>
      <c r="X166" s="1" t="s">
        <v>11133</v>
      </c>
      <c r="Y166" s="1" t="s">
        <v>11159</v>
      </c>
      <c r="Z166" s="1" t="s">
        <v>269</v>
      </c>
    </row>
    <row r="167" spans="1:26" ht="14.25">
      <c r="A167" s="1" t="s">
        <v>260</v>
      </c>
      <c r="B167" s="1" t="s">
        <v>11868</v>
      </c>
      <c r="C167" s="1" t="s">
        <v>262</v>
      </c>
      <c r="D167" s="1" t="s">
        <v>298</v>
      </c>
      <c r="E167" s="1" t="s">
        <v>298</v>
      </c>
      <c r="F167" s="1" t="s">
        <v>472</v>
      </c>
      <c r="G167" s="1" t="s">
        <v>11637</v>
      </c>
      <c r="H167" s="1" t="s">
        <v>11638</v>
      </c>
      <c r="I167" s="1" t="s">
        <v>269</v>
      </c>
      <c r="J167" s="1" t="s">
        <v>269</v>
      </c>
      <c r="K167" s="1" t="s">
        <v>269</v>
      </c>
      <c r="L167" s="1" t="s">
        <v>479</v>
      </c>
      <c r="M167" s="1" t="s">
        <v>270</v>
      </c>
      <c r="N167" s="1" t="s">
        <v>11125</v>
      </c>
      <c r="O167" s="1" t="s">
        <v>11126</v>
      </c>
      <c r="P167" s="1" t="s">
        <v>11133</v>
      </c>
      <c r="Q167" s="1" t="s">
        <v>6755</v>
      </c>
      <c r="R167" s="1" t="s">
        <v>6755</v>
      </c>
      <c r="S167" s="1" t="s">
        <v>874</v>
      </c>
      <c r="T167" s="1" t="s">
        <v>873</v>
      </c>
      <c r="U167" s="1" t="s">
        <v>269</v>
      </c>
      <c r="V167" s="1" t="s">
        <v>873</v>
      </c>
      <c r="W167" s="1" t="s">
        <v>874</v>
      </c>
      <c r="X167" s="1" t="s">
        <v>11133</v>
      </c>
      <c r="Y167" s="1" t="s">
        <v>11159</v>
      </c>
      <c r="Z167" s="1" t="s">
        <v>269</v>
      </c>
    </row>
    <row r="168" spans="1:26" ht="14.25">
      <c r="A168" s="1" t="s">
        <v>260</v>
      </c>
      <c r="B168" s="1" t="s">
        <v>11869</v>
      </c>
      <c r="C168" s="1" t="s">
        <v>262</v>
      </c>
      <c r="D168" s="1" t="s">
        <v>298</v>
      </c>
      <c r="E168" s="1" t="s">
        <v>298</v>
      </c>
      <c r="F168" s="1" t="s">
        <v>479</v>
      </c>
      <c r="G168" s="1" t="s">
        <v>11640</v>
      </c>
      <c r="H168" s="1" t="s">
        <v>11641</v>
      </c>
      <c r="I168" s="1" t="s">
        <v>269</v>
      </c>
      <c r="J168" s="1" t="s">
        <v>270</v>
      </c>
      <c r="K168" s="1" t="s">
        <v>269</v>
      </c>
      <c r="L168" s="1" t="s">
        <v>479</v>
      </c>
      <c r="M168" s="1" t="s">
        <v>270</v>
      </c>
      <c r="N168" s="1" t="s">
        <v>11204</v>
      </c>
      <c r="O168" s="1" t="s">
        <v>11126</v>
      </c>
      <c r="P168" s="1" t="s">
        <v>11133</v>
      </c>
      <c r="Q168" s="1" t="s">
        <v>6755</v>
      </c>
      <c r="R168" s="1" t="s">
        <v>6755</v>
      </c>
      <c r="S168" s="1" t="s">
        <v>874</v>
      </c>
      <c r="T168" s="1" t="s">
        <v>873</v>
      </c>
      <c r="U168" s="1" t="s">
        <v>269</v>
      </c>
      <c r="V168" s="1" t="s">
        <v>873</v>
      </c>
      <c r="W168" s="1" t="s">
        <v>874</v>
      </c>
      <c r="X168" s="1" t="s">
        <v>11133</v>
      </c>
      <c r="Y168" s="1" t="s">
        <v>11159</v>
      </c>
      <c r="Z168" s="1" t="s">
        <v>269</v>
      </c>
    </row>
    <row r="169" spans="1:26" ht="14.25">
      <c r="A169" s="1" t="s">
        <v>260</v>
      </c>
      <c r="B169" s="1" t="s">
        <v>11870</v>
      </c>
      <c r="C169" s="1" t="s">
        <v>262</v>
      </c>
      <c r="D169" s="1" t="s">
        <v>298</v>
      </c>
      <c r="E169" s="1" t="s">
        <v>298</v>
      </c>
      <c r="F169" s="1" t="s">
        <v>873</v>
      </c>
      <c r="G169" s="1" t="s">
        <v>11643</v>
      </c>
      <c r="H169" s="1" t="s">
        <v>11644</v>
      </c>
      <c r="I169" s="1" t="s">
        <v>270</v>
      </c>
      <c r="J169" s="1" t="s">
        <v>269</v>
      </c>
      <c r="K169" s="1" t="s">
        <v>269</v>
      </c>
      <c r="L169" s="1" t="s">
        <v>479</v>
      </c>
      <c r="M169" s="1" t="s">
        <v>269</v>
      </c>
      <c r="N169" s="1" t="s">
        <v>11204</v>
      </c>
      <c r="O169" s="1" t="s">
        <v>11126</v>
      </c>
      <c r="P169" s="1" t="s">
        <v>11125</v>
      </c>
      <c r="Q169" s="1" t="s">
        <v>11645</v>
      </c>
      <c r="R169" s="1" t="s">
        <v>6755</v>
      </c>
      <c r="S169" s="1" t="s">
        <v>874</v>
      </c>
      <c r="T169" s="1" t="s">
        <v>873</v>
      </c>
      <c r="U169" s="1" t="s">
        <v>269</v>
      </c>
      <c r="V169" s="1" t="s">
        <v>873</v>
      </c>
      <c r="W169" s="1" t="s">
        <v>874</v>
      </c>
      <c r="X169" s="1" t="s">
        <v>11200</v>
      </c>
      <c r="Y169" s="1" t="s">
        <v>11159</v>
      </c>
      <c r="Z169" s="1" t="s">
        <v>270</v>
      </c>
    </row>
    <row r="170" spans="1:26" ht="14.25">
      <c r="A170" s="1" t="s">
        <v>260</v>
      </c>
      <c r="B170" s="1" t="s">
        <v>11871</v>
      </c>
      <c r="C170" s="1" t="s">
        <v>262</v>
      </c>
      <c r="D170" s="1" t="s">
        <v>298</v>
      </c>
      <c r="E170" s="1" t="s">
        <v>298</v>
      </c>
      <c r="F170" s="1" t="s">
        <v>872</v>
      </c>
      <c r="G170" s="1" t="s">
        <v>11647</v>
      </c>
      <c r="H170" s="1" t="s">
        <v>11648</v>
      </c>
      <c r="I170" s="1" t="s">
        <v>270</v>
      </c>
      <c r="J170" s="1" t="s">
        <v>269</v>
      </c>
      <c r="K170" s="1" t="s">
        <v>269</v>
      </c>
      <c r="L170" s="1" t="s">
        <v>479</v>
      </c>
      <c r="M170" s="1" t="s">
        <v>270</v>
      </c>
      <c r="N170" s="1" t="s">
        <v>11125</v>
      </c>
      <c r="O170" s="1" t="s">
        <v>11126</v>
      </c>
      <c r="P170" s="1" t="s">
        <v>11649</v>
      </c>
      <c r="Q170" s="1" t="s">
        <v>11124</v>
      </c>
      <c r="R170" s="1" t="s">
        <v>6755</v>
      </c>
      <c r="S170" s="1" t="s">
        <v>874</v>
      </c>
      <c r="T170" s="1" t="s">
        <v>873</v>
      </c>
      <c r="U170" s="1" t="s">
        <v>269</v>
      </c>
      <c r="V170" s="1" t="s">
        <v>873</v>
      </c>
      <c r="W170" s="1" t="s">
        <v>874</v>
      </c>
      <c r="X170" s="1" t="s">
        <v>11200</v>
      </c>
      <c r="Y170" s="1" t="s">
        <v>11159</v>
      </c>
      <c r="Z170" s="1" t="s">
        <v>270</v>
      </c>
    </row>
    <row r="171" spans="1:26" ht="14.25">
      <c r="A171" s="1" t="s">
        <v>260</v>
      </c>
      <c r="B171" s="1" t="s">
        <v>11872</v>
      </c>
      <c r="C171" s="1" t="s">
        <v>262</v>
      </c>
      <c r="D171" s="1" t="s">
        <v>298</v>
      </c>
      <c r="E171" s="1" t="s">
        <v>298</v>
      </c>
      <c r="F171" s="1" t="s">
        <v>276</v>
      </c>
      <c r="G171" s="1" t="s">
        <v>11651</v>
      </c>
      <c r="H171" s="1" t="s">
        <v>11652</v>
      </c>
      <c r="I171" s="1" t="s">
        <v>270</v>
      </c>
      <c r="J171" s="1" t="s">
        <v>270</v>
      </c>
      <c r="K171" s="1" t="s">
        <v>269</v>
      </c>
      <c r="L171" s="1" t="s">
        <v>479</v>
      </c>
      <c r="M171" s="1" t="s">
        <v>270</v>
      </c>
      <c r="N171" s="1" t="s">
        <v>11204</v>
      </c>
      <c r="O171" s="1" t="s">
        <v>11126</v>
      </c>
      <c r="P171" s="1" t="s">
        <v>11649</v>
      </c>
      <c r="Q171" s="1" t="s">
        <v>11124</v>
      </c>
      <c r="R171" s="1" t="s">
        <v>6755</v>
      </c>
      <c r="S171" s="1" t="s">
        <v>874</v>
      </c>
      <c r="T171" s="1" t="s">
        <v>873</v>
      </c>
      <c r="U171" s="1" t="s">
        <v>269</v>
      </c>
      <c r="V171" s="1" t="s">
        <v>873</v>
      </c>
      <c r="W171" s="1" t="s">
        <v>874</v>
      </c>
      <c r="X171" s="1" t="s">
        <v>11200</v>
      </c>
      <c r="Y171" s="1" t="s">
        <v>11159</v>
      </c>
      <c r="Z171" s="1" t="s">
        <v>270</v>
      </c>
    </row>
    <row r="172" spans="1:26" ht="14.25">
      <c r="A172" s="1" t="s">
        <v>260</v>
      </c>
      <c r="B172" s="1" t="s">
        <v>11873</v>
      </c>
      <c r="C172" s="1" t="s">
        <v>262</v>
      </c>
      <c r="D172" s="1" t="s">
        <v>298</v>
      </c>
      <c r="E172" s="1" t="s">
        <v>298</v>
      </c>
      <c r="F172" s="1" t="s">
        <v>874</v>
      </c>
      <c r="G172" s="1" t="s">
        <v>11654</v>
      </c>
      <c r="H172" s="1" t="s">
        <v>11655</v>
      </c>
      <c r="I172" s="1" t="s">
        <v>472</v>
      </c>
      <c r="J172" s="1" t="s">
        <v>269</v>
      </c>
      <c r="K172" s="1" t="s">
        <v>269</v>
      </c>
      <c r="L172" s="1" t="s">
        <v>479</v>
      </c>
      <c r="M172" s="1" t="s">
        <v>269</v>
      </c>
      <c r="N172" s="1" t="s">
        <v>11204</v>
      </c>
      <c r="O172" s="1" t="s">
        <v>11126</v>
      </c>
      <c r="P172" s="1" t="s">
        <v>11125</v>
      </c>
      <c r="Q172" s="1" t="s">
        <v>6755</v>
      </c>
      <c r="R172" s="1" t="s">
        <v>6755</v>
      </c>
      <c r="S172" s="1" t="s">
        <v>1450</v>
      </c>
      <c r="T172" s="1" t="s">
        <v>873</v>
      </c>
      <c r="U172" s="1" t="s">
        <v>269</v>
      </c>
      <c r="V172" s="1" t="s">
        <v>873</v>
      </c>
      <c r="W172" s="1" t="s">
        <v>874</v>
      </c>
      <c r="X172" s="1" t="s">
        <v>11200</v>
      </c>
      <c r="Y172" s="1" t="s">
        <v>11159</v>
      </c>
      <c r="Z172" s="1" t="s">
        <v>269</v>
      </c>
    </row>
    <row r="173" spans="1:26" ht="14.25">
      <c r="A173" s="1" t="s">
        <v>260</v>
      </c>
      <c r="B173" s="1" t="s">
        <v>11874</v>
      </c>
      <c r="C173" s="1" t="s">
        <v>262</v>
      </c>
      <c r="D173" s="1" t="s">
        <v>298</v>
      </c>
      <c r="E173" s="1" t="s">
        <v>298</v>
      </c>
      <c r="F173" s="1" t="s">
        <v>1450</v>
      </c>
      <c r="G173" s="1" t="s">
        <v>11657</v>
      </c>
      <c r="H173" s="1" t="s">
        <v>11658</v>
      </c>
      <c r="I173" s="1" t="s">
        <v>472</v>
      </c>
      <c r="J173" s="1" t="s">
        <v>269</v>
      </c>
      <c r="K173" s="1" t="s">
        <v>269</v>
      </c>
      <c r="L173" s="1" t="s">
        <v>479</v>
      </c>
      <c r="M173" s="1" t="s">
        <v>270</v>
      </c>
      <c r="N173" s="1" t="s">
        <v>11659</v>
      </c>
      <c r="O173" s="1" t="s">
        <v>11126</v>
      </c>
      <c r="P173" s="1" t="s">
        <v>11123</v>
      </c>
      <c r="Q173" s="1" t="s">
        <v>6755</v>
      </c>
      <c r="R173" s="1" t="s">
        <v>11139</v>
      </c>
      <c r="S173" s="1" t="s">
        <v>1450</v>
      </c>
      <c r="T173" s="1" t="s">
        <v>873</v>
      </c>
      <c r="U173" s="1" t="s">
        <v>269</v>
      </c>
      <c r="V173" s="1" t="s">
        <v>873</v>
      </c>
      <c r="W173" s="1" t="s">
        <v>874</v>
      </c>
      <c r="X173" s="1" t="s">
        <v>11200</v>
      </c>
      <c r="Y173" s="1" t="s">
        <v>11159</v>
      </c>
      <c r="Z173" s="1" t="s">
        <v>269</v>
      </c>
    </row>
    <row r="174" spans="1:26" ht="14.25">
      <c r="A174" s="1" t="s">
        <v>260</v>
      </c>
      <c r="B174" s="1" t="s">
        <v>11875</v>
      </c>
      <c r="C174" s="1" t="s">
        <v>262</v>
      </c>
      <c r="D174" s="1" t="s">
        <v>298</v>
      </c>
      <c r="E174" s="1" t="s">
        <v>298</v>
      </c>
      <c r="F174" s="1" t="s">
        <v>277</v>
      </c>
      <c r="G174" s="1" t="s">
        <v>11661</v>
      </c>
      <c r="H174" s="1" t="s">
        <v>11662</v>
      </c>
      <c r="I174" s="1" t="s">
        <v>472</v>
      </c>
      <c r="J174" s="1" t="s">
        <v>270</v>
      </c>
      <c r="K174" s="1" t="s">
        <v>269</v>
      </c>
      <c r="L174" s="1" t="s">
        <v>479</v>
      </c>
      <c r="M174" s="1" t="s">
        <v>270</v>
      </c>
      <c r="N174" s="1" t="s">
        <v>11204</v>
      </c>
      <c r="O174" s="1" t="s">
        <v>11126</v>
      </c>
      <c r="P174" s="1" t="s">
        <v>11649</v>
      </c>
      <c r="Q174" s="1" t="s">
        <v>6755</v>
      </c>
      <c r="R174" s="1" t="s">
        <v>6755</v>
      </c>
      <c r="S174" s="1" t="s">
        <v>874</v>
      </c>
      <c r="T174" s="1" t="s">
        <v>873</v>
      </c>
      <c r="U174" s="1" t="s">
        <v>269</v>
      </c>
      <c r="V174" s="1" t="s">
        <v>873</v>
      </c>
      <c r="W174" s="1" t="s">
        <v>874</v>
      </c>
      <c r="X174" s="1" t="s">
        <v>11200</v>
      </c>
      <c r="Y174" s="1" t="s">
        <v>11159</v>
      </c>
      <c r="Z174" s="1" t="s">
        <v>269</v>
      </c>
    </row>
    <row r="175" spans="1:26" ht="14.25">
      <c r="A175" s="1" t="s">
        <v>260</v>
      </c>
      <c r="B175" s="1" t="s">
        <v>11876</v>
      </c>
      <c r="C175" s="1" t="s">
        <v>262</v>
      </c>
      <c r="D175" s="1" t="s">
        <v>298</v>
      </c>
      <c r="E175" s="1" t="s">
        <v>298</v>
      </c>
      <c r="F175" s="1" t="s">
        <v>714</v>
      </c>
      <c r="G175" s="1" t="s">
        <v>11664</v>
      </c>
      <c r="H175" s="1" t="s">
        <v>11665</v>
      </c>
      <c r="I175" s="1" t="s">
        <v>479</v>
      </c>
      <c r="J175" s="1" t="s">
        <v>269</v>
      </c>
      <c r="K175" s="1" t="s">
        <v>269</v>
      </c>
      <c r="L175" s="1" t="s">
        <v>479</v>
      </c>
      <c r="M175" s="1" t="s">
        <v>269</v>
      </c>
      <c r="N175" s="1" t="s">
        <v>11204</v>
      </c>
      <c r="O175" s="1" t="s">
        <v>11126</v>
      </c>
      <c r="P175" s="1" t="s">
        <v>11133</v>
      </c>
      <c r="Q175" s="1" t="s">
        <v>6755</v>
      </c>
      <c r="R175" s="1" t="s">
        <v>6755</v>
      </c>
      <c r="S175" s="1" t="s">
        <v>874</v>
      </c>
      <c r="T175" s="1" t="s">
        <v>873</v>
      </c>
      <c r="U175" s="1" t="s">
        <v>269</v>
      </c>
      <c r="V175" s="1" t="s">
        <v>873</v>
      </c>
      <c r="W175" s="1" t="s">
        <v>874</v>
      </c>
      <c r="X175" s="1" t="s">
        <v>11200</v>
      </c>
      <c r="Y175" s="1" t="s">
        <v>11159</v>
      </c>
      <c r="Z175" s="1" t="s">
        <v>269</v>
      </c>
    </row>
    <row r="176" spans="1:26" ht="14.25">
      <c r="A176" s="1" t="s">
        <v>260</v>
      </c>
      <c r="B176" s="1" t="s">
        <v>11877</v>
      </c>
      <c r="C176" s="1" t="s">
        <v>262</v>
      </c>
      <c r="D176" s="1" t="s">
        <v>298</v>
      </c>
      <c r="E176" s="1" t="s">
        <v>298</v>
      </c>
      <c r="F176" s="1" t="s">
        <v>1971</v>
      </c>
      <c r="G176" s="1" t="s">
        <v>11667</v>
      </c>
      <c r="H176" s="1" t="s">
        <v>11668</v>
      </c>
      <c r="I176" s="1" t="s">
        <v>479</v>
      </c>
      <c r="J176" s="1" t="s">
        <v>269</v>
      </c>
      <c r="K176" s="1" t="s">
        <v>269</v>
      </c>
      <c r="L176" s="1" t="s">
        <v>479</v>
      </c>
      <c r="M176" s="1" t="s">
        <v>270</v>
      </c>
      <c r="N176" s="1" t="s">
        <v>11125</v>
      </c>
      <c r="O176" s="1" t="s">
        <v>11126</v>
      </c>
      <c r="P176" s="1" t="s">
        <v>11649</v>
      </c>
      <c r="Q176" s="1" t="s">
        <v>6755</v>
      </c>
      <c r="R176" s="1" t="s">
        <v>6755</v>
      </c>
      <c r="S176" s="1" t="s">
        <v>874</v>
      </c>
      <c r="T176" s="1" t="s">
        <v>873</v>
      </c>
      <c r="U176" s="1" t="s">
        <v>269</v>
      </c>
      <c r="V176" s="1" t="s">
        <v>873</v>
      </c>
      <c r="W176" s="1" t="s">
        <v>874</v>
      </c>
      <c r="X176" s="1" t="s">
        <v>11200</v>
      </c>
      <c r="Y176" s="1" t="s">
        <v>11159</v>
      </c>
      <c r="Z176" s="1" t="s">
        <v>269</v>
      </c>
    </row>
    <row r="177" spans="1:26" ht="14.25">
      <c r="A177" s="1" t="s">
        <v>260</v>
      </c>
      <c r="B177" s="1" t="s">
        <v>11878</v>
      </c>
      <c r="C177" s="1" t="s">
        <v>262</v>
      </c>
      <c r="D177" s="1" t="s">
        <v>298</v>
      </c>
      <c r="E177" s="1" t="s">
        <v>298</v>
      </c>
      <c r="F177" s="1" t="s">
        <v>1729</v>
      </c>
      <c r="G177" s="1" t="s">
        <v>11670</v>
      </c>
      <c r="H177" s="1" t="s">
        <v>11671</v>
      </c>
      <c r="I177" s="1" t="s">
        <v>479</v>
      </c>
      <c r="J177" s="1" t="s">
        <v>270</v>
      </c>
      <c r="K177" s="1" t="s">
        <v>269</v>
      </c>
      <c r="L177" s="1" t="s">
        <v>479</v>
      </c>
      <c r="M177" s="1" t="s">
        <v>270</v>
      </c>
      <c r="N177" s="1" t="s">
        <v>11204</v>
      </c>
      <c r="O177" s="1" t="s">
        <v>11126</v>
      </c>
      <c r="P177" s="1" t="s">
        <v>11649</v>
      </c>
      <c r="Q177" s="1" t="s">
        <v>6755</v>
      </c>
      <c r="R177" s="1" t="s">
        <v>6755</v>
      </c>
      <c r="S177" s="1" t="s">
        <v>874</v>
      </c>
      <c r="T177" s="1" t="s">
        <v>873</v>
      </c>
      <c r="U177" s="1" t="s">
        <v>269</v>
      </c>
      <c r="V177" s="1" t="s">
        <v>873</v>
      </c>
      <c r="W177" s="1" t="s">
        <v>874</v>
      </c>
      <c r="X177" s="1" t="s">
        <v>11200</v>
      </c>
      <c r="Y177" s="1" t="s">
        <v>11159</v>
      </c>
      <c r="Z177" s="1" t="s">
        <v>269</v>
      </c>
    </row>
    <row r="178" spans="1:26" ht="14.25">
      <c r="A178" s="1" t="s">
        <v>260</v>
      </c>
      <c r="B178" s="1" t="s">
        <v>11879</v>
      </c>
      <c r="C178" s="1" t="s">
        <v>262</v>
      </c>
      <c r="D178" s="1" t="s">
        <v>298</v>
      </c>
      <c r="E178" s="1" t="s">
        <v>298</v>
      </c>
      <c r="F178" s="1" t="s">
        <v>2793</v>
      </c>
      <c r="G178" s="1" t="s">
        <v>11673</v>
      </c>
      <c r="H178" s="1" t="s">
        <v>11674</v>
      </c>
      <c r="I178" s="1" t="s">
        <v>873</v>
      </c>
      <c r="J178" s="1" t="s">
        <v>269</v>
      </c>
      <c r="K178" s="1" t="s">
        <v>269</v>
      </c>
      <c r="L178" s="1" t="s">
        <v>479</v>
      </c>
      <c r="M178" s="1" t="s">
        <v>269</v>
      </c>
      <c r="N178" s="1" t="s">
        <v>11204</v>
      </c>
      <c r="O178" s="1" t="s">
        <v>11126</v>
      </c>
      <c r="P178" s="1" t="s">
        <v>11133</v>
      </c>
      <c r="Q178" s="1" t="s">
        <v>6755</v>
      </c>
      <c r="R178" s="1" t="s">
        <v>6755</v>
      </c>
      <c r="S178" s="1" t="s">
        <v>874</v>
      </c>
      <c r="T178" s="1" t="s">
        <v>873</v>
      </c>
      <c r="U178" s="1" t="s">
        <v>269</v>
      </c>
      <c r="V178" s="1" t="s">
        <v>873</v>
      </c>
      <c r="W178" s="1" t="s">
        <v>874</v>
      </c>
      <c r="X178" s="1" t="s">
        <v>11200</v>
      </c>
      <c r="Y178" s="1" t="s">
        <v>11159</v>
      </c>
      <c r="Z178" s="1" t="s">
        <v>269</v>
      </c>
    </row>
    <row r="179" spans="1:26" ht="14.25">
      <c r="A179" s="1" t="s">
        <v>260</v>
      </c>
      <c r="B179" s="1" t="s">
        <v>11880</v>
      </c>
      <c r="C179" s="1" t="s">
        <v>262</v>
      </c>
      <c r="D179" s="1" t="s">
        <v>298</v>
      </c>
      <c r="E179" s="1" t="s">
        <v>298</v>
      </c>
      <c r="F179" s="1" t="s">
        <v>2755</v>
      </c>
      <c r="G179" s="1" t="s">
        <v>11676</v>
      </c>
      <c r="H179" s="1" t="s">
        <v>11677</v>
      </c>
      <c r="I179" s="1" t="s">
        <v>873</v>
      </c>
      <c r="J179" s="1" t="s">
        <v>269</v>
      </c>
      <c r="K179" s="1" t="s">
        <v>269</v>
      </c>
      <c r="L179" s="1" t="s">
        <v>479</v>
      </c>
      <c r="M179" s="1" t="s">
        <v>270</v>
      </c>
      <c r="N179" s="1" t="s">
        <v>11125</v>
      </c>
      <c r="O179" s="1" t="s">
        <v>11126</v>
      </c>
      <c r="P179" s="1" t="s">
        <v>11133</v>
      </c>
      <c r="Q179" s="1" t="s">
        <v>6755</v>
      </c>
      <c r="R179" s="1" t="s">
        <v>6755</v>
      </c>
      <c r="S179" s="1" t="s">
        <v>874</v>
      </c>
      <c r="T179" s="1" t="s">
        <v>873</v>
      </c>
      <c r="U179" s="1" t="s">
        <v>269</v>
      </c>
      <c r="V179" s="1" t="s">
        <v>873</v>
      </c>
      <c r="W179" s="1" t="s">
        <v>874</v>
      </c>
      <c r="X179" s="1" t="s">
        <v>11200</v>
      </c>
      <c r="Y179" s="1" t="s">
        <v>11159</v>
      </c>
      <c r="Z179" s="1" t="s">
        <v>269</v>
      </c>
    </row>
    <row r="180" spans="1:26" ht="14.25">
      <c r="A180" s="1" t="s">
        <v>260</v>
      </c>
      <c r="B180" s="1" t="s">
        <v>11881</v>
      </c>
      <c r="C180" s="1" t="s">
        <v>262</v>
      </c>
      <c r="D180" s="1" t="s">
        <v>298</v>
      </c>
      <c r="E180" s="1" t="s">
        <v>298</v>
      </c>
      <c r="F180" s="1" t="s">
        <v>713</v>
      </c>
      <c r="G180" s="1" t="s">
        <v>11679</v>
      </c>
      <c r="H180" s="1" t="s">
        <v>11680</v>
      </c>
      <c r="I180" s="1" t="s">
        <v>873</v>
      </c>
      <c r="J180" s="1" t="s">
        <v>270</v>
      </c>
      <c r="K180" s="1" t="s">
        <v>269</v>
      </c>
      <c r="L180" s="1" t="s">
        <v>479</v>
      </c>
      <c r="M180" s="1" t="s">
        <v>270</v>
      </c>
      <c r="N180" s="1" t="s">
        <v>11204</v>
      </c>
      <c r="O180" s="1" t="s">
        <v>11126</v>
      </c>
      <c r="P180" s="1" t="s">
        <v>11133</v>
      </c>
      <c r="Q180" s="1" t="s">
        <v>6755</v>
      </c>
      <c r="R180" s="1" t="s">
        <v>6755</v>
      </c>
      <c r="S180" s="1" t="s">
        <v>874</v>
      </c>
      <c r="T180" s="1" t="s">
        <v>873</v>
      </c>
      <c r="U180" s="1" t="s">
        <v>269</v>
      </c>
      <c r="V180" s="1" t="s">
        <v>873</v>
      </c>
      <c r="W180" s="1" t="s">
        <v>874</v>
      </c>
      <c r="X180" s="1" t="s">
        <v>11200</v>
      </c>
      <c r="Y180" s="1" t="s">
        <v>11159</v>
      </c>
      <c r="Z180" s="1" t="s">
        <v>269</v>
      </c>
    </row>
    <row r="181" spans="1:26" ht="14.25">
      <c r="A181" s="1" t="s">
        <v>260</v>
      </c>
      <c r="B181" s="1" t="s">
        <v>11882</v>
      </c>
      <c r="C181" s="1" t="s">
        <v>262</v>
      </c>
      <c r="D181" s="1" t="s">
        <v>298</v>
      </c>
      <c r="E181" s="1" t="s">
        <v>298</v>
      </c>
      <c r="F181" s="1" t="s">
        <v>1731</v>
      </c>
      <c r="G181" s="1" t="s">
        <v>11682</v>
      </c>
      <c r="H181" s="1" t="s">
        <v>11683</v>
      </c>
      <c r="I181" s="1" t="s">
        <v>872</v>
      </c>
      <c r="J181" s="1" t="s">
        <v>269</v>
      </c>
      <c r="K181" s="1" t="s">
        <v>269</v>
      </c>
      <c r="L181" s="1" t="s">
        <v>479</v>
      </c>
      <c r="M181" s="1" t="s">
        <v>269</v>
      </c>
      <c r="N181" s="1" t="s">
        <v>11204</v>
      </c>
      <c r="O181" s="1" t="s">
        <v>11126</v>
      </c>
      <c r="P181" s="1" t="s">
        <v>11133</v>
      </c>
      <c r="Q181" s="1" t="s">
        <v>6755</v>
      </c>
      <c r="R181" s="1" t="s">
        <v>6755</v>
      </c>
      <c r="S181" s="1" t="s">
        <v>874</v>
      </c>
      <c r="T181" s="1" t="s">
        <v>873</v>
      </c>
      <c r="U181" s="1" t="s">
        <v>269</v>
      </c>
      <c r="V181" s="1" t="s">
        <v>873</v>
      </c>
      <c r="W181" s="1" t="s">
        <v>874</v>
      </c>
      <c r="X181" s="1" t="s">
        <v>11133</v>
      </c>
      <c r="Y181" s="1" t="s">
        <v>11159</v>
      </c>
      <c r="Z181" s="1" t="s">
        <v>269</v>
      </c>
    </row>
    <row r="182" spans="1:26" ht="14.25">
      <c r="A182" s="1" t="s">
        <v>260</v>
      </c>
      <c r="B182" s="1" t="s">
        <v>11883</v>
      </c>
      <c r="C182" s="1" t="s">
        <v>262</v>
      </c>
      <c r="D182" s="1" t="s">
        <v>298</v>
      </c>
      <c r="E182" s="1" t="s">
        <v>298</v>
      </c>
      <c r="F182" s="1" t="s">
        <v>2913</v>
      </c>
      <c r="G182" s="1" t="s">
        <v>11685</v>
      </c>
      <c r="H182" s="1" t="s">
        <v>2675</v>
      </c>
      <c r="I182" s="1" t="s">
        <v>872</v>
      </c>
      <c r="J182" s="1" t="s">
        <v>269</v>
      </c>
      <c r="K182" s="1" t="s">
        <v>269</v>
      </c>
      <c r="L182" s="1" t="s">
        <v>479</v>
      </c>
      <c r="M182" s="1" t="s">
        <v>270</v>
      </c>
      <c r="N182" s="1" t="s">
        <v>11686</v>
      </c>
      <c r="O182" s="1" t="s">
        <v>11126</v>
      </c>
      <c r="P182" s="1" t="s">
        <v>11133</v>
      </c>
      <c r="Q182" s="1" t="s">
        <v>6755</v>
      </c>
      <c r="R182" s="1" t="s">
        <v>6755</v>
      </c>
      <c r="S182" s="1" t="s">
        <v>874</v>
      </c>
      <c r="T182" s="1" t="s">
        <v>873</v>
      </c>
      <c r="U182" s="1" t="s">
        <v>269</v>
      </c>
      <c r="V182" s="1" t="s">
        <v>873</v>
      </c>
      <c r="W182" s="1" t="s">
        <v>874</v>
      </c>
      <c r="X182" s="1" t="s">
        <v>11133</v>
      </c>
      <c r="Y182" s="1" t="s">
        <v>11159</v>
      </c>
      <c r="Z182" s="1" t="s">
        <v>269</v>
      </c>
    </row>
    <row r="183" spans="1:26" ht="14.25">
      <c r="A183" s="1" t="s">
        <v>260</v>
      </c>
      <c r="B183" s="1" t="s">
        <v>11884</v>
      </c>
      <c r="C183" s="1" t="s">
        <v>262</v>
      </c>
      <c r="D183" s="1" t="s">
        <v>298</v>
      </c>
      <c r="E183" s="1" t="s">
        <v>298</v>
      </c>
      <c r="F183" s="1" t="s">
        <v>2796</v>
      </c>
      <c r="G183" s="1" t="s">
        <v>11688</v>
      </c>
      <c r="H183" s="1" t="s">
        <v>11689</v>
      </c>
      <c r="I183" s="1" t="s">
        <v>276</v>
      </c>
      <c r="J183" s="1" t="s">
        <v>269</v>
      </c>
      <c r="K183" s="1" t="s">
        <v>269</v>
      </c>
      <c r="L183" s="1" t="s">
        <v>479</v>
      </c>
      <c r="M183" s="1" t="s">
        <v>269</v>
      </c>
      <c r="N183" s="1" t="s">
        <v>11204</v>
      </c>
      <c r="O183" s="1" t="s">
        <v>11126</v>
      </c>
      <c r="P183" s="1" t="s">
        <v>11125</v>
      </c>
      <c r="Q183" s="1" t="s">
        <v>11645</v>
      </c>
      <c r="R183" s="1" t="s">
        <v>6755</v>
      </c>
      <c r="S183" s="1" t="s">
        <v>874</v>
      </c>
      <c r="T183" s="1" t="s">
        <v>873</v>
      </c>
      <c r="U183" s="1" t="s">
        <v>269</v>
      </c>
      <c r="V183" s="1" t="s">
        <v>873</v>
      </c>
      <c r="W183" s="1" t="s">
        <v>874</v>
      </c>
      <c r="X183" s="1" t="s">
        <v>11200</v>
      </c>
      <c r="Y183" s="1" t="s">
        <v>11159</v>
      </c>
      <c r="Z183" s="1" t="s">
        <v>269</v>
      </c>
    </row>
    <row r="184" spans="1:26" ht="14.25">
      <c r="A184" s="1" t="s">
        <v>260</v>
      </c>
      <c r="B184" s="1" t="s">
        <v>11885</v>
      </c>
      <c r="C184" s="1" t="s">
        <v>262</v>
      </c>
      <c r="D184" s="1" t="s">
        <v>298</v>
      </c>
      <c r="E184" s="1" t="s">
        <v>298</v>
      </c>
      <c r="F184" s="1" t="s">
        <v>2919</v>
      </c>
      <c r="G184" s="1" t="s">
        <v>11691</v>
      </c>
      <c r="H184" s="1" t="s">
        <v>2676</v>
      </c>
      <c r="I184" s="1" t="s">
        <v>276</v>
      </c>
      <c r="J184" s="1" t="s">
        <v>269</v>
      </c>
      <c r="K184" s="1" t="s">
        <v>269</v>
      </c>
      <c r="L184" s="1" t="s">
        <v>479</v>
      </c>
      <c r="M184" s="1" t="s">
        <v>270</v>
      </c>
      <c r="N184" s="1" t="s">
        <v>11686</v>
      </c>
      <c r="O184" s="1" t="s">
        <v>11126</v>
      </c>
      <c r="P184" s="1" t="s">
        <v>11125</v>
      </c>
      <c r="Q184" s="1" t="s">
        <v>11645</v>
      </c>
      <c r="R184" s="1" t="s">
        <v>6755</v>
      </c>
      <c r="S184" s="1" t="s">
        <v>874</v>
      </c>
      <c r="T184" s="1" t="s">
        <v>873</v>
      </c>
      <c r="U184" s="1" t="s">
        <v>269</v>
      </c>
      <c r="V184" s="1" t="s">
        <v>873</v>
      </c>
      <c r="W184" s="1" t="s">
        <v>874</v>
      </c>
      <c r="X184" s="1" t="s">
        <v>11200</v>
      </c>
      <c r="Y184" s="1" t="s">
        <v>11159</v>
      </c>
      <c r="Z184" s="1" t="s">
        <v>269</v>
      </c>
    </row>
    <row r="185" spans="1:26" ht="14.25">
      <c r="A185" s="1" t="s">
        <v>260</v>
      </c>
      <c r="B185" s="1" t="s">
        <v>11886</v>
      </c>
      <c r="C185" s="1" t="s">
        <v>262</v>
      </c>
      <c r="D185" s="1" t="s">
        <v>298</v>
      </c>
      <c r="E185" s="1" t="s">
        <v>298</v>
      </c>
      <c r="F185" s="1" t="s">
        <v>1739</v>
      </c>
      <c r="G185" s="1" t="s">
        <v>11693</v>
      </c>
      <c r="H185" s="1" t="s">
        <v>11694</v>
      </c>
      <c r="I185" s="1" t="s">
        <v>874</v>
      </c>
      <c r="J185" s="1" t="s">
        <v>269</v>
      </c>
      <c r="K185" s="1" t="s">
        <v>269</v>
      </c>
      <c r="L185" s="1" t="s">
        <v>479</v>
      </c>
      <c r="M185" s="1" t="s">
        <v>269</v>
      </c>
      <c r="N185" s="1" t="s">
        <v>11204</v>
      </c>
      <c r="O185" s="1" t="s">
        <v>11126</v>
      </c>
      <c r="P185" s="1" t="s">
        <v>11125</v>
      </c>
      <c r="Q185" s="1" t="s">
        <v>6755</v>
      </c>
      <c r="R185" s="1" t="s">
        <v>6755</v>
      </c>
      <c r="S185" s="1" t="s">
        <v>874</v>
      </c>
      <c r="T185" s="1" t="s">
        <v>873</v>
      </c>
      <c r="U185" s="1" t="s">
        <v>269</v>
      </c>
      <c r="V185" s="1" t="s">
        <v>873</v>
      </c>
      <c r="W185" s="1" t="s">
        <v>874</v>
      </c>
      <c r="X185" s="1" t="s">
        <v>11200</v>
      </c>
      <c r="Y185" s="1" t="s">
        <v>11159</v>
      </c>
      <c r="Z185" s="1" t="s">
        <v>269</v>
      </c>
    </row>
    <row r="186" spans="1:26" ht="14.25">
      <c r="A186" s="1" t="s">
        <v>260</v>
      </c>
      <c r="B186" s="1" t="s">
        <v>11887</v>
      </c>
      <c r="C186" s="1" t="s">
        <v>262</v>
      </c>
      <c r="D186" s="1" t="s">
        <v>298</v>
      </c>
      <c r="E186" s="1" t="s">
        <v>298</v>
      </c>
      <c r="F186" s="1" t="s">
        <v>2926</v>
      </c>
      <c r="G186" s="1" t="s">
        <v>11696</v>
      </c>
      <c r="H186" s="1" t="s">
        <v>2677</v>
      </c>
      <c r="I186" s="1" t="s">
        <v>874</v>
      </c>
      <c r="J186" s="1" t="s">
        <v>269</v>
      </c>
      <c r="K186" s="1" t="s">
        <v>269</v>
      </c>
      <c r="L186" s="1" t="s">
        <v>479</v>
      </c>
      <c r="M186" s="1" t="s">
        <v>270</v>
      </c>
      <c r="N186" s="1" t="s">
        <v>11686</v>
      </c>
      <c r="O186" s="1" t="s">
        <v>11126</v>
      </c>
      <c r="P186" s="1" t="s">
        <v>11125</v>
      </c>
      <c r="Q186" s="1" t="s">
        <v>6755</v>
      </c>
      <c r="R186" s="1" t="s">
        <v>6755</v>
      </c>
      <c r="S186" s="1" t="s">
        <v>874</v>
      </c>
      <c r="T186" s="1" t="s">
        <v>873</v>
      </c>
      <c r="U186" s="1" t="s">
        <v>269</v>
      </c>
      <c r="V186" s="1" t="s">
        <v>873</v>
      </c>
      <c r="W186" s="1" t="s">
        <v>874</v>
      </c>
      <c r="X186" s="1" t="s">
        <v>11200</v>
      </c>
      <c r="Y186" s="1" t="s">
        <v>11159</v>
      </c>
      <c r="Z186" s="1" t="s">
        <v>269</v>
      </c>
    </row>
    <row r="187" spans="1:26" ht="14.25">
      <c r="A187" s="1" t="s">
        <v>260</v>
      </c>
      <c r="B187" s="1" t="s">
        <v>11888</v>
      </c>
      <c r="C187" s="1" t="s">
        <v>262</v>
      </c>
      <c r="D187" s="1" t="s">
        <v>298</v>
      </c>
      <c r="E187" s="1" t="s">
        <v>298</v>
      </c>
      <c r="F187" s="1" t="s">
        <v>2136</v>
      </c>
      <c r="G187" s="1" t="s">
        <v>11698</v>
      </c>
      <c r="H187" s="1" t="s">
        <v>11699</v>
      </c>
      <c r="I187" s="1" t="s">
        <v>1450</v>
      </c>
      <c r="J187" s="1" t="s">
        <v>269</v>
      </c>
      <c r="K187" s="1" t="s">
        <v>269</v>
      </c>
      <c r="L187" s="1" t="s">
        <v>479</v>
      </c>
      <c r="M187" s="1" t="s">
        <v>269</v>
      </c>
      <c r="N187" s="1" t="s">
        <v>11204</v>
      </c>
      <c r="O187" s="1" t="s">
        <v>11126</v>
      </c>
      <c r="P187" s="1" t="s">
        <v>11133</v>
      </c>
      <c r="Q187" s="1" t="s">
        <v>6755</v>
      </c>
      <c r="R187" s="1" t="s">
        <v>6755</v>
      </c>
      <c r="S187" s="1" t="s">
        <v>874</v>
      </c>
      <c r="T187" s="1" t="s">
        <v>873</v>
      </c>
      <c r="U187" s="1" t="s">
        <v>269</v>
      </c>
      <c r="V187" s="1" t="s">
        <v>873</v>
      </c>
      <c r="W187" s="1" t="s">
        <v>874</v>
      </c>
      <c r="X187" s="1" t="s">
        <v>11200</v>
      </c>
      <c r="Y187" s="1" t="s">
        <v>11159</v>
      </c>
      <c r="Z187" s="1" t="s">
        <v>269</v>
      </c>
    </row>
    <row r="188" spans="1:26" ht="14.25">
      <c r="A188" s="1" t="s">
        <v>260</v>
      </c>
      <c r="B188" s="1" t="s">
        <v>11889</v>
      </c>
      <c r="C188" s="1" t="s">
        <v>262</v>
      </c>
      <c r="D188" s="1" t="s">
        <v>298</v>
      </c>
      <c r="E188" s="1" t="s">
        <v>298</v>
      </c>
      <c r="F188" s="1" t="s">
        <v>2933</v>
      </c>
      <c r="G188" s="1" t="s">
        <v>11701</v>
      </c>
      <c r="H188" s="1" t="s">
        <v>2678</v>
      </c>
      <c r="I188" s="1" t="s">
        <v>1450</v>
      </c>
      <c r="J188" s="1" t="s">
        <v>269</v>
      </c>
      <c r="K188" s="1" t="s">
        <v>269</v>
      </c>
      <c r="L188" s="1" t="s">
        <v>479</v>
      </c>
      <c r="M188" s="1" t="s">
        <v>270</v>
      </c>
      <c r="N188" s="1" t="s">
        <v>11686</v>
      </c>
      <c r="O188" s="1" t="s">
        <v>11126</v>
      </c>
      <c r="P188" s="1" t="s">
        <v>11133</v>
      </c>
      <c r="Q188" s="1" t="s">
        <v>6755</v>
      </c>
      <c r="R188" s="1" t="s">
        <v>6755</v>
      </c>
      <c r="S188" s="1" t="s">
        <v>874</v>
      </c>
      <c r="T188" s="1" t="s">
        <v>873</v>
      </c>
      <c r="U188" s="1" t="s">
        <v>269</v>
      </c>
      <c r="V188" s="1" t="s">
        <v>873</v>
      </c>
      <c r="W188" s="1" t="s">
        <v>874</v>
      </c>
      <c r="X188" s="1" t="s">
        <v>11200</v>
      </c>
      <c r="Y188" s="1" t="s">
        <v>11159</v>
      </c>
      <c r="Z188" s="1" t="s">
        <v>269</v>
      </c>
    </row>
    <row r="189" spans="1:26" ht="14.25">
      <c r="A189" s="1" t="s">
        <v>260</v>
      </c>
      <c r="B189" s="1" t="s">
        <v>11890</v>
      </c>
      <c r="C189" s="1" t="s">
        <v>262</v>
      </c>
      <c r="D189" s="1" t="s">
        <v>298</v>
      </c>
      <c r="E189" s="1" t="s">
        <v>298</v>
      </c>
      <c r="F189" s="1" t="s">
        <v>2937</v>
      </c>
      <c r="G189" s="1" t="s">
        <v>11703</v>
      </c>
      <c r="H189" s="1" t="s">
        <v>2681</v>
      </c>
      <c r="I189" s="1" t="s">
        <v>277</v>
      </c>
      <c r="J189" s="1" t="s">
        <v>269</v>
      </c>
      <c r="K189" s="1" t="s">
        <v>269</v>
      </c>
      <c r="L189" s="1" t="s">
        <v>479</v>
      </c>
      <c r="M189" s="1" t="s">
        <v>269</v>
      </c>
      <c r="N189" s="1" t="s">
        <v>11204</v>
      </c>
      <c r="O189" s="1" t="s">
        <v>11126</v>
      </c>
      <c r="P189" s="1" t="s">
        <v>11133</v>
      </c>
      <c r="Q189" s="1" t="s">
        <v>6755</v>
      </c>
      <c r="R189" s="1" t="s">
        <v>6755</v>
      </c>
      <c r="S189" s="1" t="s">
        <v>874</v>
      </c>
      <c r="T189" s="1" t="s">
        <v>873</v>
      </c>
      <c r="U189" s="1" t="s">
        <v>269</v>
      </c>
      <c r="V189" s="1" t="s">
        <v>873</v>
      </c>
      <c r="W189" s="1" t="s">
        <v>874</v>
      </c>
      <c r="X189" s="1" t="s">
        <v>11133</v>
      </c>
      <c r="Y189" s="1" t="s">
        <v>11159</v>
      </c>
      <c r="Z189" s="1" t="s">
        <v>269</v>
      </c>
    </row>
    <row r="190" spans="1:26" ht="14.25">
      <c r="A190" s="1" t="s">
        <v>260</v>
      </c>
      <c r="B190" s="1" t="s">
        <v>11891</v>
      </c>
      <c r="C190" s="1" t="s">
        <v>262</v>
      </c>
      <c r="D190" s="1" t="s">
        <v>298</v>
      </c>
      <c r="E190" s="1" t="s">
        <v>298</v>
      </c>
      <c r="F190" s="1" t="s">
        <v>2941</v>
      </c>
      <c r="G190" s="1" t="s">
        <v>11705</v>
      </c>
      <c r="H190" s="1" t="s">
        <v>11706</v>
      </c>
      <c r="I190" s="1" t="s">
        <v>277</v>
      </c>
      <c r="J190" s="1" t="s">
        <v>269</v>
      </c>
      <c r="K190" s="1" t="s">
        <v>269</v>
      </c>
      <c r="L190" s="1" t="s">
        <v>479</v>
      </c>
      <c r="M190" s="1" t="s">
        <v>270</v>
      </c>
      <c r="N190" s="1" t="s">
        <v>11686</v>
      </c>
      <c r="O190" s="1" t="s">
        <v>11126</v>
      </c>
      <c r="P190" s="1" t="s">
        <v>11133</v>
      </c>
      <c r="Q190" s="1" t="s">
        <v>6755</v>
      </c>
      <c r="R190" s="1" t="s">
        <v>6755</v>
      </c>
      <c r="S190" s="1" t="s">
        <v>874</v>
      </c>
      <c r="T190" s="1" t="s">
        <v>873</v>
      </c>
      <c r="U190" s="1" t="s">
        <v>269</v>
      </c>
      <c r="V190" s="1" t="s">
        <v>873</v>
      </c>
      <c r="W190" s="1" t="s">
        <v>874</v>
      </c>
      <c r="X190" s="1" t="s">
        <v>11133</v>
      </c>
      <c r="Y190" s="1" t="s">
        <v>11159</v>
      </c>
      <c r="Z190" s="1" t="s">
        <v>269</v>
      </c>
    </row>
    <row r="191" spans="1:26" ht="14.25">
      <c r="A191" s="1" t="s">
        <v>260</v>
      </c>
      <c r="B191" s="1" t="s">
        <v>11892</v>
      </c>
      <c r="C191" s="1" t="s">
        <v>262</v>
      </c>
      <c r="D191" s="1" t="s">
        <v>298</v>
      </c>
      <c r="E191" s="1" t="s">
        <v>298</v>
      </c>
      <c r="F191" s="1" t="s">
        <v>2945</v>
      </c>
      <c r="G191" s="1" t="s">
        <v>11708</v>
      </c>
      <c r="H191" s="1" t="s">
        <v>2682</v>
      </c>
      <c r="I191" s="1" t="s">
        <v>714</v>
      </c>
      <c r="J191" s="1" t="s">
        <v>269</v>
      </c>
      <c r="K191" s="1" t="s">
        <v>269</v>
      </c>
      <c r="L191" s="1" t="s">
        <v>479</v>
      </c>
      <c r="M191" s="1" t="s">
        <v>269</v>
      </c>
      <c r="N191" s="1" t="s">
        <v>11204</v>
      </c>
      <c r="O191" s="1" t="s">
        <v>11126</v>
      </c>
      <c r="P191" s="1" t="s">
        <v>11125</v>
      </c>
      <c r="Q191" s="1" t="s">
        <v>11645</v>
      </c>
      <c r="R191" s="1" t="s">
        <v>6755</v>
      </c>
      <c r="S191" s="1" t="s">
        <v>874</v>
      </c>
      <c r="T191" s="1" t="s">
        <v>873</v>
      </c>
      <c r="U191" s="1" t="s">
        <v>269</v>
      </c>
      <c r="V191" s="1" t="s">
        <v>873</v>
      </c>
      <c r="W191" s="1" t="s">
        <v>874</v>
      </c>
      <c r="X191" s="1" t="s">
        <v>11200</v>
      </c>
      <c r="Y191" s="1" t="s">
        <v>11159</v>
      </c>
      <c r="Z191" s="1" t="s">
        <v>269</v>
      </c>
    </row>
    <row r="192" spans="1:26" ht="14.25">
      <c r="A192" s="1" t="s">
        <v>260</v>
      </c>
      <c r="B192" s="1" t="s">
        <v>11893</v>
      </c>
      <c r="C192" s="1" t="s">
        <v>262</v>
      </c>
      <c r="D192" s="1" t="s">
        <v>298</v>
      </c>
      <c r="E192" s="1" t="s">
        <v>298</v>
      </c>
      <c r="F192" s="1" t="s">
        <v>1399</v>
      </c>
      <c r="G192" s="1" t="s">
        <v>11710</v>
      </c>
      <c r="H192" s="1" t="s">
        <v>11711</v>
      </c>
      <c r="I192" s="1" t="s">
        <v>714</v>
      </c>
      <c r="J192" s="1" t="s">
        <v>269</v>
      </c>
      <c r="K192" s="1" t="s">
        <v>269</v>
      </c>
      <c r="L192" s="1" t="s">
        <v>479</v>
      </c>
      <c r="M192" s="1" t="s">
        <v>270</v>
      </c>
      <c r="N192" s="1" t="s">
        <v>11686</v>
      </c>
      <c r="O192" s="1" t="s">
        <v>11126</v>
      </c>
      <c r="P192" s="1" t="s">
        <v>11125</v>
      </c>
      <c r="Q192" s="1" t="s">
        <v>11645</v>
      </c>
      <c r="R192" s="1" t="s">
        <v>6755</v>
      </c>
      <c r="S192" s="1" t="s">
        <v>874</v>
      </c>
      <c r="T192" s="1" t="s">
        <v>873</v>
      </c>
      <c r="U192" s="1" t="s">
        <v>269</v>
      </c>
      <c r="V192" s="1" t="s">
        <v>873</v>
      </c>
      <c r="W192" s="1" t="s">
        <v>874</v>
      </c>
      <c r="X192" s="1" t="s">
        <v>11200</v>
      </c>
      <c r="Y192" s="1" t="s">
        <v>11159</v>
      </c>
      <c r="Z192" s="1" t="s">
        <v>269</v>
      </c>
    </row>
    <row r="193" spans="1:26" ht="14.25">
      <c r="A193" s="1" t="s">
        <v>260</v>
      </c>
      <c r="B193" s="1" t="s">
        <v>11894</v>
      </c>
      <c r="C193" s="1" t="s">
        <v>262</v>
      </c>
      <c r="D193" s="1" t="s">
        <v>298</v>
      </c>
      <c r="E193" s="1" t="s">
        <v>298</v>
      </c>
      <c r="F193" s="1" t="s">
        <v>1384</v>
      </c>
      <c r="G193" s="1" t="s">
        <v>11713</v>
      </c>
      <c r="H193" s="1" t="s">
        <v>2683</v>
      </c>
      <c r="I193" s="1" t="s">
        <v>1971</v>
      </c>
      <c r="J193" s="1" t="s">
        <v>269</v>
      </c>
      <c r="K193" s="1" t="s">
        <v>269</v>
      </c>
      <c r="L193" s="1" t="s">
        <v>479</v>
      </c>
      <c r="M193" s="1" t="s">
        <v>269</v>
      </c>
      <c r="N193" s="1" t="s">
        <v>11204</v>
      </c>
      <c r="O193" s="1" t="s">
        <v>11126</v>
      </c>
      <c r="P193" s="1" t="s">
        <v>11125</v>
      </c>
      <c r="Q193" s="1" t="s">
        <v>6755</v>
      </c>
      <c r="R193" s="1" t="s">
        <v>6755</v>
      </c>
      <c r="S193" s="1" t="s">
        <v>874</v>
      </c>
      <c r="T193" s="1" t="s">
        <v>873</v>
      </c>
      <c r="U193" s="1" t="s">
        <v>269</v>
      </c>
      <c r="V193" s="1" t="s">
        <v>873</v>
      </c>
      <c r="W193" s="1" t="s">
        <v>874</v>
      </c>
      <c r="X193" s="1" t="s">
        <v>11200</v>
      </c>
      <c r="Y193" s="1" t="s">
        <v>11159</v>
      </c>
      <c r="Z193" s="1" t="s">
        <v>269</v>
      </c>
    </row>
    <row r="194" spans="1:26" ht="14.25">
      <c r="A194" s="1" t="s">
        <v>260</v>
      </c>
      <c r="B194" s="1" t="s">
        <v>11895</v>
      </c>
      <c r="C194" s="1" t="s">
        <v>262</v>
      </c>
      <c r="D194" s="1" t="s">
        <v>298</v>
      </c>
      <c r="E194" s="1" t="s">
        <v>298</v>
      </c>
      <c r="F194" s="1" t="s">
        <v>1407</v>
      </c>
      <c r="G194" s="1" t="s">
        <v>11715</v>
      </c>
      <c r="H194" s="1" t="s">
        <v>11716</v>
      </c>
      <c r="I194" s="1" t="s">
        <v>1971</v>
      </c>
      <c r="J194" s="1" t="s">
        <v>269</v>
      </c>
      <c r="K194" s="1" t="s">
        <v>269</v>
      </c>
      <c r="L194" s="1" t="s">
        <v>479</v>
      </c>
      <c r="M194" s="1" t="s">
        <v>270</v>
      </c>
      <c r="N194" s="1" t="s">
        <v>11686</v>
      </c>
      <c r="O194" s="1" t="s">
        <v>11126</v>
      </c>
      <c r="P194" s="1" t="s">
        <v>11125</v>
      </c>
      <c r="Q194" s="1" t="s">
        <v>6755</v>
      </c>
      <c r="R194" s="1" t="s">
        <v>6755</v>
      </c>
      <c r="S194" s="1" t="s">
        <v>874</v>
      </c>
      <c r="T194" s="1" t="s">
        <v>873</v>
      </c>
      <c r="U194" s="1" t="s">
        <v>269</v>
      </c>
      <c r="V194" s="1" t="s">
        <v>873</v>
      </c>
      <c r="W194" s="1" t="s">
        <v>874</v>
      </c>
      <c r="X194" s="1" t="s">
        <v>11200</v>
      </c>
      <c r="Y194" s="1" t="s">
        <v>11159</v>
      </c>
      <c r="Z194" s="1" t="s">
        <v>269</v>
      </c>
    </row>
    <row r="195" spans="1:26" ht="14.25">
      <c r="A195" s="1" t="s">
        <v>260</v>
      </c>
      <c r="B195" s="1" t="s">
        <v>11896</v>
      </c>
      <c r="C195" s="1" t="s">
        <v>262</v>
      </c>
      <c r="D195" s="1" t="s">
        <v>298</v>
      </c>
      <c r="E195" s="1" t="s">
        <v>298</v>
      </c>
      <c r="F195" s="1" t="s">
        <v>3045</v>
      </c>
      <c r="G195" s="1" t="s">
        <v>11718</v>
      </c>
      <c r="H195" s="1" t="s">
        <v>2704</v>
      </c>
      <c r="I195" s="1" t="s">
        <v>1729</v>
      </c>
      <c r="J195" s="1" t="s">
        <v>269</v>
      </c>
      <c r="K195" s="1" t="s">
        <v>270</v>
      </c>
      <c r="L195" s="1" t="s">
        <v>270</v>
      </c>
      <c r="M195" s="1" t="s">
        <v>269</v>
      </c>
      <c r="N195" s="1" t="s">
        <v>11204</v>
      </c>
      <c r="O195" s="1" t="s">
        <v>11126</v>
      </c>
      <c r="P195" s="1" t="s">
        <v>11133</v>
      </c>
      <c r="Q195" s="1" t="s">
        <v>6755</v>
      </c>
      <c r="R195" s="1" t="s">
        <v>6755</v>
      </c>
      <c r="S195" s="1" t="s">
        <v>874</v>
      </c>
      <c r="T195" s="1" t="s">
        <v>873</v>
      </c>
      <c r="U195" s="1" t="s">
        <v>269</v>
      </c>
      <c r="V195" s="1" t="s">
        <v>874</v>
      </c>
      <c r="W195" s="1" t="s">
        <v>874</v>
      </c>
      <c r="X195" s="1" t="s">
        <v>11200</v>
      </c>
      <c r="Y195" s="1" t="s">
        <v>11159</v>
      </c>
      <c r="Z195" s="1" t="s">
        <v>269</v>
      </c>
    </row>
    <row r="196" spans="1:26" ht="14.25">
      <c r="A196" s="1" t="s">
        <v>260</v>
      </c>
      <c r="B196" s="1" t="s">
        <v>11897</v>
      </c>
      <c r="C196" s="1" t="s">
        <v>262</v>
      </c>
      <c r="D196" s="1" t="s">
        <v>298</v>
      </c>
      <c r="E196" s="1" t="s">
        <v>298</v>
      </c>
      <c r="F196" s="1" t="s">
        <v>3784</v>
      </c>
      <c r="G196" s="1" t="s">
        <v>11720</v>
      </c>
      <c r="H196" s="1" t="s">
        <v>2705</v>
      </c>
      <c r="I196" s="1" t="s">
        <v>2793</v>
      </c>
      <c r="J196" s="1" t="s">
        <v>269</v>
      </c>
      <c r="K196" s="1" t="s">
        <v>270</v>
      </c>
      <c r="L196" s="1" t="s">
        <v>270</v>
      </c>
      <c r="M196" s="1" t="s">
        <v>269</v>
      </c>
      <c r="N196" s="1" t="s">
        <v>11204</v>
      </c>
      <c r="O196" s="1" t="s">
        <v>11126</v>
      </c>
      <c r="P196" s="1" t="s">
        <v>11133</v>
      </c>
      <c r="Q196" s="1" t="s">
        <v>6755</v>
      </c>
      <c r="R196" s="1" t="s">
        <v>6755</v>
      </c>
      <c r="S196" s="1" t="s">
        <v>874</v>
      </c>
      <c r="T196" s="1" t="s">
        <v>873</v>
      </c>
      <c r="U196" s="1" t="s">
        <v>269</v>
      </c>
      <c r="V196" s="1" t="s">
        <v>873</v>
      </c>
      <c r="W196" s="1" t="s">
        <v>874</v>
      </c>
      <c r="X196" s="1" t="s">
        <v>11200</v>
      </c>
      <c r="Y196" s="1" t="s">
        <v>11159</v>
      </c>
      <c r="Z196" s="1" t="s">
        <v>269</v>
      </c>
    </row>
    <row r="197" spans="1:26" ht="14.25">
      <c r="A197" s="1" t="s">
        <v>260</v>
      </c>
      <c r="B197" s="1" t="s">
        <v>11898</v>
      </c>
      <c r="C197" s="1" t="s">
        <v>262</v>
      </c>
      <c r="D197" s="1" t="s">
        <v>298</v>
      </c>
      <c r="E197" s="1" t="s">
        <v>298</v>
      </c>
      <c r="F197" s="1" t="s">
        <v>1372</v>
      </c>
      <c r="G197" s="1" t="s">
        <v>11722</v>
      </c>
      <c r="H197" s="1" t="s">
        <v>2706</v>
      </c>
      <c r="I197" s="1" t="s">
        <v>2755</v>
      </c>
      <c r="J197" s="1" t="s">
        <v>269</v>
      </c>
      <c r="K197" s="1" t="s">
        <v>270</v>
      </c>
      <c r="L197" s="1" t="s">
        <v>270</v>
      </c>
      <c r="M197" s="1" t="s">
        <v>269</v>
      </c>
      <c r="N197" s="1" t="s">
        <v>11204</v>
      </c>
      <c r="O197" s="1" t="s">
        <v>11126</v>
      </c>
      <c r="P197" s="1" t="s">
        <v>11133</v>
      </c>
      <c r="Q197" s="1" t="s">
        <v>6755</v>
      </c>
      <c r="R197" s="1" t="s">
        <v>6755</v>
      </c>
      <c r="S197" s="1" t="s">
        <v>874</v>
      </c>
      <c r="T197" s="1" t="s">
        <v>873</v>
      </c>
      <c r="U197" s="1" t="s">
        <v>269</v>
      </c>
      <c r="V197" s="1" t="s">
        <v>873</v>
      </c>
      <c r="W197" s="1" t="s">
        <v>874</v>
      </c>
      <c r="X197" s="1" t="s">
        <v>11200</v>
      </c>
      <c r="Y197" s="1" t="s">
        <v>11159</v>
      </c>
      <c r="Z197" s="1" t="s">
        <v>269</v>
      </c>
    </row>
    <row r="198" spans="1:26" ht="14.25">
      <c r="A198" s="1" t="s">
        <v>260</v>
      </c>
      <c r="B198" s="1" t="s">
        <v>11899</v>
      </c>
      <c r="C198" s="1" t="s">
        <v>262</v>
      </c>
      <c r="D198" s="1" t="s">
        <v>298</v>
      </c>
      <c r="E198" s="1" t="s">
        <v>298</v>
      </c>
      <c r="F198" s="1" t="s">
        <v>1385</v>
      </c>
      <c r="G198" s="1" t="s">
        <v>11724</v>
      </c>
      <c r="H198" s="1" t="s">
        <v>2708</v>
      </c>
      <c r="I198" s="1" t="s">
        <v>713</v>
      </c>
      <c r="J198" s="1" t="s">
        <v>269</v>
      </c>
      <c r="K198" s="1" t="s">
        <v>270</v>
      </c>
      <c r="L198" s="1" t="s">
        <v>479</v>
      </c>
      <c r="M198" s="1" t="s">
        <v>269</v>
      </c>
      <c r="N198" s="1" t="s">
        <v>11204</v>
      </c>
      <c r="O198" s="1" t="s">
        <v>11126</v>
      </c>
      <c r="P198" s="1" t="s">
        <v>11133</v>
      </c>
      <c r="Q198" s="1" t="s">
        <v>6755</v>
      </c>
      <c r="R198" s="1" t="s">
        <v>6755</v>
      </c>
      <c r="S198" s="1" t="s">
        <v>874</v>
      </c>
      <c r="T198" s="1" t="s">
        <v>873</v>
      </c>
      <c r="U198" s="1" t="s">
        <v>472</v>
      </c>
      <c r="V198" s="1" t="s">
        <v>276</v>
      </c>
      <c r="W198" s="1" t="s">
        <v>874</v>
      </c>
      <c r="X198" s="1" t="s">
        <v>11200</v>
      </c>
      <c r="Y198" s="1" t="s">
        <v>11159</v>
      </c>
      <c r="Z198" s="1" t="s">
        <v>269</v>
      </c>
    </row>
    <row r="199" spans="1:26" ht="14.25">
      <c r="A199" s="1" t="s">
        <v>260</v>
      </c>
      <c r="B199" s="1" t="s">
        <v>11900</v>
      </c>
      <c r="C199" s="1" t="s">
        <v>262</v>
      </c>
      <c r="D199" s="1" t="s">
        <v>298</v>
      </c>
      <c r="E199" s="1" t="s">
        <v>298</v>
      </c>
      <c r="F199" s="1" t="s">
        <v>2694</v>
      </c>
      <c r="G199" s="1" t="s">
        <v>11726</v>
      </c>
      <c r="H199" s="1" t="s">
        <v>2709</v>
      </c>
      <c r="I199" s="1" t="s">
        <v>1731</v>
      </c>
      <c r="J199" s="1" t="s">
        <v>269</v>
      </c>
      <c r="K199" s="1" t="s">
        <v>270</v>
      </c>
      <c r="L199" s="1" t="s">
        <v>479</v>
      </c>
      <c r="M199" s="1" t="s">
        <v>269</v>
      </c>
      <c r="N199" s="1" t="s">
        <v>11204</v>
      </c>
      <c r="O199" s="1" t="s">
        <v>11126</v>
      </c>
      <c r="P199" s="1" t="s">
        <v>11133</v>
      </c>
      <c r="Q199" s="1" t="s">
        <v>6755</v>
      </c>
      <c r="R199" s="1" t="s">
        <v>6755</v>
      </c>
      <c r="S199" s="1" t="s">
        <v>874</v>
      </c>
      <c r="T199" s="1" t="s">
        <v>873</v>
      </c>
      <c r="U199" s="1" t="s">
        <v>472</v>
      </c>
      <c r="V199" s="1" t="s">
        <v>276</v>
      </c>
      <c r="W199" s="1" t="s">
        <v>874</v>
      </c>
      <c r="X199" s="1" t="s">
        <v>11200</v>
      </c>
      <c r="Y199" s="1" t="s">
        <v>11159</v>
      </c>
      <c r="Z199" s="1" t="s">
        <v>269</v>
      </c>
    </row>
    <row r="200" spans="1:26" ht="14.25">
      <c r="A200" s="1" t="s">
        <v>260</v>
      </c>
      <c r="B200" s="1" t="s">
        <v>11901</v>
      </c>
      <c r="C200" s="1" t="s">
        <v>262</v>
      </c>
      <c r="D200" s="1" t="s">
        <v>298</v>
      </c>
      <c r="E200" s="1" t="s">
        <v>298</v>
      </c>
      <c r="F200" s="1" t="s">
        <v>4006</v>
      </c>
      <c r="G200" s="1" t="s">
        <v>11728</v>
      </c>
      <c r="H200" s="1" t="s">
        <v>11729</v>
      </c>
      <c r="I200" s="1" t="s">
        <v>2913</v>
      </c>
      <c r="J200" s="1" t="s">
        <v>269</v>
      </c>
      <c r="K200" s="1" t="s">
        <v>269</v>
      </c>
      <c r="L200" s="1" t="s">
        <v>479</v>
      </c>
      <c r="M200" s="1" t="s">
        <v>269</v>
      </c>
      <c r="N200" s="1" t="s">
        <v>11204</v>
      </c>
      <c r="O200" s="1" t="s">
        <v>11126</v>
      </c>
      <c r="P200" s="1" t="s">
        <v>11133</v>
      </c>
      <c r="Q200" s="1" t="s">
        <v>6755</v>
      </c>
      <c r="R200" s="1" t="s">
        <v>6755</v>
      </c>
      <c r="S200" s="1" t="s">
        <v>874</v>
      </c>
      <c r="T200" s="1" t="s">
        <v>873</v>
      </c>
      <c r="U200" s="1" t="s">
        <v>269</v>
      </c>
      <c r="V200" s="1" t="s">
        <v>873</v>
      </c>
      <c r="W200" s="1" t="s">
        <v>874</v>
      </c>
      <c r="X200" s="1" t="s">
        <v>11155</v>
      </c>
      <c r="Y200" s="1" t="s">
        <v>11159</v>
      </c>
      <c r="Z200" s="1" t="s">
        <v>270</v>
      </c>
    </row>
    <row r="201" spans="1:26" ht="14.25">
      <c r="A201" s="1" t="s">
        <v>260</v>
      </c>
      <c r="B201" s="1" t="s">
        <v>11902</v>
      </c>
      <c r="C201" s="1" t="s">
        <v>262</v>
      </c>
      <c r="D201" s="1" t="s">
        <v>298</v>
      </c>
      <c r="E201" s="1" t="s">
        <v>298</v>
      </c>
      <c r="F201" s="1" t="s">
        <v>1732</v>
      </c>
      <c r="G201" s="1" t="s">
        <v>11731</v>
      </c>
      <c r="H201" s="1" t="s">
        <v>11732</v>
      </c>
      <c r="I201" s="1" t="s">
        <v>2913</v>
      </c>
      <c r="J201" s="1" t="s">
        <v>269</v>
      </c>
      <c r="K201" s="1" t="s">
        <v>269</v>
      </c>
      <c r="L201" s="1" t="s">
        <v>479</v>
      </c>
      <c r="M201" s="1" t="s">
        <v>270</v>
      </c>
      <c r="N201" s="1" t="s">
        <v>11133</v>
      </c>
      <c r="O201" s="1" t="s">
        <v>11126</v>
      </c>
      <c r="P201" s="1" t="s">
        <v>11133</v>
      </c>
      <c r="Q201" s="1" t="s">
        <v>6755</v>
      </c>
      <c r="R201" s="1" t="s">
        <v>6755</v>
      </c>
      <c r="S201" s="1" t="s">
        <v>874</v>
      </c>
      <c r="T201" s="1" t="s">
        <v>873</v>
      </c>
      <c r="U201" s="1" t="s">
        <v>269</v>
      </c>
      <c r="V201" s="1" t="s">
        <v>873</v>
      </c>
      <c r="W201" s="1" t="s">
        <v>874</v>
      </c>
      <c r="X201" s="1" t="s">
        <v>11133</v>
      </c>
      <c r="Y201" s="1" t="s">
        <v>11159</v>
      </c>
      <c r="Z201" s="1" t="s">
        <v>270</v>
      </c>
    </row>
    <row r="202" spans="1:26" ht="14.25">
      <c r="A202" s="1" t="s">
        <v>260</v>
      </c>
      <c r="B202" s="1" t="s">
        <v>11903</v>
      </c>
      <c r="C202" s="1" t="s">
        <v>262</v>
      </c>
      <c r="D202" s="1" t="s">
        <v>298</v>
      </c>
      <c r="E202" s="1" t="s">
        <v>298</v>
      </c>
      <c r="F202" s="1" t="s">
        <v>4009</v>
      </c>
      <c r="G202" s="1" t="s">
        <v>11734</v>
      </c>
      <c r="H202" s="1" t="s">
        <v>11735</v>
      </c>
      <c r="I202" s="1" t="s">
        <v>2913</v>
      </c>
      <c r="J202" s="1" t="s">
        <v>270</v>
      </c>
      <c r="K202" s="1" t="s">
        <v>269</v>
      </c>
      <c r="L202" s="1" t="s">
        <v>479</v>
      </c>
      <c r="M202" s="1" t="s">
        <v>270</v>
      </c>
      <c r="N202" s="1" t="s">
        <v>11204</v>
      </c>
      <c r="O202" s="1" t="s">
        <v>11736</v>
      </c>
      <c r="P202" s="1" t="s">
        <v>11133</v>
      </c>
      <c r="Q202" s="1" t="s">
        <v>6755</v>
      </c>
      <c r="R202" s="1" t="s">
        <v>6755</v>
      </c>
      <c r="S202" s="1" t="s">
        <v>874</v>
      </c>
      <c r="T202" s="1" t="s">
        <v>873</v>
      </c>
      <c r="U202" s="1" t="s">
        <v>269</v>
      </c>
      <c r="V202" s="1" t="s">
        <v>873</v>
      </c>
      <c r="W202" s="1" t="s">
        <v>874</v>
      </c>
      <c r="X202" s="1" t="s">
        <v>11133</v>
      </c>
      <c r="Y202" s="1" t="s">
        <v>11159</v>
      </c>
      <c r="Z202" s="1" t="s">
        <v>270</v>
      </c>
    </row>
    <row r="203" spans="1:26" ht="14.25">
      <c r="A203" s="1" t="s">
        <v>260</v>
      </c>
      <c r="B203" s="1" t="s">
        <v>11904</v>
      </c>
      <c r="C203" s="1" t="s">
        <v>262</v>
      </c>
      <c r="D203" s="1" t="s">
        <v>298</v>
      </c>
      <c r="E203" s="1" t="s">
        <v>298</v>
      </c>
      <c r="F203" s="1" t="s">
        <v>1379</v>
      </c>
      <c r="G203" s="1" t="s">
        <v>11738</v>
      </c>
      <c r="H203" s="1" t="s">
        <v>11739</v>
      </c>
      <c r="I203" s="1" t="s">
        <v>2796</v>
      </c>
      <c r="J203" s="1" t="s">
        <v>269</v>
      </c>
      <c r="K203" s="1" t="s">
        <v>269</v>
      </c>
      <c r="L203" s="1" t="s">
        <v>479</v>
      </c>
      <c r="M203" s="1" t="s">
        <v>269</v>
      </c>
      <c r="N203" s="1" t="s">
        <v>11204</v>
      </c>
      <c r="O203" s="1" t="s">
        <v>11126</v>
      </c>
      <c r="P203" s="1" t="s">
        <v>11125</v>
      </c>
      <c r="Q203" s="1" t="s">
        <v>6755</v>
      </c>
      <c r="R203" s="1" t="s">
        <v>6755</v>
      </c>
      <c r="S203" s="1" t="s">
        <v>874</v>
      </c>
      <c r="T203" s="1" t="s">
        <v>873</v>
      </c>
      <c r="U203" s="1" t="s">
        <v>269</v>
      </c>
      <c r="V203" s="1" t="s">
        <v>873</v>
      </c>
      <c r="W203" s="1" t="s">
        <v>874</v>
      </c>
      <c r="X203" s="1" t="s">
        <v>11200</v>
      </c>
      <c r="Y203" s="1" t="s">
        <v>11159</v>
      </c>
      <c r="Z203" s="1" t="s">
        <v>270</v>
      </c>
    </row>
    <row r="204" spans="1:26" ht="14.25">
      <c r="A204" s="1" t="s">
        <v>260</v>
      </c>
      <c r="B204" s="1" t="s">
        <v>11905</v>
      </c>
      <c r="C204" s="1" t="s">
        <v>262</v>
      </c>
      <c r="D204" s="1" t="s">
        <v>298</v>
      </c>
      <c r="E204" s="1" t="s">
        <v>298</v>
      </c>
      <c r="F204" s="1" t="s">
        <v>4013</v>
      </c>
      <c r="G204" s="1" t="s">
        <v>11741</v>
      </c>
      <c r="H204" s="1" t="s">
        <v>11742</v>
      </c>
      <c r="I204" s="1" t="s">
        <v>2796</v>
      </c>
      <c r="J204" s="1" t="s">
        <v>269</v>
      </c>
      <c r="K204" s="1" t="s">
        <v>269</v>
      </c>
      <c r="L204" s="1" t="s">
        <v>479</v>
      </c>
      <c r="M204" s="1" t="s">
        <v>270</v>
      </c>
      <c r="N204" s="1" t="s">
        <v>11743</v>
      </c>
      <c r="O204" s="1" t="s">
        <v>11126</v>
      </c>
      <c r="P204" s="1" t="s">
        <v>11649</v>
      </c>
      <c r="Q204" s="1" t="s">
        <v>6755</v>
      </c>
      <c r="R204" s="1" t="s">
        <v>6755</v>
      </c>
      <c r="S204" s="1" t="s">
        <v>874</v>
      </c>
      <c r="T204" s="1" t="s">
        <v>873</v>
      </c>
      <c r="U204" s="1" t="s">
        <v>269</v>
      </c>
      <c r="V204" s="1" t="s">
        <v>873</v>
      </c>
      <c r="W204" s="1" t="s">
        <v>874</v>
      </c>
      <c r="X204" s="1" t="s">
        <v>11200</v>
      </c>
      <c r="Y204" s="1" t="s">
        <v>11159</v>
      </c>
      <c r="Z204" s="1" t="s">
        <v>270</v>
      </c>
    </row>
    <row r="205" spans="1:26" ht="14.25">
      <c r="A205" s="1" t="s">
        <v>260</v>
      </c>
      <c r="B205" s="1" t="s">
        <v>11906</v>
      </c>
      <c r="C205" s="1" t="s">
        <v>262</v>
      </c>
      <c r="D205" s="1" t="s">
        <v>298</v>
      </c>
      <c r="E205" s="1" t="s">
        <v>298</v>
      </c>
      <c r="F205" s="1" t="s">
        <v>3533</v>
      </c>
      <c r="G205" s="1" t="s">
        <v>11745</v>
      </c>
      <c r="H205" s="1" t="s">
        <v>11746</v>
      </c>
      <c r="I205" s="1" t="s">
        <v>2796</v>
      </c>
      <c r="J205" s="1" t="s">
        <v>270</v>
      </c>
      <c r="K205" s="1" t="s">
        <v>269</v>
      </c>
      <c r="L205" s="1" t="s">
        <v>479</v>
      </c>
      <c r="M205" s="1" t="s">
        <v>270</v>
      </c>
      <c r="N205" s="1" t="s">
        <v>11204</v>
      </c>
      <c r="O205" s="1" t="s">
        <v>11736</v>
      </c>
      <c r="P205" s="1" t="s">
        <v>11649</v>
      </c>
      <c r="Q205" s="1" t="s">
        <v>6755</v>
      </c>
      <c r="R205" s="1" t="s">
        <v>6755</v>
      </c>
      <c r="S205" s="1" t="s">
        <v>874</v>
      </c>
      <c r="T205" s="1" t="s">
        <v>873</v>
      </c>
      <c r="U205" s="1" t="s">
        <v>269</v>
      </c>
      <c r="V205" s="1" t="s">
        <v>873</v>
      </c>
      <c r="W205" s="1" t="s">
        <v>874</v>
      </c>
      <c r="X205" s="1" t="s">
        <v>11200</v>
      </c>
      <c r="Y205" s="1" t="s">
        <v>11159</v>
      </c>
      <c r="Z205" s="1" t="s">
        <v>270</v>
      </c>
    </row>
    <row r="206" spans="1:26" ht="14.25">
      <c r="A206" s="1" t="s">
        <v>260</v>
      </c>
      <c r="B206" s="1" t="s">
        <v>11907</v>
      </c>
      <c r="C206" s="1" t="s">
        <v>262</v>
      </c>
      <c r="D206" s="1" t="s">
        <v>304</v>
      </c>
      <c r="E206" s="1" t="s">
        <v>304</v>
      </c>
      <c r="F206" s="1" t="s">
        <v>270</v>
      </c>
      <c r="G206" s="1" t="s">
        <v>11634</v>
      </c>
      <c r="H206" s="1" t="s">
        <v>11635</v>
      </c>
      <c r="I206" s="1" t="s">
        <v>269</v>
      </c>
      <c r="J206" s="1" t="s">
        <v>269</v>
      </c>
      <c r="K206" s="1" t="s">
        <v>269</v>
      </c>
      <c r="L206" s="1" t="s">
        <v>479</v>
      </c>
      <c r="M206" s="1" t="s">
        <v>269</v>
      </c>
      <c r="N206" s="1" t="s">
        <v>11204</v>
      </c>
      <c r="O206" s="1" t="s">
        <v>11126</v>
      </c>
      <c r="P206" s="1" t="s">
        <v>11133</v>
      </c>
      <c r="Q206" s="1" t="s">
        <v>6755</v>
      </c>
      <c r="R206" s="1" t="s">
        <v>6755</v>
      </c>
      <c r="S206" s="1" t="s">
        <v>874</v>
      </c>
      <c r="T206" s="1" t="s">
        <v>873</v>
      </c>
      <c r="U206" s="1" t="s">
        <v>269</v>
      </c>
      <c r="V206" s="1" t="s">
        <v>873</v>
      </c>
      <c r="W206" s="1" t="s">
        <v>874</v>
      </c>
      <c r="X206" s="1" t="s">
        <v>11133</v>
      </c>
      <c r="Y206" s="1" t="s">
        <v>11159</v>
      </c>
      <c r="Z206" s="1" t="s">
        <v>269</v>
      </c>
    </row>
    <row r="207" spans="1:26" ht="14.25">
      <c r="A207" s="1" t="s">
        <v>260</v>
      </c>
      <c r="B207" s="1" t="s">
        <v>11908</v>
      </c>
      <c r="C207" s="1" t="s">
        <v>262</v>
      </c>
      <c r="D207" s="1" t="s">
        <v>304</v>
      </c>
      <c r="E207" s="1" t="s">
        <v>304</v>
      </c>
      <c r="F207" s="1" t="s">
        <v>472</v>
      </c>
      <c r="G207" s="1" t="s">
        <v>11637</v>
      </c>
      <c r="H207" s="1" t="s">
        <v>11638</v>
      </c>
      <c r="I207" s="1" t="s">
        <v>269</v>
      </c>
      <c r="J207" s="1" t="s">
        <v>269</v>
      </c>
      <c r="K207" s="1" t="s">
        <v>269</v>
      </c>
      <c r="L207" s="1" t="s">
        <v>479</v>
      </c>
      <c r="M207" s="1" t="s">
        <v>270</v>
      </c>
      <c r="N207" s="1" t="s">
        <v>11125</v>
      </c>
      <c r="O207" s="1" t="s">
        <v>11126</v>
      </c>
      <c r="P207" s="1" t="s">
        <v>11133</v>
      </c>
      <c r="Q207" s="1" t="s">
        <v>6755</v>
      </c>
      <c r="R207" s="1" t="s">
        <v>6755</v>
      </c>
      <c r="S207" s="1" t="s">
        <v>874</v>
      </c>
      <c r="T207" s="1" t="s">
        <v>873</v>
      </c>
      <c r="U207" s="1" t="s">
        <v>269</v>
      </c>
      <c r="V207" s="1" t="s">
        <v>873</v>
      </c>
      <c r="W207" s="1" t="s">
        <v>874</v>
      </c>
      <c r="X207" s="1" t="s">
        <v>11133</v>
      </c>
      <c r="Y207" s="1" t="s">
        <v>11159</v>
      </c>
      <c r="Z207" s="1" t="s">
        <v>269</v>
      </c>
    </row>
    <row r="208" spans="1:26" ht="14.25">
      <c r="A208" s="1" t="s">
        <v>260</v>
      </c>
      <c r="B208" s="1" t="s">
        <v>11909</v>
      </c>
      <c r="C208" s="1" t="s">
        <v>262</v>
      </c>
      <c r="D208" s="1" t="s">
        <v>304</v>
      </c>
      <c r="E208" s="1" t="s">
        <v>304</v>
      </c>
      <c r="F208" s="1" t="s">
        <v>479</v>
      </c>
      <c r="G208" s="1" t="s">
        <v>11640</v>
      </c>
      <c r="H208" s="1" t="s">
        <v>11641</v>
      </c>
      <c r="I208" s="1" t="s">
        <v>269</v>
      </c>
      <c r="J208" s="1" t="s">
        <v>270</v>
      </c>
      <c r="K208" s="1" t="s">
        <v>269</v>
      </c>
      <c r="L208" s="1" t="s">
        <v>479</v>
      </c>
      <c r="M208" s="1" t="s">
        <v>270</v>
      </c>
      <c r="N208" s="1" t="s">
        <v>11204</v>
      </c>
      <c r="O208" s="1" t="s">
        <v>11126</v>
      </c>
      <c r="P208" s="1" t="s">
        <v>11133</v>
      </c>
      <c r="Q208" s="1" t="s">
        <v>6755</v>
      </c>
      <c r="R208" s="1" t="s">
        <v>6755</v>
      </c>
      <c r="S208" s="1" t="s">
        <v>874</v>
      </c>
      <c r="T208" s="1" t="s">
        <v>873</v>
      </c>
      <c r="U208" s="1" t="s">
        <v>269</v>
      </c>
      <c r="V208" s="1" t="s">
        <v>873</v>
      </c>
      <c r="W208" s="1" t="s">
        <v>874</v>
      </c>
      <c r="X208" s="1" t="s">
        <v>11133</v>
      </c>
      <c r="Y208" s="1" t="s">
        <v>11159</v>
      </c>
      <c r="Z208" s="1" t="s">
        <v>269</v>
      </c>
    </row>
    <row r="209" spans="1:26" ht="14.25">
      <c r="A209" s="1" t="s">
        <v>260</v>
      </c>
      <c r="B209" s="1" t="s">
        <v>11910</v>
      </c>
      <c r="C209" s="1" t="s">
        <v>262</v>
      </c>
      <c r="D209" s="1" t="s">
        <v>304</v>
      </c>
      <c r="E209" s="1" t="s">
        <v>304</v>
      </c>
      <c r="F209" s="1" t="s">
        <v>873</v>
      </c>
      <c r="G209" s="1" t="s">
        <v>11643</v>
      </c>
      <c r="H209" s="1" t="s">
        <v>11644</v>
      </c>
      <c r="I209" s="1" t="s">
        <v>270</v>
      </c>
      <c r="J209" s="1" t="s">
        <v>269</v>
      </c>
      <c r="K209" s="1" t="s">
        <v>269</v>
      </c>
      <c r="L209" s="1" t="s">
        <v>479</v>
      </c>
      <c r="M209" s="1" t="s">
        <v>269</v>
      </c>
      <c r="N209" s="1" t="s">
        <v>11204</v>
      </c>
      <c r="O209" s="1" t="s">
        <v>11126</v>
      </c>
      <c r="P209" s="1" t="s">
        <v>11125</v>
      </c>
      <c r="Q209" s="1" t="s">
        <v>11645</v>
      </c>
      <c r="R209" s="1" t="s">
        <v>6755</v>
      </c>
      <c r="S209" s="1" t="s">
        <v>874</v>
      </c>
      <c r="T209" s="1" t="s">
        <v>873</v>
      </c>
      <c r="U209" s="1" t="s">
        <v>269</v>
      </c>
      <c r="V209" s="1" t="s">
        <v>873</v>
      </c>
      <c r="W209" s="1" t="s">
        <v>874</v>
      </c>
      <c r="X209" s="1" t="s">
        <v>11200</v>
      </c>
      <c r="Y209" s="1" t="s">
        <v>11159</v>
      </c>
      <c r="Z209" s="1" t="s">
        <v>270</v>
      </c>
    </row>
    <row r="210" spans="1:26" ht="14.25">
      <c r="A210" s="1" t="s">
        <v>260</v>
      </c>
      <c r="B210" s="1" t="s">
        <v>11911</v>
      </c>
      <c r="C210" s="1" t="s">
        <v>262</v>
      </c>
      <c r="D210" s="1" t="s">
        <v>304</v>
      </c>
      <c r="E210" s="1" t="s">
        <v>304</v>
      </c>
      <c r="F210" s="1" t="s">
        <v>872</v>
      </c>
      <c r="G210" s="1" t="s">
        <v>11647</v>
      </c>
      <c r="H210" s="1" t="s">
        <v>11648</v>
      </c>
      <c r="I210" s="1" t="s">
        <v>270</v>
      </c>
      <c r="J210" s="1" t="s">
        <v>269</v>
      </c>
      <c r="K210" s="1" t="s">
        <v>269</v>
      </c>
      <c r="L210" s="1" t="s">
        <v>479</v>
      </c>
      <c r="M210" s="1" t="s">
        <v>270</v>
      </c>
      <c r="N210" s="1" t="s">
        <v>11125</v>
      </c>
      <c r="O210" s="1" t="s">
        <v>11126</v>
      </c>
      <c r="P210" s="1" t="s">
        <v>11649</v>
      </c>
      <c r="Q210" s="1" t="s">
        <v>11124</v>
      </c>
      <c r="R210" s="1" t="s">
        <v>6755</v>
      </c>
      <c r="S210" s="1" t="s">
        <v>874</v>
      </c>
      <c r="T210" s="1" t="s">
        <v>873</v>
      </c>
      <c r="U210" s="1" t="s">
        <v>269</v>
      </c>
      <c r="V210" s="1" t="s">
        <v>873</v>
      </c>
      <c r="W210" s="1" t="s">
        <v>874</v>
      </c>
      <c r="X210" s="1" t="s">
        <v>11200</v>
      </c>
      <c r="Y210" s="1" t="s">
        <v>11159</v>
      </c>
      <c r="Z210" s="1" t="s">
        <v>270</v>
      </c>
    </row>
    <row r="211" spans="1:26" ht="14.25">
      <c r="A211" s="1" t="s">
        <v>260</v>
      </c>
      <c r="B211" s="1" t="s">
        <v>11912</v>
      </c>
      <c r="C211" s="1" t="s">
        <v>262</v>
      </c>
      <c r="D211" s="1" t="s">
        <v>304</v>
      </c>
      <c r="E211" s="1" t="s">
        <v>304</v>
      </c>
      <c r="F211" s="1" t="s">
        <v>276</v>
      </c>
      <c r="G211" s="1" t="s">
        <v>11651</v>
      </c>
      <c r="H211" s="1" t="s">
        <v>11652</v>
      </c>
      <c r="I211" s="1" t="s">
        <v>270</v>
      </c>
      <c r="J211" s="1" t="s">
        <v>270</v>
      </c>
      <c r="K211" s="1" t="s">
        <v>269</v>
      </c>
      <c r="L211" s="1" t="s">
        <v>479</v>
      </c>
      <c r="M211" s="1" t="s">
        <v>270</v>
      </c>
      <c r="N211" s="1" t="s">
        <v>11204</v>
      </c>
      <c r="O211" s="1" t="s">
        <v>11126</v>
      </c>
      <c r="P211" s="1" t="s">
        <v>11649</v>
      </c>
      <c r="Q211" s="1" t="s">
        <v>11124</v>
      </c>
      <c r="R211" s="1" t="s">
        <v>6755</v>
      </c>
      <c r="S211" s="1" t="s">
        <v>874</v>
      </c>
      <c r="T211" s="1" t="s">
        <v>873</v>
      </c>
      <c r="U211" s="1" t="s">
        <v>269</v>
      </c>
      <c r="V211" s="1" t="s">
        <v>873</v>
      </c>
      <c r="W211" s="1" t="s">
        <v>874</v>
      </c>
      <c r="X211" s="1" t="s">
        <v>11200</v>
      </c>
      <c r="Y211" s="1" t="s">
        <v>11159</v>
      </c>
      <c r="Z211" s="1" t="s">
        <v>270</v>
      </c>
    </row>
    <row r="212" spans="1:26" ht="14.25">
      <c r="A212" s="1" t="s">
        <v>260</v>
      </c>
      <c r="B212" s="1" t="s">
        <v>11913</v>
      </c>
      <c r="C212" s="1" t="s">
        <v>262</v>
      </c>
      <c r="D212" s="1" t="s">
        <v>304</v>
      </c>
      <c r="E212" s="1" t="s">
        <v>304</v>
      </c>
      <c r="F212" s="1" t="s">
        <v>874</v>
      </c>
      <c r="G212" s="1" t="s">
        <v>11654</v>
      </c>
      <c r="H212" s="1" t="s">
        <v>11655</v>
      </c>
      <c r="I212" s="1" t="s">
        <v>472</v>
      </c>
      <c r="J212" s="1" t="s">
        <v>269</v>
      </c>
      <c r="K212" s="1" t="s">
        <v>269</v>
      </c>
      <c r="L212" s="1" t="s">
        <v>479</v>
      </c>
      <c r="M212" s="1" t="s">
        <v>269</v>
      </c>
      <c r="N212" s="1" t="s">
        <v>11204</v>
      </c>
      <c r="O212" s="1" t="s">
        <v>11126</v>
      </c>
      <c r="P212" s="1" t="s">
        <v>11125</v>
      </c>
      <c r="Q212" s="1" t="s">
        <v>6755</v>
      </c>
      <c r="R212" s="1" t="s">
        <v>6755</v>
      </c>
      <c r="S212" s="1" t="s">
        <v>1450</v>
      </c>
      <c r="T212" s="1" t="s">
        <v>873</v>
      </c>
      <c r="U212" s="1" t="s">
        <v>269</v>
      </c>
      <c r="V212" s="1" t="s">
        <v>873</v>
      </c>
      <c r="W212" s="1" t="s">
        <v>874</v>
      </c>
      <c r="X212" s="1" t="s">
        <v>11200</v>
      </c>
      <c r="Y212" s="1" t="s">
        <v>11159</v>
      </c>
      <c r="Z212" s="1" t="s">
        <v>269</v>
      </c>
    </row>
    <row r="213" spans="1:26" ht="14.25">
      <c r="A213" s="1" t="s">
        <v>260</v>
      </c>
      <c r="B213" s="1" t="s">
        <v>11914</v>
      </c>
      <c r="C213" s="1" t="s">
        <v>262</v>
      </c>
      <c r="D213" s="1" t="s">
        <v>304</v>
      </c>
      <c r="E213" s="1" t="s">
        <v>304</v>
      </c>
      <c r="F213" s="1" t="s">
        <v>1450</v>
      </c>
      <c r="G213" s="1" t="s">
        <v>11657</v>
      </c>
      <c r="H213" s="1" t="s">
        <v>11658</v>
      </c>
      <c r="I213" s="1" t="s">
        <v>472</v>
      </c>
      <c r="J213" s="1" t="s">
        <v>269</v>
      </c>
      <c r="K213" s="1" t="s">
        <v>269</v>
      </c>
      <c r="L213" s="1" t="s">
        <v>479</v>
      </c>
      <c r="M213" s="1" t="s">
        <v>270</v>
      </c>
      <c r="N213" s="1" t="s">
        <v>11659</v>
      </c>
      <c r="O213" s="1" t="s">
        <v>11126</v>
      </c>
      <c r="P213" s="1" t="s">
        <v>11123</v>
      </c>
      <c r="Q213" s="1" t="s">
        <v>6755</v>
      </c>
      <c r="R213" s="1" t="s">
        <v>11139</v>
      </c>
      <c r="S213" s="1" t="s">
        <v>1450</v>
      </c>
      <c r="T213" s="1" t="s">
        <v>873</v>
      </c>
      <c r="U213" s="1" t="s">
        <v>269</v>
      </c>
      <c r="V213" s="1" t="s">
        <v>873</v>
      </c>
      <c r="W213" s="1" t="s">
        <v>874</v>
      </c>
      <c r="X213" s="1" t="s">
        <v>11200</v>
      </c>
      <c r="Y213" s="1" t="s">
        <v>11159</v>
      </c>
      <c r="Z213" s="1" t="s">
        <v>269</v>
      </c>
    </row>
    <row r="214" spans="1:26" ht="14.25">
      <c r="A214" s="1" t="s">
        <v>260</v>
      </c>
      <c r="B214" s="1" t="s">
        <v>11915</v>
      </c>
      <c r="C214" s="1" t="s">
        <v>262</v>
      </c>
      <c r="D214" s="1" t="s">
        <v>304</v>
      </c>
      <c r="E214" s="1" t="s">
        <v>304</v>
      </c>
      <c r="F214" s="1" t="s">
        <v>277</v>
      </c>
      <c r="G214" s="1" t="s">
        <v>11661</v>
      </c>
      <c r="H214" s="1" t="s">
        <v>11662</v>
      </c>
      <c r="I214" s="1" t="s">
        <v>472</v>
      </c>
      <c r="J214" s="1" t="s">
        <v>270</v>
      </c>
      <c r="K214" s="1" t="s">
        <v>269</v>
      </c>
      <c r="L214" s="1" t="s">
        <v>479</v>
      </c>
      <c r="M214" s="1" t="s">
        <v>270</v>
      </c>
      <c r="N214" s="1" t="s">
        <v>11204</v>
      </c>
      <c r="O214" s="1" t="s">
        <v>11126</v>
      </c>
      <c r="P214" s="1" t="s">
        <v>11649</v>
      </c>
      <c r="Q214" s="1" t="s">
        <v>6755</v>
      </c>
      <c r="R214" s="1" t="s">
        <v>6755</v>
      </c>
      <c r="S214" s="1" t="s">
        <v>874</v>
      </c>
      <c r="T214" s="1" t="s">
        <v>873</v>
      </c>
      <c r="U214" s="1" t="s">
        <v>269</v>
      </c>
      <c r="V214" s="1" t="s">
        <v>873</v>
      </c>
      <c r="W214" s="1" t="s">
        <v>874</v>
      </c>
      <c r="X214" s="1" t="s">
        <v>11200</v>
      </c>
      <c r="Y214" s="1" t="s">
        <v>11159</v>
      </c>
      <c r="Z214" s="1" t="s">
        <v>269</v>
      </c>
    </row>
    <row r="215" spans="1:26" ht="14.25">
      <c r="A215" s="1" t="s">
        <v>260</v>
      </c>
      <c r="B215" s="1" t="s">
        <v>11916</v>
      </c>
      <c r="C215" s="1" t="s">
        <v>262</v>
      </c>
      <c r="D215" s="1" t="s">
        <v>304</v>
      </c>
      <c r="E215" s="1" t="s">
        <v>304</v>
      </c>
      <c r="F215" s="1" t="s">
        <v>714</v>
      </c>
      <c r="G215" s="1" t="s">
        <v>11664</v>
      </c>
      <c r="H215" s="1" t="s">
        <v>11665</v>
      </c>
      <c r="I215" s="1" t="s">
        <v>479</v>
      </c>
      <c r="J215" s="1" t="s">
        <v>269</v>
      </c>
      <c r="K215" s="1" t="s">
        <v>269</v>
      </c>
      <c r="L215" s="1" t="s">
        <v>479</v>
      </c>
      <c r="M215" s="1" t="s">
        <v>269</v>
      </c>
      <c r="N215" s="1" t="s">
        <v>11204</v>
      </c>
      <c r="O215" s="1" t="s">
        <v>11126</v>
      </c>
      <c r="P215" s="1" t="s">
        <v>11133</v>
      </c>
      <c r="Q215" s="1" t="s">
        <v>6755</v>
      </c>
      <c r="R215" s="1" t="s">
        <v>6755</v>
      </c>
      <c r="S215" s="1" t="s">
        <v>874</v>
      </c>
      <c r="T215" s="1" t="s">
        <v>873</v>
      </c>
      <c r="U215" s="1" t="s">
        <v>269</v>
      </c>
      <c r="V215" s="1" t="s">
        <v>873</v>
      </c>
      <c r="W215" s="1" t="s">
        <v>874</v>
      </c>
      <c r="X215" s="1" t="s">
        <v>11200</v>
      </c>
      <c r="Y215" s="1" t="s">
        <v>11159</v>
      </c>
      <c r="Z215" s="1" t="s">
        <v>269</v>
      </c>
    </row>
    <row r="216" spans="1:26" ht="14.25">
      <c r="A216" s="1" t="s">
        <v>260</v>
      </c>
      <c r="B216" s="1" t="s">
        <v>11917</v>
      </c>
      <c r="C216" s="1" t="s">
        <v>262</v>
      </c>
      <c r="D216" s="1" t="s">
        <v>304</v>
      </c>
      <c r="E216" s="1" t="s">
        <v>304</v>
      </c>
      <c r="F216" s="1" t="s">
        <v>1971</v>
      </c>
      <c r="G216" s="1" t="s">
        <v>11667</v>
      </c>
      <c r="H216" s="1" t="s">
        <v>11668</v>
      </c>
      <c r="I216" s="1" t="s">
        <v>479</v>
      </c>
      <c r="J216" s="1" t="s">
        <v>269</v>
      </c>
      <c r="K216" s="1" t="s">
        <v>269</v>
      </c>
      <c r="L216" s="1" t="s">
        <v>479</v>
      </c>
      <c r="M216" s="1" t="s">
        <v>270</v>
      </c>
      <c r="N216" s="1" t="s">
        <v>11125</v>
      </c>
      <c r="O216" s="1" t="s">
        <v>11126</v>
      </c>
      <c r="P216" s="1" t="s">
        <v>11649</v>
      </c>
      <c r="Q216" s="1" t="s">
        <v>6755</v>
      </c>
      <c r="R216" s="1" t="s">
        <v>6755</v>
      </c>
      <c r="S216" s="1" t="s">
        <v>874</v>
      </c>
      <c r="T216" s="1" t="s">
        <v>873</v>
      </c>
      <c r="U216" s="1" t="s">
        <v>269</v>
      </c>
      <c r="V216" s="1" t="s">
        <v>873</v>
      </c>
      <c r="W216" s="1" t="s">
        <v>874</v>
      </c>
      <c r="X216" s="1" t="s">
        <v>11200</v>
      </c>
      <c r="Y216" s="1" t="s">
        <v>11159</v>
      </c>
      <c r="Z216" s="1" t="s">
        <v>269</v>
      </c>
    </row>
    <row r="217" spans="1:26" ht="14.25">
      <c r="A217" s="1" t="s">
        <v>260</v>
      </c>
      <c r="B217" s="1" t="s">
        <v>11918</v>
      </c>
      <c r="C217" s="1" t="s">
        <v>262</v>
      </c>
      <c r="D217" s="1" t="s">
        <v>304</v>
      </c>
      <c r="E217" s="1" t="s">
        <v>304</v>
      </c>
      <c r="F217" s="1" t="s">
        <v>1729</v>
      </c>
      <c r="G217" s="1" t="s">
        <v>11670</v>
      </c>
      <c r="H217" s="1" t="s">
        <v>11671</v>
      </c>
      <c r="I217" s="1" t="s">
        <v>479</v>
      </c>
      <c r="J217" s="1" t="s">
        <v>270</v>
      </c>
      <c r="K217" s="1" t="s">
        <v>269</v>
      </c>
      <c r="L217" s="1" t="s">
        <v>479</v>
      </c>
      <c r="M217" s="1" t="s">
        <v>270</v>
      </c>
      <c r="N217" s="1" t="s">
        <v>11204</v>
      </c>
      <c r="O217" s="1" t="s">
        <v>11126</v>
      </c>
      <c r="P217" s="1" t="s">
        <v>11649</v>
      </c>
      <c r="Q217" s="1" t="s">
        <v>6755</v>
      </c>
      <c r="R217" s="1" t="s">
        <v>6755</v>
      </c>
      <c r="S217" s="1" t="s">
        <v>874</v>
      </c>
      <c r="T217" s="1" t="s">
        <v>873</v>
      </c>
      <c r="U217" s="1" t="s">
        <v>269</v>
      </c>
      <c r="V217" s="1" t="s">
        <v>873</v>
      </c>
      <c r="W217" s="1" t="s">
        <v>874</v>
      </c>
      <c r="X217" s="1" t="s">
        <v>11200</v>
      </c>
      <c r="Y217" s="1" t="s">
        <v>11159</v>
      </c>
      <c r="Z217" s="1" t="s">
        <v>269</v>
      </c>
    </row>
    <row r="218" spans="1:26" ht="14.25">
      <c r="A218" s="1" t="s">
        <v>260</v>
      </c>
      <c r="B218" s="1" t="s">
        <v>11919</v>
      </c>
      <c r="C218" s="1" t="s">
        <v>262</v>
      </c>
      <c r="D218" s="1" t="s">
        <v>304</v>
      </c>
      <c r="E218" s="1" t="s">
        <v>304</v>
      </c>
      <c r="F218" s="1" t="s">
        <v>2793</v>
      </c>
      <c r="G218" s="1" t="s">
        <v>11673</v>
      </c>
      <c r="H218" s="1" t="s">
        <v>11674</v>
      </c>
      <c r="I218" s="1" t="s">
        <v>873</v>
      </c>
      <c r="J218" s="1" t="s">
        <v>269</v>
      </c>
      <c r="K218" s="1" t="s">
        <v>269</v>
      </c>
      <c r="L218" s="1" t="s">
        <v>479</v>
      </c>
      <c r="M218" s="1" t="s">
        <v>269</v>
      </c>
      <c r="N218" s="1" t="s">
        <v>11204</v>
      </c>
      <c r="O218" s="1" t="s">
        <v>11126</v>
      </c>
      <c r="P218" s="1" t="s">
        <v>11133</v>
      </c>
      <c r="Q218" s="1" t="s">
        <v>6755</v>
      </c>
      <c r="R218" s="1" t="s">
        <v>6755</v>
      </c>
      <c r="S218" s="1" t="s">
        <v>874</v>
      </c>
      <c r="T218" s="1" t="s">
        <v>873</v>
      </c>
      <c r="U218" s="1" t="s">
        <v>269</v>
      </c>
      <c r="V218" s="1" t="s">
        <v>873</v>
      </c>
      <c r="W218" s="1" t="s">
        <v>874</v>
      </c>
      <c r="X218" s="1" t="s">
        <v>11200</v>
      </c>
      <c r="Y218" s="1" t="s">
        <v>11159</v>
      </c>
      <c r="Z218" s="1" t="s">
        <v>269</v>
      </c>
    </row>
    <row r="219" spans="1:26" ht="14.25">
      <c r="A219" s="1" t="s">
        <v>260</v>
      </c>
      <c r="B219" s="1" t="s">
        <v>11920</v>
      </c>
      <c r="C219" s="1" t="s">
        <v>262</v>
      </c>
      <c r="D219" s="1" t="s">
        <v>304</v>
      </c>
      <c r="E219" s="1" t="s">
        <v>304</v>
      </c>
      <c r="F219" s="1" t="s">
        <v>2755</v>
      </c>
      <c r="G219" s="1" t="s">
        <v>11676</v>
      </c>
      <c r="H219" s="1" t="s">
        <v>11677</v>
      </c>
      <c r="I219" s="1" t="s">
        <v>873</v>
      </c>
      <c r="J219" s="1" t="s">
        <v>269</v>
      </c>
      <c r="K219" s="1" t="s">
        <v>269</v>
      </c>
      <c r="L219" s="1" t="s">
        <v>479</v>
      </c>
      <c r="M219" s="1" t="s">
        <v>270</v>
      </c>
      <c r="N219" s="1" t="s">
        <v>11125</v>
      </c>
      <c r="O219" s="1" t="s">
        <v>11126</v>
      </c>
      <c r="P219" s="1" t="s">
        <v>11133</v>
      </c>
      <c r="Q219" s="1" t="s">
        <v>6755</v>
      </c>
      <c r="R219" s="1" t="s">
        <v>6755</v>
      </c>
      <c r="S219" s="1" t="s">
        <v>874</v>
      </c>
      <c r="T219" s="1" t="s">
        <v>873</v>
      </c>
      <c r="U219" s="1" t="s">
        <v>269</v>
      </c>
      <c r="V219" s="1" t="s">
        <v>873</v>
      </c>
      <c r="W219" s="1" t="s">
        <v>874</v>
      </c>
      <c r="X219" s="1" t="s">
        <v>11200</v>
      </c>
      <c r="Y219" s="1" t="s">
        <v>11159</v>
      </c>
      <c r="Z219" s="1" t="s">
        <v>269</v>
      </c>
    </row>
    <row r="220" spans="1:26" ht="14.25">
      <c r="A220" s="1" t="s">
        <v>260</v>
      </c>
      <c r="B220" s="1" t="s">
        <v>11921</v>
      </c>
      <c r="C220" s="1" t="s">
        <v>262</v>
      </c>
      <c r="D220" s="1" t="s">
        <v>304</v>
      </c>
      <c r="E220" s="1" t="s">
        <v>304</v>
      </c>
      <c r="F220" s="1" t="s">
        <v>713</v>
      </c>
      <c r="G220" s="1" t="s">
        <v>11679</v>
      </c>
      <c r="H220" s="1" t="s">
        <v>11680</v>
      </c>
      <c r="I220" s="1" t="s">
        <v>873</v>
      </c>
      <c r="J220" s="1" t="s">
        <v>270</v>
      </c>
      <c r="K220" s="1" t="s">
        <v>269</v>
      </c>
      <c r="L220" s="1" t="s">
        <v>479</v>
      </c>
      <c r="M220" s="1" t="s">
        <v>270</v>
      </c>
      <c r="N220" s="1" t="s">
        <v>11204</v>
      </c>
      <c r="O220" s="1" t="s">
        <v>11126</v>
      </c>
      <c r="P220" s="1" t="s">
        <v>11133</v>
      </c>
      <c r="Q220" s="1" t="s">
        <v>6755</v>
      </c>
      <c r="R220" s="1" t="s">
        <v>6755</v>
      </c>
      <c r="S220" s="1" t="s">
        <v>874</v>
      </c>
      <c r="T220" s="1" t="s">
        <v>873</v>
      </c>
      <c r="U220" s="1" t="s">
        <v>269</v>
      </c>
      <c r="V220" s="1" t="s">
        <v>873</v>
      </c>
      <c r="W220" s="1" t="s">
        <v>874</v>
      </c>
      <c r="X220" s="1" t="s">
        <v>11200</v>
      </c>
      <c r="Y220" s="1" t="s">
        <v>11159</v>
      </c>
      <c r="Z220" s="1" t="s">
        <v>269</v>
      </c>
    </row>
    <row r="221" spans="1:26" ht="14.25">
      <c r="A221" s="1" t="s">
        <v>260</v>
      </c>
      <c r="B221" s="1" t="s">
        <v>11922</v>
      </c>
      <c r="C221" s="1" t="s">
        <v>262</v>
      </c>
      <c r="D221" s="1" t="s">
        <v>304</v>
      </c>
      <c r="E221" s="1" t="s">
        <v>304</v>
      </c>
      <c r="F221" s="1" t="s">
        <v>1731</v>
      </c>
      <c r="G221" s="1" t="s">
        <v>11682</v>
      </c>
      <c r="H221" s="1" t="s">
        <v>11683</v>
      </c>
      <c r="I221" s="1" t="s">
        <v>872</v>
      </c>
      <c r="J221" s="1" t="s">
        <v>269</v>
      </c>
      <c r="K221" s="1" t="s">
        <v>269</v>
      </c>
      <c r="L221" s="1" t="s">
        <v>479</v>
      </c>
      <c r="M221" s="1" t="s">
        <v>269</v>
      </c>
      <c r="N221" s="1" t="s">
        <v>11204</v>
      </c>
      <c r="O221" s="1" t="s">
        <v>11126</v>
      </c>
      <c r="P221" s="1" t="s">
        <v>11133</v>
      </c>
      <c r="Q221" s="1" t="s">
        <v>6755</v>
      </c>
      <c r="R221" s="1" t="s">
        <v>6755</v>
      </c>
      <c r="S221" s="1" t="s">
        <v>874</v>
      </c>
      <c r="T221" s="1" t="s">
        <v>873</v>
      </c>
      <c r="U221" s="1" t="s">
        <v>269</v>
      </c>
      <c r="V221" s="1" t="s">
        <v>873</v>
      </c>
      <c r="W221" s="1" t="s">
        <v>874</v>
      </c>
      <c r="X221" s="1" t="s">
        <v>11133</v>
      </c>
      <c r="Y221" s="1" t="s">
        <v>11159</v>
      </c>
      <c r="Z221" s="1" t="s">
        <v>269</v>
      </c>
    </row>
    <row r="222" spans="1:26" ht="14.25">
      <c r="A222" s="1" t="s">
        <v>260</v>
      </c>
      <c r="B222" s="1" t="s">
        <v>11923</v>
      </c>
      <c r="C222" s="1" t="s">
        <v>262</v>
      </c>
      <c r="D222" s="1" t="s">
        <v>304</v>
      </c>
      <c r="E222" s="1" t="s">
        <v>304</v>
      </c>
      <c r="F222" s="1" t="s">
        <v>2913</v>
      </c>
      <c r="G222" s="1" t="s">
        <v>11685</v>
      </c>
      <c r="H222" s="1" t="s">
        <v>2675</v>
      </c>
      <c r="I222" s="1" t="s">
        <v>872</v>
      </c>
      <c r="J222" s="1" t="s">
        <v>269</v>
      </c>
      <c r="K222" s="1" t="s">
        <v>269</v>
      </c>
      <c r="L222" s="1" t="s">
        <v>479</v>
      </c>
      <c r="M222" s="1" t="s">
        <v>270</v>
      </c>
      <c r="N222" s="1" t="s">
        <v>11686</v>
      </c>
      <c r="O222" s="1" t="s">
        <v>11126</v>
      </c>
      <c r="P222" s="1" t="s">
        <v>11133</v>
      </c>
      <c r="Q222" s="1" t="s">
        <v>6755</v>
      </c>
      <c r="R222" s="1" t="s">
        <v>6755</v>
      </c>
      <c r="S222" s="1" t="s">
        <v>874</v>
      </c>
      <c r="T222" s="1" t="s">
        <v>873</v>
      </c>
      <c r="U222" s="1" t="s">
        <v>269</v>
      </c>
      <c r="V222" s="1" t="s">
        <v>873</v>
      </c>
      <c r="W222" s="1" t="s">
        <v>874</v>
      </c>
      <c r="X222" s="1" t="s">
        <v>11133</v>
      </c>
      <c r="Y222" s="1" t="s">
        <v>11159</v>
      </c>
      <c r="Z222" s="1" t="s">
        <v>269</v>
      </c>
    </row>
    <row r="223" spans="1:26" ht="14.25">
      <c r="A223" s="1" t="s">
        <v>260</v>
      </c>
      <c r="B223" s="1" t="s">
        <v>11924</v>
      </c>
      <c r="C223" s="1" t="s">
        <v>262</v>
      </c>
      <c r="D223" s="1" t="s">
        <v>304</v>
      </c>
      <c r="E223" s="1" t="s">
        <v>304</v>
      </c>
      <c r="F223" s="1" t="s">
        <v>2796</v>
      </c>
      <c r="G223" s="1" t="s">
        <v>11688</v>
      </c>
      <c r="H223" s="1" t="s">
        <v>11689</v>
      </c>
      <c r="I223" s="1" t="s">
        <v>276</v>
      </c>
      <c r="J223" s="1" t="s">
        <v>269</v>
      </c>
      <c r="K223" s="1" t="s">
        <v>269</v>
      </c>
      <c r="L223" s="1" t="s">
        <v>479</v>
      </c>
      <c r="M223" s="1" t="s">
        <v>269</v>
      </c>
      <c r="N223" s="1" t="s">
        <v>11204</v>
      </c>
      <c r="O223" s="1" t="s">
        <v>11126</v>
      </c>
      <c r="P223" s="1" t="s">
        <v>11125</v>
      </c>
      <c r="Q223" s="1" t="s">
        <v>11645</v>
      </c>
      <c r="R223" s="1" t="s">
        <v>6755</v>
      </c>
      <c r="S223" s="1" t="s">
        <v>874</v>
      </c>
      <c r="T223" s="1" t="s">
        <v>873</v>
      </c>
      <c r="U223" s="1" t="s">
        <v>269</v>
      </c>
      <c r="V223" s="1" t="s">
        <v>873</v>
      </c>
      <c r="W223" s="1" t="s">
        <v>874</v>
      </c>
      <c r="X223" s="1" t="s">
        <v>11200</v>
      </c>
      <c r="Y223" s="1" t="s">
        <v>11159</v>
      </c>
      <c r="Z223" s="1" t="s">
        <v>269</v>
      </c>
    </row>
    <row r="224" spans="1:26" ht="14.25">
      <c r="A224" s="1" t="s">
        <v>260</v>
      </c>
      <c r="B224" s="1" t="s">
        <v>11925</v>
      </c>
      <c r="C224" s="1" t="s">
        <v>262</v>
      </c>
      <c r="D224" s="1" t="s">
        <v>304</v>
      </c>
      <c r="E224" s="1" t="s">
        <v>304</v>
      </c>
      <c r="F224" s="1" t="s">
        <v>2919</v>
      </c>
      <c r="G224" s="1" t="s">
        <v>11691</v>
      </c>
      <c r="H224" s="1" t="s">
        <v>2676</v>
      </c>
      <c r="I224" s="1" t="s">
        <v>276</v>
      </c>
      <c r="J224" s="1" t="s">
        <v>269</v>
      </c>
      <c r="K224" s="1" t="s">
        <v>269</v>
      </c>
      <c r="L224" s="1" t="s">
        <v>479</v>
      </c>
      <c r="M224" s="1" t="s">
        <v>270</v>
      </c>
      <c r="N224" s="1" t="s">
        <v>11686</v>
      </c>
      <c r="O224" s="1" t="s">
        <v>11126</v>
      </c>
      <c r="P224" s="1" t="s">
        <v>11125</v>
      </c>
      <c r="Q224" s="1" t="s">
        <v>11645</v>
      </c>
      <c r="R224" s="1" t="s">
        <v>6755</v>
      </c>
      <c r="S224" s="1" t="s">
        <v>874</v>
      </c>
      <c r="T224" s="1" t="s">
        <v>873</v>
      </c>
      <c r="U224" s="1" t="s">
        <v>269</v>
      </c>
      <c r="V224" s="1" t="s">
        <v>873</v>
      </c>
      <c r="W224" s="1" t="s">
        <v>874</v>
      </c>
      <c r="X224" s="1" t="s">
        <v>11200</v>
      </c>
      <c r="Y224" s="1" t="s">
        <v>11159</v>
      </c>
      <c r="Z224" s="1" t="s">
        <v>269</v>
      </c>
    </row>
    <row r="225" spans="1:26" ht="14.25">
      <c r="A225" s="1" t="s">
        <v>260</v>
      </c>
      <c r="B225" s="1" t="s">
        <v>11926</v>
      </c>
      <c r="C225" s="1" t="s">
        <v>262</v>
      </c>
      <c r="D225" s="1" t="s">
        <v>304</v>
      </c>
      <c r="E225" s="1" t="s">
        <v>304</v>
      </c>
      <c r="F225" s="1" t="s">
        <v>1739</v>
      </c>
      <c r="G225" s="1" t="s">
        <v>11693</v>
      </c>
      <c r="H225" s="1" t="s">
        <v>11694</v>
      </c>
      <c r="I225" s="1" t="s">
        <v>874</v>
      </c>
      <c r="J225" s="1" t="s">
        <v>269</v>
      </c>
      <c r="K225" s="1" t="s">
        <v>269</v>
      </c>
      <c r="L225" s="1" t="s">
        <v>479</v>
      </c>
      <c r="M225" s="1" t="s">
        <v>269</v>
      </c>
      <c r="N225" s="1" t="s">
        <v>11204</v>
      </c>
      <c r="O225" s="1" t="s">
        <v>11126</v>
      </c>
      <c r="P225" s="1" t="s">
        <v>11125</v>
      </c>
      <c r="Q225" s="1" t="s">
        <v>6755</v>
      </c>
      <c r="R225" s="1" t="s">
        <v>6755</v>
      </c>
      <c r="S225" s="1" t="s">
        <v>874</v>
      </c>
      <c r="T225" s="1" t="s">
        <v>873</v>
      </c>
      <c r="U225" s="1" t="s">
        <v>269</v>
      </c>
      <c r="V225" s="1" t="s">
        <v>873</v>
      </c>
      <c r="W225" s="1" t="s">
        <v>874</v>
      </c>
      <c r="X225" s="1" t="s">
        <v>11200</v>
      </c>
      <c r="Y225" s="1" t="s">
        <v>11159</v>
      </c>
      <c r="Z225" s="1" t="s">
        <v>269</v>
      </c>
    </row>
    <row r="226" spans="1:26" ht="14.25">
      <c r="A226" s="1" t="s">
        <v>260</v>
      </c>
      <c r="B226" s="1" t="s">
        <v>11927</v>
      </c>
      <c r="C226" s="1" t="s">
        <v>262</v>
      </c>
      <c r="D226" s="1" t="s">
        <v>304</v>
      </c>
      <c r="E226" s="1" t="s">
        <v>304</v>
      </c>
      <c r="F226" s="1" t="s">
        <v>2926</v>
      </c>
      <c r="G226" s="1" t="s">
        <v>11696</v>
      </c>
      <c r="H226" s="1" t="s">
        <v>2677</v>
      </c>
      <c r="I226" s="1" t="s">
        <v>874</v>
      </c>
      <c r="J226" s="1" t="s">
        <v>269</v>
      </c>
      <c r="K226" s="1" t="s">
        <v>269</v>
      </c>
      <c r="L226" s="1" t="s">
        <v>479</v>
      </c>
      <c r="M226" s="1" t="s">
        <v>270</v>
      </c>
      <c r="N226" s="1" t="s">
        <v>11686</v>
      </c>
      <c r="O226" s="1" t="s">
        <v>11126</v>
      </c>
      <c r="P226" s="1" t="s">
        <v>11125</v>
      </c>
      <c r="Q226" s="1" t="s">
        <v>6755</v>
      </c>
      <c r="R226" s="1" t="s">
        <v>6755</v>
      </c>
      <c r="S226" s="1" t="s">
        <v>874</v>
      </c>
      <c r="T226" s="1" t="s">
        <v>873</v>
      </c>
      <c r="U226" s="1" t="s">
        <v>269</v>
      </c>
      <c r="V226" s="1" t="s">
        <v>873</v>
      </c>
      <c r="W226" s="1" t="s">
        <v>874</v>
      </c>
      <c r="X226" s="1" t="s">
        <v>11200</v>
      </c>
      <c r="Y226" s="1" t="s">
        <v>11159</v>
      </c>
      <c r="Z226" s="1" t="s">
        <v>269</v>
      </c>
    </row>
    <row r="227" spans="1:26" ht="14.25">
      <c r="A227" s="1" t="s">
        <v>260</v>
      </c>
      <c r="B227" s="1" t="s">
        <v>11928</v>
      </c>
      <c r="C227" s="1" t="s">
        <v>262</v>
      </c>
      <c r="D227" s="1" t="s">
        <v>304</v>
      </c>
      <c r="E227" s="1" t="s">
        <v>304</v>
      </c>
      <c r="F227" s="1" t="s">
        <v>2136</v>
      </c>
      <c r="G227" s="1" t="s">
        <v>11698</v>
      </c>
      <c r="H227" s="1" t="s">
        <v>11699</v>
      </c>
      <c r="I227" s="1" t="s">
        <v>1450</v>
      </c>
      <c r="J227" s="1" t="s">
        <v>269</v>
      </c>
      <c r="K227" s="1" t="s">
        <v>269</v>
      </c>
      <c r="L227" s="1" t="s">
        <v>479</v>
      </c>
      <c r="M227" s="1" t="s">
        <v>269</v>
      </c>
      <c r="N227" s="1" t="s">
        <v>11204</v>
      </c>
      <c r="O227" s="1" t="s">
        <v>11126</v>
      </c>
      <c r="P227" s="1" t="s">
        <v>11133</v>
      </c>
      <c r="Q227" s="1" t="s">
        <v>6755</v>
      </c>
      <c r="R227" s="1" t="s">
        <v>6755</v>
      </c>
      <c r="S227" s="1" t="s">
        <v>874</v>
      </c>
      <c r="T227" s="1" t="s">
        <v>873</v>
      </c>
      <c r="U227" s="1" t="s">
        <v>269</v>
      </c>
      <c r="V227" s="1" t="s">
        <v>873</v>
      </c>
      <c r="W227" s="1" t="s">
        <v>874</v>
      </c>
      <c r="X227" s="1" t="s">
        <v>11200</v>
      </c>
      <c r="Y227" s="1" t="s">
        <v>11159</v>
      </c>
      <c r="Z227" s="1" t="s">
        <v>269</v>
      </c>
    </row>
    <row r="228" spans="1:26" ht="14.25">
      <c r="A228" s="1" t="s">
        <v>260</v>
      </c>
      <c r="B228" s="1" t="s">
        <v>11929</v>
      </c>
      <c r="C228" s="1" t="s">
        <v>262</v>
      </c>
      <c r="D228" s="1" t="s">
        <v>304</v>
      </c>
      <c r="E228" s="1" t="s">
        <v>304</v>
      </c>
      <c r="F228" s="1" t="s">
        <v>2933</v>
      </c>
      <c r="G228" s="1" t="s">
        <v>11701</v>
      </c>
      <c r="H228" s="1" t="s">
        <v>2678</v>
      </c>
      <c r="I228" s="1" t="s">
        <v>1450</v>
      </c>
      <c r="J228" s="1" t="s">
        <v>269</v>
      </c>
      <c r="K228" s="1" t="s">
        <v>269</v>
      </c>
      <c r="L228" s="1" t="s">
        <v>479</v>
      </c>
      <c r="M228" s="1" t="s">
        <v>270</v>
      </c>
      <c r="N228" s="1" t="s">
        <v>11686</v>
      </c>
      <c r="O228" s="1" t="s">
        <v>11126</v>
      </c>
      <c r="P228" s="1" t="s">
        <v>11133</v>
      </c>
      <c r="Q228" s="1" t="s">
        <v>6755</v>
      </c>
      <c r="R228" s="1" t="s">
        <v>6755</v>
      </c>
      <c r="S228" s="1" t="s">
        <v>874</v>
      </c>
      <c r="T228" s="1" t="s">
        <v>873</v>
      </c>
      <c r="U228" s="1" t="s">
        <v>269</v>
      </c>
      <c r="V228" s="1" t="s">
        <v>873</v>
      </c>
      <c r="W228" s="1" t="s">
        <v>874</v>
      </c>
      <c r="X228" s="1" t="s">
        <v>11200</v>
      </c>
      <c r="Y228" s="1" t="s">
        <v>11159</v>
      </c>
      <c r="Z228" s="1" t="s">
        <v>269</v>
      </c>
    </row>
    <row r="229" spans="1:26" ht="14.25">
      <c r="A229" s="1" t="s">
        <v>260</v>
      </c>
      <c r="B229" s="1" t="s">
        <v>11930</v>
      </c>
      <c r="C229" s="1" t="s">
        <v>262</v>
      </c>
      <c r="D229" s="1" t="s">
        <v>304</v>
      </c>
      <c r="E229" s="1" t="s">
        <v>304</v>
      </c>
      <c r="F229" s="1" t="s">
        <v>2937</v>
      </c>
      <c r="G229" s="1" t="s">
        <v>11703</v>
      </c>
      <c r="H229" s="1" t="s">
        <v>2681</v>
      </c>
      <c r="I229" s="1" t="s">
        <v>277</v>
      </c>
      <c r="J229" s="1" t="s">
        <v>269</v>
      </c>
      <c r="K229" s="1" t="s">
        <v>269</v>
      </c>
      <c r="L229" s="1" t="s">
        <v>479</v>
      </c>
      <c r="M229" s="1" t="s">
        <v>269</v>
      </c>
      <c r="N229" s="1" t="s">
        <v>11204</v>
      </c>
      <c r="O229" s="1" t="s">
        <v>11126</v>
      </c>
      <c r="P229" s="1" t="s">
        <v>11133</v>
      </c>
      <c r="Q229" s="1" t="s">
        <v>6755</v>
      </c>
      <c r="R229" s="1" t="s">
        <v>6755</v>
      </c>
      <c r="S229" s="1" t="s">
        <v>874</v>
      </c>
      <c r="T229" s="1" t="s">
        <v>873</v>
      </c>
      <c r="U229" s="1" t="s">
        <v>269</v>
      </c>
      <c r="V229" s="1" t="s">
        <v>873</v>
      </c>
      <c r="W229" s="1" t="s">
        <v>874</v>
      </c>
      <c r="X229" s="1" t="s">
        <v>11133</v>
      </c>
      <c r="Y229" s="1" t="s">
        <v>11159</v>
      </c>
      <c r="Z229" s="1" t="s">
        <v>269</v>
      </c>
    </row>
    <row r="230" spans="1:26" ht="14.25">
      <c r="A230" s="1" t="s">
        <v>260</v>
      </c>
      <c r="B230" s="1" t="s">
        <v>11931</v>
      </c>
      <c r="C230" s="1" t="s">
        <v>262</v>
      </c>
      <c r="D230" s="1" t="s">
        <v>304</v>
      </c>
      <c r="E230" s="1" t="s">
        <v>304</v>
      </c>
      <c r="F230" s="1" t="s">
        <v>2941</v>
      </c>
      <c r="G230" s="1" t="s">
        <v>11705</v>
      </c>
      <c r="H230" s="1" t="s">
        <v>11706</v>
      </c>
      <c r="I230" s="1" t="s">
        <v>277</v>
      </c>
      <c r="J230" s="1" t="s">
        <v>269</v>
      </c>
      <c r="K230" s="1" t="s">
        <v>269</v>
      </c>
      <c r="L230" s="1" t="s">
        <v>479</v>
      </c>
      <c r="M230" s="1" t="s">
        <v>270</v>
      </c>
      <c r="N230" s="1" t="s">
        <v>11686</v>
      </c>
      <c r="O230" s="1" t="s">
        <v>11126</v>
      </c>
      <c r="P230" s="1" t="s">
        <v>11133</v>
      </c>
      <c r="Q230" s="1" t="s">
        <v>6755</v>
      </c>
      <c r="R230" s="1" t="s">
        <v>6755</v>
      </c>
      <c r="S230" s="1" t="s">
        <v>874</v>
      </c>
      <c r="T230" s="1" t="s">
        <v>873</v>
      </c>
      <c r="U230" s="1" t="s">
        <v>269</v>
      </c>
      <c r="V230" s="1" t="s">
        <v>873</v>
      </c>
      <c r="W230" s="1" t="s">
        <v>874</v>
      </c>
      <c r="X230" s="1" t="s">
        <v>11133</v>
      </c>
      <c r="Y230" s="1" t="s">
        <v>11159</v>
      </c>
      <c r="Z230" s="1" t="s">
        <v>269</v>
      </c>
    </row>
    <row r="231" spans="1:26" ht="14.25">
      <c r="A231" s="1" t="s">
        <v>260</v>
      </c>
      <c r="B231" s="1" t="s">
        <v>11932</v>
      </c>
      <c r="C231" s="1" t="s">
        <v>262</v>
      </c>
      <c r="D231" s="1" t="s">
        <v>304</v>
      </c>
      <c r="E231" s="1" t="s">
        <v>304</v>
      </c>
      <c r="F231" s="1" t="s">
        <v>2945</v>
      </c>
      <c r="G231" s="1" t="s">
        <v>11708</v>
      </c>
      <c r="H231" s="1" t="s">
        <v>2682</v>
      </c>
      <c r="I231" s="1" t="s">
        <v>714</v>
      </c>
      <c r="J231" s="1" t="s">
        <v>269</v>
      </c>
      <c r="K231" s="1" t="s">
        <v>269</v>
      </c>
      <c r="L231" s="1" t="s">
        <v>479</v>
      </c>
      <c r="M231" s="1" t="s">
        <v>269</v>
      </c>
      <c r="N231" s="1" t="s">
        <v>11204</v>
      </c>
      <c r="O231" s="1" t="s">
        <v>11126</v>
      </c>
      <c r="P231" s="1" t="s">
        <v>11125</v>
      </c>
      <c r="Q231" s="1" t="s">
        <v>11645</v>
      </c>
      <c r="R231" s="1" t="s">
        <v>6755</v>
      </c>
      <c r="S231" s="1" t="s">
        <v>874</v>
      </c>
      <c r="T231" s="1" t="s">
        <v>873</v>
      </c>
      <c r="U231" s="1" t="s">
        <v>269</v>
      </c>
      <c r="V231" s="1" t="s">
        <v>873</v>
      </c>
      <c r="W231" s="1" t="s">
        <v>874</v>
      </c>
      <c r="X231" s="1" t="s">
        <v>11200</v>
      </c>
      <c r="Y231" s="1" t="s">
        <v>11159</v>
      </c>
      <c r="Z231" s="1" t="s">
        <v>269</v>
      </c>
    </row>
    <row r="232" spans="1:26" ht="14.25">
      <c r="A232" s="1" t="s">
        <v>260</v>
      </c>
      <c r="B232" s="1" t="s">
        <v>11933</v>
      </c>
      <c r="C232" s="1" t="s">
        <v>262</v>
      </c>
      <c r="D232" s="1" t="s">
        <v>304</v>
      </c>
      <c r="E232" s="1" t="s">
        <v>304</v>
      </c>
      <c r="F232" s="1" t="s">
        <v>1399</v>
      </c>
      <c r="G232" s="1" t="s">
        <v>11710</v>
      </c>
      <c r="H232" s="1" t="s">
        <v>11711</v>
      </c>
      <c r="I232" s="1" t="s">
        <v>714</v>
      </c>
      <c r="J232" s="1" t="s">
        <v>269</v>
      </c>
      <c r="K232" s="1" t="s">
        <v>269</v>
      </c>
      <c r="L232" s="1" t="s">
        <v>479</v>
      </c>
      <c r="M232" s="1" t="s">
        <v>270</v>
      </c>
      <c r="N232" s="1" t="s">
        <v>11686</v>
      </c>
      <c r="O232" s="1" t="s">
        <v>11126</v>
      </c>
      <c r="P232" s="1" t="s">
        <v>11125</v>
      </c>
      <c r="Q232" s="1" t="s">
        <v>11645</v>
      </c>
      <c r="R232" s="1" t="s">
        <v>6755</v>
      </c>
      <c r="S232" s="1" t="s">
        <v>874</v>
      </c>
      <c r="T232" s="1" t="s">
        <v>873</v>
      </c>
      <c r="U232" s="1" t="s">
        <v>269</v>
      </c>
      <c r="V232" s="1" t="s">
        <v>873</v>
      </c>
      <c r="W232" s="1" t="s">
        <v>874</v>
      </c>
      <c r="X232" s="1" t="s">
        <v>11200</v>
      </c>
      <c r="Y232" s="1" t="s">
        <v>11159</v>
      </c>
      <c r="Z232" s="1" t="s">
        <v>269</v>
      </c>
    </row>
    <row r="233" spans="1:26" ht="14.25">
      <c r="A233" s="1" t="s">
        <v>260</v>
      </c>
      <c r="B233" s="1" t="s">
        <v>11934</v>
      </c>
      <c r="C233" s="1" t="s">
        <v>262</v>
      </c>
      <c r="D233" s="1" t="s">
        <v>304</v>
      </c>
      <c r="E233" s="1" t="s">
        <v>304</v>
      </c>
      <c r="F233" s="1" t="s">
        <v>1384</v>
      </c>
      <c r="G233" s="1" t="s">
        <v>11713</v>
      </c>
      <c r="H233" s="1" t="s">
        <v>2683</v>
      </c>
      <c r="I233" s="1" t="s">
        <v>1971</v>
      </c>
      <c r="J233" s="1" t="s">
        <v>269</v>
      </c>
      <c r="K233" s="1" t="s">
        <v>269</v>
      </c>
      <c r="L233" s="1" t="s">
        <v>479</v>
      </c>
      <c r="M233" s="1" t="s">
        <v>269</v>
      </c>
      <c r="N233" s="1" t="s">
        <v>11204</v>
      </c>
      <c r="O233" s="1" t="s">
        <v>11126</v>
      </c>
      <c r="P233" s="1" t="s">
        <v>11125</v>
      </c>
      <c r="Q233" s="1" t="s">
        <v>6755</v>
      </c>
      <c r="R233" s="1" t="s">
        <v>6755</v>
      </c>
      <c r="S233" s="1" t="s">
        <v>874</v>
      </c>
      <c r="T233" s="1" t="s">
        <v>873</v>
      </c>
      <c r="U233" s="1" t="s">
        <v>269</v>
      </c>
      <c r="V233" s="1" t="s">
        <v>873</v>
      </c>
      <c r="W233" s="1" t="s">
        <v>874</v>
      </c>
      <c r="X233" s="1" t="s">
        <v>11200</v>
      </c>
      <c r="Y233" s="1" t="s">
        <v>11159</v>
      </c>
      <c r="Z233" s="1" t="s">
        <v>269</v>
      </c>
    </row>
    <row r="234" spans="1:26" ht="14.25">
      <c r="A234" s="1" t="s">
        <v>260</v>
      </c>
      <c r="B234" s="1" t="s">
        <v>11935</v>
      </c>
      <c r="C234" s="1" t="s">
        <v>262</v>
      </c>
      <c r="D234" s="1" t="s">
        <v>304</v>
      </c>
      <c r="E234" s="1" t="s">
        <v>304</v>
      </c>
      <c r="F234" s="1" t="s">
        <v>1407</v>
      </c>
      <c r="G234" s="1" t="s">
        <v>11715</v>
      </c>
      <c r="H234" s="1" t="s">
        <v>11716</v>
      </c>
      <c r="I234" s="1" t="s">
        <v>1971</v>
      </c>
      <c r="J234" s="1" t="s">
        <v>269</v>
      </c>
      <c r="K234" s="1" t="s">
        <v>269</v>
      </c>
      <c r="L234" s="1" t="s">
        <v>479</v>
      </c>
      <c r="M234" s="1" t="s">
        <v>270</v>
      </c>
      <c r="N234" s="1" t="s">
        <v>11686</v>
      </c>
      <c r="O234" s="1" t="s">
        <v>11126</v>
      </c>
      <c r="P234" s="1" t="s">
        <v>11125</v>
      </c>
      <c r="Q234" s="1" t="s">
        <v>6755</v>
      </c>
      <c r="R234" s="1" t="s">
        <v>6755</v>
      </c>
      <c r="S234" s="1" t="s">
        <v>874</v>
      </c>
      <c r="T234" s="1" t="s">
        <v>873</v>
      </c>
      <c r="U234" s="1" t="s">
        <v>269</v>
      </c>
      <c r="V234" s="1" t="s">
        <v>873</v>
      </c>
      <c r="W234" s="1" t="s">
        <v>874</v>
      </c>
      <c r="X234" s="1" t="s">
        <v>11200</v>
      </c>
      <c r="Y234" s="1" t="s">
        <v>11159</v>
      </c>
      <c r="Z234" s="1" t="s">
        <v>269</v>
      </c>
    </row>
    <row r="235" spans="1:26" ht="14.25">
      <c r="A235" s="1" t="s">
        <v>260</v>
      </c>
      <c r="B235" s="1" t="s">
        <v>11936</v>
      </c>
      <c r="C235" s="1" t="s">
        <v>262</v>
      </c>
      <c r="D235" s="1" t="s">
        <v>304</v>
      </c>
      <c r="E235" s="1" t="s">
        <v>304</v>
      </c>
      <c r="F235" s="1" t="s">
        <v>3045</v>
      </c>
      <c r="G235" s="1" t="s">
        <v>11718</v>
      </c>
      <c r="H235" s="1" t="s">
        <v>2704</v>
      </c>
      <c r="I235" s="1" t="s">
        <v>1729</v>
      </c>
      <c r="J235" s="1" t="s">
        <v>269</v>
      </c>
      <c r="K235" s="1" t="s">
        <v>270</v>
      </c>
      <c r="L235" s="1" t="s">
        <v>270</v>
      </c>
      <c r="M235" s="1" t="s">
        <v>269</v>
      </c>
      <c r="N235" s="1" t="s">
        <v>11204</v>
      </c>
      <c r="O235" s="1" t="s">
        <v>11126</v>
      </c>
      <c r="P235" s="1" t="s">
        <v>11133</v>
      </c>
      <c r="Q235" s="1" t="s">
        <v>6755</v>
      </c>
      <c r="R235" s="1" t="s">
        <v>6755</v>
      </c>
      <c r="S235" s="1" t="s">
        <v>874</v>
      </c>
      <c r="T235" s="1" t="s">
        <v>873</v>
      </c>
      <c r="U235" s="1" t="s">
        <v>269</v>
      </c>
      <c r="V235" s="1" t="s">
        <v>874</v>
      </c>
      <c r="W235" s="1" t="s">
        <v>874</v>
      </c>
      <c r="X235" s="1" t="s">
        <v>11200</v>
      </c>
      <c r="Y235" s="1" t="s">
        <v>11159</v>
      </c>
      <c r="Z235" s="1" t="s">
        <v>269</v>
      </c>
    </row>
    <row r="236" spans="1:26" ht="14.25">
      <c r="A236" s="1" t="s">
        <v>260</v>
      </c>
      <c r="B236" s="1" t="s">
        <v>11937</v>
      </c>
      <c r="C236" s="1" t="s">
        <v>262</v>
      </c>
      <c r="D236" s="1" t="s">
        <v>304</v>
      </c>
      <c r="E236" s="1" t="s">
        <v>304</v>
      </c>
      <c r="F236" s="1" t="s">
        <v>3784</v>
      </c>
      <c r="G236" s="1" t="s">
        <v>11720</v>
      </c>
      <c r="H236" s="1" t="s">
        <v>2705</v>
      </c>
      <c r="I236" s="1" t="s">
        <v>2793</v>
      </c>
      <c r="J236" s="1" t="s">
        <v>269</v>
      </c>
      <c r="K236" s="1" t="s">
        <v>270</v>
      </c>
      <c r="L236" s="1" t="s">
        <v>270</v>
      </c>
      <c r="M236" s="1" t="s">
        <v>269</v>
      </c>
      <c r="N236" s="1" t="s">
        <v>11204</v>
      </c>
      <c r="O236" s="1" t="s">
        <v>11126</v>
      </c>
      <c r="P236" s="1" t="s">
        <v>11133</v>
      </c>
      <c r="Q236" s="1" t="s">
        <v>6755</v>
      </c>
      <c r="R236" s="1" t="s">
        <v>6755</v>
      </c>
      <c r="S236" s="1" t="s">
        <v>874</v>
      </c>
      <c r="T236" s="1" t="s">
        <v>873</v>
      </c>
      <c r="U236" s="1" t="s">
        <v>269</v>
      </c>
      <c r="V236" s="1" t="s">
        <v>873</v>
      </c>
      <c r="W236" s="1" t="s">
        <v>874</v>
      </c>
      <c r="X236" s="1" t="s">
        <v>11200</v>
      </c>
      <c r="Y236" s="1" t="s">
        <v>11159</v>
      </c>
      <c r="Z236" s="1" t="s">
        <v>269</v>
      </c>
    </row>
    <row r="237" spans="1:26" ht="14.25">
      <c r="A237" s="1" t="s">
        <v>260</v>
      </c>
      <c r="B237" s="1" t="s">
        <v>11938</v>
      </c>
      <c r="C237" s="1" t="s">
        <v>262</v>
      </c>
      <c r="D237" s="1" t="s">
        <v>304</v>
      </c>
      <c r="E237" s="1" t="s">
        <v>304</v>
      </c>
      <c r="F237" s="1" t="s">
        <v>1372</v>
      </c>
      <c r="G237" s="1" t="s">
        <v>11722</v>
      </c>
      <c r="H237" s="1" t="s">
        <v>2706</v>
      </c>
      <c r="I237" s="1" t="s">
        <v>2755</v>
      </c>
      <c r="J237" s="1" t="s">
        <v>269</v>
      </c>
      <c r="K237" s="1" t="s">
        <v>270</v>
      </c>
      <c r="L237" s="1" t="s">
        <v>270</v>
      </c>
      <c r="M237" s="1" t="s">
        <v>269</v>
      </c>
      <c r="N237" s="1" t="s">
        <v>11204</v>
      </c>
      <c r="O237" s="1" t="s">
        <v>11126</v>
      </c>
      <c r="P237" s="1" t="s">
        <v>11133</v>
      </c>
      <c r="Q237" s="1" t="s">
        <v>6755</v>
      </c>
      <c r="R237" s="1" t="s">
        <v>6755</v>
      </c>
      <c r="S237" s="1" t="s">
        <v>874</v>
      </c>
      <c r="T237" s="1" t="s">
        <v>873</v>
      </c>
      <c r="U237" s="1" t="s">
        <v>269</v>
      </c>
      <c r="V237" s="1" t="s">
        <v>873</v>
      </c>
      <c r="W237" s="1" t="s">
        <v>874</v>
      </c>
      <c r="X237" s="1" t="s">
        <v>11200</v>
      </c>
      <c r="Y237" s="1" t="s">
        <v>11159</v>
      </c>
      <c r="Z237" s="1" t="s">
        <v>269</v>
      </c>
    </row>
    <row r="238" spans="1:26" ht="14.25">
      <c r="A238" s="1" t="s">
        <v>260</v>
      </c>
      <c r="B238" s="1" t="s">
        <v>11939</v>
      </c>
      <c r="C238" s="1" t="s">
        <v>262</v>
      </c>
      <c r="D238" s="1" t="s">
        <v>304</v>
      </c>
      <c r="E238" s="1" t="s">
        <v>304</v>
      </c>
      <c r="F238" s="1" t="s">
        <v>1385</v>
      </c>
      <c r="G238" s="1" t="s">
        <v>11724</v>
      </c>
      <c r="H238" s="1" t="s">
        <v>2708</v>
      </c>
      <c r="I238" s="1" t="s">
        <v>713</v>
      </c>
      <c r="J238" s="1" t="s">
        <v>269</v>
      </c>
      <c r="K238" s="1" t="s">
        <v>270</v>
      </c>
      <c r="L238" s="1" t="s">
        <v>479</v>
      </c>
      <c r="M238" s="1" t="s">
        <v>269</v>
      </c>
      <c r="N238" s="1" t="s">
        <v>11204</v>
      </c>
      <c r="O238" s="1" t="s">
        <v>11126</v>
      </c>
      <c r="P238" s="1" t="s">
        <v>11133</v>
      </c>
      <c r="Q238" s="1" t="s">
        <v>6755</v>
      </c>
      <c r="R238" s="1" t="s">
        <v>6755</v>
      </c>
      <c r="S238" s="1" t="s">
        <v>874</v>
      </c>
      <c r="T238" s="1" t="s">
        <v>873</v>
      </c>
      <c r="U238" s="1" t="s">
        <v>472</v>
      </c>
      <c r="V238" s="1" t="s">
        <v>276</v>
      </c>
      <c r="W238" s="1" t="s">
        <v>874</v>
      </c>
      <c r="X238" s="1" t="s">
        <v>11200</v>
      </c>
      <c r="Y238" s="1" t="s">
        <v>11159</v>
      </c>
      <c r="Z238" s="1" t="s">
        <v>269</v>
      </c>
    </row>
    <row r="239" spans="1:26" ht="14.25">
      <c r="A239" s="1" t="s">
        <v>260</v>
      </c>
      <c r="B239" s="1" t="s">
        <v>11940</v>
      </c>
      <c r="C239" s="1" t="s">
        <v>262</v>
      </c>
      <c r="D239" s="1" t="s">
        <v>304</v>
      </c>
      <c r="E239" s="1" t="s">
        <v>304</v>
      </c>
      <c r="F239" s="1" t="s">
        <v>2694</v>
      </c>
      <c r="G239" s="1" t="s">
        <v>11726</v>
      </c>
      <c r="H239" s="1" t="s">
        <v>2709</v>
      </c>
      <c r="I239" s="1" t="s">
        <v>1731</v>
      </c>
      <c r="J239" s="1" t="s">
        <v>269</v>
      </c>
      <c r="K239" s="1" t="s">
        <v>270</v>
      </c>
      <c r="L239" s="1" t="s">
        <v>479</v>
      </c>
      <c r="M239" s="1" t="s">
        <v>269</v>
      </c>
      <c r="N239" s="1" t="s">
        <v>11204</v>
      </c>
      <c r="O239" s="1" t="s">
        <v>11126</v>
      </c>
      <c r="P239" s="1" t="s">
        <v>11133</v>
      </c>
      <c r="Q239" s="1" t="s">
        <v>6755</v>
      </c>
      <c r="R239" s="1" t="s">
        <v>6755</v>
      </c>
      <c r="S239" s="1" t="s">
        <v>874</v>
      </c>
      <c r="T239" s="1" t="s">
        <v>873</v>
      </c>
      <c r="U239" s="1" t="s">
        <v>472</v>
      </c>
      <c r="V239" s="1" t="s">
        <v>276</v>
      </c>
      <c r="W239" s="1" t="s">
        <v>874</v>
      </c>
      <c r="X239" s="1" t="s">
        <v>11200</v>
      </c>
      <c r="Y239" s="1" t="s">
        <v>11159</v>
      </c>
      <c r="Z239" s="1" t="s">
        <v>269</v>
      </c>
    </row>
    <row r="240" spans="1:26" ht="14.25">
      <c r="A240" s="1" t="s">
        <v>260</v>
      </c>
      <c r="B240" s="1" t="s">
        <v>11941</v>
      </c>
      <c r="C240" s="1" t="s">
        <v>262</v>
      </c>
      <c r="D240" s="1" t="s">
        <v>304</v>
      </c>
      <c r="E240" s="1" t="s">
        <v>304</v>
      </c>
      <c r="F240" s="1" t="s">
        <v>4006</v>
      </c>
      <c r="G240" s="1" t="s">
        <v>11728</v>
      </c>
      <c r="H240" s="1" t="s">
        <v>11729</v>
      </c>
      <c r="I240" s="1" t="s">
        <v>2913</v>
      </c>
      <c r="J240" s="1" t="s">
        <v>269</v>
      </c>
      <c r="K240" s="1" t="s">
        <v>269</v>
      </c>
      <c r="L240" s="1" t="s">
        <v>479</v>
      </c>
      <c r="M240" s="1" t="s">
        <v>269</v>
      </c>
      <c r="N240" s="1" t="s">
        <v>11204</v>
      </c>
      <c r="O240" s="1" t="s">
        <v>11126</v>
      </c>
      <c r="P240" s="1" t="s">
        <v>11133</v>
      </c>
      <c r="Q240" s="1" t="s">
        <v>6755</v>
      </c>
      <c r="R240" s="1" t="s">
        <v>6755</v>
      </c>
      <c r="S240" s="1" t="s">
        <v>874</v>
      </c>
      <c r="T240" s="1" t="s">
        <v>873</v>
      </c>
      <c r="U240" s="1" t="s">
        <v>269</v>
      </c>
      <c r="V240" s="1" t="s">
        <v>873</v>
      </c>
      <c r="W240" s="1" t="s">
        <v>874</v>
      </c>
      <c r="X240" s="1" t="s">
        <v>11155</v>
      </c>
      <c r="Y240" s="1" t="s">
        <v>11159</v>
      </c>
      <c r="Z240" s="1" t="s">
        <v>270</v>
      </c>
    </row>
    <row r="241" spans="1:26" ht="14.25">
      <c r="A241" s="1" t="s">
        <v>260</v>
      </c>
      <c r="B241" s="1" t="s">
        <v>11942</v>
      </c>
      <c r="C241" s="1" t="s">
        <v>262</v>
      </c>
      <c r="D241" s="1" t="s">
        <v>304</v>
      </c>
      <c r="E241" s="1" t="s">
        <v>304</v>
      </c>
      <c r="F241" s="1" t="s">
        <v>1732</v>
      </c>
      <c r="G241" s="1" t="s">
        <v>11731</v>
      </c>
      <c r="H241" s="1" t="s">
        <v>11732</v>
      </c>
      <c r="I241" s="1" t="s">
        <v>2913</v>
      </c>
      <c r="J241" s="1" t="s">
        <v>269</v>
      </c>
      <c r="K241" s="1" t="s">
        <v>269</v>
      </c>
      <c r="L241" s="1" t="s">
        <v>479</v>
      </c>
      <c r="M241" s="1" t="s">
        <v>270</v>
      </c>
      <c r="N241" s="1" t="s">
        <v>11133</v>
      </c>
      <c r="O241" s="1" t="s">
        <v>11126</v>
      </c>
      <c r="P241" s="1" t="s">
        <v>11133</v>
      </c>
      <c r="Q241" s="1" t="s">
        <v>6755</v>
      </c>
      <c r="R241" s="1" t="s">
        <v>6755</v>
      </c>
      <c r="S241" s="1" t="s">
        <v>874</v>
      </c>
      <c r="T241" s="1" t="s">
        <v>873</v>
      </c>
      <c r="U241" s="1" t="s">
        <v>269</v>
      </c>
      <c r="V241" s="1" t="s">
        <v>873</v>
      </c>
      <c r="W241" s="1" t="s">
        <v>874</v>
      </c>
      <c r="X241" s="1" t="s">
        <v>11133</v>
      </c>
      <c r="Y241" s="1" t="s">
        <v>11159</v>
      </c>
      <c r="Z241" s="1" t="s">
        <v>270</v>
      </c>
    </row>
    <row r="242" spans="1:26" ht="14.25">
      <c r="A242" s="1" t="s">
        <v>260</v>
      </c>
      <c r="B242" s="1" t="s">
        <v>11943</v>
      </c>
      <c r="C242" s="1" t="s">
        <v>262</v>
      </c>
      <c r="D242" s="1" t="s">
        <v>304</v>
      </c>
      <c r="E242" s="1" t="s">
        <v>304</v>
      </c>
      <c r="F242" s="1" t="s">
        <v>4009</v>
      </c>
      <c r="G242" s="1" t="s">
        <v>11734</v>
      </c>
      <c r="H242" s="1" t="s">
        <v>11735</v>
      </c>
      <c r="I242" s="1" t="s">
        <v>2913</v>
      </c>
      <c r="J242" s="1" t="s">
        <v>270</v>
      </c>
      <c r="K242" s="1" t="s">
        <v>269</v>
      </c>
      <c r="L242" s="1" t="s">
        <v>479</v>
      </c>
      <c r="M242" s="1" t="s">
        <v>270</v>
      </c>
      <c r="N242" s="1" t="s">
        <v>11204</v>
      </c>
      <c r="O242" s="1" t="s">
        <v>11736</v>
      </c>
      <c r="P242" s="1" t="s">
        <v>11133</v>
      </c>
      <c r="Q242" s="1" t="s">
        <v>6755</v>
      </c>
      <c r="R242" s="1" t="s">
        <v>6755</v>
      </c>
      <c r="S242" s="1" t="s">
        <v>874</v>
      </c>
      <c r="T242" s="1" t="s">
        <v>873</v>
      </c>
      <c r="U242" s="1" t="s">
        <v>269</v>
      </c>
      <c r="V242" s="1" t="s">
        <v>873</v>
      </c>
      <c r="W242" s="1" t="s">
        <v>874</v>
      </c>
      <c r="X242" s="1" t="s">
        <v>11133</v>
      </c>
      <c r="Y242" s="1" t="s">
        <v>11159</v>
      </c>
      <c r="Z242" s="1" t="s">
        <v>270</v>
      </c>
    </row>
    <row r="243" spans="1:26" ht="14.25">
      <c r="A243" s="1" t="s">
        <v>260</v>
      </c>
      <c r="B243" s="1" t="s">
        <v>11944</v>
      </c>
      <c r="C243" s="1" t="s">
        <v>262</v>
      </c>
      <c r="D243" s="1" t="s">
        <v>304</v>
      </c>
      <c r="E243" s="1" t="s">
        <v>304</v>
      </c>
      <c r="F243" s="1" t="s">
        <v>1379</v>
      </c>
      <c r="G243" s="1" t="s">
        <v>11738</v>
      </c>
      <c r="H243" s="1" t="s">
        <v>11739</v>
      </c>
      <c r="I243" s="1" t="s">
        <v>2796</v>
      </c>
      <c r="J243" s="1" t="s">
        <v>269</v>
      </c>
      <c r="K243" s="1" t="s">
        <v>269</v>
      </c>
      <c r="L243" s="1" t="s">
        <v>479</v>
      </c>
      <c r="M243" s="1" t="s">
        <v>269</v>
      </c>
      <c r="N243" s="1" t="s">
        <v>11204</v>
      </c>
      <c r="O243" s="1" t="s">
        <v>11126</v>
      </c>
      <c r="P243" s="1" t="s">
        <v>11125</v>
      </c>
      <c r="Q243" s="1" t="s">
        <v>6755</v>
      </c>
      <c r="R243" s="1" t="s">
        <v>6755</v>
      </c>
      <c r="S243" s="1" t="s">
        <v>874</v>
      </c>
      <c r="T243" s="1" t="s">
        <v>873</v>
      </c>
      <c r="U243" s="1" t="s">
        <v>269</v>
      </c>
      <c r="V243" s="1" t="s">
        <v>873</v>
      </c>
      <c r="W243" s="1" t="s">
        <v>874</v>
      </c>
      <c r="X243" s="1" t="s">
        <v>11200</v>
      </c>
      <c r="Y243" s="1" t="s">
        <v>11159</v>
      </c>
      <c r="Z243" s="1" t="s">
        <v>270</v>
      </c>
    </row>
    <row r="244" spans="1:26" ht="14.25">
      <c r="A244" s="1" t="s">
        <v>260</v>
      </c>
      <c r="B244" s="1" t="s">
        <v>11945</v>
      </c>
      <c r="C244" s="1" t="s">
        <v>262</v>
      </c>
      <c r="D244" s="1" t="s">
        <v>304</v>
      </c>
      <c r="E244" s="1" t="s">
        <v>304</v>
      </c>
      <c r="F244" s="1" t="s">
        <v>4013</v>
      </c>
      <c r="G244" s="1" t="s">
        <v>11741</v>
      </c>
      <c r="H244" s="1" t="s">
        <v>11742</v>
      </c>
      <c r="I244" s="1" t="s">
        <v>2796</v>
      </c>
      <c r="J244" s="1" t="s">
        <v>269</v>
      </c>
      <c r="K244" s="1" t="s">
        <v>269</v>
      </c>
      <c r="L244" s="1" t="s">
        <v>479</v>
      </c>
      <c r="M244" s="1" t="s">
        <v>270</v>
      </c>
      <c r="N244" s="1" t="s">
        <v>11743</v>
      </c>
      <c r="O244" s="1" t="s">
        <v>11126</v>
      </c>
      <c r="P244" s="1" t="s">
        <v>11649</v>
      </c>
      <c r="Q244" s="1" t="s">
        <v>6755</v>
      </c>
      <c r="R244" s="1" t="s">
        <v>6755</v>
      </c>
      <c r="S244" s="1" t="s">
        <v>874</v>
      </c>
      <c r="T244" s="1" t="s">
        <v>873</v>
      </c>
      <c r="U244" s="1" t="s">
        <v>269</v>
      </c>
      <c r="V244" s="1" t="s">
        <v>873</v>
      </c>
      <c r="W244" s="1" t="s">
        <v>874</v>
      </c>
      <c r="X244" s="1" t="s">
        <v>11200</v>
      </c>
      <c r="Y244" s="1" t="s">
        <v>11159</v>
      </c>
      <c r="Z244" s="1" t="s">
        <v>270</v>
      </c>
    </row>
    <row r="245" spans="1:26" ht="14.25">
      <c r="A245" s="1" t="s">
        <v>260</v>
      </c>
      <c r="B245" s="1" t="s">
        <v>11946</v>
      </c>
      <c r="C245" s="1" t="s">
        <v>262</v>
      </c>
      <c r="D245" s="1" t="s">
        <v>304</v>
      </c>
      <c r="E245" s="1" t="s">
        <v>304</v>
      </c>
      <c r="F245" s="1" t="s">
        <v>3533</v>
      </c>
      <c r="G245" s="1" t="s">
        <v>11745</v>
      </c>
      <c r="H245" s="1" t="s">
        <v>11746</v>
      </c>
      <c r="I245" s="1" t="s">
        <v>2796</v>
      </c>
      <c r="J245" s="1" t="s">
        <v>270</v>
      </c>
      <c r="K245" s="1" t="s">
        <v>269</v>
      </c>
      <c r="L245" s="1" t="s">
        <v>479</v>
      </c>
      <c r="M245" s="1" t="s">
        <v>270</v>
      </c>
      <c r="N245" s="1" t="s">
        <v>11204</v>
      </c>
      <c r="O245" s="1" t="s">
        <v>11736</v>
      </c>
      <c r="P245" s="1" t="s">
        <v>11649</v>
      </c>
      <c r="Q245" s="1" t="s">
        <v>6755</v>
      </c>
      <c r="R245" s="1" t="s">
        <v>6755</v>
      </c>
      <c r="S245" s="1" t="s">
        <v>874</v>
      </c>
      <c r="T245" s="1" t="s">
        <v>873</v>
      </c>
      <c r="U245" s="1" t="s">
        <v>269</v>
      </c>
      <c r="V245" s="1" t="s">
        <v>873</v>
      </c>
      <c r="W245" s="1" t="s">
        <v>874</v>
      </c>
      <c r="X245" s="1" t="s">
        <v>11200</v>
      </c>
      <c r="Y245" s="1" t="s">
        <v>11159</v>
      </c>
      <c r="Z245" s="1" t="s">
        <v>270</v>
      </c>
    </row>
    <row r="246" spans="1:26" ht="14.25">
      <c r="A246" s="1" t="s">
        <v>260</v>
      </c>
      <c r="B246" s="1" t="s">
        <v>11947</v>
      </c>
      <c r="C246" s="1" t="s">
        <v>262</v>
      </c>
      <c r="D246" s="1" t="s">
        <v>310</v>
      </c>
      <c r="E246" s="1" t="s">
        <v>310</v>
      </c>
      <c r="F246" s="1" t="s">
        <v>270</v>
      </c>
      <c r="G246" s="1" t="s">
        <v>11634</v>
      </c>
      <c r="H246" s="1" t="s">
        <v>11635</v>
      </c>
      <c r="I246" s="1" t="s">
        <v>269</v>
      </c>
      <c r="J246" s="1" t="s">
        <v>269</v>
      </c>
      <c r="K246" s="1" t="s">
        <v>269</v>
      </c>
      <c r="L246" s="1" t="s">
        <v>479</v>
      </c>
      <c r="M246" s="1" t="s">
        <v>269</v>
      </c>
      <c r="N246" s="1" t="s">
        <v>11204</v>
      </c>
      <c r="O246" s="1" t="s">
        <v>11126</v>
      </c>
      <c r="P246" s="1" t="s">
        <v>11133</v>
      </c>
      <c r="Q246" s="1" t="s">
        <v>6755</v>
      </c>
      <c r="R246" s="1" t="s">
        <v>6755</v>
      </c>
      <c r="S246" s="1" t="s">
        <v>874</v>
      </c>
      <c r="T246" s="1" t="s">
        <v>873</v>
      </c>
      <c r="U246" s="1" t="s">
        <v>269</v>
      </c>
      <c r="V246" s="1" t="s">
        <v>873</v>
      </c>
      <c r="W246" s="1" t="s">
        <v>874</v>
      </c>
      <c r="X246" s="1" t="s">
        <v>11133</v>
      </c>
      <c r="Y246" s="1" t="s">
        <v>11159</v>
      </c>
      <c r="Z246" s="1" t="s">
        <v>269</v>
      </c>
    </row>
    <row r="247" spans="1:26" ht="14.25">
      <c r="A247" s="1" t="s">
        <v>260</v>
      </c>
      <c r="B247" s="1" t="s">
        <v>11948</v>
      </c>
      <c r="C247" s="1" t="s">
        <v>262</v>
      </c>
      <c r="D247" s="1" t="s">
        <v>310</v>
      </c>
      <c r="E247" s="1" t="s">
        <v>310</v>
      </c>
      <c r="F247" s="1" t="s">
        <v>472</v>
      </c>
      <c r="G247" s="1" t="s">
        <v>11637</v>
      </c>
      <c r="H247" s="1" t="s">
        <v>11638</v>
      </c>
      <c r="I247" s="1" t="s">
        <v>269</v>
      </c>
      <c r="J247" s="1" t="s">
        <v>269</v>
      </c>
      <c r="K247" s="1" t="s">
        <v>269</v>
      </c>
      <c r="L247" s="1" t="s">
        <v>479</v>
      </c>
      <c r="M247" s="1" t="s">
        <v>270</v>
      </c>
      <c r="N247" s="1" t="s">
        <v>11125</v>
      </c>
      <c r="O247" s="1" t="s">
        <v>11126</v>
      </c>
      <c r="P247" s="1" t="s">
        <v>11133</v>
      </c>
      <c r="Q247" s="1" t="s">
        <v>6755</v>
      </c>
      <c r="R247" s="1" t="s">
        <v>6755</v>
      </c>
      <c r="S247" s="1" t="s">
        <v>874</v>
      </c>
      <c r="T247" s="1" t="s">
        <v>873</v>
      </c>
      <c r="U247" s="1" t="s">
        <v>269</v>
      </c>
      <c r="V247" s="1" t="s">
        <v>873</v>
      </c>
      <c r="W247" s="1" t="s">
        <v>874</v>
      </c>
      <c r="X247" s="1" t="s">
        <v>11133</v>
      </c>
      <c r="Y247" s="1" t="s">
        <v>11159</v>
      </c>
      <c r="Z247" s="1" t="s">
        <v>269</v>
      </c>
    </row>
    <row r="248" spans="1:26" ht="14.25">
      <c r="A248" s="1" t="s">
        <v>260</v>
      </c>
      <c r="B248" s="1" t="s">
        <v>11949</v>
      </c>
      <c r="C248" s="1" t="s">
        <v>262</v>
      </c>
      <c r="D248" s="1" t="s">
        <v>310</v>
      </c>
      <c r="E248" s="1" t="s">
        <v>310</v>
      </c>
      <c r="F248" s="1" t="s">
        <v>479</v>
      </c>
      <c r="G248" s="1" t="s">
        <v>11640</v>
      </c>
      <c r="H248" s="1" t="s">
        <v>11641</v>
      </c>
      <c r="I248" s="1" t="s">
        <v>269</v>
      </c>
      <c r="J248" s="1" t="s">
        <v>270</v>
      </c>
      <c r="K248" s="1" t="s">
        <v>269</v>
      </c>
      <c r="L248" s="1" t="s">
        <v>479</v>
      </c>
      <c r="M248" s="1" t="s">
        <v>270</v>
      </c>
      <c r="N248" s="1" t="s">
        <v>11204</v>
      </c>
      <c r="O248" s="1" t="s">
        <v>11126</v>
      </c>
      <c r="P248" s="1" t="s">
        <v>11133</v>
      </c>
      <c r="Q248" s="1" t="s">
        <v>6755</v>
      </c>
      <c r="R248" s="1" t="s">
        <v>6755</v>
      </c>
      <c r="S248" s="1" t="s">
        <v>874</v>
      </c>
      <c r="T248" s="1" t="s">
        <v>873</v>
      </c>
      <c r="U248" s="1" t="s">
        <v>269</v>
      </c>
      <c r="V248" s="1" t="s">
        <v>873</v>
      </c>
      <c r="W248" s="1" t="s">
        <v>874</v>
      </c>
      <c r="X248" s="1" t="s">
        <v>11133</v>
      </c>
      <c r="Y248" s="1" t="s">
        <v>11159</v>
      </c>
      <c r="Z248" s="1" t="s">
        <v>269</v>
      </c>
    </row>
    <row r="249" spans="1:26" ht="14.25">
      <c r="A249" s="1" t="s">
        <v>260</v>
      </c>
      <c r="B249" s="1" t="s">
        <v>11950</v>
      </c>
      <c r="C249" s="1" t="s">
        <v>262</v>
      </c>
      <c r="D249" s="1" t="s">
        <v>310</v>
      </c>
      <c r="E249" s="1" t="s">
        <v>310</v>
      </c>
      <c r="F249" s="1" t="s">
        <v>873</v>
      </c>
      <c r="G249" s="1" t="s">
        <v>11643</v>
      </c>
      <c r="H249" s="1" t="s">
        <v>11644</v>
      </c>
      <c r="I249" s="1" t="s">
        <v>270</v>
      </c>
      <c r="J249" s="1" t="s">
        <v>269</v>
      </c>
      <c r="K249" s="1" t="s">
        <v>269</v>
      </c>
      <c r="L249" s="1" t="s">
        <v>479</v>
      </c>
      <c r="M249" s="1" t="s">
        <v>269</v>
      </c>
      <c r="N249" s="1" t="s">
        <v>11204</v>
      </c>
      <c r="O249" s="1" t="s">
        <v>11126</v>
      </c>
      <c r="P249" s="1" t="s">
        <v>11125</v>
      </c>
      <c r="Q249" s="1" t="s">
        <v>11645</v>
      </c>
      <c r="R249" s="1" t="s">
        <v>6755</v>
      </c>
      <c r="S249" s="1" t="s">
        <v>874</v>
      </c>
      <c r="T249" s="1" t="s">
        <v>873</v>
      </c>
      <c r="U249" s="1" t="s">
        <v>269</v>
      </c>
      <c r="V249" s="1" t="s">
        <v>873</v>
      </c>
      <c r="W249" s="1" t="s">
        <v>874</v>
      </c>
      <c r="X249" s="1" t="s">
        <v>11200</v>
      </c>
      <c r="Y249" s="1" t="s">
        <v>11159</v>
      </c>
      <c r="Z249" s="1" t="s">
        <v>270</v>
      </c>
    </row>
    <row r="250" spans="1:26" ht="14.25">
      <c r="A250" s="1" t="s">
        <v>260</v>
      </c>
      <c r="B250" s="1" t="s">
        <v>11951</v>
      </c>
      <c r="C250" s="1" t="s">
        <v>262</v>
      </c>
      <c r="D250" s="1" t="s">
        <v>310</v>
      </c>
      <c r="E250" s="1" t="s">
        <v>310</v>
      </c>
      <c r="F250" s="1" t="s">
        <v>872</v>
      </c>
      <c r="G250" s="1" t="s">
        <v>11647</v>
      </c>
      <c r="H250" s="1" t="s">
        <v>11648</v>
      </c>
      <c r="I250" s="1" t="s">
        <v>270</v>
      </c>
      <c r="J250" s="1" t="s">
        <v>269</v>
      </c>
      <c r="K250" s="1" t="s">
        <v>269</v>
      </c>
      <c r="L250" s="1" t="s">
        <v>479</v>
      </c>
      <c r="M250" s="1" t="s">
        <v>270</v>
      </c>
      <c r="N250" s="1" t="s">
        <v>11125</v>
      </c>
      <c r="O250" s="1" t="s">
        <v>11126</v>
      </c>
      <c r="P250" s="1" t="s">
        <v>11649</v>
      </c>
      <c r="Q250" s="1" t="s">
        <v>11124</v>
      </c>
      <c r="R250" s="1" t="s">
        <v>6755</v>
      </c>
      <c r="S250" s="1" t="s">
        <v>874</v>
      </c>
      <c r="T250" s="1" t="s">
        <v>873</v>
      </c>
      <c r="U250" s="1" t="s">
        <v>269</v>
      </c>
      <c r="V250" s="1" t="s">
        <v>873</v>
      </c>
      <c r="W250" s="1" t="s">
        <v>874</v>
      </c>
      <c r="X250" s="1" t="s">
        <v>11200</v>
      </c>
      <c r="Y250" s="1" t="s">
        <v>11159</v>
      </c>
      <c r="Z250" s="1" t="s">
        <v>270</v>
      </c>
    </row>
    <row r="251" spans="1:26" ht="14.25">
      <c r="A251" s="1" t="s">
        <v>260</v>
      </c>
      <c r="B251" s="1" t="s">
        <v>11952</v>
      </c>
      <c r="C251" s="1" t="s">
        <v>262</v>
      </c>
      <c r="D251" s="1" t="s">
        <v>310</v>
      </c>
      <c r="E251" s="1" t="s">
        <v>310</v>
      </c>
      <c r="F251" s="1" t="s">
        <v>276</v>
      </c>
      <c r="G251" s="1" t="s">
        <v>11651</v>
      </c>
      <c r="H251" s="1" t="s">
        <v>11652</v>
      </c>
      <c r="I251" s="1" t="s">
        <v>270</v>
      </c>
      <c r="J251" s="1" t="s">
        <v>270</v>
      </c>
      <c r="K251" s="1" t="s">
        <v>269</v>
      </c>
      <c r="L251" s="1" t="s">
        <v>479</v>
      </c>
      <c r="M251" s="1" t="s">
        <v>270</v>
      </c>
      <c r="N251" s="1" t="s">
        <v>11204</v>
      </c>
      <c r="O251" s="1" t="s">
        <v>11126</v>
      </c>
      <c r="P251" s="1" t="s">
        <v>11649</v>
      </c>
      <c r="Q251" s="1" t="s">
        <v>11124</v>
      </c>
      <c r="R251" s="1" t="s">
        <v>6755</v>
      </c>
      <c r="S251" s="1" t="s">
        <v>874</v>
      </c>
      <c r="T251" s="1" t="s">
        <v>873</v>
      </c>
      <c r="U251" s="1" t="s">
        <v>269</v>
      </c>
      <c r="V251" s="1" t="s">
        <v>873</v>
      </c>
      <c r="W251" s="1" t="s">
        <v>874</v>
      </c>
      <c r="X251" s="1" t="s">
        <v>11200</v>
      </c>
      <c r="Y251" s="1" t="s">
        <v>11159</v>
      </c>
      <c r="Z251" s="1" t="s">
        <v>270</v>
      </c>
    </row>
    <row r="252" spans="1:26" ht="14.25">
      <c r="A252" s="1" t="s">
        <v>260</v>
      </c>
      <c r="B252" s="1" t="s">
        <v>11953</v>
      </c>
      <c r="C252" s="1" t="s">
        <v>262</v>
      </c>
      <c r="D252" s="1" t="s">
        <v>310</v>
      </c>
      <c r="E252" s="1" t="s">
        <v>310</v>
      </c>
      <c r="F252" s="1" t="s">
        <v>874</v>
      </c>
      <c r="G252" s="1" t="s">
        <v>11654</v>
      </c>
      <c r="H252" s="1" t="s">
        <v>11655</v>
      </c>
      <c r="I252" s="1" t="s">
        <v>472</v>
      </c>
      <c r="J252" s="1" t="s">
        <v>269</v>
      </c>
      <c r="K252" s="1" t="s">
        <v>269</v>
      </c>
      <c r="L252" s="1" t="s">
        <v>479</v>
      </c>
      <c r="M252" s="1" t="s">
        <v>269</v>
      </c>
      <c r="N252" s="1" t="s">
        <v>11204</v>
      </c>
      <c r="O252" s="1" t="s">
        <v>11126</v>
      </c>
      <c r="P252" s="1" t="s">
        <v>11125</v>
      </c>
      <c r="Q252" s="1" t="s">
        <v>6755</v>
      </c>
      <c r="R252" s="1" t="s">
        <v>6755</v>
      </c>
      <c r="S252" s="1" t="s">
        <v>1450</v>
      </c>
      <c r="T252" s="1" t="s">
        <v>873</v>
      </c>
      <c r="U252" s="1" t="s">
        <v>269</v>
      </c>
      <c r="V252" s="1" t="s">
        <v>873</v>
      </c>
      <c r="W252" s="1" t="s">
        <v>874</v>
      </c>
      <c r="X252" s="1" t="s">
        <v>11200</v>
      </c>
      <c r="Y252" s="1" t="s">
        <v>11159</v>
      </c>
      <c r="Z252" s="1" t="s">
        <v>269</v>
      </c>
    </row>
    <row r="253" spans="1:26" ht="14.25">
      <c r="A253" s="1" t="s">
        <v>260</v>
      </c>
      <c r="B253" s="1" t="s">
        <v>11954</v>
      </c>
      <c r="C253" s="1" t="s">
        <v>262</v>
      </c>
      <c r="D253" s="1" t="s">
        <v>310</v>
      </c>
      <c r="E253" s="1" t="s">
        <v>310</v>
      </c>
      <c r="F253" s="1" t="s">
        <v>1450</v>
      </c>
      <c r="G253" s="1" t="s">
        <v>11657</v>
      </c>
      <c r="H253" s="1" t="s">
        <v>11658</v>
      </c>
      <c r="I253" s="1" t="s">
        <v>472</v>
      </c>
      <c r="J253" s="1" t="s">
        <v>269</v>
      </c>
      <c r="K253" s="1" t="s">
        <v>269</v>
      </c>
      <c r="L253" s="1" t="s">
        <v>479</v>
      </c>
      <c r="M253" s="1" t="s">
        <v>270</v>
      </c>
      <c r="N253" s="1" t="s">
        <v>11659</v>
      </c>
      <c r="O253" s="1" t="s">
        <v>11126</v>
      </c>
      <c r="P253" s="1" t="s">
        <v>11123</v>
      </c>
      <c r="Q253" s="1" t="s">
        <v>6755</v>
      </c>
      <c r="R253" s="1" t="s">
        <v>11139</v>
      </c>
      <c r="S253" s="1" t="s">
        <v>1450</v>
      </c>
      <c r="T253" s="1" t="s">
        <v>873</v>
      </c>
      <c r="U253" s="1" t="s">
        <v>269</v>
      </c>
      <c r="V253" s="1" t="s">
        <v>873</v>
      </c>
      <c r="W253" s="1" t="s">
        <v>874</v>
      </c>
      <c r="X253" s="1" t="s">
        <v>11200</v>
      </c>
      <c r="Y253" s="1" t="s">
        <v>11159</v>
      </c>
      <c r="Z253" s="1" t="s">
        <v>269</v>
      </c>
    </row>
    <row r="254" spans="1:26" ht="14.25">
      <c r="A254" s="1" t="s">
        <v>260</v>
      </c>
      <c r="B254" s="1" t="s">
        <v>11955</v>
      </c>
      <c r="C254" s="1" t="s">
        <v>262</v>
      </c>
      <c r="D254" s="1" t="s">
        <v>310</v>
      </c>
      <c r="E254" s="1" t="s">
        <v>310</v>
      </c>
      <c r="F254" s="1" t="s">
        <v>277</v>
      </c>
      <c r="G254" s="1" t="s">
        <v>11661</v>
      </c>
      <c r="H254" s="1" t="s">
        <v>11662</v>
      </c>
      <c r="I254" s="1" t="s">
        <v>472</v>
      </c>
      <c r="J254" s="1" t="s">
        <v>270</v>
      </c>
      <c r="K254" s="1" t="s">
        <v>269</v>
      </c>
      <c r="L254" s="1" t="s">
        <v>479</v>
      </c>
      <c r="M254" s="1" t="s">
        <v>270</v>
      </c>
      <c r="N254" s="1" t="s">
        <v>11204</v>
      </c>
      <c r="O254" s="1" t="s">
        <v>11126</v>
      </c>
      <c r="P254" s="1" t="s">
        <v>11649</v>
      </c>
      <c r="Q254" s="1" t="s">
        <v>6755</v>
      </c>
      <c r="R254" s="1" t="s">
        <v>6755</v>
      </c>
      <c r="S254" s="1" t="s">
        <v>874</v>
      </c>
      <c r="T254" s="1" t="s">
        <v>873</v>
      </c>
      <c r="U254" s="1" t="s">
        <v>269</v>
      </c>
      <c r="V254" s="1" t="s">
        <v>873</v>
      </c>
      <c r="W254" s="1" t="s">
        <v>874</v>
      </c>
      <c r="X254" s="1" t="s">
        <v>11200</v>
      </c>
      <c r="Y254" s="1" t="s">
        <v>11159</v>
      </c>
      <c r="Z254" s="1" t="s">
        <v>269</v>
      </c>
    </row>
    <row r="255" spans="1:26" ht="14.25">
      <c r="A255" s="1" t="s">
        <v>260</v>
      </c>
      <c r="B255" s="1" t="s">
        <v>11956</v>
      </c>
      <c r="C255" s="1" t="s">
        <v>262</v>
      </c>
      <c r="D255" s="1" t="s">
        <v>310</v>
      </c>
      <c r="E255" s="1" t="s">
        <v>310</v>
      </c>
      <c r="F255" s="1" t="s">
        <v>714</v>
      </c>
      <c r="G255" s="1" t="s">
        <v>11664</v>
      </c>
      <c r="H255" s="1" t="s">
        <v>11665</v>
      </c>
      <c r="I255" s="1" t="s">
        <v>479</v>
      </c>
      <c r="J255" s="1" t="s">
        <v>269</v>
      </c>
      <c r="K255" s="1" t="s">
        <v>269</v>
      </c>
      <c r="L255" s="1" t="s">
        <v>479</v>
      </c>
      <c r="M255" s="1" t="s">
        <v>269</v>
      </c>
      <c r="N255" s="1" t="s">
        <v>11204</v>
      </c>
      <c r="O255" s="1" t="s">
        <v>11126</v>
      </c>
      <c r="P255" s="1" t="s">
        <v>11133</v>
      </c>
      <c r="Q255" s="1" t="s">
        <v>6755</v>
      </c>
      <c r="R255" s="1" t="s">
        <v>6755</v>
      </c>
      <c r="S255" s="1" t="s">
        <v>874</v>
      </c>
      <c r="T255" s="1" t="s">
        <v>873</v>
      </c>
      <c r="U255" s="1" t="s">
        <v>269</v>
      </c>
      <c r="V255" s="1" t="s">
        <v>873</v>
      </c>
      <c r="W255" s="1" t="s">
        <v>874</v>
      </c>
      <c r="X255" s="1" t="s">
        <v>11200</v>
      </c>
      <c r="Y255" s="1" t="s">
        <v>11159</v>
      </c>
      <c r="Z255" s="1" t="s">
        <v>269</v>
      </c>
    </row>
    <row r="256" spans="1:26" ht="14.25">
      <c r="A256" s="1" t="s">
        <v>260</v>
      </c>
      <c r="B256" s="1" t="s">
        <v>11957</v>
      </c>
      <c r="C256" s="1" t="s">
        <v>262</v>
      </c>
      <c r="D256" s="1" t="s">
        <v>310</v>
      </c>
      <c r="E256" s="1" t="s">
        <v>310</v>
      </c>
      <c r="F256" s="1" t="s">
        <v>1971</v>
      </c>
      <c r="G256" s="1" t="s">
        <v>11667</v>
      </c>
      <c r="H256" s="1" t="s">
        <v>11668</v>
      </c>
      <c r="I256" s="1" t="s">
        <v>479</v>
      </c>
      <c r="J256" s="1" t="s">
        <v>269</v>
      </c>
      <c r="K256" s="1" t="s">
        <v>269</v>
      </c>
      <c r="L256" s="1" t="s">
        <v>479</v>
      </c>
      <c r="M256" s="1" t="s">
        <v>270</v>
      </c>
      <c r="N256" s="1" t="s">
        <v>11125</v>
      </c>
      <c r="O256" s="1" t="s">
        <v>11126</v>
      </c>
      <c r="P256" s="1" t="s">
        <v>11649</v>
      </c>
      <c r="Q256" s="1" t="s">
        <v>6755</v>
      </c>
      <c r="R256" s="1" t="s">
        <v>6755</v>
      </c>
      <c r="S256" s="1" t="s">
        <v>874</v>
      </c>
      <c r="T256" s="1" t="s">
        <v>873</v>
      </c>
      <c r="U256" s="1" t="s">
        <v>269</v>
      </c>
      <c r="V256" s="1" t="s">
        <v>873</v>
      </c>
      <c r="W256" s="1" t="s">
        <v>874</v>
      </c>
      <c r="X256" s="1" t="s">
        <v>11200</v>
      </c>
      <c r="Y256" s="1" t="s">
        <v>11159</v>
      </c>
      <c r="Z256" s="1" t="s">
        <v>269</v>
      </c>
    </row>
    <row r="257" spans="1:26" ht="14.25">
      <c r="A257" s="1" t="s">
        <v>260</v>
      </c>
      <c r="B257" s="1" t="s">
        <v>11958</v>
      </c>
      <c r="C257" s="1" t="s">
        <v>262</v>
      </c>
      <c r="D257" s="1" t="s">
        <v>310</v>
      </c>
      <c r="E257" s="1" t="s">
        <v>310</v>
      </c>
      <c r="F257" s="1" t="s">
        <v>1729</v>
      </c>
      <c r="G257" s="1" t="s">
        <v>11670</v>
      </c>
      <c r="H257" s="1" t="s">
        <v>11671</v>
      </c>
      <c r="I257" s="1" t="s">
        <v>479</v>
      </c>
      <c r="J257" s="1" t="s">
        <v>270</v>
      </c>
      <c r="K257" s="1" t="s">
        <v>269</v>
      </c>
      <c r="L257" s="1" t="s">
        <v>479</v>
      </c>
      <c r="M257" s="1" t="s">
        <v>270</v>
      </c>
      <c r="N257" s="1" t="s">
        <v>11204</v>
      </c>
      <c r="O257" s="1" t="s">
        <v>11126</v>
      </c>
      <c r="P257" s="1" t="s">
        <v>11649</v>
      </c>
      <c r="Q257" s="1" t="s">
        <v>6755</v>
      </c>
      <c r="R257" s="1" t="s">
        <v>6755</v>
      </c>
      <c r="S257" s="1" t="s">
        <v>874</v>
      </c>
      <c r="T257" s="1" t="s">
        <v>873</v>
      </c>
      <c r="U257" s="1" t="s">
        <v>269</v>
      </c>
      <c r="V257" s="1" t="s">
        <v>873</v>
      </c>
      <c r="W257" s="1" t="s">
        <v>874</v>
      </c>
      <c r="X257" s="1" t="s">
        <v>11200</v>
      </c>
      <c r="Y257" s="1" t="s">
        <v>11159</v>
      </c>
      <c r="Z257" s="1" t="s">
        <v>269</v>
      </c>
    </row>
    <row r="258" spans="1:26" ht="14.25">
      <c r="A258" s="1" t="s">
        <v>260</v>
      </c>
      <c r="B258" s="1" t="s">
        <v>11959</v>
      </c>
      <c r="C258" s="1" t="s">
        <v>262</v>
      </c>
      <c r="D258" s="1" t="s">
        <v>310</v>
      </c>
      <c r="E258" s="1" t="s">
        <v>310</v>
      </c>
      <c r="F258" s="1" t="s">
        <v>2793</v>
      </c>
      <c r="G258" s="1" t="s">
        <v>11673</v>
      </c>
      <c r="H258" s="1" t="s">
        <v>11674</v>
      </c>
      <c r="I258" s="1" t="s">
        <v>873</v>
      </c>
      <c r="J258" s="1" t="s">
        <v>269</v>
      </c>
      <c r="K258" s="1" t="s">
        <v>269</v>
      </c>
      <c r="L258" s="1" t="s">
        <v>479</v>
      </c>
      <c r="M258" s="1" t="s">
        <v>269</v>
      </c>
      <c r="N258" s="1" t="s">
        <v>11204</v>
      </c>
      <c r="O258" s="1" t="s">
        <v>11126</v>
      </c>
      <c r="P258" s="1" t="s">
        <v>11133</v>
      </c>
      <c r="Q258" s="1" t="s">
        <v>6755</v>
      </c>
      <c r="R258" s="1" t="s">
        <v>6755</v>
      </c>
      <c r="S258" s="1" t="s">
        <v>874</v>
      </c>
      <c r="T258" s="1" t="s">
        <v>873</v>
      </c>
      <c r="U258" s="1" t="s">
        <v>269</v>
      </c>
      <c r="V258" s="1" t="s">
        <v>873</v>
      </c>
      <c r="W258" s="1" t="s">
        <v>874</v>
      </c>
      <c r="X258" s="1" t="s">
        <v>11200</v>
      </c>
      <c r="Y258" s="1" t="s">
        <v>11159</v>
      </c>
      <c r="Z258" s="1" t="s">
        <v>269</v>
      </c>
    </row>
    <row r="259" spans="1:26" ht="14.25">
      <c r="A259" s="1" t="s">
        <v>260</v>
      </c>
      <c r="B259" s="1" t="s">
        <v>11960</v>
      </c>
      <c r="C259" s="1" t="s">
        <v>262</v>
      </c>
      <c r="D259" s="1" t="s">
        <v>310</v>
      </c>
      <c r="E259" s="1" t="s">
        <v>310</v>
      </c>
      <c r="F259" s="1" t="s">
        <v>2755</v>
      </c>
      <c r="G259" s="1" t="s">
        <v>11676</v>
      </c>
      <c r="H259" s="1" t="s">
        <v>11677</v>
      </c>
      <c r="I259" s="1" t="s">
        <v>873</v>
      </c>
      <c r="J259" s="1" t="s">
        <v>269</v>
      </c>
      <c r="K259" s="1" t="s">
        <v>269</v>
      </c>
      <c r="L259" s="1" t="s">
        <v>479</v>
      </c>
      <c r="M259" s="1" t="s">
        <v>270</v>
      </c>
      <c r="N259" s="1" t="s">
        <v>11125</v>
      </c>
      <c r="O259" s="1" t="s">
        <v>11126</v>
      </c>
      <c r="P259" s="1" t="s">
        <v>11133</v>
      </c>
      <c r="Q259" s="1" t="s">
        <v>6755</v>
      </c>
      <c r="R259" s="1" t="s">
        <v>6755</v>
      </c>
      <c r="S259" s="1" t="s">
        <v>874</v>
      </c>
      <c r="T259" s="1" t="s">
        <v>873</v>
      </c>
      <c r="U259" s="1" t="s">
        <v>269</v>
      </c>
      <c r="V259" s="1" t="s">
        <v>873</v>
      </c>
      <c r="W259" s="1" t="s">
        <v>874</v>
      </c>
      <c r="X259" s="1" t="s">
        <v>11200</v>
      </c>
      <c r="Y259" s="1" t="s">
        <v>11159</v>
      </c>
      <c r="Z259" s="1" t="s">
        <v>269</v>
      </c>
    </row>
    <row r="260" spans="1:26" ht="14.25">
      <c r="A260" s="1" t="s">
        <v>260</v>
      </c>
      <c r="B260" s="1" t="s">
        <v>11961</v>
      </c>
      <c r="C260" s="1" t="s">
        <v>262</v>
      </c>
      <c r="D260" s="1" t="s">
        <v>310</v>
      </c>
      <c r="E260" s="1" t="s">
        <v>310</v>
      </c>
      <c r="F260" s="1" t="s">
        <v>713</v>
      </c>
      <c r="G260" s="1" t="s">
        <v>11679</v>
      </c>
      <c r="H260" s="1" t="s">
        <v>11680</v>
      </c>
      <c r="I260" s="1" t="s">
        <v>873</v>
      </c>
      <c r="J260" s="1" t="s">
        <v>270</v>
      </c>
      <c r="K260" s="1" t="s">
        <v>269</v>
      </c>
      <c r="L260" s="1" t="s">
        <v>479</v>
      </c>
      <c r="M260" s="1" t="s">
        <v>270</v>
      </c>
      <c r="N260" s="1" t="s">
        <v>11204</v>
      </c>
      <c r="O260" s="1" t="s">
        <v>11126</v>
      </c>
      <c r="P260" s="1" t="s">
        <v>11133</v>
      </c>
      <c r="Q260" s="1" t="s">
        <v>6755</v>
      </c>
      <c r="R260" s="1" t="s">
        <v>6755</v>
      </c>
      <c r="S260" s="1" t="s">
        <v>874</v>
      </c>
      <c r="T260" s="1" t="s">
        <v>873</v>
      </c>
      <c r="U260" s="1" t="s">
        <v>269</v>
      </c>
      <c r="V260" s="1" t="s">
        <v>873</v>
      </c>
      <c r="W260" s="1" t="s">
        <v>874</v>
      </c>
      <c r="X260" s="1" t="s">
        <v>11200</v>
      </c>
      <c r="Y260" s="1" t="s">
        <v>11159</v>
      </c>
      <c r="Z260" s="1" t="s">
        <v>269</v>
      </c>
    </row>
    <row r="261" spans="1:26" ht="14.25">
      <c r="A261" s="1" t="s">
        <v>260</v>
      </c>
      <c r="B261" s="1" t="s">
        <v>11962</v>
      </c>
      <c r="C261" s="1" t="s">
        <v>262</v>
      </c>
      <c r="D261" s="1" t="s">
        <v>310</v>
      </c>
      <c r="E261" s="1" t="s">
        <v>310</v>
      </c>
      <c r="F261" s="1" t="s">
        <v>1731</v>
      </c>
      <c r="G261" s="1" t="s">
        <v>11682</v>
      </c>
      <c r="H261" s="1" t="s">
        <v>11683</v>
      </c>
      <c r="I261" s="1" t="s">
        <v>872</v>
      </c>
      <c r="J261" s="1" t="s">
        <v>269</v>
      </c>
      <c r="K261" s="1" t="s">
        <v>269</v>
      </c>
      <c r="L261" s="1" t="s">
        <v>479</v>
      </c>
      <c r="M261" s="1" t="s">
        <v>269</v>
      </c>
      <c r="N261" s="1" t="s">
        <v>11204</v>
      </c>
      <c r="O261" s="1" t="s">
        <v>11126</v>
      </c>
      <c r="P261" s="1" t="s">
        <v>11133</v>
      </c>
      <c r="Q261" s="1" t="s">
        <v>6755</v>
      </c>
      <c r="R261" s="1" t="s">
        <v>6755</v>
      </c>
      <c r="S261" s="1" t="s">
        <v>874</v>
      </c>
      <c r="T261" s="1" t="s">
        <v>873</v>
      </c>
      <c r="U261" s="1" t="s">
        <v>269</v>
      </c>
      <c r="V261" s="1" t="s">
        <v>873</v>
      </c>
      <c r="W261" s="1" t="s">
        <v>874</v>
      </c>
      <c r="X261" s="1" t="s">
        <v>11133</v>
      </c>
      <c r="Y261" s="1" t="s">
        <v>11159</v>
      </c>
      <c r="Z261" s="1" t="s">
        <v>269</v>
      </c>
    </row>
    <row r="262" spans="1:26" ht="14.25">
      <c r="A262" s="1" t="s">
        <v>260</v>
      </c>
      <c r="B262" s="1" t="s">
        <v>11963</v>
      </c>
      <c r="C262" s="1" t="s">
        <v>262</v>
      </c>
      <c r="D262" s="1" t="s">
        <v>310</v>
      </c>
      <c r="E262" s="1" t="s">
        <v>310</v>
      </c>
      <c r="F262" s="1" t="s">
        <v>2913</v>
      </c>
      <c r="G262" s="1" t="s">
        <v>11685</v>
      </c>
      <c r="H262" s="1" t="s">
        <v>2675</v>
      </c>
      <c r="I262" s="1" t="s">
        <v>872</v>
      </c>
      <c r="J262" s="1" t="s">
        <v>269</v>
      </c>
      <c r="K262" s="1" t="s">
        <v>269</v>
      </c>
      <c r="L262" s="1" t="s">
        <v>479</v>
      </c>
      <c r="M262" s="1" t="s">
        <v>270</v>
      </c>
      <c r="N262" s="1" t="s">
        <v>11686</v>
      </c>
      <c r="O262" s="1" t="s">
        <v>11126</v>
      </c>
      <c r="P262" s="1" t="s">
        <v>11133</v>
      </c>
      <c r="Q262" s="1" t="s">
        <v>6755</v>
      </c>
      <c r="R262" s="1" t="s">
        <v>6755</v>
      </c>
      <c r="S262" s="1" t="s">
        <v>874</v>
      </c>
      <c r="T262" s="1" t="s">
        <v>873</v>
      </c>
      <c r="U262" s="1" t="s">
        <v>269</v>
      </c>
      <c r="V262" s="1" t="s">
        <v>873</v>
      </c>
      <c r="W262" s="1" t="s">
        <v>874</v>
      </c>
      <c r="X262" s="1" t="s">
        <v>11133</v>
      </c>
      <c r="Y262" s="1" t="s">
        <v>11159</v>
      </c>
      <c r="Z262" s="1" t="s">
        <v>269</v>
      </c>
    </row>
    <row r="263" spans="1:26" ht="14.25">
      <c r="A263" s="1" t="s">
        <v>260</v>
      </c>
      <c r="B263" s="1" t="s">
        <v>11964</v>
      </c>
      <c r="C263" s="1" t="s">
        <v>262</v>
      </c>
      <c r="D263" s="1" t="s">
        <v>310</v>
      </c>
      <c r="E263" s="1" t="s">
        <v>310</v>
      </c>
      <c r="F263" s="1" t="s">
        <v>2796</v>
      </c>
      <c r="G263" s="1" t="s">
        <v>11688</v>
      </c>
      <c r="H263" s="1" t="s">
        <v>11689</v>
      </c>
      <c r="I263" s="1" t="s">
        <v>276</v>
      </c>
      <c r="J263" s="1" t="s">
        <v>269</v>
      </c>
      <c r="K263" s="1" t="s">
        <v>269</v>
      </c>
      <c r="L263" s="1" t="s">
        <v>479</v>
      </c>
      <c r="M263" s="1" t="s">
        <v>269</v>
      </c>
      <c r="N263" s="1" t="s">
        <v>11204</v>
      </c>
      <c r="O263" s="1" t="s">
        <v>11126</v>
      </c>
      <c r="P263" s="1" t="s">
        <v>11125</v>
      </c>
      <c r="Q263" s="1" t="s">
        <v>11645</v>
      </c>
      <c r="R263" s="1" t="s">
        <v>6755</v>
      </c>
      <c r="S263" s="1" t="s">
        <v>874</v>
      </c>
      <c r="T263" s="1" t="s">
        <v>873</v>
      </c>
      <c r="U263" s="1" t="s">
        <v>269</v>
      </c>
      <c r="V263" s="1" t="s">
        <v>873</v>
      </c>
      <c r="W263" s="1" t="s">
        <v>874</v>
      </c>
      <c r="X263" s="1" t="s">
        <v>11200</v>
      </c>
      <c r="Y263" s="1" t="s">
        <v>11159</v>
      </c>
      <c r="Z263" s="1" t="s">
        <v>269</v>
      </c>
    </row>
    <row r="264" spans="1:26" ht="14.25">
      <c r="A264" s="1" t="s">
        <v>260</v>
      </c>
      <c r="B264" s="1" t="s">
        <v>11965</v>
      </c>
      <c r="C264" s="1" t="s">
        <v>262</v>
      </c>
      <c r="D264" s="1" t="s">
        <v>310</v>
      </c>
      <c r="E264" s="1" t="s">
        <v>310</v>
      </c>
      <c r="F264" s="1" t="s">
        <v>2919</v>
      </c>
      <c r="G264" s="1" t="s">
        <v>11691</v>
      </c>
      <c r="H264" s="1" t="s">
        <v>2676</v>
      </c>
      <c r="I264" s="1" t="s">
        <v>276</v>
      </c>
      <c r="J264" s="1" t="s">
        <v>269</v>
      </c>
      <c r="K264" s="1" t="s">
        <v>269</v>
      </c>
      <c r="L264" s="1" t="s">
        <v>479</v>
      </c>
      <c r="M264" s="1" t="s">
        <v>270</v>
      </c>
      <c r="N264" s="1" t="s">
        <v>11686</v>
      </c>
      <c r="O264" s="1" t="s">
        <v>11126</v>
      </c>
      <c r="P264" s="1" t="s">
        <v>11125</v>
      </c>
      <c r="Q264" s="1" t="s">
        <v>11645</v>
      </c>
      <c r="R264" s="1" t="s">
        <v>6755</v>
      </c>
      <c r="S264" s="1" t="s">
        <v>874</v>
      </c>
      <c r="T264" s="1" t="s">
        <v>873</v>
      </c>
      <c r="U264" s="1" t="s">
        <v>269</v>
      </c>
      <c r="V264" s="1" t="s">
        <v>873</v>
      </c>
      <c r="W264" s="1" t="s">
        <v>874</v>
      </c>
      <c r="X264" s="1" t="s">
        <v>11200</v>
      </c>
      <c r="Y264" s="1" t="s">
        <v>11159</v>
      </c>
      <c r="Z264" s="1" t="s">
        <v>269</v>
      </c>
    </row>
    <row r="265" spans="1:26" ht="14.25">
      <c r="A265" s="1" t="s">
        <v>260</v>
      </c>
      <c r="B265" s="1" t="s">
        <v>11966</v>
      </c>
      <c r="C265" s="1" t="s">
        <v>262</v>
      </c>
      <c r="D265" s="1" t="s">
        <v>310</v>
      </c>
      <c r="E265" s="1" t="s">
        <v>310</v>
      </c>
      <c r="F265" s="1" t="s">
        <v>1739</v>
      </c>
      <c r="G265" s="1" t="s">
        <v>11693</v>
      </c>
      <c r="H265" s="1" t="s">
        <v>11694</v>
      </c>
      <c r="I265" s="1" t="s">
        <v>874</v>
      </c>
      <c r="J265" s="1" t="s">
        <v>269</v>
      </c>
      <c r="K265" s="1" t="s">
        <v>269</v>
      </c>
      <c r="L265" s="1" t="s">
        <v>479</v>
      </c>
      <c r="M265" s="1" t="s">
        <v>269</v>
      </c>
      <c r="N265" s="1" t="s">
        <v>11204</v>
      </c>
      <c r="O265" s="1" t="s">
        <v>11126</v>
      </c>
      <c r="P265" s="1" t="s">
        <v>11125</v>
      </c>
      <c r="Q265" s="1" t="s">
        <v>6755</v>
      </c>
      <c r="R265" s="1" t="s">
        <v>6755</v>
      </c>
      <c r="S265" s="1" t="s">
        <v>874</v>
      </c>
      <c r="T265" s="1" t="s">
        <v>873</v>
      </c>
      <c r="U265" s="1" t="s">
        <v>269</v>
      </c>
      <c r="V265" s="1" t="s">
        <v>873</v>
      </c>
      <c r="W265" s="1" t="s">
        <v>874</v>
      </c>
      <c r="X265" s="1" t="s">
        <v>11200</v>
      </c>
      <c r="Y265" s="1" t="s">
        <v>11159</v>
      </c>
      <c r="Z265" s="1" t="s">
        <v>269</v>
      </c>
    </row>
    <row r="266" spans="1:26" ht="14.25">
      <c r="A266" s="1" t="s">
        <v>260</v>
      </c>
      <c r="B266" s="1" t="s">
        <v>11967</v>
      </c>
      <c r="C266" s="1" t="s">
        <v>262</v>
      </c>
      <c r="D266" s="1" t="s">
        <v>310</v>
      </c>
      <c r="E266" s="1" t="s">
        <v>310</v>
      </c>
      <c r="F266" s="1" t="s">
        <v>2926</v>
      </c>
      <c r="G266" s="1" t="s">
        <v>11696</v>
      </c>
      <c r="H266" s="1" t="s">
        <v>2677</v>
      </c>
      <c r="I266" s="1" t="s">
        <v>874</v>
      </c>
      <c r="J266" s="1" t="s">
        <v>269</v>
      </c>
      <c r="K266" s="1" t="s">
        <v>269</v>
      </c>
      <c r="L266" s="1" t="s">
        <v>479</v>
      </c>
      <c r="M266" s="1" t="s">
        <v>270</v>
      </c>
      <c r="N266" s="1" t="s">
        <v>11686</v>
      </c>
      <c r="O266" s="1" t="s">
        <v>11126</v>
      </c>
      <c r="P266" s="1" t="s">
        <v>11125</v>
      </c>
      <c r="Q266" s="1" t="s">
        <v>6755</v>
      </c>
      <c r="R266" s="1" t="s">
        <v>6755</v>
      </c>
      <c r="S266" s="1" t="s">
        <v>874</v>
      </c>
      <c r="T266" s="1" t="s">
        <v>873</v>
      </c>
      <c r="U266" s="1" t="s">
        <v>269</v>
      </c>
      <c r="V266" s="1" t="s">
        <v>873</v>
      </c>
      <c r="W266" s="1" t="s">
        <v>874</v>
      </c>
      <c r="X266" s="1" t="s">
        <v>11200</v>
      </c>
      <c r="Y266" s="1" t="s">
        <v>11159</v>
      </c>
      <c r="Z266" s="1" t="s">
        <v>269</v>
      </c>
    </row>
    <row r="267" spans="1:26" ht="14.25">
      <c r="A267" s="1" t="s">
        <v>260</v>
      </c>
      <c r="B267" s="1" t="s">
        <v>11968</v>
      </c>
      <c r="C267" s="1" t="s">
        <v>262</v>
      </c>
      <c r="D267" s="1" t="s">
        <v>310</v>
      </c>
      <c r="E267" s="1" t="s">
        <v>310</v>
      </c>
      <c r="F267" s="1" t="s">
        <v>2136</v>
      </c>
      <c r="G267" s="1" t="s">
        <v>11698</v>
      </c>
      <c r="H267" s="1" t="s">
        <v>11699</v>
      </c>
      <c r="I267" s="1" t="s">
        <v>1450</v>
      </c>
      <c r="J267" s="1" t="s">
        <v>269</v>
      </c>
      <c r="K267" s="1" t="s">
        <v>269</v>
      </c>
      <c r="L267" s="1" t="s">
        <v>479</v>
      </c>
      <c r="M267" s="1" t="s">
        <v>269</v>
      </c>
      <c r="N267" s="1" t="s">
        <v>11204</v>
      </c>
      <c r="O267" s="1" t="s">
        <v>11126</v>
      </c>
      <c r="P267" s="1" t="s">
        <v>11133</v>
      </c>
      <c r="Q267" s="1" t="s">
        <v>6755</v>
      </c>
      <c r="R267" s="1" t="s">
        <v>6755</v>
      </c>
      <c r="S267" s="1" t="s">
        <v>874</v>
      </c>
      <c r="T267" s="1" t="s">
        <v>873</v>
      </c>
      <c r="U267" s="1" t="s">
        <v>269</v>
      </c>
      <c r="V267" s="1" t="s">
        <v>873</v>
      </c>
      <c r="W267" s="1" t="s">
        <v>874</v>
      </c>
      <c r="X267" s="1" t="s">
        <v>11200</v>
      </c>
      <c r="Y267" s="1" t="s">
        <v>11159</v>
      </c>
      <c r="Z267" s="1" t="s">
        <v>269</v>
      </c>
    </row>
    <row r="268" spans="1:26" ht="14.25">
      <c r="A268" s="1" t="s">
        <v>260</v>
      </c>
      <c r="B268" s="1" t="s">
        <v>11969</v>
      </c>
      <c r="C268" s="1" t="s">
        <v>262</v>
      </c>
      <c r="D268" s="1" t="s">
        <v>310</v>
      </c>
      <c r="E268" s="1" t="s">
        <v>310</v>
      </c>
      <c r="F268" s="1" t="s">
        <v>2933</v>
      </c>
      <c r="G268" s="1" t="s">
        <v>11701</v>
      </c>
      <c r="H268" s="1" t="s">
        <v>2678</v>
      </c>
      <c r="I268" s="1" t="s">
        <v>1450</v>
      </c>
      <c r="J268" s="1" t="s">
        <v>269</v>
      </c>
      <c r="K268" s="1" t="s">
        <v>269</v>
      </c>
      <c r="L268" s="1" t="s">
        <v>479</v>
      </c>
      <c r="M268" s="1" t="s">
        <v>270</v>
      </c>
      <c r="N268" s="1" t="s">
        <v>11686</v>
      </c>
      <c r="O268" s="1" t="s">
        <v>11126</v>
      </c>
      <c r="P268" s="1" t="s">
        <v>11133</v>
      </c>
      <c r="Q268" s="1" t="s">
        <v>6755</v>
      </c>
      <c r="R268" s="1" t="s">
        <v>6755</v>
      </c>
      <c r="S268" s="1" t="s">
        <v>874</v>
      </c>
      <c r="T268" s="1" t="s">
        <v>873</v>
      </c>
      <c r="U268" s="1" t="s">
        <v>269</v>
      </c>
      <c r="V268" s="1" t="s">
        <v>873</v>
      </c>
      <c r="W268" s="1" t="s">
        <v>874</v>
      </c>
      <c r="X268" s="1" t="s">
        <v>11200</v>
      </c>
      <c r="Y268" s="1" t="s">
        <v>11159</v>
      </c>
      <c r="Z268" s="1" t="s">
        <v>269</v>
      </c>
    </row>
    <row r="269" spans="1:26" ht="14.25">
      <c r="A269" s="1" t="s">
        <v>260</v>
      </c>
      <c r="B269" s="1" t="s">
        <v>11970</v>
      </c>
      <c r="C269" s="1" t="s">
        <v>262</v>
      </c>
      <c r="D269" s="1" t="s">
        <v>310</v>
      </c>
      <c r="E269" s="1" t="s">
        <v>310</v>
      </c>
      <c r="F269" s="1" t="s">
        <v>2937</v>
      </c>
      <c r="G269" s="1" t="s">
        <v>11703</v>
      </c>
      <c r="H269" s="1" t="s">
        <v>2681</v>
      </c>
      <c r="I269" s="1" t="s">
        <v>277</v>
      </c>
      <c r="J269" s="1" t="s">
        <v>269</v>
      </c>
      <c r="K269" s="1" t="s">
        <v>269</v>
      </c>
      <c r="L269" s="1" t="s">
        <v>479</v>
      </c>
      <c r="M269" s="1" t="s">
        <v>269</v>
      </c>
      <c r="N269" s="1" t="s">
        <v>11204</v>
      </c>
      <c r="O269" s="1" t="s">
        <v>11126</v>
      </c>
      <c r="P269" s="1" t="s">
        <v>11133</v>
      </c>
      <c r="Q269" s="1" t="s">
        <v>6755</v>
      </c>
      <c r="R269" s="1" t="s">
        <v>6755</v>
      </c>
      <c r="S269" s="1" t="s">
        <v>874</v>
      </c>
      <c r="T269" s="1" t="s">
        <v>873</v>
      </c>
      <c r="U269" s="1" t="s">
        <v>269</v>
      </c>
      <c r="V269" s="1" t="s">
        <v>873</v>
      </c>
      <c r="W269" s="1" t="s">
        <v>874</v>
      </c>
      <c r="X269" s="1" t="s">
        <v>11133</v>
      </c>
      <c r="Y269" s="1" t="s">
        <v>11159</v>
      </c>
      <c r="Z269" s="1" t="s">
        <v>269</v>
      </c>
    </row>
    <row r="270" spans="1:26" ht="14.25">
      <c r="A270" s="1" t="s">
        <v>260</v>
      </c>
      <c r="B270" s="1" t="s">
        <v>11971</v>
      </c>
      <c r="C270" s="1" t="s">
        <v>262</v>
      </c>
      <c r="D270" s="1" t="s">
        <v>310</v>
      </c>
      <c r="E270" s="1" t="s">
        <v>310</v>
      </c>
      <c r="F270" s="1" t="s">
        <v>2941</v>
      </c>
      <c r="G270" s="1" t="s">
        <v>11705</v>
      </c>
      <c r="H270" s="1" t="s">
        <v>11706</v>
      </c>
      <c r="I270" s="1" t="s">
        <v>277</v>
      </c>
      <c r="J270" s="1" t="s">
        <v>269</v>
      </c>
      <c r="K270" s="1" t="s">
        <v>269</v>
      </c>
      <c r="L270" s="1" t="s">
        <v>479</v>
      </c>
      <c r="M270" s="1" t="s">
        <v>270</v>
      </c>
      <c r="N270" s="1" t="s">
        <v>11686</v>
      </c>
      <c r="O270" s="1" t="s">
        <v>11126</v>
      </c>
      <c r="P270" s="1" t="s">
        <v>11133</v>
      </c>
      <c r="Q270" s="1" t="s">
        <v>6755</v>
      </c>
      <c r="R270" s="1" t="s">
        <v>6755</v>
      </c>
      <c r="S270" s="1" t="s">
        <v>874</v>
      </c>
      <c r="T270" s="1" t="s">
        <v>873</v>
      </c>
      <c r="U270" s="1" t="s">
        <v>269</v>
      </c>
      <c r="V270" s="1" t="s">
        <v>873</v>
      </c>
      <c r="W270" s="1" t="s">
        <v>874</v>
      </c>
      <c r="X270" s="1" t="s">
        <v>11133</v>
      </c>
      <c r="Y270" s="1" t="s">
        <v>11159</v>
      </c>
      <c r="Z270" s="1" t="s">
        <v>269</v>
      </c>
    </row>
    <row r="271" spans="1:26" ht="14.25">
      <c r="A271" s="1" t="s">
        <v>260</v>
      </c>
      <c r="B271" s="1" t="s">
        <v>11972</v>
      </c>
      <c r="C271" s="1" t="s">
        <v>262</v>
      </c>
      <c r="D271" s="1" t="s">
        <v>310</v>
      </c>
      <c r="E271" s="1" t="s">
        <v>310</v>
      </c>
      <c r="F271" s="1" t="s">
        <v>2945</v>
      </c>
      <c r="G271" s="1" t="s">
        <v>11708</v>
      </c>
      <c r="H271" s="1" t="s">
        <v>2682</v>
      </c>
      <c r="I271" s="1" t="s">
        <v>714</v>
      </c>
      <c r="J271" s="1" t="s">
        <v>269</v>
      </c>
      <c r="K271" s="1" t="s">
        <v>269</v>
      </c>
      <c r="L271" s="1" t="s">
        <v>479</v>
      </c>
      <c r="M271" s="1" t="s">
        <v>269</v>
      </c>
      <c r="N271" s="1" t="s">
        <v>11204</v>
      </c>
      <c r="O271" s="1" t="s">
        <v>11126</v>
      </c>
      <c r="P271" s="1" t="s">
        <v>11125</v>
      </c>
      <c r="Q271" s="1" t="s">
        <v>11645</v>
      </c>
      <c r="R271" s="1" t="s">
        <v>6755</v>
      </c>
      <c r="S271" s="1" t="s">
        <v>874</v>
      </c>
      <c r="T271" s="1" t="s">
        <v>873</v>
      </c>
      <c r="U271" s="1" t="s">
        <v>269</v>
      </c>
      <c r="V271" s="1" t="s">
        <v>873</v>
      </c>
      <c r="W271" s="1" t="s">
        <v>874</v>
      </c>
      <c r="X271" s="1" t="s">
        <v>11200</v>
      </c>
      <c r="Y271" s="1" t="s">
        <v>11159</v>
      </c>
      <c r="Z271" s="1" t="s">
        <v>269</v>
      </c>
    </row>
    <row r="272" spans="1:26" ht="14.25">
      <c r="A272" s="1" t="s">
        <v>260</v>
      </c>
      <c r="B272" s="1" t="s">
        <v>11973</v>
      </c>
      <c r="C272" s="1" t="s">
        <v>262</v>
      </c>
      <c r="D272" s="1" t="s">
        <v>310</v>
      </c>
      <c r="E272" s="1" t="s">
        <v>310</v>
      </c>
      <c r="F272" s="1" t="s">
        <v>1399</v>
      </c>
      <c r="G272" s="1" t="s">
        <v>11710</v>
      </c>
      <c r="H272" s="1" t="s">
        <v>11711</v>
      </c>
      <c r="I272" s="1" t="s">
        <v>714</v>
      </c>
      <c r="J272" s="1" t="s">
        <v>269</v>
      </c>
      <c r="K272" s="1" t="s">
        <v>269</v>
      </c>
      <c r="L272" s="1" t="s">
        <v>479</v>
      </c>
      <c r="M272" s="1" t="s">
        <v>270</v>
      </c>
      <c r="N272" s="1" t="s">
        <v>11686</v>
      </c>
      <c r="O272" s="1" t="s">
        <v>11126</v>
      </c>
      <c r="P272" s="1" t="s">
        <v>11125</v>
      </c>
      <c r="Q272" s="1" t="s">
        <v>11645</v>
      </c>
      <c r="R272" s="1" t="s">
        <v>6755</v>
      </c>
      <c r="S272" s="1" t="s">
        <v>874</v>
      </c>
      <c r="T272" s="1" t="s">
        <v>873</v>
      </c>
      <c r="U272" s="1" t="s">
        <v>269</v>
      </c>
      <c r="V272" s="1" t="s">
        <v>873</v>
      </c>
      <c r="W272" s="1" t="s">
        <v>874</v>
      </c>
      <c r="X272" s="1" t="s">
        <v>11200</v>
      </c>
      <c r="Y272" s="1" t="s">
        <v>11159</v>
      </c>
      <c r="Z272" s="1" t="s">
        <v>269</v>
      </c>
    </row>
    <row r="273" spans="1:26" ht="14.25">
      <c r="A273" s="1" t="s">
        <v>260</v>
      </c>
      <c r="B273" s="1" t="s">
        <v>11974</v>
      </c>
      <c r="C273" s="1" t="s">
        <v>262</v>
      </c>
      <c r="D273" s="1" t="s">
        <v>310</v>
      </c>
      <c r="E273" s="1" t="s">
        <v>310</v>
      </c>
      <c r="F273" s="1" t="s">
        <v>1384</v>
      </c>
      <c r="G273" s="1" t="s">
        <v>11713</v>
      </c>
      <c r="H273" s="1" t="s">
        <v>2683</v>
      </c>
      <c r="I273" s="1" t="s">
        <v>1971</v>
      </c>
      <c r="J273" s="1" t="s">
        <v>269</v>
      </c>
      <c r="K273" s="1" t="s">
        <v>269</v>
      </c>
      <c r="L273" s="1" t="s">
        <v>479</v>
      </c>
      <c r="M273" s="1" t="s">
        <v>269</v>
      </c>
      <c r="N273" s="1" t="s">
        <v>11204</v>
      </c>
      <c r="O273" s="1" t="s">
        <v>11126</v>
      </c>
      <c r="P273" s="1" t="s">
        <v>11125</v>
      </c>
      <c r="Q273" s="1" t="s">
        <v>6755</v>
      </c>
      <c r="R273" s="1" t="s">
        <v>6755</v>
      </c>
      <c r="S273" s="1" t="s">
        <v>874</v>
      </c>
      <c r="T273" s="1" t="s">
        <v>873</v>
      </c>
      <c r="U273" s="1" t="s">
        <v>269</v>
      </c>
      <c r="V273" s="1" t="s">
        <v>873</v>
      </c>
      <c r="W273" s="1" t="s">
        <v>874</v>
      </c>
      <c r="X273" s="1" t="s">
        <v>11200</v>
      </c>
      <c r="Y273" s="1" t="s">
        <v>11159</v>
      </c>
      <c r="Z273" s="1" t="s">
        <v>269</v>
      </c>
    </row>
    <row r="274" spans="1:26" ht="14.25">
      <c r="A274" s="1" t="s">
        <v>260</v>
      </c>
      <c r="B274" s="1" t="s">
        <v>11975</v>
      </c>
      <c r="C274" s="1" t="s">
        <v>262</v>
      </c>
      <c r="D274" s="1" t="s">
        <v>310</v>
      </c>
      <c r="E274" s="1" t="s">
        <v>310</v>
      </c>
      <c r="F274" s="1" t="s">
        <v>1407</v>
      </c>
      <c r="G274" s="1" t="s">
        <v>11715</v>
      </c>
      <c r="H274" s="1" t="s">
        <v>11716</v>
      </c>
      <c r="I274" s="1" t="s">
        <v>1971</v>
      </c>
      <c r="J274" s="1" t="s">
        <v>269</v>
      </c>
      <c r="K274" s="1" t="s">
        <v>269</v>
      </c>
      <c r="L274" s="1" t="s">
        <v>479</v>
      </c>
      <c r="M274" s="1" t="s">
        <v>270</v>
      </c>
      <c r="N274" s="1" t="s">
        <v>11686</v>
      </c>
      <c r="O274" s="1" t="s">
        <v>11126</v>
      </c>
      <c r="P274" s="1" t="s">
        <v>11125</v>
      </c>
      <c r="Q274" s="1" t="s">
        <v>6755</v>
      </c>
      <c r="R274" s="1" t="s">
        <v>6755</v>
      </c>
      <c r="S274" s="1" t="s">
        <v>874</v>
      </c>
      <c r="T274" s="1" t="s">
        <v>873</v>
      </c>
      <c r="U274" s="1" t="s">
        <v>269</v>
      </c>
      <c r="V274" s="1" t="s">
        <v>873</v>
      </c>
      <c r="W274" s="1" t="s">
        <v>874</v>
      </c>
      <c r="X274" s="1" t="s">
        <v>11200</v>
      </c>
      <c r="Y274" s="1" t="s">
        <v>11159</v>
      </c>
      <c r="Z274" s="1" t="s">
        <v>269</v>
      </c>
    </row>
    <row r="275" spans="1:26" ht="14.25">
      <c r="A275" s="1" t="s">
        <v>260</v>
      </c>
      <c r="B275" s="1" t="s">
        <v>11976</v>
      </c>
      <c r="C275" s="1" t="s">
        <v>262</v>
      </c>
      <c r="D275" s="1" t="s">
        <v>310</v>
      </c>
      <c r="E275" s="1" t="s">
        <v>310</v>
      </c>
      <c r="F275" s="1" t="s">
        <v>3045</v>
      </c>
      <c r="G275" s="1" t="s">
        <v>11718</v>
      </c>
      <c r="H275" s="1" t="s">
        <v>2704</v>
      </c>
      <c r="I275" s="1" t="s">
        <v>1729</v>
      </c>
      <c r="J275" s="1" t="s">
        <v>269</v>
      </c>
      <c r="K275" s="1" t="s">
        <v>270</v>
      </c>
      <c r="L275" s="1" t="s">
        <v>270</v>
      </c>
      <c r="M275" s="1" t="s">
        <v>269</v>
      </c>
      <c r="N275" s="1" t="s">
        <v>11204</v>
      </c>
      <c r="O275" s="1" t="s">
        <v>11126</v>
      </c>
      <c r="P275" s="1" t="s">
        <v>11133</v>
      </c>
      <c r="Q275" s="1" t="s">
        <v>6755</v>
      </c>
      <c r="R275" s="1" t="s">
        <v>6755</v>
      </c>
      <c r="S275" s="1" t="s">
        <v>874</v>
      </c>
      <c r="T275" s="1" t="s">
        <v>873</v>
      </c>
      <c r="U275" s="1" t="s">
        <v>269</v>
      </c>
      <c r="V275" s="1" t="s">
        <v>874</v>
      </c>
      <c r="W275" s="1" t="s">
        <v>874</v>
      </c>
      <c r="X275" s="1" t="s">
        <v>11200</v>
      </c>
      <c r="Y275" s="1" t="s">
        <v>11159</v>
      </c>
      <c r="Z275" s="1" t="s">
        <v>269</v>
      </c>
    </row>
    <row r="276" spans="1:26" ht="14.25">
      <c r="A276" s="1" t="s">
        <v>260</v>
      </c>
      <c r="B276" s="1" t="s">
        <v>11977</v>
      </c>
      <c r="C276" s="1" t="s">
        <v>262</v>
      </c>
      <c r="D276" s="1" t="s">
        <v>310</v>
      </c>
      <c r="E276" s="1" t="s">
        <v>310</v>
      </c>
      <c r="F276" s="1" t="s">
        <v>3784</v>
      </c>
      <c r="G276" s="1" t="s">
        <v>11720</v>
      </c>
      <c r="H276" s="1" t="s">
        <v>2705</v>
      </c>
      <c r="I276" s="1" t="s">
        <v>2793</v>
      </c>
      <c r="J276" s="1" t="s">
        <v>269</v>
      </c>
      <c r="K276" s="1" t="s">
        <v>270</v>
      </c>
      <c r="L276" s="1" t="s">
        <v>270</v>
      </c>
      <c r="M276" s="1" t="s">
        <v>269</v>
      </c>
      <c r="N276" s="1" t="s">
        <v>11204</v>
      </c>
      <c r="O276" s="1" t="s">
        <v>11126</v>
      </c>
      <c r="P276" s="1" t="s">
        <v>11133</v>
      </c>
      <c r="Q276" s="1" t="s">
        <v>6755</v>
      </c>
      <c r="R276" s="1" t="s">
        <v>6755</v>
      </c>
      <c r="S276" s="1" t="s">
        <v>874</v>
      </c>
      <c r="T276" s="1" t="s">
        <v>873</v>
      </c>
      <c r="U276" s="1" t="s">
        <v>269</v>
      </c>
      <c r="V276" s="1" t="s">
        <v>873</v>
      </c>
      <c r="W276" s="1" t="s">
        <v>874</v>
      </c>
      <c r="X276" s="1" t="s">
        <v>11200</v>
      </c>
      <c r="Y276" s="1" t="s">
        <v>11159</v>
      </c>
      <c r="Z276" s="1" t="s">
        <v>269</v>
      </c>
    </row>
    <row r="277" spans="1:26" ht="14.25">
      <c r="A277" s="1" t="s">
        <v>260</v>
      </c>
      <c r="B277" s="1" t="s">
        <v>11978</v>
      </c>
      <c r="C277" s="1" t="s">
        <v>262</v>
      </c>
      <c r="D277" s="1" t="s">
        <v>310</v>
      </c>
      <c r="E277" s="1" t="s">
        <v>310</v>
      </c>
      <c r="F277" s="1" t="s">
        <v>1372</v>
      </c>
      <c r="G277" s="1" t="s">
        <v>11722</v>
      </c>
      <c r="H277" s="1" t="s">
        <v>2706</v>
      </c>
      <c r="I277" s="1" t="s">
        <v>2755</v>
      </c>
      <c r="J277" s="1" t="s">
        <v>269</v>
      </c>
      <c r="K277" s="1" t="s">
        <v>270</v>
      </c>
      <c r="L277" s="1" t="s">
        <v>270</v>
      </c>
      <c r="M277" s="1" t="s">
        <v>269</v>
      </c>
      <c r="N277" s="1" t="s">
        <v>11204</v>
      </c>
      <c r="O277" s="1" t="s">
        <v>11126</v>
      </c>
      <c r="P277" s="1" t="s">
        <v>11133</v>
      </c>
      <c r="Q277" s="1" t="s">
        <v>6755</v>
      </c>
      <c r="R277" s="1" t="s">
        <v>6755</v>
      </c>
      <c r="S277" s="1" t="s">
        <v>874</v>
      </c>
      <c r="T277" s="1" t="s">
        <v>873</v>
      </c>
      <c r="U277" s="1" t="s">
        <v>269</v>
      </c>
      <c r="V277" s="1" t="s">
        <v>873</v>
      </c>
      <c r="W277" s="1" t="s">
        <v>874</v>
      </c>
      <c r="X277" s="1" t="s">
        <v>11200</v>
      </c>
      <c r="Y277" s="1" t="s">
        <v>11159</v>
      </c>
      <c r="Z277" s="1" t="s">
        <v>269</v>
      </c>
    </row>
    <row r="278" spans="1:26" ht="14.25">
      <c r="A278" s="1" t="s">
        <v>260</v>
      </c>
      <c r="B278" s="1" t="s">
        <v>11979</v>
      </c>
      <c r="C278" s="1" t="s">
        <v>262</v>
      </c>
      <c r="D278" s="1" t="s">
        <v>310</v>
      </c>
      <c r="E278" s="1" t="s">
        <v>310</v>
      </c>
      <c r="F278" s="1" t="s">
        <v>1385</v>
      </c>
      <c r="G278" s="1" t="s">
        <v>11724</v>
      </c>
      <c r="H278" s="1" t="s">
        <v>2708</v>
      </c>
      <c r="I278" s="1" t="s">
        <v>713</v>
      </c>
      <c r="J278" s="1" t="s">
        <v>269</v>
      </c>
      <c r="K278" s="1" t="s">
        <v>270</v>
      </c>
      <c r="L278" s="1" t="s">
        <v>479</v>
      </c>
      <c r="M278" s="1" t="s">
        <v>269</v>
      </c>
      <c r="N278" s="1" t="s">
        <v>11204</v>
      </c>
      <c r="O278" s="1" t="s">
        <v>11126</v>
      </c>
      <c r="P278" s="1" t="s">
        <v>11133</v>
      </c>
      <c r="Q278" s="1" t="s">
        <v>6755</v>
      </c>
      <c r="R278" s="1" t="s">
        <v>6755</v>
      </c>
      <c r="S278" s="1" t="s">
        <v>874</v>
      </c>
      <c r="T278" s="1" t="s">
        <v>873</v>
      </c>
      <c r="U278" s="1" t="s">
        <v>472</v>
      </c>
      <c r="V278" s="1" t="s">
        <v>276</v>
      </c>
      <c r="W278" s="1" t="s">
        <v>874</v>
      </c>
      <c r="X278" s="1" t="s">
        <v>11200</v>
      </c>
      <c r="Y278" s="1" t="s">
        <v>11159</v>
      </c>
      <c r="Z278" s="1" t="s">
        <v>269</v>
      </c>
    </row>
    <row r="279" spans="1:26" ht="14.25">
      <c r="A279" s="1" t="s">
        <v>260</v>
      </c>
      <c r="B279" s="1" t="s">
        <v>11980</v>
      </c>
      <c r="C279" s="1" t="s">
        <v>262</v>
      </c>
      <c r="D279" s="1" t="s">
        <v>310</v>
      </c>
      <c r="E279" s="1" t="s">
        <v>310</v>
      </c>
      <c r="F279" s="1" t="s">
        <v>2694</v>
      </c>
      <c r="G279" s="1" t="s">
        <v>11726</v>
      </c>
      <c r="H279" s="1" t="s">
        <v>2709</v>
      </c>
      <c r="I279" s="1" t="s">
        <v>1731</v>
      </c>
      <c r="J279" s="1" t="s">
        <v>269</v>
      </c>
      <c r="K279" s="1" t="s">
        <v>270</v>
      </c>
      <c r="L279" s="1" t="s">
        <v>479</v>
      </c>
      <c r="M279" s="1" t="s">
        <v>269</v>
      </c>
      <c r="N279" s="1" t="s">
        <v>11204</v>
      </c>
      <c r="O279" s="1" t="s">
        <v>11126</v>
      </c>
      <c r="P279" s="1" t="s">
        <v>11133</v>
      </c>
      <c r="Q279" s="1" t="s">
        <v>6755</v>
      </c>
      <c r="R279" s="1" t="s">
        <v>6755</v>
      </c>
      <c r="S279" s="1" t="s">
        <v>874</v>
      </c>
      <c r="T279" s="1" t="s">
        <v>873</v>
      </c>
      <c r="U279" s="1" t="s">
        <v>472</v>
      </c>
      <c r="V279" s="1" t="s">
        <v>276</v>
      </c>
      <c r="W279" s="1" t="s">
        <v>874</v>
      </c>
      <c r="X279" s="1" t="s">
        <v>11200</v>
      </c>
      <c r="Y279" s="1" t="s">
        <v>11159</v>
      </c>
      <c r="Z279" s="1" t="s">
        <v>269</v>
      </c>
    </row>
    <row r="280" spans="1:26" ht="14.25">
      <c r="A280" s="1" t="s">
        <v>260</v>
      </c>
      <c r="B280" s="1" t="s">
        <v>11981</v>
      </c>
      <c r="C280" s="1" t="s">
        <v>262</v>
      </c>
      <c r="D280" s="1" t="s">
        <v>310</v>
      </c>
      <c r="E280" s="1" t="s">
        <v>310</v>
      </c>
      <c r="F280" s="1" t="s">
        <v>4006</v>
      </c>
      <c r="G280" s="1" t="s">
        <v>11728</v>
      </c>
      <c r="H280" s="1" t="s">
        <v>11729</v>
      </c>
      <c r="I280" s="1" t="s">
        <v>2913</v>
      </c>
      <c r="J280" s="1" t="s">
        <v>269</v>
      </c>
      <c r="K280" s="1" t="s">
        <v>269</v>
      </c>
      <c r="L280" s="1" t="s">
        <v>479</v>
      </c>
      <c r="M280" s="1" t="s">
        <v>269</v>
      </c>
      <c r="N280" s="1" t="s">
        <v>11204</v>
      </c>
      <c r="O280" s="1" t="s">
        <v>11126</v>
      </c>
      <c r="P280" s="1" t="s">
        <v>11133</v>
      </c>
      <c r="Q280" s="1" t="s">
        <v>6755</v>
      </c>
      <c r="R280" s="1" t="s">
        <v>6755</v>
      </c>
      <c r="S280" s="1" t="s">
        <v>874</v>
      </c>
      <c r="T280" s="1" t="s">
        <v>873</v>
      </c>
      <c r="U280" s="1" t="s">
        <v>269</v>
      </c>
      <c r="V280" s="1" t="s">
        <v>873</v>
      </c>
      <c r="W280" s="1" t="s">
        <v>874</v>
      </c>
      <c r="X280" s="1" t="s">
        <v>11155</v>
      </c>
      <c r="Y280" s="1" t="s">
        <v>11159</v>
      </c>
      <c r="Z280" s="1" t="s">
        <v>270</v>
      </c>
    </row>
    <row r="281" spans="1:26" ht="14.25">
      <c r="A281" s="1" t="s">
        <v>260</v>
      </c>
      <c r="B281" s="1" t="s">
        <v>11982</v>
      </c>
      <c r="C281" s="1" t="s">
        <v>262</v>
      </c>
      <c r="D281" s="1" t="s">
        <v>310</v>
      </c>
      <c r="E281" s="1" t="s">
        <v>310</v>
      </c>
      <c r="F281" s="1" t="s">
        <v>1732</v>
      </c>
      <c r="G281" s="1" t="s">
        <v>11731</v>
      </c>
      <c r="H281" s="1" t="s">
        <v>11732</v>
      </c>
      <c r="I281" s="1" t="s">
        <v>2913</v>
      </c>
      <c r="J281" s="1" t="s">
        <v>269</v>
      </c>
      <c r="K281" s="1" t="s">
        <v>269</v>
      </c>
      <c r="L281" s="1" t="s">
        <v>479</v>
      </c>
      <c r="M281" s="1" t="s">
        <v>270</v>
      </c>
      <c r="N281" s="1" t="s">
        <v>11133</v>
      </c>
      <c r="O281" s="1" t="s">
        <v>11126</v>
      </c>
      <c r="P281" s="1" t="s">
        <v>11133</v>
      </c>
      <c r="Q281" s="1" t="s">
        <v>6755</v>
      </c>
      <c r="R281" s="1" t="s">
        <v>6755</v>
      </c>
      <c r="S281" s="1" t="s">
        <v>874</v>
      </c>
      <c r="T281" s="1" t="s">
        <v>873</v>
      </c>
      <c r="U281" s="1" t="s">
        <v>269</v>
      </c>
      <c r="V281" s="1" t="s">
        <v>873</v>
      </c>
      <c r="W281" s="1" t="s">
        <v>874</v>
      </c>
      <c r="X281" s="1" t="s">
        <v>11133</v>
      </c>
      <c r="Y281" s="1" t="s">
        <v>11159</v>
      </c>
      <c r="Z281" s="1" t="s">
        <v>270</v>
      </c>
    </row>
    <row r="282" spans="1:26" ht="14.25">
      <c r="A282" s="1" t="s">
        <v>260</v>
      </c>
      <c r="B282" s="1" t="s">
        <v>11983</v>
      </c>
      <c r="C282" s="1" t="s">
        <v>262</v>
      </c>
      <c r="D282" s="1" t="s">
        <v>310</v>
      </c>
      <c r="E282" s="1" t="s">
        <v>310</v>
      </c>
      <c r="F282" s="1" t="s">
        <v>4009</v>
      </c>
      <c r="G282" s="1" t="s">
        <v>11734</v>
      </c>
      <c r="H282" s="1" t="s">
        <v>11735</v>
      </c>
      <c r="I282" s="1" t="s">
        <v>2913</v>
      </c>
      <c r="J282" s="1" t="s">
        <v>270</v>
      </c>
      <c r="K282" s="1" t="s">
        <v>269</v>
      </c>
      <c r="L282" s="1" t="s">
        <v>479</v>
      </c>
      <c r="M282" s="1" t="s">
        <v>270</v>
      </c>
      <c r="N282" s="1" t="s">
        <v>11204</v>
      </c>
      <c r="O282" s="1" t="s">
        <v>11736</v>
      </c>
      <c r="P282" s="1" t="s">
        <v>11133</v>
      </c>
      <c r="Q282" s="1" t="s">
        <v>6755</v>
      </c>
      <c r="R282" s="1" t="s">
        <v>6755</v>
      </c>
      <c r="S282" s="1" t="s">
        <v>874</v>
      </c>
      <c r="T282" s="1" t="s">
        <v>873</v>
      </c>
      <c r="U282" s="1" t="s">
        <v>269</v>
      </c>
      <c r="V282" s="1" t="s">
        <v>873</v>
      </c>
      <c r="W282" s="1" t="s">
        <v>874</v>
      </c>
      <c r="X282" s="1" t="s">
        <v>11133</v>
      </c>
      <c r="Y282" s="1" t="s">
        <v>11159</v>
      </c>
      <c r="Z282" s="1" t="s">
        <v>270</v>
      </c>
    </row>
    <row r="283" spans="1:26" ht="14.25">
      <c r="A283" s="1" t="s">
        <v>260</v>
      </c>
      <c r="B283" s="1" t="s">
        <v>11984</v>
      </c>
      <c r="C283" s="1" t="s">
        <v>262</v>
      </c>
      <c r="D283" s="1" t="s">
        <v>310</v>
      </c>
      <c r="E283" s="1" t="s">
        <v>310</v>
      </c>
      <c r="F283" s="1" t="s">
        <v>1379</v>
      </c>
      <c r="G283" s="1" t="s">
        <v>11738</v>
      </c>
      <c r="H283" s="1" t="s">
        <v>11739</v>
      </c>
      <c r="I283" s="1" t="s">
        <v>2796</v>
      </c>
      <c r="J283" s="1" t="s">
        <v>269</v>
      </c>
      <c r="K283" s="1" t="s">
        <v>269</v>
      </c>
      <c r="L283" s="1" t="s">
        <v>479</v>
      </c>
      <c r="M283" s="1" t="s">
        <v>269</v>
      </c>
      <c r="N283" s="1" t="s">
        <v>11204</v>
      </c>
      <c r="O283" s="1" t="s">
        <v>11126</v>
      </c>
      <c r="P283" s="1" t="s">
        <v>11125</v>
      </c>
      <c r="Q283" s="1" t="s">
        <v>6755</v>
      </c>
      <c r="R283" s="1" t="s">
        <v>6755</v>
      </c>
      <c r="S283" s="1" t="s">
        <v>874</v>
      </c>
      <c r="T283" s="1" t="s">
        <v>873</v>
      </c>
      <c r="U283" s="1" t="s">
        <v>269</v>
      </c>
      <c r="V283" s="1" t="s">
        <v>873</v>
      </c>
      <c r="W283" s="1" t="s">
        <v>874</v>
      </c>
      <c r="X283" s="1" t="s">
        <v>11200</v>
      </c>
      <c r="Y283" s="1" t="s">
        <v>11159</v>
      </c>
      <c r="Z283" s="1" t="s">
        <v>270</v>
      </c>
    </row>
    <row r="284" spans="1:26" ht="14.25">
      <c r="A284" s="1" t="s">
        <v>260</v>
      </c>
      <c r="B284" s="1" t="s">
        <v>11985</v>
      </c>
      <c r="C284" s="1" t="s">
        <v>262</v>
      </c>
      <c r="D284" s="1" t="s">
        <v>310</v>
      </c>
      <c r="E284" s="1" t="s">
        <v>310</v>
      </c>
      <c r="F284" s="1" t="s">
        <v>4013</v>
      </c>
      <c r="G284" s="1" t="s">
        <v>11741</v>
      </c>
      <c r="H284" s="1" t="s">
        <v>11742</v>
      </c>
      <c r="I284" s="1" t="s">
        <v>2796</v>
      </c>
      <c r="J284" s="1" t="s">
        <v>269</v>
      </c>
      <c r="K284" s="1" t="s">
        <v>269</v>
      </c>
      <c r="L284" s="1" t="s">
        <v>479</v>
      </c>
      <c r="M284" s="1" t="s">
        <v>270</v>
      </c>
      <c r="N284" s="1" t="s">
        <v>11743</v>
      </c>
      <c r="O284" s="1" t="s">
        <v>11126</v>
      </c>
      <c r="P284" s="1" t="s">
        <v>11649</v>
      </c>
      <c r="Q284" s="1" t="s">
        <v>6755</v>
      </c>
      <c r="R284" s="1" t="s">
        <v>6755</v>
      </c>
      <c r="S284" s="1" t="s">
        <v>874</v>
      </c>
      <c r="T284" s="1" t="s">
        <v>873</v>
      </c>
      <c r="U284" s="1" t="s">
        <v>269</v>
      </c>
      <c r="V284" s="1" t="s">
        <v>873</v>
      </c>
      <c r="W284" s="1" t="s">
        <v>874</v>
      </c>
      <c r="X284" s="1" t="s">
        <v>11200</v>
      </c>
      <c r="Y284" s="1" t="s">
        <v>11159</v>
      </c>
      <c r="Z284" s="1" t="s">
        <v>270</v>
      </c>
    </row>
    <row r="285" spans="1:26" ht="14.25">
      <c r="A285" s="1" t="s">
        <v>260</v>
      </c>
      <c r="B285" s="1" t="s">
        <v>11986</v>
      </c>
      <c r="C285" s="1" t="s">
        <v>262</v>
      </c>
      <c r="D285" s="1" t="s">
        <v>310</v>
      </c>
      <c r="E285" s="1" t="s">
        <v>310</v>
      </c>
      <c r="F285" s="1" t="s">
        <v>3533</v>
      </c>
      <c r="G285" s="1" t="s">
        <v>11745</v>
      </c>
      <c r="H285" s="1" t="s">
        <v>11746</v>
      </c>
      <c r="I285" s="1" t="s">
        <v>2796</v>
      </c>
      <c r="J285" s="1" t="s">
        <v>270</v>
      </c>
      <c r="K285" s="1" t="s">
        <v>269</v>
      </c>
      <c r="L285" s="1" t="s">
        <v>479</v>
      </c>
      <c r="M285" s="1" t="s">
        <v>270</v>
      </c>
      <c r="N285" s="1" t="s">
        <v>11204</v>
      </c>
      <c r="O285" s="1" t="s">
        <v>11736</v>
      </c>
      <c r="P285" s="1" t="s">
        <v>11649</v>
      </c>
      <c r="Q285" s="1" t="s">
        <v>6755</v>
      </c>
      <c r="R285" s="1" t="s">
        <v>6755</v>
      </c>
      <c r="S285" s="1" t="s">
        <v>874</v>
      </c>
      <c r="T285" s="1" t="s">
        <v>873</v>
      </c>
      <c r="U285" s="1" t="s">
        <v>269</v>
      </c>
      <c r="V285" s="1" t="s">
        <v>873</v>
      </c>
      <c r="W285" s="1" t="s">
        <v>874</v>
      </c>
      <c r="X285" s="1" t="s">
        <v>11200</v>
      </c>
      <c r="Y285" s="1" t="s">
        <v>11159</v>
      </c>
      <c r="Z285" s="1" t="s">
        <v>270</v>
      </c>
    </row>
    <row r="286" spans="1:26" ht="14.25">
      <c r="A286" s="1" t="s">
        <v>260</v>
      </c>
      <c r="B286" s="1" t="s">
        <v>11987</v>
      </c>
      <c r="C286" s="1" t="s">
        <v>262</v>
      </c>
      <c r="D286" s="1" t="s">
        <v>316</v>
      </c>
      <c r="E286" s="1" t="s">
        <v>316</v>
      </c>
      <c r="F286" s="1" t="s">
        <v>270</v>
      </c>
      <c r="G286" s="1" t="s">
        <v>11634</v>
      </c>
      <c r="H286" s="1" t="s">
        <v>11635</v>
      </c>
      <c r="I286" s="1" t="s">
        <v>269</v>
      </c>
      <c r="J286" s="1" t="s">
        <v>269</v>
      </c>
      <c r="K286" s="1" t="s">
        <v>269</v>
      </c>
      <c r="L286" s="1" t="s">
        <v>479</v>
      </c>
      <c r="M286" s="1" t="s">
        <v>269</v>
      </c>
      <c r="N286" s="1" t="s">
        <v>11204</v>
      </c>
      <c r="O286" s="1" t="s">
        <v>11126</v>
      </c>
      <c r="P286" s="1" t="s">
        <v>11133</v>
      </c>
      <c r="Q286" s="1" t="s">
        <v>6755</v>
      </c>
      <c r="R286" s="1" t="s">
        <v>6755</v>
      </c>
      <c r="S286" s="1" t="s">
        <v>874</v>
      </c>
      <c r="T286" s="1" t="s">
        <v>873</v>
      </c>
      <c r="U286" s="1" t="s">
        <v>269</v>
      </c>
      <c r="V286" s="1" t="s">
        <v>873</v>
      </c>
      <c r="W286" s="1" t="s">
        <v>874</v>
      </c>
      <c r="X286" s="1" t="s">
        <v>11133</v>
      </c>
      <c r="Y286" s="1" t="s">
        <v>11159</v>
      </c>
      <c r="Z286" s="1" t="s">
        <v>269</v>
      </c>
    </row>
    <row r="287" spans="1:26" ht="14.25">
      <c r="A287" s="1" t="s">
        <v>260</v>
      </c>
      <c r="B287" s="1" t="s">
        <v>11988</v>
      </c>
      <c r="C287" s="1" t="s">
        <v>262</v>
      </c>
      <c r="D287" s="1" t="s">
        <v>316</v>
      </c>
      <c r="E287" s="1" t="s">
        <v>316</v>
      </c>
      <c r="F287" s="1" t="s">
        <v>472</v>
      </c>
      <c r="G287" s="1" t="s">
        <v>11637</v>
      </c>
      <c r="H287" s="1" t="s">
        <v>11638</v>
      </c>
      <c r="I287" s="1" t="s">
        <v>269</v>
      </c>
      <c r="J287" s="1" t="s">
        <v>269</v>
      </c>
      <c r="K287" s="1" t="s">
        <v>269</v>
      </c>
      <c r="L287" s="1" t="s">
        <v>479</v>
      </c>
      <c r="M287" s="1" t="s">
        <v>270</v>
      </c>
      <c r="N287" s="1" t="s">
        <v>11125</v>
      </c>
      <c r="O287" s="1" t="s">
        <v>11126</v>
      </c>
      <c r="P287" s="1" t="s">
        <v>11133</v>
      </c>
      <c r="Q287" s="1" t="s">
        <v>6755</v>
      </c>
      <c r="R287" s="1" t="s">
        <v>6755</v>
      </c>
      <c r="S287" s="1" t="s">
        <v>874</v>
      </c>
      <c r="T287" s="1" t="s">
        <v>873</v>
      </c>
      <c r="U287" s="1" t="s">
        <v>269</v>
      </c>
      <c r="V287" s="1" t="s">
        <v>873</v>
      </c>
      <c r="W287" s="1" t="s">
        <v>874</v>
      </c>
      <c r="X287" s="1" t="s">
        <v>11133</v>
      </c>
      <c r="Y287" s="1" t="s">
        <v>11159</v>
      </c>
      <c r="Z287" s="1" t="s">
        <v>269</v>
      </c>
    </row>
    <row r="288" spans="1:26" ht="14.25">
      <c r="A288" s="1" t="s">
        <v>260</v>
      </c>
      <c r="B288" s="1" t="s">
        <v>11989</v>
      </c>
      <c r="C288" s="1" t="s">
        <v>262</v>
      </c>
      <c r="D288" s="1" t="s">
        <v>316</v>
      </c>
      <c r="E288" s="1" t="s">
        <v>316</v>
      </c>
      <c r="F288" s="1" t="s">
        <v>479</v>
      </c>
      <c r="G288" s="1" t="s">
        <v>11640</v>
      </c>
      <c r="H288" s="1" t="s">
        <v>11641</v>
      </c>
      <c r="I288" s="1" t="s">
        <v>269</v>
      </c>
      <c r="J288" s="1" t="s">
        <v>270</v>
      </c>
      <c r="K288" s="1" t="s">
        <v>269</v>
      </c>
      <c r="L288" s="1" t="s">
        <v>479</v>
      </c>
      <c r="M288" s="1" t="s">
        <v>270</v>
      </c>
      <c r="N288" s="1" t="s">
        <v>11204</v>
      </c>
      <c r="O288" s="1" t="s">
        <v>11126</v>
      </c>
      <c r="P288" s="1" t="s">
        <v>11133</v>
      </c>
      <c r="Q288" s="1" t="s">
        <v>6755</v>
      </c>
      <c r="R288" s="1" t="s">
        <v>6755</v>
      </c>
      <c r="S288" s="1" t="s">
        <v>874</v>
      </c>
      <c r="T288" s="1" t="s">
        <v>873</v>
      </c>
      <c r="U288" s="1" t="s">
        <v>269</v>
      </c>
      <c r="V288" s="1" t="s">
        <v>873</v>
      </c>
      <c r="W288" s="1" t="s">
        <v>874</v>
      </c>
      <c r="X288" s="1" t="s">
        <v>11133</v>
      </c>
      <c r="Y288" s="1" t="s">
        <v>11159</v>
      </c>
      <c r="Z288" s="1" t="s">
        <v>269</v>
      </c>
    </row>
    <row r="289" spans="1:26" ht="14.25">
      <c r="A289" s="1" t="s">
        <v>260</v>
      </c>
      <c r="B289" s="1" t="s">
        <v>11990</v>
      </c>
      <c r="C289" s="1" t="s">
        <v>262</v>
      </c>
      <c r="D289" s="1" t="s">
        <v>316</v>
      </c>
      <c r="E289" s="1" t="s">
        <v>316</v>
      </c>
      <c r="F289" s="1" t="s">
        <v>873</v>
      </c>
      <c r="G289" s="1" t="s">
        <v>11643</v>
      </c>
      <c r="H289" s="1" t="s">
        <v>11644</v>
      </c>
      <c r="I289" s="1" t="s">
        <v>270</v>
      </c>
      <c r="J289" s="1" t="s">
        <v>269</v>
      </c>
      <c r="K289" s="1" t="s">
        <v>269</v>
      </c>
      <c r="L289" s="1" t="s">
        <v>479</v>
      </c>
      <c r="M289" s="1" t="s">
        <v>269</v>
      </c>
      <c r="N289" s="1" t="s">
        <v>11204</v>
      </c>
      <c r="O289" s="1" t="s">
        <v>11126</v>
      </c>
      <c r="P289" s="1" t="s">
        <v>11125</v>
      </c>
      <c r="Q289" s="1" t="s">
        <v>11645</v>
      </c>
      <c r="R289" s="1" t="s">
        <v>6755</v>
      </c>
      <c r="S289" s="1" t="s">
        <v>874</v>
      </c>
      <c r="T289" s="1" t="s">
        <v>873</v>
      </c>
      <c r="U289" s="1" t="s">
        <v>269</v>
      </c>
      <c r="V289" s="1" t="s">
        <v>873</v>
      </c>
      <c r="W289" s="1" t="s">
        <v>874</v>
      </c>
      <c r="X289" s="1" t="s">
        <v>11200</v>
      </c>
      <c r="Y289" s="1" t="s">
        <v>11159</v>
      </c>
      <c r="Z289" s="1" t="s">
        <v>270</v>
      </c>
    </row>
    <row r="290" spans="1:26" ht="14.25">
      <c r="A290" s="1" t="s">
        <v>260</v>
      </c>
      <c r="B290" s="1" t="s">
        <v>11991</v>
      </c>
      <c r="C290" s="1" t="s">
        <v>262</v>
      </c>
      <c r="D290" s="1" t="s">
        <v>316</v>
      </c>
      <c r="E290" s="1" t="s">
        <v>316</v>
      </c>
      <c r="F290" s="1" t="s">
        <v>872</v>
      </c>
      <c r="G290" s="1" t="s">
        <v>11647</v>
      </c>
      <c r="H290" s="1" t="s">
        <v>11648</v>
      </c>
      <c r="I290" s="1" t="s">
        <v>270</v>
      </c>
      <c r="J290" s="1" t="s">
        <v>269</v>
      </c>
      <c r="K290" s="1" t="s">
        <v>269</v>
      </c>
      <c r="L290" s="1" t="s">
        <v>479</v>
      </c>
      <c r="M290" s="1" t="s">
        <v>270</v>
      </c>
      <c r="N290" s="1" t="s">
        <v>11125</v>
      </c>
      <c r="O290" s="1" t="s">
        <v>11126</v>
      </c>
      <c r="P290" s="1" t="s">
        <v>11649</v>
      </c>
      <c r="Q290" s="1" t="s">
        <v>11124</v>
      </c>
      <c r="R290" s="1" t="s">
        <v>6755</v>
      </c>
      <c r="S290" s="1" t="s">
        <v>874</v>
      </c>
      <c r="T290" s="1" t="s">
        <v>873</v>
      </c>
      <c r="U290" s="1" t="s">
        <v>269</v>
      </c>
      <c r="V290" s="1" t="s">
        <v>873</v>
      </c>
      <c r="W290" s="1" t="s">
        <v>874</v>
      </c>
      <c r="X290" s="1" t="s">
        <v>11200</v>
      </c>
      <c r="Y290" s="1" t="s">
        <v>11159</v>
      </c>
      <c r="Z290" s="1" t="s">
        <v>270</v>
      </c>
    </row>
    <row r="291" spans="1:26" ht="14.25">
      <c r="A291" s="1" t="s">
        <v>260</v>
      </c>
      <c r="B291" s="1" t="s">
        <v>11992</v>
      </c>
      <c r="C291" s="1" t="s">
        <v>262</v>
      </c>
      <c r="D291" s="1" t="s">
        <v>316</v>
      </c>
      <c r="E291" s="1" t="s">
        <v>316</v>
      </c>
      <c r="F291" s="1" t="s">
        <v>276</v>
      </c>
      <c r="G291" s="1" t="s">
        <v>11651</v>
      </c>
      <c r="H291" s="1" t="s">
        <v>11652</v>
      </c>
      <c r="I291" s="1" t="s">
        <v>270</v>
      </c>
      <c r="J291" s="1" t="s">
        <v>270</v>
      </c>
      <c r="K291" s="1" t="s">
        <v>269</v>
      </c>
      <c r="L291" s="1" t="s">
        <v>479</v>
      </c>
      <c r="M291" s="1" t="s">
        <v>270</v>
      </c>
      <c r="N291" s="1" t="s">
        <v>11204</v>
      </c>
      <c r="O291" s="1" t="s">
        <v>11126</v>
      </c>
      <c r="P291" s="1" t="s">
        <v>11649</v>
      </c>
      <c r="Q291" s="1" t="s">
        <v>11124</v>
      </c>
      <c r="R291" s="1" t="s">
        <v>6755</v>
      </c>
      <c r="S291" s="1" t="s">
        <v>874</v>
      </c>
      <c r="T291" s="1" t="s">
        <v>873</v>
      </c>
      <c r="U291" s="1" t="s">
        <v>269</v>
      </c>
      <c r="V291" s="1" t="s">
        <v>873</v>
      </c>
      <c r="W291" s="1" t="s">
        <v>874</v>
      </c>
      <c r="X291" s="1" t="s">
        <v>11200</v>
      </c>
      <c r="Y291" s="1" t="s">
        <v>11159</v>
      </c>
      <c r="Z291" s="1" t="s">
        <v>270</v>
      </c>
    </row>
    <row r="292" spans="1:26" ht="14.25">
      <c r="A292" s="1" t="s">
        <v>260</v>
      </c>
      <c r="B292" s="1" t="s">
        <v>11993</v>
      </c>
      <c r="C292" s="1" t="s">
        <v>262</v>
      </c>
      <c r="D292" s="1" t="s">
        <v>316</v>
      </c>
      <c r="E292" s="1" t="s">
        <v>316</v>
      </c>
      <c r="F292" s="1" t="s">
        <v>874</v>
      </c>
      <c r="G292" s="1" t="s">
        <v>11654</v>
      </c>
      <c r="H292" s="1" t="s">
        <v>11655</v>
      </c>
      <c r="I292" s="1" t="s">
        <v>472</v>
      </c>
      <c r="J292" s="1" t="s">
        <v>269</v>
      </c>
      <c r="K292" s="1" t="s">
        <v>269</v>
      </c>
      <c r="L292" s="1" t="s">
        <v>479</v>
      </c>
      <c r="M292" s="1" t="s">
        <v>269</v>
      </c>
      <c r="N292" s="1" t="s">
        <v>11204</v>
      </c>
      <c r="O292" s="1" t="s">
        <v>11126</v>
      </c>
      <c r="P292" s="1" t="s">
        <v>11125</v>
      </c>
      <c r="Q292" s="1" t="s">
        <v>6755</v>
      </c>
      <c r="R292" s="1" t="s">
        <v>6755</v>
      </c>
      <c r="S292" s="1" t="s">
        <v>1450</v>
      </c>
      <c r="T292" s="1" t="s">
        <v>873</v>
      </c>
      <c r="U292" s="1" t="s">
        <v>269</v>
      </c>
      <c r="V292" s="1" t="s">
        <v>873</v>
      </c>
      <c r="W292" s="1" t="s">
        <v>874</v>
      </c>
      <c r="X292" s="1" t="s">
        <v>11200</v>
      </c>
      <c r="Y292" s="1" t="s">
        <v>11159</v>
      </c>
      <c r="Z292" s="1" t="s">
        <v>269</v>
      </c>
    </row>
    <row r="293" spans="1:26" ht="14.25">
      <c r="A293" s="1" t="s">
        <v>260</v>
      </c>
      <c r="B293" s="1" t="s">
        <v>11994</v>
      </c>
      <c r="C293" s="1" t="s">
        <v>262</v>
      </c>
      <c r="D293" s="1" t="s">
        <v>316</v>
      </c>
      <c r="E293" s="1" t="s">
        <v>316</v>
      </c>
      <c r="F293" s="1" t="s">
        <v>1450</v>
      </c>
      <c r="G293" s="1" t="s">
        <v>11657</v>
      </c>
      <c r="H293" s="1" t="s">
        <v>11658</v>
      </c>
      <c r="I293" s="1" t="s">
        <v>472</v>
      </c>
      <c r="J293" s="1" t="s">
        <v>269</v>
      </c>
      <c r="K293" s="1" t="s">
        <v>269</v>
      </c>
      <c r="L293" s="1" t="s">
        <v>479</v>
      </c>
      <c r="M293" s="1" t="s">
        <v>270</v>
      </c>
      <c r="N293" s="1" t="s">
        <v>11659</v>
      </c>
      <c r="O293" s="1" t="s">
        <v>11126</v>
      </c>
      <c r="P293" s="1" t="s">
        <v>11123</v>
      </c>
      <c r="Q293" s="1" t="s">
        <v>6755</v>
      </c>
      <c r="R293" s="1" t="s">
        <v>11139</v>
      </c>
      <c r="S293" s="1" t="s">
        <v>1450</v>
      </c>
      <c r="T293" s="1" t="s">
        <v>873</v>
      </c>
      <c r="U293" s="1" t="s">
        <v>269</v>
      </c>
      <c r="V293" s="1" t="s">
        <v>873</v>
      </c>
      <c r="W293" s="1" t="s">
        <v>874</v>
      </c>
      <c r="X293" s="1" t="s">
        <v>11200</v>
      </c>
      <c r="Y293" s="1" t="s">
        <v>11159</v>
      </c>
      <c r="Z293" s="1" t="s">
        <v>269</v>
      </c>
    </row>
    <row r="294" spans="1:26" ht="14.25">
      <c r="A294" s="1" t="s">
        <v>260</v>
      </c>
      <c r="B294" s="1" t="s">
        <v>11995</v>
      </c>
      <c r="C294" s="1" t="s">
        <v>262</v>
      </c>
      <c r="D294" s="1" t="s">
        <v>316</v>
      </c>
      <c r="E294" s="1" t="s">
        <v>316</v>
      </c>
      <c r="F294" s="1" t="s">
        <v>277</v>
      </c>
      <c r="G294" s="1" t="s">
        <v>11661</v>
      </c>
      <c r="H294" s="1" t="s">
        <v>11662</v>
      </c>
      <c r="I294" s="1" t="s">
        <v>472</v>
      </c>
      <c r="J294" s="1" t="s">
        <v>270</v>
      </c>
      <c r="K294" s="1" t="s">
        <v>269</v>
      </c>
      <c r="L294" s="1" t="s">
        <v>479</v>
      </c>
      <c r="M294" s="1" t="s">
        <v>270</v>
      </c>
      <c r="N294" s="1" t="s">
        <v>11204</v>
      </c>
      <c r="O294" s="1" t="s">
        <v>11126</v>
      </c>
      <c r="P294" s="1" t="s">
        <v>11649</v>
      </c>
      <c r="Q294" s="1" t="s">
        <v>6755</v>
      </c>
      <c r="R294" s="1" t="s">
        <v>6755</v>
      </c>
      <c r="S294" s="1" t="s">
        <v>874</v>
      </c>
      <c r="T294" s="1" t="s">
        <v>873</v>
      </c>
      <c r="U294" s="1" t="s">
        <v>269</v>
      </c>
      <c r="V294" s="1" t="s">
        <v>873</v>
      </c>
      <c r="W294" s="1" t="s">
        <v>874</v>
      </c>
      <c r="X294" s="1" t="s">
        <v>11200</v>
      </c>
      <c r="Y294" s="1" t="s">
        <v>11159</v>
      </c>
      <c r="Z294" s="1" t="s">
        <v>269</v>
      </c>
    </row>
    <row r="295" spans="1:26" ht="14.25">
      <c r="A295" s="1" t="s">
        <v>260</v>
      </c>
      <c r="B295" s="1" t="s">
        <v>11996</v>
      </c>
      <c r="C295" s="1" t="s">
        <v>262</v>
      </c>
      <c r="D295" s="1" t="s">
        <v>316</v>
      </c>
      <c r="E295" s="1" t="s">
        <v>316</v>
      </c>
      <c r="F295" s="1" t="s">
        <v>714</v>
      </c>
      <c r="G295" s="1" t="s">
        <v>11664</v>
      </c>
      <c r="H295" s="1" t="s">
        <v>11665</v>
      </c>
      <c r="I295" s="1" t="s">
        <v>479</v>
      </c>
      <c r="J295" s="1" t="s">
        <v>269</v>
      </c>
      <c r="K295" s="1" t="s">
        <v>269</v>
      </c>
      <c r="L295" s="1" t="s">
        <v>479</v>
      </c>
      <c r="M295" s="1" t="s">
        <v>269</v>
      </c>
      <c r="N295" s="1" t="s">
        <v>11204</v>
      </c>
      <c r="O295" s="1" t="s">
        <v>11126</v>
      </c>
      <c r="P295" s="1" t="s">
        <v>11133</v>
      </c>
      <c r="Q295" s="1" t="s">
        <v>6755</v>
      </c>
      <c r="R295" s="1" t="s">
        <v>6755</v>
      </c>
      <c r="S295" s="1" t="s">
        <v>874</v>
      </c>
      <c r="T295" s="1" t="s">
        <v>873</v>
      </c>
      <c r="U295" s="1" t="s">
        <v>269</v>
      </c>
      <c r="V295" s="1" t="s">
        <v>873</v>
      </c>
      <c r="W295" s="1" t="s">
        <v>874</v>
      </c>
      <c r="X295" s="1" t="s">
        <v>11200</v>
      </c>
      <c r="Y295" s="1" t="s">
        <v>11159</v>
      </c>
      <c r="Z295" s="1" t="s">
        <v>269</v>
      </c>
    </row>
    <row r="296" spans="1:26" ht="14.25">
      <c r="A296" s="1" t="s">
        <v>260</v>
      </c>
      <c r="B296" s="1" t="s">
        <v>11997</v>
      </c>
      <c r="C296" s="1" t="s">
        <v>262</v>
      </c>
      <c r="D296" s="1" t="s">
        <v>316</v>
      </c>
      <c r="E296" s="1" t="s">
        <v>316</v>
      </c>
      <c r="F296" s="1" t="s">
        <v>1971</v>
      </c>
      <c r="G296" s="1" t="s">
        <v>11667</v>
      </c>
      <c r="H296" s="1" t="s">
        <v>11668</v>
      </c>
      <c r="I296" s="1" t="s">
        <v>479</v>
      </c>
      <c r="J296" s="1" t="s">
        <v>269</v>
      </c>
      <c r="K296" s="1" t="s">
        <v>269</v>
      </c>
      <c r="L296" s="1" t="s">
        <v>479</v>
      </c>
      <c r="M296" s="1" t="s">
        <v>270</v>
      </c>
      <c r="N296" s="1" t="s">
        <v>11125</v>
      </c>
      <c r="O296" s="1" t="s">
        <v>11126</v>
      </c>
      <c r="P296" s="1" t="s">
        <v>11649</v>
      </c>
      <c r="Q296" s="1" t="s">
        <v>6755</v>
      </c>
      <c r="R296" s="1" t="s">
        <v>6755</v>
      </c>
      <c r="S296" s="1" t="s">
        <v>874</v>
      </c>
      <c r="T296" s="1" t="s">
        <v>873</v>
      </c>
      <c r="U296" s="1" t="s">
        <v>269</v>
      </c>
      <c r="V296" s="1" t="s">
        <v>873</v>
      </c>
      <c r="W296" s="1" t="s">
        <v>874</v>
      </c>
      <c r="X296" s="1" t="s">
        <v>11200</v>
      </c>
      <c r="Y296" s="1" t="s">
        <v>11159</v>
      </c>
      <c r="Z296" s="1" t="s">
        <v>269</v>
      </c>
    </row>
    <row r="297" spans="1:26" ht="14.25">
      <c r="A297" s="1" t="s">
        <v>260</v>
      </c>
      <c r="B297" s="1" t="s">
        <v>11998</v>
      </c>
      <c r="C297" s="1" t="s">
        <v>262</v>
      </c>
      <c r="D297" s="1" t="s">
        <v>316</v>
      </c>
      <c r="E297" s="1" t="s">
        <v>316</v>
      </c>
      <c r="F297" s="1" t="s">
        <v>1729</v>
      </c>
      <c r="G297" s="1" t="s">
        <v>11670</v>
      </c>
      <c r="H297" s="1" t="s">
        <v>11671</v>
      </c>
      <c r="I297" s="1" t="s">
        <v>479</v>
      </c>
      <c r="J297" s="1" t="s">
        <v>270</v>
      </c>
      <c r="K297" s="1" t="s">
        <v>269</v>
      </c>
      <c r="L297" s="1" t="s">
        <v>479</v>
      </c>
      <c r="M297" s="1" t="s">
        <v>270</v>
      </c>
      <c r="N297" s="1" t="s">
        <v>11204</v>
      </c>
      <c r="O297" s="1" t="s">
        <v>11126</v>
      </c>
      <c r="P297" s="1" t="s">
        <v>11649</v>
      </c>
      <c r="Q297" s="1" t="s">
        <v>6755</v>
      </c>
      <c r="R297" s="1" t="s">
        <v>6755</v>
      </c>
      <c r="S297" s="1" t="s">
        <v>874</v>
      </c>
      <c r="T297" s="1" t="s">
        <v>873</v>
      </c>
      <c r="U297" s="1" t="s">
        <v>269</v>
      </c>
      <c r="V297" s="1" t="s">
        <v>873</v>
      </c>
      <c r="W297" s="1" t="s">
        <v>874</v>
      </c>
      <c r="X297" s="1" t="s">
        <v>11200</v>
      </c>
      <c r="Y297" s="1" t="s">
        <v>11159</v>
      </c>
      <c r="Z297" s="1" t="s">
        <v>269</v>
      </c>
    </row>
    <row r="298" spans="1:26" ht="14.25">
      <c r="A298" s="1" t="s">
        <v>260</v>
      </c>
      <c r="B298" s="1" t="s">
        <v>11999</v>
      </c>
      <c r="C298" s="1" t="s">
        <v>262</v>
      </c>
      <c r="D298" s="1" t="s">
        <v>316</v>
      </c>
      <c r="E298" s="1" t="s">
        <v>316</v>
      </c>
      <c r="F298" s="1" t="s">
        <v>2793</v>
      </c>
      <c r="G298" s="1" t="s">
        <v>11673</v>
      </c>
      <c r="H298" s="1" t="s">
        <v>11674</v>
      </c>
      <c r="I298" s="1" t="s">
        <v>873</v>
      </c>
      <c r="J298" s="1" t="s">
        <v>269</v>
      </c>
      <c r="K298" s="1" t="s">
        <v>269</v>
      </c>
      <c r="L298" s="1" t="s">
        <v>479</v>
      </c>
      <c r="M298" s="1" t="s">
        <v>269</v>
      </c>
      <c r="N298" s="1" t="s">
        <v>11204</v>
      </c>
      <c r="O298" s="1" t="s">
        <v>11126</v>
      </c>
      <c r="P298" s="1" t="s">
        <v>11133</v>
      </c>
      <c r="Q298" s="1" t="s">
        <v>6755</v>
      </c>
      <c r="R298" s="1" t="s">
        <v>6755</v>
      </c>
      <c r="S298" s="1" t="s">
        <v>874</v>
      </c>
      <c r="T298" s="1" t="s">
        <v>873</v>
      </c>
      <c r="U298" s="1" t="s">
        <v>269</v>
      </c>
      <c r="V298" s="1" t="s">
        <v>873</v>
      </c>
      <c r="W298" s="1" t="s">
        <v>874</v>
      </c>
      <c r="X298" s="1" t="s">
        <v>11200</v>
      </c>
      <c r="Y298" s="1" t="s">
        <v>11159</v>
      </c>
      <c r="Z298" s="1" t="s">
        <v>269</v>
      </c>
    </row>
    <row r="299" spans="1:26" ht="14.25">
      <c r="A299" s="1" t="s">
        <v>260</v>
      </c>
      <c r="B299" s="1" t="s">
        <v>12000</v>
      </c>
      <c r="C299" s="1" t="s">
        <v>262</v>
      </c>
      <c r="D299" s="1" t="s">
        <v>316</v>
      </c>
      <c r="E299" s="1" t="s">
        <v>316</v>
      </c>
      <c r="F299" s="1" t="s">
        <v>2755</v>
      </c>
      <c r="G299" s="1" t="s">
        <v>11676</v>
      </c>
      <c r="H299" s="1" t="s">
        <v>11677</v>
      </c>
      <c r="I299" s="1" t="s">
        <v>873</v>
      </c>
      <c r="J299" s="1" t="s">
        <v>269</v>
      </c>
      <c r="K299" s="1" t="s">
        <v>269</v>
      </c>
      <c r="L299" s="1" t="s">
        <v>479</v>
      </c>
      <c r="M299" s="1" t="s">
        <v>270</v>
      </c>
      <c r="N299" s="1" t="s">
        <v>11125</v>
      </c>
      <c r="O299" s="1" t="s">
        <v>11126</v>
      </c>
      <c r="P299" s="1" t="s">
        <v>11133</v>
      </c>
      <c r="Q299" s="1" t="s">
        <v>6755</v>
      </c>
      <c r="R299" s="1" t="s">
        <v>6755</v>
      </c>
      <c r="S299" s="1" t="s">
        <v>874</v>
      </c>
      <c r="T299" s="1" t="s">
        <v>873</v>
      </c>
      <c r="U299" s="1" t="s">
        <v>269</v>
      </c>
      <c r="V299" s="1" t="s">
        <v>873</v>
      </c>
      <c r="W299" s="1" t="s">
        <v>874</v>
      </c>
      <c r="X299" s="1" t="s">
        <v>11200</v>
      </c>
      <c r="Y299" s="1" t="s">
        <v>11159</v>
      </c>
      <c r="Z299" s="1" t="s">
        <v>269</v>
      </c>
    </row>
    <row r="300" spans="1:26" ht="14.25">
      <c r="A300" s="1" t="s">
        <v>260</v>
      </c>
      <c r="B300" s="1" t="s">
        <v>12001</v>
      </c>
      <c r="C300" s="1" t="s">
        <v>262</v>
      </c>
      <c r="D300" s="1" t="s">
        <v>316</v>
      </c>
      <c r="E300" s="1" t="s">
        <v>316</v>
      </c>
      <c r="F300" s="1" t="s">
        <v>713</v>
      </c>
      <c r="G300" s="1" t="s">
        <v>11679</v>
      </c>
      <c r="H300" s="1" t="s">
        <v>11680</v>
      </c>
      <c r="I300" s="1" t="s">
        <v>873</v>
      </c>
      <c r="J300" s="1" t="s">
        <v>270</v>
      </c>
      <c r="K300" s="1" t="s">
        <v>269</v>
      </c>
      <c r="L300" s="1" t="s">
        <v>479</v>
      </c>
      <c r="M300" s="1" t="s">
        <v>270</v>
      </c>
      <c r="N300" s="1" t="s">
        <v>11204</v>
      </c>
      <c r="O300" s="1" t="s">
        <v>11126</v>
      </c>
      <c r="P300" s="1" t="s">
        <v>11133</v>
      </c>
      <c r="Q300" s="1" t="s">
        <v>6755</v>
      </c>
      <c r="R300" s="1" t="s">
        <v>6755</v>
      </c>
      <c r="S300" s="1" t="s">
        <v>874</v>
      </c>
      <c r="T300" s="1" t="s">
        <v>873</v>
      </c>
      <c r="U300" s="1" t="s">
        <v>269</v>
      </c>
      <c r="V300" s="1" t="s">
        <v>873</v>
      </c>
      <c r="W300" s="1" t="s">
        <v>874</v>
      </c>
      <c r="X300" s="1" t="s">
        <v>11200</v>
      </c>
      <c r="Y300" s="1" t="s">
        <v>11159</v>
      </c>
      <c r="Z300" s="1" t="s">
        <v>269</v>
      </c>
    </row>
    <row r="301" spans="1:26" ht="14.25">
      <c r="A301" s="1" t="s">
        <v>260</v>
      </c>
      <c r="B301" s="1" t="s">
        <v>12002</v>
      </c>
      <c r="C301" s="1" t="s">
        <v>262</v>
      </c>
      <c r="D301" s="1" t="s">
        <v>316</v>
      </c>
      <c r="E301" s="1" t="s">
        <v>316</v>
      </c>
      <c r="F301" s="1" t="s">
        <v>1731</v>
      </c>
      <c r="G301" s="1" t="s">
        <v>11682</v>
      </c>
      <c r="H301" s="1" t="s">
        <v>11683</v>
      </c>
      <c r="I301" s="1" t="s">
        <v>872</v>
      </c>
      <c r="J301" s="1" t="s">
        <v>269</v>
      </c>
      <c r="K301" s="1" t="s">
        <v>269</v>
      </c>
      <c r="L301" s="1" t="s">
        <v>479</v>
      </c>
      <c r="M301" s="1" t="s">
        <v>269</v>
      </c>
      <c r="N301" s="1" t="s">
        <v>11204</v>
      </c>
      <c r="O301" s="1" t="s">
        <v>11126</v>
      </c>
      <c r="P301" s="1" t="s">
        <v>11133</v>
      </c>
      <c r="Q301" s="1" t="s">
        <v>6755</v>
      </c>
      <c r="R301" s="1" t="s">
        <v>6755</v>
      </c>
      <c r="S301" s="1" t="s">
        <v>874</v>
      </c>
      <c r="T301" s="1" t="s">
        <v>873</v>
      </c>
      <c r="U301" s="1" t="s">
        <v>269</v>
      </c>
      <c r="V301" s="1" t="s">
        <v>873</v>
      </c>
      <c r="W301" s="1" t="s">
        <v>874</v>
      </c>
      <c r="X301" s="1" t="s">
        <v>11133</v>
      </c>
      <c r="Y301" s="1" t="s">
        <v>11159</v>
      </c>
      <c r="Z301" s="1" t="s">
        <v>269</v>
      </c>
    </row>
    <row r="302" spans="1:26" ht="14.25">
      <c r="A302" s="1" t="s">
        <v>260</v>
      </c>
      <c r="B302" s="1" t="s">
        <v>12003</v>
      </c>
      <c r="C302" s="1" t="s">
        <v>262</v>
      </c>
      <c r="D302" s="1" t="s">
        <v>316</v>
      </c>
      <c r="E302" s="1" t="s">
        <v>316</v>
      </c>
      <c r="F302" s="1" t="s">
        <v>2913</v>
      </c>
      <c r="G302" s="1" t="s">
        <v>11685</v>
      </c>
      <c r="H302" s="1" t="s">
        <v>2675</v>
      </c>
      <c r="I302" s="1" t="s">
        <v>872</v>
      </c>
      <c r="J302" s="1" t="s">
        <v>269</v>
      </c>
      <c r="K302" s="1" t="s">
        <v>269</v>
      </c>
      <c r="L302" s="1" t="s">
        <v>479</v>
      </c>
      <c r="M302" s="1" t="s">
        <v>270</v>
      </c>
      <c r="N302" s="1" t="s">
        <v>11686</v>
      </c>
      <c r="O302" s="1" t="s">
        <v>11126</v>
      </c>
      <c r="P302" s="1" t="s">
        <v>11133</v>
      </c>
      <c r="Q302" s="1" t="s">
        <v>6755</v>
      </c>
      <c r="R302" s="1" t="s">
        <v>6755</v>
      </c>
      <c r="S302" s="1" t="s">
        <v>874</v>
      </c>
      <c r="T302" s="1" t="s">
        <v>873</v>
      </c>
      <c r="U302" s="1" t="s">
        <v>269</v>
      </c>
      <c r="V302" s="1" t="s">
        <v>873</v>
      </c>
      <c r="W302" s="1" t="s">
        <v>874</v>
      </c>
      <c r="X302" s="1" t="s">
        <v>11133</v>
      </c>
      <c r="Y302" s="1" t="s">
        <v>11159</v>
      </c>
      <c r="Z302" s="1" t="s">
        <v>269</v>
      </c>
    </row>
    <row r="303" spans="1:26" ht="14.25">
      <c r="A303" s="1" t="s">
        <v>260</v>
      </c>
      <c r="B303" s="1" t="s">
        <v>12004</v>
      </c>
      <c r="C303" s="1" t="s">
        <v>262</v>
      </c>
      <c r="D303" s="1" t="s">
        <v>316</v>
      </c>
      <c r="E303" s="1" t="s">
        <v>316</v>
      </c>
      <c r="F303" s="1" t="s">
        <v>2796</v>
      </c>
      <c r="G303" s="1" t="s">
        <v>11688</v>
      </c>
      <c r="H303" s="1" t="s">
        <v>11689</v>
      </c>
      <c r="I303" s="1" t="s">
        <v>276</v>
      </c>
      <c r="J303" s="1" t="s">
        <v>269</v>
      </c>
      <c r="K303" s="1" t="s">
        <v>269</v>
      </c>
      <c r="L303" s="1" t="s">
        <v>479</v>
      </c>
      <c r="M303" s="1" t="s">
        <v>269</v>
      </c>
      <c r="N303" s="1" t="s">
        <v>11204</v>
      </c>
      <c r="O303" s="1" t="s">
        <v>11126</v>
      </c>
      <c r="P303" s="1" t="s">
        <v>11125</v>
      </c>
      <c r="Q303" s="1" t="s">
        <v>11645</v>
      </c>
      <c r="R303" s="1" t="s">
        <v>6755</v>
      </c>
      <c r="S303" s="1" t="s">
        <v>874</v>
      </c>
      <c r="T303" s="1" t="s">
        <v>873</v>
      </c>
      <c r="U303" s="1" t="s">
        <v>269</v>
      </c>
      <c r="V303" s="1" t="s">
        <v>873</v>
      </c>
      <c r="W303" s="1" t="s">
        <v>874</v>
      </c>
      <c r="X303" s="1" t="s">
        <v>11200</v>
      </c>
      <c r="Y303" s="1" t="s">
        <v>11159</v>
      </c>
      <c r="Z303" s="1" t="s">
        <v>269</v>
      </c>
    </row>
    <row r="304" spans="1:26" ht="14.25">
      <c r="A304" s="1" t="s">
        <v>260</v>
      </c>
      <c r="B304" s="1" t="s">
        <v>12005</v>
      </c>
      <c r="C304" s="1" t="s">
        <v>262</v>
      </c>
      <c r="D304" s="1" t="s">
        <v>316</v>
      </c>
      <c r="E304" s="1" t="s">
        <v>316</v>
      </c>
      <c r="F304" s="1" t="s">
        <v>2919</v>
      </c>
      <c r="G304" s="1" t="s">
        <v>11691</v>
      </c>
      <c r="H304" s="1" t="s">
        <v>2676</v>
      </c>
      <c r="I304" s="1" t="s">
        <v>276</v>
      </c>
      <c r="J304" s="1" t="s">
        <v>269</v>
      </c>
      <c r="K304" s="1" t="s">
        <v>269</v>
      </c>
      <c r="L304" s="1" t="s">
        <v>479</v>
      </c>
      <c r="M304" s="1" t="s">
        <v>270</v>
      </c>
      <c r="N304" s="1" t="s">
        <v>11686</v>
      </c>
      <c r="O304" s="1" t="s">
        <v>11126</v>
      </c>
      <c r="P304" s="1" t="s">
        <v>11125</v>
      </c>
      <c r="Q304" s="1" t="s">
        <v>11645</v>
      </c>
      <c r="R304" s="1" t="s">
        <v>6755</v>
      </c>
      <c r="S304" s="1" t="s">
        <v>874</v>
      </c>
      <c r="T304" s="1" t="s">
        <v>873</v>
      </c>
      <c r="U304" s="1" t="s">
        <v>269</v>
      </c>
      <c r="V304" s="1" t="s">
        <v>873</v>
      </c>
      <c r="W304" s="1" t="s">
        <v>874</v>
      </c>
      <c r="X304" s="1" t="s">
        <v>11200</v>
      </c>
      <c r="Y304" s="1" t="s">
        <v>11159</v>
      </c>
      <c r="Z304" s="1" t="s">
        <v>269</v>
      </c>
    </row>
    <row r="305" spans="1:26" ht="14.25">
      <c r="A305" s="1" t="s">
        <v>260</v>
      </c>
      <c r="B305" s="1" t="s">
        <v>12006</v>
      </c>
      <c r="C305" s="1" t="s">
        <v>262</v>
      </c>
      <c r="D305" s="1" t="s">
        <v>316</v>
      </c>
      <c r="E305" s="1" t="s">
        <v>316</v>
      </c>
      <c r="F305" s="1" t="s">
        <v>1739</v>
      </c>
      <c r="G305" s="1" t="s">
        <v>11693</v>
      </c>
      <c r="H305" s="1" t="s">
        <v>11694</v>
      </c>
      <c r="I305" s="1" t="s">
        <v>874</v>
      </c>
      <c r="J305" s="1" t="s">
        <v>269</v>
      </c>
      <c r="K305" s="1" t="s">
        <v>269</v>
      </c>
      <c r="L305" s="1" t="s">
        <v>479</v>
      </c>
      <c r="M305" s="1" t="s">
        <v>269</v>
      </c>
      <c r="N305" s="1" t="s">
        <v>11204</v>
      </c>
      <c r="O305" s="1" t="s">
        <v>11126</v>
      </c>
      <c r="P305" s="1" t="s">
        <v>11125</v>
      </c>
      <c r="Q305" s="1" t="s">
        <v>6755</v>
      </c>
      <c r="R305" s="1" t="s">
        <v>6755</v>
      </c>
      <c r="S305" s="1" t="s">
        <v>874</v>
      </c>
      <c r="T305" s="1" t="s">
        <v>873</v>
      </c>
      <c r="U305" s="1" t="s">
        <v>269</v>
      </c>
      <c r="V305" s="1" t="s">
        <v>873</v>
      </c>
      <c r="W305" s="1" t="s">
        <v>874</v>
      </c>
      <c r="X305" s="1" t="s">
        <v>11200</v>
      </c>
      <c r="Y305" s="1" t="s">
        <v>11159</v>
      </c>
      <c r="Z305" s="1" t="s">
        <v>269</v>
      </c>
    </row>
    <row r="306" spans="1:26" ht="14.25">
      <c r="A306" s="1" t="s">
        <v>260</v>
      </c>
      <c r="B306" s="1" t="s">
        <v>12007</v>
      </c>
      <c r="C306" s="1" t="s">
        <v>262</v>
      </c>
      <c r="D306" s="1" t="s">
        <v>316</v>
      </c>
      <c r="E306" s="1" t="s">
        <v>316</v>
      </c>
      <c r="F306" s="1" t="s">
        <v>2926</v>
      </c>
      <c r="G306" s="1" t="s">
        <v>11696</v>
      </c>
      <c r="H306" s="1" t="s">
        <v>2677</v>
      </c>
      <c r="I306" s="1" t="s">
        <v>874</v>
      </c>
      <c r="J306" s="1" t="s">
        <v>269</v>
      </c>
      <c r="K306" s="1" t="s">
        <v>269</v>
      </c>
      <c r="L306" s="1" t="s">
        <v>479</v>
      </c>
      <c r="M306" s="1" t="s">
        <v>270</v>
      </c>
      <c r="N306" s="1" t="s">
        <v>11686</v>
      </c>
      <c r="O306" s="1" t="s">
        <v>11126</v>
      </c>
      <c r="P306" s="1" t="s">
        <v>11125</v>
      </c>
      <c r="Q306" s="1" t="s">
        <v>6755</v>
      </c>
      <c r="R306" s="1" t="s">
        <v>6755</v>
      </c>
      <c r="S306" s="1" t="s">
        <v>874</v>
      </c>
      <c r="T306" s="1" t="s">
        <v>873</v>
      </c>
      <c r="U306" s="1" t="s">
        <v>269</v>
      </c>
      <c r="V306" s="1" t="s">
        <v>873</v>
      </c>
      <c r="W306" s="1" t="s">
        <v>874</v>
      </c>
      <c r="X306" s="1" t="s">
        <v>11200</v>
      </c>
      <c r="Y306" s="1" t="s">
        <v>11159</v>
      </c>
      <c r="Z306" s="1" t="s">
        <v>269</v>
      </c>
    </row>
    <row r="307" spans="1:26" ht="14.25">
      <c r="A307" s="1" t="s">
        <v>260</v>
      </c>
      <c r="B307" s="1" t="s">
        <v>12008</v>
      </c>
      <c r="C307" s="1" t="s">
        <v>262</v>
      </c>
      <c r="D307" s="1" t="s">
        <v>316</v>
      </c>
      <c r="E307" s="1" t="s">
        <v>316</v>
      </c>
      <c r="F307" s="1" t="s">
        <v>2136</v>
      </c>
      <c r="G307" s="1" t="s">
        <v>11698</v>
      </c>
      <c r="H307" s="1" t="s">
        <v>11699</v>
      </c>
      <c r="I307" s="1" t="s">
        <v>1450</v>
      </c>
      <c r="J307" s="1" t="s">
        <v>269</v>
      </c>
      <c r="K307" s="1" t="s">
        <v>269</v>
      </c>
      <c r="L307" s="1" t="s">
        <v>479</v>
      </c>
      <c r="M307" s="1" t="s">
        <v>269</v>
      </c>
      <c r="N307" s="1" t="s">
        <v>11204</v>
      </c>
      <c r="O307" s="1" t="s">
        <v>11126</v>
      </c>
      <c r="P307" s="1" t="s">
        <v>11133</v>
      </c>
      <c r="Q307" s="1" t="s">
        <v>6755</v>
      </c>
      <c r="R307" s="1" t="s">
        <v>6755</v>
      </c>
      <c r="S307" s="1" t="s">
        <v>874</v>
      </c>
      <c r="T307" s="1" t="s">
        <v>873</v>
      </c>
      <c r="U307" s="1" t="s">
        <v>269</v>
      </c>
      <c r="V307" s="1" t="s">
        <v>873</v>
      </c>
      <c r="W307" s="1" t="s">
        <v>874</v>
      </c>
      <c r="X307" s="1" t="s">
        <v>11200</v>
      </c>
      <c r="Y307" s="1" t="s">
        <v>11159</v>
      </c>
      <c r="Z307" s="1" t="s">
        <v>269</v>
      </c>
    </row>
    <row r="308" spans="1:26" ht="14.25">
      <c r="A308" s="1" t="s">
        <v>260</v>
      </c>
      <c r="B308" s="1" t="s">
        <v>12009</v>
      </c>
      <c r="C308" s="1" t="s">
        <v>262</v>
      </c>
      <c r="D308" s="1" t="s">
        <v>316</v>
      </c>
      <c r="E308" s="1" t="s">
        <v>316</v>
      </c>
      <c r="F308" s="1" t="s">
        <v>2933</v>
      </c>
      <c r="G308" s="1" t="s">
        <v>11701</v>
      </c>
      <c r="H308" s="1" t="s">
        <v>2678</v>
      </c>
      <c r="I308" s="1" t="s">
        <v>1450</v>
      </c>
      <c r="J308" s="1" t="s">
        <v>269</v>
      </c>
      <c r="K308" s="1" t="s">
        <v>269</v>
      </c>
      <c r="L308" s="1" t="s">
        <v>479</v>
      </c>
      <c r="M308" s="1" t="s">
        <v>270</v>
      </c>
      <c r="N308" s="1" t="s">
        <v>11686</v>
      </c>
      <c r="O308" s="1" t="s">
        <v>11126</v>
      </c>
      <c r="P308" s="1" t="s">
        <v>11133</v>
      </c>
      <c r="Q308" s="1" t="s">
        <v>6755</v>
      </c>
      <c r="R308" s="1" t="s">
        <v>6755</v>
      </c>
      <c r="S308" s="1" t="s">
        <v>874</v>
      </c>
      <c r="T308" s="1" t="s">
        <v>873</v>
      </c>
      <c r="U308" s="1" t="s">
        <v>269</v>
      </c>
      <c r="V308" s="1" t="s">
        <v>873</v>
      </c>
      <c r="W308" s="1" t="s">
        <v>874</v>
      </c>
      <c r="X308" s="1" t="s">
        <v>11200</v>
      </c>
      <c r="Y308" s="1" t="s">
        <v>11159</v>
      </c>
      <c r="Z308" s="1" t="s">
        <v>269</v>
      </c>
    </row>
    <row r="309" spans="1:26" ht="14.25">
      <c r="A309" s="1" t="s">
        <v>260</v>
      </c>
      <c r="B309" s="1" t="s">
        <v>12010</v>
      </c>
      <c r="C309" s="1" t="s">
        <v>262</v>
      </c>
      <c r="D309" s="1" t="s">
        <v>316</v>
      </c>
      <c r="E309" s="1" t="s">
        <v>316</v>
      </c>
      <c r="F309" s="1" t="s">
        <v>2937</v>
      </c>
      <c r="G309" s="1" t="s">
        <v>11703</v>
      </c>
      <c r="H309" s="1" t="s">
        <v>2681</v>
      </c>
      <c r="I309" s="1" t="s">
        <v>277</v>
      </c>
      <c r="J309" s="1" t="s">
        <v>269</v>
      </c>
      <c r="K309" s="1" t="s">
        <v>269</v>
      </c>
      <c r="L309" s="1" t="s">
        <v>479</v>
      </c>
      <c r="M309" s="1" t="s">
        <v>269</v>
      </c>
      <c r="N309" s="1" t="s">
        <v>11204</v>
      </c>
      <c r="O309" s="1" t="s">
        <v>11126</v>
      </c>
      <c r="P309" s="1" t="s">
        <v>11133</v>
      </c>
      <c r="Q309" s="1" t="s">
        <v>6755</v>
      </c>
      <c r="R309" s="1" t="s">
        <v>6755</v>
      </c>
      <c r="S309" s="1" t="s">
        <v>874</v>
      </c>
      <c r="T309" s="1" t="s">
        <v>873</v>
      </c>
      <c r="U309" s="1" t="s">
        <v>269</v>
      </c>
      <c r="V309" s="1" t="s">
        <v>873</v>
      </c>
      <c r="W309" s="1" t="s">
        <v>874</v>
      </c>
      <c r="X309" s="1" t="s">
        <v>11133</v>
      </c>
      <c r="Y309" s="1" t="s">
        <v>11159</v>
      </c>
      <c r="Z309" s="1" t="s">
        <v>269</v>
      </c>
    </row>
    <row r="310" spans="1:26" ht="14.25">
      <c r="A310" s="1" t="s">
        <v>260</v>
      </c>
      <c r="B310" s="1" t="s">
        <v>12011</v>
      </c>
      <c r="C310" s="1" t="s">
        <v>262</v>
      </c>
      <c r="D310" s="1" t="s">
        <v>316</v>
      </c>
      <c r="E310" s="1" t="s">
        <v>316</v>
      </c>
      <c r="F310" s="1" t="s">
        <v>2941</v>
      </c>
      <c r="G310" s="1" t="s">
        <v>11705</v>
      </c>
      <c r="H310" s="1" t="s">
        <v>11706</v>
      </c>
      <c r="I310" s="1" t="s">
        <v>277</v>
      </c>
      <c r="J310" s="1" t="s">
        <v>269</v>
      </c>
      <c r="K310" s="1" t="s">
        <v>269</v>
      </c>
      <c r="L310" s="1" t="s">
        <v>479</v>
      </c>
      <c r="M310" s="1" t="s">
        <v>270</v>
      </c>
      <c r="N310" s="1" t="s">
        <v>11686</v>
      </c>
      <c r="O310" s="1" t="s">
        <v>11126</v>
      </c>
      <c r="P310" s="1" t="s">
        <v>11133</v>
      </c>
      <c r="Q310" s="1" t="s">
        <v>6755</v>
      </c>
      <c r="R310" s="1" t="s">
        <v>6755</v>
      </c>
      <c r="S310" s="1" t="s">
        <v>874</v>
      </c>
      <c r="T310" s="1" t="s">
        <v>873</v>
      </c>
      <c r="U310" s="1" t="s">
        <v>269</v>
      </c>
      <c r="V310" s="1" t="s">
        <v>873</v>
      </c>
      <c r="W310" s="1" t="s">
        <v>874</v>
      </c>
      <c r="X310" s="1" t="s">
        <v>11133</v>
      </c>
      <c r="Y310" s="1" t="s">
        <v>11159</v>
      </c>
      <c r="Z310" s="1" t="s">
        <v>269</v>
      </c>
    </row>
    <row r="311" spans="1:26" ht="14.25">
      <c r="A311" s="1" t="s">
        <v>260</v>
      </c>
      <c r="B311" s="1" t="s">
        <v>12012</v>
      </c>
      <c r="C311" s="1" t="s">
        <v>262</v>
      </c>
      <c r="D311" s="1" t="s">
        <v>316</v>
      </c>
      <c r="E311" s="1" t="s">
        <v>316</v>
      </c>
      <c r="F311" s="1" t="s">
        <v>2945</v>
      </c>
      <c r="G311" s="1" t="s">
        <v>11708</v>
      </c>
      <c r="H311" s="1" t="s">
        <v>2682</v>
      </c>
      <c r="I311" s="1" t="s">
        <v>714</v>
      </c>
      <c r="J311" s="1" t="s">
        <v>269</v>
      </c>
      <c r="K311" s="1" t="s">
        <v>269</v>
      </c>
      <c r="L311" s="1" t="s">
        <v>479</v>
      </c>
      <c r="M311" s="1" t="s">
        <v>269</v>
      </c>
      <c r="N311" s="1" t="s">
        <v>11204</v>
      </c>
      <c r="O311" s="1" t="s">
        <v>11126</v>
      </c>
      <c r="P311" s="1" t="s">
        <v>11125</v>
      </c>
      <c r="Q311" s="1" t="s">
        <v>11645</v>
      </c>
      <c r="R311" s="1" t="s">
        <v>6755</v>
      </c>
      <c r="S311" s="1" t="s">
        <v>874</v>
      </c>
      <c r="T311" s="1" t="s">
        <v>873</v>
      </c>
      <c r="U311" s="1" t="s">
        <v>269</v>
      </c>
      <c r="V311" s="1" t="s">
        <v>873</v>
      </c>
      <c r="W311" s="1" t="s">
        <v>874</v>
      </c>
      <c r="X311" s="1" t="s">
        <v>11200</v>
      </c>
      <c r="Y311" s="1" t="s">
        <v>11159</v>
      </c>
      <c r="Z311" s="1" t="s">
        <v>269</v>
      </c>
    </row>
    <row r="312" spans="1:26" ht="14.25">
      <c r="A312" s="1" t="s">
        <v>260</v>
      </c>
      <c r="B312" s="1" t="s">
        <v>12013</v>
      </c>
      <c r="C312" s="1" t="s">
        <v>262</v>
      </c>
      <c r="D312" s="1" t="s">
        <v>316</v>
      </c>
      <c r="E312" s="1" t="s">
        <v>316</v>
      </c>
      <c r="F312" s="1" t="s">
        <v>1399</v>
      </c>
      <c r="G312" s="1" t="s">
        <v>11710</v>
      </c>
      <c r="H312" s="1" t="s">
        <v>11711</v>
      </c>
      <c r="I312" s="1" t="s">
        <v>714</v>
      </c>
      <c r="J312" s="1" t="s">
        <v>269</v>
      </c>
      <c r="K312" s="1" t="s">
        <v>269</v>
      </c>
      <c r="L312" s="1" t="s">
        <v>479</v>
      </c>
      <c r="M312" s="1" t="s">
        <v>270</v>
      </c>
      <c r="N312" s="1" t="s">
        <v>11686</v>
      </c>
      <c r="O312" s="1" t="s">
        <v>11126</v>
      </c>
      <c r="P312" s="1" t="s">
        <v>11125</v>
      </c>
      <c r="Q312" s="1" t="s">
        <v>11645</v>
      </c>
      <c r="R312" s="1" t="s">
        <v>6755</v>
      </c>
      <c r="S312" s="1" t="s">
        <v>874</v>
      </c>
      <c r="T312" s="1" t="s">
        <v>873</v>
      </c>
      <c r="U312" s="1" t="s">
        <v>269</v>
      </c>
      <c r="V312" s="1" t="s">
        <v>873</v>
      </c>
      <c r="W312" s="1" t="s">
        <v>874</v>
      </c>
      <c r="X312" s="1" t="s">
        <v>11200</v>
      </c>
      <c r="Y312" s="1" t="s">
        <v>11159</v>
      </c>
      <c r="Z312" s="1" t="s">
        <v>269</v>
      </c>
    </row>
    <row r="313" spans="1:26" ht="14.25">
      <c r="A313" s="1" t="s">
        <v>260</v>
      </c>
      <c r="B313" s="1" t="s">
        <v>12014</v>
      </c>
      <c r="C313" s="1" t="s">
        <v>262</v>
      </c>
      <c r="D313" s="1" t="s">
        <v>316</v>
      </c>
      <c r="E313" s="1" t="s">
        <v>316</v>
      </c>
      <c r="F313" s="1" t="s">
        <v>1384</v>
      </c>
      <c r="G313" s="1" t="s">
        <v>11713</v>
      </c>
      <c r="H313" s="1" t="s">
        <v>2683</v>
      </c>
      <c r="I313" s="1" t="s">
        <v>1971</v>
      </c>
      <c r="J313" s="1" t="s">
        <v>269</v>
      </c>
      <c r="K313" s="1" t="s">
        <v>269</v>
      </c>
      <c r="L313" s="1" t="s">
        <v>479</v>
      </c>
      <c r="M313" s="1" t="s">
        <v>269</v>
      </c>
      <c r="N313" s="1" t="s">
        <v>11204</v>
      </c>
      <c r="O313" s="1" t="s">
        <v>11126</v>
      </c>
      <c r="P313" s="1" t="s">
        <v>11125</v>
      </c>
      <c r="Q313" s="1" t="s">
        <v>6755</v>
      </c>
      <c r="R313" s="1" t="s">
        <v>6755</v>
      </c>
      <c r="S313" s="1" t="s">
        <v>874</v>
      </c>
      <c r="T313" s="1" t="s">
        <v>873</v>
      </c>
      <c r="U313" s="1" t="s">
        <v>269</v>
      </c>
      <c r="V313" s="1" t="s">
        <v>873</v>
      </c>
      <c r="W313" s="1" t="s">
        <v>874</v>
      </c>
      <c r="X313" s="1" t="s">
        <v>11200</v>
      </c>
      <c r="Y313" s="1" t="s">
        <v>11159</v>
      </c>
      <c r="Z313" s="1" t="s">
        <v>269</v>
      </c>
    </row>
    <row r="314" spans="1:26" ht="14.25">
      <c r="A314" s="1" t="s">
        <v>260</v>
      </c>
      <c r="B314" s="1" t="s">
        <v>12015</v>
      </c>
      <c r="C314" s="1" t="s">
        <v>262</v>
      </c>
      <c r="D314" s="1" t="s">
        <v>316</v>
      </c>
      <c r="E314" s="1" t="s">
        <v>316</v>
      </c>
      <c r="F314" s="1" t="s">
        <v>1407</v>
      </c>
      <c r="G314" s="1" t="s">
        <v>11715</v>
      </c>
      <c r="H314" s="1" t="s">
        <v>11716</v>
      </c>
      <c r="I314" s="1" t="s">
        <v>1971</v>
      </c>
      <c r="J314" s="1" t="s">
        <v>269</v>
      </c>
      <c r="K314" s="1" t="s">
        <v>269</v>
      </c>
      <c r="L314" s="1" t="s">
        <v>479</v>
      </c>
      <c r="M314" s="1" t="s">
        <v>270</v>
      </c>
      <c r="N314" s="1" t="s">
        <v>11686</v>
      </c>
      <c r="O314" s="1" t="s">
        <v>11126</v>
      </c>
      <c r="P314" s="1" t="s">
        <v>11125</v>
      </c>
      <c r="Q314" s="1" t="s">
        <v>6755</v>
      </c>
      <c r="R314" s="1" t="s">
        <v>6755</v>
      </c>
      <c r="S314" s="1" t="s">
        <v>874</v>
      </c>
      <c r="T314" s="1" t="s">
        <v>873</v>
      </c>
      <c r="U314" s="1" t="s">
        <v>269</v>
      </c>
      <c r="V314" s="1" t="s">
        <v>873</v>
      </c>
      <c r="W314" s="1" t="s">
        <v>874</v>
      </c>
      <c r="X314" s="1" t="s">
        <v>11200</v>
      </c>
      <c r="Y314" s="1" t="s">
        <v>11159</v>
      </c>
      <c r="Z314" s="1" t="s">
        <v>269</v>
      </c>
    </row>
    <row r="315" spans="1:26" ht="14.25">
      <c r="A315" s="1" t="s">
        <v>260</v>
      </c>
      <c r="B315" s="1" t="s">
        <v>12016</v>
      </c>
      <c r="C315" s="1" t="s">
        <v>262</v>
      </c>
      <c r="D315" s="1" t="s">
        <v>316</v>
      </c>
      <c r="E315" s="1" t="s">
        <v>316</v>
      </c>
      <c r="F315" s="1" t="s">
        <v>3045</v>
      </c>
      <c r="G315" s="1" t="s">
        <v>11718</v>
      </c>
      <c r="H315" s="1" t="s">
        <v>2704</v>
      </c>
      <c r="I315" s="1" t="s">
        <v>1729</v>
      </c>
      <c r="J315" s="1" t="s">
        <v>269</v>
      </c>
      <c r="K315" s="1" t="s">
        <v>270</v>
      </c>
      <c r="L315" s="1" t="s">
        <v>270</v>
      </c>
      <c r="M315" s="1" t="s">
        <v>269</v>
      </c>
      <c r="N315" s="1" t="s">
        <v>11204</v>
      </c>
      <c r="O315" s="1" t="s">
        <v>11126</v>
      </c>
      <c r="P315" s="1" t="s">
        <v>11133</v>
      </c>
      <c r="Q315" s="1" t="s">
        <v>6755</v>
      </c>
      <c r="R315" s="1" t="s">
        <v>6755</v>
      </c>
      <c r="S315" s="1" t="s">
        <v>874</v>
      </c>
      <c r="T315" s="1" t="s">
        <v>873</v>
      </c>
      <c r="U315" s="1" t="s">
        <v>269</v>
      </c>
      <c r="V315" s="1" t="s">
        <v>874</v>
      </c>
      <c r="W315" s="1" t="s">
        <v>874</v>
      </c>
      <c r="X315" s="1" t="s">
        <v>11200</v>
      </c>
      <c r="Y315" s="1" t="s">
        <v>11159</v>
      </c>
      <c r="Z315" s="1" t="s">
        <v>269</v>
      </c>
    </row>
    <row r="316" spans="1:26" ht="14.25">
      <c r="A316" s="1" t="s">
        <v>260</v>
      </c>
      <c r="B316" s="1" t="s">
        <v>12017</v>
      </c>
      <c r="C316" s="1" t="s">
        <v>262</v>
      </c>
      <c r="D316" s="1" t="s">
        <v>316</v>
      </c>
      <c r="E316" s="1" t="s">
        <v>316</v>
      </c>
      <c r="F316" s="1" t="s">
        <v>3784</v>
      </c>
      <c r="G316" s="1" t="s">
        <v>11720</v>
      </c>
      <c r="H316" s="1" t="s">
        <v>2705</v>
      </c>
      <c r="I316" s="1" t="s">
        <v>2793</v>
      </c>
      <c r="J316" s="1" t="s">
        <v>269</v>
      </c>
      <c r="K316" s="1" t="s">
        <v>270</v>
      </c>
      <c r="L316" s="1" t="s">
        <v>270</v>
      </c>
      <c r="M316" s="1" t="s">
        <v>269</v>
      </c>
      <c r="N316" s="1" t="s">
        <v>11204</v>
      </c>
      <c r="O316" s="1" t="s">
        <v>11126</v>
      </c>
      <c r="P316" s="1" t="s">
        <v>11133</v>
      </c>
      <c r="Q316" s="1" t="s">
        <v>6755</v>
      </c>
      <c r="R316" s="1" t="s">
        <v>6755</v>
      </c>
      <c r="S316" s="1" t="s">
        <v>874</v>
      </c>
      <c r="T316" s="1" t="s">
        <v>873</v>
      </c>
      <c r="U316" s="1" t="s">
        <v>269</v>
      </c>
      <c r="V316" s="1" t="s">
        <v>873</v>
      </c>
      <c r="W316" s="1" t="s">
        <v>874</v>
      </c>
      <c r="X316" s="1" t="s">
        <v>11200</v>
      </c>
      <c r="Y316" s="1" t="s">
        <v>11159</v>
      </c>
      <c r="Z316" s="1" t="s">
        <v>269</v>
      </c>
    </row>
    <row r="317" spans="1:26" ht="14.25">
      <c r="A317" s="1" t="s">
        <v>260</v>
      </c>
      <c r="B317" s="1" t="s">
        <v>12018</v>
      </c>
      <c r="C317" s="1" t="s">
        <v>262</v>
      </c>
      <c r="D317" s="1" t="s">
        <v>316</v>
      </c>
      <c r="E317" s="1" t="s">
        <v>316</v>
      </c>
      <c r="F317" s="1" t="s">
        <v>1372</v>
      </c>
      <c r="G317" s="1" t="s">
        <v>11722</v>
      </c>
      <c r="H317" s="1" t="s">
        <v>2706</v>
      </c>
      <c r="I317" s="1" t="s">
        <v>2755</v>
      </c>
      <c r="J317" s="1" t="s">
        <v>269</v>
      </c>
      <c r="K317" s="1" t="s">
        <v>270</v>
      </c>
      <c r="L317" s="1" t="s">
        <v>270</v>
      </c>
      <c r="M317" s="1" t="s">
        <v>269</v>
      </c>
      <c r="N317" s="1" t="s">
        <v>11204</v>
      </c>
      <c r="O317" s="1" t="s">
        <v>11126</v>
      </c>
      <c r="P317" s="1" t="s">
        <v>11133</v>
      </c>
      <c r="Q317" s="1" t="s">
        <v>6755</v>
      </c>
      <c r="R317" s="1" t="s">
        <v>6755</v>
      </c>
      <c r="S317" s="1" t="s">
        <v>874</v>
      </c>
      <c r="T317" s="1" t="s">
        <v>873</v>
      </c>
      <c r="U317" s="1" t="s">
        <v>269</v>
      </c>
      <c r="V317" s="1" t="s">
        <v>873</v>
      </c>
      <c r="W317" s="1" t="s">
        <v>874</v>
      </c>
      <c r="X317" s="1" t="s">
        <v>11200</v>
      </c>
      <c r="Y317" s="1" t="s">
        <v>11159</v>
      </c>
      <c r="Z317" s="1" t="s">
        <v>269</v>
      </c>
    </row>
    <row r="318" spans="1:26" ht="14.25">
      <c r="A318" s="1" t="s">
        <v>260</v>
      </c>
      <c r="B318" s="1" t="s">
        <v>12019</v>
      </c>
      <c r="C318" s="1" t="s">
        <v>262</v>
      </c>
      <c r="D318" s="1" t="s">
        <v>316</v>
      </c>
      <c r="E318" s="1" t="s">
        <v>316</v>
      </c>
      <c r="F318" s="1" t="s">
        <v>1385</v>
      </c>
      <c r="G318" s="1" t="s">
        <v>11724</v>
      </c>
      <c r="H318" s="1" t="s">
        <v>2708</v>
      </c>
      <c r="I318" s="1" t="s">
        <v>713</v>
      </c>
      <c r="J318" s="1" t="s">
        <v>269</v>
      </c>
      <c r="K318" s="1" t="s">
        <v>270</v>
      </c>
      <c r="L318" s="1" t="s">
        <v>479</v>
      </c>
      <c r="M318" s="1" t="s">
        <v>269</v>
      </c>
      <c r="N318" s="1" t="s">
        <v>11204</v>
      </c>
      <c r="O318" s="1" t="s">
        <v>11126</v>
      </c>
      <c r="P318" s="1" t="s">
        <v>11133</v>
      </c>
      <c r="Q318" s="1" t="s">
        <v>6755</v>
      </c>
      <c r="R318" s="1" t="s">
        <v>6755</v>
      </c>
      <c r="S318" s="1" t="s">
        <v>874</v>
      </c>
      <c r="T318" s="1" t="s">
        <v>873</v>
      </c>
      <c r="U318" s="1" t="s">
        <v>472</v>
      </c>
      <c r="V318" s="1" t="s">
        <v>276</v>
      </c>
      <c r="W318" s="1" t="s">
        <v>874</v>
      </c>
      <c r="X318" s="1" t="s">
        <v>11200</v>
      </c>
      <c r="Y318" s="1" t="s">
        <v>11159</v>
      </c>
      <c r="Z318" s="1" t="s">
        <v>269</v>
      </c>
    </row>
    <row r="319" spans="1:26" ht="14.25">
      <c r="A319" s="1" t="s">
        <v>260</v>
      </c>
      <c r="B319" s="1" t="s">
        <v>12020</v>
      </c>
      <c r="C319" s="1" t="s">
        <v>262</v>
      </c>
      <c r="D319" s="1" t="s">
        <v>316</v>
      </c>
      <c r="E319" s="1" t="s">
        <v>316</v>
      </c>
      <c r="F319" s="1" t="s">
        <v>2694</v>
      </c>
      <c r="G319" s="1" t="s">
        <v>11726</v>
      </c>
      <c r="H319" s="1" t="s">
        <v>2709</v>
      </c>
      <c r="I319" s="1" t="s">
        <v>1731</v>
      </c>
      <c r="J319" s="1" t="s">
        <v>269</v>
      </c>
      <c r="K319" s="1" t="s">
        <v>270</v>
      </c>
      <c r="L319" s="1" t="s">
        <v>479</v>
      </c>
      <c r="M319" s="1" t="s">
        <v>269</v>
      </c>
      <c r="N319" s="1" t="s">
        <v>11204</v>
      </c>
      <c r="O319" s="1" t="s">
        <v>11126</v>
      </c>
      <c r="P319" s="1" t="s">
        <v>11133</v>
      </c>
      <c r="Q319" s="1" t="s">
        <v>6755</v>
      </c>
      <c r="R319" s="1" t="s">
        <v>6755</v>
      </c>
      <c r="S319" s="1" t="s">
        <v>874</v>
      </c>
      <c r="T319" s="1" t="s">
        <v>873</v>
      </c>
      <c r="U319" s="1" t="s">
        <v>472</v>
      </c>
      <c r="V319" s="1" t="s">
        <v>276</v>
      </c>
      <c r="W319" s="1" t="s">
        <v>874</v>
      </c>
      <c r="X319" s="1" t="s">
        <v>11200</v>
      </c>
      <c r="Y319" s="1" t="s">
        <v>11159</v>
      </c>
      <c r="Z319" s="1" t="s">
        <v>269</v>
      </c>
    </row>
    <row r="320" spans="1:26" ht="14.25">
      <c r="A320" s="1" t="s">
        <v>260</v>
      </c>
      <c r="B320" s="1" t="s">
        <v>12021</v>
      </c>
      <c r="C320" s="1" t="s">
        <v>262</v>
      </c>
      <c r="D320" s="1" t="s">
        <v>316</v>
      </c>
      <c r="E320" s="1" t="s">
        <v>316</v>
      </c>
      <c r="F320" s="1" t="s">
        <v>4006</v>
      </c>
      <c r="G320" s="1" t="s">
        <v>11728</v>
      </c>
      <c r="H320" s="1" t="s">
        <v>11729</v>
      </c>
      <c r="I320" s="1" t="s">
        <v>2913</v>
      </c>
      <c r="J320" s="1" t="s">
        <v>269</v>
      </c>
      <c r="K320" s="1" t="s">
        <v>269</v>
      </c>
      <c r="L320" s="1" t="s">
        <v>479</v>
      </c>
      <c r="M320" s="1" t="s">
        <v>269</v>
      </c>
      <c r="N320" s="1" t="s">
        <v>11204</v>
      </c>
      <c r="O320" s="1" t="s">
        <v>11126</v>
      </c>
      <c r="P320" s="1" t="s">
        <v>11133</v>
      </c>
      <c r="Q320" s="1" t="s">
        <v>6755</v>
      </c>
      <c r="R320" s="1" t="s">
        <v>6755</v>
      </c>
      <c r="S320" s="1" t="s">
        <v>874</v>
      </c>
      <c r="T320" s="1" t="s">
        <v>873</v>
      </c>
      <c r="U320" s="1" t="s">
        <v>269</v>
      </c>
      <c r="V320" s="1" t="s">
        <v>873</v>
      </c>
      <c r="W320" s="1" t="s">
        <v>874</v>
      </c>
      <c r="X320" s="1" t="s">
        <v>11155</v>
      </c>
      <c r="Y320" s="1" t="s">
        <v>11159</v>
      </c>
      <c r="Z320" s="1" t="s">
        <v>270</v>
      </c>
    </row>
    <row r="321" spans="1:26" ht="14.25">
      <c r="A321" s="1" t="s">
        <v>260</v>
      </c>
      <c r="B321" s="1" t="s">
        <v>12022</v>
      </c>
      <c r="C321" s="1" t="s">
        <v>262</v>
      </c>
      <c r="D321" s="1" t="s">
        <v>316</v>
      </c>
      <c r="E321" s="1" t="s">
        <v>316</v>
      </c>
      <c r="F321" s="1" t="s">
        <v>1732</v>
      </c>
      <c r="G321" s="1" t="s">
        <v>11731</v>
      </c>
      <c r="H321" s="1" t="s">
        <v>11732</v>
      </c>
      <c r="I321" s="1" t="s">
        <v>2913</v>
      </c>
      <c r="J321" s="1" t="s">
        <v>269</v>
      </c>
      <c r="K321" s="1" t="s">
        <v>269</v>
      </c>
      <c r="L321" s="1" t="s">
        <v>479</v>
      </c>
      <c r="M321" s="1" t="s">
        <v>270</v>
      </c>
      <c r="N321" s="1" t="s">
        <v>11133</v>
      </c>
      <c r="O321" s="1" t="s">
        <v>11126</v>
      </c>
      <c r="P321" s="1" t="s">
        <v>11133</v>
      </c>
      <c r="Q321" s="1" t="s">
        <v>6755</v>
      </c>
      <c r="R321" s="1" t="s">
        <v>6755</v>
      </c>
      <c r="S321" s="1" t="s">
        <v>874</v>
      </c>
      <c r="T321" s="1" t="s">
        <v>873</v>
      </c>
      <c r="U321" s="1" t="s">
        <v>269</v>
      </c>
      <c r="V321" s="1" t="s">
        <v>873</v>
      </c>
      <c r="W321" s="1" t="s">
        <v>874</v>
      </c>
      <c r="X321" s="1" t="s">
        <v>11133</v>
      </c>
      <c r="Y321" s="1" t="s">
        <v>11159</v>
      </c>
      <c r="Z321" s="1" t="s">
        <v>270</v>
      </c>
    </row>
    <row r="322" spans="1:26" ht="14.25">
      <c r="A322" s="1" t="s">
        <v>260</v>
      </c>
      <c r="B322" s="1" t="s">
        <v>12023</v>
      </c>
      <c r="C322" s="1" t="s">
        <v>262</v>
      </c>
      <c r="D322" s="1" t="s">
        <v>316</v>
      </c>
      <c r="E322" s="1" t="s">
        <v>316</v>
      </c>
      <c r="F322" s="1" t="s">
        <v>4009</v>
      </c>
      <c r="G322" s="1" t="s">
        <v>11734</v>
      </c>
      <c r="H322" s="1" t="s">
        <v>11735</v>
      </c>
      <c r="I322" s="1" t="s">
        <v>2913</v>
      </c>
      <c r="J322" s="1" t="s">
        <v>270</v>
      </c>
      <c r="K322" s="1" t="s">
        <v>269</v>
      </c>
      <c r="L322" s="1" t="s">
        <v>479</v>
      </c>
      <c r="M322" s="1" t="s">
        <v>270</v>
      </c>
      <c r="N322" s="1" t="s">
        <v>11204</v>
      </c>
      <c r="O322" s="1" t="s">
        <v>11736</v>
      </c>
      <c r="P322" s="1" t="s">
        <v>11133</v>
      </c>
      <c r="Q322" s="1" t="s">
        <v>6755</v>
      </c>
      <c r="R322" s="1" t="s">
        <v>6755</v>
      </c>
      <c r="S322" s="1" t="s">
        <v>874</v>
      </c>
      <c r="T322" s="1" t="s">
        <v>873</v>
      </c>
      <c r="U322" s="1" t="s">
        <v>269</v>
      </c>
      <c r="V322" s="1" t="s">
        <v>873</v>
      </c>
      <c r="W322" s="1" t="s">
        <v>874</v>
      </c>
      <c r="X322" s="1" t="s">
        <v>11133</v>
      </c>
      <c r="Y322" s="1" t="s">
        <v>11159</v>
      </c>
      <c r="Z322" s="1" t="s">
        <v>270</v>
      </c>
    </row>
    <row r="323" spans="1:26" ht="14.25">
      <c r="A323" s="1" t="s">
        <v>260</v>
      </c>
      <c r="B323" s="1" t="s">
        <v>12024</v>
      </c>
      <c r="C323" s="1" t="s">
        <v>262</v>
      </c>
      <c r="D323" s="1" t="s">
        <v>316</v>
      </c>
      <c r="E323" s="1" t="s">
        <v>316</v>
      </c>
      <c r="F323" s="1" t="s">
        <v>1379</v>
      </c>
      <c r="G323" s="1" t="s">
        <v>11738</v>
      </c>
      <c r="H323" s="1" t="s">
        <v>11739</v>
      </c>
      <c r="I323" s="1" t="s">
        <v>2796</v>
      </c>
      <c r="J323" s="1" t="s">
        <v>269</v>
      </c>
      <c r="K323" s="1" t="s">
        <v>269</v>
      </c>
      <c r="L323" s="1" t="s">
        <v>479</v>
      </c>
      <c r="M323" s="1" t="s">
        <v>269</v>
      </c>
      <c r="N323" s="1" t="s">
        <v>11204</v>
      </c>
      <c r="O323" s="1" t="s">
        <v>11126</v>
      </c>
      <c r="P323" s="1" t="s">
        <v>11125</v>
      </c>
      <c r="Q323" s="1" t="s">
        <v>6755</v>
      </c>
      <c r="R323" s="1" t="s">
        <v>6755</v>
      </c>
      <c r="S323" s="1" t="s">
        <v>874</v>
      </c>
      <c r="T323" s="1" t="s">
        <v>873</v>
      </c>
      <c r="U323" s="1" t="s">
        <v>269</v>
      </c>
      <c r="V323" s="1" t="s">
        <v>873</v>
      </c>
      <c r="W323" s="1" t="s">
        <v>874</v>
      </c>
      <c r="X323" s="1" t="s">
        <v>11200</v>
      </c>
      <c r="Y323" s="1" t="s">
        <v>11159</v>
      </c>
      <c r="Z323" s="1" t="s">
        <v>270</v>
      </c>
    </row>
    <row r="324" spans="1:26" ht="14.25">
      <c r="A324" s="1" t="s">
        <v>260</v>
      </c>
      <c r="B324" s="1" t="s">
        <v>12025</v>
      </c>
      <c r="C324" s="1" t="s">
        <v>262</v>
      </c>
      <c r="D324" s="1" t="s">
        <v>316</v>
      </c>
      <c r="E324" s="1" t="s">
        <v>316</v>
      </c>
      <c r="F324" s="1" t="s">
        <v>4013</v>
      </c>
      <c r="G324" s="1" t="s">
        <v>11741</v>
      </c>
      <c r="H324" s="1" t="s">
        <v>11742</v>
      </c>
      <c r="I324" s="1" t="s">
        <v>2796</v>
      </c>
      <c r="J324" s="1" t="s">
        <v>269</v>
      </c>
      <c r="K324" s="1" t="s">
        <v>269</v>
      </c>
      <c r="L324" s="1" t="s">
        <v>479</v>
      </c>
      <c r="M324" s="1" t="s">
        <v>270</v>
      </c>
      <c r="N324" s="1" t="s">
        <v>11743</v>
      </c>
      <c r="O324" s="1" t="s">
        <v>11126</v>
      </c>
      <c r="P324" s="1" t="s">
        <v>11649</v>
      </c>
      <c r="Q324" s="1" t="s">
        <v>6755</v>
      </c>
      <c r="R324" s="1" t="s">
        <v>6755</v>
      </c>
      <c r="S324" s="1" t="s">
        <v>874</v>
      </c>
      <c r="T324" s="1" t="s">
        <v>873</v>
      </c>
      <c r="U324" s="1" t="s">
        <v>269</v>
      </c>
      <c r="V324" s="1" t="s">
        <v>873</v>
      </c>
      <c r="W324" s="1" t="s">
        <v>874</v>
      </c>
      <c r="X324" s="1" t="s">
        <v>11200</v>
      </c>
      <c r="Y324" s="1" t="s">
        <v>11159</v>
      </c>
      <c r="Z324" s="1" t="s">
        <v>270</v>
      </c>
    </row>
    <row r="325" spans="1:26" ht="14.25">
      <c r="A325" s="1" t="s">
        <v>260</v>
      </c>
      <c r="B325" s="1" t="s">
        <v>12026</v>
      </c>
      <c r="C325" s="1" t="s">
        <v>262</v>
      </c>
      <c r="D325" s="1" t="s">
        <v>316</v>
      </c>
      <c r="E325" s="1" t="s">
        <v>316</v>
      </c>
      <c r="F325" s="1" t="s">
        <v>3533</v>
      </c>
      <c r="G325" s="1" t="s">
        <v>11745</v>
      </c>
      <c r="H325" s="1" t="s">
        <v>11746</v>
      </c>
      <c r="I325" s="1" t="s">
        <v>2796</v>
      </c>
      <c r="J325" s="1" t="s">
        <v>270</v>
      </c>
      <c r="K325" s="1" t="s">
        <v>269</v>
      </c>
      <c r="L325" s="1" t="s">
        <v>479</v>
      </c>
      <c r="M325" s="1" t="s">
        <v>270</v>
      </c>
      <c r="N325" s="1" t="s">
        <v>11204</v>
      </c>
      <c r="O325" s="1" t="s">
        <v>11736</v>
      </c>
      <c r="P325" s="1" t="s">
        <v>11649</v>
      </c>
      <c r="Q325" s="1" t="s">
        <v>6755</v>
      </c>
      <c r="R325" s="1" t="s">
        <v>6755</v>
      </c>
      <c r="S325" s="1" t="s">
        <v>874</v>
      </c>
      <c r="T325" s="1" t="s">
        <v>873</v>
      </c>
      <c r="U325" s="1" t="s">
        <v>269</v>
      </c>
      <c r="V325" s="1" t="s">
        <v>873</v>
      </c>
      <c r="W325" s="1" t="s">
        <v>874</v>
      </c>
      <c r="X325" s="1" t="s">
        <v>11200</v>
      </c>
      <c r="Y325" s="1" t="s">
        <v>11159</v>
      </c>
      <c r="Z325" s="1" t="s">
        <v>270</v>
      </c>
    </row>
    <row r="326" spans="1:26" ht="14.25">
      <c r="A326" s="1" t="s">
        <v>260</v>
      </c>
      <c r="B326" s="1" t="s">
        <v>12027</v>
      </c>
      <c r="C326" s="1" t="s">
        <v>262</v>
      </c>
      <c r="D326" s="1" t="s">
        <v>322</v>
      </c>
      <c r="E326" s="1" t="s">
        <v>322</v>
      </c>
      <c r="F326" s="1" t="s">
        <v>270</v>
      </c>
      <c r="G326" s="1" t="s">
        <v>11634</v>
      </c>
      <c r="H326" s="1" t="s">
        <v>11635</v>
      </c>
      <c r="I326" s="1" t="s">
        <v>269</v>
      </c>
      <c r="J326" s="1" t="s">
        <v>269</v>
      </c>
      <c r="K326" s="1" t="s">
        <v>269</v>
      </c>
      <c r="L326" s="1" t="s">
        <v>479</v>
      </c>
      <c r="M326" s="1" t="s">
        <v>269</v>
      </c>
      <c r="N326" s="1" t="s">
        <v>11204</v>
      </c>
      <c r="O326" s="1" t="s">
        <v>11126</v>
      </c>
      <c r="P326" s="1" t="s">
        <v>11133</v>
      </c>
      <c r="Q326" s="1" t="s">
        <v>6755</v>
      </c>
      <c r="R326" s="1" t="s">
        <v>6755</v>
      </c>
      <c r="S326" s="1" t="s">
        <v>874</v>
      </c>
      <c r="T326" s="1" t="s">
        <v>873</v>
      </c>
      <c r="U326" s="1" t="s">
        <v>269</v>
      </c>
      <c r="V326" s="1" t="s">
        <v>873</v>
      </c>
      <c r="W326" s="1" t="s">
        <v>874</v>
      </c>
      <c r="X326" s="1" t="s">
        <v>11133</v>
      </c>
      <c r="Y326" s="1" t="s">
        <v>11159</v>
      </c>
      <c r="Z326" s="1" t="s">
        <v>269</v>
      </c>
    </row>
    <row r="327" spans="1:26" ht="14.25">
      <c r="A327" s="1" t="s">
        <v>260</v>
      </c>
      <c r="B327" s="1" t="s">
        <v>12028</v>
      </c>
      <c r="C327" s="1" t="s">
        <v>262</v>
      </c>
      <c r="D327" s="1" t="s">
        <v>322</v>
      </c>
      <c r="E327" s="1" t="s">
        <v>322</v>
      </c>
      <c r="F327" s="1" t="s">
        <v>472</v>
      </c>
      <c r="G327" s="1" t="s">
        <v>11637</v>
      </c>
      <c r="H327" s="1" t="s">
        <v>11638</v>
      </c>
      <c r="I327" s="1" t="s">
        <v>269</v>
      </c>
      <c r="J327" s="1" t="s">
        <v>269</v>
      </c>
      <c r="K327" s="1" t="s">
        <v>269</v>
      </c>
      <c r="L327" s="1" t="s">
        <v>479</v>
      </c>
      <c r="M327" s="1" t="s">
        <v>270</v>
      </c>
      <c r="N327" s="1" t="s">
        <v>11125</v>
      </c>
      <c r="O327" s="1" t="s">
        <v>11126</v>
      </c>
      <c r="P327" s="1" t="s">
        <v>11133</v>
      </c>
      <c r="Q327" s="1" t="s">
        <v>6755</v>
      </c>
      <c r="R327" s="1" t="s">
        <v>6755</v>
      </c>
      <c r="S327" s="1" t="s">
        <v>874</v>
      </c>
      <c r="T327" s="1" t="s">
        <v>873</v>
      </c>
      <c r="U327" s="1" t="s">
        <v>269</v>
      </c>
      <c r="V327" s="1" t="s">
        <v>873</v>
      </c>
      <c r="W327" s="1" t="s">
        <v>874</v>
      </c>
      <c r="X327" s="1" t="s">
        <v>11133</v>
      </c>
      <c r="Y327" s="1" t="s">
        <v>11159</v>
      </c>
      <c r="Z327" s="1" t="s">
        <v>269</v>
      </c>
    </row>
    <row r="328" spans="1:26" ht="14.25">
      <c r="A328" s="1" t="s">
        <v>260</v>
      </c>
      <c r="B328" s="1" t="s">
        <v>12029</v>
      </c>
      <c r="C328" s="1" t="s">
        <v>262</v>
      </c>
      <c r="D328" s="1" t="s">
        <v>322</v>
      </c>
      <c r="E328" s="1" t="s">
        <v>322</v>
      </c>
      <c r="F328" s="1" t="s">
        <v>479</v>
      </c>
      <c r="G328" s="1" t="s">
        <v>11640</v>
      </c>
      <c r="H328" s="1" t="s">
        <v>11641</v>
      </c>
      <c r="I328" s="1" t="s">
        <v>269</v>
      </c>
      <c r="J328" s="1" t="s">
        <v>270</v>
      </c>
      <c r="K328" s="1" t="s">
        <v>269</v>
      </c>
      <c r="L328" s="1" t="s">
        <v>479</v>
      </c>
      <c r="M328" s="1" t="s">
        <v>270</v>
      </c>
      <c r="N328" s="1" t="s">
        <v>11204</v>
      </c>
      <c r="O328" s="1" t="s">
        <v>11126</v>
      </c>
      <c r="P328" s="1" t="s">
        <v>11133</v>
      </c>
      <c r="Q328" s="1" t="s">
        <v>6755</v>
      </c>
      <c r="R328" s="1" t="s">
        <v>6755</v>
      </c>
      <c r="S328" s="1" t="s">
        <v>874</v>
      </c>
      <c r="T328" s="1" t="s">
        <v>873</v>
      </c>
      <c r="U328" s="1" t="s">
        <v>269</v>
      </c>
      <c r="V328" s="1" t="s">
        <v>873</v>
      </c>
      <c r="W328" s="1" t="s">
        <v>874</v>
      </c>
      <c r="X328" s="1" t="s">
        <v>11133</v>
      </c>
      <c r="Y328" s="1" t="s">
        <v>11159</v>
      </c>
      <c r="Z328" s="1" t="s">
        <v>269</v>
      </c>
    </row>
    <row r="329" spans="1:26" ht="14.25">
      <c r="A329" s="1" t="s">
        <v>260</v>
      </c>
      <c r="B329" s="1" t="s">
        <v>12030</v>
      </c>
      <c r="C329" s="1" t="s">
        <v>262</v>
      </c>
      <c r="D329" s="1" t="s">
        <v>322</v>
      </c>
      <c r="E329" s="1" t="s">
        <v>322</v>
      </c>
      <c r="F329" s="1" t="s">
        <v>873</v>
      </c>
      <c r="G329" s="1" t="s">
        <v>11643</v>
      </c>
      <c r="H329" s="1" t="s">
        <v>11644</v>
      </c>
      <c r="I329" s="1" t="s">
        <v>270</v>
      </c>
      <c r="J329" s="1" t="s">
        <v>269</v>
      </c>
      <c r="K329" s="1" t="s">
        <v>269</v>
      </c>
      <c r="L329" s="1" t="s">
        <v>479</v>
      </c>
      <c r="M329" s="1" t="s">
        <v>269</v>
      </c>
      <c r="N329" s="1" t="s">
        <v>11204</v>
      </c>
      <c r="O329" s="1" t="s">
        <v>11126</v>
      </c>
      <c r="P329" s="1" t="s">
        <v>11125</v>
      </c>
      <c r="Q329" s="1" t="s">
        <v>11645</v>
      </c>
      <c r="R329" s="1" t="s">
        <v>6755</v>
      </c>
      <c r="S329" s="1" t="s">
        <v>874</v>
      </c>
      <c r="T329" s="1" t="s">
        <v>873</v>
      </c>
      <c r="U329" s="1" t="s">
        <v>269</v>
      </c>
      <c r="V329" s="1" t="s">
        <v>873</v>
      </c>
      <c r="W329" s="1" t="s">
        <v>874</v>
      </c>
      <c r="X329" s="1" t="s">
        <v>11200</v>
      </c>
      <c r="Y329" s="1" t="s">
        <v>11159</v>
      </c>
      <c r="Z329" s="1" t="s">
        <v>270</v>
      </c>
    </row>
    <row r="330" spans="1:26" ht="14.25">
      <c r="A330" s="1" t="s">
        <v>260</v>
      </c>
      <c r="B330" s="1" t="s">
        <v>12031</v>
      </c>
      <c r="C330" s="1" t="s">
        <v>262</v>
      </c>
      <c r="D330" s="1" t="s">
        <v>322</v>
      </c>
      <c r="E330" s="1" t="s">
        <v>322</v>
      </c>
      <c r="F330" s="1" t="s">
        <v>872</v>
      </c>
      <c r="G330" s="1" t="s">
        <v>11647</v>
      </c>
      <c r="H330" s="1" t="s">
        <v>11648</v>
      </c>
      <c r="I330" s="1" t="s">
        <v>270</v>
      </c>
      <c r="J330" s="1" t="s">
        <v>269</v>
      </c>
      <c r="K330" s="1" t="s">
        <v>269</v>
      </c>
      <c r="L330" s="1" t="s">
        <v>479</v>
      </c>
      <c r="M330" s="1" t="s">
        <v>270</v>
      </c>
      <c r="N330" s="1" t="s">
        <v>11125</v>
      </c>
      <c r="O330" s="1" t="s">
        <v>11126</v>
      </c>
      <c r="P330" s="1" t="s">
        <v>11649</v>
      </c>
      <c r="Q330" s="1" t="s">
        <v>11124</v>
      </c>
      <c r="R330" s="1" t="s">
        <v>6755</v>
      </c>
      <c r="S330" s="1" t="s">
        <v>874</v>
      </c>
      <c r="T330" s="1" t="s">
        <v>873</v>
      </c>
      <c r="U330" s="1" t="s">
        <v>269</v>
      </c>
      <c r="V330" s="1" t="s">
        <v>873</v>
      </c>
      <c r="W330" s="1" t="s">
        <v>874</v>
      </c>
      <c r="X330" s="1" t="s">
        <v>11200</v>
      </c>
      <c r="Y330" s="1" t="s">
        <v>11159</v>
      </c>
      <c r="Z330" s="1" t="s">
        <v>270</v>
      </c>
    </row>
    <row r="331" spans="1:26" ht="14.25">
      <c r="A331" s="1" t="s">
        <v>260</v>
      </c>
      <c r="B331" s="1" t="s">
        <v>12032</v>
      </c>
      <c r="C331" s="1" t="s">
        <v>262</v>
      </c>
      <c r="D331" s="1" t="s">
        <v>322</v>
      </c>
      <c r="E331" s="1" t="s">
        <v>322</v>
      </c>
      <c r="F331" s="1" t="s">
        <v>276</v>
      </c>
      <c r="G331" s="1" t="s">
        <v>11651</v>
      </c>
      <c r="H331" s="1" t="s">
        <v>11652</v>
      </c>
      <c r="I331" s="1" t="s">
        <v>270</v>
      </c>
      <c r="J331" s="1" t="s">
        <v>270</v>
      </c>
      <c r="K331" s="1" t="s">
        <v>269</v>
      </c>
      <c r="L331" s="1" t="s">
        <v>479</v>
      </c>
      <c r="M331" s="1" t="s">
        <v>270</v>
      </c>
      <c r="N331" s="1" t="s">
        <v>11204</v>
      </c>
      <c r="O331" s="1" t="s">
        <v>11126</v>
      </c>
      <c r="P331" s="1" t="s">
        <v>11649</v>
      </c>
      <c r="Q331" s="1" t="s">
        <v>11124</v>
      </c>
      <c r="R331" s="1" t="s">
        <v>6755</v>
      </c>
      <c r="S331" s="1" t="s">
        <v>874</v>
      </c>
      <c r="T331" s="1" t="s">
        <v>873</v>
      </c>
      <c r="U331" s="1" t="s">
        <v>269</v>
      </c>
      <c r="V331" s="1" t="s">
        <v>873</v>
      </c>
      <c r="W331" s="1" t="s">
        <v>874</v>
      </c>
      <c r="X331" s="1" t="s">
        <v>11200</v>
      </c>
      <c r="Y331" s="1" t="s">
        <v>11159</v>
      </c>
      <c r="Z331" s="1" t="s">
        <v>270</v>
      </c>
    </row>
    <row r="332" spans="1:26" ht="14.25">
      <c r="A332" s="1" t="s">
        <v>260</v>
      </c>
      <c r="B332" s="1" t="s">
        <v>12033</v>
      </c>
      <c r="C332" s="1" t="s">
        <v>262</v>
      </c>
      <c r="D332" s="1" t="s">
        <v>322</v>
      </c>
      <c r="E332" s="1" t="s">
        <v>322</v>
      </c>
      <c r="F332" s="1" t="s">
        <v>874</v>
      </c>
      <c r="G332" s="1" t="s">
        <v>11654</v>
      </c>
      <c r="H332" s="1" t="s">
        <v>11655</v>
      </c>
      <c r="I332" s="1" t="s">
        <v>472</v>
      </c>
      <c r="J332" s="1" t="s">
        <v>269</v>
      </c>
      <c r="K332" s="1" t="s">
        <v>269</v>
      </c>
      <c r="L332" s="1" t="s">
        <v>479</v>
      </c>
      <c r="M332" s="1" t="s">
        <v>269</v>
      </c>
      <c r="N332" s="1" t="s">
        <v>11204</v>
      </c>
      <c r="O332" s="1" t="s">
        <v>11126</v>
      </c>
      <c r="P332" s="1" t="s">
        <v>11125</v>
      </c>
      <c r="Q332" s="1" t="s">
        <v>6755</v>
      </c>
      <c r="R332" s="1" t="s">
        <v>6755</v>
      </c>
      <c r="S332" s="1" t="s">
        <v>1450</v>
      </c>
      <c r="T332" s="1" t="s">
        <v>873</v>
      </c>
      <c r="U332" s="1" t="s">
        <v>269</v>
      </c>
      <c r="V332" s="1" t="s">
        <v>873</v>
      </c>
      <c r="W332" s="1" t="s">
        <v>874</v>
      </c>
      <c r="X332" s="1" t="s">
        <v>11200</v>
      </c>
      <c r="Y332" s="1" t="s">
        <v>11159</v>
      </c>
      <c r="Z332" s="1" t="s">
        <v>269</v>
      </c>
    </row>
    <row r="333" spans="1:26" ht="14.25">
      <c r="A333" s="1" t="s">
        <v>260</v>
      </c>
      <c r="B333" s="1" t="s">
        <v>12034</v>
      </c>
      <c r="C333" s="1" t="s">
        <v>262</v>
      </c>
      <c r="D333" s="1" t="s">
        <v>322</v>
      </c>
      <c r="E333" s="1" t="s">
        <v>322</v>
      </c>
      <c r="F333" s="1" t="s">
        <v>1450</v>
      </c>
      <c r="G333" s="1" t="s">
        <v>11657</v>
      </c>
      <c r="H333" s="1" t="s">
        <v>11658</v>
      </c>
      <c r="I333" s="1" t="s">
        <v>472</v>
      </c>
      <c r="J333" s="1" t="s">
        <v>269</v>
      </c>
      <c r="K333" s="1" t="s">
        <v>269</v>
      </c>
      <c r="L333" s="1" t="s">
        <v>479</v>
      </c>
      <c r="M333" s="1" t="s">
        <v>270</v>
      </c>
      <c r="N333" s="1" t="s">
        <v>11659</v>
      </c>
      <c r="O333" s="1" t="s">
        <v>11126</v>
      </c>
      <c r="P333" s="1" t="s">
        <v>11123</v>
      </c>
      <c r="Q333" s="1" t="s">
        <v>6755</v>
      </c>
      <c r="R333" s="1" t="s">
        <v>11139</v>
      </c>
      <c r="S333" s="1" t="s">
        <v>1450</v>
      </c>
      <c r="T333" s="1" t="s">
        <v>873</v>
      </c>
      <c r="U333" s="1" t="s">
        <v>269</v>
      </c>
      <c r="V333" s="1" t="s">
        <v>873</v>
      </c>
      <c r="W333" s="1" t="s">
        <v>874</v>
      </c>
      <c r="X333" s="1" t="s">
        <v>11200</v>
      </c>
      <c r="Y333" s="1" t="s">
        <v>11159</v>
      </c>
      <c r="Z333" s="1" t="s">
        <v>269</v>
      </c>
    </row>
    <row r="334" spans="1:26" ht="14.25">
      <c r="A334" s="1" t="s">
        <v>260</v>
      </c>
      <c r="B334" s="1" t="s">
        <v>12035</v>
      </c>
      <c r="C334" s="1" t="s">
        <v>262</v>
      </c>
      <c r="D334" s="1" t="s">
        <v>322</v>
      </c>
      <c r="E334" s="1" t="s">
        <v>322</v>
      </c>
      <c r="F334" s="1" t="s">
        <v>277</v>
      </c>
      <c r="G334" s="1" t="s">
        <v>11661</v>
      </c>
      <c r="H334" s="1" t="s">
        <v>11662</v>
      </c>
      <c r="I334" s="1" t="s">
        <v>472</v>
      </c>
      <c r="J334" s="1" t="s">
        <v>270</v>
      </c>
      <c r="K334" s="1" t="s">
        <v>269</v>
      </c>
      <c r="L334" s="1" t="s">
        <v>479</v>
      </c>
      <c r="M334" s="1" t="s">
        <v>270</v>
      </c>
      <c r="N334" s="1" t="s">
        <v>11204</v>
      </c>
      <c r="O334" s="1" t="s">
        <v>11126</v>
      </c>
      <c r="P334" s="1" t="s">
        <v>11649</v>
      </c>
      <c r="Q334" s="1" t="s">
        <v>6755</v>
      </c>
      <c r="R334" s="1" t="s">
        <v>6755</v>
      </c>
      <c r="S334" s="1" t="s">
        <v>874</v>
      </c>
      <c r="T334" s="1" t="s">
        <v>873</v>
      </c>
      <c r="U334" s="1" t="s">
        <v>269</v>
      </c>
      <c r="V334" s="1" t="s">
        <v>873</v>
      </c>
      <c r="W334" s="1" t="s">
        <v>874</v>
      </c>
      <c r="X334" s="1" t="s">
        <v>11200</v>
      </c>
      <c r="Y334" s="1" t="s">
        <v>11159</v>
      </c>
      <c r="Z334" s="1" t="s">
        <v>269</v>
      </c>
    </row>
    <row r="335" spans="1:26" ht="14.25">
      <c r="A335" s="1" t="s">
        <v>260</v>
      </c>
      <c r="B335" s="1" t="s">
        <v>12036</v>
      </c>
      <c r="C335" s="1" t="s">
        <v>262</v>
      </c>
      <c r="D335" s="1" t="s">
        <v>322</v>
      </c>
      <c r="E335" s="1" t="s">
        <v>322</v>
      </c>
      <c r="F335" s="1" t="s">
        <v>714</v>
      </c>
      <c r="G335" s="1" t="s">
        <v>11664</v>
      </c>
      <c r="H335" s="1" t="s">
        <v>11665</v>
      </c>
      <c r="I335" s="1" t="s">
        <v>479</v>
      </c>
      <c r="J335" s="1" t="s">
        <v>269</v>
      </c>
      <c r="K335" s="1" t="s">
        <v>269</v>
      </c>
      <c r="L335" s="1" t="s">
        <v>479</v>
      </c>
      <c r="M335" s="1" t="s">
        <v>269</v>
      </c>
      <c r="N335" s="1" t="s">
        <v>11204</v>
      </c>
      <c r="O335" s="1" t="s">
        <v>11126</v>
      </c>
      <c r="P335" s="1" t="s">
        <v>11133</v>
      </c>
      <c r="Q335" s="1" t="s">
        <v>6755</v>
      </c>
      <c r="R335" s="1" t="s">
        <v>6755</v>
      </c>
      <c r="S335" s="1" t="s">
        <v>874</v>
      </c>
      <c r="T335" s="1" t="s">
        <v>873</v>
      </c>
      <c r="U335" s="1" t="s">
        <v>269</v>
      </c>
      <c r="V335" s="1" t="s">
        <v>873</v>
      </c>
      <c r="W335" s="1" t="s">
        <v>874</v>
      </c>
      <c r="X335" s="1" t="s">
        <v>11200</v>
      </c>
      <c r="Y335" s="1" t="s">
        <v>11159</v>
      </c>
      <c r="Z335" s="1" t="s">
        <v>269</v>
      </c>
    </row>
    <row r="336" spans="1:26" ht="14.25">
      <c r="A336" s="1" t="s">
        <v>260</v>
      </c>
      <c r="B336" s="1" t="s">
        <v>12037</v>
      </c>
      <c r="C336" s="1" t="s">
        <v>262</v>
      </c>
      <c r="D336" s="1" t="s">
        <v>322</v>
      </c>
      <c r="E336" s="1" t="s">
        <v>322</v>
      </c>
      <c r="F336" s="1" t="s">
        <v>1971</v>
      </c>
      <c r="G336" s="1" t="s">
        <v>11667</v>
      </c>
      <c r="H336" s="1" t="s">
        <v>11668</v>
      </c>
      <c r="I336" s="1" t="s">
        <v>479</v>
      </c>
      <c r="J336" s="1" t="s">
        <v>269</v>
      </c>
      <c r="K336" s="1" t="s">
        <v>269</v>
      </c>
      <c r="L336" s="1" t="s">
        <v>479</v>
      </c>
      <c r="M336" s="1" t="s">
        <v>270</v>
      </c>
      <c r="N336" s="1" t="s">
        <v>11125</v>
      </c>
      <c r="O336" s="1" t="s">
        <v>11126</v>
      </c>
      <c r="P336" s="1" t="s">
        <v>11649</v>
      </c>
      <c r="Q336" s="1" t="s">
        <v>6755</v>
      </c>
      <c r="R336" s="1" t="s">
        <v>6755</v>
      </c>
      <c r="S336" s="1" t="s">
        <v>874</v>
      </c>
      <c r="T336" s="1" t="s">
        <v>873</v>
      </c>
      <c r="U336" s="1" t="s">
        <v>269</v>
      </c>
      <c r="V336" s="1" t="s">
        <v>873</v>
      </c>
      <c r="W336" s="1" t="s">
        <v>874</v>
      </c>
      <c r="X336" s="1" t="s">
        <v>11200</v>
      </c>
      <c r="Y336" s="1" t="s">
        <v>11159</v>
      </c>
      <c r="Z336" s="1" t="s">
        <v>269</v>
      </c>
    </row>
    <row r="337" spans="1:26" ht="14.25">
      <c r="A337" s="1" t="s">
        <v>260</v>
      </c>
      <c r="B337" s="1" t="s">
        <v>12038</v>
      </c>
      <c r="C337" s="1" t="s">
        <v>262</v>
      </c>
      <c r="D337" s="1" t="s">
        <v>322</v>
      </c>
      <c r="E337" s="1" t="s">
        <v>322</v>
      </c>
      <c r="F337" s="1" t="s">
        <v>1729</v>
      </c>
      <c r="G337" s="1" t="s">
        <v>11670</v>
      </c>
      <c r="H337" s="1" t="s">
        <v>11671</v>
      </c>
      <c r="I337" s="1" t="s">
        <v>479</v>
      </c>
      <c r="J337" s="1" t="s">
        <v>270</v>
      </c>
      <c r="K337" s="1" t="s">
        <v>269</v>
      </c>
      <c r="L337" s="1" t="s">
        <v>479</v>
      </c>
      <c r="M337" s="1" t="s">
        <v>270</v>
      </c>
      <c r="N337" s="1" t="s">
        <v>11204</v>
      </c>
      <c r="O337" s="1" t="s">
        <v>11126</v>
      </c>
      <c r="P337" s="1" t="s">
        <v>11649</v>
      </c>
      <c r="Q337" s="1" t="s">
        <v>6755</v>
      </c>
      <c r="R337" s="1" t="s">
        <v>6755</v>
      </c>
      <c r="S337" s="1" t="s">
        <v>874</v>
      </c>
      <c r="T337" s="1" t="s">
        <v>873</v>
      </c>
      <c r="U337" s="1" t="s">
        <v>269</v>
      </c>
      <c r="V337" s="1" t="s">
        <v>873</v>
      </c>
      <c r="W337" s="1" t="s">
        <v>874</v>
      </c>
      <c r="X337" s="1" t="s">
        <v>11200</v>
      </c>
      <c r="Y337" s="1" t="s">
        <v>11159</v>
      </c>
      <c r="Z337" s="1" t="s">
        <v>269</v>
      </c>
    </row>
    <row r="338" spans="1:26" ht="14.25">
      <c r="A338" s="1" t="s">
        <v>260</v>
      </c>
      <c r="B338" s="1" t="s">
        <v>12039</v>
      </c>
      <c r="C338" s="1" t="s">
        <v>262</v>
      </c>
      <c r="D338" s="1" t="s">
        <v>322</v>
      </c>
      <c r="E338" s="1" t="s">
        <v>322</v>
      </c>
      <c r="F338" s="1" t="s">
        <v>2793</v>
      </c>
      <c r="G338" s="1" t="s">
        <v>11673</v>
      </c>
      <c r="H338" s="1" t="s">
        <v>11674</v>
      </c>
      <c r="I338" s="1" t="s">
        <v>873</v>
      </c>
      <c r="J338" s="1" t="s">
        <v>269</v>
      </c>
      <c r="K338" s="1" t="s">
        <v>269</v>
      </c>
      <c r="L338" s="1" t="s">
        <v>479</v>
      </c>
      <c r="M338" s="1" t="s">
        <v>269</v>
      </c>
      <c r="N338" s="1" t="s">
        <v>11204</v>
      </c>
      <c r="O338" s="1" t="s">
        <v>11126</v>
      </c>
      <c r="P338" s="1" t="s">
        <v>11133</v>
      </c>
      <c r="Q338" s="1" t="s">
        <v>6755</v>
      </c>
      <c r="R338" s="1" t="s">
        <v>6755</v>
      </c>
      <c r="S338" s="1" t="s">
        <v>874</v>
      </c>
      <c r="T338" s="1" t="s">
        <v>873</v>
      </c>
      <c r="U338" s="1" t="s">
        <v>269</v>
      </c>
      <c r="V338" s="1" t="s">
        <v>873</v>
      </c>
      <c r="W338" s="1" t="s">
        <v>874</v>
      </c>
      <c r="X338" s="1" t="s">
        <v>11200</v>
      </c>
      <c r="Y338" s="1" t="s">
        <v>11159</v>
      </c>
      <c r="Z338" s="1" t="s">
        <v>269</v>
      </c>
    </row>
    <row r="339" spans="1:26" ht="14.25">
      <c r="A339" s="1" t="s">
        <v>260</v>
      </c>
      <c r="B339" s="1" t="s">
        <v>12040</v>
      </c>
      <c r="C339" s="1" t="s">
        <v>262</v>
      </c>
      <c r="D339" s="1" t="s">
        <v>322</v>
      </c>
      <c r="E339" s="1" t="s">
        <v>322</v>
      </c>
      <c r="F339" s="1" t="s">
        <v>2755</v>
      </c>
      <c r="G339" s="1" t="s">
        <v>11676</v>
      </c>
      <c r="H339" s="1" t="s">
        <v>11677</v>
      </c>
      <c r="I339" s="1" t="s">
        <v>873</v>
      </c>
      <c r="J339" s="1" t="s">
        <v>269</v>
      </c>
      <c r="K339" s="1" t="s">
        <v>269</v>
      </c>
      <c r="L339" s="1" t="s">
        <v>479</v>
      </c>
      <c r="M339" s="1" t="s">
        <v>270</v>
      </c>
      <c r="N339" s="1" t="s">
        <v>11125</v>
      </c>
      <c r="O339" s="1" t="s">
        <v>11126</v>
      </c>
      <c r="P339" s="1" t="s">
        <v>11133</v>
      </c>
      <c r="Q339" s="1" t="s">
        <v>6755</v>
      </c>
      <c r="R339" s="1" t="s">
        <v>6755</v>
      </c>
      <c r="S339" s="1" t="s">
        <v>874</v>
      </c>
      <c r="T339" s="1" t="s">
        <v>873</v>
      </c>
      <c r="U339" s="1" t="s">
        <v>269</v>
      </c>
      <c r="V339" s="1" t="s">
        <v>873</v>
      </c>
      <c r="W339" s="1" t="s">
        <v>874</v>
      </c>
      <c r="X339" s="1" t="s">
        <v>11200</v>
      </c>
      <c r="Y339" s="1" t="s">
        <v>11159</v>
      </c>
      <c r="Z339" s="1" t="s">
        <v>269</v>
      </c>
    </row>
    <row r="340" spans="1:26" ht="14.25">
      <c r="A340" s="1" t="s">
        <v>260</v>
      </c>
      <c r="B340" s="1" t="s">
        <v>12041</v>
      </c>
      <c r="C340" s="1" t="s">
        <v>262</v>
      </c>
      <c r="D340" s="1" t="s">
        <v>322</v>
      </c>
      <c r="E340" s="1" t="s">
        <v>322</v>
      </c>
      <c r="F340" s="1" t="s">
        <v>713</v>
      </c>
      <c r="G340" s="1" t="s">
        <v>11679</v>
      </c>
      <c r="H340" s="1" t="s">
        <v>11680</v>
      </c>
      <c r="I340" s="1" t="s">
        <v>873</v>
      </c>
      <c r="J340" s="1" t="s">
        <v>270</v>
      </c>
      <c r="K340" s="1" t="s">
        <v>269</v>
      </c>
      <c r="L340" s="1" t="s">
        <v>479</v>
      </c>
      <c r="M340" s="1" t="s">
        <v>270</v>
      </c>
      <c r="N340" s="1" t="s">
        <v>11204</v>
      </c>
      <c r="O340" s="1" t="s">
        <v>11126</v>
      </c>
      <c r="P340" s="1" t="s">
        <v>11133</v>
      </c>
      <c r="Q340" s="1" t="s">
        <v>6755</v>
      </c>
      <c r="R340" s="1" t="s">
        <v>6755</v>
      </c>
      <c r="S340" s="1" t="s">
        <v>874</v>
      </c>
      <c r="T340" s="1" t="s">
        <v>873</v>
      </c>
      <c r="U340" s="1" t="s">
        <v>269</v>
      </c>
      <c r="V340" s="1" t="s">
        <v>873</v>
      </c>
      <c r="W340" s="1" t="s">
        <v>874</v>
      </c>
      <c r="X340" s="1" t="s">
        <v>11200</v>
      </c>
      <c r="Y340" s="1" t="s">
        <v>11159</v>
      </c>
      <c r="Z340" s="1" t="s">
        <v>269</v>
      </c>
    </row>
    <row r="341" spans="1:26" ht="14.25">
      <c r="A341" s="1" t="s">
        <v>260</v>
      </c>
      <c r="B341" s="1" t="s">
        <v>12042</v>
      </c>
      <c r="C341" s="1" t="s">
        <v>262</v>
      </c>
      <c r="D341" s="1" t="s">
        <v>322</v>
      </c>
      <c r="E341" s="1" t="s">
        <v>322</v>
      </c>
      <c r="F341" s="1" t="s">
        <v>1731</v>
      </c>
      <c r="G341" s="1" t="s">
        <v>11682</v>
      </c>
      <c r="H341" s="1" t="s">
        <v>11683</v>
      </c>
      <c r="I341" s="1" t="s">
        <v>872</v>
      </c>
      <c r="J341" s="1" t="s">
        <v>269</v>
      </c>
      <c r="K341" s="1" t="s">
        <v>269</v>
      </c>
      <c r="L341" s="1" t="s">
        <v>479</v>
      </c>
      <c r="M341" s="1" t="s">
        <v>269</v>
      </c>
      <c r="N341" s="1" t="s">
        <v>11204</v>
      </c>
      <c r="O341" s="1" t="s">
        <v>11126</v>
      </c>
      <c r="P341" s="1" t="s">
        <v>11133</v>
      </c>
      <c r="Q341" s="1" t="s">
        <v>6755</v>
      </c>
      <c r="R341" s="1" t="s">
        <v>6755</v>
      </c>
      <c r="S341" s="1" t="s">
        <v>874</v>
      </c>
      <c r="T341" s="1" t="s">
        <v>873</v>
      </c>
      <c r="U341" s="1" t="s">
        <v>269</v>
      </c>
      <c r="V341" s="1" t="s">
        <v>873</v>
      </c>
      <c r="W341" s="1" t="s">
        <v>874</v>
      </c>
      <c r="X341" s="1" t="s">
        <v>11133</v>
      </c>
      <c r="Y341" s="1" t="s">
        <v>11159</v>
      </c>
      <c r="Z341" s="1" t="s">
        <v>269</v>
      </c>
    </row>
    <row r="342" spans="1:26" ht="14.25">
      <c r="A342" s="1" t="s">
        <v>260</v>
      </c>
      <c r="B342" s="1" t="s">
        <v>12043</v>
      </c>
      <c r="C342" s="1" t="s">
        <v>262</v>
      </c>
      <c r="D342" s="1" t="s">
        <v>322</v>
      </c>
      <c r="E342" s="1" t="s">
        <v>322</v>
      </c>
      <c r="F342" s="1" t="s">
        <v>2913</v>
      </c>
      <c r="G342" s="1" t="s">
        <v>11685</v>
      </c>
      <c r="H342" s="1" t="s">
        <v>2675</v>
      </c>
      <c r="I342" s="1" t="s">
        <v>872</v>
      </c>
      <c r="J342" s="1" t="s">
        <v>269</v>
      </c>
      <c r="K342" s="1" t="s">
        <v>269</v>
      </c>
      <c r="L342" s="1" t="s">
        <v>479</v>
      </c>
      <c r="M342" s="1" t="s">
        <v>270</v>
      </c>
      <c r="N342" s="1" t="s">
        <v>11686</v>
      </c>
      <c r="O342" s="1" t="s">
        <v>11126</v>
      </c>
      <c r="P342" s="1" t="s">
        <v>11133</v>
      </c>
      <c r="Q342" s="1" t="s">
        <v>6755</v>
      </c>
      <c r="R342" s="1" t="s">
        <v>6755</v>
      </c>
      <c r="S342" s="1" t="s">
        <v>874</v>
      </c>
      <c r="T342" s="1" t="s">
        <v>873</v>
      </c>
      <c r="U342" s="1" t="s">
        <v>269</v>
      </c>
      <c r="V342" s="1" t="s">
        <v>873</v>
      </c>
      <c r="W342" s="1" t="s">
        <v>874</v>
      </c>
      <c r="X342" s="1" t="s">
        <v>11133</v>
      </c>
      <c r="Y342" s="1" t="s">
        <v>11159</v>
      </c>
      <c r="Z342" s="1" t="s">
        <v>269</v>
      </c>
    </row>
    <row r="343" spans="1:26" ht="14.25">
      <c r="A343" s="1" t="s">
        <v>260</v>
      </c>
      <c r="B343" s="1" t="s">
        <v>12044</v>
      </c>
      <c r="C343" s="1" t="s">
        <v>262</v>
      </c>
      <c r="D343" s="1" t="s">
        <v>322</v>
      </c>
      <c r="E343" s="1" t="s">
        <v>322</v>
      </c>
      <c r="F343" s="1" t="s">
        <v>2796</v>
      </c>
      <c r="G343" s="1" t="s">
        <v>11688</v>
      </c>
      <c r="H343" s="1" t="s">
        <v>11689</v>
      </c>
      <c r="I343" s="1" t="s">
        <v>276</v>
      </c>
      <c r="J343" s="1" t="s">
        <v>269</v>
      </c>
      <c r="K343" s="1" t="s">
        <v>269</v>
      </c>
      <c r="L343" s="1" t="s">
        <v>479</v>
      </c>
      <c r="M343" s="1" t="s">
        <v>269</v>
      </c>
      <c r="N343" s="1" t="s">
        <v>11204</v>
      </c>
      <c r="O343" s="1" t="s">
        <v>11126</v>
      </c>
      <c r="P343" s="1" t="s">
        <v>11125</v>
      </c>
      <c r="Q343" s="1" t="s">
        <v>11645</v>
      </c>
      <c r="R343" s="1" t="s">
        <v>6755</v>
      </c>
      <c r="S343" s="1" t="s">
        <v>874</v>
      </c>
      <c r="T343" s="1" t="s">
        <v>873</v>
      </c>
      <c r="U343" s="1" t="s">
        <v>269</v>
      </c>
      <c r="V343" s="1" t="s">
        <v>873</v>
      </c>
      <c r="W343" s="1" t="s">
        <v>874</v>
      </c>
      <c r="X343" s="1" t="s">
        <v>11200</v>
      </c>
      <c r="Y343" s="1" t="s">
        <v>11159</v>
      </c>
      <c r="Z343" s="1" t="s">
        <v>269</v>
      </c>
    </row>
    <row r="344" spans="1:26" ht="14.25">
      <c r="A344" s="1" t="s">
        <v>260</v>
      </c>
      <c r="B344" s="1" t="s">
        <v>12045</v>
      </c>
      <c r="C344" s="1" t="s">
        <v>262</v>
      </c>
      <c r="D344" s="1" t="s">
        <v>322</v>
      </c>
      <c r="E344" s="1" t="s">
        <v>322</v>
      </c>
      <c r="F344" s="1" t="s">
        <v>2919</v>
      </c>
      <c r="G344" s="1" t="s">
        <v>11691</v>
      </c>
      <c r="H344" s="1" t="s">
        <v>2676</v>
      </c>
      <c r="I344" s="1" t="s">
        <v>276</v>
      </c>
      <c r="J344" s="1" t="s">
        <v>269</v>
      </c>
      <c r="K344" s="1" t="s">
        <v>269</v>
      </c>
      <c r="L344" s="1" t="s">
        <v>479</v>
      </c>
      <c r="M344" s="1" t="s">
        <v>270</v>
      </c>
      <c r="N344" s="1" t="s">
        <v>11686</v>
      </c>
      <c r="O344" s="1" t="s">
        <v>11126</v>
      </c>
      <c r="P344" s="1" t="s">
        <v>11125</v>
      </c>
      <c r="Q344" s="1" t="s">
        <v>11645</v>
      </c>
      <c r="R344" s="1" t="s">
        <v>6755</v>
      </c>
      <c r="S344" s="1" t="s">
        <v>874</v>
      </c>
      <c r="T344" s="1" t="s">
        <v>873</v>
      </c>
      <c r="U344" s="1" t="s">
        <v>269</v>
      </c>
      <c r="V344" s="1" t="s">
        <v>873</v>
      </c>
      <c r="W344" s="1" t="s">
        <v>874</v>
      </c>
      <c r="X344" s="1" t="s">
        <v>11200</v>
      </c>
      <c r="Y344" s="1" t="s">
        <v>11159</v>
      </c>
      <c r="Z344" s="1" t="s">
        <v>269</v>
      </c>
    </row>
    <row r="345" spans="1:26" ht="14.25">
      <c r="A345" s="1" t="s">
        <v>260</v>
      </c>
      <c r="B345" s="1" t="s">
        <v>12046</v>
      </c>
      <c r="C345" s="1" t="s">
        <v>262</v>
      </c>
      <c r="D345" s="1" t="s">
        <v>322</v>
      </c>
      <c r="E345" s="1" t="s">
        <v>322</v>
      </c>
      <c r="F345" s="1" t="s">
        <v>1739</v>
      </c>
      <c r="G345" s="1" t="s">
        <v>11693</v>
      </c>
      <c r="H345" s="1" t="s">
        <v>11694</v>
      </c>
      <c r="I345" s="1" t="s">
        <v>874</v>
      </c>
      <c r="J345" s="1" t="s">
        <v>269</v>
      </c>
      <c r="K345" s="1" t="s">
        <v>269</v>
      </c>
      <c r="L345" s="1" t="s">
        <v>479</v>
      </c>
      <c r="M345" s="1" t="s">
        <v>269</v>
      </c>
      <c r="N345" s="1" t="s">
        <v>11204</v>
      </c>
      <c r="O345" s="1" t="s">
        <v>11126</v>
      </c>
      <c r="P345" s="1" t="s">
        <v>11125</v>
      </c>
      <c r="Q345" s="1" t="s">
        <v>6755</v>
      </c>
      <c r="R345" s="1" t="s">
        <v>6755</v>
      </c>
      <c r="S345" s="1" t="s">
        <v>874</v>
      </c>
      <c r="T345" s="1" t="s">
        <v>873</v>
      </c>
      <c r="U345" s="1" t="s">
        <v>269</v>
      </c>
      <c r="V345" s="1" t="s">
        <v>873</v>
      </c>
      <c r="W345" s="1" t="s">
        <v>874</v>
      </c>
      <c r="X345" s="1" t="s">
        <v>11200</v>
      </c>
      <c r="Y345" s="1" t="s">
        <v>11159</v>
      </c>
      <c r="Z345" s="1" t="s">
        <v>269</v>
      </c>
    </row>
    <row r="346" spans="1:26" ht="14.25">
      <c r="A346" s="1" t="s">
        <v>260</v>
      </c>
      <c r="B346" s="1" t="s">
        <v>12047</v>
      </c>
      <c r="C346" s="1" t="s">
        <v>262</v>
      </c>
      <c r="D346" s="1" t="s">
        <v>322</v>
      </c>
      <c r="E346" s="1" t="s">
        <v>322</v>
      </c>
      <c r="F346" s="1" t="s">
        <v>2926</v>
      </c>
      <c r="G346" s="1" t="s">
        <v>11696</v>
      </c>
      <c r="H346" s="1" t="s">
        <v>2677</v>
      </c>
      <c r="I346" s="1" t="s">
        <v>874</v>
      </c>
      <c r="J346" s="1" t="s">
        <v>269</v>
      </c>
      <c r="K346" s="1" t="s">
        <v>269</v>
      </c>
      <c r="L346" s="1" t="s">
        <v>479</v>
      </c>
      <c r="M346" s="1" t="s">
        <v>270</v>
      </c>
      <c r="N346" s="1" t="s">
        <v>11686</v>
      </c>
      <c r="O346" s="1" t="s">
        <v>11126</v>
      </c>
      <c r="P346" s="1" t="s">
        <v>11125</v>
      </c>
      <c r="Q346" s="1" t="s">
        <v>6755</v>
      </c>
      <c r="R346" s="1" t="s">
        <v>6755</v>
      </c>
      <c r="S346" s="1" t="s">
        <v>874</v>
      </c>
      <c r="T346" s="1" t="s">
        <v>873</v>
      </c>
      <c r="U346" s="1" t="s">
        <v>269</v>
      </c>
      <c r="V346" s="1" t="s">
        <v>873</v>
      </c>
      <c r="W346" s="1" t="s">
        <v>874</v>
      </c>
      <c r="X346" s="1" t="s">
        <v>11200</v>
      </c>
      <c r="Y346" s="1" t="s">
        <v>11159</v>
      </c>
      <c r="Z346" s="1" t="s">
        <v>269</v>
      </c>
    </row>
    <row r="347" spans="1:26" ht="14.25">
      <c r="A347" s="1" t="s">
        <v>260</v>
      </c>
      <c r="B347" s="1" t="s">
        <v>12048</v>
      </c>
      <c r="C347" s="1" t="s">
        <v>262</v>
      </c>
      <c r="D347" s="1" t="s">
        <v>322</v>
      </c>
      <c r="E347" s="1" t="s">
        <v>322</v>
      </c>
      <c r="F347" s="1" t="s">
        <v>2136</v>
      </c>
      <c r="G347" s="1" t="s">
        <v>11698</v>
      </c>
      <c r="H347" s="1" t="s">
        <v>11699</v>
      </c>
      <c r="I347" s="1" t="s">
        <v>1450</v>
      </c>
      <c r="J347" s="1" t="s">
        <v>269</v>
      </c>
      <c r="K347" s="1" t="s">
        <v>269</v>
      </c>
      <c r="L347" s="1" t="s">
        <v>479</v>
      </c>
      <c r="M347" s="1" t="s">
        <v>269</v>
      </c>
      <c r="N347" s="1" t="s">
        <v>11204</v>
      </c>
      <c r="O347" s="1" t="s">
        <v>11126</v>
      </c>
      <c r="P347" s="1" t="s">
        <v>11133</v>
      </c>
      <c r="Q347" s="1" t="s">
        <v>6755</v>
      </c>
      <c r="R347" s="1" t="s">
        <v>6755</v>
      </c>
      <c r="S347" s="1" t="s">
        <v>874</v>
      </c>
      <c r="T347" s="1" t="s">
        <v>873</v>
      </c>
      <c r="U347" s="1" t="s">
        <v>269</v>
      </c>
      <c r="V347" s="1" t="s">
        <v>873</v>
      </c>
      <c r="W347" s="1" t="s">
        <v>874</v>
      </c>
      <c r="X347" s="1" t="s">
        <v>11200</v>
      </c>
      <c r="Y347" s="1" t="s">
        <v>11159</v>
      </c>
      <c r="Z347" s="1" t="s">
        <v>269</v>
      </c>
    </row>
    <row r="348" spans="1:26" ht="14.25">
      <c r="A348" s="1" t="s">
        <v>260</v>
      </c>
      <c r="B348" s="1" t="s">
        <v>12049</v>
      </c>
      <c r="C348" s="1" t="s">
        <v>262</v>
      </c>
      <c r="D348" s="1" t="s">
        <v>322</v>
      </c>
      <c r="E348" s="1" t="s">
        <v>322</v>
      </c>
      <c r="F348" s="1" t="s">
        <v>2933</v>
      </c>
      <c r="G348" s="1" t="s">
        <v>11701</v>
      </c>
      <c r="H348" s="1" t="s">
        <v>2678</v>
      </c>
      <c r="I348" s="1" t="s">
        <v>1450</v>
      </c>
      <c r="J348" s="1" t="s">
        <v>269</v>
      </c>
      <c r="K348" s="1" t="s">
        <v>269</v>
      </c>
      <c r="L348" s="1" t="s">
        <v>479</v>
      </c>
      <c r="M348" s="1" t="s">
        <v>270</v>
      </c>
      <c r="N348" s="1" t="s">
        <v>11686</v>
      </c>
      <c r="O348" s="1" t="s">
        <v>11126</v>
      </c>
      <c r="P348" s="1" t="s">
        <v>11133</v>
      </c>
      <c r="Q348" s="1" t="s">
        <v>6755</v>
      </c>
      <c r="R348" s="1" t="s">
        <v>6755</v>
      </c>
      <c r="S348" s="1" t="s">
        <v>874</v>
      </c>
      <c r="T348" s="1" t="s">
        <v>873</v>
      </c>
      <c r="U348" s="1" t="s">
        <v>269</v>
      </c>
      <c r="V348" s="1" t="s">
        <v>873</v>
      </c>
      <c r="W348" s="1" t="s">
        <v>874</v>
      </c>
      <c r="X348" s="1" t="s">
        <v>11200</v>
      </c>
      <c r="Y348" s="1" t="s">
        <v>11159</v>
      </c>
      <c r="Z348" s="1" t="s">
        <v>269</v>
      </c>
    </row>
    <row r="349" spans="1:26" ht="14.25">
      <c r="A349" s="1" t="s">
        <v>260</v>
      </c>
      <c r="B349" s="1" t="s">
        <v>12050</v>
      </c>
      <c r="C349" s="1" t="s">
        <v>262</v>
      </c>
      <c r="D349" s="1" t="s">
        <v>322</v>
      </c>
      <c r="E349" s="1" t="s">
        <v>322</v>
      </c>
      <c r="F349" s="1" t="s">
        <v>2937</v>
      </c>
      <c r="G349" s="1" t="s">
        <v>11703</v>
      </c>
      <c r="H349" s="1" t="s">
        <v>2681</v>
      </c>
      <c r="I349" s="1" t="s">
        <v>277</v>
      </c>
      <c r="J349" s="1" t="s">
        <v>269</v>
      </c>
      <c r="K349" s="1" t="s">
        <v>269</v>
      </c>
      <c r="L349" s="1" t="s">
        <v>479</v>
      </c>
      <c r="M349" s="1" t="s">
        <v>269</v>
      </c>
      <c r="N349" s="1" t="s">
        <v>11204</v>
      </c>
      <c r="O349" s="1" t="s">
        <v>11126</v>
      </c>
      <c r="P349" s="1" t="s">
        <v>11133</v>
      </c>
      <c r="Q349" s="1" t="s">
        <v>6755</v>
      </c>
      <c r="R349" s="1" t="s">
        <v>6755</v>
      </c>
      <c r="S349" s="1" t="s">
        <v>874</v>
      </c>
      <c r="T349" s="1" t="s">
        <v>873</v>
      </c>
      <c r="U349" s="1" t="s">
        <v>269</v>
      </c>
      <c r="V349" s="1" t="s">
        <v>873</v>
      </c>
      <c r="W349" s="1" t="s">
        <v>874</v>
      </c>
      <c r="X349" s="1" t="s">
        <v>11133</v>
      </c>
      <c r="Y349" s="1" t="s">
        <v>11159</v>
      </c>
      <c r="Z349" s="1" t="s">
        <v>269</v>
      </c>
    </row>
    <row r="350" spans="1:26" ht="14.25">
      <c r="A350" s="1" t="s">
        <v>260</v>
      </c>
      <c r="B350" s="1" t="s">
        <v>12051</v>
      </c>
      <c r="C350" s="1" t="s">
        <v>262</v>
      </c>
      <c r="D350" s="1" t="s">
        <v>322</v>
      </c>
      <c r="E350" s="1" t="s">
        <v>322</v>
      </c>
      <c r="F350" s="1" t="s">
        <v>2941</v>
      </c>
      <c r="G350" s="1" t="s">
        <v>11705</v>
      </c>
      <c r="H350" s="1" t="s">
        <v>11706</v>
      </c>
      <c r="I350" s="1" t="s">
        <v>277</v>
      </c>
      <c r="J350" s="1" t="s">
        <v>269</v>
      </c>
      <c r="K350" s="1" t="s">
        <v>269</v>
      </c>
      <c r="L350" s="1" t="s">
        <v>479</v>
      </c>
      <c r="M350" s="1" t="s">
        <v>270</v>
      </c>
      <c r="N350" s="1" t="s">
        <v>11686</v>
      </c>
      <c r="O350" s="1" t="s">
        <v>11126</v>
      </c>
      <c r="P350" s="1" t="s">
        <v>11133</v>
      </c>
      <c r="Q350" s="1" t="s">
        <v>6755</v>
      </c>
      <c r="R350" s="1" t="s">
        <v>6755</v>
      </c>
      <c r="S350" s="1" t="s">
        <v>874</v>
      </c>
      <c r="T350" s="1" t="s">
        <v>873</v>
      </c>
      <c r="U350" s="1" t="s">
        <v>269</v>
      </c>
      <c r="V350" s="1" t="s">
        <v>873</v>
      </c>
      <c r="W350" s="1" t="s">
        <v>874</v>
      </c>
      <c r="X350" s="1" t="s">
        <v>11133</v>
      </c>
      <c r="Y350" s="1" t="s">
        <v>11159</v>
      </c>
      <c r="Z350" s="1" t="s">
        <v>269</v>
      </c>
    </row>
    <row r="351" spans="1:26" ht="14.25">
      <c r="A351" s="1" t="s">
        <v>260</v>
      </c>
      <c r="B351" s="1" t="s">
        <v>12052</v>
      </c>
      <c r="C351" s="1" t="s">
        <v>262</v>
      </c>
      <c r="D351" s="1" t="s">
        <v>322</v>
      </c>
      <c r="E351" s="1" t="s">
        <v>322</v>
      </c>
      <c r="F351" s="1" t="s">
        <v>2945</v>
      </c>
      <c r="G351" s="1" t="s">
        <v>11708</v>
      </c>
      <c r="H351" s="1" t="s">
        <v>2682</v>
      </c>
      <c r="I351" s="1" t="s">
        <v>714</v>
      </c>
      <c r="J351" s="1" t="s">
        <v>269</v>
      </c>
      <c r="K351" s="1" t="s">
        <v>269</v>
      </c>
      <c r="L351" s="1" t="s">
        <v>479</v>
      </c>
      <c r="M351" s="1" t="s">
        <v>269</v>
      </c>
      <c r="N351" s="1" t="s">
        <v>11204</v>
      </c>
      <c r="O351" s="1" t="s">
        <v>11126</v>
      </c>
      <c r="P351" s="1" t="s">
        <v>11125</v>
      </c>
      <c r="Q351" s="1" t="s">
        <v>11645</v>
      </c>
      <c r="R351" s="1" t="s">
        <v>6755</v>
      </c>
      <c r="S351" s="1" t="s">
        <v>874</v>
      </c>
      <c r="T351" s="1" t="s">
        <v>873</v>
      </c>
      <c r="U351" s="1" t="s">
        <v>269</v>
      </c>
      <c r="V351" s="1" t="s">
        <v>873</v>
      </c>
      <c r="W351" s="1" t="s">
        <v>874</v>
      </c>
      <c r="X351" s="1" t="s">
        <v>11200</v>
      </c>
      <c r="Y351" s="1" t="s">
        <v>11159</v>
      </c>
      <c r="Z351" s="1" t="s">
        <v>269</v>
      </c>
    </row>
    <row r="352" spans="1:26" ht="14.25">
      <c r="A352" s="1" t="s">
        <v>260</v>
      </c>
      <c r="B352" s="1" t="s">
        <v>12053</v>
      </c>
      <c r="C352" s="1" t="s">
        <v>262</v>
      </c>
      <c r="D352" s="1" t="s">
        <v>322</v>
      </c>
      <c r="E352" s="1" t="s">
        <v>322</v>
      </c>
      <c r="F352" s="1" t="s">
        <v>1399</v>
      </c>
      <c r="G352" s="1" t="s">
        <v>11710</v>
      </c>
      <c r="H352" s="1" t="s">
        <v>11711</v>
      </c>
      <c r="I352" s="1" t="s">
        <v>714</v>
      </c>
      <c r="J352" s="1" t="s">
        <v>269</v>
      </c>
      <c r="K352" s="1" t="s">
        <v>269</v>
      </c>
      <c r="L352" s="1" t="s">
        <v>479</v>
      </c>
      <c r="M352" s="1" t="s">
        <v>270</v>
      </c>
      <c r="N352" s="1" t="s">
        <v>11686</v>
      </c>
      <c r="O352" s="1" t="s">
        <v>11126</v>
      </c>
      <c r="P352" s="1" t="s">
        <v>11125</v>
      </c>
      <c r="Q352" s="1" t="s">
        <v>11645</v>
      </c>
      <c r="R352" s="1" t="s">
        <v>6755</v>
      </c>
      <c r="S352" s="1" t="s">
        <v>874</v>
      </c>
      <c r="T352" s="1" t="s">
        <v>873</v>
      </c>
      <c r="U352" s="1" t="s">
        <v>269</v>
      </c>
      <c r="V352" s="1" t="s">
        <v>873</v>
      </c>
      <c r="W352" s="1" t="s">
        <v>874</v>
      </c>
      <c r="X352" s="1" t="s">
        <v>11200</v>
      </c>
      <c r="Y352" s="1" t="s">
        <v>11159</v>
      </c>
      <c r="Z352" s="1" t="s">
        <v>269</v>
      </c>
    </row>
    <row r="353" spans="1:26" ht="14.25">
      <c r="A353" s="1" t="s">
        <v>260</v>
      </c>
      <c r="B353" s="1" t="s">
        <v>12054</v>
      </c>
      <c r="C353" s="1" t="s">
        <v>262</v>
      </c>
      <c r="D353" s="1" t="s">
        <v>322</v>
      </c>
      <c r="E353" s="1" t="s">
        <v>322</v>
      </c>
      <c r="F353" s="1" t="s">
        <v>1384</v>
      </c>
      <c r="G353" s="1" t="s">
        <v>11713</v>
      </c>
      <c r="H353" s="1" t="s">
        <v>2683</v>
      </c>
      <c r="I353" s="1" t="s">
        <v>1971</v>
      </c>
      <c r="J353" s="1" t="s">
        <v>269</v>
      </c>
      <c r="K353" s="1" t="s">
        <v>269</v>
      </c>
      <c r="L353" s="1" t="s">
        <v>479</v>
      </c>
      <c r="M353" s="1" t="s">
        <v>269</v>
      </c>
      <c r="N353" s="1" t="s">
        <v>11204</v>
      </c>
      <c r="O353" s="1" t="s">
        <v>11126</v>
      </c>
      <c r="P353" s="1" t="s">
        <v>11125</v>
      </c>
      <c r="Q353" s="1" t="s">
        <v>6755</v>
      </c>
      <c r="R353" s="1" t="s">
        <v>6755</v>
      </c>
      <c r="S353" s="1" t="s">
        <v>874</v>
      </c>
      <c r="T353" s="1" t="s">
        <v>873</v>
      </c>
      <c r="U353" s="1" t="s">
        <v>269</v>
      </c>
      <c r="V353" s="1" t="s">
        <v>873</v>
      </c>
      <c r="W353" s="1" t="s">
        <v>874</v>
      </c>
      <c r="X353" s="1" t="s">
        <v>11200</v>
      </c>
      <c r="Y353" s="1" t="s">
        <v>11159</v>
      </c>
      <c r="Z353" s="1" t="s">
        <v>269</v>
      </c>
    </row>
    <row r="354" spans="1:26" ht="14.25">
      <c r="A354" s="1" t="s">
        <v>260</v>
      </c>
      <c r="B354" s="1" t="s">
        <v>12055</v>
      </c>
      <c r="C354" s="1" t="s">
        <v>262</v>
      </c>
      <c r="D354" s="1" t="s">
        <v>322</v>
      </c>
      <c r="E354" s="1" t="s">
        <v>322</v>
      </c>
      <c r="F354" s="1" t="s">
        <v>1407</v>
      </c>
      <c r="G354" s="1" t="s">
        <v>11715</v>
      </c>
      <c r="H354" s="1" t="s">
        <v>11716</v>
      </c>
      <c r="I354" s="1" t="s">
        <v>1971</v>
      </c>
      <c r="J354" s="1" t="s">
        <v>269</v>
      </c>
      <c r="K354" s="1" t="s">
        <v>269</v>
      </c>
      <c r="L354" s="1" t="s">
        <v>479</v>
      </c>
      <c r="M354" s="1" t="s">
        <v>270</v>
      </c>
      <c r="N354" s="1" t="s">
        <v>11686</v>
      </c>
      <c r="O354" s="1" t="s">
        <v>11126</v>
      </c>
      <c r="P354" s="1" t="s">
        <v>11125</v>
      </c>
      <c r="Q354" s="1" t="s">
        <v>6755</v>
      </c>
      <c r="R354" s="1" t="s">
        <v>6755</v>
      </c>
      <c r="S354" s="1" t="s">
        <v>874</v>
      </c>
      <c r="T354" s="1" t="s">
        <v>873</v>
      </c>
      <c r="U354" s="1" t="s">
        <v>269</v>
      </c>
      <c r="V354" s="1" t="s">
        <v>873</v>
      </c>
      <c r="W354" s="1" t="s">
        <v>874</v>
      </c>
      <c r="X354" s="1" t="s">
        <v>11200</v>
      </c>
      <c r="Y354" s="1" t="s">
        <v>11159</v>
      </c>
      <c r="Z354" s="1" t="s">
        <v>269</v>
      </c>
    </row>
    <row r="355" spans="1:26" ht="14.25">
      <c r="A355" s="1" t="s">
        <v>260</v>
      </c>
      <c r="B355" s="1" t="s">
        <v>12056</v>
      </c>
      <c r="C355" s="1" t="s">
        <v>262</v>
      </c>
      <c r="D355" s="1" t="s">
        <v>322</v>
      </c>
      <c r="E355" s="1" t="s">
        <v>322</v>
      </c>
      <c r="F355" s="1" t="s">
        <v>3045</v>
      </c>
      <c r="G355" s="1" t="s">
        <v>11718</v>
      </c>
      <c r="H355" s="1" t="s">
        <v>2704</v>
      </c>
      <c r="I355" s="1" t="s">
        <v>1729</v>
      </c>
      <c r="J355" s="1" t="s">
        <v>269</v>
      </c>
      <c r="K355" s="1" t="s">
        <v>270</v>
      </c>
      <c r="L355" s="1" t="s">
        <v>270</v>
      </c>
      <c r="M355" s="1" t="s">
        <v>269</v>
      </c>
      <c r="N355" s="1" t="s">
        <v>11204</v>
      </c>
      <c r="O355" s="1" t="s">
        <v>11126</v>
      </c>
      <c r="P355" s="1" t="s">
        <v>11133</v>
      </c>
      <c r="Q355" s="1" t="s">
        <v>6755</v>
      </c>
      <c r="R355" s="1" t="s">
        <v>6755</v>
      </c>
      <c r="S355" s="1" t="s">
        <v>874</v>
      </c>
      <c r="T355" s="1" t="s">
        <v>873</v>
      </c>
      <c r="U355" s="1" t="s">
        <v>269</v>
      </c>
      <c r="V355" s="1" t="s">
        <v>874</v>
      </c>
      <c r="W355" s="1" t="s">
        <v>874</v>
      </c>
      <c r="X355" s="1" t="s">
        <v>11200</v>
      </c>
      <c r="Y355" s="1" t="s">
        <v>11159</v>
      </c>
      <c r="Z355" s="1" t="s">
        <v>269</v>
      </c>
    </row>
    <row r="356" spans="1:26" ht="14.25">
      <c r="A356" s="1" t="s">
        <v>260</v>
      </c>
      <c r="B356" s="1" t="s">
        <v>12057</v>
      </c>
      <c r="C356" s="1" t="s">
        <v>262</v>
      </c>
      <c r="D356" s="1" t="s">
        <v>322</v>
      </c>
      <c r="E356" s="1" t="s">
        <v>322</v>
      </c>
      <c r="F356" s="1" t="s">
        <v>3784</v>
      </c>
      <c r="G356" s="1" t="s">
        <v>11720</v>
      </c>
      <c r="H356" s="1" t="s">
        <v>2705</v>
      </c>
      <c r="I356" s="1" t="s">
        <v>2793</v>
      </c>
      <c r="J356" s="1" t="s">
        <v>269</v>
      </c>
      <c r="K356" s="1" t="s">
        <v>270</v>
      </c>
      <c r="L356" s="1" t="s">
        <v>270</v>
      </c>
      <c r="M356" s="1" t="s">
        <v>269</v>
      </c>
      <c r="N356" s="1" t="s">
        <v>11204</v>
      </c>
      <c r="O356" s="1" t="s">
        <v>11126</v>
      </c>
      <c r="P356" s="1" t="s">
        <v>11133</v>
      </c>
      <c r="Q356" s="1" t="s">
        <v>6755</v>
      </c>
      <c r="R356" s="1" t="s">
        <v>6755</v>
      </c>
      <c r="S356" s="1" t="s">
        <v>874</v>
      </c>
      <c r="T356" s="1" t="s">
        <v>873</v>
      </c>
      <c r="U356" s="1" t="s">
        <v>269</v>
      </c>
      <c r="V356" s="1" t="s">
        <v>873</v>
      </c>
      <c r="W356" s="1" t="s">
        <v>874</v>
      </c>
      <c r="X356" s="1" t="s">
        <v>11200</v>
      </c>
      <c r="Y356" s="1" t="s">
        <v>11159</v>
      </c>
      <c r="Z356" s="1" t="s">
        <v>269</v>
      </c>
    </row>
    <row r="357" spans="1:26" ht="14.25">
      <c r="A357" s="1" t="s">
        <v>260</v>
      </c>
      <c r="B357" s="1" t="s">
        <v>12058</v>
      </c>
      <c r="C357" s="1" t="s">
        <v>262</v>
      </c>
      <c r="D357" s="1" t="s">
        <v>322</v>
      </c>
      <c r="E357" s="1" t="s">
        <v>322</v>
      </c>
      <c r="F357" s="1" t="s">
        <v>1372</v>
      </c>
      <c r="G357" s="1" t="s">
        <v>11722</v>
      </c>
      <c r="H357" s="1" t="s">
        <v>2706</v>
      </c>
      <c r="I357" s="1" t="s">
        <v>2755</v>
      </c>
      <c r="J357" s="1" t="s">
        <v>269</v>
      </c>
      <c r="K357" s="1" t="s">
        <v>270</v>
      </c>
      <c r="L357" s="1" t="s">
        <v>270</v>
      </c>
      <c r="M357" s="1" t="s">
        <v>269</v>
      </c>
      <c r="N357" s="1" t="s">
        <v>11204</v>
      </c>
      <c r="O357" s="1" t="s">
        <v>11126</v>
      </c>
      <c r="P357" s="1" t="s">
        <v>11133</v>
      </c>
      <c r="Q357" s="1" t="s">
        <v>6755</v>
      </c>
      <c r="R357" s="1" t="s">
        <v>6755</v>
      </c>
      <c r="S357" s="1" t="s">
        <v>874</v>
      </c>
      <c r="T357" s="1" t="s">
        <v>873</v>
      </c>
      <c r="U357" s="1" t="s">
        <v>269</v>
      </c>
      <c r="V357" s="1" t="s">
        <v>873</v>
      </c>
      <c r="W357" s="1" t="s">
        <v>874</v>
      </c>
      <c r="X357" s="1" t="s">
        <v>11200</v>
      </c>
      <c r="Y357" s="1" t="s">
        <v>11159</v>
      </c>
      <c r="Z357" s="1" t="s">
        <v>269</v>
      </c>
    </row>
    <row r="358" spans="1:26" ht="14.25">
      <c r="A358" s="1" t="s">
        <v>260</v>
      </c>
      <c r="B358" s="1" t="s">
        <v>12059</v>
      </c>
      <c r="C358" s="1" t="s">
        <v>262</v>
      </c>
      <c r="D358" s="1" t="s">
        <v>322</v>
      </c>
      <c r="E358" s="1" t="s">
        <v>322</v>
      </c>
      <c r="F358" s="1" t="s">
        <v>1385</v>
      </c>
      <c r="G358" s="1" t="s">
        <v>11724</v>
      </c>
      <c r="H358" s="1" t="s">
        <v>2708</v>
      </c>
      <c r="I358" s="1" t="s">
        <v>713</v>
      </c>
      <c r="J358" s="1" t="s">
        <v>269</v>
      </c>
      <c r="K358" s="1" t="s">
        <v>270</v>
      </c>
      <c r="L358" s="1" t="s">
        <v>479</v>
      </c>
      <c r="M358" s="1" t="s">
        <v>269</v>
      </c>
      <c r="N358" s="1" t="s">
        <v>11204</v>
      </c>
      <c r="O358" s="1" t="s">
        <v>11126</v>
      </c>
      <c r="P358" s="1" t="s">
        <v>11133</v>
      </c>
      <c r="Q358" s="1" t="s">
        <v>6755</v>
      </c>
      <c r="R358" s="1" t="s">
        <v>6755</v>
      </c>
      <c r="S358" s="1" t="s">
        <v>874</v>
      </c>
      <c r="T358" s="1" t="s">
        <v>873</v>
      </c>
      <c r="U358" s="1" t="s">
        <v>472</v>
      </c>
      <c r="V358" s="1" t="s">
        <v>276</v>
      </c>
      <c r="W358" s="1" t="s">
        <v>874</v>
      </c>
      <c r="X358" s="1" t="s">
        <v>11200</v>
      </c>
      <c r="Y358" s="1" t="s">
        <v>11159</v>
      </c>
      <c r="Z358" s="1" t="s">
        <v>269</v>
      </c>
    </row>
    <row r="359" spans="1:26" ht="14.25">
      <c r="A359" s="1" t="s">
        <v>260</v>
      </c>
      <c r="B359" s="1" t="s">
        <v>12060</v>
      </c>
      <c r="C359" s="1" t="s">
        <v>262</v>
      </c>
      <c r="D359" s="1" t="s">
        <v>322</v>
      </c>
      <c r="E359" s="1" t="s">
        <v>322</v>
      </c>
      <c r="F359" s="1" t="s">
        <v>2694</v>
      </c>
      <c r="G359" s="1" t="s">
        <v>11726</v>
      </c>
      <c r="H359" s="1" t="s">
        <v>2709</v>
      </c>
      <c r="I359" s="1" t="s">
        <v>1731</v>
      </c>
      <c r="J359" s="1" t="s">
        <v>269</v>
      </c>
      <c r="K359" s="1" t="s">
        <v>270</v>
      </c>
      <c r="L359" s="1" t="s">
        <v>479</v>
      </c>
      <c r="M359" s="1" t="s">
        <v>269</v>
      </c>
      <c r="N359" s="1" t="s">
        <v>11204</v>
      </c>
      <c r="O359" s="1" t="s">
        <v>11126</v>
      </c>
      <c r="P359" s="1" t="s">
        <v>11133</v>
      </c>
      <c r="Q359" s="1" t="s">
        <v>6755</v>
      </c>
      <c r="R359" s="1" t="s">
        <v>6755</v>
      </c>
      <c r="S359" s="1" t="s">
        <v>874</v>
      </c>
      <c r="T359" s="1" t="s">
        <v>873</v>
      </c>
      <c r="U359" s="1" t="s">
        <v>472</v>
      </c>
      <c r="V359" s="1" t="s">
        <v>276</v>
      </c>
      <c r="W359" s="1" t="s">
        <v>874</v>
      </c>
      <c r="X359" s="1" t="s">
        <v>11200</v>
      </c>
      <c r="Y359" s="1" t="s">
        <v>11159</v>
      </c>
      <c r="Z359" s="1" t="s">
        <v>269</v>
      </c>
    </row>
    <row r="360" spans="1:26" ht="14.25">
      <c r="A360" s="1" t="s">
        <v>260</v>
      </c>
      <c r="B360" s="1" t="s">
        <v>12061</v>
      </c>
      <c r="C360" s="1" t="s">
        <v>262</v>
      </c>
      <c r="D360" s="1" t="s">
        <v>322</v>
      </c>
      <c r="E360" s="1" t="s">
        <v>322</v>
      </c>
      <c r="F360" s="1" t="s">
        <v>4006</v>
      </c>
      <c r="G360" s="1" t="s">
        <v>11728</v>
      </c>
      <c r="H360" s="1" t="s">
        <v>11729</v>
      </c>
      <c r="I360" s="1" t="s">
        <v>2913</v>
      </c>
      <c r="J360" s="1" t="s">
        <v>269</v>
      </c>
      <c r="K360" s="1" t="s">
        <v>269</v>
      </c>
      <c r="L360" s="1" t="s">
        <v>479</v>
      </c>
      <c r="M360" s="1" t="s">
        <v>269</v>
      </c>
      <c r="N360" s="1" t="s">
        <v>11204</v>
      </c>
      <c r="O360" s="1" t="s">
        <v>11126</v>
      </c>
      <c r="P360" s="1" t="s">
        <v>11133</v>
      </c>
      <c r="Q360" s="1" t="s">
        <v>6755</v>
      </c>
      <c r="R360" s="1" t="s">
        <v>6755</v>
      </c>
      <c r="S360" s="1" t="s">
        <v>874</v>
      </c>
      <c r="T360" s="1" t="s">
        <v>873</v>
      </c>
      <c r="U360" s="1" t="s">
        <v>269</v>
      </c>
      <c r="V360" s="1" t="s">
        <v>873</v>
      </c>
      <c r="W360" s="1" t="s">
        <v>874</v>
      </c>
      <c r="X360" s="1" t="s">
        <v>11155</v>
      </c>
      <c r="Y360" s="1" t="s">
        <v>11159</v>
      </c>
      <c r="Z360" s="1" t="s">
        <v>270</v>
      </c>
    </row>
    <row r="361" spans="1:26" ht="14.25">
      <c r="A361" s="1" t="s">
        <v>260</v>
      </c>
      <c r="B361" s="1" t="s">
        <v>12062</v>
      </c>
      <c r="C361" s="1" t="s">
        <v>262</v>
      </c>
      <c r="D361" s="1" t="s">
        <v>322</v>
      </c>
      <c r="E361" s="1" t="s">
        <v>322</v>
      </c>
      <c r="F361" s="1" t="s">
        <v>1732</v>
      </c>
      <c r="G361" s="1" t="s">
        <v>11731</v>
      </c>
      <c r="H361" s="1" t="s">
        <v>11732</v>
      </c>
      <c r="I361" s="1" t="s">
        <v>2913</v>
      </c>
      <c r="J361" s="1" t="s">
        <v>269</v>
      </c>
      <c r="K361" s="1" t="s">
        <v>269</v>
      </c>
      <c r="L361" s="1" t="s">
        <v>479</v>
      </c>
      <c r="M361" s="1" t="s">
        <v>270</v>
      </c>
      <c r="N361" s="1" t="s">
        <v>11133</v>
      </c>
      <c r="O361" s="1" t="s">
        <v>11126</v>
      </c>
      <c r="P361" s="1" t="s">
        <v>11133</v>
      </c>
      <c r="Q361" s="1" t="s">
        <v>6755</v>
      </c>
      <c r="R361" s="1" t="s">
        <v>6755</v>
      </c>
      <c r="S361" s="1" t="s">
        <v>874</v>
      </c>
      <c r="T361" s="1" t="s">
        <v>873</v>
      </c>
      <c r="U361" s="1" t="s">
        <v>269</v>
      </c>
      <c r="V361" s="1" t="s">
        <v>873</v>
      </c>
      <c r="W361" s="1" t="s">
        <v>874</v>
      </c>
      <c r="X361" s="1" t="s">
        <v>11133</v>
      </c>
      <c r="Y361" s="1" t="s">
        <v>11159</v>
      </c>
      <c r="Z361" s="1" t="s">
        <v>270</v>
      </c>
    </row>
    <row r="362" spans="1:26" ht="14.25">
      <c r="A362" s="1" t="s">
        <v>260</v>
      </c>
      <c r="B362" s="1" t="s">
        <v>12063</v>
      </c>
      <c r="C362" s="1" t="s">
        <v>262</v>
      </c>
      <c r="D362" s="1" t="s">
        <v>322</v>
      </c>
      <c r="E362" s="1" t="s">
        <v>322</v>
      </c>
      <c r="F362" s="1" t="s">
        <v>4009</v>
      </c>
      <c r="G362" s="1" t="s">
        <v>11734</v>
      </c>
      <c r="H362" s="1" t="s">
        <v>11735</v>
      </c>
      <c r="I362" s="1" t="s">
        <v>2913</v>
      </c>
      <c r="J362" s="1" t="s">
        <v>270</v>
      </c>
      <c r="K362" s="1" t="s">
        <v>269</v>
      </c>
      <c r="L362" s="1" t="s">
        <v>479</v>
      </c>
      <c r="M362" s="1" t="s">
        <v>270</v>
      </c>
      <c r="N362" s="1" t="s">
        <v>11204</v>
      </c>
      <c r="O362" s="1" t="s">
        <v>11736</v>
      </c>
      <c r="P362" s="1" t="s">
        <v>11133</v>
      </c>
      <c r="Q362" s="1" t="s">
        <v>6755</v>
      </c>
      <c r="R362" s="1" t="s">
        <v>6755</v>
      </c>
      <c r="S362" s="1" t="s">
        <v>874</v>
      </c>
      <c r="T362" s="1" t="s">
        <v>873</v>
      </c>
      <c r="U362" s="1" t="s">
        <v>269</v>
      </c>
      <c r="V362" s="1" t="s">
        <v>873</v>
      </c>
      <c r="W362" s="1" t="s">
        <v>874</v>
      </c>
      <c r="X362" s="1" t="s">
        <v>11133</v>
      </c>
      <c r="Y362" s="1" t="s">
        <v>11159</v>
      </c>
      <c r="Z362" s="1" t="s">
        <v>270</v>
      </c>
    </row>
    <row r="363" spans="1:26" ht="14.25">
      <c r="A363" s="1" t="s">
        <v>260</v>
      </c>
      <c r="B363" s="1" t="s">
        <v>12064</v>
      </c>
      <c r="C363" s="1" t="s">
        <v>262</v>
      </c>
      <c r="D363" s="1" t="s">
        <v>322</v>
      </c>
      <c r="E363" s="1" t="s">
        <v>322</v>
      </c>
      <c r="F363" s="1" t="s">
        <v>1379</v>
      </c>
      <c r="G363" s="1" t="s">
        <v>11738</v>
      </c>
      <c r="H363" s="1" t="s">
        <v>11739</v>
      </c>
      <c r="I363" s="1" t="s">
        <v>2796</v>
      </c>
      <c r="J363" s="1" t="s">
        <v>269</v>
      </c>
      <c r="K363" s="1" t="s">
        <v>269</v>
      </c>
      <c r="L363" s="1" t="s">
        <v>479</v>
      </c>
      <c r="M363" s="1" t="s">
        <v>269</v>
      </c>
      <c r="N363" s="1" t="s">
        <v>11204</v>
      </c>
      <c r="O363" s="1" t="s">
        <v>11126</v>
      </c>
      <c r="P363" s="1" t="s">
        <v>11125</v>
      </c>
      <c r="Q363" s="1" t="s">
        <v>6755</v>
      </c>
      <c r="R363" s="1" t="s">
        <v>6755</v>
      </c>
      <c r="S363" s="1" t="s">
        <v>874</v>
      </c>
      <c r="T363" s="1" t="s">
        <v>873</v>
      </c>
      <c r="U363" s="1" t="s">
        <v>269</v>
      </c>
      <c r="V363" s="1" t="s">
        <v>873</v>
      </c>
      <c r="W363" s="1" t="s">
        <v>874</v>
      </c>
      <c r="X363" s="1" t="s">
        <v>11200</v>
      </c>
      <c r="Y363" s="1" t="s">
        <v>11159</v>
      </c>
      <c r="Z363" s="1" t="s">
        <v>270</v>
      </c>
    </row>
    <row r="364" spans="1:26" ht="14.25">
      <c r="A364" s="1" t="s">
        <v>260</v>
      </c>
      <c r="B364" s="1" t="s">
        <v>12065</v>
      </c>
      <c r="C364" s="1" t="s">
        <v>262</v>
      </c>
      <c r="D364" s="1" t="s">
        <v>322</v>
      </c>
      <c r="E364" s="1" t="s">
        <v>322</v>
      </c>
      <c r="F364" s="1" t="s">
        <v>4013</v>
      </c>
      <c r="G364" s="1" t="s">
        <v>11741</v>
      </c>
      <c r="H364" s="1" t="s">
        <v>11742</v>
      </c>
      <c r="I364" s="1" t="s">
        <v>2796</v>
      </c>
      <c r="J364" s="1" t="s">
        <v>269</v>
      </c>
      <c r="K364" s="1" t="s">
        <v>269</v>
      </c>
      <c r="L364" s="1" t="s">
        <v>479</v>
      </c>
      <c r="M364" s="1" t="s">
        <v>270</v>
      </c>
      <c r="N364" s="1" t="s">
        <v>11743</v>
      </c>
      <c r="O364" s="1" t="s">
        <v>11126</v>
      </c>
      <c r="P364" s="1" t="s">
        <v>11649</v>
      </c>
      <c r="Q364" s="1" t="s">
        <v>6755</v>
      </c>
      <c r="R364" s="1" t="s">
        <v>6755</v>
      </c>
      <c r="S364" s="1" t="s">
        <v>874</v>
      </c>
      <c r="T364" s="1" t="s">
        <v>873</v>
      </c>
      <c r="U364" s="1" t="s">
        <v>269</v>
      </c>
      <c r="V364" s="1" t="s">
        <v>873</v>
      </c>
      <c r="W364" s="1" t="s">
        <v>874</v>
      </c>
      <c r="X364" s="1" t="s">
        <v>11200</v>
      </c>
      <c r="Y364" s="1" t="s">
        <v>11159</v>
      </c>
      <c r="Z364" s="1" t="s">
        <v>270</v>
      </c>
    </row>
    <row r="365" spans="1:26" ht="14.25">
      <c r="A365" s="1" t="s">
        <v>260</v>
      </c>
      <c r="B365" s="1" t="s">
        <v>12066</v>
      </c>
      <c r="C365" s="1" t="s">
        <v>262</v>
      </c>
      <c r="D365" s="1" t="s">
        <v>322</v>
      </c>
      <c r="E365" s="1" t="s">
        <v>322</v>
      </c>
      <c r="F365" s="1" t="s">
        <v>3533</v>
      </c>
      <c r="G365" s="1" t="s">
        <v>11745</v>
      </c>
      <c r="H365" s="1" t="s">
        <v>11746</v>
      </c>
      <c r="I365" s="1" t="s">
        <v>2796</v>
      </c>
      <c r="J365" s="1" t="s">
        <v>270</v>
      </c>
      <c r="K365" s="1" t="s">
        <v>269</v>
      </c>
      <c r="L365" s="1" t="s">
        <v>479</v>
      </c>
      <c r="M365" s="1" t="s">
        <v>270</v>
      </c>
      <c r="N365" s="1" t="s">
        <v>11204</v>
      </c>
      <c r="O365" s="1" t="s">
        <v>11736</v>
      </c>
      <c r="P365" s="1" t="s">
        <v>11649</v>
      </c>
      <c r="Q365" s="1" t="s">
        <v>6755</v>
      </c>
      <c r="R365" s="1" t="s">
        <v>6755</v>
      </c>
      <c r="S365" s="1" t="s">
        <v>874</v>
      </c>
      <c r="T365" s="1" t="s">
        <v>873</v>
      </c>
      <c r="U365" s="1" t="s">
        <v>269</v>
      </c>
      <c r="V365" s="1" t="s">
        <v>873</v>
      </c>
      <c r="W365" s="1" t="s">
        <v>874</v>
      </c>
      <c r="X365" s="1" t="s">
        <v>11200</v>
      </c>
      <c r="Y365" s="1" t="s">
        <v>11159</v>
      </c>
      <c r="Z365" s="1" t="s">
        <v>270</v>
      </c>
    </row>
    <row r="366" spans="1:26" ht="14.25">
      <c r="A366" s="1" t="s">
        <v>260</v>
      </c>
      <c r="B366" s="1" t="s">
        <v>12067</v>
      </c>
      <c r="C366" s="1" t="s">
        <v>262</v>
      </c>
      <c r="D366" s="1" t="s">
        <v>328</v>
      </c>
      <c r="E366" s="1" t="s">
        <v>328</v>
      </c>
      <c r="F366" s="1" t="s">
        <v>270</v>
      </c>
      <c r="G366" s="1" t="s">
        <v>11634</v>
      </c>
      <c r="H366" s="1" t="s">
        <v>11635</v>
      </c>
      <c r="I366" s="1" t="s">
        <v>269</v>
      </c>
      <c r="J366" s="1" t="s">
        <v>269</v>
      </c>
      <c r="K366" s="1" t="s">
        <v>269</v>
      </c>
      <c r="L366" s="1" t="s">
        <v>479</v>
      </c>
      <c r="M366" s="1" t="s">
        <v>269</v>
      </c>
      <c r="N366" s="1" t="s">
        <v>11204</v>
      </c>
      <c r="O366" s="1" t="s">
        <v>11126</v>
      </c>
      <c r="P366" s="1" t="s">
        <v>11133</v>
      </c>
      <c r="Q366" s="1" t="s">
        <v>6755</v>
      </c>
      <c r="R366" s="1" t="s">
        <v>6755</v>
      </c>
      <c r="S366" s="1" t="s">
        <v>874</v>
      </c>
      <c r="T366" s="1" t="s">
        <v>873</v>
      </c>
      <c r="U366" s="1" t="s">
        <v>269</v>
      </c>
      <c r="V366" s="1" t="s">
        <v>873</v>
      </c>
      <c r="W366" s="1" t="s">
        <v>874</v>
      </c>
      <c r="X366" s="1" t="s">
        <v>11133</v>
      </c>
      <c r="Y366" s="1" t="s">
        <v>11159</v>
      </c>
      <c r="Z366" s="1" t="s">
        <v>269</v>
      </c>
    </row>
    <row r="367" spans="1:26" ht="14.25">
      <c r="A367" s="1" t="s">
        <v>260</v>
      </c>
      <c r="B367" s="1" t="s">
        <v>12068</v>
      </c>
      <c r="C367" s="1" t="s">
        <v>262</v>
      </c>
      <c r="D367" s="1" t="s">
        <v>328</v>
      </c>
      <c r="E367" s="1" t="s">
        <v>328</v>
      </c>
      <c r="F367" s="1" t="s">
        <v>472</v>
      </c>
      <c r="G367" s="1" t="s">
        <v>11637</v>
      </c>
      <c r="H367" s="1" t="s">
        <v>11638</v>
      </c>
      <c r="I367" s="1" t="s">
        <v>269</v>
      </c>
      <c r="J367" s="1" t="s">
        <v>269</v>
      </c>
      <c r="K367" s="1" t="s">
        <v>269</v>
      </c>
      <c r="L367" s="1" t="s">
        <v>479</v>
      </c>
      <c r="M367" s="1" t="s">
        <v>270</v>
      </c>
      <c r="N367" s="1" t="s">
        <v>11125</v>
      </c>
      <c r="O367" s="1" t="s">
        <v>11126</v>
      </c>
      <c r="P367" s="1" t="s">
        <v>11133</v>
      </c>
      <c r="Q367" s="1" t="s">
        <v>6755</v>
      </c>
      <c r="R367" s="1" t="s">
        <v>6755</v>
      </c>
      <c r="S367" s="1" t="s">
        <v>874</v>
      </c>
      <c r="T367" s="1" t="s">
        <v>873</v>
      </c>
      <c r="U367" s="1" t="s">
        <v>269</v>
      </c>
      <c r="V367" s="1" t="s">
        <v>873</v>
      </c>
      <c r="W367" s="1" t="s">
        <v>874</v>
      </c>
      <c r="X367" s="1" t="s">
        <v>11133</v>
      </c>
      <c r="Y367" s="1" t="s">
        <v>11159</v>
      </c>
      <c r="Z367" s="1" t="s">
        <v>269</v>
      </c>
    </row>
    <row r="368" spans="1:26" ht="14.25">
      <c r="A368" s="1" t="s">
        <v>260</v>
      </c>
      <c r="B368" s="1" t="s">
        <v>12069</v>
      </c>
      <c r="C368" s="1" t="s">
        <v>262</v>
      </c>
      <c r="D368" s="1" t="s">
        <v>328</v>
      </c>
      <c r="E368" s="1" t="s">
        <v>328</v>
      </c>
      <c r="F368" s="1" t="s">
        <v>479</v>
      </c>
      <c r="G368" s="1" t="s">
        <v>11640</v>
      </c>
      <c r="H368" s="1" t="s">
        <v>11641</v>
      </c>
      <c r="I368" s="1" t="s">
        <v>269</v>
      </c>
      <c r="J368" s="1" t="s">
        <v>270</v>
      </c>
      <c r="K368" s="1" t="s">
        <v>269</v>
      </c>
      <c r="L368" s="1" t="s">
        <v>479</v>
      </c>
      <c r="M368" s="1" t="s">
        <v>270</v>
      </c>
      <c r="N368" s="1" t="s">
        <v>11204</v>
      </c>
      <c r="O368" s="1" t="s">
        <v>11126</v>
      </c>
      <c r="P368" s="1" t="s">
        <v>11133</v>
      </c>
      <c r="Q368" s="1" t="s">
        <v>6755</v>
      </c>
      <c r="R368" s="1" t="s">
        <v>6755</v>
      </c>
      <c r="S368" s="1" t="s">
        <v>874</v>
      </c>
      <c r="T368" s="1" t="s">
        <v>873</v>
      </c>
      <c r="U368" s="1" t="s">
        <v>269</v>
      </c>
      <c r="V368" s="1" t="s">
        <v>873</v>
      </c>
      <c r="W368" s="1" t="s">
        <v>874</v>
      </c>
      <c r="X368" s="1" t="s">
        <v>11133</v>
      </c>
      <c r="Y368" s="1" t="s">
        <v>11159</v>
      </c>
      <c r="Z368" s="1" t="s">
        <v>269</v>
      </c>
    </row>
    <row r="369" spans="1:26" ht="14.25">
      <c r="A369" s="1" t="s">
        <v>260</v>
      </c>
      <c r="B369" s="1" t="s">
        <v>12070</v>
      </c>
      <c r="C369" s="1" t="s">
        <v>262</v>
      </c>
      <c r="D369" s="1" t="s">
        <v>328</v>
      </c>
      <c r="E369" s="1" t="s">
        <v>328</v>
      </c>
      <c r="F369" s="1" t="s">
        <v>873</v>
      </c>
      <c r="G369" s="1" t="s">
        <v>11643</v>
      </c>
      <c r="H369" s="1" t="s">
        <v>11644</v>
      </c>
      <c r="I369" s="1" t="s">
        <v>270</v>
      </c>
      <c r="J369" s="1" t="s">
        <v>269</v>
      </c>
      <c r="K369" s="1" t="s">
        <v>269</v>
      </c>
      <c r="L369" s="1" t="s">
        <v>479</v>
      </c>
      <c r="M369" s="1" t="s">
        <v>269</v>
      </c>
      <c r="N369" s="1" t="s">
        <v>11204</v>
      </c>
      <c r="O369" s="1" t="s">
        <v>11126</v>
      </c>
      <c r="P369" s="1" t="s">
        <v>11125</v>
      </c>
      <c r="Q369" s="1" t="s">
        <v>11645</v>
      </c>
      <c r="R369" s="1" t="s">
        <v>6755</v>
      </c>
      <c r="S369" s="1" t="s">
        <v>874</v>
      </c>
      <c r="T369" s="1" t="s">
        <v>873</v>
      </c>
      <c r="U369" s="1" t="s">
        <v>269</v>
      </c>
      <c r="V369" s="1" t="s">
        <v>873</v>
      </c>
      <c r="W369" s="1" t="s">
        <v>874</v>
      </c>
      <c r="X369" s="1" t="s">
        <v>11200</v>
      </c>
      <c r="Y369" s="1" t="s">
        <v>11159</v>
      </c>
      <c r="Z369" s="1" t="s">
        <v>270</v>
      </c>
    </row>
    <row r="370" spans="1:26" ht="14.25">
      <c r="A370" s="1" t="s">
        <v>260</v>
      </c>
      <c r="B370" s="1" t="s">
        <v>12071</v>
      </c>
      <c r="C370" s="1" t="s">
        <v>262</v>
      </c>
      <c r="D370" s="1" t="s">
        <v>328</v>
      </c>
      <c r="E370" s="1" t="s">
        <v>328</v>
      </c>
      <c r="F370" s="1" t="s">
        <v>872</v>
      </c>
      <c r="G370" s="1" t="s">
        <v>11647</v>
      </c>
      <c r="H370" s="1" t="s">
        <v>11648</v>
      </c>
      <c r="I370" s="1" t="s">
        <v>270</v>
      </c>
      <c r="J370" s="1" t="s">
        <v>269</v>
      </c>
      <c r="K370" s="1" t="s">
        <v>269</v>
      </c>
      <c r="L370" s="1" t="s">
        <v>479</v>
      </c>
      <c r="M370" s="1" t="s">
        <v>270</v>
      </c>
      <c r="N370" s="1" t="s">
        <v>11125</v>
      </c>
      <c r="O370" s="1" t="s">
        <v>11126</v>
      </c>
      <c r="P370" s="1" t="s">
        <v>11649</v>
      </c>
      <c r="Q370" s="1" t="s">
        <v>11124</v>
      </c>
      <c r="R370" s="1" t="s">
        <v>6755</v>
      </c>
      <c r="S370" s="1" t="s">
        <v>874</v>
      </c>
      <c r="T370" s="1" t="s">
        <v>873</v>
      </c>
      <c r="U370" s="1" t="s">
        <v>269</v>
      </c>
      <c r="V370" s="1" t="s">
        <v>873</v>
      </c>
      <c r="W370" s="1" t="s">
        <v>874</v>
      </c>
      <c r="X370" s="1" t="s">
        <v>11200</v>
      </c>
      <c r="Y370" s="1" t="s">
        <v>11159</v>
      </c>
      <c r="Z370" s="1" t="s">
        <v>270</v>
      </c>
    </row>
    <row r="371" spans="1:26" ht="14.25">
      <c r="A371" s="1" t="s">
        <v>260</v>
      </c>
      <c r="B371" s="1" t="s">
        <v>12072</v>
      </c>
      <c r="C371" s="1" t="s">
        <v>262</v>
      </c>
      <c r="D371" s="1" t="s">
        <v>328</v>
      </c>
      <c r="E371" s="1" t="s">
        <v>328</v>
      </c>
      <c r="F371" s="1" t="s">
        <v>276</v>
      </c>
      <c r="G371" s="1" t="s">
        <v>11651</v>
      </c>
      <c r="H371" s="1" t="s">
        <v>11652</v>
      </c>
      <c r="I371" s="1" t="s">
        <v>270</v>
      </c>
      <c r="J371" s="1" t="s">
        <v>270</v>
      </c>
      <c r="K371" s="1" t="s">
        <v>269</v>
      </c>
      <c r="L371" s="1" t="s">
        <v>479</v>
      </c>
      <c r="M371" s="1" t="s">
        <v>270</v>
      </c>
      <c r="N371" s="1" t="s">
        <v>11204</v>
      </c>
      <c r="O371" s="1" t="s">
        <v>11126</v>
      </c>
      <c r="P371" s="1" t="s">
        <v>11649</v>
      </c>
      <c r="Q371" s="1" t="s">
        <v>11124</v>
      </c>
      <c r="R371" s="1" t="s">
        <v>6755</v>
      </c>
      <c r="S371" s="1" t="s">
        <v>874</v>
      </c>
      <c r="T371" s="1" t="s">
        <v>873</v>
      </c>
      <c r="U371" s="1" t="s">
        <v>269</v>
      </c>
      <c r="V371" s="1" t="s">
        <v>873</v>
      </c>
      <c r="W371" s="1" t="s">
        <v>874</v>
      </c>
      <c r="X371" s="1" t="s">
        <v>11200</v>
      </c>
      <c r="Y371" s="1" t="s">
        <v>11159</v>
      </c>
      <c r="Z371" s="1" t="s">
        <v>270</v>
      </c>
    </row>
    <row r="372" spans="1:26" ht="14.25">
      <c r="A372" s="1" t="s">
        <v>260</v>
      </c>
      <c r="B372" s="1" t="s">
        <v>12073</v>
      </c>
      <c r="C372" s="1" t="s">
        <v>262</v>
      </c>
      <c r="D372" s="1" t="s">
        <v>328</v>
      </c>
      <c r="E372" s="1" t="s">
        <v>328</v>
      </c>
      <c r="F372" s="1" t="s">
        <v>874</v>
      </c>
      <c r="G372" s="1" t="s">
        <v>11654</v>
      </c>
      <c r="H372" s="1" t="s">
        <v>11655</v>
      </c>
      <c r="I372" s="1" t="s">
        <v>472</v>
      </c>
      <c r="J372" s="1" t="s">
        <v>269</v>
      </c>
      <c r="K372" s="1" t="s">
        <v>269</v>
      </c>
      <c r="L372" s="1" t="s">
        <v>479</v>
      </c>
      <c r="M372" s="1" t="s">
        <v>269</v>
      </c>
      <c r="N372" s="1" t="s">
        <v>11204</v>
      </c>
      <c r="O372" s="1" t="s">
        <v>11126</v>
      </c>
      <c r="P372" s="1" t="s">
        <v>11125</v>
      </c>
      <c r="Q372" s="1" t="s">
        <v>6755</v>
      </c>
      <c r="R372" s="1" t="s">
        <v>6755</v>
      </c>
      <c r="S372" s="1" t="s">
        <v>1450</v>
      </c>
      <c r="T372" s="1" t="s">
        <v>873</v>
      </c>
      <c r="U372" s="1" t="s">
        <v>269</v>
      </c>
      <c r="V372" s="1" t="s">
        <v>873</v>
      </c>
      <c r="W372" s="1" t="s">
        <v>874</v>
      </c>
      <c r="X372" s="1" t="s">
        <v>11200</v>
      </c>
      <c r="Y372" s="1" t="s">
        <v>11159</v>
      </c>
      <c r="Z372" s="1" t="s">
        <v>269</v>
      </c>
    </row>
    <row r="373" spans="1:26" ht="14.25">
      <c r="A373" s="1" t="s">
        <v>260</v>
      </c>
      <c r="B373" s="1" t="s">
        <v>12074</v>
      </c>
      <c r="C373" s="1" t="s">
        <v>262</v>
      </c>
      <c r="D373" s="1" t="s">
        <v>328</v>
      </c>
      <c r="E373" s="1" t="s">
        <v>328</v>
      </c>
      <c r="F373" s="1" t="s">
        <v>1450</v>
      </c>
      <c r="G373" s="1" t="s">
        <v>11657</v>
      </c>
      <c r="H373" s="1" t="s">
        <v>11658</v>
      </c>
      <c r="I373" s="1" t="s">
        <v>472</v>
      </c>
      <c r="J373" s="1" t="s">
        <v>269</v>
      </c>
      <c r="K373" s="1" t="s">
        <v>269</v>
      </c>
      <c r="L373" s="1" t="s">
        <v>479</v>
      </c>
      <c r="M373" s="1" t="s">
        <v>270</v>
      </c>
      <c r="N373" s="1" t="s">
        <v>11659</v>
      </c>
      <c r="O373" s="1" t="s">
        <v>11126</v>
      </c>
      <c r="P373" s="1" t="s">
        <v>11123</v>
      </c>
      <c r="Q373" s="1" t="s">
        <v>6755</v>
      </c>
      <c r="R373" s="1" t="s">
        <v>11139</v>
      </c>
      <c r="S373" s="1" t="s">
        <v>1450</v>
      </c>
      <c r="T373" s="1" t="s">
        <v>873</v>
      </c>
      <c r="U373" s="1" t="s">
        <v>269</v>
      </c>
      <c r="V373" s="1" t="s">
        <v>873</v>
      </c>
      <c r="W373" s="1" t="s">
        <v>874</v>
      </c>
      <c r="X373" s="1" t="s">
        <v>11200</v>
      </c>
      <c r="Y373" s="1" t="s">
        <v>11159</v>
      </c>
      <c r="Z373" s="1" t="s">
        <v>269</v>
      </c>
    </row>
    <row r="374" spans="1:26" ht="14.25">
      <c r="A374" s="1" t="s">
        <v>260</v>
      </c>
      <c r="B374" s="1" t="s">
        <v>12075</v>
      </c>
      <c r="C374" s="1" t="s">
        <v>262</v>
      </c>
      <c r="D374" s="1" t="s">
        <v>328</v>
      </c>
      <c r="E374" s="1" t="s">
        <v>328</v>
      </c>
      <c r="F374" s="1" t="s">
        <v>277</v>
      </c>
      <c r="G374" s="1" t="s">
        <v>11661</v>
      </c>
      <c r="H374" s="1" t="s">
        <v>11662</v>
      </c>
      <c r="I374" s="1" t="s">
        <v>472</v>
      </c>
      <c r="J374" s="1" t="s">
        <v>270</v>
      </c>
      <c r="K374" s="1" t="s">
        <v>269</v>
      </c>
      <c r="L374" s="1" t="s">
        <v>479</v>
      </c>
      <c r="M374" s="1" t="s">
        <v>270</v>
      </c>
      <c r="N374" s="1" t="s">
        <v>11204</v>
      </c>
      <c r="O374" s="1" t="s">
        <v>11126</v>
      </c>
      <c r="P374" s="1" t="s">
        <v>11649</v>
      </c>
      <c r="Q374" s="1" t="s">
        <v>6755</v>
      </c>
      <c r="R374" s="1" t="s">
        <v>6755</v>
      </c>
      <c r="S374" s="1" t="s">
        <v>874</v>
      </c>
      <c r="T374" s="1" t="s">
        <v>873</v>
      </c>
      <c r="U374" s="1" t="s">
        <v>269</v>
      </c>
      <c r="V374" s="1" t="s">
        <v>873</v>
      </c>
      <c r="W374" s="1" t="s">
        <v>874</v>
      </c>
      <c r="X374" s="1" t="s">
        <v>11200</v>
      </c>
      <c r="Y374" s="1" t="s">
        <v>11159</v>
      </c>
      <c r="Z374" s="1" t="s">
        <v>269</v>
      </c>
    </row>
    <row r="375" spans="1:26" ht="14.25">
      <c r="A375" s="1" t="s">
        <v>260</v>
      </c>
      <c r="B375" s="1" t="s">
        <v>12076</v>
      </c>
      <c r="C375" s="1" t="s">
        <v>262</v>
      </c>
      <c r="D375" s="1" t="s">
        <v>328</v>
      </c>
      <c r="E375" s="1" t="s">
        <v>328</v>
      </c>
      <c r="F375" s="1" t="s">
        <v>714</v>
      </c>
      <c r="G375" s="1" t="s">
        <v>11664</v>
      </c>
      <c r="H375" s="1" t="s">
        <v>11665</v>
      </c>
      <c r="I375" s="1" t="s">
        <v>479</v>
      </c>
      <c r="J375" s="1" t="s">
        <v>269</v>
      </c>
      <c r="K375" s="1" t="s">
        <v>269</v>
      </c>
      <c r="L375" s="1" t="s">
        <v>479</v>
      </c>
      <c r="M375" s="1" t="s">
        <v>269</v>
      </c>
      <c r="N375" s="1" t="s">
        <v>11204</v>
      </c>
      <c r="O375" s="1" t="s">
        <v>11126</v>
      </c>
      <c r="P375" s="1" t="s">
        <v>11133</v>
      </c>
      <c r="Q375" s="1" t="s">
        <v>6755</v>
      </c>
      <c r="R375" s="1" t="s">
        <v>6755</v>
      </c>
      <c r="S375" s="1" t="s">
        <v>874</v>
      </c>
      <c r="T375" s="1" t="s">
        <v>873</v>
      </c>
      <c r="U375" s="1" t="s">
        <v>269</v>
      </c>
      <c r="V375" s="1" t="s">
        <v>873</v>
      </c>
      <c r="W375" s="1" t="s">
        <v>874</v>
      </c>
      <c r="X375" s="1" t="s">
        <v>11200</v>
      </c>
      <c r="Y375" s="1" t="s">
        <v>11159</v>
      </c>
      <c r="Z375" s="1" t="s">
        <v>269</v>
      </c>
    </row>
    <row r="376" spans="1:26" ht="14.25">
      <c r="A376" s="1" t="s">
        <v>260</v>
      </c>
      <c r="B376" s="1" t="s">
        <v>12077</v>
      </c>
      <c r="C376" s="1" t="s">
        <v>262</v>
      </c>
      <c r="D376" s="1" t="s">
        <v>328</v>
      </c>
      <c r="E376" s="1" t="s">
        <v>328</v>
      </c>
      <c r="F376" s="1" t="s">
        <v>1971</v>
      </c>
      <c r="G376" s="1" t="s">
        <v>11667</v>
      </c>
      <c r="H376" s="1" t="s">
        <v>11668</v>
      </c>
      <c r="I376" s="1" t="s">
        <v>479</v>
      </c>
      <c r="J376" s="1" t="s">
        <v>269</v>
      </c>
      <c r="K376" s="1" t="s">
        <v>269</v>
      </c>
      <c r="L376" s="1" t="s">
        <v>479</v>
      </c>
      <c r="M376" s="1" t="s">
        <v>270</v>
      </c>
      <c r="N376" s="1" t="s">
        <v>11125</v>
      </c>
      <c r="O376" s="1" t="s">
        <v>11126</v>
      </c>
      <c r="P376" s="1" t="s">
        <v>11649</v>
      </c>
      <c r="Q376" s="1" t="s">
        <v>6755</v>
      </c>
      <c r="R376" s="1" t="s">
        <v>6755</v>
      </c>
      <c r="S376" s="1" t="s">
        <v>874</v>
      </c>
      <c r="T376" s="1" t="s">
        <v>873</v>
      </c>
      <c r="U376" s="1" t="s">
        <v>269</v>
      </c>
      <c r="V376" s="1" t="s">
        <v>873</v>
      </c>
      <c r="W376" s="1" t="s">
        <v>874</v>
      </c>
      <c r="X376" s="1" t="s">
        <v>11200</v>
      </c>
      <c r="Y376" s="1" t="s">
        <v>11159</v>
      </c>
      <c r="Z376" s="1" t="s">
        <v>269</v>
      </c>
    </row>
    <row r="377" spans="1:26" ht="14.25">
      <c r="A377" s="1" t="s">
        <v>260</v>
      </c>
      <c r="B377" s="1" t="s">
        <v>12078</v>
      </c>
      <c r="C377" s="1" t="s">
        <v>262</v>
      </c>
      <c r="D377" s="1" t="s">
        <v>328</v>
      </c>
      <c r="E377" s="1" t="s">
        <v>328</v>
      </c>
      <c r="F377" s="1" t="s">
        <v>1729</v>
      </c>
      <c r="G377" s="1" t="s">
        <v>11670</v>
      </c>
      <c r="H377" s="1" t="s">
        <v>11671</v>
      </c>
      <c r="I377" s="1" t="s">
        <v>479</v>
      </c>
      <c r="J377" s="1" t="s">
        <v>270</v>
      </c>
      <c r="K377" s="1" t="s">
        <v>269</v>
      </c>
      <c r="L377" s="1" t="s">
        <v>479</v>
      </c>
      <c r="M377" s="1" t="s">
        <v>270</v>
      </c>
      <c r="N377" s="1" t="s">
        <v>11204</v>
      </c>
      <c r="O377" s="1" t="s">
        <v>11126</v>
      </c>
      <c r="P377" s="1" t="s">
        <v>11649</v>
      </c>
      <c r="Q377" s="1" t="s">
        <v>6755</v>
      </c>
      <c r="R377" s="1" t="s">
        <v>6755</v>
      </c>
      <c r="S377" s="1" t="s">
        <v>874</v>
      </c>
      <c r="T377" s="1" t="s">
        <v>873</v>
      </c>
      <c r="U377" s="1" t="s">
        <v>269</v>
      </c>
      <c r="V377" s="1" t="s">
        <v>873</v>
      </c>
      <c r="W377" s="1" t="s">
        <v>874</v>
      </c>
      <c r="X377" s="1" t="s">
        <v>11200</v>
      </c>
      <c r="Y377" s="1" t="s">
        <v>11159</v>
      </c>
      <c r="Z377" s="1" t="s">
        <v>269</v>
      </c>
    </row>
    <row r="378" spans="1:26" ht="14.25">
      <c r="A378" s="1" t="s">
        <v>260</v>
      </c>
      <c r="B378" s="1" t="s">
        <v>12079</v>
      </c>
      <c r="C378" s="1" t="s">
        <v>262</v>
      </c>
      <c r="D378" s="1" t="s">
        <v>328</v>
      </c>
      <c r="E378" s="1" t="s">
        <v>328</v>
      </c>
      <c r="F378" s="1" t="s">
        <v>2793</v>
      </c>
      <c r="G378" s="1" t="s">
        <v>11673</v>
      </c>
      <c r="H378" s="1" t="s">
        <v>11674</v>
      </c>
      <c r="I378" s="1" t="s">
        <v>873</v>
      </c>
      <c r="J378" s="1" t="s">
        <v>269</v>
      </c>
      <c r="K378" s="1" t="s">
        <v>269</v>
      </c>
      <c r="L378" s="1" t="s">
        <v>479</v>
      </c>
      <c r="M378" s="1" t="s">
        <v>269</v>
      </c>
      <c r="N378" s="1" t="s">
        <v>11204</v>
      </c>
      <c r="O378" s="1" t="s">
        <v>11126</v>
      </c>
      <c r="P378" s="1" t="s">
        <v>11133</v>
      </c>
      <c r="Q378" s="1" t="s">
        <v>6755</v>
      </c>
      <c r="R378" s="1" t="s">
        <v>6755</v>
      </c>
      <c r="S378" s="1" t="s">
        <v>874</v>
      </c>
      <c r="T378" s="1" t="s">
        <v>873</v>
      </c>
      <c r="U378" s="1" t="s">
        <v>269</v>
      </c>
      <c r="V378" s="1" t="s">
        <v>873</v>
      </c>
      <c r="W378" s="1" t="s">
        <v>874</v>
      </c>
      <c r="X378" s="1" t="s">
        <v>11200</v>
      </c>
      <c r="Y378" s="1" t="s">
        <v>11159</v>
      </c>
      <c r="Z378" s="1" t="s">
        <v>269</v>
      </c>
    </row>
    <row r="379" spans="1:26" ht="14.25">
      <c r="A379" s="1" t="s">
        <v>260</v>
      </c>
      <c r="B379" s="1" t="s">
        <v>12080</v>
      </c>
      <c r="C379" s="1" t="s">
        <v>262</v>
      </c>
      <c r="D379" s="1" t="s">
        <v>328</v>
      </c>
      <c r="E379" s="1" t="s">
        <v>328</v>
      </c>
      <c r="F379" s="1" t="s">
        <v>2755</v>
      </c>
      <c r="G379" s="1" t="s">
        <v>11676</v>
      </c>
      <c r="H379" s="1" t="s">
        <v>11677</v>
      </c>
      <c r="I379" s="1" t="s">
        <v>873</v>
      </c>
      <c r="J379" s="1" t="s">
        <v>269</v>
      </c>
      <c r="K379" s="1" t="s">
        <v>269</v>
      </c>
      <c r="L379" s="1" t="s">
        <v>479</v>
      </c>
      <c r="M379" s="1" t="s">
        <v>270</v>
      </c>
      <c r="N379" s="1" t="s">
        <v>11125</v>
      </c>
      <c r="O379" s="1" t="s">
        <v>11126</v>
      </c>
      <c r="P379" s="1" t="s">
        <v>11133</v>
      </c>
      <c r="Q379" s="1" t="s">
        <v>6755</v>
      </c>
      <c r="R379" s="1" t="s">
        <v>6755</v>
      </c>
      <c r="S379" s="1" t="s">
        <v>874</v>
      </c>
      <c r="T379" s="1" t="s">
        <v>873</v>
      </c>
      <c r="U379" s="1" t="s">
        <v>269</v>
      </c>
      <c r="V379" s="1" t="s">
        <v>873</v>
      </c>
      <c r="W379" s="1" t="s">
        <v>874</v>
      </c>
      <c r="X379" s="1" t="s">
        <v>11200</v>
      </c>
      <c r="Y379" s="1" t="s">
        <v>11159</v>
      </c>
      <c r="Z379" s="1" t="s">
        <v>269</v>
      </c>
    </row>
    <row r="380" spans="1:26" ht="14.25">
      <c r="A380" s="1" t="s">
        <v>260</v>
      </c>
      <c r="B380" s="1" t="s">
        <v>12081</v>
      </c>
      <c r="C380" s="1" t="s">
        <v>262</v>
      </c>
      <c r="D380" s="1" t="s">
        <v>328</v>
      </c>
      <c r="E380" s="1" t="s">
        <v>328</v>
      </c>
      <c r="F380" s="1" t="s">
        <v>713</v>
      </c>
      <c r="G380" s="1" t="s">
        <v>11679</v>
      </c>
      <c r="H380" s="1" t="s">
        <v>11680</v>
      </c>
      <c r="I380" s="1" t="s">
        <v>873</v>
      </c>
      <c r="J380" s="1" t="s">
        <v>270</v>
      </c>
      <c r="K380" s="1" t="s">
        <v>269</v>
      </c>
      <c r="L380" s="1" t="s">
        <v>479</v>
      </c>
      <c r="M380" s="1" t="s">
        <v>270</v>
      </c>
      <c r="N380" s="1" t="s">
        <v>11204</v>
      </c>
      <c r="O380" s="1" t="s">
        <v>11126</v>
      </c>
      <c r="P380" s="1" t="s">
        <v>11133</v>
      </c>
      <c r="Q380" s="1" t="s">
        <v>6755</v>
      </c>
      <c r="R380" s="1" t="s">
        <v>6755</v>
      </c>
      <c r="S380" s="1" t="s">
        <v>874</v>
      </c>
      <c r="T380" s="1" t="s">
        <v>873</v>
      </c>
      <c r="U380" s="1" t="s">
        <v>269</v>
      </c>
      <c r="V380" s="1" t="s">
        <v>873</v>
      </c>
      <c r="W380" s="1" t="s">
        <v>874</v>
      </c>
      <c r="X380" s="1" t="s">
        <v>11200</v>
      </c>
      <c r="Y380" s="1" t="s">
        <v>11159</v>
      </c>
      <c r="Z380" s="1" t="s">
        <v>269</v>
      </c>
    </row>
    <row r="381" spans="1:26" ht="14.25">
      <c r="A381" s="1" t="s">
        <v>260</v>
      </c>
      <c r="B381" s="1" t="s">
        <v>12082</v>
      </c>
      <c r="C381" s="1" t="s">
        <v>262</v>
      </c>
      <c r="D381" s="1" t="s">
        <v>328</v>
      </c>
      <c r="E381" s="1" t="s">
        <v>328</v>
      </c>
      <c r="F381" s="1" t="s">
        <v>1731</v>
      </c>
      <c r="G381" s="1" t="s">
        <v>11682</v>
      </c>
      <c r="H381" s="1" t="s">
        <v>11683</v>
      </c>
      <c r="I381" s="1" t="s">
        <v>872</v>
      </c>
      <c r="J381" s="1" t="s">
        <v>269</v>
      </c>
      <c r="K381" s="1" t="s">
        <v>269</v>
      </c>
      <c r="L381" s="1" t="s">
        <v>479</v>
      </c>
      <c r="M381" s="1" t="s">
        <v>269</v>
      </c>
      <c r="N381" s="1" t="s">
        <v>11204</v>
      </c>
      <c r="O381" s="1" t="s">
        <v>11126</v>
      </c>
      <c r="P381" s="1" t="s">
        <v>11133</v>
      </c>
      <c r="Q381" s="1" t="s">
        <v>6755</v>
      </c>
      <c r="R381" s="1" t="s">
        <v>6755</v>
      </c>
      <c r="S381" s="1" t="s">
        <v>874</v>
      </c>
      <c r="T381" s="1" t="s">
        <v>873</v>
      </c>
      <c r="U381" s="1" t="s">
        <v>269</v>
      </c>
      <c r="V381" s="1" t="s">
        <v>873</v>
      </c>
      <c r="W381" s="1" t="s">
        <v>874</v>
      </c>
      <c r="X381" s="1" t="s">
        <v>11133</v>
      </c>
      <c r="Y381" s="1" t="s">
        <v>11159</v>
      </c>
      <c r="Z381" s="1" t="s">
        <v>269</v>
      </c>
    </row>
    <row r="382" spans="1:26" ht="14.25">
      <c r="A382" s="1" t="s">
        <v>260</v>
      </c>
      <c r="B382" s="1" t="s">
        <v>12083</v>
      </c>
      <c r="C382" s="1" t="s">
        <v>262</v>
      </c>
      <c r="D382" s="1" t="s">
        <v>328</v>
      </c>
      <c r="E382" s="1" t="s">
        <v>328</v>
      </c>
      <c r="F382" s="1" t="s">
        <v>2913</v>
      </c>
      <c r="G382" s="1" t="s">
        <v>11685</v>
      </c>
      <c r="H382" s="1" t="s">
        <v>2675</v>
      </c>
      <c r="I382" s="1" t="s">
        <v>872</v>
      </c>
      <c r="J382" s="1" t="s">
        <v>269</v>
      </c>
      <c r="K382" s="1" t="s">
        <v>269</v>
      </c>
      <c r="L382" s="1" t="s">
        <v>479</v>
      </c>
      <c r="M382" s="1" t="s">
        <v>270</v>
      </c>
      <c r="N382" s="1" t="s">
        <v>11686</v>
      </c>
      <c r="O382" s="1" t="s">
        <v>11126</v>
      </c>
      <c r="P382" s="1" t="s">
        <v>11133</v>
      </c>
      <c r="Q382" s="1" t="s">
        <v>6755</v>
      </c>
      <c r="R382" s="1" t="s">
        <v>6755</v>
      </c>
      <c r="S382" s="1" t="s">
        <v>874</v>
      </c>
      <c r="T382" s="1" t="s">
        <v>873</v>
      </c>
      <c r="U382" s="1" t="s">
        <v>269</v>
      </c>
      <c r="V382" s="1" t="s">
        <v>873</v>
      </c>
      <c r="W382" s="1" t="s">
        <v>874</v>
      </c>
      <c r="X382" s="1" t="s">
        <v>11133</v>
      </c>
      <c r="Y382" s="1" t="s">
        <v>11159</v>
      </c>
      <c r="Z382" s="1" t="s">
        <v>269</v>
      </c>
    </row>
    <row r="383" spans="1:26" ht="14.25">
      <c r="A383" s="1" t="s">
        <v>260</v>
      </c>
      <c r="B383" s="1" t="s">
        <v>12084</v>
      </c>
      <c r="C383" s="1" t="s">
        <v>262</v>
      </c>
      <c r="D383" s="1" t="s">
        <v>328</v>
      </c>
      <c r="E383" s="1" t="s">
        <v>328</v>
      </c>
      <c r="F383" s="1" t="s">
        <v>2796</v>
      </c>
      <c r="G383" s="1" t="s">
        <v>11688</v>
      </c>
      <c r="H383" s="1" t="s">
        <v>11689</v>
      </c>
      <c r="I383" s="1" t="s">
        <v>276</v>
      </c>
      <c r="J383" s="1" t="s">
        <v>269</v>
      </c>
      <c r="K383" s="1" t="s">
        <v>269</v>
      </c>
      <c r="L383" s="1" t="s">
        <v>479</v>
      </c>
      <c r="M383" s="1" t="s">
        <v>269</v>
      </c>
      <c r="N383" s="1" t="s">
        <v>11204</v>
      </c>
      <c r="O383" s="1" t="s">
        <v>11126</v>
      </c>
      <c r="P383" s="1" t="s">
        <v>11125</v>
      </c>
      <c r="Q383" s="1" t="s">
        <v>11645</v>
      </c>
      <c r="R383" s="1" t="s">
        <v>6755</v>
      </c>
      <c r="S383" s="1" t="s">
        <v>874</v>
      </c>
      <c r="T383" s="1" t="s">
        <v>873</v>
      </c>
      <c r="U383" s="1" t="s">
        <v>269</v>
      </c>
      <c r="V383" s="1" t="s">
        <v>873</v>
      </c>
      <c r="W383" s="1" t="s">
        <v>874</v>
      </c>
      <c r="X383" s="1" t="s">
        <v>11200</v>
      </c>
      <c r="Y383" s="1" t="s">
        <v>11159</v>
      </c>
      <c r="Z383" s="1" t="s">
        <v>269</v>
      </c>
    </row>
    <row r="384" spans="1:26" ht="14.25">
      <c r="A384" s="1" t="s">
        <v>260</v>
      </c>
      <c r="B384" s="1" t="s">
        <v>12085</v>
      </c>
      <c r="C384" s="1" t="s">
        <v>262</v>
      </c>
      <c r="D384" s="1" t="s">
        <v>328</v>
      </c>
      <c r="E384" s="1" t="s">
        <v>328</v>
      </c>
      <c r="F384" s="1" t="s">
        <v>2919</v>
      </c>
      <c r="G384" s="1" t="s">
        <v>11691</v>
      </c>
      <c r="H384" s="1" t="s">
        <v>2676</v>
      </c>
      <c r="I384" s="1" t="s">
        <v>276</v>
      </c>
      <c r="J384" s="1" t="s">
        <v>269</v>
      </c>
      <c r="K384" s="1" t="s">
        <v>269</v>
      </c>
      <c r="L384" s="1" t="s">
        <v>479</v>
      </c>
      <c r="M384" s="1" t="s">
        <v>270</v>
      </c>
      <c r="N384" s="1" t="s">
        <v>11686</v>
      </c>
      <c r="O384" s="1" t="s">
        <v>11126</v>
      </c>
      <c r="P384" s="1" t="s">
        <v>11125</v>
      </c>
      <c r="Q384" s="1" t="s">
        <v>11645</v>
      </c>
      <c r="R384" s="1" t="s">
        <v>6755</v>
      </c>
      <c r="S384" s="1" t="s">
        <v>874</v>
      </c>
      <c r="T384" s="1" t="s">
        <v>873</v>
      </c>
      <c r="U384" s="1" t="s">
        <v>269</v>
      </c>
      <c r="V384" s="1" t="s">
        <v>873</v>
      </c>
      <c r="W384" s="1" t="s">
        <v>874</v>
      </c>
      <c r="X384" s="1" t="s">
        <v>11200</v>
      </c>
      <c r="Y384" s="1" t="s">
        <v>11159</v>
      </c>
      <c r="Z384" s="1" t="s">
        <v>269</v>
      </c>
    </row>
    <row r="385" spans="1:26" ht="14.25">
      <c r="A385" s="1" t="s">
        <v>260</v>
      </c>
      <c r="B385" s="1" t="s">
        <v>12086</v>
      </c>
      <c r="C385" s="1" t="s">
        <v>262</v>
      </c>
      <c r="D385" s="1" t="s">
        <v>328</v>
      </c>
      <c r="E385" s="1" t="s">
        <v>328</v>
      </c>
      <c r="F385" s="1" t="s">
        <v>1739</v>
      </c>
      <c r="G385" s="1" t="s">
        <v>11693</v>
      </c>
      <c r="H385" s="1" t="s">
        <v>11694</v>
      </c>
      <c r="I385" s="1" t="s">
        <v>874</v>
      </c>
      <c r="J385" s="1" t="s">
        <v>269</v>
      </c>
      <c r="K385" s="1" t="s">
        <v>269</v>
      </c>
      <c r="L385" s="1" t="s">
        <v>479</v>
      </c>
      <c r="M385" s="1" t="s">
        <v>269</v>
      </c>
      <c r="N385" s="1" t="s">
        <v>11204</v>
      </c>
      <c r="O385" s="1" t="s">
        <v>11126</v>
      </c>
      <c r="P385" s="1" t="s">
        <v>11125</v>
      </c>
      <c r="Q385" s="1" t="s">
        <v>6755</v>
      </c>
      <c r="R385" s="1" t="s">
        <v>6755</v>
      </c>
      <c r="S385" s="1" t="s">
        <v>874</v>
      </c>
      <c r="T385" s="1" t="s">
        <v>873</v>
      </c>
      <c r="U385" s="1" t="s">
        <v>269</v>
      </c>
      <c r="V385" s="1" t="s">
        <v>873</v>
      </c>
      <c r="W385" s="1" t="s">
        <v>874</v>
      </c>
      <c r="X385" s="1" t="s">
        <v>11200</v>
      </c>
      <c r="Y385" s="1" t="s">
        <v>11159</v>
      </c>
      <c r="Z385" s="1" t="s">
        <v>269</v>
      </c>
    </row>
    <row r="386" spans="1:26" ht="14.25">
      <c r="A386" s="1" t="s">
        <v>260</v>
      </c>
      <c r="B386" s="1" t="s">
        <v>12087</v>
      </c>
      <c r="C386" s="1" t="s">
        <v>262</v>
      </c>
      <c r="D386" s="1" t="s">
        <v>328</v>
      </c>
      <c r="E386" s="1" t="s">
        <v>328</v>
      </c>
      <c r="F386" s="1" t="s">
        <v>2926</v>
      </c>
      <c r="G386" s="1" t="s">
        <v>11696</v>
      </c>
      <c r="H386" s="1" t="s">
        <v>2677</v>
      </c>
      <c r="I386" s="1" t="s">
        <v>874</v>
      </c>
      <c r="J386" s="1" t="s">
        <v>269</v>
      </c>
      <c r="K386" s="1" t="s">
        <v>269</v>
      </c>
      <c r="L386" s="1" t="s">
        <v>479</v>
      </c>
      <c r="M386" s="1" t="s">
        <v>270</v>
      </c>
      <c r="N386" s="1" t="s">
        <v>11686</v>
      </c>
      <c r="O386" s="1" t="s">
        <v>11126</v>
      </c>
      <c r="P386" s="1" t="s">
        <v>11125</v>
      </c>
      <c r="Q386" s="1" t="s">
        <v>6755</v>
      </c>
      <c r="R386" s="1" t="s">
        <v>6755</v>
      </c>
      <c r="S386" s="1" t="s">
        <v>874</v>
      </c>
      <c r="T386" s="1" t="s">
        <v>873</v>
      </c>
      <c r="U386" s="1" t="s">
        <v>269</v>
      </c>
      <c r="V386" s="1" t="s">
        <v>873</v>
      </c>
      <c r="W386" s="1" t="s">
        <v>874</v>
      </c>
      <c r="X386" s="1" t="s">
        <v>11200</v>
      </c>
      <c r="Y386" s="1" t="s">
        <v>11159</v>
      </c>
      <c r="Z386" s="1" t="s">
        <v>269</v>
      </c>
    </row>
    <row r="387" spans="1:26" ht="14.25">
      <c r="A387" s="1" t="s">
        <v>260</v>
      </c>
      <c r="B387" s="1" t="s">
        <v>12088</v>
      </c>
      <c r="C387" s="1" t="s">
        <v>262</v>
      </c>
      <c r="D387" s="1" t="s">
        <v>328</v>
      </c>
      <c r="E387" s="1" t="s">
        <v>328</v>
      </c>
      <c r="F387" s="1" t="s">
        <v>2136</v>
      </c>
      <c r="G387" s="1" t="s">
        <v>11698</v>
      </c>
      <c r="H387" s="1" t="s">
        <v>11699</v>
      </c>
      <c r="I387" s="1" t="s">
        <v>1450</v>
      </c>
      <c r="J387" s="1" t="s">
        <v>269</v>
      </c>
      <c r="K387" s="1" t="s">
        <v>269</v>
      </c>
      <c r="L387" s="1" t="s">
        <v>479</v>
      </c>
      <c r="M387" s="1" t="s">
        <v>269</v>
      </c>
      <c r="N387" s="1" t="s">
        <v>11204</v>
      </c>
      <c r="O387" s="1" t="s">
        <v>11126</v>
      </c>
      <c r="P387" s="1" t="s">
        <v>11133</v>
      </c>
      <c r="Q387" s="1" t="s">
        <v>6755</v>
      </c>
      <c r="R387" s="1" t="s">
        <v>6755</v>
      </c>
      <c r="S387" s="1" t="s">
        <v>874</v>
      </c>
      <c r="T387" s="1" t="s">
        <v>873</v>
      </c>
      <c r="U387" s="1" t="s">
        <v>269</v>
      </c>
      <c r="V387" s="1" t="s">
        <v>873</v>
      </c>
      <c r="W387" s="1" t="s">
        <v>874</v>
      </c>
      <c r="X387" s="1" t="s">
        <v>11200</v>
      </c>
      <c r="Y387" s="1" t="s">
        <v>11159</v>
      </c>
      <c r="Z387" s="1" t="s">
        <v>269</v>
      </c>
    </row>
    <row r="388" spans="1:26" ht="14.25">
      <c r="A388" s="1" t="s">
        <v>260</v>
      </c>
      <c r="B388" s="1" t="s">
        <v>12089</v>
      </c>
      <c r="C388" s="1" t="s">
        <v>262</v>
      </c>
      <c r="D388" s="1" t="s">
        <v>328</v>
      </c>
      <c r="E388" s="1" t="s">
        <v>328</v>
      </c>
      <c r="F388" s="1" t="s">
        <v>2933</v>
      </c>
      <c r="G388" s="1" t="s">
        <v>11701</v>
      </c>
      <c r="H388" s="1" t="s">
        <v>2678</v>
      </c>
      <c r="I388" s="1" t="s">
        <v>1450</v>
      </c>
      <c r="J388" s="1" t="s">
        <v>269</v>
      </c>
      <c r="K388" s="1" t="s">
        <v>269</v>
      </c>
      <c r="L388" s="1" t="s">
        <v>479</v>
      </c>
      <c r="M388" s="1" t="s">
        <v>270</v>
      </c>
      <c r="N388" s="1" t="s">
        <v>11686</v>
      </c>
      <c r="O388" s="1" t="s">
        <v>11126</v>
      </c>
      <c r="P388" s="1" t="s">
        <v>11133</v>
      </c>
      <c r="Q388" s="1" t="s">
        <v>6755</v>
      </c>
      <c r="R388" s="1" t="s">
        <v>6755</v>
      </c>
      <c r="S388" s="1" t="s">
        <v>874</v>
      </c>
      <c r="T388" s="1" t="s">
        <v>873</v>
      </c>
      <c r="U388" s="1" t="s">
        <v>269</v>
      </c>
      <c r="V388" s="1" t="s">
        <v>873</v>
      </c>
      <c r="W388" s="1" t="s">
        <v>874</v>
      </c>
      <c r="X388" s="1" t="s">
        <v>11200</v>
      </c>
      <c r="Y388" s="1" t="s">
        <v>11159</v>
      </c>
      <c r="Z388" s="1" t="s">
        <v>269</v>
      </c>
    </row>
    <row r="389" spans="1:26" ht="14.25">
      <c r="A389" s="1" t="s">
        <v>260</v>
      </c>
      <c r="B389" s="1" t="s">
        <v>12090</v>
      </c>
      <c r="C389" s="1" t="s">
        <v>262</v>
      </c>
      <c r="D389" s="1" t="s">
        <v>328</v>
      </c>
      <c r="E389" s="1" t="s">
        <v>328</v>
      </c>
      <c r="F389" s="1" t="s">
        <v>2937</v>
      </c>
      <c r="G389" s="1" t="s">
        <v>11703</v>
      </c>
      <c r="H389" s="1" t="s">
        <v>2681</v>
      </c>
      <c r="I389" s="1" t="s">
        <v>277</v>
      </c>
      <c r="J389" s="1" t="s">
        <v>269</v>
      </c>
      <c r="K389" s="1" t="s">
        <v>269</v>
      </c>
      <c r="L389" s="1" t="s">
        <v>479</v>
      </c>
      <c r="M389" s="1" t="s">
        <v>269</v>
      </c>
      <c r="N389" s="1" t="s">
        <v>11204</v>
      </c>
      <c r="O389" s="1" t="s">
        <v>11126</v>
      </c>
      <c r="P389" s="1" t="s">
        <v>11133</v>
      </c>
      <c r="Q389" s="1" t="s">
        <v>6755</v>
      </c>
      <c r="R389" s="1" t="s">
        <v>6755</v>
      </c>
      <c r="S389" s="1" t="s">
        <v>874</v>
      </c>
      <c r="T389" s="1" t="s">
        <v>873</v>
      </c>
      <c r="U389" s="1" t="s">
        <v>269</v>
      </c>
      <c r="V389" s="1" t="s">
        <v>873</v>
      </c>
      <c r="W389" s="1" t="s">
        <v>874</v>
      </c>
      <c r="X389" s="1" t="s">
        <v>11133</v>
      </c>
      <c r="Y389" s="1" t="s">
        <v>11159</v>
      </c>
      <c r="Z389" s="1" t="s">
        <v>269</v>
      </c>
    </row>
    <row r="390" spans="1:26" ht="14.25">
      <c r="A390" s="1" t="s">
        <v>260</v>
      </c>
      <c r="B390" s="1" t="s">
        <v>12091</v>
      </c>
      <c r="C390" s="1" t="s">
        <v>262</v>
      </c>
      <c r="D390" s="1" t="s">
        <v>328</v>
      </c>
      <c r="E390" s="1" t="s">
        <v>328</v>
      </c>
      <c r="F390" s="1" t="s">
        <v>2941</v>
      </c>
      <c r="G390" s="1" t="s">
        <v>11705</v>
      </c>
      <c r="H390" s="1" t="s">
        <v>11706</v>
      </c>
      <c r="I390" s="1" t="s">
        <v>277</v>
      </c>
      <c r="J390" s="1" t="s">
        <v>269</v>
      </c>
      <c r="K390" s="1" t="s">
        <v>269</v>
      </c>
      <c r="L390" s="1" t="s">
        <v>479</v>
      </c>
      <c r="M390" s="1" t="s">
        <v>270</v>
      </c>
      <c r="N390" s="1" t="s">
        <v>11686</v>
      </c>
      <c r="O390" s="1" t="s">
        <v>11126</v>
      </c>
      <c r="P390" s="1" t="s">
        <v>11133</v>
      </c>
      <c r="Q390" s="1" t="s">
        <v>6755</v>
      </c>
      <c r="R390" s="1" t="s">
        <v>6755</v>
      </c>
      <c r="S390" s="1" t="s">
        <v>874</v>
      </c>
      <c r="T390" s="1" t="s">
        <v>873</v>
      </c>
      <c r="U390" s="1" t="s">
        <v>269</v>
      </c>
      <c r="V390" s="1" t="s">
        <v>873</v>
      </c>
      <c r="W390" s="1" t="s">
        <v>874</v>
      </c>
      <c r="X390" s="1" t="s">
        <v>11133</v>
      </c>
      <c r="Y390" s="1" t="s">
        <v>11159</v>
      </c>
      <c r="Z390" s="1" t="s">
        <v>269</v>
      </c>
    </row>
    <row r="391" spans="1:26" ht="14.25">
      <c r="A391" s="1" t="s">
        <v>260</v>
      </c>
      <c r="B391" s="1" t="s">
        <v>12092</v>
      </c>
      <c r="C391" s="1" t="s">
        <v>262</v>
      </c>
      <c r="D391" s="1" t="s">
        <v>328</v>
      </c>
      <c r="E391" s="1" t="s">
        <v>328</v>
      </c>
      <c r="F391" s="1" t="s">
        <v>2945</v>
      </c>
      <c r="G391" s="1" t="s">
        <v>11708</v>
      </c>
      <c r="H391" s="1" t="s">
        <v>2682</v>
      </c>
      <c r="I391" s="1" t="s">
        <v>714</v>
      </c>
      <c r="J391" s="1" t="s">
        <v>269</v>
      </c>
      <c r="K391" s="1" t="s">
        <v>269</v>
      </c>
      <c r="L391" s="1" t="s">
        <v>479</v>
      </c>
      <c r="M391" s="1" t="s">
        <v>269</v>
      </c>
      <c r="N391" s="1" t="s">
        <v>11204</v>
      </c>
      <c r="O391" s="1" t="s">
        <v>11126</v>
      </c>
      <c r="P391" s="1" t="s">
        <v>11125</v>
      </c>
      <c r="Q391" s="1" t="s">
        <v>11645</v>
      </c>
      <c r="R391" s="1" t="s">
        <v>6755</v>
      </c>
      <c r="S391" s="1" t="s">
        <v>874</v>
      </c>
      <c r="T391" s="1" t="s">
        <v>873</v>
      </c>
      <c r="U391" s="1" t="s">
        <v>269</v>
      </c>
      <c r="V391" s="1" t="s">
        <v>873</v>
      </c>
      <c r="W391" s="1" t="s">
        <v>874</v>
      </c>
      <c r="X391" s="1" t="s">
        <v>11200</v>
      </c>
      <c r="Y391" s="1" t="s">
        <v>11159</v>
      </c>
      <c r="Z391" s="1" t="s">
        <v>269</v>
      </c>
    </row>
    <row r="392" spans="1:26" ht="14.25">
      <c r="A392" s="1" t="s">
        <v>260</v>
      </c>
      <c r="B392" s="1" t="s">
        <v>12093</v>
      </c>
      <c r="C392" s="1" t="s">
        <v>262</v>
      </c>
      <c r="D392" s="1" t="s">
        <v>328</v>
      </c>
      <c r="E392" s="1" t="s">
        <v>328</v>
      </c>
      <c r="F392" s="1" t="s">
        <v>1399</v>
      </c>
      <c r="G392" s="1" t="s">
        <v>11710</v>
      </c>
      <c r="H392" s="1" t="s">
        <v>11711</v>
      </c>
      <c r="I392" s="1" t="s">
        <v>714</v>
      </c>
      <c r="J392" s="1" t="s">
        <v>269</v>
      </c>
      <c r="K392" s="1" t="s">
        <v>269</v>
      </c>
      <c r="L392" s="1" t="s">
        <v>479</v>
      </c>
      <c r="M392" s="1" t="s">
        <v>270</v>
      </c>
      <c r="N392" s="1" t="s">
        <v>11686</v>
      </c>
      <c r="O392" s="1" t="s">
        <v>11126</v>
      </c>
      <c r="P392" s="1" t="s">
        <v>11125</v>
      </c>
      <c r="Q392" s="1" t="s">
        <v>11645</v>
      </c>
      <c r="R392" s="1" t="s">
        <v>6755</v>
      </c>
      <c r="S392" s="1" t="s">
        <v>874</v>
      </c>
      <c r="T392" s="1" t="s">
        <v>873</v>
      </c>
      <c r="U392" s="1" t="s">
        <v>269</v>
      </c>
      <c r="V392" s="1" t="s">
        <v>873</v>
      </c>
      <c r="W392" s="1" t="s">
        <v>874</v>
      </c>
      <c r="X392" s="1" t="s">
        <v>11200</v>
      </c>
      <c r="Y392" s="1" t="s">
        <v>11159</v>
      </c>
      <c r="Z392" s="1" t="s">
        <v>269</v>
      </c>
    </row>
    <row r="393" spans="1:26" ht="14.25">
      <c r="A393" s="1" t="s">
        <v>260</v>
      </c>
      <c r="B393" s="1" t="s">
        <v>12094</v>
      </c>
      <c r="C393" s="1" t="s">
        <v>262</v>
      </c>
      <c r="D393" s="1" t="s">
        <v>328</v>
      </c>
      <c r="E393" s="1" t="s">
        <v>328</v>
      </c>
      <c r="F393" s="1" t="s">
        <v>1384</v>
      </c>
      <c r="G393" s="1" t="s">
        <v>11713</v>
      </c>
      <c r="H393" s="1" t="s">
        <v>2683</v>
      </c>
      <c r="I393" s="1" t="s">
        <v>1971</v>
      </c>
      <c r="J393" s="1" t="s">
        <v>269</v>
      </c>
      <c r="K393" s="1" t="s">
        <v>269</v>
      </c>
      <c r="L393" s="1" t="s">
        <v>479</v>
      </c>
      <c r="M393" s="1" t="s">
        <v>269</v>
      </c>
      <c r="N393" s="1" t="s">
        <v>11204</v>
      </c>
      <c r="O393" s="1" t="s">
        <v>11126</v>
      </c>
      <c r="P393" s="1" t="s">
        <v>11125</v>
      </c>
      <c r="Q393" s="1" t="s">
        <v>6755</v>
      </c>
      <c r="R393" s="1" t="s">
        <v>6755</v>
      </c>
      <c r="S393" s="1" t="s">
        <v>874</v>
      </c>
      <c r="T393" s="1" t="s">
        <v>873</v>
      </c>
      <c r="U393" s="1" t="s">
        <v>269</v>
      </c>
      <c r="V393" s="1" t="s">
        <v>873</v>
      </c>
      <c r="W393" s="1" t="s">
        <v>874</v>
      </c>
      <c r="X393" s="1" t="s">
        <v>11200</v>
      </c>
      <c r="Y393" s="1" t="s">
        <v>11159</v>
      </c>
      <c r="Z393" s="1" t="s">
        <v>269</v>
      </c>
    </row>
    <row r="394" spans="1:26" ht="14.25">
      <c r="A394" s="1" t="s">
        <v>260</v>
      </c>
      <c r="B394" s="1" t="s">
        <v>12095</v>
      </c>
      <c r="C394" s="1" t="s">
        <v>262</v>
      </c>
      <c r="D394" s="1" t="s">
        <v>328</v>
      </c>
      <c r="E394" s="1" t="s">
        <v>328</v>
      </c>
      <c r="F394" s="1" t="s">
        <v>1407</v>
      </c>
      <c r="G394" s="1" t="s">
        <v>11715</v>
      </c>
      <c r="H394" s="1" t="s">
        <v>11716</v>
      </c>
      <c r="I394" s="1" t="s">
        <v>1971</v>
      </c>
      <c r="J394" s="1" t="s">
        <v>269</v>
      </c>
      <c r="K394" s="1" t="s">
        <v>269</v>
      </c>
      <c r="L394" s="1" t="s">
        <v>479</v>
      </c>
      <c r="M394" s="1" t="s">
        <v>270</v>
      </c>
      <c r="N394" s="1" t="s">
        <v>11686</v>
      </c>
      <c r="O394" s="1" t="s">
        <v>11126</v>
      </c>
      <c r="P394" s="1" t="s">
        <v>11125</v>
      </c>
      <c r="Q394" s="1" t="s">
        <v>6755</v>
      </c>
      <c r="R394" s="1" t="s">
        <v>6755</v>
      </c>
      <c r="S394" s="1" t="s">
        <v>874</v>
      </c>
      <c r="T394" s="1" t="s">
        <v>873</v>
      </c>
      <c r="U394" s="1" t="s">
        <v>269</v>
      </c>
      <c r="V394" s="1" t="s">
        <v>873</v>
      </c>
      <c r="W394" s="1" t="s">
        <v>874</v>
      </c>
      <c r="X394" s="1" t="s">
        <v>11200</v>
      </c>
      <c r="Y394" s="1" t="s">
        <v>11159</v>
      </c>
      <c r="Z394" s="1" t="s">
        <v>269</v>
      </c>
    </row>
    <row r="395" spans="1:26" ht="14.25">
      <c r="A395" s="1" t="s">
        <v>260</v>
      </c>
      <c r="B395" s="1" t="s">
        <v>12096</v>
      </c>
      <c r="C395" s="1" t="s">
        <v>262</v>
      </c>
      <c r="D395" s="1" t="s">
        <v>328</v>
      </c>
      <c r="E395" s="1" t="s">
        <v>328</v>
      </c>
      <c r="F395" s="1" t="s">
        <v>3045</v>
      </c>
      <c r="G395" s="1" t="s">
        <v>11718</v>
      </c>
      <c r="H395" s="1" t="s">
        <v>2704</v>
      </c>
      <c r="I395" s="1" t="s">
        <v>1729</v>
      </c>
      <c r="J395" s="1" t="s">
        <v>269</v>
      </c>
      <c r="K395" s="1" t="s">
        <v>270</v>
      </c>
      <c r="L395" s="1" t="s">
        <v>270</v>
      </c>
      <c r="M395" s="1" t="s">
        <v>269</v>
      </c>
      <c r="N395" s="1" t="s">
        <v>11204</v>
      </c>
      <c r="O395" s="1" t="s">
        <v>11126</v>
      </c>
      <c r="P395" s="1" t="s">
        <v>11133</v>
      </c>
      <c r="Q395" s="1" t="s">
        <v>6755</v>
      </c>
      <c r="R395" s="1" t="s">
        <v>6755</v>
      </c>
      <c r="S395" s="1" t="s">
        <v>874</v>
      </c>
      <c r="T395" s="1" t="s">
        <v>873</v>
      </c>
      <c r="U395" s="1" t="s">
        <v>269</v>
      </c>
      <c r="V395" s="1" t="s">
        <v>874</v>
      </c>
      <c r="W395" s="1" t="s">
        <v>874</v>
      </c>
      <c r="X395" s="1" t="s">
        <v>11200</v>
      </c>
      <c r="Y395" s="1" t="s">
        <v>11159</v>
      </c>
      <c r="Z395" s="1" t="s">
        <v>269</v>
      </c>
    </row>
    <row r="396" spans="1:26" ht="14.25">
      <c r="A396" s="1" t="s">
        <v>260</v>
      </c>
      <c r="B396" s="1" t="s">
        <v>12097</v>
      </c>
      <c r="C396" s="1" t="s">
        <v>262</v>
      </c>
      <c r="D396" s="1" t="s">
        <v>328</v>
      </c>
      <c r="E396" s="1" t="s">
        <v>328</v>
      </c>
      <c r="F396" s="1" t="s">
        <v>3784</v>
      </c>
      <c r="G396" s="1" t="s">
        <v>11720</v>
      </c>
      <c r="H396" s="1" t="s">
        <v>2705</v>
      </c>
      <c r="I396" s="1" t="s">
        <v>2793</v>
      </c>
      <c r="J396" s="1" t="s">
        <v>269</v>
      </c>
      <c r="K396" s="1" t="s">
        <v>270</v>
      </c>
      <c r="L396" s="1" t="s">
        <v>270</v>
      </c>
      <c r="M396" s="1" t="s">
        <v>269</v>
      </c>
      <c r="N396" s="1" t="s">
        <v>11204</v>
      </c>
      <c r="O396" s="1" t="s">
        <v>11126</v>
      </c>
      <c r="P396" s="1" t="s">
        <v>11133</v>
      </c>
      <c r="Q396" s="1" t="s">
        <v>6755</v>
      </c>
      <c r="R396" s="1" t="s">
        <v>6755</v>
      </c>
      <c r="S396" s="1" t="s">
        <v>874</v>
      </c>
      <c r="T396" s="1" t="s">
        <v>873</v>
      </c>
      <c r="U396" s="1" t="s">
        <v>269</v>
      </c>
      <c r="V396" s="1" t="s">
        <v>873</v>
      </c>
      <c r="W396" s="1" t="s">
        <v>874</v>
      </c>
      <c r="X396" s="1" t="s">
        <v>11200</v>
      </c>
      <c r="Y396" s="1" t="s">
        <v>11159</v>
      </c>
      <c r="Z396" s="1" t="s">
        <v>269</v>
      </c>
    </row>
    <row r="397" spans="1:26" ht="14.25">
      <c r="A397" s="1" t="s">
        <v>260</v>
      </c>
      <c r="B397" s="1" t="s">
        <v>12098</v>
      </c>
      <c r="C397" s="1" t="s">
        <v>262</v>
      </c>
      <c r="D397" s="1" t="s">
        <v>328</v>
      </c>
      <c r="E397" s="1" t="s">
        <v>328</v>
      </c>
      <c r="F397" s="1" t="s">
        <v>1372</v>
      </c>
      <c r="G397" s="1" t="s">
        <v>11722</v>
      </c>
      <c r="H397" s="1" t="s">
        <v>2706</v>
      </c>
      <c r="I397" s="1" t="s">
        <v>2755</v>
      </c>
      <c r="J397" s="1" t="s">
        <v>269</v>
      </c>
      <c r="K397" s="1" t="s">
        <v>270</v>
      </c>
      <c r="L397" s="1" t="s">
        <v>270</v>
      </c>
      <c r="M397" s="1" t="s">
        <v>269</v>
      </c>
      <c r="N397" s="1" t="s">
        <v>11204</v>
      </c>
      <c r="O397" s="1" t="s">
        <v>11126</v>
      </c>
      <c r="P397" s="1" t="s">
        <v>11133</v>
      </c>
      <c r="Q397" s="1" t="s">
        <v>6755</v>
      </c>
      <c r="R397" s="1" t="s">
        <v>6755</v>
      </c>
      <c r="S397" s="1" t="s">
        <v>874</v>
      </c>
      <c r="T397" s="1" t="s">
        <v>873</v>
      </c>
      <c r="U397" s="1" t="s">
        <v>269</v>
      </c>
      <c r="V397" s="1" t="s">
        <v>873</v>
      </c>
      <c r="W397" s="1" t="s">
        <v>874</v>
      </c>
      <c r="X397" s="1" t="s">
        <v>11200</v>
      </c>
      <c r="Y397" s="1" t="s">
        <v>11159</v>
      </c>
      <c r="Z397" s="1" t="s">
        <v>269</v>
      </c>
    </row>
    <row r="398" spans="1:26" ht="14.25">
      <c r="A398" s="1" t="s">
        <v>260</v>
      </c>
      <c r="B398" s="1" t="s">
        <v>12099</v>
      </c>
      <c r="C398" s="1" t="s">
        <v>262</v>
      </c>
      <c r="D398" s="1" t="s">
        <v>328</v>
      </c>
      <c r="E398" s="1" t="s">
        <v>328</v>
      </c>
      <c r="F398" s="1" t="s">
        <v>1385</v>
      </c>
      <c r="G398" s="1" t="s">
        <v>11724</v>
      </c>
      <c r="H398" s="1" t="s">
        <v>2708</v>
      </c>
      <c r="I398" s="1" t="s">
        <v>713</v>
      </c>
      <c r="J398" s="1" t="s">
        <v>269</v>
      </c>
      <c r="K398" s="1" t="s">
        <v>270</v>
      </c>
      <c r="L398" s="1" t="s">
        <v>479</v>
      </c>
      <c r="M398" s="1" t="s">
        <v>269</v>
      </c>
      <c r="N398" s="1" t="s">
        <v>11204</v>
      </c>
      <c r="O398" s="1" t="s">
        <v>11126</v>
      </c>
      <c r="P398" s="1" t="s">
        <v>11133</v>
      </c>
      <c r="Q398" s="1" t="s">
        <v>6755</v>
      </c>
      <c r="R398" s="1" t="s">
        <v>6755</v>
      </c>
      <c r="S398" s="1" t="s">
        <v>874</v>
      </c>
      <c r="T398" s="1" t="s">
        <v>873</v>
      </c>
      <c r="U398" s="1" t="s">
        <v>472</v>
      </c>
      <c r="V398" s="1" t="s">
        <v>276</v>
      </c>
      <c r="W398" s="1" t="s">
        <v>874</v>
      </c>
      <c r="X398" s="1" t="s">
        <v>11200</v>
      </c>
      <c r="Y398" s="1" t="s">
        <v>11159</v>
      </c>
      <c r="Z398" s="1" t="s">
        <v>269</v>
      </c>
    </row>
    <row r="399" spans="1:26" ht="14.25">
      <c r="A399" s="1" t="s">
        <v>260</v>
      </c>
      <c r="B399" s="1" t="s">
        <v>12100</v>
      </c>
      <c r="C399" s="1" t="s">
        <v>262</v>
      </c>
      <c r="D399" s="1" t="s">
        <v>328</v>
      </c>
      <c r="E399" s="1" t="s">
        <v>328</v>
      </c>
      <c r="F399" s="1" t="s">
        <v>2694</v>
      </c>
      <c r="G399" s="1" t="s">
        <v>11726</v>
      </c>
      <c r="H399" s="1" t="s">
        <v>2709</v>
      </c>
      <c r="I399" s="1" t="s">
        <v>1731</v>
      </c>
      <c r="J399" s="1" t="s">
        <v>269</v>
      </c>
      <c r="K399" s="1" t="s">
        <v>270</v>
      </c>
      <c r="L399" s="1" t="s">
        <v>479</v>
      </c>
      <c r="M399" s="1" t="s">
        <v>269</v>
      </c>
      <c r="N399" s="1" t="s">
        <v>11204</v>
      </c>
      <c r="O399" s="1" t="s">
        <v>11126</v>
      </c>
      <c r="P399" s="1" t="s">
        <v>11133</v>
      </c>
      <c r="Q399" s="1" t="s">
        <v>6755</v>
      </c>
      <c r="R399" s="1" t="s">
        <v>6755</v>
      </c>
      <c r="S399" s="1" t="s">
        <v>874</v>
      </c>
      <c r="T399" s="1" t="s">
        <v>873</v>
      </c>
      <c r="U399" s="1" t="s">
        <v>472</v>
      </c>
      <c r="V399" s="1" t="s">
        <v>276</v>
      </c>
      <c r="W399" s="1" t="s">
        <v>874</v>
      </c>
      <c r="X399" s="1" t="s">
        <v>11200</v>
      </c>
      <c r="Y399" s="1" t="s">
        <v>11159</v>
      </c>
      <c r="Z399" s="1" t="s">
        <v>269</v>
      </c>
    </row>
    <row r="400" spans="1:26" ht="14.25">
      <c r="A400" s="1" t="s">
        <v>260</v>
      </c>
      <c r="B400" s="1" t="s">
        <v>12101</v>
      </c>
      <c r="C400" s="1" t="s">
        <v>262</v>
      </c>
      <c r="D400" s="1" t="s">
        <v>328</v>
      </c>
      <c r="E400" s="1" t="s">
        <v>328</v>
      </c>
      <c r="F400" s="1" t="s">
        <v>4006</v>
      </c>
      <c r="G400" s="1" t="s">
        <v>11728</v>
      </c>
      <c r="H400" s="1" t="s">
        <v>11729</v>
      </c>
      <c r="I400" s="1" t="s">
        <v>2913</v>
      </c>
      <c r="J400" s="1" t="s">
        <v>269</v>
      </c>
      <c r="K400" s="1" t="s">
        <v>269</v>
      </c>
      <c r="L400" s="1" t="s">
        <v>479</v>
      </c>
      <c r="M400" s="1" t="s">
        <v>269</v>
      </c>
      <c r="N400" s="1" t="s">
        <v>11204</v>
      </c>
      <c r="O400" s="1" t="s">
        <v>11126</v>
      </c>
      <c r="P400" s="1" t="s">
        <v>11133</v>
      </c>
      <c r="Q400" s="1" t="s">
        <v>6755</v>
      </c>
      <c r="R400" s="1" t="s">
        <v>6755</v>
      </c>
      <c r="S400" s="1" t="s">
        <v>874</v>
      </c>
      <c r="T400" s="1" t="s">
        <v>873</v>
      </c>
      <c r="U400" s="1" t="s">
        <v>269</v>
      </c>
      <c r="V400" s="1" t="s">
        <v>873</v>
      </c>
      <c r="W400" s="1" t="s">
        <v>874</v>
      </c>
      <c r="X400" s="1" t="s">
        <v>11155</v>
      </c>
      <c r="Y400" s="1" t="s">
        <v>11159</v>
      </c>
      <c r="Z400" s="1" t="s">
        <v>270</v>
      </c>
    </row>
    <row r="401" spans="1:26" ht="14.25">
      <c r="A401" s="1" t="s">
        <v>260</v>
      </c>
      <c r="B401" s="1" t="s">
        <v>12102</v>
      </c>
      <c r="C401" s="1" t="s">
        <v>262</v>
      </c>
      <c r="D401" s="1" t="s">
        <v>328</v>
      </c>
      <c r="E401" s="1" t="s">
        <v>328</v>
      </c>
      <c r="F401" s="1" t="s">
        <v>1732</v>
      </c>
      <c r="G401" s="1" t="s">
        <v>11731</v>
      </c>
      <c r="H401" s="1" t="s">
        <v>11732</v>
      </c>
      <c r="I401" s="1" t="s">
        <v>2913</v>
      </c>
      <c r="J401" s="1" t="s">
        <v>269</v>
      </c>
      <c r="K401" s="1" t="s">
        <v>269</v>
      </c>
      <c r="L401" s="1" t="s">
        <v>479</v>
      </c>
      <c r="M401" s="1" t="s">
        <v>270</v>
      </c>
      <c r="N401" s="1" t="s">
        <v>11133</v>
      </c>
      <c r="O401" s="1" t="s">
        <v>11126</v>
      </c>
      <c r="P401" s="1" t="s">
        <v>11133</v>
      </c>
      <c r="Q401" s="1" t="s">
        <v>6755</v>
      </c>
      <c r="R401" s="1" t="s">
        <v>6755</v>
      </c>
      <c r="S401" s="1" t="s">
        <v>874</v>
      </c>
      <c r="T401" s="1" t="s">
        <v>873</v>
      </c>
      <c r="U401" s="1" t="s">
        <v>269</v>
      </c>
      <c r="V401" s="1" t="s">
        <v>873</v>
      </c>
      <c r="W401" s="1" t="s">
        <v>874</v>
      </c>
      <c r="X401" s="1" t="s">
        <v>11133</v>
      </c>
      <c r="Y401" s="1" t="s">
        <v>11159</v>
      </c>
      <c r="Z401" s="1" t="s">
        <v>270</v>
      </c>
    </row>
    <row r="402" spans="1:26" ht="14.25">
      <c r="A402" s="1" t="s">
        <v>260</v>
      </c>
      <c r="B402" s="1" t="s">
        <v>12103</v>
      </c>
      <c r="C402" s="1" t="s">
        <v>262</v>
      </c>
      <c r="D402" s="1" t="s">
        <v>328</v>
      </c>
      <c r="E402" s="1" t="s">
        <v>328</v>
      </c>
      <c r="F402" s="1" t="s">
        <v>4009</v>
      </c>
      <c r="G402" s="1" t="s">
        <v>11734</v>
      </c>
      <c r="H402" s="1" t="s">
        <v>11735</v>
      </c>
      <c r="I402" s="1" t="s">
        <v>2913</v>
      </c>
      <c r="J402" s="1" t="s">
        <v>270</v>
      </c>
      <c r="K402" s="1" t="s">
        <v>269</v>
      </c>
      <c r="L402" s="1" t="s">
        <v>479</v>
      </c>
      <c r="M402" s="1" t="s">
        <v>270</v>
      </c>
      <c r="N402" s="1" t="s">
        <v>11204</v>
      </c>
      <c r="O402" s="1" t="s">
        <v>11736</v>
      </c>
      <c r="P402" s="1" t="s">
        <v>11133</v>
      </c>
      <c r="Q402" s="1" t="s">
        <v>6755</v>
      </c>
      <c r="R402" s="1" t="s">
        <v>6755</v>
      </c>
      <c r="S402" s="1" t="s">
        <v>874</v>
      </c>
      <c r="T402" s="1" t="s">
        <v>873</v>
      </c>
      <c r="U402" s="1" t="s">
        <v>269</v>
      </c>
      <c r="V402" s="1" t="s">
        <v>873</v>
      </c>
      <c r="W402" s="1" t="s">
        <v>874</v>
      </c>
      <c r="X402" s="1" t="s">
        <v>11133</v>
      </c>
      <c r="Y402" s="1" t="s">
        <v>11159</v>
      </c>
      <c r="Z402" s="1" t="s">
        <v>270</v>
      </c>
    </row>
    <row r="403" spans="1:26" ht="14.25">
      <c r="A403" s="1" t="s">
        <v>260</v>
      </c>
      <c r="B403" s="1" t="s">
        <v>12104</v>
      </c>
      <c r="C403" s="1" t="s">
        <v>262</v>
      </c>
      <c r="D403" s="1" t="s">
        <v>328</v>
      </c>
      <c r="E403" s="1" t="s">
        <v>328</v>
      </c>
      <c r="F403" s="1" t="s">
        <v>1379</v>
      </c>
      <c r="G403" s="1" t="s">
        <v>11738</v>
      </c>
      <c r="H403" s="1" t="s">
        <v>11739</v>
      </c>
      <c r="I403" s="1" t="s">
        <v>2796</v>
      </c>
      <c r="J403" s="1" t="s">
        <v>269</v>
      </c>
      <c r="K403" s="1" t="s">
        <v>269</v>
      </c>
      <c r="L403" s="1" t="s">
        <v>479</v>
      </c>
      <c r="M403" s="1" t="s">
        <v>269</v>
      </c>
      <c r="N403" s="1" t="s">
        <v>11204</v>
      </c>
      <c r="O403" s="1" t="s">
        <v>11126</v>
      </c>
      <c r="P403" s="1" t="s">
        <v>11125</v>
      </c>
      <c r="Q403" s="1" t="s">
        <v>6755</v>
      </c>
      <c r="R403" s="1" t="s">
        <v>6755</v>
      </c>
      <c r="S403" s="1" t="s">
        <v>874</v>
      </c>
      <c r="T403" s="1" t="s">
        <v>873</v>
      </c>
      <c r="U403" s="1" t="s">
        <v>269</v>
      </c>
      <c r="V403" s="1" t="s">
        <v>873</v>
      </c>
      <c r="W403" s="1" t="s">
        <v>874</v>
      </c>
      <c r="X403" s="1" t="s">
        <v>11200</v>
      </c>
      <c r="Y403" s="1" t="s">
        <v>11159</v>
      </c>
      <c r="Z403" s="1" t="s">
        <v>270</v>
      </c>
    </row>
    <row r="404" spans="1:26" ht="14.25">
      <c r="A404" s="1" t="s">
        <v>260</v>
      </c>
      <c r="B404" s="1" t="s">
        <v>12105</v>
      </c>
      <c r="C404" s="1" t="s">
        <v>262</v>
      </c>
      <c r="D404" s="1" t="s">
        <v>328</v>
      </c>
      <c r="E404" s="1" t="s">
        <v>328</v>
      </c>
      <c r="F404" s="1" t="s">
        <v>4013</v>
      </c>
      <c r="G404" s="1" t="s">
        <v>11741</v>
      </c>
      <c r="H404" s="1" t="s">
        <v>11742</v>
      </c>
      <c r="I404" s="1" t="s">
        <v>2796</v>
      </c>
      <c r="J404" s="1" t="s">
        <v>269</v>
      </c>
      <c r="K404" s="1" t="s">
        <v>269</v>
      </c>
      <c r="L404" s="1" t="s">
        <v>479</v>
      </c>
      <c r="M404" s="1" t="s">
        <v>270</v>
      </c>
      <c r="N404" s="1" t="s">
        <v>11743</v>
      </c>
      <c r="O404" s="1" t="s">
        <v>11126</v>
      </c>
      <c r="P404" s="1" t="s">
        <v>11649</v>
      </c>
      <c r="Q404" s="1" t="s">
        <v>6755</v>
      </c>
      <c r="R404" s="1" t="s">
        <v>6755</v>
      </c>
      <c r="S404" s="1" t="s">
        <v>874</v>
      </c>
      <c r="T404" s="1" t="s">
        <v>873</v>
      </c>
      <c r="U404" s="1" t="s">
        <v>269</v>
      </c>
      <c r="V404" s="1" t="s">
        <v>873</v>
      </c>
      <c r="W404" s="1" t="s">
        <v>874</v>
      </c>
      <c r="X404" s="1" t="s">
        <v>11200</v>
      </c>
      <c r="Y404" s="1" t="s">
        <v>11159</v>
      </c>
      <c r="Z404" s="1" t="s">
        <v>270</v>
      </c>
    </row>
    <row r="405" spans="1:26" ht="14.25">
      <c r="A405" s="1" t="s">
        <v>260</v>
      </c>
      <c r="B405" s="1" t="s">
        <v>12106</v>
      </c>
      <c r="C405" s="1" t="s">
        <v>262</v>
      </c>
      <c r="D405" s="1" t="s">
        <v>328</v>
      </c>
      <c r="E405" s="1" t="s">
        <v>328</v>
      </c>
      <c r="F405" s="1" t="s">
        <v>3533</v>
      </c>
      <c r="G405" s="1" t="s">
        <v>11745</v>
      </c>
      <c r="H405" s="1" t="s">
        <v>11746</v>
      </c>
      <c r="I405" s="1" t="s">
        <v>2796</v>
      </c>
      <c r="J405" s="1" t="s">
        <v>270</v>
      </c>
      <c r="K405" s="1" t="s">
        <v>269</v>
      </c>
      <c r="L405" s="1" t="s">
        <v>479</v>
      </c>
      <c r="M405" s="1" t="s">
        <v>270</v>
      </c>
      <c r="N405" s="1" t="s">
        <v>11204</v>
      </c>
      <c r="O405" s="1" t="s">
        <v>11736</v>
      </c>
      <c r="P405" s="1" t="s">
        <v>11649</v>
      </c>
      <c r="Q405" s="1" t="s">
        <v>6755</v>
      </c>
      <c r="R405" s="1" t="s">
        <v>6755</v>
      </c>
      <c r="S405" s="1" t="s">
        <v>874</v>
      </c>
      <c r="T405" s="1" t="s">
        <v>873</v>
      </c>
      <c r="U405" s="1" t="s">
        <v>269</v>
      </c>
      <c r="V405" s="1" t="s">
        <v>873</v>
      </c>
      <c r="W405" s="1" t="s">
        <v>874</v>
      </c>
      <c r="X405" s="1" t="s">
        <v>11200</v>
      </c>
      <c r="Y405" s="1" t="s">
        <v>11159</v>
      </c>
      <c r="Z405" s="1" t="s">
        <v>270</v>
      </c>
    </row>
  </sheetData>
  <phoneticPr fontId="3"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V115"/>
  <sheetViews>
    <sheetView workbookViewId="0"/>
  </sheetViews>
  <sheetFormatPr defaultRowHeight="13.5"/>
  <cols>
    <col min="1" max="22" width="20" customWidth="1"/>
  </cols>
  <sheetData>
    <row r="1" spans="1:22" ht="27.95" customHeight="1">
      <c r="A1" s="4" t="s">
        <v>105</v>
      </c>
      <c r="B1" s="4" t="s">
        <v>106</v>
      </c>
      <c r="C1" s="4" t="s">
        <v>107</v>
      </c>
      <c r="D1" s="4" t="s">
        <v>108</v>
      </c>
      <c r="E1" s="4" t="s">
        <v>109</v>
      </c>
      <c r="F1" s="4" t="s">
        <v>12107</v>
      </c>
      <c r="G1" s="4" t="s">
        <v>110</v>
      </c>
      <c r="H1" s="4" t="s">
        <v>12108</v>
      </c>
      <c r="I1" s="4" t="s">
        <v>12109</v>
      </c>
      <c r="J1" s="4" t="s">
        <v>12110</v>
      </c>
      <c r="K1" s="4" t="s">
        <v>12111</v>
      </c>
      <c r="L1" s="4" t="s">
        <v>12112</v>
      </c>
      <c r="M1" s="4" t="s">
        <v>12113</v>
      </c>
      <c r="N1" s="4" t="s">
        <v>12114</v>
      </c>
      <c r="O1" s="4" t="s">
        <v>12115</v>
      </c>
      <c r="P1" s="4" t="s">
        <v>12116</v>
      </c>
      <c r="Q1" s="4" t="s">
        <v>12117</v>
      </c>
      <c r="R1" s="4" t="s">
        <v>12118</v>
      </c>
      <c r="S1" s="4" t="s">
        <v>12119</v>
      </c>
      <c r="T1" s="4" t="s">
        <v>12120</v>
      </c>
      <c r="U1" s="4" t="s">
        <v>12121</v>
      </c>
      <c r="V1" s="4" t="s">
        <v>12122</v>
      </c>
    </row>
    <row r="2" spans="1:22" ht="27.95" customHeight="1">
      <c r="A2" s="5" t="s">
        <v>153</v>
      </c>
      <c r="B2" s="5" t="s">
        <v>154</v>
      </c>
      <c r="C2" s="5" t="s">
        <v>155</v>
      </c>
      <c r="D2" s="5" t="s">
        <v>156</v>
      </c>
      <c r="E2" s="5" t="s">
        <v>157</v>
      </c>
      <c r="F2" s="5" t="s">
        <v>12123</v>
      </c>
      <c r="G2" s="5" t="s">
        <v>158</v>
      </c>
      <c r="H2" s="5" t="s">
        <v>7676</v>
      </c>
      <c r="I2" s="5" t="s">
        <v>12124</v>
      </c>
      <c r="J2" s="5" t="s">
        <v>12125</v>
      </c>
      <c r="K2" s="5" t="s">
        <v>12126</v>
      </c>
      <c r="L2" s="5" t="s">
        <v>44</v>
      </c>
      <c r="M2" s="5" t="s">
        <v>12127</v>
      </c>
      <c r="N2" s="5" t="s">
        <v>12128</v>
      </c>
      <c r="O2" s="5" t="s">
        <v>12129</v>
      </c>
      <c r="P2" s="5" t="s">
        <v>12130</v>
      </c>
      <c r="Q2" s="5" t="s">
        <v>12131</v>
      </c>
      <c r="R2" s="5" t="s">
        <v>12132</v>
      </c>
      <c r="S2" s="5" t="s">
        <v>12133</v>
      </c>
      <c r="T2" s="5" t="s">
        <v>12134</v>
      </c>
      <c r="U2" s="5" t="s">
        <v>12135</v>
      </c>
      <c r="V2" s="5" t="s">
        <v>12136</v>
      </c>
    </row>
    <row r="3" spans="1:22" ht="27.95" customHeight="1">
      <c r="A3" s="6" t="s">
        <v>190</v>
      </c>
      <c r="B3" s="6" t="s">
        <v>191</v>
      </c>
      <c r="C3" s="6" t="s">
        <v>192</v>
      </c>
      <c r="D3" s="6" t="s">
        <v>193</v>
      </c>
      <c r="E3" s="6" t="s">
        <v>194</v>
      </c>
      <c r="F3" s="6" t="s">
        <v>345</v>
      </c>
      <c r="G3" s="6" t="s">
        <v>195</v>
      </c>
      <c r="H3" s="6" t="s">
        <v>7680</v>
      </c>
      <c r="I3" s="6" t="s">
        <v>12137</v>
      </c>
      <c r="J3" s="6" t="s">
        <v>797</v>
      </c>
      <c r="K3" s="6" t="s">
        <v>12138</v>
      </c>
      <c r="L3" s="6" t="s">
        <v>12139</v>
      </c>
      <c r="M3" s="6" t="s">
        <v>12140</v>
      </c>
      <c r="N3" s="6" t="s">
        <v>12141</v>
      </c>
      <c r="O3" s="6" t="s">
        <v>12142</v>
      </c>
      <c r="P3" s="6" t="s">
        <v>12143</v>
      </c>
      <c r="Q3" s="6" t="s">
        <v>12144</v>
      </c>
      <c r="R3" s="6" t="s">
        <v>12145</v>
      </c>
      <c r="S3" s="6" t="s">
        <v>12146</v>
      </c>
      <c r="T3" s="6" t="s">
        <v>12147</v>
      </c>
      <c r="U3" s="6" t="s">
        <v>12148</v>
      </c>
      <c r="V3" s="6" t="s">
        <v>12149</v>
      </c>
    </row>
    <row r="4" spans="1:22" ht="27.95" customHeight="1">
      <c r="A4" s="7" t="s">
        <v>227</v>
      </c>
      <c r="B4" s="7" t="s">
        <v>228</v>
      </c>
      <c r="C4" s="7" t="s">
        <v>155</v>
      </c>
      <c r="D4" s="7" t="s">
        <v>156</v>
      </c>
      <c r="E4" s="7" t="s">
        <v>229</v>
      </c>
      <c r="F4" s="7" t="s">
        <v>229</v>
      </c>
      <c r="G4" s="7" t="s">
        <v>230</v>
      </c>
      <c r="H4" s="7" t="s">
        <v>12150</v>
      </c>
      <c r="I4" s="7" t="s">
        <v>12151</v>
      </c>
      <c r="J4" s="7" t="s">
        <v>12152</v>
      </c>
      <c r="K4" s="7" t="s">
        <v>12153</v>
      </c>
      <c r="L4" s="7" t="s">
        <v>12154</v>
      </c>
      <c r="M4" s="7" t="s">
        <v>12155</v>
      </c>
      <c r="N4" s="7" t="s">
        <v>12156</v>
      </c>
      <c r="O4" s="7" t="s">
        <v>12157</v>
      </c>
      <c r="P4" s="7" t="s">
        <v>12158</v>
      </c>
      <c r="Q4" s="7" t="s">
        <v>12159</v>
      </c>
      <c r="R4" s="7" t="s">
        <v>12160</v>
      </c>
      <c r="S4" s="7" t="s">
        <v>12161</v>
      </c>
      <c r="T4" s="7" t="s">
        <v>12162</v>
      </c>
      <c r="U4" s="7" t="s">
        <v>12163</v>
      </c>
      <c r="V4" s="7" t="s">
        <v>12164</v>
      </c>
    </row>
    <row r="5" spans="1:22" ht="27.95" customHeight="1">
      <c r="A5" s="8" t="s">
        <v>254</v>
      </c>
      <c r="B5" s="8" t="s">
        <v>255</v>
      </c>
      <c r="C5" s="8" t="s">
        <v>256</v>
      </c>
      <c r="D5" s="8" t="s">
        <v>256</v>
      </c>
      <c r="E5" s="8" t="s">
        <v>256</v>
      </c>
      <c r="F5" s="8" t="s">
        <v>256</v>
      </c>
      <c r="G5" s="8" t="s">
        <v>257</v>
      </c>
      <c r="H5" s="8" t="s">
        <v>255</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row>
    <row r="6" spans="1:22" ht="14.25">
      <c r="A6" s="1" t="s">
        <v>260</v>
      </c>
      <c r="B6" s="1" t="s">
        <v>12165</v>
      </c>
      <c r="C6" s="1" t="s">
        <v>262</v>
      </c>
      <c r="D6" s="1" t="s">
        <v>263</v>
      </c>
      <c r="E6" s="1" t="s">
        <v>263</v>
      </c>
      <c r="F6" s="1" t="s">
        <v>270</v>
      </c>
      <c r="G6" s="1" t="s">
        <v>12166</v>
      </c>
      <c r="H6" s="1" t="s">
        <v>270</v>
      </c>
      <c r="I6" s="1" t="s">
        <v>274</v>
      </c>
      <c r="J6" s="1" t="s">
        <v>1972</v>
      </c>
      <c r="K6" s="1" t="s">
        <v>270</v>
      </c>
      <c r="L6" s="1" t="s">
        <v>472</v>
      </c>
      <c r="M6" s="1" t="s">
        <v>269</v>
      </c>
      <c r="N6" s="1" t="s">
        <v>270</v>
      </c>
      <c r="O6" s="1" t="s">
        <v>270</v>
      </c>
      <c r="P6" s="1" t="s">
        <v>270</v>
      </c>
      <c r="Q6" s="1" t="s">
        <v>472</v>
      </c>
      <c r="R6" s="1" t="s">
        <v>3756</v>
      </c>
      <c r="S6" s="1" t="s">
        <v>269</v>
      </c>
      <c r="T6" s="1" t="s">
        <v>269</v>
      </c>
      <c r="U6" s="1" t="s">
        <v>270</v>
      </c>
      <c r="V6" s="1" t="s">
        <v>270</v>
      </c>
    </row>
    <row r="7" spans="1:22" ht="14.25">
      <c r="A7" s="1" t="s">
        <v>260</v>
      </c>
      <c r="B7" s="1" t="s">
        <v>12167</v>
      </c>
      <c r="C7" s="1" t="s">
        <v>262</v>
      </c>
      <c r="D7" s="1" t="s">
        <v>263</v>
      </c>
      <c r="E7" s="1" t="s">
        <v>263</v>
      </c>
      <c r="F7" s="1" t="s">
        <v>472</v>
      </c>
      <c r="G7" s="1" t="s">
        <v>12168</v>
      </c>
      <c r="H7" s="1" t="s">
        <v>472</v>
      </c>
      <c r="I7" s="1" t="s">
        <v>2962</v>
      </c>
      <c r="J7" s="1" t="s">
        <v>12169</v>
      </c>
      <c r="K7" s="1" t="s">
        <v>472</v>
      </c>
      <c r="L7" s="1" t="s">
        <v>873</v>
      </c>
      <c r="M7" s="1" t="s">
        <v>269</v>
      </c>
      <c r="N7" s="1" t="s">
        <v>276</v>
      </c>
      <c r="O7" s="1" t="s">
        <v>270</v>
      </c>
      <c r="P7" s="1" t="s">
        <v>270</v>
      </c>
      <c r="Q7" s="1" t="s">
        <v>270</v>
      </c>
      <c r="R7" s="1" t="s">
        <v>1731</v>
      </c>
      <c r="S7" s="1" t="s">
        <v>270</v>
      </c>
      <c r="T7" s="1" t="s">
        <v>270</v>
      </c>
      <c r="U7" s="1" t="s">
        <v>270</v>
      </c>
      <c r="V7" s="1" t="s">
        <v>479</v>
      </c>
    </row>
    <row r="8" spans="1:22" ht="14.25">
      <c r="A8" s="1" t="s">
        <v>260</v>
      </c>
      <c r="B8" s="1" t="s">
        <v>12170</v>
      </c>
      <c r="C8" s="1" t="s">
        <v>262</v>
      </c>
      <c r="D8" s="1" t="s">
        <v>263</v>
      </c>
      <c r="E8" s="1" t="s">
        <v>263</v>
      </c>
      <c r="F8" s="1" t="s">
        <v>479</v>
      </c>
      <c r="G8" s="1" t="s">
        <v>12171</v>
      </c>
      <c r="H8" s="1" t="s">
        <v>479</v>
      </c>
      <c r="I8" s="1" t="s">
        <v>3790</v>
      </c>
      <c r="J8" s="1" t="s">
        <v>12169</v>
      </c>
      <c r="K8" s="1" t="s">
        <v>479</v>
      </c>
      <c r="L8" s="1" t="s">
        <v>479</v>
      </c>
      <c r="M8" s="1" t="s">
        <v>269</v>
      </c>
      <c r="N8" s="1" t="s">
        <v>276</v>
      </c>
      <c r="O8" s="1" t="s">
        <v>270</v>
      </c>
      <c r="P8" s="1" t="s">
        <v>270</v>
      </c>
      <c r="Q8" s="1" t="s">
        <v>270</v>
      </c>
      <c r="R8" s="1" t="s">
        <v>1372</v>
      </c>
      <c r="S8" s="1" t="s">
        <v>270</v>
      </c>
      <c r="T8" s="1" t="s">
        <v>270</v>
      </c>
      <c r="U8" s="1" t="s">
        <v>270</v>
      </c>
      <c r="V8" s="1" t="s">
        <v>479</v>
      </c>
    </row>
    <row r="9" spans="1:22" ht="14.25">
      <c r="A9" s="1" t="s">
        <v>260</v>
      </c>
      <c r="B9" s="1" t="s">
        <v>12172</v>
      </c>
      <c r="C9" s="1" t="s">
        <v>262</v>
      </c>
      <c r="D9" s="1" t="s">
        <v>263</v>
      </c>
      <c r="E9" s="1" t="s">
        <v>263</v>
      </c>
      <c r="F9" s="1" t="s">
        <v>873</v>
      </c>
      <c r="G9" s="1" t="s">
        <v>12173</v>
      </c>
      <c r="H9" s="1" t="s">
        <v>873</v>
      </c>
      <c r="I9" s="1" t="s">
        <v>2135</v>
      </c>
      <c r="J9" s="1" t="s">
        <v>811</v>
      </c>
      <c r="K9" s="1" t="s">
        <v>873</v>
      </c>
      <c r="L9" s="1" t="s">
        <v>872</v>
      </c>
      <c r="M9" s="1" t="s">
        <v>269</v>
      </c>
      <c r="N9" s="1" t="s">
        <v>276</v>
      </c>
      <c r="O9" s="1" t="s">
        <v>270</v>
      </c>
      <c r="P9" s="1" t="s">
        <v>270</v>
      </c>
      <c r="Q9" s="1" t="s">
        <v>270</v>
      </c>
      <c r="R9" s="1" t="s">
        <v>1450</v>
      </c>
      <c r="S9" s="1" t="s">
        <v>270</v>
      </c>
      <c r="T9" s="1" t="s">
        <v>270</v>
      </c>
      <c r="U9" s="1" t="s">
        <v>270</v>
      </c>
      <c r="V9" s="1" t="s">
        <v>479</v>
      </c>
    </row>
    <row r="10" spans="1:22" ht="14.25">
      <c r="A10" s="1" t="s">
        <v>260</v>
      </c>
      <c r="B10" s="1" t="s">
        <v>12174</v>
      </c>
      <c r="C10" s="1" t="s">
        <v>262</v>
      </c>
      <c r="D10" s="1" t="s">
        <v>263</v>
      </c>
      <c r="E10" s="1" t="s">
        <v>263</v>
      </c>
      <c r="F10" s="1" t="s">
        <v>872</v>
      </c>
      <c r="G10" s="1" t="s">
        <v>12175</v>
      </c>
      <c r="H10" s="1" t="s">
        <v>872</v>
      </c>
      <c r="I10" s="1" t="s">
        <v>274</v>
      </c>
      <c r="J10" s="1" t="s">
        <v>811</v>
      </c>
      <c r="K10" s="1" t="s">
        <v>872</v>
      </c>
      <c r="L10" s="1" t="s">
        <v>270</v>
      </c>
      <c r="M10" s="1" t="s">
        <v>270</v>
      </c>
      <c r="N10" s="1" t="s">
        <v>276</v>
      </c>
      <c r="O10" s="1" t="s">
        <v>270</v>
      </c>
      <c r="P10" s="1" t="s">
        <v>270</v>
      </c>
      <c r="Q10" s="1" t="s">
        <v>270</v>
      </c>
      <c r="R10" s="1" t="s">
        <v>270</v>
      </c>
      <c r="S10" s="1" t="s">
        <v>270</v>
      </c>
      <c r="T10" s="1" t="s">
        <v>270</v>
      </c>
      <c r="U10" s="1" t="s">
        <v>270</v>
      </c>
      <c r="V10" s="1" t="s">
        <v>479</v>
      </c>
    </row>
    <row r="11" spans="1:22" ht="14.25">
      <c r="A11" s="1" t="s">
        <v>260</v>
      </c>
      <c r="B11" s="1" t="s">
        <v>12176</v>
      </c>
      <c r="C11" s="1" t="s">
        <v>262</v>
      </c>
      <c r="D11" s="1" t="s">
        <v>263</v>
      </c>
      <c r="E11" s="1" t="s">
        <v>263</v>
      </c>
      <c r="F11" s="1" t="s">
        <v>276</v>
      </c>
      <c r="G11" s="1" t="s">
        <v>12177</v>
      </c>
      <c r="H11" s="1" t="s">
        <v>276</v>
      </c>
      <c r="I11" s="1" t="s">
        <v>2135</v>
      </c>
      <c r="J11" s="1" t="s">
        <v>811</v>
      </c>
      <c r="K11" s="1" t="s">
        <v>276</v>
      </c>
      <c r="L11" s="1" t="s">
        <v>276</v>
      </c>
      <c r="M11" s="1" t="s">
        <v>270</v>
      </c>
      <c r="N11" s="1" t="s">
        <v>276</v>
      </c>
      <c r="O11" s="1" t="s">
        <v>270</v>
      </c>
      <c r="P11" s="1" t="s">
        <v>270</v>
      </c>
      <c r="Q11" s="1" t="s">
        <v>270</v>
      </c>
      <c r="R11" s="1" t="s">
        <v>3829</v>
      </c>
      <c r="S11" s="1" t="s">
        <v>270</v>
      </c>
      <c r="T11" s="1" t="s">
        <v>270</v>
      </c>
      <c r="U11" s="1" t="s">
        <v>270</v>
      </c>
      <c r="V11" s="1" t="s">
        <v>479</v>
      </c>
    </row>
    <row r="12" spans="1:22" ht="14.25">
      <c r="A12" s="1" t="s">
        <v>260</v>
      </c>
      <c r="B12" s="1" t="s">
        <v>12178</v>
      </c>
      <c r="C12" s="1" t="s">
        <v>262</v>
      </c>
      <c r="D12" s="1" t="s">
        <v>263</v>
      </c>
      <c r="E12" s="1" t="s">
        <v>263</v>
      </c>
      <c r="F12" s="1" t="s">
        <v>874</v>
      </c>
      <c r="G12" s="1" t="s">
        <v>12179</v>
      </c>
      <c r="H12" s="1" t="s">
        <v>874</v>
      </c>
      <c r="I12" s="1" t="s">
        <v>274</v>
      </c>
      <c r="J12" s="1" t="s">
        <v>12169</v>
      </c>
      <c r="K12" s="1" t="s">
        <v>874</v>
      </c>
      <c r="L12" s="1" t="s">
        <v>874</v>
      </c>
      <c r="M12" s="1" t="s">
        <v>270</v>
      </c>
      <c r="N12" s="1" t="s">
        <v>276</v>
      </c>
      <c r="O12" s="1" t="s">
        <v>270</v>
      </c>
      <c r="P12" s="1" t="s">
        <v>270</v>
      </c>
      <c r="Q12" s="1" t="s">
        <v>270</v>
      </c>
      <c r="R12" s="1" t="s">
        <v>873</v>
      </c>
      <c r="S12" s="1" t="s">
        <v>270</v>
      </c>
      <c r="T12" s="1" t="s">
        <v>270</v>
      </c>
      <c r="U12" s="1" t="s">
        <v>270</v>
      </c>
      <c r="V12" s="1" t="s">
        <v>479</v>
      </c>
    </row>
    <row r="13" spans="1:22" ht="14.25">
      <c r="A13" s="1" t="s">
        <v>260</v>
      </c>
      <c r="B13" s="1" t="s">
        <v>12180</v>
      </c>
      <c r="C13" s="1" t="s">
        <v>262</v>
      </c>
      <c r="D13" s="1" t="s">
        <v>263</v>
      </c>
      <c r="E13" s="1" t="s">
        <v>263</v>
      </c>
      <c r="F13" s="1" t="s">
        <v>1450</v>
      </c>
      <c r="G13" s="1" t="s">
        <v>12181</v>
      </c>
      <c r="H13" s="1" t="s">
        <v>1450</v>
      </c>
      <c r="I13" s="1" t="s">
        <v>2135</v>
      </c>
      <c r="J13" s="1" t="s">
        <v>811</v>
      </c>
      <c r="K13" s="1" t="s">
        <v>1450</v>
      </c>
      <c r="L13" s="1" t="s">
        <v>1450</v>
      </c>
      <c r="M13" s="1" t="s">
        <v>270</v>
      </c>
      <c r="N13" s="1" t="s">
        <v>276</v>
      </c>
      <c r="O13" s="1" t="s">
        <v>269</v>
      </c>
      <c r="P13" s="1" t="s">
        <v>270</v>
      </c>
      <c r="Q13" s="1" t="s">
        <v>270</v>
      </c>
      <c r="R13" s="1" t="s">
        <v>472</v>
      </c>
      <c r="S13" s="1" t="s">
        <v>270</v>
      </c>
      <c r="T13" s="1" t="s">
        <v>270</v>
      </c>
      <c r="U13" s="1" t="s">
        <v>270</v>
      </c>
      <c r="V13" s="1" t="s">
        <v>479</v>
      </c>
    </row>
    <row r="14" spans="1:22" ht="14.25">
      <c r="A14" s="1" t="s">
        <v>260</v>
      </c>
      <c r="B14" s="1" t="s">
        <v>12182</v>
      </c>
      <c r="C14" s="1" t="s">
        <v>262</v>
      </c>
      <c r="D14" s="1" t="s">
        <v>263</v>
      </c>
      <c r="E14" s="1" t="s">
        <v>263</v>
      </c>
      <c r="F14" s="1" t="s">
        <v>277</v>
      </c>
      <c r="G14" s="1" t="s">
        <v>12183</v>
      </c>
      <c r="H14" s="1" t="s">
        <v>277</v>
      </c>
      <c r="I14" s="1" t="s">
        <v>2135</v>
      </c>
      <c r="J14" s="1" t="s">
        <v>811</v>
      </c>
      <c r="K14" s="1" t="s">
        <v>277</v>
      </c>
      <c r="L14" s="1" t="s">
        <v>277</v>
      </c>
      <c r="M14" s="1" t="s">
        <v>270</v>
      </c>
      <c r="N14" s="1" t="s">
        <v>276</v>
      </c>
      <c r="O14" s="1" t="s">
        <v>270</v>
      </c>
      <c r="P14" s="1" t="s">
        <v>270</v>
      </c>
      <c r="Q14" s="1" t="s">
        <v>270</v>
      </c>
      <c r="R14" s="1" t="s">
        <v>270</v>
      </c>
      <c r="S14" s="1" t="s">
        <v>270</v>
      </c>
      <c r="T14" s="1" t="s">
        <v>270</v>
      </c>
      <c r="U14" s="1" t="s">
        <v>270</v>
      </c>
      <c r="V14" s="1" t="s">
        <v>479</v>
      </c>
    </row>
    <row r="15" spans="1:22" ht="14.25">
      <c r="A15" s="1" t="s">
        <v>260</v>
      </c>
      <c r="B15" s="1" t="s">
        <v>12184</v>
      </c>
      <c r="C15" s="1" t="s">
        <v>262</v>
      </c>
      <c r="D15" s="1" t="s">
        <v>263</v>
      </c>
      <c r="E15" s="1" t="s">
        <v>263</v>
      </c>
      <c r="F15" s="1" t="s">
        <v>12185</v>
      </c>
      <c r="G15" s="1" t="s">
        <v>12186</v>
      </c>
      <c r="H15" s="1" t="s">
        <v>12185</v>
      </c>
      <c r="I15" s="1" t="s">
        <v>269</v>
      </c>
      <c r="J15" s="1" t="s">
        <v>6755</v>
      </c>
      <c r="K15" s="1" t="s">
        <v>12185</v>
      </c>
      <c r="L15" s="1" t="s">
        <v>270</v>
      </c>
      <c r="M15" s="1" t="s">
        <v>269</v>
      </c>
      <c r="N15" s="1" t="s">
        <v>276</v>
      </c>
      <c r="O15" s="1" t="s">
        <v>269</v>
      </c>
      <c r="P15" s="1" t="s">
        <v>472</v>
      </c>
      <c r="Q15" s="1" t="s">
        <v>270</v>
      </c>
      <c r="R15" s="1" t="s">
        <v>270</v>
      </c>
      <c r="S15" s="1" t="s">
        <v>270</v>
      </c>
      <c r="T15" s="1" t="s">
        <v>270</v>
      </c>
      <c r="U15" s="1" t="s">
        <v>270</v>
      </c>
      <c r="V15" s="1" t="s">
        <v>479</v>
      </c>
    </row>
    <row r="16" spans="1:22" ht="14.25">
      <c r="A16" s="1" t="s">
        <v>260</v>
      </c>
      <c r="B16" s="1" t="s">
        <v>12187</v>
      </c>
      <c r="C16" s="1" t="s">
        <v>262</v>
      </c>
      <c r="D16" s="1" t="s">
        <v>263</v>
      </c>
      <c r="E16" s="1" t="s">
        <v>263</v>
      </c>
      <c r="F16" s="1" t="s">
        <v>12188</v>
      </c>
      <c r="G16" s="1" t="s">
        <v>12189</v>
      </c>
      <c r="H16" s="1" t="s">
        <v>269</v>
      </c>
      <c r="I16" s="1" t="s">
        <v>11199</v>
      </c>
      <c r="J16" s="1" t="s">
        <v>1740</v>
      </c>
      <c r="K16" s="1" t="s">
        <v>277</v>
      </c>
      <c r="L16" s="1" t="s">
        <v>277</v>
      </c>
      <c r="M16" s="1" t="s">
        <v>270</v>
      </c>
      <c r="N16" s="1" t="s">
        <v>269</v>
      </c>
      <c r="O16" s="1" t="s">
        <v>269</v>
      </c>
      <c r="P16" s="1" t="s">
        <v>269</v>
      </c>
      <c r="Q16" s="1" t="s">
        <v>270</v>
      </c>
      <c r="R16" s="1" t="s">
        <v>270</v>
      </c>
      <c r="S16" s="1" t="s">
        <v>270</v>
      </c>
      <c r="T16" s="1" t="s">
        <v>270</v>
      </c>
      <c r="U16" s="1" t="s">
        <v>270</v>
      </c>
      <c r="V16" s="1" t="s">
        <v>479</v>
      </c>
    </row>
    <row r="17" spans="1:22" ht="14.25">
      <c r="A17" s="1" t="s">
        <v>260</v>
      </c>
      <c r="B17" s="1" t="s">
        <v>12190</v>
      </c>
      <c r="C17" s="1" t="s">
        <v>262</v>
      </c>
      <c r="D17" s="1" t="s">
        <v>280</v>
      </c>
      <c r="E17" s="1" t="s">
        <v>280</v>
      </c>
      <c r="F17" s="1" t="s">
        <v>270</v>
      </c>
      <c r="G17" s="1" t="s">
        <v>12166</v>
      </c>
      <c r="H17" s="1" t="s">
        <v>270</v>
      </c>
      <c r="I17" s="1" t="s">
        <v>274</v>
      </c>
      <c r="J17" s="1" t="s">
        <v>1972</v>
      </c>
      <c r="K17" s="1" t="s">
        <v>270</v>
      </c>
      <c r="L17" s="1" t="s">
        <v>472</v>
      </c>
      <c r="M17" s="1" t="s">
        <v>269</v>
      </c>
      <c r="N17" s="1" t="s">
        <v>270</v>
      </c>
      <c r="O17" s="1" t="s">
        <v>270</v>
      </c>
      <c r="P17" s="1" t="s">
        <v>270</v>
      </c>
      <c r="Q17" s="1" t="s">
        <v>472</v>
      </c>
      <c r="R17" s="1" t="s">
        <v>3756</v>
      </c>
      <c r="S17" s="1" t="s">
        <v>269</v>
      </c>
      <c r="T17" s="1" t="s">
        <v>269</v>
      </c>
      <c r="U17" s="1" t="s">
        <v>270</v>
      </c>
      <c r="V17" s="1" t="s">
        <v>270</v>
      </c>
    </row>
    <row r="18" spans="1:22" ht="14.25">
      <c r="A18" s="1" t="s">
        <v>260</v>
      </c>
      <c r="B18" s="1" t="s">
        <v>12191</v>
      </c>
      <c r="C18" s="1" t="s">
        <v>262</v>
      </c>
      <c r="D18" s="1" t="s">
        <v>280</v>
      </c>
      <c r="E18" s="1" t="s">
        <v>280</v>
      </c>
      <c r="F18" s="1" t="s">
        <v>472</v>
      </c>
      <c r="G18" s="1" t="s">
        <v>12168</v>
      </c>
      <c r="H18" s="1" t="s">
        <v>472</v>
      </c>
      <c r="I18" s="1" t="s">
        <v>2962</v>
      </c>
      <c r="J18" s="1" t="s">
        <v>12169</v>
      </c>
      <c r="K18" s="1" t="s">
        <v>472</v>
      </c>
      <c r="L18" s="1" t="s">
        <v>873</v>
      </c>
      <c r="M18" s="1" t="s">
        <v>269</v>
      </c>
      <c r="N18" s="1" t="s">
        <v>276</v>
      </c>
      <c r="O18" s="1" t="s">
        <v>270</v>
      </c>
      <c r="P18" s="1" t="s">
        <v>270</v>
      </c>
      <c r="Q18" s="1" t="s">
        <v>270</v>
      </c>
      <c r="R18" s="1" t="s">
        <v>1731</v>
      </c>
      <c r="S18" s="1" t="s">
        <v>270</v>
      </c>
      <c r="T18" s="1" t="s">
        <v>270</v>
      </c>
      <c r="U18" s="1" t="s">
        <v>270</v>
      </c>
      <c r="V18" s="1" t="s">
        <v>479</v>
      </c>
    </row>
    <row r="19" spans="1:22" ht="14.25">
      <c r="A19" s="1" t="s">
        <v>260</v>
      </c>
      <c r="B19" s="1" t="s">
        <v>12192</v>
      </c>
      <c r="C19" s="1" t="s">
        <v>262</v>
      </c>
      <c r="D19" s="1" t="s">
        <v>280</v>
      </c>
      <c r="E19" s="1" t="s">
        <v>280</v>
      </c>
      <c r="F19" s="1" t="s">
        <v>479</v>
      </c>
      <c r="G19" s="1" t="s">
        <v>12171</v>
      </c>
      <c r="H19" s="1" t="s">
        <v>479</v>
      </c>
      <c r="I19" s="1" t="s">
        <v>3790</v>
      </c>
      <c r="J19" s="1" t="s">
        <v>12169</v>
      </c>
      <c r="K19" s="1" t="s">
        <v>479</v>
      </c>
      <c r="L19" s="1" t="s">
        <v>479</v>
      </c>
      <c r="M19" s="1" t="s">
        <v>269</v>
      </c>
      <c r="N19" s="1" t="s">
        <v>276</v>
      </c>
      <c r="O19" s="1" t="s">
        <v>270</v>
      </c>
      <c r="P19" s="1" t="s">
        <v>270</v>
      </c>
      <c r="Q19" s="1" t="s">
        <v>270</v>
      </c>
      <c r="R19" s="1" t="s">
        <v>1372</v>
      </c>
      <c r="S19" s="1" t="s">
        <v>270</v>
      </c>
      <c r="T19" s="1" t="s">
        <v>270</v>
      </c>
      <c r="U19" s="1" t="s">
        <v>270</v>
      </c>
      <c r="V19" s="1" t="s">
        <v>479</v>
      </c>
    </row>
    <row r="20" spans="1:22" ht="14.25">
      <c r="A20" s="1" t="s">
        <v>260</v>
      </c>
      <c r="B20" s="1" t="s">
        <v>12193</v>
      </c>
      <c r="C20" s="1" t="s">
        <v>262</v>
      </c>
      <c r="D20" s="1" t="s">
        <v>280</v>
      </c>
      <c r="E20" s="1" t="s">
        <v>280</v>
      </c>
      <c r="F20" s="1" t="s">
        <v>873</v>
      </c>
      <c r="G20" s="1" t="s">
        <v>12173</v>
      </c>
      <c r="H20" s="1" t="s">
        <v>873</v>
      </c>
      <c r="I20" s="1" t="s">
        <v>2135</v>
      </c>
      <c r="J20" s="1" t="s">
        <v>811</v>
      </c>
      <c r="K20" s="1" t="s">
        <v>873</v>
      </c>
      <c r="L20" s="1" t="s">
        <v>872</v>
      </c>
      <c r="M20" s="1" t="s">
        <v>269</v>
      </c>
      <c r="N20" s="1" t="s">
        <v>276</v>
      </c>
      <c r="O20" s="1" t="s">
        <v>270</v>
      </c>
      <c r="P20" s="1" t="s">
        <v>270</v>
      </c>
      <c r="Q20" s="1" t="s">
        <v>270</v>
      </c>
      <c r="R20" s="1" t="s">
        <v>1450</v>
      </c>
      <c r="S20" s="1" t="s">
        <v>270</v>
      </c>
      <c r="T20" s="1" t="s">
        <v>270</v>
      </c>
      <c r="U20" s="1" t="s">
        <v>270</v>
      </c>
      <c r="V20" s="1" t="s">
        <v>479</v>
      </c>
    </row>
    <row r="21" spans="1:22" ht="14.25">
      <c r="A21" s="1" t="s">
        <v>260</v>
      </c>
      <c r="B21" s="1" t="s">
        <v>12194</v>
      </c>
      <c r="C21" s="1" t="s">
        <v>262</v>
      </c>
      <c r="D21" s="1" t="s">
        <v>280</v>
      </c>
      <c r="E21" s="1" t="s">
        <v>280</v>
      </c>
      <c r="F21" s="1" t="s">
        <v>872</v>
      </c>
      <c r="G21" s="1" t="s">
        <v>12175</v>
      </c>
      <c r="H21" s="1" t="s">
        <v>872</v>
      </c>
      <c r="I21" s="1" t="s">
        <v>274</v>
      </c>
      <c r="J21" s="1" t="s">
        <v>811</v>
      </c>
      <c r="K21" s="1" t="s">
        <v>872</v>
      </c>
      <c r="L21" s="1" t="s">
        <v>270</v>
      </c>
      <c r="M21" s="1" t="s">
        <v>270</v>
      </c>
      <c r="N21" s="1" t="s">
        <v>276</v>
      </c>
      <c r="O21" s="1" t="s">
        <v>270</v>
      </c>
      <c r="P21" s="1" t="s">
        <v>270</v>
      </c>
      <c r="Q21" s="1" t="s">
        <v>270</v>
      </c>
      <c r="R21" s="1" t="s">
        <v>270</v>
      </c>
      <c r="S21" s="1" t="s">
        <v>270</v>
      </c>
      <c r="T21" s="1" t="s">
        <v>270</v>
      </c>
      <c r="U21" s="1" t="s">
        <v>270</v>
      </c>
      <c r="V21" s="1" t="s">
        <v>479</v>
      </c>
    </row>
    <row r="22" spans="1:22" ht="14.25">
      <c r="A22" s="1" t="s">
        <v>260</v>
      </c>
      <c r="B22" s="1" t="s">
        <v>12195</v>
      </c>
      <c r="C22" s="1" t="s">
        <v>262</v>
      </c>
      <c r="D22" s="1" t="s">
        <v>280</v>
      </c>
      <c r="E22" s="1" t="s">
        <v>280</v>
      </c>
      <c r="F22" s="1" t="s">
        <v>276</v>
      </c>
      <c r="G22" s="1" t="s">
        <v>12177</v>
      </c>
      <c r="H22" s="1" t="s">
        <v>276</v>
      </c>
      <c r="I22" s="1" t="s">
        <v>2135</v>
      </c>
      <c r="J22" s="1" t="s">
        <v>811</v>
      </c>
      <c r="K22" s="1" t="s">
        <v>276</v>
      </c>
      <c r="L22" s="1" t="s">
        <v>276</v>
      </c>
      <c r="M22" s="1" t="s">
        <v>270</v>
      </c>
      <c r="N22" s="1" t="s">
        <v>276</v>
      </c>
      <c r="O22" s="1" t="s">
        <v>270</v>
      </c>
      <c r="P22" s="1" t="s">
        <v>270</v>
      </c>
      <c r="Q22" s="1" t="s">
        <v>270</v>
      </c>
      <c r="R22" s="1" t="s">
        <v>3829</v>
      </c>
      <c r="S22" s="1" t="s">
        <v>270</v>
      </c>
      <c r="T22" s="1" t="s">
        <v>270</v>
      </c>
      <c r="U22" s="1" t="s">
        <v>270</v>
      </c>
      <c r="V22" s="1" t="s">
        <v>479</v>
      </c>
    </row>
    <row r="23" spans="1:22" ht="14.25">
      <c r="A23" s="1" t="s">
        <v>260</v>
      </c>
      <c r="B23" s="1" t="s">
        <v>12196</v>
      </c>
      <c r="C23" s="1" t="s">
        <v>262</v>
      </c>
      <c r="D23" s="1" t="s">
        <v>280</v>
      </c>
      <c r="E23" s="1" t="s">
        <v>280</v>
      </c>
      <c r="F23" s="1" t="s">
        <v>874</v>
      </c>
      <c r="G23" s="1" t="s">
        <v>12179</v>
      </c>
      <c r="H23" s="1" t="s">
        <v>874</v>
      </c>
      <c r="I23" s="1" t="s">
        <v>274</v>
      </c>
      <c r="J23" s="1" t="s">
        <v>12169</v>
      </c>
      <c r="K23" s="1" t="s">
        <v>874</v>
      </c>
      <c r="L23" s="1" t="s">
        <v>874</v>
      </c>
      <c r="M23" s="1" t="s">
        <v>270</v>
      </c>
      <c r="N23" s="1" t="s">
        <v>276</v>
      </c>
      <c r="O23" s="1" t="s">
        <v>270</v>
      </c>
      <c r="P23" s="1" t="s">
        <v>270</v>
      </c>
      <c r="Q23" s="1" t="s">
        <v>270</v>
      </c>
      <c r="R23" s="1" t="s">
        <v>873</v>
      </c>
      <c r="S23" s="1" t="s">
        <v>270</v>
      </c>
      <c r="T23" s="1" t="s">
        <v>270</v>
      </c>
      <c r="U23" s="1" t="s">
        <v>270</v>
      </c>
      <c r="V23" s="1" t="s">
        <v>479</v>
      </c>
    </row>
    <row r="24" spans="1:22" ht="14.25">
      <c r="A24" s="1" t="s">
        <v>260</v>
      </c>
      <c r="B24" s="1" t="s">
        <v>12197</v>
      </c>
      <c r="C24" s="1" t="s">
        <v>262</v>
      </c>
      <c r="D24" s="1" t="s">
        <v>280</v>
      </c>
      <c r="E24" s="1" t="s">
        <v>280</v>
      </c>
      <c r="F24" s="1" t="s">
        <v>1450</v>
      </c>
      <c r="G24" s="1" t="s">
        <v>12181</v>
      </c>
      <c r="H24" s="1" t="s">
        <v>1450</v>
      </c>
      <c r="I24" s="1" t="s">
        <v>2135</v>
      </c>
      <c r="J24" s="1" t="s">
        <v>811</v>
      </c>
      <c r="K24" s="1" t="s">
        <v>1450</v>
      </c>
      <c r="L24" s="1" t="s">
        <v>1450</v>
      </c>
      <c r="M24" s="1" t="s">
        <v>270</v>
      </c>
      <c r="N24" s="1" t="s">
        <v>276</v>
      </c>
      <c r="O24" s="1" t="s">
        <v>269</v>
      </c>
      <c r="P24" s="1" t="s">
        <v>270</v>
      </c>
      <c r="Q24" s="1" t="s">
        <v>270</v>
      </c>
      <c r="R24" s="1" t="s">
        <v>472</v>
      </c>
      <c r="S24" s="1" t="s">
        <v>270</v>
      </c>
      <c r="T24" s="1" t="s">
        <v>270</v>
      </c>
      <c r="U24" s="1" t="s">
        <v>270</v>
      </c>
      <c r="V24" s="1" t="s">
        <v>479</v>
      </c>
    </row>
    <row r="25" spans="1:22" ht="14.25">
      <c r="A25" s="1" t="s">
        <v>260</v>
      </c>
      <c r="B25" s="1" t="s">
        <v>12198</v>
      </c>
      <c r="C25" s="1" t="s">
        <v>262</v>
      </c>
      <c r="D25" s="1" t="s">
        <v>280</v>
      </c>
      <c r="E25" s="1" t="s">
        <v>280</v>
      </c>
      <c r="F25" s="1" t="s">
        <v>277</v>
      </c>
      <c r="G25" s="1" t="s">
        <v>12183</v>
      </c>
      <c r="H25" s="1" t="s">
        <v>277</v>
      </c>
      <c r="I25" s="1" t="s">
        <v>2135</v>
      </c>
      <c r="J25" s="1" t="s">
        <v>811</v>
      </c>
      <c r="K25" s="1" t="s">
        <v>277</v>
      </c>
      <c r="L25" s="1" t="s">
        <v>277</v>
      </c>
      <c r="M25" s="1" t="s">
        <v>270</v>
      </c>
      <c r="N25" s="1" t="s">
        <v>276</v>
      </c>
      <c r="O25" s="1" t="s">
        <v>270</v>
      </c>
      <c r="P25" s="1" t="s">
        <v>270</v>
      </c>
      <c r="Q25" s="1" t="s">
        <v>270</v>
      </c>
      <c r="R25" s="1" t="s">
        <v>270</v>
      </c>
      <c r="S25" s="1" t="s">
        <v>270</v>
      </c>
      <c r="T25" s="1" t="s">
        <v>270</v>
      </c>
      <c r="U25" s="1" t="s">
        <v>270</v>
      </c>
      <c r="V25" s="1" t="s">
        <v>479</v>
      </c>
    </row>
    <row r="26" spans="1:22" ht="14.25">
      <c r="A26" s="1" t="s">
        <v>260</v>
      </c>
      <c r="B26" s="1" t="s">
        <v>12199</v>
      </c>
      <c r="C26" s="1" t="s">
        <v>262</v>
      </c>
      <c r="D26" s="1" t="s">
        <v>280</v>
      </c>
      <c r="E26" s="1" t="s">
        <v>280</v>
      </c>
      <c r="F26" s="1" t="s">
        <v>12185</v>
      </c>
      <c r="G26" s="1" t="s">
        <v>12186</v>
      </c>
      <c r="H26" s="1" t="s">
        <v>12185</v>
      </c>
      <c r="I26" s="1" t="s">
        <v>269</v>
      </c>
      <c r="J26" s="1" t="s">
        <v>6755</v>
      </c>
      <c r="K26" s="1" t="s">
        <v>12185</v>
      </c>
      <c r="L26" s="1" t="s">
        <v>270</v>
      </c>
      <c r="M26" s="1" t="s">
        <v>269</v>
      </c>
      <c r="N26" s="1" t="s">
        <v>276</v>
      </c>
      <c r="O26" s="1" t="s">
        <v>269</v>
      </c>
      <c r="P26" s="1" t="s">
        <v>472</v>
      </c>
      <c r="Q26" s="1" t="s">
        <v>270</v>
      </c>
      <c r="R26" s="1" t="s">
        <v>270</v>
      </c>
      <c r="S26" s="1" t="s">
        <v>270</v>
      </c>
      <c r="T26" s="1" t="s">
        <v>270</v>
      </c>
      <c r="U26" s="1" t="s">
        <v>270</v>
      </c>
      <c r="V26" s="1" t="s">
        <v>479</v>
      </c>
    </row>
    <row r="27" spans="1:22" ht="14.25">
      <c r="A27" s="1" t="s">
        <v>260</v>
      </c>
      <c r="B27" s="1" t="s">
        <v>12200</v>
      </c>
      <c r="C27" s="1" t="s">
        <v>262</v>
      </c>
      <c r="D27" s="1" t="s">
        <v>280</v>
      </c>
      <c r="E27" s="1" t="s">
        <v>280</v>
      </c>
      <c r="F27" s="1" t="s">
        <v>12188</v>
      </c>
      <c r="G27" s="1" t="s">
        <v>12189</v>
      </c>
      <c r="H27" s="1" t="s">
        <v>269</v>
      </c>
      <c r="I27" s="1" t="s">
        <v>11199</v>
      </c>
      <c r="J27" s="1" t="s">
        <v>1740</v>
      </c>
      <c r="K27" s="1" t="s">
        <v>277</v>
      </c>
      <c r="L27" s="1" t="s">
        <v>277</v>
      </c>
      <c r="M27" s="1" t="s">
        <v>270</v>
      </c>
      <c r="N27" s="1" t="s">
        <v>269</v>
      </c>
      <c r="O27" s="1" t="s">
        <v>269</v>
      </c>
      <c r="P27" s="1" t="s">
        <v>269</v>
      </c>
      <c r="Q27" s="1" t="s">
        <v>270</v>
      </c>
      <c r="R27" s="1" t="s">
        <v>270</v>
      </c>
      <c r="S27" s="1" t="s">
        <v>270</v>
      </c>
      <c r="T27" s="1" t="s">
        <v>270</v>
      </c>
      <c r="U27" s="1" t="s">
        <v>270</v>
      </c>
      <c r="V27" s="1" t="s">
        <v>479</v>
      </c>
    </row>
    <row r="28" spans="1:22" ht="14.25">
      <c r="A28" s="1" t="s">
        <v>260</v>
      </c>
      <c r="B28" s="1" t="s">
        <v>12201</v>
      </c>
      <c r="C28" s="1" t="s">
        <v>262</v>
      </c>
      <c r="D28" s="1" t="s">
        <v>286</v>
      </c>
      <c r="E28" s="1" t="s">
        <v>286</v>
      </c>
      <c r="F28" s="1" t="s">
        <v>270</v>
      </c>
      <c r="G28" s="1" t="s">
        <v>12166</v>
      </c>
      <c r="H28" s="1" t="s">
        <v>270</v>
      </c>
      <c r="I28" s="1" t="s">
        <v>274</v>
      </c>
      <c r="J28" s="1" t="s">
        <v>1972</v>
      </c>
      <c r="K28" s="1" t="s">
        <v>270</v>
      </c>
      <c r="L28" s="1" t="s">
        <v>472</v>
      </c>
      <c r="M28" s="1" t="s">
        <v>269</v>
      </c>
      <c r="N28" s="1" t="s">
        <v>270</v>
      </c>
      <c r="O28" s="1" t="s">
        <v>270</v>
      </c>
      <c r="P28" s="1" t="s">
        <v>270</v>
      </c>
      <c r="Q28" s="1" t="s">
        <v>472</v>
      </c>
      <c r="R28" s="1" t="s">
        <v>3756</v>
      </c>
      <c r="S28" s="1" t="s">
        <v>269</v>
      </c>
      <c r="T28" s="1" t="s">
        <v>269</v>
      </c>
      <c r="U28" s="1" t="s">
        <v>270</v>
      </c>
      <c r="V28" s="1" t="s">
        <v>270</v>
      </c>
    </row>
    <row r="29" spans="1:22" ht="14.25">
      <c r="A29" s="1" t="s">
        <v>260</v>
      </c>
      <c r="B29" s="1" t="s">
        <v>12202</v>
      </c>
      <c r="C29" s="1" t="s">
        <v>262</v>
      </c>
      <c r="D29" s="1" t="s">
        <v>286</v>
      </c>
      <c r="E29" s="1" t="s">
        <v>286</v>
      </c>
      <c r="F29" s="1" t="s">
        <v>472</v>
      </c>
      <c r="G29" s="1" t="s">
        <v>12168</v>
      </c>
      <c r="H29" s="1" t="s">
        <v>472</v>
      </c>
      <c r="I29" s="1" t="s">
        <v>2962</v>
      </c>
      <c r="J29" s="1" t="s">
        <v>12169</v>
      </c>
      <c r="K29" s="1" t="s">
        <v>472</v>
      </c>
      <c r="L29" s="1" t="s">
        <v>873</v>
      </c>
      <c r="M29" s="1" t="s">
        <v>269</v>
      </c>
      <c r="N29" s="1" t="s">
        <v>276</v>
      </c>
      <c r="O29" s="1" t="s">
        <v>270</v>
      </c>
      <c r="P29" s="1" t="s">
        <v>270</v>
      </c>
      <c r="Q29" s="1" t="s">
        <v>270</v>
      </c>
      <c r="R29" s="1" t="s">
        <v>1731</v>
      </c>
      <c r="S29" s="1" t="s">
        <v>270</v>
      </c>
      <c r="T29" s="1" t="s">
        <v>270</v>
      </c>
      <c r="U29" s="1" t="s">
        <v>270</v>
      </c>
      <c r="V29" s="1" t="s">
        <v>479</v>
      </c>
    </row>
    <row r="30" spans="1:22" ht="14.25">
      <c r="A30" s="1" t="s">
        <v>260</v>
      </c>
      <c r="B30" s="1" t="s">
        <v>12203</v>
      </c>
      <c r="C30" s="1" t="s">
        <v>262</v>
      </c>
      <c r="D30" s="1" t="s">
        <v>286</v>
      </c>
      <c r="E30" s="1" t="s">
        <v>286</v>
      </c>
      <c r="F30" s="1" t="s">
        <v>479</v>
      </c>
      <c r="G30" s="1" t="s">
        <v>12171</v>
      </c>
      <c r="H30" s="1" t="s">
        <v>479</v>
      </c>
      <c r="I30" s="1" t="s">
        <v>3790</v>
      </c>
      <c r="J30" s="1" t="s">
        <v>12169</v>
      </c>
      <c r="K30" s="1" t="s">
        <v>479</v>
      </c>
      <c r="L30" s="1" t="s">
        <v>479</v>
      </c>
      <c r="M30" s="1" t="s">
        <v>269</v>
      </c>
      <c r="N30" s="1" t="s">
        <v>276</v>
      </c>
      <c r="O30" s="1" t="s">
        <v>270</v>
      </c>
      <c r="P30" s="1" t="s">
        <v>270</v>
      </c>
      <c r="Q30" s="1" t="s">
        <v>270</v>
      </c>
      <c r="R30" s="1" t="s">
        <v>1372</v>
      </c>
      <c r="S30" s="1" t="s">
        <v>270</v>
      </c>
      <c r="T30" s="1" t="s">
        <v>270</v>
      </c>
      <c r="U30" s="1" t="s">
        <v>270</v>
      </c>
      <c r="V30" s="1" t="s">
        <v>479</v>
      </c>
    </row>
    <row r="31" spans="1:22" ht="14.25">
      <c r="A31" s="1" t="s">
        <v>260</v>
      </c>
      <c r="B31" s="1" t="s">
        <v>12204</v>
      </c>
      <c r="C31" s="1" t="s">
        <v>262</v>
      </c>
      <c r="D31" s="1" t="s">
        <v>286</v>
      </c>
      <c r="E31" s="1" t="s">
        <v>286</v>
      </c>
      <c r="F31" s="1" t="s">
        <v>873</v>
      </c>
      <c r="G31" s="1" t="s">
        <v>12173</v>
      </c>
      <c r="H31" s="1" t="s">
        <v>873</v>
      </c>
      <c r="I31" s="1" t="s">
        <v>2135</v>
      </c>
      <c r="J31" s="1" t="s">
        <v>811</v>
      </c>
      <c r="K31" s="1" t="s">
        <v>873</v>
      </c>
      <c r="L31" s="1" t="s">
        <v>872</v>
      </c>
      <c r="M31" s="1" t="s">
        <v>269</v>
      </c>
      <c r="N31" s="1" t="s">
        <v>276</v>
      </c>
      <c r="O31" s="1" t="s">
        <v>270</v>
      </c>
      <c r="P31" s="1" t="s">
        <v>270</v>
      </c>
      <c r="Q31" s="1" t="s">
        <v>270</v>
      </c>
      <c r="R31" s="1" t="s">
        <v>1450</v>
      </c>
      <c r="S31" s="1" t="s">
        <v>270</v>
      </c>
      <c r="T31" s="1" t="s">
        <v>270</v>
      </c>
      <c r="U31" s="1" t="s">
        <v>270</v>
      </c>
      <c r="V31" s="1" t="s">
        <v>479</v>
      </c>
    </row>
    <row r="32" spans="1:22" ht="14.25">
      <c r="A32" s="1" t="s">
        <v>260</v>
      </c>
      <c r="B32" s="1" t="s">
        <v>12205</v>
      </c>
      <c r="C32" s="1" t="s">
        <v>262</v>
      </c>
      <c r="D32" s="1" t="s">
        <v>286</v>
      </c>
      <c r="E32" s="1" t="s">
        <v>286</v>
      </c>
      <c r="F32" s="1" t="s">
        <v>872</v>
      </c>
      <c r="G32" s="1" t="s">
        <v>12175</v>
      </c>
      <c r="H32" s="1" t="s">
        <v>872</v>
      </c>
      <c r="I32" s="1" t="s">
        <v>274</v>
      </c>
      <c r="J32" s="1" t="s">
        <v>811</v>
      </c>
      <c r="K32" s="1" t="s">
        <v>872</v>
      </c>
      <c r="L32" s="1" t="s">
        <v>270</v>
      </c>
      <c r="M32" s="1" t="s">
        <v>270</v>
      </c>
      <c r="N32" s="1" t="s">
        <v>276</v>
      </c>
      <c r="O32" s="1" t="s">
        <v>270</v>
      </c>
      <c r="P32" s="1" t="s">
        <v>270</v>
      </c>
      <c r="Q32" s="1" t="s">
        <v>270</v>
      </c>
      <c r="R32" s="1" t="s">
        <v>270</v>
      </c>
      <c r="S32" s="1" t="s">
        <v>270</v>
      </c>
      <c r="T32" s="1" t="s">
        <v>270</v>
      </c>
      <c r="U32" s="1" t="s">
        <v>270</v>
      </c>
      <c r="V32" s="1" t="s">
        <v>479</v>
      </c>
    </row>
    <row r="33" spans="1:22" ht="14.25">
      <c r="A33" s="1" t="s">
        <v>260</v>
      </c>
      <c r="B33" s="1" t="s">
        <v>12206</v>
      </c>
      <c r="C33" s="1" t="s">
        <v>262</v>
      </c>
      <c r="D33" s="1" t="s">
        <v>286</v>
      </c>
      <c r="E33" s="1" t="s">
        <v>286</v>
      </c>
      <c r="F33" s="1" t="s">
        <v>276</v>
      </c>
      <c r="G33" s="1" t="s">
        <v>12177</v>
      </c>
      <c r="H33" s="1" t="s">
        <v>276</v>
      </c>
      <c r="I33" s="1" t="s">
        <v>2135</v>
      </c>
      <c r="J33" s="1" t="s">
        <v>811</v>
      </c>
      <c r="K33" s="1" t="s">
        <v>276</v>
      </c>
      <c r="L33" s="1" t="s">
        <v>276</v>
      </c>
      <c r="M33" s="1" t="s">
        <v>270</v>
      </c>
      <c r="N33" s="1" t="s">
        <v>276</v>
      </c>
      <c r="O33" s="1" t="s">
        <v>270</v>
      </c>
      <c r="P33" s="1" t="s">
        <v>270</v>
      </c>
      <c r="Q33" s="1" t="s">
        <v>270</v>
      </c>
      <c r="R33" s="1" t="s">
        <v>3829</v>
      </c>
      <c r="S33" s="1" t="s">
        <v>270</v>
      </c>
      <c r="T33" s="1" t="s">
        <v>270</v>
      </c>
      <c r="U33" s="1" t="s">
        <v>270</v>
      </c>
      <c r="V33" s="1" t="s">
        <v>479</v>
      </c>
    </row>
    <row r="34" spans="1:22" ht="14.25">
      <c r="A34" s="1" t="s">
        <v>260</v>
      </c>
      <c r="B34" s="1" t="s">
        <v>12207</v>
      </c>
      <c r="C34" s="1" t="s">
        <v>262</v>
      </c>
      <c r="D34" s="1" t="s">
        <v>286</v>
      </c>
      <c r="E34" s="1" t="s">
        <v>286</v>
      </c>
      <c r="F34" s="1" t="s">
        <v>874</v>
      </c>
      <c r="G34" s="1" t="s">
        <v>12179</v>
      </c>
      <c r="H34" s="1" t="s">
        <v>874</v>
      </c>
      <c r="I34" s="1" t="s">
        <v>274</v>
      </c>
      <c r="J34" s="1" t="s">
        <v>12169</v>
      </c>
      <c r="K34" s="1" t="s">
        <v>874</v>
      </c>
      <c r="L34" s="1" t="s">
        <v>874</v>
      </c>
      <c r="M34" s="1" t="s">
        <v>270</v>
      </c>
      <c r="N34" s="1" t="s">
        <v>276</v>
      </c>
      <c r="O34" s="1" t="s">
        <v>270</v>
      </c>
      <c r="P34" s="1" t="s">
        <v>270</v>
      </c>
      <c r="Q34" s="1" t="s">
        <v>270</v>
      </c>
      <c r="R34" s="1" t="s">
        <v>873</v>
      </c>
      <c r="S34" s="1" t="s">
        <v>270</v>
      </c>
      <c r="T34" s="1" t="s">
        <v>270</v>
      </c>
      <c r="U34" s="1" t="s">
        <v>270</v>
      </c>
      <c r="V34" s="1" t="s">
        <v>479</v>
      </c>
    </row>
    <row r="35" spans="1:22" ht="14.25">
      <c r="A35" s="1" t="s">
        <v>260</v>
      </c>
      <c r="B35" s="1" t="s">
        <v>12208</v>
      </c>
      <c r="C35" s="1" t="s">
        <v>262</v>
      </c>
      <c r="D35" s="1" t="s">
        <v>286</v>
      </c>
      <c r="E35" s="1" t="s">
        <v>286</v>
      </c>
      <c r="F35" s="1" t="s">
        <v>1450</v>
      </c>
      <c r="G35" s="1" t="s">
        <v>12181</v>
      </c>
      <c r="H35" s="1" t="s">
        <v>1450</v>
      </c>
      <c r="I35" s="1" t="s">
        <v>2135</v>
      </c>
      <c r="J35" s="1" t="s">
        <v>811</v>
      </c>
      <c r="K35" s="1" t="s">
        <v>1450</v>
      </c>
      <c r="L35" s="1" t="s">
        <v>1450</v>
      </c>
      <c r="M35" s="1" t="s">
        <v>270</v>
      </c>
      <c r="N35" s="1" t="s">
        <v>276</v>
      </c>
      <c r="O35" s="1" t="s">
        <v>269</v>
      </c>
      <c r="P35" s="1" t="s">
        <v>270</v>
      </c>
      <c r="Q35" s="1" t="s">
        <v>270</v>
      </c>
      <c r="R35" s="1" t="s">
        <v>472</v>
      </c>
      <c r="S35" s="1" t="s">
        <v>270</v>
      </c>
      <c r="T35" s="1" t="s">
        <v>270</v>
      </c>
      <c r="U35" s="1" t="s">
        <v>270</v>
      </c>
      <c r="V35" s="1" t="s">
        <v>479</v>
      </c>
    </row>
    <row r="36" spans="1:22" ht="14.25">
      <c r="A36" s="1" t="s">
        <v>260</v>
      </c>
      <c r="B36" s="1" t="s">
        <v>12209</v>
      </c>
      <c r="C36" s="1" t="s">
        <v>262</v>
      </c>
      <c r="D36" s="1" t="s">
        <v>286</v>
      </c>
      <c r="E36" s="1" t="s">
        <v>286</v>
      </c>
      <c r="F36" s="1" t="s">
        <v>277</v>
      </c>
      <c r="G36" s="1" t="s">
        <v>12183</v>
      </c>
      <c r="H36" s="1" t="s">
        <v>277</v>
      </c>
      <c r="I36" s="1" t="s">
        <v>2135</v>
      </c>
      <c r="J36" s="1" t="s">
        <v>811</v>
      </c>
      <c r="K36" s="1" t="s">
        <v>277</v>
      </c>
      <c r="L36" s="1" t="s">
        <v>277</v>
      </c>
      <c r="M36" s="1" t="s">
        <v>270</v>
      </c>
      <c r="N36" s="1" t="s">
        <v>276</v>
      </c>
      <c r="O36" s="1" t="s">
        <v>270</v>
      </c>
      <c r="P36" s="1" t="s">
        <v>270</v>
      </c>
      <c r="Q36" s="1" t="s">
        <v>270</v>
      </c>
      <c r="R36" s="1" t="s">
        <v>270</v>
      </c>
      <c r="S36" s="1" t="s">
        <v>270</v>
      </c>
      <c r="T36" s="1" t="s">
        <v>270</v>
      </c>
      <c r="U36" s="1" t="s">
        <v>270</v>
      </c>
      <c r="V36" s="1" t="s">
        <v>479</v>
      </c>
    </row>
    <row r="37" spans="1:22" ht="14.25">
      <c r="A37" s="1" t="s">
        <v>260</v>
      </c>
      <c r="B37" s="1" t="s">
        <v>12210</v>
      </c>
      <c r="C37" s="1" t="s">
        <v>262</v>
      </c>
      <c r="D37" s="1" t="s">
        <v>286</v>
      </c>
      <c r="E37" s="1" t="s">
        <v>286</v>
      </c>
      <c r="F37" s="1" t="s">
        <v>12185</v>
      </c>
      <c r="G37" s="1" t="s">
        <v>12186</v>
      </c>
      <c r="H37" s="1" t="s">
        <v>12185</v>
      </c>
      <c r="I37" s="1" t="s">
        <v>269</v>
      </c>
      <c r="J37" s="1" t="s">
        <v>6755</v>
      </c>
      <c r="K37" s="1" t="s">
        <v>12185</v>
      </c>
      <c r="L37" s="1" t="s">
        <v>270</v>
      </c>
      <c r="M37" s="1" t="s">
        <v>269</v>
      </c>
      <c r="N37" s="1" t="s">
        <v>276</v>
      </c>
      <c r="O37" s="1" t="s">
        <v>269</v>
      </c>
      <c r="P37" s="1" t="s">
        <v>472</v>
      </c>
      <c r="Q37" s="1" t="s">
        <v>270</v>
      </c>
      <c r="R37" s="1" t="s">
        <v>270</v>
      </c>
      <c r="S37" s="1" t="s">
        <v>270</v>
      </c>
      <c r="T37" s="1" t="s">
        <v>270</v>
      </c>
      <c r="U37" s="1" t="s">
        <v>270</v>
      </c>
      <c r="V37" s="1" t="s">
        <v>479</v>
      </c>
    </row>
    <row r="38" spans="1:22" ht="14.25">
      <c r="A38" s="1" t="s">
        <v>260</v>
      </c>
      <c r="B38" s="1" t="s">
        <v>12211</v>
      </c>
      <c r="C38" s="1" t="s">
        <v>262</v>
      </c>
      <c r="D38" s="1" t="s">
        <v>286</v>
      </c>
      <c r="E38" s="1" t="s">
        <v>286</v>
      </c>
      <c r="F38" s="1" t="s">
        <v>12188</v>
      </c>
      <c r="G38" s="1" t="s">
        <v>12189</v>
      </c>
      <c r="H38" s="1" t="s">
        <v>269</v>
      </c>
      <c r="I38" s="1" t="s">
        <v>11199</v>
      </c>
      <c r="J38" s="1" t="s">
        <v>1740</v>
      </c>
      <c r="K38" s="1" t="s">
        <v>277</v>
      </c>
      <c r="L38" s="1" t="s">
        <v>277</v>
      </c>
      <c r="M38" s="1" t="s">
        <v>270</v>
      </c>
      <c r="N38" s="1" t="s">
        <v>269</v>
      </c>
      <c r="O38" s="1" t="s">
        <v>269</v>
      </c>
      <c r="P38" s="1" t="s">
        <v>269</v>
      </c>
      <c r="Q38" s="1" t="s">
        <v>270</v>
      </c>
      <c r="R38" s="1" t="s">
        <v>270</v>
      </c>
      <c r="S38" s="1" t="s">
        <v>270</v>
      </c>
      <c r="T38" s="1" t="s">
        <v>270</v>
      </c>
      <c r="U38" s="1" t="s">
        <v>270</v>
      </c>
      <c r="V38" s="1" t="s">
        <v>479</v>
      </c>
    </row>
    <row r="39" spans="1:22" ht="14.25">
      <c r="A39" s="1" t="s">
        <v>260</v>
      </c>
      <c r="B39" s="1" t="s">
        <v>12212</v>
      </c>
      <c r="C39" s="1" t="s">
        <v>262</v>
      </c>
      <c r="D39" s="1" t="s">
        <v>292</v>
      </c>
      <c r="E39" s="1" t="s">
        <v>292</v>
      </c>
      <c r="F39" s="1" t="s">
        <v>270</v>
      </c>
      <c r="G39" s="1" t="s">
        <v>12166</v>
      </c>
      <c r="H39" s="1" t="s">
        <v>270</v>
      </c>
      <c r="I39" s="1" t="s">
        <v>274</v>
      </c>
      <c r="J39" s="1" t="s">
        <v>1972</v>
      </c>
      <c r="K39" s="1" t="s">
        <v>270</v>
      </c>
      <c r="L39" s="1" t="s">
        <v>472</v>
      </c>
      <c r="M39" s="1" t="s">
        <v>269</v>
      </c>
      <c r="N39" s="1" t="s">
        <v>270</v>
      </c>
      <c r="O39" s="1" t="s">
        <v>270</v>
      </c>
      <c r="P39" s="1" t="s">
        <v>270</v>
      </c>
      <c r="Q39" s="1" t="s">
        <v>472</v>
      </c>
      <c r="R39" s="1" t="s">
        <v>3756</v>
      </c>
      <c r="S39" s="1" t="s">
        <v>269</v>
      </c>
      <c r="T39" s="1" t="s">
        <v>269</v>
      </c>
      <c r="U39" s="1" t="s">
        <v>270</v>
      </c>
      <c r="V39" s="1" t="s">
        <v>270</v>
      </c>
    </row>
    <row r="40" spans="1:22" ht="14.25">
      <c r="A40" s="1" t="s">
        <v>260</v>
      </c>
      <c r="B40" s="1" t="s">
        <v>12213</v>
      </c>
      <c r="C40" s="1" t="s">
        <v>262</v>
      </c>
      <c r="D40" s="1" t="s">
        <v>292</v>
      </c>
      <c r="E40" s="1" t="s">
        <v>292</v>
      </c>
      <c r="F40" s="1" t="s">
        <v>472</v>
      </c>
      <c r="G40" s="1" t="s">
        <v>12168</v>
      </c>
      <c r="H40" s="1" t="s">
        <v>472</v>
      </c>
      <c r="I40" s="1" t="s">
        <v>2962</v>
      </c>
      <c r="J40" s="1" t="s">
        <v>12169</v>
      </c>
      <c r="K40" s="1" t="s">
        <v>472</v>
      </c>
      <c r="L40" s="1" t="s">
        <v>873</v>
      </c>
      <c r="M40" s="1" t="s">
        <v>269</v>
      </c>
      <c r="N40" s="1" t="s">
        <v>276</v>
      </c>
      <c r="O40" s="1" t="s">
        <v>270</v>
      </c>
      <c r="P40" s="1" t="s">
        <v>270</v>
      </c>
      <c r="Q40" s="1" t="s">
        <v>270</v>
      </c>
      <c r="R40" s="1" t="s">
        <v>1731</v>
      </c>
      <c r="S40" s="1" t="s">
        <v>270</v>
      </c>
      <c r="T40" s="1" t="s">
        <v>270</v>
      </c>
      <c r="U40" s="1" t="s">
        <v>270</v>
      </c>
      <c r="V40" s="1" t="s">
        <v>479</v>
      </c>
    </row>
    <row r="41" spans="1:22" ht="14.25">
      <c r="A41" s="1" t="s">
        <v>260</v>
      </c>
      <c r="B41" s="1" t="s">
        <v>12214</v>
      </c>
      <c r="C41" s="1" t="s">
        <v>262</v>
      </c>
      <c r="D41" s="1" t="s">
        <v>292</v>
      </c>
      <c r="E41" s="1" t="s">
        <v>292</v>
      </c>
      <c r="F41" s="1" t="s">
        <v>479</v>
      </c>
      <c r="G41" s="1" t="s">
        <v>12171</v>
      </c>
      <c r="H41" s="1" t="s">
        <v>479</v>
      </c>
      <c r="I41" s="1" t="s">
        <v>3790</v>
      </c>
      <c r="J41" s="1" t="s">
        <v>12169</v>
      </c>
      <c r="K41" s="1" t="s">
        <v>479</v>
      </c>
      <c r="L41" s="1" t="s">
        <v>479</v>
      </c>
      <c r="M41" s="1" t="s">
        <v>269</v>
      </c>
      <c r="N41" s="1" t="s">
        <v>276</v>
      </c>
      <c r="O41" s="1" t="s">
        <v>270</v>
      </c>
      <c r="P41" s="1" t="s">
        <v>270</v>
      </c>
      <c r="Q41" s="1" t="s">
        <v>270</v>
      </c>
      <c r="R41" s="1" t="s">
        <v>1372</v>
      </c>
      <c r="S41" s="1" t="s">
        <v>270</v>
      </c>
      <c r="T41" s="1" t="s">
        <v>270</v>
      </c>
      <c r="U41" s="1" t="s">
        <v>270</v>
      </c>
      <c r="V41" s="1" t="s">
        <v>479</v>
      </c>
    </row>
    <row r="42" spans="1:22" ht="14.25">
      <c r="A42" s="1" t="s">
        <v>260</v>
      </c>
      <c r="B42" s="1" t="s">
        <v>12215</v>
      </c>
      <c r="C42" s="1" t="s">
        <v>262</v>
      </c>
      <c r="D42" s="1" t="s">
        <v>292</v>
      </c>
      <c r="E42" s="1" t="s">
        <v>292</v>
      </c>
      <c r="F42" s="1" t="s">
        <v>873</v>
      </c>
      <c r="G42" s="1" t="s">
        <v>12173</v>
      </c>
      <c r="H42" s="1" t="s">
        <v>873</v>
      </c>
      <c r="I42" s="1" t="s">
        <v>2135</v>
      </c>
      <c r="J42" s="1" t="s">
        <v>811</v>
      </c>
      <c r="K42" s="1" t="s">
        <v>873</v>
      </c>
      <c r="L42" s="1" t="s">
        <v>872</v>
      </c>
      <c r="M42" s="1" t="s">
        <v>269</v>
      </c>
      <c r="N42" s="1" t="s">
        <v>276</v>
      </c>
      <c r="O42" s="1" t="s">
        <v>270</v>
      </c>
      <c r="P42" s="1" t="s">
        <v>270</v>
      </c>
      <c r="Q42" s="1" t="s">
        <v>270</v>
      </c>
      <c r="R42" s="1" t="s">
        <v>1450</v>
      </c>
      <c r="S42" s="1" t="s">
        <v>270</v>
      </c>
      <c r="T42" s="1" t="s">
        <v>270</v>
      </c>
      <c r="U42" s="1" t="s">
        <v>270</v>
      </c>
      <c r="V42" s="1" t="s">
        <v>479</v>
      </c>
    </row>
    <row r="43" spans="1:22" ht="14.25">
      <c r="A43" s="1" t="s">
        <v>260</v>
      </c>
      <c r="B43" s="1" t="s">
        <v>12216</v>
      </c>
      <c r="C43" s="1" t="s">
        <v>262</v>
      </c>
      <c r="D43" s="1" t="s">
        <v>292</v>
      </c>
      <c r="E43" s="1" t="s">
        <v>292</v>
      </c>
      <c r="F43" s="1" t="s">
        <v>872</v>
      </c>
      <c r="G43" s="1" t="s">
        <v>12175</v>
      </c>
      <c r="H43" s="1" t="s">
        <v>872</v>
      </c>
      <c r="I43" s="1" t="s">
        <v>274</v>
      </c>
      <c r="J43" s="1" t="s">
        <v>811</v>
      </c>
      <c r="K43" s="1" t="s">
        <v>872</v>
      </c>
      <c r="L43" s="1" t="s">
        <v>270</v>
      </c>
      <c r="M43" s="1" t="s">
        <v>270</v>
      </c>
      <c r="N43" s="1" t="s">
        <v>276</v>
      </c>
      <c r="O43" s="1" t="s">
        <v>270</v>
      </c>
      <c r="P43" s="1" t="s">
        <v>270</v>
      </c>
      <c r="Q43" s="1" t="s">
        <v>270</v>
      </c>
      <c r="R43" s="1" t="s">
        <v>270</v>
      </c>
      <c r="S43" s="1" t="s">
        <v>270</v>
      </c>
      <c r="T43" s="1" t="s">
        <v>270</v>
      </c>
      <c r="U43" s="1" t="s">
        <v>270</v>
      </c>
      <c r="V43" s="1" t="s">
        <v>479</v>
      </c>
    </row>
    <row r="44" spans="1:22" ht="14.25">
      <c r="A44" s="1" t="s">
        <v>260</v>
      </c>
      <c r="B44" s="1" t="s">
        <v>12217</v>
      </c>
      <c r="C44" s="1" t="s">
        <v>262</v>
      </c>
      <c r="D44" s="1" t="s">
        <v>292</v>
      </c>
      <c r="E44" s="1" t="s">
        <v>292</v>
      </c>
      <c r="F44" s="1" t="s">
        <v>276</v>
      </c>
      <c r="G44" s="1" t="s">
        <v>12177</v>
      </c>
      <c r="H44" s="1" t="s">
        <v>276</v>
      </c>
      <c r="I44" s="1" t="s">
        <v>2135</v>
      </c>
      <c r="J44" s="1" t="s">
        <v>811</v>
      </c>
      <c r="K44" s="1" t="s">
        <v>276</v>
      </c>
      <c r="L44" s="1" t="s">
        <v>276</v>
      </c>
      <c r="M44" s="1" t="s">
        <v>270</v>
      </c>
      <c r="N44" s="1" t="s">
        <v>276</v>
      </c>
      <c r="O44" s="1" t="s">
        <v>270</v>
      </c>
      <c r="P44" s="1" t="s">
        <v>270</v>
      </c>
      <c r="Q44" s="1" t="s">
        <v>270</v>
      </c>
      <c r="R44" s="1" t="s">
        <v>3829</v>
      </c>
      <c r="S44" s="1" t="s">
        <v>270</v>
      </c>
      <c r="T44" s="1" t="s">
        <v>270</v>
      </c>
      <c r="U44" s="1" t="s">
        <v>270</v>
      </c>
      <c r="V44" s="1" t="s">
        <v>479</v>
      </c>
    </row>
    <row r="45" spans="1:22" ht="14.25">
      <c r="A45" s="1" t="s">
        <v>260</v>
      </c>
      <c r="B45" s="1" t="s">
        <v>12218</v>
      </c>
      <c r="C45" s="1" t="s">
        <v>262</v>
      </c>
      <c r="D45" s="1" t="s">
        <v>292</v>
      </c>
      <c r="E45" s="1" t="s">
        <v>292</v>
      </c>
      <c r="F45" s="1" t="s">
        <v>874</v>
      </c>
      <c r="G45" s="1" t="s">
        <v>12179</v>
      </c>
      <c r="H45" s="1" t="s">
        <v>874</v>
      </c>
      <c r="I45" s="1" t="s">
        <v>274</v>
      </c>
      <c r="J45" s="1" t="s">
        <v>12169</v>
      </c>
      <c r="K45" s="1" t="s">
        <v>874</v>
      </c>
      <c r="L45" s="1" t="s">
        <v>874</v>
      </c>
      <c r="M45" s="1" t="s">
        <v>270</v>
      </c>
      <c r="N45" s="1" t="s">
        <v>276</v>
      </c>
      <c r="O45" s="1" t="s">
        <v>270</v>
      </c>
      <c r="P45" s="1" t="s">
        <v>270</v>
      </c>
      <c r="Q45" s="1" t="s">
        <v>270</v>
      </c>
      <c r="R45" s="1" t="s">
        <v>873</v>
      </c>
      <c r="S45" s="1" t="s">
        <v>270</v>
      </c>
      <c r="T45" s="1" t="s">
        <v>270</v>
      </c>
      <c r="U45" s="1" t="s">
        <v>270</v>
      </c>
      <c r="V45" s="1" t="s">
        <v>479</v>
      </c>
    </row>
    <row r="46" spans="1:22" ht="14.25">
      <c r="A46" s="1" t="s">
        <v>260</v>
      </c>
      <c r="B46" s="1" t="s">
        <v>12219</v>
      </c>
      <c r="C46" s="1" t="s">
        <v>262</v>
      </c>
      <c r="D46" s="1" t="s">
        <v>292</v>
      </c>
      <c r="E46" s="1" t="s">
        <v>292</v>
      </c>
      <c r="F46" s="1" t="s">
        <v>1450</v>
      </c>
      <c r="G46" s="1" t="s">
        <v>12181</v>
      </c>
      <c r="H46" s="1" t="s">
        <v>1450</v>
      </c>
      <c r="I46" s="1" t="s">
        <v>2135</v>
      </c>
      <c r="J46" s="1" t="s">
        <v>811</v>
      </c>
      <c r="K46" s="1" t="s">
        <v>1450</v>
      </c>
      <c r="L46" s="1" t="s">
        <v>1450</v>
      </c>
      <c r="M46" s="1" t="s">
        <v>270</v>
      </c>
      <c r="N46" s="1" t="s">
        <v>276</v>
      </c>
      <c r="O46" s="1" t="s">
        <v>269</v>
      </c>
      <c r="P46" s="1" t="s">
        <v>270</v>
      </c>
      <c r="Q46" s="1" t="s">
        <v>270</v>
      </c>
      <c r="R46" s="1" t="s">
        <v>472</v>
      </c>
      <c r="S46" s="1" t="s">
        <v>270</v>
      </c>
      <c r="T46" s="1" t="s">
        <v>270</v>
      </c>
      <c r="U46" s="1" t="s">
        <v>270</v>
      </c>
      <c r="V46" s="1" t="s">
        <v>479</v>
      </c>
    </row>
    <row r="47" spans="1:22" ht="14.25">
      <c r="A47" s="1" t="s">
        <v>260</v>
      </c>
      <c r="B47" s="1" t="s">
        <v>12220</v>
      </c>
      <c r="C47" s="1" t="s">
        <v>262</v>
      </c>
      <c r="D47" s="1" t="s">
        <v>292</v>
      </c>
      <c r="E47" s="1" t="s">
        <v>292</v>
      </c>
      <c r="F47" s="1" t="s">
        <v>277</v>
      </c>
      <c r="G47" s="1" t="s">
        <v>12183</v>
      </c>
      <c r="H47" s="1" t="s">
        <v>277</v>
      </c>
      <c r="I47" s="1" t="s">
        <v>2135</v>
      </c>
      <c r="J47" s="1" t="s">
        <v>811</v>
      </c>
      <c r="K47" s="1" t="s">
        <v>277</v>
      </c>
      <c r="L47" s="1" t="s">
        <v>277</v>
      </c>
      <c r="M47" s="1" t="s">
        <v>270</v>
      </c>
      <c r="N47" s="1" t="s">
        <v>276</v>
      </c>
      <c r="O47" s="1" t="s">
        <v>270</v>
      </c>
      <c r="P47" s="1" t="s">
        <v>270</v>
      </c>
      <c r="Q47" s="1" t="s">
        <v>270</v>
      </c>
      <c r="R47" s="1" t="s">
        <v>270</v>
      </c>
      <c r="S47" s="1" t="s">
        <v>270</v>
      </c>
      <c r="T47" s="1" t="s">
        <v>270</v>
      </c>
      <c r="U47" s="1" t="s">
        <v>270</v>
      </c>
      <c r="V47" s="1" t="s">
        <v>479</v>
      </c>
    </row>
    <row r="48" spans="1:22" ht="14.25">
      <c r="A48" s="1" t="s">
        <v>260</v>
      </c>
      <c r="B48" s="1" t="s">
        <v>12221</v>
      </c>
      <c r="C48" s="1" t="s">
        <v>262</v>
      </c>
      <c r="D48" s="1" t="s">
        <v>292</v>
      </c>
      <c r="E48" s="1" t="s">
        <v>292</v>
      </c>
      <c r="F48" s="1" t="s">
        <v>12185</v>
      </c>
      <c r="G48" s="1" t="s">
        <v>12186</v>
      </c>
      <c r="H48" s="1" t="s">
        <v>12185</v>
      </c>
      <c r="I48" s="1" t="s">
        <v>269</v>
      </c>
      <c r="J48" s="1" t="s">
        <v>6755</v>
      </c>
      <c r="K48" s="1" t="s">
        <v>12185</v>
      </c>
      <c r="L48" s="1" t="s">
        <v>270</v>
      </c>
      <c r="M48" s="1" t="s">
        <v>269</v>
      </c>
      <c r="N48" s="1" t="s">
        <v>276</v>
      </c>
      <c r="O48" s="1" t="s">
        <v>269</v>
      </c>
      <c r="P48" s="1" t="s">
        <v>472</v>
      </c>
      <c r="Q48" s="1" t="s">
        <v>270</v>
      </c>
      <c r="R48" s="1" t="s">
        <v>270</v>
      </c>
      <c r="S48" s="1" t="s">
        <v>270</v>
      </c>
      <c r="T48" s="1" t="s">
        <v>270</v>
      </c>
      <c r="U48" s="1" t="s">
        <v>270</v>
      </c>
      <c r="V48" s="1" t="s">
        <v>479</v>
      </c>
    </row>
    <row r="49" spans="1:22" ht="14.25">
      <c r="A49" s="1" t="s">
        <v>260</v>
      </c>
      <c r="B49" s="1" t="s">
        <v>12222</v>
      </c>
      <c r="C49" s="1" t="s">
        <v>262</v>
      </c>
      <c r="D49" s="1" t="s">
        <v>292</v>
      </c>
      <c r="E49" s="1" t="s">
        <v>292</v>
      </c>
      <c r="F49" s="1" t="s">
        <v>12188</v>
      </c>
      <c r="G49" s="1" t="s">
        <v>12189</v>
      </c>
      <c r="H49" s="1" t="s">
        <v>269</v>
      </c>
      <c r="I49" s="1" t="s">
        <v>11199</v>
      </c>
      <c r="J49" s="1" t="s">
        <v>1740</v>
      </c>
      <c r="K49" s="1" t="s">
        <v>277</v>
      </c>
      <c r="L49" s="1" t="s">
        <v>277</v>
      </c>
      <c r="M49" s="1" t="s">
        <v>270</v>
      </c>
      <c r="N49" s="1" t="s">
        <v>269</v>
      </c>
      <c r="O49" s="1" t="s">
        <v>269</v>
      </c>
      <c r="P49" s="1" t="s">
        <v>269</v>
      </c>
      <c r="Q49" s="1" t="s">
        <v>270</v>
      </c>
      <c r="R49" s="1" t="s">
        <v>270</v>
      </c>
      <c r="S49" s="1" t="s">
        <v>270</v>
      </c>
      <c r="T49" s="1" t="s">
        <v>270</v>
      </c>
      <c r="U49" s="1" t="s">
        <v>270</v>
      </c>
      <c r="V49" s="1" t="s">
        <v>479</v>
      </c>
    </row>
    <row r="50" spans="1:22" ht="14.25">
      <c r="A50" s="1" t="s">
        <v>260</v>
      </c>
      <c r="B50" s="1" t="s">
        <v>12223</v>
      </c>
      <c r="C50" s="1" t="s">
        <v>262</v>
      </c>
      <c r="D50" s="1" t="s">
        <v>298</v>
      </c>
      <c r="E50" s="1" t="s">
        <v>298</v>
      </c>
      <c r="F50" s="1" t="s">
        <v>270</v>
      </c>
      <c r="G50" s="1" t="s">
        <v>12166</v>
      </c>
      <c r="H50" s="1" t="s">
        <v>270</v>
      </c>
      <c r="I50" s="1" t="s">
        <v>274</v>
      </c>
      <c r="J50" s="1" t="s">
        <v>1972</v>
      </c>
      <c r="K50" s="1" t="s">
        <v>270</v>
      </c>
      <c r="L50" s="1" t="s">
        <v>472</v>
      </c>
      <c r="M50" s="1" t="s">
        <v>269</v>
      </c>
      <c r="N50" s="1" t="s">
        <v>270</v>
      </c>
      <c r="O50" s="1" t="s">
        <v>270</v>
      </c>
      <c r="P50" s="1" t="s">
        <v>270</v>
      </c>
      <c r="Q50" s="1" t="s">
        <v>472</v>
      </c>
      <c r="R50" s="1" t="s">
        <v>3756</v>
      </c>
      <c r="S50" s="1" t="s">
        <v>269</v>
      </c>
      <c r="T50" s="1" t="s">
        <v>269</v>
      </c>
      <c r="U50" s="1" t="s">
        <v>270</v>
      </c>
      <c r="V50" s="1" t="s">
        <v>270</v>
      </c>
    </row>
    <row r="51" spans="1:22" ht="14.25">
      <c r="A51" s="1" t="s">
        <v>260</v>
      </c>
      <c r="B51" s="1" t="s">
        <v>12224</v>
      </c>
      <c r="C51" s="1" t="s">
        <v>262</v>
      </c>
      <c r="D51" s="1" t="s">
        <v>298</v>
      </c>
      <c r="E51" s="1" t="s">
        <v>298</v>
      </c>
      <c r="F51" s="1" t="s">
        <v>472</v>
      </c>
      <c r="G51" s="1" t="s">
        <v>12168</v>
      </c>
      <c r="H51" s="1" t="s">
        <v>472</v>
      </c>
      <c r="I51" s="1" t="s">
        <v>2962</v>
      </c>
      <c r="J51" s="1" t="s">
        <v>12169</v>
      </c>
      <c r="K51" s="1" t="s">
        <v>472</v>
      </c>
      <c r="L51" s="1" t="s">
        <v>873</v>
      </c>
      <c r="M51" s="1" t="s">
        <v>269</v>
      </c>
      <c r="N51" s="1" t="s">
        <v>276</v>
      </c>
      <c r="O51" s="1" t="s">
        <v>270</v>
      </c>
      <c r="P51" s="1" t="s">
        <v>270</v>
      </c>
      <c r="Q51" s="1" t="s">
        <v>270</v>
      </c>
      <c r="R51" s="1" t="s">
        <v>1731</v>
      </c>
      <c r="S51" s="1" t="s">
        <v>270</v>
      </c>
      <c r="T51" s="1" t="s">
        <v>270</v>
      </c>
      <c r="U51" s="1" t="s">
        <v>270</v>
      </c>
      <c r="V51" s="1" t="s">
        <v>479</v>
      </c>
    </row>
    <row r="52" spans="1:22" ht="14.25">
      <c r="A52" s="1" t="s">
        <v>260</v>
      </c>
      <c r="B52" s="1" t="s">
        <v>12225</v>
      </c>
      <c r="C52" s="1" t="s">
        <v>262</v>
      </c>
      <c r="D52" s="1" t="s">
        <v>298</v>
      </c>
      <c r="E52" s="1" t="s">
        <v>298</v>
      </c>
      <c r="F52" s="1" t="s">
        <v>479</v>
      </c>
      <c r="G52" s="1" t="s">
        <v>12171</v>
      </c>
      <c r="H52" s="1" t="s">
        <v>479</v>
      </c>
      <c r="I52" s="1" t="s">
        <v>3790</v>
      </c>
      <c r="J52" s="1" t="s">
        <v>12169</v>
      </c>
      <c r="K52" s="1" t="s">
        <v>479</v>
      </c>
      <c r="L52" s="1" t="s">
        <v>479</v>
      </c>
      <c r="M52" s="1" t="s">
        <v>269</v>
      </c>
      <c r="N52" s="1" t="s">
        <v>276</v>
      </c>
      <c r="O52" s="1" t="s">
        <v>270</v>
      </c>
      <c r="P52" s="1" t="s">
        <v>270</v>
      </c>
      <c r="Q52" s="1" t="s">
        <v>270</v>
      </c>
      <c r="R52" s="1" t="s">
        <v>1372</v>
      </c>
      <c r="S52" s="1" t="s">
        <v>270</v>
      </c>
      <c r="T52" s="1" t="s">
        <v>270</v>
      </c>
      <c r="U52" s="1" t="s">
        <v>270</v>
      </c>
      <c r="V52" s="1" t="s">
        <v>479</v>
      </c>
    </row>
    <row r="53" spans="1:22" ht="14.25">
      <c r="A53" s="1" t="s">
        <v>260</v>
      </c>
      <c r="B53" s="1" t="s">
        <v>12226</v>
      </c>
      <c r="C53" s="1" t="s">
        <v>262</v>
      </c>
      <c r="D53" s="1" t="s">
        <v>298</v>
      </c>
      <c r="E53" s="1" t="s">
        <v>298</v>
      </c>
      <c r="F53" s="1" t="s">
        <v>873</v>
      </c>
      <c r="G53" s="1" t="s">
        <v>12173</v>
      </c>
      <c r="H53" s="1" t="s">
        <v>873</v>
      </c>
      <c r="I53" s="1" t="s">
        <v>2135</v>
      </c>
      <c r="J53" s="1" t="s">
        <v>811</v>
      </c>
      <c r="K53" s="1" t="s">
        <v>873</v>
      </c>
      <c r="L53" s="1" t="s">
        <v>872</v>
      </c>
      <c r="M53" s="1" t="s">
        <v>269</v>
      </c>
      <c r="N53" s="1" t="s">
        <v>276</v>
      </c>
      <c r="O53" s="1" t="s">
        <v>270</v>
      </c>
      <c r="P53" s="1" t="s">
        <v>270</v>
      </c>
      <c r="Q53" s="1" t="s">
        <v>270</v>
      </c>
      <c r="R53" s="1" t="s">
        <v>1450</v>
      </c>
      <c r="S53" s="1" t="s">
        <v>270</v>
      </c>
      <c r="T53" s="1" t="s">
        <v>270</v>
      </c>
      <c r="U53" s="1" t="s">
        <v>270</v>
      </c>
      <c r="V53" s="1" t="s">
        <v>479</v>
      </c>
    </row>
    <row r="54" spans="1:22" ht="14.25">
      <c r="A54" s="1" t="s">
        <v>260</v>
      </c>
      <c r="B54" s="1" t="s">
        <v>12227</v>
      </c>
      <c r="C54" s="1" t="s">
        <v>262</v>
      </c>
      <c r="D54" s="1" t="s">
        <v>298</v>
      </c>
      <c r="E54" s="1" t="s">
        <v>298</v>
      </c>
      <c r="F54" s="1" t="s">
        <v>872</v>
      </c>
      <c r="G54" s="1" t="s">
        <v>12175</v>
      </c>
      <c r="H54" s="1" t="s">
        <v>872</v>
      </c>
      <c r="I54" s="1" t="s">
        <v>274</v>
      </c>
      <c r="J54" s="1" t="s">
        <v>811</v>
      </c>
      <c r="K54" s="1" t="s">
        <v>872</v>
      </c>
      <c r="L54" s="1" t="s">
        <v>270</v>
      </c>
      <c r="M54" s="1" t="s">
        <v>270</v>
      </c>
      <c r="N54" s="1" t="s">
        <v>276</v>
      </c>
      <c r="O54" s="1" t="s">
        <v>270</v>
      </c>
      <c r="P54" s="1" t="s">
        <v>270</v>
      </c>
      <c r="Q54" s="1" t="s">
        <v>270</v>
      </c>
      <c r="R54" s="1" t="s">
        <v>270</v>
      </c>
      <c r="S54" s="1" t="s">
        <v>270</v>
      </c>
      <c r="T54" s="1" t="s">
        <v>270</v>
      </c>
      <c r="U54" s="1" t="s">
        <v>270</v>
      </c>
      <c r="V54" s="1" t="s">
        <v>479</v>
      </c>
    </row>
    <row r="55" spans="1:22" ht="14.25">
      <c r="A55" s="1" t="s">
        <v>260</v>
      </c>
      <c r="B55" s="1" t="s">
        <v>12228</v>
      </c>
      <c r="C55" s="1" t="s">
        <v>262</v>
      </c>
      <c r="D55" s="1" t="s">
        <v>298</v>
      </c>
      <c r="E55" s="1" t="s">
        <v>298</v>
      </c>
      <c r="F55" s="1" t="s">
        <v>276</v>
      </c>
      <c r="G55" s="1" t="s">
        <v>12177</v>
      </c>
      <c r="H55" s="1" t="s">
        <v>276</v>
      </c>
      <c r="I55" s="1" t="s">
        <v>2135</v>
      </c>
      <c r="J55" s="1" t="s">
        <v>811</v>
      </c>
      <c r="K55" s="1" t="s">
        <v>276</v>
      </c>
      <c r="L55" s="1" t="s">
        <v>276</v>
      </c>
      <c r="M55" s="1" t="s">
        <v>270</v>
      </c>
      <c r="N55" s="1" t="s">
        <v>276</v>
      </c>
      <c r="O55" s="1" t="s">
        <v>270</v>
      </c>
      <c r="P55" s="1" t="s">
        <v>270</v>
      </c>
      <c r="Q55" s="1" t="s">
        <v>270</v>
      </c>
      <c r="R55" s="1" t="s">
        <v>3829</v>
      </c>
      <c r="S55" s="1" t="s">
        <v>270</v>
      </c>
      <c r="T55" s="1" t="s">
        <v>270</v>
      </c>
      <c r="U55" s="1" t="s">
        <v>270</v>
      </c>
      <c r="V55" s="1" t="s">
        <v>479</v>
      </c>
    </row>
    <row r="56" spans="1:22" ht="14.25">
      <c r="A56" s="1" t="s">
        <v>260</v>
      </c>
      <c r="B56" s="1" t="s">
        <v>12229</v>
      </c>
      <c r="C56" s="1" t="s">
        <v>262</v>
      </c>
      <c r="D56" s="1" t="s">
        <v>298</v>
      </c>
      <c r="E56" s="1" t="s">
        <v>298</v>
      </c>
      <c r="F56" s="1" t="s">
        <v>874</v>
      </c>
      <c r="G56" s="1" t="s">
        <v>12179</v>
      </c>
      <c r="H56" s="1" t="s">
        <v>874</v>
      </c>
      <c r="I56" s="1" t="s">
        <v>274</v>
      </c>
      <c r="J56" s="1" t="s">
        <v>12169</v>
      </c>
      <c r="K56" s="1" t="s">
        <v>874</v>
      </c>
      <c r="L56" s="1" t="s">
        <v>874</v>
      </c>
      <c r="M56" s="1" t="s">
        <v>270</v>
      </c>
      <c r="N56" s="1" t="s">
        <v>276</v>
      </c>
      <c r="O56" s="1" t="s">
        <v>270</v>
      </c>
      <c r="P56" s="1" t="s">
        <v>270</v>
      </c>
      <c r="Q56" s="1" t="s">
        <v>270</v>
      </c>
      <c r="R56" s="1" t="s">
        <v>873</v>
      </c>
      <c r="S56" s="1" t="s">
        <v>270</v>
      </c>
      <c r="T56" s="1" t="s">
        <v>270</v>
      </c>
      <c r="U56" s="1" t="s">
        <v>270</v>
      </c>
      <c r="V56" s="1" t="s">
        <v>479</v>
      </c>
    </row>
    <row r="57" spans="1:22" ht="14.25">
      <c r="A57" s="1" t="s">
        <v>260</v>
      </c>
      <c r="B57" s="1" t="s">
        <v>12230</v>
      </c>
      <c r="C57" s="1" t="s">
        <v>262</v>
      </c>
      <c r="D57" s="1" t="s">
        <v>298</v>
      </c>
      <c r="E57" s="1" t="s">
        <v>298</v>
      </c>
      <c r="F57" s="1" t="s">
        <v>1450</v>
      </c>
      <c r="G57" s="1" t="s">
        <v>12181</v>
      </c>
      <c r="H57" s="1" t="s">
        <v>1450</v>
      </c>
      <c r="I57" s="1" t="s">
        <v>2135</v>
      </c>
      <c r="J57" s="1" t="s">
        <v>811</v>
      </c>
      <c r="K57" s="1" t="s">
        <v>1450</v>
      </c>
      <c r="L57" s="1" t="s">
        <v>1450</v>
      </c>
      <c r="M57" s="1" t="s">
        <v>270</v>
      </c>
      <c r="N57" s="1" t="s">
        <v>276</v>
      </c>
      <c r="O57" s="1" t="s">
        <v>269</v>
      </c>
      <c r="P57" s="1" t="s">
        <v>270</v>
      </c>
      <c r="Q57" s="1" t="s">
        <v>270</v>
      </c>
      <c r="R57" s="1" t="s">
        <v>472</v>
      </c>
      <c r="S57" s="1" t="s">
        <v>270</v>
      </c>
      <c r="T57" s="1" t="s">
        <v>270</v>
      </c>
      <c r="U57" s="1" t="s">
        <v>270</v>
      </c>
      <c r="V57" s="1" t="s">
        <v>479</v>
      </c>
    </row>
    <row r="58" spans="1:22" ht="14.25">
      <c r="A58" s="1" t="s">
        <v>260</v>
      </c>
      <c r="B58" s="1" t="s">
        <v>12231</v>
      </c>
      <c r="C58" s="1" t="s">
        <v>262</v>
      </c>
      <c r="D58" s="1" t="s">
        <v>298</v>
      </c>
      <c r="E58" s="1" t="s">
        <v>298</v>
      </c>
      <c r="F58" s="1" t="s">
        <v>277</v>
      </c>
      <c r="G58" s="1" t="s">
        <v>12183</v>
      </c>
      <c r="H58" s="1" t="s">
        <v>277</v>
      </c>
      <c r="I58" s="1" t="s">
        <v>2135</v>
      </c>
      <c r="J58" s="1" t="s">
        <v>811</v>
      </c>
      <c r="K58" s="1" t="s">
        <v>277</v>
      </c>
      <c r="L58" s="1" t="s">
        <v>277</v>
      </c>
      <c r="M58" s="1" t="s">
        <v>270</v>
      </c>
      <c r="N58" s="1" t="s">
        <v>276</v>
      </c>
      <c r="O58" s="1" t="s">
        <v>270</v>
      </c>
      <c r="P58" s="1" t="s">
        <v>270</v>
      </c>
      <c r="Q58" s="1" t="s">
        <v>270</v>
      </c>
      <c r="R58" s="1" t="s">
        <v>270</v>
      </c>
      <c r="S58" s="1" t="s">
        <v>270</v>
      </c>
      <c r="T58" s="1" t="s">
        <v>270</v>
      </c>
      <c r="U58" s="1" t="s">
        <v>270</v>
      </c>
      <c r="V58" s="1" t="s">
        <v>479</v>
      </c>
    </row>
    <row r="59" spans="1:22" ht="14.25">
      <c r="A59" s="1" t="s">
        <v>260</v>
      </c>
      <c r="B59" s="1" t="s">
        <v>12232</v>
      </c>
      <c r="C59" s="1" t="s">
        <v>262</v>
      </c>
      <c r="D59" s="1" t="s">
        <v>298</v>
      </c>
      <c r="E59" s="1" t="s">
        <v>298</v>
      </c>
      <c r="F59" s="1" t="s">
        <v>12185</v>
      </c>
      <c r="G59" s="1" t="s">
        <v>12186</v>
      </c>
      <c r="H59" s="1" t="s">
        <v>12185</v>
      </c>
      <c r="I59" s="1" t="s">
        <v>269</v>
      </c>
      <c r="J59" s="1" t="s">
        <v>6755</v>
      </c>
      <c r="K59" s="1" t="s">
        <v>12185</v>
      </c>
      <c r="L59" s="1" t="s">
        <v>270</v>
      </c>
      <c r="M59" s="1" t="s">
        <v>269</v>
      </c>
      <c r="N59" s="1" t="s">
        <v>276</v>
      </c>
      <c r="O59" s="1" t="s">
        <v>269</v>
      </c>
      <c r="P59" s="1" t="s">
        <v>472</v>
      </c>
      <c r="Q59" s="1" t="s">
        <v>270</v>
      </c>
      <c r="R59" s="1" t="s">
        <v>270</v>
      </c>
      <c r="S59" s="1" t="s">
        <v>270</v>
      </c>
      <c r="T59" s="1" t="s">
        <v>270</v>
      </c>
      <c r="U59" s="1" t="s">
        <v>270</v>
      </c>
      <c r="V59" s="1" t="s">
        <v>479</v>
      </c>
    </row>
    <row r="60" spans="1:22" ht="14.25">
      <c r="A60" s="1" t="s">
        <v>260</v>
      </c>
      <c r="B60" s="1" t="s">
        <v>12233</v>
      </c>
      <c r="C60" s="1" t="s">
        <v>262</v>
      </c>
      <c r="D60" s="1" t="s">
        <v>298</v>
      </c>
      <c r="E60" s="1" t="s">
        <v>298</v>
      </c>
      <c r="F60" s="1" t="s">
        <v>12188</v>
      </c>
      <c r="G60" s="1" t="s">
        <v>12189</v>
      </c>
      <c r="H60" s="1" t="s">
        <v>269</v>
      </c>
      <c r="I60" s="1" t="s">
        <v>11199</v>
      </c>
      <c r="J60" s="1" t="s">
        <v>1740</v>
      </c>
      <c r="K60" s="1" t="s">
        <v>277</v>
      </c>
      <c r="L60" s="1" t="s">
        <v>277</v>
      </c>
      <c r="M60" s="1" t="s">
        <v>270</v>
      </c>
      <c r="N60" s="1" t="s">
        <v>269</v>
      </c>
      <c r="O60" s="1" t="s">
        <v>269</v>
      </c>
      <c r="P60" s="1" t="s">
        <v>269</v>
      </c>
      <c r="Q60" s="1" t="s">
        <v>270</v>
      </c>
      <c r="R60" s="1" t="s">
        <v>270</v>
      </c>
      <c r="S60" s="1" t="s">
        <v>270</v>
      </c>
      <c r="T60" s="1" t="s">
        <v>270</v>
      </c>
      <c r="U60" s="1" t="s">
        <v>270</v>
      </c>
      <c r="V60" s="1" t="s">
        <v>479</v>
      </c>
    </row>
    <row r="61" spans="1:22" ht="14.25">
      <c r="A61" s="1" t="s">
        <v>260</v>
      </c>
      <c r="B61" s="1" t="s">
        <v>12234</v>
      </c>
      <c r="C61" s="1" t="s">
        <v>262</v>
      </c>
      <c r="D61" s="1" t="s">
        <v>304</v>
      </c>
      <c r="E61" s="1" t="s">
        <v>304</v>
      </c>
      <c r="F61" s="1" t="s">
        <v>270</v>
      </c>
      <c r="G61" s="1" t="s">
        <v>12166</v>
      </c>
      <c r="H61" s="1" t="s">
        <v>270</v>
      </c>
      <c r="I61" s="1" t="s">
        <v>274</v>
      </c>
      <c r="J61" s="1" t="s">
        <v>1972</v>
      </c>
      <c r="K61" s="1" t="s">
        <v>270</v>
      </c>
      <c r="L61" s="1" t="s">
        <v>472</v>
      </c>
      <c r="M61" s="1" t="s">
        <v>269</v>
      </c>
      <c r="N61" s="1" t="s">
        <v>270</v>
      </c>
      <c r="O61" s="1" t="s">
        <v>270</v>
      </c>
      <c r="P61" s="1" t="s">
        <v>270</v>
      </c>
      <c r="Q61" s="1" t="s">
        <v>472</v>
      </c>
      <c r="R61" s="1" t="s">
        <v>3756</v>
      </c>
      <c r="S61" s="1" t="s">
        <v>269</v>
      </c>
      <c r="T61" s="1" t="s">
        <v>269</v>
      </c>
      <c r="U61" s="1" t="s">
        <v>270</v>
      </c>
      <c r="V61" s="1" t="s">
        <v>270</v>
      </c>
    </row>
    <row r="62" spans="1:22" ht="14.25">
      <c r="A62" s="1" t="s">
        <v>260</v>
      </c>
      <c r="B62" s="1" t="s">
        <v>12235</v>
      </c>
      <c r="C62" s="1" t="s">
        <v>262</v>
      </c>
      <c r="D62" s="1" t="s">
        <v>304</v>
      </c>
      <c r="E62" s="1" t="s">
        <v>304</v>
      </c>
      <c r="F62" s="1" t="s">
        <v>472</v>
      </c>
      <c r="G62" s="1" t="s">
        <v>12168</v>
      </c>
      <c r="H62" s="1" t="s">
        <v>472</v>
      </c>
      <c r="I62" s="1" t="s">
        <v>2962</v>
      </c>
      <c r="J62" s="1" t="s">
        <v>12169</v>
      </c>
      <c r="K62" s="1" t="s">
        <v>472</v>
      </c>
      <c r="L62" s="1" t="s">
        <v>873</v>
      </c>
      <c r="M62" s="1" t="s">
        <v>269</v>
      </c>
      <c r="N62" s="1" t="s">
        <v>276</v>
      </c>
      <c r="O62" s="1" t="s">
        <v>270</v>
      </c>
      <c r="P62" s="1" t="s">
        <v>270</v>
      </c>
      <c r="Q62" s="1" t="s">
        <v>270</v>
      </c>
      <c r="R62" s="1" t="s">
        <v>1731</v>
      </c>
      <c r="S62" s="1" t="s">
        <v>270</v>
      </c>
      <c r="T62" s="1" t="s">
        <v>270</v>
      </c>
      <c r="U62" s="1" t="s">
        <v>270</v>
      </c>
      <c r="V62" s="1" t="s">
        <v>479</v>
      </c>
    </row>
    <row r="63" spans="1:22" ht="14.25">
      <c r="A63" s="1" t="s">
        <v>260</v>
      </c>
      <c r="B63" s="1" t="s">
        <v>12236</v>
      </c>
      <c r="C63" s="1" t="s">
        <v>262</v>
      </c>
      <c r="D63" s="1" t="s">
        <v>304</v>
      </c>
      <c r="E63" s="1" t="s">
        <v>304</v>
      </c>
      <c r="F63" s="1" t="s">
        <v>479</v>
      </c>
      <c r="G63" s="1" t="s">
        <v>12171</v>
      </c>
      <c r="H63" s="1" t="s">
        <v>479</v>
      </c>
      <c r="I63" s="1" t="s">
        <v>3790</v>
      </c>
      <c r="J63" s="1" t="s">
        <v>12169</v>
      </c>
      <c r="K63" s="1" t="s">
        <v>479</v>
      </c>
      <c r="L63" s="1" t="s">
        <v>479</v>
      </c>
      <c r="M63" s="1" t="s">
        <v>269</v>
      </c>
      <c r="N63" s="1" t="s">
        <v>276</v>
      </c>
      <c r="O63" s="1" t="s">
        <v>270</v>
      </c>
      <c r="P63" s="1" t="s">
        <v>270</v>
      </c>
      <c r="Q63" s="1" t="s">
        <v>270</v>
      </c>
      <c r="R63" s="1" t="s">
        <v>1372</v>
      </c>
      <c r="S63" s="1" t="s">
        <v>270</v>
      </c>
      <c r="T63" s="1" t="s">
        <v>270</v>
      </c>
      <c r="U63" s="1" t="s">
        <v>270</v>
      </c>
      <c r="V63" s="1" t="s">
        <v>479</v>
      </c>
    </row>
    <row r="64" spans="1:22" ht="14.25">
      <c r="A64" s="1" t="s">
        <v>260</v>
      </c>
      <c r="B64" s="1" t="s">
        <v>12237</v>
      </c>
      <c r="C64" s="1" t="s">
        <v>262</v>
      </c>
      <c r="D64" s="1" t="s">
        <v>304</v>
      </c>
      <c r="E64" s="1" t="s">
        <v>304</v>
      </c>
      <c r="F64" s="1" t="s">
        <v>873</v>
      </c>
      <c r="G64" s="1" t="s">
        <v>12173</v>
      </c>
      <c r="H64" s="1" t="s">
        <v>873</v>
      </c>
      <c r="I64" s="1" t="s">
        <v>2135</v>
      </c>
      <c r="J64" s="1" t="s">
        <v>811</v>
      </c>
      <c r="K64" s="1" t="s">
        <v>873</v>
      </c>
      <c r="L64" s="1" t="s">
        <v>872</v>
      </c>
      <c r="M64" s="1" t="s">
        <v>269</v>
      </c>
      <c r="N64" s="1" t="s">
        <v>276</v>
      </c>
      <c r="O64" s="1" t="s">
        <v>270</v>
      </c>
      <c r="P64" s="1" t="s">
        <v>270</v>
      </c>
      <c r="Q64" s="1" t="s">
        <v>270</v>
      </c>
      <c r="R64" s="1" t="s">
        <v>1450</v>
      </c>
      <c r="S64" s="1" t="s">
        <v>270</v>
      </c>
      <c r="T64" s="1" t="s">
        <v>270</v>
      </c>
      <c r="U64" s="1" t="s">
        <v>270</v>
      </c>
      <c r="V64" s="1" t="s">
        <v>479</v>
      </c>
    </row>
    <row r="65" spans="1:22" ht="14.25">
      <c r="A65" s="1" t="s">
        <v>260</v>
      </c>
      <c r="B65" s="1" t="s">
        <v>12238</v>
      </c>
      <c r="C65" s="1" t="s">
        <v>262</v>
      </c>
      <c r="D65" s="1" t="s">
        <v>304</v>
      </c>
      <c r="E65" s="1" t="s">
        <v>304</v>
      </c>
      <c r="F65" s="1" t="s">
        <v>872</v>
      </c>
      <c r="G65" s="1" t="s">
        <v>12175</v>
      </c>
      <c r="H65" s="1" t="s">
        <v>872</v>
      </c>
      <c r="I65" s="1" t="s">
        <v>274</v>
      </c>
      <c r="J65" s="1" t="s">
        <v>811</v>
      </c>
      <c r="K65" s="1" t="s">
        <v>872</v>
      </c>
      <c r="L65" s="1" t="s">
        <v>270</v>
      </c>
      <c r="M65" s="1" t="s">
        <v>270</v>
      </c>
      <c r="N65" s="1" t="s">
        <v>276</v>
      </c>
      <c r="O65" s="1" t="s">
        <v>270</v>
      </c>
      <c r="P65" s="1" t="s">
        <v>270</v>
      </c>
      <c r="Q65" s="1" t="s">
        <v>270</v>
      </c>
      <c r="R65" s="1" t="s">
        <v>270</v>
      </c>
      <c r="S65" s="1" t="s">
        <v>270</v>
      </c>
      <c r="T65" s="1" t="s">
        <v>270</v>
      </c>
      <c r="U65" s="1" t="s">
        <v>270</v>
      </c>
      <c r="V65" s="1" t="s">
        <v>479</v>
      </c>
    </row>
    <row r="66" spans="1:22" ht="14.25">
      <c r="A66" s="1" t="s">
        <v>260</v>
      </c>
      <c r="B66" s="1" t="s">
        <v>12239</v>
      </c>
      <c r="C66" s="1" t="s">
        <v>262</v>
      </c>
      <c r="D66" s="1" t="s">
        <v>304</v>
      </c>
      <c r="E66" s="1" t="s">
        <v>304</v>
      </c>
      <c r="F66" s="1" t="s">
        <v>276</v>
      </c>
      <c r="G66" s="1" t="s">
        <v>12177</v>
      </c>
      <c r="H66" s="1" t="s">
        <v>276</v>
      </c>
      <c r="I66" s="1" t="s">
        <v>2135</v>
      </c>
      <c r="J66" s="1" t="s">
        <v>811</v>
      </c>
      <c r="K66" s="1" t="s">
        <v>276</v>
      </c>
      <c r="L66" s="1" t="s">
        <v>276</v>
      </c>
      <c r="M66" s="1" t="s">
        <v>270</v>
      </c>
      <c r="N66" s="1" t="s">
        <v>276</v>
      </c>
      <c r="O66" s="1" t="s">
        <v>270</v>
      </c>
      <c r="P66" s="1" t="s">
        <v>270</v>
      </c>
      <c r="Q66" s="1" t="s">
        <v>270</v>
      </c>
      <c r="R66" s="1" t="s">
        <v>3829</v>
      </c>
      <c r="S66" s="1" t="s">
        <v>270</v>
      </c>
      <c r="T66" s="1" t="s">
        <v>270</v>
      </c>
      <c r="U66" s="1" t="s">
        <v>270</v>
      </c>
      <c r="V66" s="1" t="s">
        <v>479</v>
      </c>
    </row>
    <row r="67" spans="1:22" ht="14.25">
      <c r="A67" s="1" t="s">
        <v>260</v>
      </c>
      <c r="B67" s="1" t="s">
        <v>12240</v>
      </c>
      <c r="C67" s="1" t="s">
        <v>262</v>
      </c>
      <c r="D67" s="1" t="s">
        <v>304</v>
      </c>
      <c r="E67" s="1" t="s">
        <v>304</v>
      </c>
      <c r="F67" s="1" t="s">
        <v>874</v>
      </c>
      <c r="G67" s="1" t="s">
        <v>12179</v>
      </c>
      <c r="H67" s="1" t="s">
        <v>874</v>
      </c>
      <c r="I67" s="1" t="s">
        <v>274</v>
      </c>
      <c r="J67" s="1" t="s">
        <v>12169</v>
      </c>
      <c r="K67" s="1" t="s">
        <v>874</v>
      </c>
      <c r="L67" s="1" t="s">
        <v>874</v>
      </c>
      <c r="M67" s="1" t="s">
        <v>270</v>
      </c>
      <c r="N67" s="1" t="s">
        <v>276</v>
      </c>
      <c r="O67" s="1" t="s">
        <v>270</v>
      </c>
      <c r="P67" s="1" t="s">
        <v>270</v>
      </c>
      <c r="Q67" s="1" t="s">
        <v>270</v>
      </c>
      <c r="R67" s="1" t="s">
        <v>873</v>
      </c>
      <c r="S67" s="1" t="s">
        <v>270</v>
      </c>
      <c r="T67" s="1" t="s">
        <v>270</v>
      </c>
      <c r="U67" s="1" t="s">
        <v>270</v>
      </c>
      <c r="V67" s="1" t="s">
        <v>479</v>
      </c>
    </row>
    <row r="68" spans="1:22" ht="14.25">
      <c r="A68" s="1" t="s">
        <v>260</v>
      </c>
      <c r="B68" s="1" t="s">
        <v>12241</v>
      </c>
      <c r="C68" s="1" t="s">
        <v>262</v>
      </c>
      <c r="D68" s="1" t="s">
        <v>304</v>
      </c>
      <c r="E68" s="1" t="s">
        <v>304</v>
      </c>
      <c r="F68" s="1" t="s">
        <v>1450</v>
      </c>
      <c r="G68" s="1" t="s">
        <v>12181</v>
      </c>
      <c r="H68" s="1" t="s">
        <v>1450</v>
      </c>
      <c r="I68" s="1" t="s">
        <v>2135</v>
      </c>
      <c r="J68" s="1" t="s">
        <v>811</v>
      </c>
      <c r="K68" s="1" t="s">
        <v>1450</v>
      </c>
      <c r="L68" s="1" t="s">
        <v>1450</v>
      </c>
      <c r="M68" s="1" t="s">
        <v>270</v>
      </c>
      <c r="N68" s="1" t="s">
        <v>276</v>
      </c>
      <c r="O68" s="1" t="s">
        <v>269</v>
      </c>
      <c r="P68" s="1" t="s">
        <v>270</v>
      </c>
      <c r="Q68" s="1" t="s">
        <v>270</v>
      </c>
      <c r="R68" s="1" t="s">
        <v>472</v>
      </c>
      <c r="S68" s="1" t="s">
        <v>270</v>
      </c>
      <c r="T68" s="1" t="s">
        <v>270</v>
      </c>
      <c r="U68" s="1" t="s">
        <v>270</v>
      </c>
      <c r="V68" s="1" t="s">
        <v>479</v>
      </c>
    </row>
    <row r="69" spans="1:22" ht="14.25">
      <c r="A69" s="1" t="s">
        <v>260</v>
      </c>
      <c r="B69" s="1" t="s">
        <v>12242</v>
      </c>
      <c r="C69" s="1" t="s">
        <v>262</v>
      </c>
      <c r="D69" s="1" t="s">
        <v>304</v>
      </c>
      <c r="E69" s="1" t="s">
        <v>304</v>
      </c>
      <c r="F69" s="1" t="s">
        <v>277</v>
      </c>
      <c r="G69" s="1" t="s">
        <v>12183</v>
      </c>
      <c r="H69" s="1" t="s">
        <v>277</v>
      </c>
      <c r="I69" s="1" t="s">
        <v>2135</v>
      </c>
      <c r="J69" s="1" t="s">
        <v>811</v>
      </c>
      <c r="K69" s="1" t="s">
        <v>277</v>
      </c>
      <c r="L69" s="1" t="s">
        <v>277</v>
      </c>
      <c r="M69" s="1" t="s">
        <v>270</v>
      </c>
      <c r="N69" s="1" t="s">
        <v>276</v>
      </c>
      <c r="O69" s="1" t="s">
        <v>270</v>
      </c>
      <c r="P69" s="1" t="s">
        <v>270</v>
      </c>
      <c r="Q69" s="1" t="s">
        <v>270</v>
      </c>
      <c r="R69" s="1" t="s">
        <v>270</v>
      </c>
      <c r="S69" s="1" t="s">
        <v>270</v>
      </c>
      <c r="T69" s="1" t="s">
        <v>270</v>
      </c>
      <c r="U69" s="1" t="s">
        <v>270</v>
      </c>
      <c r="V69" s="1" t="s">
        <v>479</v>
      </c>
    </row>
    <row r="70" spans="1:22" ht="14.25">
      <c r="A70" s="1" t="s">
        <v>260</v>
      </c>
      <c r="B70" s="1" t="s">
        <v>12243</v>
      </c>
      <c r="C70" s="1" t="s">
        <v>262</v>
      </c>
      <c r="D70" s="1" t="s">
        <v>304</v>
      </c>
      <c r="E70" s="1" t="s">
        <v>304</v>
      </c>
      <c r="F70" s="1" t="s">
        <v>12185</v>
      </c>
      <c r="G70" s="1" t="s">
        <v>12186</v>
      </c>
      <c r="H70" s="1" t="s">
        <v>12185</v>
      </c>
      <c r="I70" s="1" t="s">
        <v>269</v>
      </c>
      <c r="J70" s="1" t="s">
        <v>6755</v>
      </c>
      <c r="K70" s="1" t="s">
        <v>12185</v>
      </c>
      <c r="L70" s="1" t="s">
        <v>270</v>
      </c>
      <c r="M70" s="1" t="s">
        <v>269</v>
      </c>
      <c r="N70" s="1" t="s">
        <v>276</v>
      </c>
      <c r="O70" s="1" t="s">
        <v>269</v>
      </c>
      <c r="P70" s="1" t="s">
        <v>472</v>
      </c>
      <c r="Q70" s="1" t="s">
        <v>270</v>
      </c>
      <c r="R70" s="1" t="s">
        <v>270</v>
      </c>
      <c r="S70" s="1" t="s">
        <v>270</v>
      </c>
      <c r="T70" s="1" t="s">
        <v>270</v>
      </c>
      <c r="U70" s="1" t="s">
        <v>270</v>
      </c>
      <c r="V70" s="1" t="s">
        <v>479</v>
      </c>
    </row>
    <row r="71" spans="1:22" ht="14.25">
      <c r="A71" s="1" t="s">
        <v>260</v>
      </c>
      <c r="B71" s="1" t="s">
        <v>12244</v>
      </c>
      <c r="C71" s="1" t="s">
        <v>262</v>
      </c>
      <c r="D71" s="1" t="s">
        <v>304</v>
      </c>
      <c r="E71" s="1" t="s">
        <v>304</v>
      </c>
      <c r="F71" s="1" t="s">
        <v>12188</v>
      </c>
      <c r="G71" s="1" t="s">
        <v>12189</v>
      </c>
      <c r="H71" s="1" t="s">
        <v>269</v>
      </c>
      <c r="I71" s="1" t="s">
        <v>11199</v>
      </c>
      <c r="J71" s="1" t="s">
        <v>1740</v>
      </c>
      <c r="K71" s="1" t="s">
        <v>277</v>
      </c>
      <c r="L71" s="1" t="s">
        <v>277</v>
      </c>
      <c r="M71" s="1" t="s">
        <v>270</v>
      </c>
      <c r="N71" s="1" t="s">
        <v>269</v>
      </c>
      <c r="O71" s="1" t="s">
        <v>269</v>
      </c>
      <c r="P71" s="1" t="s">
        <v>269</v>
      </c>
      <c r="Q71" s="1" t="s">
        <v>270</v>
      </c>
      <c r="R71" s="1" t="s">
        <v>270</v>
      </c>
      <c r="S71" s="1" t="s">
        <v>270</v>
      </c>
      <c r="T71" s="1" t="s">
        <v>270</v>
      </c>
      <c r="U71" s="1" t="s">
        <v>270</v>
      </c>
      <c r="V71" s="1" t="s">
        <v>479</v>
      </c>
    </row>
    <row r="72" spans="1:22" ht="14.25">
      <c r="A72" s="1" t="s">
        <v>260</v>
      </c>
      <c r="B72" s="1" t="s">
        <v>12245</v>
      </c>
      <c r="C72" s="1" t="s">
        <v>262</v>
      </c>
      <c r="D72" s="1" t="s">
        <v>310</v>
      </c>
      <c r="E72" s="1" t="s">
        <v>310</v>
      </c>
      <c r="F72" s="1" t="s">
        <v>270</v>
      </c>
      <c r="G72" s="1" t="s">
        <v>12166</v>
      </c>
      <c r="H72" s="1" t="s">
        <v>270</v>
      </c>
      <c r="I72" s="1" t="s">
        <v>274</v>
      </c>
      <c r="J72" s="1" t="s">
        <v>1972</v>
      </c>
      <c r="K72" s="1" t="s">
        <v>270</v>
      </c>
      <c r="L72" s="1" t="s">
        <v>472</v>
      </c>
      <c r="M72" s="1" t="s">
        <v>269</v>
      </c>
      <c r="N72" s="1" t="s">
        <v>270</v>
      </c>
      <c r="O72" s="1" t="s">
        <v>270</v>
      </c>
      <c r="P72" s="1" t="s">
        <v>270</v>
      </c>
      <c r="Q72" s="1" t="s">
        <v>472</v>
      </c>
      <c r="R72" s="1" t="s">
        <v>3756</v>
      </c>
      <c r="S72" s="1" t="s">
        <v>269</v>
      </c>
      <c r="T72" s="1" t="s">
        <v>269</v>
      </c>
      <c r="U72" s="1" t="s">
        <v>270</v>
      </c>
      <c r="V72" s="1" t="s">
        <v>270</v>
      </c>
    </row>
    <row r="73" spans="1:22" ht="14.25">
      <c r="A73" s="1" t="s">
        <v>260</v>
      </c>
      <c r="B73" s="1" t="s">
        <v>12246</v>
      </c>
      <c r="C73" s="1" t="s">
        <v>262</v>
      </c>
      <c r="D73" s="1" t="s">
        <v>310</v>
      </c>
      <c r="E73" s="1" t="s">
        <v>310</v>
      </c>
      <c r="F73" s="1" t="s">
        <v>472</v>
      </c>
      <c r="G73" s="1" t="s">
        <v>12168</v>
      </c>
      <c r="H73" s="1" t="s">
        <v>472</v>
      </c>
      <c r="I73" s="1" t="s">
        <v>2962</v>
      </c>
      <c r="J73" s="1" t="s">
        <v>12169</v>
      </c>
      <c r="K73" s="1" t="s">
        <v>472</v>
      </c>
      <c r="L73" s="1" t="s">
        <v>873</v>
      </c>
      <c r="M73" s="1" t="s">
        <v>269</v>
      </c>
      <c r="N73" s="1" t="s">
        <v>276</v>
      </c>
      <c r="O73" s="1" t="s">
        <v>270</v>
      </c>
      <c r="P73" s="1" t="s">
        <v>270</v>
      </c>
      <c r="Q73" s="1" t="s">
        <v>270</v>
      </c>
      <c r="R73" s="1" t="s">
        <v>1731</v>
      </c>
      <c r="S73" s="1" t="s">
        <v>270</v>
      </c>
      <c r="T73" s="1" t="s">
        <v>270</v>
      </c>
      <c r="U73" s="1" t="s">
        <v>270</v>
      </c>
      <c r="V73" s="1" t="s">
        <v>479</v>
      </c>
    </row>
    <row r="74" spans="1:22" ht="14.25">
      <c r="A74" s="1" t="s">
        <v>260</v>
      </c>
      <c r="B74" s="1" t="s">
        <v>12247</v>
      </c>
      <c r="C74" s="1" t="s">
        <v>262</v>
      </c>
      <c r="D74" s="1" t="s">
        <v>310</v>
      </c>
      <c r="E74" s="1" t="s">
        <v>310</v>
      </c>
      <c r="F74" s="1" t="s">
        <v>479</v>
      </c>
      <c r="G74" s="1" t="s">
        <v>12171</v>
      </c>
      <c r="H74" s="1" t="s">
        <v>479</v>
      </c>
      <c r="I74" s="1" t="s">
        <v>3790</v>
      </c>
      <c r="J74" s="1" t="s">
        <v>12169</v>
      </c>
      <c r="K74" s="1" t="s">
        <v>479</v>
      </c>
      <c r="L74" s="1" t="s">
        <v>479</v>
      </c>
      <c r="M74" s="1" t="s">
        <v>269</v>
      </c>
      <c r="N74" s="1" t="s">
        <v>276</v>
      </c>
      <c r="O74" s="1" t="s">
        <v>270</v>
      </c>
      <c r="P74" s="1" t="s">
        <v>270</v>
      </c>
      <c r="Q74" s="1" t="s">
        <v>270</v>
      </c>
      <c r="R74" s="1" t="s">
        <v>1372</v>
      </c>
      <c r="S74" s="1" t="s">
        <v>270</v>
      </c>
      <c r="T74" s="1" t="s">
        <v>270</v>
      </c>
      <c r="U74" s="1" t="s">
        <v>270</v>
      </c>
      <c r="V74" s="1" t="s">
        <v>479</v>
      </c>
    </row>
    <row r="75" spans="1:22" ht="14.25">
      <c r="A75" s="1" t="s">
        <v>260</v>
      </c>
      <c r="B75" s="1" t="s">
        <v>12248</v>
      </c>
      <c r="C75" s="1" t="s">
        <v>262</v>
      </c>
      <c r="D75" s="1" t="s">
        <v>310</v>
      </c>
      <c r="E75" s="1" t="s">
        <v>310</v>
      </c>
      <c r="F75" s="1" t="s">
        <v>873</v>
      </c>
      <c r="G75" s="1" t="s">
        <v>12173</v>
      </c>
      <c r="H75" s="1" t="s">
        <v>873</v>
      </c>
      <c r="I75" s="1" t="s">
        <v>2135</v>
      </c>
      <c r="J75" s="1" t="s">
        <v>811</v>
      </c>
      <c r="K75" s="1" t="s">
        <v>873</v>
      </c>
      <c r="L75" s="1" t="s">
        <v>872</v>
      </c>
      <c r="M75" s="1" t="s">
        <v>269</v>
      </c>
      <c r="N75" s="1" t="s">
        <v>276</v>
      </c>
      <c r="O75" s="1" t="s">
        <v>270</v>
      </c>
      <c r="P75" s="1" t="s">
        <v>270</v>
      </c>
      <c r="Q75" s="1" t="s">
        <v>270</v>
      </c>
      <c r="R75" s="1" t="s">
        <v>1450</v>
      </c>
      <c r="S75" s="1" t="s">
        <v>270</v>
      </c>
      <c r="T75" s="1" t="s">
        <v>270</v>
      </c>
      <c r="U75" s="1" t="s">
        <v>270</v>
      </c>
      <c r="V75" s="1" t="s">
        <v>479</v>
      </c>
    </row>
    <row r="76" spans="1:22" ht="14.25">
      <c r="A76" s="1" t="s">
        <v>260</v>
      </c>
      <c r="B76" s="1" t="s">
        <v>12249</v>
      </c>
      <c r="C76" s="1" t="s">
        <v>262</v>
      </c>
      <c r="D76" s="1" t="s">
        <v>310</v>
      </c>
      <c r="E76" s="1" t="s">
        <v>310</v>
      </c>
      <c r="F76" s="1" t="s">
        <v>872</v>
      </c>
      <c r="G76" s="1" t="s">
        <v>12175</v>
      </c>
      <c r="H76" s="1" t="s">
        <v>872</v>
      </c>
      <c r="I76" s="1" t="s">
        <v>274</v>
      </c>
      <c r="J76" s="1" t="s">
        <v>811</v>
      </c>
      <c r="K76" s="1" t="s">
        <v>872</v>
      </c>
      <c r="L76" s="1" t="s">
        <v>270</v>
      </c>
      <c r="M76" s="1" t="s">
        <v>270</v>
      </c>
      <c r="N76" s="1" t="s">
        <v>276</v>
      </c>
      <c r="O76" s="1" t="s">
        <v>270</v>
      </c>
      <c r="P76" s="1" t="s">
        <v>270</v>
      </c>
      <c r="Q76" s="1" t="s">
        <v>270</v>
      </c>
      <c r="R76" s="1" t="s">
        <v>270</v>
      </c>
      <c r="S76" s="1" t="s">
        <v>270</v>
      </c>
      <c r="T76" s="1" t="s">
        <v>270</v>
      </c>
      <c r="U76" s="1" t="s">
        <v>270</v>
      </c>
      <c r="V76" s="1" t="s">
        <v>479</v>
      </c>
    </row>
    <row r="77" spans="1:22" ht="14.25">
      <c r="A77" s="1" t="s">
        <v>260</v>
      </c>
      <c r="B77" s="1" t="s">
        <v>12250</v>
      </c>
      <c r="C77" s="1" t="s">
        <v>262</v>
      </c>
      <c r="D77" s="1" t="s">
        <v>310</v>
      </c>
      <c r="E77" s="1" t="s">
        <v>310</v>
      </c>
      <c r="F77" s="1" t="s">
        <v>276</v>
      </c>
      <c r="G77" s="1" t="s">
        <v>12177</v>
      </c>
      <c r="H77" s="1" t="s">
        <v>276</v>
      </c>
      <c r="I77" s="1" t="s">
        <v>2135</v>
      </c>
      <c r="J77" s="1" t="s">
        <v>811</v>
      </c>
      <c r="K77" s="1" t="s">
        <v>276</v>
      </c>
      <c r="L77" s="1" t="s">
        <v>276</v>
      </c>
      <c r="M77" s="1" t="s">
        <v>270</v>
      </c>
      <c r="N77" s="1" t="s">
        <v>276</v>
      </c>
      <c r="O77" s="1" t="s">
        <v>270</v>
      </c>
      <c r="P77" s="1" t="s">
        <v>270</v>
      </c>
      <c r="Q77" s="1" t="s">
        <v>270</v>
      </c>
      <c r="R77" s="1" t="s">
        <v>3829</v>
      </c>
      <c r="S77" s="1" t="s">
        <v>270</v>
      </c>
      <c r="T77" s="1" t="s">
        <v>270</v>
      </c>
      <c r="U77" s="1" t="s">
        <v>270</v>
      </c>
      <c r="V77" s="1" t="s">
        <v>479</v>
      </c>
    </row>
    <row r="78" spans="1:22" ht="14.25">
      <c r="A78" s="1" t="s">
        <v>260</v>
      </c>
      <c r="B78" s="1" t="s">
        <v>12251</v>
      </c>
      <c r="C78" s="1" t="s">
        <v>262</v>
      </c>
      <c r="D78" s="1" t="s">
        <v>310</v>
      </c>
      <c r="E78" s="1" t="s">
        <v>310</v>
      </c>
      <c r="F78" s="1" t="s">
        <v>874</v>
      </c>
      <c r="G78" s="1" t="s">
        <v>12179</v>
      </c>
      <c r="H78" s="1" t="s">
        <v>874</v>
      </c>
      <c r="I78" s="1" t="s">
        <v>274</v>
      </c>
      <c r="J78" s="1" t="s">
        <v>12169</v>
      </c>
      <c r="K78" s="1" t="s">
        <v>874</v>
      </c>
      <c r="L78" s="1" t="s">
        <v>874</v>
      </c>
      <c r="M78" s="1" t="s">
        <v>270</v>
      </c>
      <c r="N78" s="1" t="s">
        <v>276</v>
      </c>
      <c r="O78" s="1" t="s">
        <v>270</v>
      </c>
      <c r="P78" s="1" t="s">
        <v>270</v>
      </c>
      <c r="Q78" s="1" t="s">
        <v>270</v>
      </c>
      <c r="R78" s="1" t="s">
        <v>873</v>
      </c>
      <c r="S78" s="1" t="s">
        <v>270</v>
      </c>
      <c r="T78" s="1" t="s">
        <v>270</v>
      </c>
      <c r="U78" s="1" t="s">
        <v>270</v>
      </c>
      <c r="V78" s="1" t="s">
        <v>479</v>
      </c>
    </row>
    <row r="79" spans="1:22" ht="14.25">
      <c r="A79" s="1" t="s">
        <v>260</v>
      </c>
      <c r="B79" s="1" t="s">
        <v>12252</v>
      </c>
      <c r="C79" s="1" t="s">
        <v>262</v>
      </c>
      <c r="D79" s="1" t="s">
        <v>310</v>
      </c>
      <c r="E79" s="1" t="s">
        <v>310</v>
      </c>
      <c r="F79" s="1" t="s">
        <v>1450</v>
      </c>
      <c r="G79" s="1" t="s">
        <v>12181</v>
      </c>
      <c r="H79" s="1" t="s">
        <v>1450</v>
      </c>
      <c r="I79" s="1" t="s">
        <v>2135</v>
      </c>
      <c r="J79" s="1" t="s">
        <v>811</v>
      </c>
      <c r="K79" s="1" t="s">
        <v>1450</v>
      </c>
      <c r="L79" s="1" t="s">
        <v>1450</v>
      </c>
      <c r="M79" s="1" t="s">
        <v>270</v>
      </c>
      <c r="N79" s="1" t="s">
        <v>276</v>
      </c>
      <c r="O79" s="1" t="s">
        <v>269</v>
      </c>
      <c r="P79" s="1" t="s">
        <v>270</v>
      </c>
      <c r="Q79" s="1" t="s">
        <v>270</v>
      </c>
      <c r="R79" s="1" t="s">
        <v>472</v>
      </c>
      <c r="S79" s="1" t="s">
        <v>270</v>
      </c>
      <c r="T79" s="1" t="s">
        <v>270</v>
      </c>
      <c r="U79" s="1" t="s">
        <v>270</v>
      </c>
      <c r="V79" s="1" t="s">
        <v>479</v>
      </c>
    </row>
    <row r="80" spans="1:22" ht="14.25">
      <c r="A80" s="1" t="s">
        <v>260</v>
      </c>
      <c r="B80" s="1" t="s">
        <v>12253</v>
      </c>
      <c r="C80" s="1" t="s">
        <v>262</v>
      </c>
      <c r="D80" s="1" t="s">
        <v>310</v>
      </c>
      <c r="E80" s="1" t="s">
        <v>310</v>
      </c>
      <c r="F80" s="1" t="s">
        <v>277</v>
      </c>
      <c r="G80" s="1" t="s">
        <v>12183</v>
      </c>
      <c r="H80" s="1" t="s">
        <v>277</v>
      </c>
      <c r="I80" s="1" t="s">
        <v>2135</v>
      </c>
      <c r="J80" s="1" t="s">
        <v>811</v>
      </c>
      <c r="K80" s="1" t="s">
        <v>277</v>
      </c>
      <c r="L80" s="1" t="s">
        <v>277</v>
      </c>
      <c r="M80" s="1" t="s">
        <v>270</v>
      </c>
      <c r="N80" s="1" t="s">
        <v>276</v>
      </c>
      <c r="O80" s="1" t="s">
        <v>270</v>
      </c>
      <c r="P80" s="1" t="s">
        <v>270</v>
      </c>
      <c r="Q80" s="1" t="s">
        <v>270</v>
      </c>
      <c r="R80" s="1" t="s">
        <v>270</v>
      </c>
      <c r="S80" s="1" t="s">
        <v>270</v>
      </c>
      <c r="T80" s="1" t="s">
        <v>270</v>
      </c>
      <c r="U80" s="1" t="s">
        <v>270</v>
      </c>
      <c r="V80" s="1" t="s">
        <v>479</v>
      </c>
    </row>
    <row r="81" spans="1:22" ht="14.25">
      <c r="A81" s="1" t="s">
        <v>260</v>
      </c>
      <c r="B81" s="1" t="s">
        <v>12254</v>
      </c>
      <c r="C81" s="1" t="s">
        <v>262</v>
      </c>
      <c r="D81" s="1" t="s">
        <v>310</v>
      </c>
      <c r="E81" s="1" t="s">
        <v>310</v>
      </c>
      <c r="F81" s="1" t="s">
        <v>12185</v>
      </c>
      <c r="G81" s="1" t="s">
        <v>12186</v>
      </c>
      <c r="H81" s="1" t="s">
        <v>12185</v>
      </c>
      <c r="I81" s="1" t="s">
        <v>269</v>
      </c>
      <c r="J81" s="1" t="s">
        <v>6755</v>
      </c>
      <c r="K81" s="1" t="s">
        <v>12185</v>
      </c>
      <c r="L81" s="1" t="s">
        <v>270</v>
      </c>
      <c r="M81" s="1" t="s">
        <v>269</v>
      </c>
      <c r="N81" s="1" t="s">
        <v>276</v>
      </c>
      <c r="O81" s="1" t="s">
        <v>269</v>
      </c>
      <c r="P81" s="1" t="s">
        <v>472</v>
      </c>
      <c r="Q81" s="1" t="s">
        <v>270</v>
      </c>
      <c r="R81" s="1" t="s">
        <v>270</v>
      </c>
      <c r="S81" s="1" t="s">
        <v>270</v>
      </c>
      <c r="T81" s="1" t="s">
        <v>270</v>
      </c>
      <c r="U81" s="1" t="s">
        <v>270</v>
      </c>
      <c r="V81" s="1" t="s">
        <v>479</v>
      </c>
    </row>
    <row r="82" spans="1:22" ht="14.25">
      <c r="A82" s="1" t="s">
        <v>260</v>
      </c>
      <c r="B82" s="1" t="s">
        <v>12255</v>
      </c>
      <c r="C82" s="1" t="s">
        <v>262</v>
      </c>
      <c r="D82" s="1" t="s">
        <v>310</v>
      </c>
      <c r="E82" s="1" t="s">
        <v>310</v>
      </c>
      <c r="F82" s="1" t="s">
        <v>12188</v>
      </c>
      <c r="G82" s="1" t="s">
        <v>12189</v>
      </c>
      <c r="H82" s="1" t="s">
        <v>269</v>
      </c>
      <c r="I82" s="1" t="s">
        <v>11199</v>
      </c>
      <c r="J82" s="1" t="s">
        <v>1740</v>
      </c>
      <c r="K82" s="1" t="s">
        <v>277</v>
      </c>
      <c r="L82" s="1" t="s">
        <v>277</v>
      </c>
      <c r="M82" s="1" t="s">
        <v>270</v>
      </c>
      <c r="N82" s="1" t="s">
        <v>269</v>
      </c>
      <c r="O82" s="1" t="s">
        <v>269</v>
      </c>
      <c r="P82" s="1" t="s">
        <v>269</v>
      </c>
      <c r="Q82" s="1" t="s">
        <v>270</v>
      </c>
      <c r="R82" s="1" t="s">
        <v>270</v>
      </c>
      <c r="S82" s="1" t="s">
        <v>270</v>
      </c>
      <c r="T82" s="1" t="s">
        <v>270</v>
      </c>
      <c r="U82" s="1" t="s">
        <v>270</v>
      </c>
      <c r="V82" s="1" t="s">
        <v>479</v>
      </c>
    </row>
    <row r="83" spans="1:22" ht="14.25">
      <c r="A83" s="1" t="s">
        <v>260</v>
      </c>
      <c r="B83" s="1" t="s">
        <v>12256</v>
      </c>
      <c r="C83" s="1" t="s">
        <v>262</v>
      </c>
      <c r="D83" s="1" t="s">
        <v>316</v>
      </c>
      <c r="E83" s="1" t="s">
        <v>316</v>
      </c>
      <c r="F83" s="1" t="s">
        <v>270</v>
      </c>
      <c r="G83" s="1" t="s">
        <v>12166</v>
      </c>
      <c r="H83" s="1" t="s">
        <v>270</v>
      </c>
      <c r="I83" s="1" t="s">
        <v>274</v>
      </c>
      <c r="J83" s="1" t="s">
        <v>1972</v>
      </c>
      <c r="K83" s="1" t="s">
        <v>270</v>
      </c>
      <c r="L83" s="1" t="s">
        <v>472</v>
      </c>
      <c r="M83" s="1" t="s">
        <v>269</v>
      </c>
      <c r="N83" s="1" t="s">
        <v>270</v>
      </c>
      <c r="O83" s="1" t="s">
        <v>270</v>
      </c>
      <c r="P83" s="1" t="s">
        <v>270</v>
      </c>
      <c r="Q83" s="1" t="s">
        <v>472</v>
      </c>
      <c r="R83" s="1" t="s">
        <v>3756</v>
      </c>
      <c r="S83" s="1" t="s">
        <v>269</v>
      </c>
      <c r="T83" s="1" t="s">
        <v>269</v>
      </c>
      <c r="U83" s="1" t="s">
        <v>270</v>
      </c>
      <c r="V83" s="1" t="s">
        <v>270</v>
      </c>
    </row>
    <row r="84" spans="1:22" ht="14.25">
      <c r="A84" s="1" t="s">
        <v>260</v>
      </c>
      <c r="B84" s="1" t="s">
        <v>12257</v>
      </c>
      <c r="C84" s="1" t="s">
        <v>262</v>
      </c>
      <c r="D84" s="1" t="s">
        <v>316</v>
      </c>
      <c r="E84" s="1" t="s">
        <v>316</v>
      </c>
      <c r="F84" s="1" t="s">
        <v>472</v>
      </c>
      <c r="G84" s="1" t="s">
        <v>12168</v>
      </c>
      <c r="H84" s="1" t="s">
        <v>472</v>
      </c>
      <c r="I84" s="1" t="s">
        <v>2962</v>
      </c>
      <c r="J84" s="1" t="s">
        <v>12169</v>
      </c>
      <c r="K84" s="1" t="s">
        <v>472</v>
      </c>
      <c r="L84" s="1" t="s">
        <v>873</v>
      </c>
      <c r="M84" s="1" t="s">
        <v>269</v>
      </c>
      <c r="N84" s="1" t="s">
        <v>276</v>
      </c>
      <c r="O84" s="1" t="s">
        <v>270</v>
      </c>
      <c r="P84" s="1" t="s">
        <v>270</v>
      </c>
      <c r="Q84" s="1" t="s">
        <v>270</v>
      </c>
      <c r="R84" s="1" t="s">
        <v>1731</v>
      </c>
      <c r="S84" s="1" t="s">
        <v>270</v>
      </c>
      <c r="T84" s="1" t="s">
        <v>270</v>
      </c>
      <c r="U84" s="1" t="s">
        <v>270</v>
      </c>
      <c r="V84" s="1" t="s">
        <v>479</v>
      </c>
    </row>
    <row r="85" spans="1:22" ht="14.25">
      <c r="A85" s="1" t="s">
        <v>260</v>
      </c>
      <c r="B85" s="1" t="s">
        <v>12258</v>
      </c>
      <c r="C85" s="1" t="s">
        <v>262</v>
      </c>
      <c r="D85" s="1" t="s">
        <v>316</v>
      </c>
      <c r="E85" s="1" t="s">
        <v>316</v>
      </c>
      <c r="F85" s="1" t="s">
        <v>479</v>
      </c>
      <c r="G85" s="1" t="s">
        <v>12171</v>
      </c>
      <c r="H85" s="1" t="s">
        <v>479</v>
      </c>
      <c r="I85" s="1" t="s">
        <v>3790</v>
      </c>
      <c r="J85" s="1" t="s">
        <v>12169</v>
      </c>
      <c r="K85" s="1" t="s">
        <v>479</v>
      </c>
      <c r="L85" s="1" t="s">
        <v>479</v>
      </c>
      <c r="M85" s="1" t="s">
        <v>269</v>
      </c>
      <c r="N85" s="1" t="s">
        <v>276</v>
      </c>
      <c r="O85" s="1" t="s">
        <v>270</v>
      </c>
      <c r="P85" s="1" t="s">
        <v>270</v>
      </c>
      <c r="Q85" s="1" t="s">
        <v>270</v>
      </c>
      <c r="R85" s="1" t="s">
        <v>1372</v>
      </c>
      <c r="S85" s="1" t="s">
        <v>270</v>
      </c>
      <c r="T85" s="1" t="s">
        <v>270</v>
      </c>
      <c r="U85" s="1" t="s">
        <v>270</v>
      </c>
      <c r="V85" s="1" t="s">
        <v>479</v>
      </c>
    </row>
    <row r="86" spans="1:22" ht="14.25">
      <c r="A86" s="1" t="s">
        <v>260</v>
      </c>
      <c r="B86" s="1" t="s">
        <v>12259</v>
      </c>
      <c r="C86" s="1" t="s">
        <v>262</v>
      </c>
      <c r="D86" s="1" t="s">
        <v>316</v>
      </c>
      <c r="E86" s="1" t="s">
        <v>316</v>
      </c>
      <c r="F86" s="1" t="s">
        <v>873</v>
      </c>
      <c r="G86" s="1" t="s">
        <v>12173</v>
      </c>
      <c r="H86" s="1" t="s">
        <v>873</v>
      </c>
      <c r="I86" s="1" t="s">
        <v>2135</v>
      </c>
      <c r="J86" s="1" t="s">
        <v>811</v>
      </c>
      <c r="K86" s="1" t="s">
        <v>873</v>
      </c>
      <c r="L86" s="1" t="s">
        <v>872</v>
      </c>
      <c r="M86" s="1" t="s">
        <v>269</v>
      </c>
      <c r="N86" s="1" t="s">
        <v>276</v>
      </c>
      <c r="O86" s="1" t="s">
        <v>270</v>
      </c>
      <c r="P86" s="1" t="s">
        <v>270</v>
      </c>
      <c r="Q86" s="1" t="s">
        <v>270</v>
      </c>
      <c r="R86" s="1" t="s">
        <v>1450</v>
      </c>
      <c r="S86" s="1" t="s">
        <v>270</v>
      </c>
      <c r="T86" s="1" t="s">
        <v>270</v>
      </c>
      <c r="U86" s="1" t="s">
        <v>270</v>
      </c>
      <c r="V86" s="1" t="s">
        <v>479</v>
      </c>
    </row>
    <row r="87" spans="1:22" ht="14.25">
      <c r="A87" s="1" t="s">
        <v>260</v>
      </c>
      <c r="B87" s="1" t="s">
        <v>12260</v>
      </c>
      <c r="C87" s="1" t="s">
        <v>262</v>
      </c>
      <c r="D87" s="1" t="s">
        <v>316</v>
      </c>
      <c r="E87" s="1" t="s">
        <v>316</v>
      </c>
      <c r="F87" s="1" t="s">
        <v>872</v>
      </c>
      <c r="G87" s="1" t="s">
        <v>12175</v>
      </c>
      <c r="H87" s="1" t="s">
        <v>872</v>
      </c>
      <c r="I87" s="1" t="s">
        <v>274</v>
      </c>
      <c r="J87" s="1" t="s">
        <v>811</v>
      </c>
      <c r="K87" s="1" t="s">
        <v>872</v>
      </c>
      <c r="L87" s="1" t="s">
        <v>270</v>
      </c>
      <c r="M87" s="1" t="s">
        <v>270</v>
      </c>
      <c r="N87" s="1" t="s">
        <v>276</v>
      </c>
      <c r="O87" s="1" t="s">
        <v>270</v>
      </c>
      <c r="P87" s="1" t="s">
        <v>270</v>
      </c>
      <c r="Q87" s="1" t="s">
        <v>270</v>
      </c>
      <c r="R87" s="1" t="s">
        <v>270</v>
      </c>
      <c r="S87" s="1" t="s">
        <v>270</v>
      </c>
      <c r="T87" s="1" t="s">
        <v>270</v>
      </c>
      <c r="U87" s="1" t="s">
        <v>270</v>
      </c>
      <c r="V87" s="1" t="s">
        <v>479</v>
      </c>
    </row>
    <row r="88" spans="1:22" ht="14.25">
      <c r="A88" s="1" t="s">
        <v>260</v>
      </c>
      <c r="B88" s="1" t="s">
        <v>12261</v>
      </c>
      <c r="C88" s="1" t="s">
        <v>262</v>
      </c>
      <c r="D88" s="1" t="s">
        <v>316</v>
      </c>
      <c r="E88" s="1" t="s">
        <v>316</v>
      </c>
      <c r="F88" s="1" t="s">
        <v>276</v>
      </c>
      <c r="G88" s="1" t="s">
        <v>12177</v>
      </c>
      <c r="H88" s="1" t="s">
        <v>276</v>
      </c>
      <c r="I88" s="1" t="s">
        <v>2135</v>
      </c>
      <c r="J88" s="1" t="s">
        <v>811</v>
      </c>
      <c r="K88" s="1" t="s">
        <v>276</v>
      </c>
      <c r="L88" s="1" t="s">
        <v>276</v>
      </c>
      <c r="M88" s="1" t="s">
        <v>270</v>
      </c>
      <c r="N88" s="1" t="s">
        <v>276</v>
      </c>
      <c r="O88" s="1" t="s">
        <v>270</v>
      </c>
      <c r="P88" s="1" t="s">
        <v>270</v>
      </c>
      <c r="Q88" s="1" t="s">
        <v>270</v>
      </c>
      <c r="R88" s="1" t="s">
        <v>3829</v>
      </c>
      <c r="S88" s="1" t="s">
        <v>270</v>
      </c>
      <c r="T88" s="1" t="s">
        <v>270</v>
      </c>
      <c r="U88" s="1" t="s">
        <v>270</v>
      </c>
      <c r="V88" s="1" t="s">
        <v>479</v>
      </c>
    </row>
    <row r="89" spans="1:22" ht="14.25">
      <c r="A89" s="1" t="s">
        <v>260</v>
      </c>
      <c r="B89" s="1" t="s">
        <v>12262</v>
      </c>
      <c r="C89" s="1" t="s">
        <v>262</v>
      </c>
      <c r="D89" s="1" t="s">
        <v>316</v>
      </c>
      <c r="E89" s="1" t="s">
        <v>316</v>
      </c>
      <c r="F89" s="1" t="s">
        <v>874</v>
      </c>
      <c r="G89" s="1" t="s">
        <v>12179</v>
      </c>
      <c r="H89" s="1" t="s">
        <v>874</v>
      </c>
      <c r="I89" s="1" t="s">
        <v>274</v>
      </c>
      <c r="J89" s="1" t="s">
        <v>12169</v>
      </c>
      <c r="K89" s="1" t="s">
        <v>874</v>
      </c>
      <c r="L89" s="1" t="s">
        <v>874</v>
      </c>
      <c r="M89" s="1" t="s">
        <v>270</v>
      </c>
      <c r="N89" s="1" t="s">
        <v>276</v>
      </c>
      <c r="O89" s="1" t="s">
        <v>270</v>
      </c>
      <c r="P89" s="1" t="s">
        <v>270</v>
      </c>
      <c r="Q89" s="1" t="s">
        <v>270</v>
      </c>
      <c r="R89" s="1" t="s">
        <v>873</v>
      </c>
      <c r="S89" s="1" t="s">
        <v>270</v>
      </c>
      <c r="T89" s="1" t="s">
        <v>270</v>
      </c>
      <c r="U89" s="1" t="s">
        <v>270</v>
      </c>
      <c r="V89" s="1" t="s">
        <v>479</v>
      </c>
    </row>
    <row r="90" spans="1:22" ht="14.25">
      <c r="A90" s="1" t="s">
        <v>260</v>
      </c>
      <c r="B90" s="1" t="s">
        <v>12263</v>
      </c>
      <c r="C90" s="1" t="s">
        <v>262</v>
      </c>
      <c r="D90" s="1" t="s">
        <v>316</v>
      </c>
      <c r="E90" s="1" t="s">
        <v>316</v>
      </c>
      <c r="F90" s="1" t="s">
        <v>1450</v>
      </c>
      <c r="G90" s="1" t="s">
        <v>12181</v>
      </c>
      <c r="H90" s="1" t="s">
        <v>1450</v>
      </c>
      <c r="I90" s="1" t="s">
        <v>2135</v>
      </c>
      <c r="J90" s="1" t="s">
        <v>811</v>
      </c>
      <c r="K90" s="1" t="s">
        <v>1450</v>
      </c>
      <c r="L90" s="1" t="s">
        <v>1450</v>
      </c>
      <c r="M90" s="1" t="s">
        <v>270</v>
      </c>
      <c r="N90" s="1" t="s">
        <v>276</v>
      </c>
      <c r="O90" s="1" t="s">
        <v>269</v>
      </c>
      <c r="P90" s="1" t="s">
        <v>270</v>
      </c>
      <c r="Q90" s="1" t="s">
        <v>270</v>
      </c>
      <c r="R90" s="1" t="s">
        <v>472</v>
      </c>
      <c r="S90" s="1" t="s">
        <v>270</v>
      </c>
      <c r="T90" s="1" t="s">
        <v>270</v>
      </c>
      <c r="U90" s="1" t="s">
        <v>270</v>
      </c>
      <c r="V90" s="1" t="s">
        <v>479</v>
      </c>
    </row>
    <row r="91" spans="1:22" ht="14.25">
      <c r="A91" s="1" t="s">
        <v>260</v>
      </c>
      <c r="B91" s="1" t="s">
        <v>12264</v>
      </c>
      <c r="C91" s="1" t="s">
        <v>262</v>
      </c>
      <c r="D91" s="1" t="s">
        <v>316</v>
      </c>
      <c r="E91" s="1" t="s">
        <v>316</v>
      </c>
      <c r="F91" s="1" t="s">
        <v>277</v>
      </c>
      <c r="G91" s="1" t="s">
        <v>12183</v>
      </c>
      <c r="H91" s="1" t="s">
        <v>277</v>
      </c>
      <c r="I91" s="1" t="s">
        <v>2135</v>
      </c>
      <c r="J91" s="1" t="s">
        <v>811</v>
      </c>
      <c r="K91" s="1" t="s">
        <v>277</v>
      </c>
      <c r="L91" s="1" t="s">
        <v>277</v>
      </c>
      <c r="M91" s="1" t="s">
        <v>270</v>
      </c>
      <c r="N91" s="1" t="s">
        <v>276</v>
      </c>
      <c r="O91" s="1" t="s">
        <v>270</v>
      </c>
      <c r="P91" s="1" t="s">
        <v>270</v>
      </c>
      <c r="Q91" s="1" t="s">
        <v>270</v>
      </c>
      <c r="R91" s="1" t="s">
        <v>270</v>
      </c>
      <c r="S91" s="1" t="s">
        <v>270</v>
      </c>
      <c r="T91" s="1" t="s">
        <v>270</v>
      </c>
      <c r="U91" s="1" t="s">
        <v>270</v>
      </c>
      <c r="V91" s="1" t="s">
        <v>479</v>
      </c>
    </row>
    <row r="92" spans="1:22" ht="14.25">
      <c r="A92" s="1" t="s">
        <v>260</v>
      </c>
      <c r="B92" s="1" t="s">
        <v>12265</v>
      </c>
      <c r="C92" s="1" t="s">
        <v>262</v>
      </c>
      <c r="D92" s="1" t="s">
        <v>316</v>
      </c>
      <c r="E92" s="1" t="s">
        <v>316</v>
      </c>
      <c r="F92" s="1" t="s">
        <v>12185</v>
      </c>
      <c r="G92" s="1" t="s">
        <v>12186</v>
      </c>
      <c r="H92" s="1" t="s">
        <v>12185</v>
      </c>
      <c r="I92" s="1" t="s">
        <v>269</v>
      </c>
      <c r="J92" s="1" t="s">
        <v>6755</v>
      </c>
      <c r="K92" s="1" t="s">
        <v>12185</v>
      </c>
      <c r="L92" s="1" t="s">
        <v>270</v>
      </c>
      <c r="M92" s="1" t="s">
        <v>269</v>
      </c>
      <c r="N92" s="1" t="s">
        <v>276</v>
      </c>
      <c r="O92" s="1" t="s">
        <v>269</v>
      </c>
      <c r="P92" s="1" t="s">
        <v>472</v>
      </c>
      <c r="Q92" s="1" t="s">
        <v>270</v>
      </c>
      <c r="R92" s="1" t="s">
        <v>270</v>
      </c>
      <c r="S92" s="1" t="s">
        <v>270</v>
      </c>
      <c r="T92" s="1" t="s">
        <v>270</v>
      </c>
      <c r="U92" s="1" t="s">
        <v>270</v>
      </c>
      <c r="V92" s="1" t="s">
        <v>479</v>
      </c>
    </row>
    <row r="93" spans="1:22" ht="14.25">
      <c r="A93" s="1" t="s">
        <v>260</v>
      </c>
      <c r="B93" s="1" t="s">
        <v>12266</v>
      </c>
      <c r="C93" s="1" t="s">
        <v>262</v>
      </c>
      <c r="D93" s="1" t="s">
        <v>316</v>
      </c>
      <c r="E93" s="1" t="s">
        <v>316</v>
      </c>
      <c r="F93" s="1" t="s">
        <v>12188</v>
      </c>
      <c r="G93" s="1" t="s">
        <v>12189</v>
      </c>
      <c r="H93" s="1" t="s">
        <v>269</v>
      </c>
      <c r="I93" s="1" t="s">
        <v>11199</v>
      </c>
      <c r="J93" s="1" t="s">
        <v>1740</v>
      </c>
      <c r="K93" s="1" t="s">
        <v>277</v>
      </c>
      <c r="L93" s="1" t="s">
        <v>277</v>
      </c>
      <c r="M93" s="1" t="s">
        <v>270</v>
      </c>
      <c r="N93" s="1" t="s">
        <v>269</v>
      </c>
      <c r="O93" s="1" t="s">
        <v>269</v>
      </c>
      <c r="P93" s="1" t="s">
        <v>269</v>
      </c>
      <c r="Q93" s="1" t="s">
        <v>270</v>
      </c>
      <c r="R93" s="1" t="s">
        <v>270</v>
      </c>
      <c r="S93" s="1" t="s">
        <v>270</v>
      </c>
      <c r="T93" s="1" t="s">
        <v>270</v>
      </c>
      <c r="U93" s="1" t="s">
        <v>270</v>
      </c>
      <c r="V93" s="1" t="s">
        <v>479</v>
      </c>
    </row>
    <row r="94" spans="1:22" ht="14.25">
      <c r="A94" s="1" t="s">
        <v>260</v>
      </c>
      <c r="B94" s="1" t="s">
        <v>12267</v>
      </c>
      <c r="C94" s="1" t="s">
        <v>262</v>
      </c>
      <c r="D94" s="1" t="s">
        <v>322</v>
      </c>
      <c r="E94" s="1" t="s">
        <v>322</v>
      </c>
      <c r="F94" s="1" t="s">
        <v>270</v>
      </c>
      <c r="G94" s="1" t="s">
        <v>12166</v>
      </c>
      <c r="H94" s="1" t="s">
        <v>270</v>
      </c>
      <c r="I94" s="1" t="s">
        <v>274</v>
      </c>
      <c r="J94" s="1" t="s">
        <v>1972</v>
      </c>
      <c r="K94" s="1" t="s">
        <v>270</v>
      </c>
      <c r="L94" s="1" t="s">
        <v>472</v>
      </c>
      <c r="M94" s="1" t="s">
        <v>269</v>
      </c>
      <c r="N94" s="1" t="s">
        <v>270</v>
      </c>
      <c r="O94" s="1" t="s">
        <v>270</v>
      </c>
      <c r="P94" s="1" t="s">
        <v>270</v>
      </c>
      <c r="Q94" s="1" t="s">
        <v>472</v>
      </c>
      <c r="R94" s="1" t="s">
        <v>3756</v>
      </c>
      <c r="S94" s="1" t="s">
        <v>269</v>
      </c>
      <c r="T94" s="1" t="s">
        <v>269</v>
      </c>
      <c r="U94" s="1" t="s">
        <v>270</v>
      </c>
      <c r="V94" s="1" t="s">
        <v>270</v>
      </c>
    </row>
    <row r="95" spans="1:22" ht="14.25">
      <c r="A95" s="1" t="s">
        <v>260</v>
      </c>
      <c r="B95" s="1" t="s">
        <v>12268</v>
      </c>
      <c r="C95" s="1" t="s">
        <v>262</v>
      </c>
      <c r="D95" s="1" t="s">
        <v>322</v>
      </c>
      <c r="E95" s="1" t="s">
        <v>322</v>
      </c>
      <c r="F95" s="1" t="s">
        <v>472</v>
      </c>
      <c r="G95" s="1" t="s">
        <v>12168</v>
      </c>
      <c r="H95" s="1" t="s">
        <v>472</v>
      </c>
      <c r="I95" s="1" t="s">
        <v>2962</v>
      </c>
      <c r="J95" s="1" t="s">
        <v>12169</v>
      </c>
      <c r="K95" s="1" t="s">
        <v>472</v>
      </c>
      <c r="L95" s="1" t="s">
        <v>873</v>
      </c>
      <c r="M95" s="1" t="s">
        <v>269</v>
      </c>
      <c r="N95" s="1" t="s">
        <v>276</v>
      </c>
      <c r="O95" s="1" t="s">
        <v>270</v>
      </c>
      <c r="P95" s="1" t="s">
        <v>270</v>
      </c>
      <c r="Q95" s="1" t="s">
        <v>270</v>
      </c>
      <c r="R95" s="1" t="s">
        <v>1731</v>
      </c>
      <c r="S95" s="1" t="s">
        <v>270</v>
      </c>
      <c r="T95" s="1" t="s">
        <v>270</v>
      </c>
      <c r="U95" s="1" t="s">
        <v>270</v>
      </c>
      <c r="V95" s="1" t="s">
        <v>479</v>
      </c>
    </row>
    <row r="96" spans="1:22" ht="14.25">
      <c r="A96" s="1" t="s">
        <v>260</v>
      </c>
      <c r="B96" s="1" t="s">
        <v>12269</v>
      </c>
      <c r="C96" s="1" t="s">
        <v>262</v>
      </c>
      <c r="D96" s="1" t="s">
        <v>322</v>
      </c>
      <c r="E96" s="1" t="s">
        <v>322</v>
      </c>
      <c r="F96" s="1" t="s">
        <v>479</v>
      </c>
      <c r="G96" s="1" t="s">
        <v>12171</v>
      </c>
      <c r="H96" s="1" t="s">
        <v>479</v>
      </c>
      <c r="I96" s="1" t="s">
        <v>3790</v>
      </c>
      <c r="J96" s="1" t="s">
        <v>12169</v>
      </c>
      <c r="K96" s="1" t="s">
        <v>479</v>
      </c>
      <c r="L96" s="1" t="s">
        <v>479</v>
      </c>
      <c r="M96" s="1" t="s">
        <v>269</v>
      </c>
      <c r="N96" s="1" t="s">
        <v>276</v>
      </c>
      <c r="O96" s="1" t="s">
        <v>270</v>
      </c>
      <c r="P96" s="1" t="s">
        <v>270</v>
      </c>
      <c r="Q96" s="1" t="s">
        <v>270</v>
      </c>
      <c r="R96" s="1" t="s">
        <v>1372</v>
      </c>
      <c r="S96" s="1" t="s">
        <v>270</v>
      </c>
      <c r="T96" s="1" t="s">
        <v>270</v>
      </c>
      <c r="U96" s="1" t="s">
        <v>270</v>
      </c>
      <c r="V96" s="1" t="s">
        <v>479</v>
      </c>
    </row>
    <row r="97" spans="1:22" ht="14.25">
      <c r="A97" s="1" t="s">
        <v>260</v>
      </c>
      <c r="B97" s="1" t="s">
        <v>12270</v>
      </c>
      <c r="C97" s="1" t="s">
        <v>262</v>
      </c>
      <c r="D97" s="1" t="s">
        <v>322</v>
      </c>
      <c r="E97" s="1" t="s">
        <v>322</v>
      </c>
      <c r="F97" s="1" t="s">
        <v>873</v>
      </c>
      <c r="G97" s="1" t="s">
        <v>12173</v>
      </c>
      <c r="H97" s="1" t="s">
        <v>873</v>
      </c>
      <c r="I97" s="1" t="s">
        <v>2135</v>
      </c>
      <c r="J97" s="1" t="s">
        <v>811</v>
      </c>
      <c r="K97" s="1" t="s">
        <v>873</v>
      </c>
      <c r="L97" s="1" t="s">
        <v>872</v>
      </c>
      <c r="M97" s="1" t="s">
        <v>269</v>
      </c>
      <c r="N97" s="1" t="s">
        <v>276</v>
      </c>
      <c r="O97" s="1" t="s">
        <v>270</v>
      </c>
      <c r="P97" s="1" t="s">
        <v>270</v>
      </c>
      <c r="Q97" s="1" t="s">
        <v>270</v>
      </c>
      <c r="R97" s="1" t="s">
        <v>1450</v>
      </c>
      <c r="S97" s="1" t="s">
        <v>270</v>
      </c>
      <c r="T97" s="1" t="s">
        <v>270</v>
      </c>
      <c r="U97" s="1" t="s">
        <v>270</v>
      </c>
      <c r="V97" s="1" t="s">
        <v>479</v>
      </c>
    </row>
    <row r="98" spans="1:22" ht="14.25">
      <c r="A98" s="1" t="s">
        <v>260</v>
      </c>
      <c r="B98" s="1" t="s">
        <v>12271</v>
      </c>
      <c r="C98" s="1" t="s">
        <v>262</v>
      </c>
      <c r="D98" s="1" t="s">
        <v>322</v>
      </c>
      <c r="E98" s="1" t="s">
        <v>322</v>
      </c>
      <c r="F98" s="1" t="s">
        <v>872</v>
      </c>
      <c r="G98" s="1" t="s">
        <v>12175</v>
      </c>
      <c r="H98" s="1" t="s">
        <v>872</v>
      </c>
      <c r="I98" s="1" t="s">
        <v>274</v>
      </c>
      <c r="J98" s="1" t="s">
        <v>811</v>
      </c>
      <c r="K98" s="1" t="s">
        <v>872</v>
      </c>
      <c r="L98" s="1" t="s">
        <v>270</v>
      </c>
      <c r="M98" s="1" t="s">
        <v>270</v>
      </c>
      <c r="N98" s="1" t="s">
        <v>276</v>
      </c>
      <c r="O98" s="1" t="s">
        <v>270</v>
      </c>
      <c r="P98" s="1" t="s">
        <v>270</v>
      </c>
      <c r="Q98" s="1" t="s">
        <v>270</v>
      </c>
      <c r="R98" s="1" t="s">
        <v>270</v>
      </c>
      <c r="S98" s="1" t="s">
        <v>270</v>
      </c>
      <c r="T98" s="1" t="s">
        <v>270</v>
      </c>
      <c r="U98" s="1" t="s">
        <v>270</v>
      </c>
      <c r="V98" s="1" t="s">
        <v>479</v>
      </c>
    </row>
    <row r="99" spans="1:22" ht="14.25">
      <c r="A99" s="1" t="s">
        <v>260</v>
      </c>
      <c r="B99" s="1" t="s">
        <v>12272</v>
      </c>
      <c r="C99" s="1" t="s">
        <v>262</v>
      </c>
      <c r="D99" s="1" t="s">
        <v>322</v>
      </c>
      <c r="E99" s="1" t="s">
        <v>322</v>
      </c>
      <c r="F99" s="1" t="s">
        <v>276</v>
      </c>
      <c r="G99" s="1" t="s">
        <v>12177</v>
      </c>
      <c r="H99" s="1" t="s">
        <v>276</v>
      </c>
      <c r="I99" s="1" t="s">
        <v>2135</v>
      </c>
      <c r="J99" s="1" t="s">
        <v>811</v>
      </c>
      <c r="K99" s="1" t="s">
        <v>276</v>
      </c>
      <c r="L99" s="1" t="s">
        <v>276</v>
      </c>
      <c r="M99" s="1" t="s">
        <v>270</v>
      </c>
      <c r="N99" s="1" t="s">
        <v>276</v>
      </c>
      <c r="O99" s="1" t="s">
        <v>270</v>
      </c>
      <c r="P99" s="1" t="s">
        <v>270</v>
      </c>
      <c r="Q99" s="1" t="s">
        <v>270</v>
      </c>
      <c r="R99" s="1" t="s">
        <v>3829</v>
      </c>
      <c r="S99" s="1" t="s">
        <v>270</v>
      </c>
      <c r="T99" s="1" t="s">
        <v>270</v>
      </c>
      <c r="U99" s="1" t="s">
        <v>270</v>
      </c>
      <c r="V99" s="1" t="s">
        <v>479</v>
      </c>
    </row>
    <row r="100" spans="1:22" ht="14.25">
      <c r="A100" s="1" t="s">
        <v>260</v>
      </c>
      <c r="B100" s="1" t="s">
        <v>12273</v>
      </c>
      <c r="C100" s="1" t="s">
        <v>262</v>
      </c>
      <c r="D100" s="1" t="s">
        <v>322</v>
      </c>
      <c r="E100" s="1" t="s">
        <v>322</v>
      </c>
      <c r="F100" s="1" t="s">
        <v>874</v>
      </c>
      <c r="G100" s="1" t="s">
        <v>12179</v>
      </c>
      <c r="H100" s="1" t="s">
        <v>874</v>
      </c>
      <c r="I100" s="1" t="s">
        <v>274</v>
      </c>
      <c r="J100" s="1" t="s">
        <v>12169</v>
      </c>
      <c r="K100" s="1" t="s">
        <v>874</v>
      </c>
      <c r="L100" s="1" t="s">
        <v>874</v>
      </c>
      <c r="M100" s="1" t="s">
        <v>270</v>
      </c>
      <c r="N100" s="1" t="s">
        <v>276</v>
      </c>
      <c r="O100" s="1" t="s">
        <v>270</v>
      </c>
      <c r="P100" s="1" t="s">
        <v>270</v>
      </c>
      <c r="Q100" s="1" t="s">
        <v>270</v>
      </c>
      <c r="R100" s="1" t="s">
        <v>873</v>
      </c>
      <c r="S100" s="1" t="s">
        <v>270</v>
      </c>
      <c r="T100" s="1" t="s">
        <v>270</v>
      </c>
      <c r="U100" s="1" t="s">
        <v>270</v>
      </c>
      <c r="V100" s="1" t="s">
        <v>479</v>
      </c>
    </row>
    <row r="101" spans="1:22" ht="14.25">
      <c r="A101" s="1" t="s">
        <v>260</v>
      </c>
      <c r="B101" s="1" t="s">
        <v>12274</v>
      </c>
      <c r="C101" s="1" t="s">
        <v>262</v>
      </c>
      <c r="D101" s="1" t="s">
        <v>322</v>
      </c>
      <c r="E101" s="1" t="s">
        <v>322</v>
      </c>
      <c r="F101" s="1" t="s">
        <v>1450</v>
      </c>
      <c r="G101" s="1" t="s">
        <v>12181</v>
      </c>
      <c r="H101" s="1" t="s">
        <v>1450</v>
      </c>
      <c r="I101" s="1" t="s">
        <v>2135</v>
      </c>
      <c r="J101" s="1" t="s">
        <v>811</v>
      </c>
      <c r="K101" s="1" t="s">
        <v>1450</v>
      </c>
      <c r="L101" s="1" t="s">
        <v>1450</v>
      </c>
      <c r="M101" s="1" t="s">
        <v>270</v>
      </c>
      <c r="N101" s="1" t="s">
        <v>276</v>
      </c>
      <c r="O101" s="1" t="s">
        <v>269</v>
      </c>
      <c r="P101" s="1" t="s">
        <v>270</v>
      </c>
      <c r="Q101" s="1" t="s">
        <v>270</v>
      </c>
      <c r="R101" s="1" t="s">
        <v>472</v>
      </c>
      <c r="S101" s="1" t="s">
        <v>270</v>
      </c>
      <c r="T101" s="1" t="s">
        <v>270</v>
      </c>
      <c r="U101" s="1" t="s">
        <v>270</v>
      </c>
      <c r="V101" s="1" t="s">
        <v>479</v>
      </c>
    </row>
    <row r="102" spans="1:22" ht="14.25">
      <c r="A102" s="1" t="s">
        <v>260</v>
      </c>
      <c r="B102" s="1" t="s">
        <v>12275</v>
      </c>
      <c r="C102" s="1" t="s">
        <v>262</v>
      </c>
      <c r="D102" s="1" t="s">
        <v>322</v>
      </c>
      <c r="E102" s="1" t="s">
        <v>322</v>
      </c>
      <c r="F102" s="1" t="s">
        <v>277</v>
      </c>
      <c r="G102" s="1" t="s">
        <v>12183</v>
      </c>
      <c r="H102" s="1" t="s">
        <v>277</v>
      </c>
      <c r="I102" s="1" t="s">
        <v>2135</v>
      </c>
      <c r="J102" s="1" t="s">
        <v>811</v>
      </c>
      <c r="K102" s="1" t="s">
        <v>277</v>
      </c>
      <c r="L102" s="1" t="s">
        <v>277</v>
      </c>
      <c r="M102" s="1" t="s">
        <v>270</v>
      </c>
      <c r="N102" s="1" t="s">
        <v>276</v>
      </c>
      <c r="O102" s="1" t="s">
        <v>270</v>
      </c>
      <c r="P102" s="1" t="s">
        <v>270</v>
      </c>
      <c r="Q102" s="1" t="s">
        <v>270</v>
      </c>
      <c r="R102" s="1" t="s">
        <v>270</v>
      </c>
      <c r="S102" s="1" t="s">
        <v>270</v>
      </c>
      <c r="T102" s="1" t="s">
        <v>270</v>
      </c>
      <c r="U102" s="1" t="s">
        <v>270</v>
      </c>
      <c r="V102" s="1" t="s">
        <v>479</v>
      </c>
    </row>
    <row r="103" spans="1:22" ht="14.25">
      <c r="A103" s="1" t="s">
        <v>260</v>
      </c>
      <c r="B103" s="1" t="s">
        <v>12276</v>
      </c>
      <c r="C103" s="1" t="s">
        <v>262</v>
      </c>
      <c r="D103" s="1" t="s">
        <v>322</v>
      </c>
      <c r="E103" s="1" t="s">
        <v>322</v>
      </c>
      <c r="F103" s="1" t="s">
        <v>12185</v>
      </c>
      <c r="G103" s="1" t="s">
        <v>12186</v>
      </c>
      <c r="H103" s="1" t="s">
        <v>12185</v>
      </c>
      <c r="I103" s="1" t="s">
        <v>269</v>
      </c>
      <c r="J103" s="1" t="s">
        <v>6755</v>
      </c>
      <c r="K103" s="1" t="s">
        <v>12185</v>
      </c>
      <c r="L103" s="1" t="s">
        <v>270</v>
      </c>
      <c r="M103" s="1" t="s">
        <v>269</v>
      </c>
      <c r="N103" s="1" t="s">
        <v>276</v>
      </c>
      <c r="O103" s="1" t="s">
        <v>269</v>
      </c>
      <c r="P103" s="1" t="s">
        <v>472</v>
      </c>
      <c r="Q103" s="1" t="s">
        <v>270</v>
      </c>
      <c r="R103" s="1" t="s">
        <v>270</v>
      </c>
      <c r="S103" s="1" t="s">
        <v>270</v>
      </c>
      <c r="T103" s="1" t="s">
        <v>270</v>
      </c>
      <c r="U103" s="1" t="s">
        <v>270</v>
      </c>
      <c r="V103" s="1" t="s">
        <v>479</v>
      </c>
    </row>
    <row r="104" spans="1:22" ht="14.25">
      <c r="A104" s="1" t="s">
        <v>260</v>
      </c>
      <c r="B104" s="1" t="s">
        <v>12277</v>
      </c>
      <c r="C104" s="1" t="s">
        <v>262</v>
      </c>
      <c r="D104" s="1" t="s">
        <v>322</v>
      </c>
      <c r="E104" s="1" t="s">
        <v>322</v>
      </c>
      <c r="F104" s="1" t="s">
        <v>12188</v>
      </c>
      <c r="G104" s="1" t="s">
        <v>12189</v>
      </c>
      <c r="H104" s="1" t="s">
        <v>269</v>
      </c>
      <c r="I104" s="1" t="s">
        <v>11199</v>
      </c>
      <c r="J104" s="1" t="s">
        <v>1740</v>
      </c>
      <c r="K104" s="1" t="s">
        <v>277</v>
      </c>
      <c r="L104" s="1" t="s">
        <v>277</v>
      </c>
      <c r="M104" s="1" t="s">
        <v>270</v>
      </c>
      <c r="N104" s="1" t="s">
        <v>269</v>
      </c>
      <c r="O104" s="1" t="s">
        <v>269</v>
      </c>
      <c r="P104" s="1" t="s">
        <v>269</v>
      </c>
      <c r="Q104" s="1" t="s">
        <v>270</v>
      </c>
      <c r="R104" s="1" t="s">
        <v>270</v>
      </c>
      <c r="S104" s="1" t="s">
        <v>270</v>
      </c>
      <c r="T104" s="1" t="s">
        <v>270</v>
      </c>
      <c r="U104" s="1" t="s">
        <v>270</v>
      </c>
      <c r="V104" s="1" t="s">
        <v>479</v>
      </c>
    </row>
    <row r="105" spans="1:22" ht="14.25">
      <c r="A105" s="1" t="s">
        <v>260</v>
      </c>
      <c r="B105" s="1" t="s">
        <v>12278</v>
      </c>
      <c r="C105" s="1" t="s">
        <v>262</v>
      </c>
      <c r="D105" s="1" t="s">
        <v>328</v>
      </c>
      <c r="E105" s="1" t="s">
        <v>328</v>
      </c>
      <c r="F105" s="1" t="s">
        <v>270</v>
      </c>
      <c r="G105" s="1" t="s">
        <v>12166</v>
      </c>
      <c r="H105" s="1" t="s">
        <v>270</v>
      </c>
      <c r="I105" s="1" t="s">
        <v>274</v>
      </c>
      <c r="J105" s="1" t="s">
        <v>1972</v>
      </c>
      <c r="K105" s="1" t="s">
        <v>270</v>
      </c>
      <c r="L105" s="1" t="s">
        <v>472</v>
      </c>
      <c r="M105" s="1" t="s">
        <v>269</v>
      </c>
      <c r="N105" s="1" t="s">
        <v>270</v>
      </c>
      <c r="O105" s="1" t="s">
        <v>270</v>
      </c>
      <c r="P105" s="1" t="s">
        <v>270</v>
      </c>
      <c r="Q105" s="1" t="s">
        <v>472</v>
      </c>
      <c r="R105" s="1" t="s">
        <v>3756</v>
      </c>
      <c r="S105" s="1" t="s">
        <v>269</v>
      </c>
      <c r="T105" s="1" t="s">
        <v>269</v>
      </c>
      <c r="U105" s="1" t="s">
        <v>270</v>
      </c>
      <c r="V105" s="1" t="s">
        <v>270</v>
      </c>
    </row>
    <row r="106" spans="1:22" ht="14.25">
      <c r="A106" s="1" t="s">
        <v>260</v>
      </c>
      <c r="B106" s="1" t="s">
        <v>12279</v>
      </c>
      <c r="C106" s="1" t="s">
        <v>262</v>
      </c>
      <c r="D106" s="1" t="s">
        <v>328</v>
      </c>
      <c r="E106" s="1" t="s">
        <v>328</v>
      </c>
      <c r="F106" s="1" t="s">
        <v>472</v>
      </c>
      <c r="G106" s="1" t="s">
        <v>12168</v>
      </c>
      <c r="H106" s="1" t="s">
        <v>472</v>
      </c>
      <c r="I106" s="1" t="s">
        <v>2962</v>
      </c>
      <c r="J106" s="1" t="s">
        <v>12169</v>
      </c>
      <c r="K106" s="1" t="s">
        <v>472</v>
      </c>
      <c r="L106" s="1" t="s">
        <v>873</v>
      </c>
      <c r="M106" s="1" t="s">
        <v>269</v>
      </c>
      <c r="N106" s="1" t="s">
        <v>276</v>
      </c>
      <c r="O106" s="1" t="s">
        <v>270</v>
      </c>
      <c r="P106" s="1" t="s">
        <v>270</v>
      </c>
      <c r="Q106" s="1" t="s">
        <v>270</v>
      </c>
      <c r="R106" s="1" t="s">
        <v>1731</v>
      </c>
      <c r="S106" s="1" t="s">
        <v>270</v>
      </c>
      <c r="T106" s="1" t="s">
        <v>270</v>
      </c>
      <c r="U106" s="1" t="s">
        <v>270</v>
      </c>
      <c r="V106" s="1" t="s">
        <v>479</v>
      </c>
    </row>
    <row r="107" spans="1:22" ht="14.25">
      <c r="A107" s="1" t="s">
        <v>260</v>
      </c>
      <c r="B107" s="1" t="s">
        <v>12280</v>
      </c>
      <c r="C107" s="1" t="s">
        <v>262</v>
      </c>
      <c r="D107" s="1" t="s">
        <v>328</v>
      </c>
      <c r="E107" s="1" t="s">
        <v>328</v>
      </c>
      <c r="F107" s="1" t="s">
        <v>479</v>
      </c>
      <c r="G107" s="1" t="s">
        <v>12171</v>
      </c>
      <c r="H107" s="1" t="s">
        <v>479</v>
      </c>
      <c r="I107" s="1" t="s">
        <v>3790</v>
      </c>
      <c r="J107" s="1" t="s">
        <v>12169</v>
      </c>
      <c r="K107" s="1" t="s">
        <v>479</v>
      </c>
      <c r="L107" s="1" t="s">
        <v>479</v>
      </c>
      <c r="M107" s="1" t="s">
        <v>269</v>
      </c>
      <c r="N107" s="1" t="s">
        <v>276</v>
      </c>
      <c r="O107" s="1" t="s">
        <v>270</v>
      </c>
      <c r="P107" s="1" t="s">
        <v>270</v>
      </c>
      <c r="Q107" s="1" t="s">
        <v>270</v>
      </c>
      <c r="R107" s="1" t="s">
        <v>1372</v>
      </c>
      <c r="S107" s="1" t="s">
        <v>270</v>
      </c>
      <c r="T107" s="1" t="s">
        <v>270</v>
      </c>
      <c r="U107" s="1" t="s">
        <v>270</v>
      </c>
      <c r="V107" s="1" t="s">
        <v>479</v>
      </c>
    </row>
    <row r="108" spans="1:22" ht="14.25">
      <c r="A108" s="1" t="s">
        <v>260</v>
      </c>
      <c r="B108" s="1" t="s">
        <v>12281</v>
      </c>
      <c r="C108" s="1" t="s">
        <v>262</v>
      </c>
      <c r="D108" s="1" t="s">
        <v>328</v>
      </c>
      <c r="E108" s="1" t="s">
        <v>328</v>
      </c>
      <c r="F108" s="1" t="s">
        <v>873</v>
      </c>
      <c r="G108" s="1" t="s">
        <v>12173</v>
      </c>
      <c r="H108" s="1" t="s">
        <v>873</v>
      </c>
      <c r="I108" s="1" t="s">
        <v>2135</v>
      </c>
      <c r="J108" s="1" t="s">
        <v>811</v>
      </c>
      <c r="K108" s="1" t="s">
        <v>873</v>
      </c>
      <c r="L108" s="1" t="s">
        <v>872</v>
      </c>
      <c r="M108" s="1" t="s">
        <v>269</v>
      </c>
      <c r="N108" s="1" t="s">
        <v>276</v>
      </c>
      <c r="O108" s="1" t="s">
        <v>270</v>
      </c>
      <c r="P108" s="1" t="s">
        <v>270</v>
      </c>
      <c r="Q108" s="1" t="s">
        <v>270</v>
      </c>
      <c r="R108" s="1" t="s">
        <v>1450</v>
      </c>
      <c r="S108" s="1" t="s">
        <v>270</v>
      </c>
      <c r="T108" s="1" t="s">
        <v>270</v>
      </c>
      <c r="U108" s="1" t="s">
        <v>270</v>
      </c>
      <c r="V108" s="1" t="s">
        <v>479</v>
      </c>
    </row>
    <row r="109" spans="1:22" ht="14.25">
      <c r="A109" s="1" t="s">
        <v>260</v>
      </c>
      <c r="B109" s="1" t="s">
        <v>12282</v>
      </c>
      <c r="C109" s="1" t="s">
        <v>262</v>
      </c>
      <c r="D109" s="1" t="s">
        <v>328</v>
      </c>
      <c r="E109" s="1" t="s">
        <v>328</v>
      </c>
      <c r="F109" s="1" t="s">
        <v>872</v>
      </c>
      <c r="G109" s="1" t="s">
        <v>12175</v>
      </c>
      <c r="H109" s="1" t="s">
        <v>872</v>
      </c>
      <c r="I109" s="1" t="s">
        <v>274</v>
      </c>
      <c r="J109" s="1" t="s">
        <v>811</v>
      </c>
      <c r="K109" s="1" t="s">
        <v>872</v>
      </c>
      <c r="L109" s="1" t="s">
        <v>270</v>
      </c>
      <c r="M109" s="1" t="s">
        <v>270</v>
      </c>
      <c r="N109" s="1" t="s">
        <v>276</v>
      </c>
      <c r="O109" s="1" t="s">
        <v>270</v>
      </c>
      <c r="P109" s="1" t="s">
        <v>270</v>
      </c>
      <c r="Q109" s="1" t="s">
        <v>270</v>
      </c>
      <c r="R109" s="1" t="s">
        <v>270</v>
      </c>
      <c r="S109" s="1" t="s">
        <v>270</v>
      </c>
      <c r="T109" s="1" t="s">
        <v>270</v>
      </c>
      <c r="U109" s="1" t="s">
        <v>270</v>
      </c>
      <c r="V109" s="1" t="s">
        <v>479</v>
      </c>
    </row>
    <row r="110" spans="1:22" ht="14.25">
      <c r="A110" s="1" t="s">
        <v>260</v>
      </c>
      <c r="B110" s="1" t="s">
        <v>12283</v>
      </c>
      <c r="C110" s="1" t="s">
        <v>262</v>
      </c>
      <c r="D110" s="1" t="s">
        <v>328</v>
      </c>
      <c r="E110" s="1" t="s">
        <v>328</v>
      </c>
      <c r="F110" s="1" t="s">
        <v>276</v>
      </c>
      <c r="G110" s="1" t="s">
        <v>12177</v>
      </c>
      <c r="H110" s="1" t="s">
        <v>276</v>
      </c>
      <c r="I110" s="1" t="s">
        <v>2135</v>
      </c>
      <c r="J110" s="1" t="s">
        <v>811</v>
      </c>
      <c r="K110" s="1" t="s">
        <v>276</v>
      </c>
      <c r="L110" s="1" t="s">
        <v>276</v>
      </c>
      <c r="M110" s="1" t="s">
        <v>270</v>
      </c>
      <c r="N110" s="1" t="s">
        <v>276</v>
      </c>
      <c r="O110" s="1" t="s">
        <v>270</v>
      </c>
      <c r="P110" s="1" t="s">
        <v>270</v>
      </c>
      <c r="Q110" s="1" t="s">
        <v>270</v>
      </c>
      <c r="R110" s="1" t="s">
        <v>3829</v>
      </c>
      <c r="S110" s="1" t="s">
        <v>270</v>
      </c>
      <c r="T110" s="1" t="s">
        <v>270</v>
      </c>
      <c r="U110" s="1" t="s">
        <v>270</v>
      </c>
      <c r="V110" s="1" t="s">
        <v>479</v>
      </c>
    </row>
    <row r="111" spans="1:22" ht="14.25">
      <c r="A111" s="1" t="s">
        <v>260</v>
      </c>
      <c r="B111" s="1" t="s">
        <v>12284</v>
      </c>
      <c r="C111" s="1" t="s">
        <v>262</v>
      </c>
      <c r="D111" s="1" t="s">
        <v>328</v>
      </c>
      <c r="E111" s="1" t="s">
        <v>328</v>
      </c>
      <c r="F111" s="1" t="s">
        <v>874</v>
      </c>
      <c r="G111" s="1" t="s">
        <v>12179</v>
      </c>
      <c r="H111" s="1" t="s">
        <v>874</v>
      </c>
      <c r="I111" s="1" t="s">
        <v>274</v>
      </c>
      <c r="J111" s="1" t="s">
        <v>12169</v>
      </c>
      <c r="K111" s="1" t="s">
        <v>874</v>
      </c>
      <c r="L111" s="1" t="s">
        <v>874</v>
      </c>
      <c r="M111" s="1" t="s">
        <v>270</v>
      </c>
      <c r="N111" s="1" t="s">
        <v>276</v>
      </c>
      <c r="O111" s="1" t="s">
        <v>270</v>
      </c>
      <c r="P111" s="1" t="s">
        <v>270</v>
      </c>
      <c r="Q111" s="1" t="s">
        <v>270</v>
      </c>
      <c r="R111" s="1" t="s">
        <v>873</v>
      </c>
      <c r="S111" s="1" t="s">
        <v>270</v>
      </c>
      <c r="T111" s="1" t="s">
        <v>270</v>
      </c>
      <c r="U111" s="1" t="s">
        <v>270</v>
      </c>
      <c r="V111" s="1" t="s">
        <v>479</v>
      </c>
    </row>
    <row r="112" spans="1:22" ht="14.25">
      <c r="A112" s="1" t="s">
        <v>260</v>
      </c>
      <c r="B112" s="1" t="s">
        <v>12285</v>
      </c>
      <c r="C112" s="1" t="s">
        <v>262</v>
      </c>
      <c r="D112" s="1" t="s">
        <v>328</v>
      </c>
      <c r="E112" s="1" t="s">
        <v>328</v>
      </c>
      <c r="F112" s="1" t="s">
        <v>1450</v>
      </c>
      <c r="G112" s="1" t="s">
        <v>12181</v>
      </c>
      <c r="H112" s="1" t="s">
        <v>1450</v>
      </c>
      <c r="I112" s="1" t="s">
        <v>2135</v>
      </c>
      <c r="J112" s="1" t="s">
        <v>811</v>
      </c>
      <c r="K112" s="1" t="s">
        <v>1450</v>
      </c>
      <c r="L112" s="1" t="s">
        <v>1450</v>
      </c>
      <c r="M112" s="1" t="s">
        <v>270</v>
      </c>
      <c r="N112" s="1" t="s">
        <v>276</v>
      </c>
      <c r="O112" s="1" t="s">
        <v>269</v>
      </c>
      <c r="P112" s="1" t="s">
        <v>270</v>
      </c>
      <c r="Q112" s="1" t="s">
        <v>270</v>
      </c>
      <c r="R112" s="1" t="s">
        <v>472</v>
      </c>
      <c r="S112" s="1" t="s">
        <v>270</v>
      </c>
      <c r="T112" s="1" t="s">
        <v>270</v>
      </c>
      <c r="U112" s="1" t="s">
        <v>270</v>
      </c>
      <c r="V112" s="1" t="s">
        <v>479</v>
      </c>
    </row>
    <row r="113" spans="1:22" ht="14.25">
      <c r="A113" s="1" t="s">
        <v>260</v>
      </c>
      <c r="B113" s="1" t="s">
        <v>12286</v>
      </c>
      <c r="C113" s="1" t="s">
        <v>262</v>
      </c>
      <c r="D113" s="1" t="s">
        <v>328</v>
      </c>
      <c r="E113" s="1" t="s">
        <v>328</v>
      </c>
      <c r="F113" s="1" t="s">
        <v>277</v>
      </c>
      <c r="G113" s="1" t="s">
        <v>12183</v>
      </c>
      <c r="H113" s="1" t="s">
        <v>277</v>
      </c>
      <c r="I113" s="1" t="s">
        <v>2135</v>
      </c>
      <c r="J113" s="1" t="s">
        <v>811</v>
      </c>
      <c r="K113" s="1" t="s">
        <v>277</v>
      </c>
      <c r="L113" s="1" t="s">
        <v>277</v>
      </c>
      <c r="M113" s="1" t="s">
        <v>270</v>
      </c>
      <c r="N113" s="1" t="s">
        <v>276</v>
      </c>
      <c r="O113" s="1" t="s">
        <v>270</v>
      </c>
      <c r="P113" s="1" t="s">
        <v>270</v>
      </c>
      <c r="Q113" s="1" t="s">
        <v>270</v>
      </c>
      <c r="R113" s="1" t="s">
        <v>270</v>
      </c>
      <c r="S113" s="1" t="s">
        <v>270</v>
      </c>
      <c r="T113" s="1" t="s">
        <v>270</v>
      </c>
      <c r="U113" s="1" t="s">
        <v>270</v>
      </c>
      <c r="V113" s="1" t="s">
        <v>479</v>
      </c>
    </row>
    <row r="114" spans="1:22" ht="14.25">
      <c r="A114" s="1" t="s">
        <v>260</v>
      </c>
      <c r="B114" s="1" t="s">
        <v>12287</v>
      </c>
      <c r="C114" s="1" t="s">
        <v>262</v>
      </c>
      <c r="D114" s="1" t="s">
        <v>328</v>
      </c>
      <c r="E114" s="1" t="s">
        <v>328</v>
      </c>
      <c r="F114" s="1" t="s">
        <v>12185</v>
      </c>
      <c r="G114" s="1" t="s">
        <v>12186</v>
      </c>
      <c r="H114" s="1" t="s">
        <v>12185</v>
      </c>
      <c r="I114" s="1" t="s">
        <v>269</v>
      </c>
      <c r="J114" s="1" t="s">
        <v>6755</v>
      </c>
      <c r="K114" s="1" t="s">
        <v>12185</v>
      </c>
      <c r="L114" s="1" t="s">
        <v>270</v>
      </c>
      <c r="M114" s="1" t="s">
        <v>269</v>
      </c>
      <c r="N114" s="1" t="s">
        <v>276</v>
      </c>
      <c r="O114" s="1" t="s">
        <v>269</v>
      </c>
      <c r="P114" s="1" t="s">
        <v>472</v>
      </c>
      <c r="Q114" s="1" t="s">
        <v>270</v>
      </c>
      <c r="R114" s="1" t="s">
        <v>270</v>
      </c>
      <c r="S114" s="1" t="s">
        <v>270</v>
      </c>
      <c r="T114" s="1" t="s">
        <v>270</v>
      </c>
      <c r="U114" s="1" t="s">
        <v>270</v>
      </c>
      <c r="V114" s="1" t="s">
        <v>479</v>
      </c>
    </row>
    <row r="115" spans="1:22" ht="14.25">
      <c r="A115" s="1" t="s">
        <v>260</v>
      </c>
      <c r="B115" s="1" t="s">
        <v>12288</v>
      </c>
      <c r="C115" s="1" t="s">
        <v>262</v>
      </c>
      <c r="D115" s="1" t="s">
        <v>328</v>
      </c>
      <c r="E115" s="1" t="s">
        <v>328</v>
      </c>
      <c r="F115" s="1" t="s">
        <v>12188</v>
      </c>
      <c r="G115" s="1" t="s">
        <v>12189</v>
      </c>
      <c r="H115" s="1" t="s">
        <v>269</v>
      </c>
      <c r="I115" s="1" t="s">
        <v>11199</v>
      </c>
      <c r="J115" s="1" t="s">
        <v>1740</v>
      </c>
      <c r="K115" s="1" t="s">
        <v>277</v>
      </c>
      <c r="L115" s="1" t="s">
        <v>277</v>
      </c>
      <c r="M115" s="1" t="s">
        <v>270</v>
      </c>
      <c r="N115" s="1" t="s">
        <v>269</v>
      </c>
      <c r="O115" s="1" t="s">
        <v>269</v>
      </c>
      <c r="P115" s="1" t="s">
        <v>269</v>
      </c>
      <c r="Q115" s="1" t="s">
        <v>270</v>
      </c>
      <c r="R115" s="1" t="s">
        <v>270</v>
      </c>
      <c r="S115" s="1" t="s">
        <v>270</v>
      </c>
      <c r="T115" s="1" t="s">
        <v>270</v>
      </c>
      <c r="U115" s="1" t="s">
        <v>270</v>
      </c>
      <c r="V115" s="1" t="s">
        <v>479</v>
      </c>
    </row>
  </sheetData>
  <phoneticPr fontId="3"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7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12289</v>
      </c>
      <c r="G1" s="4" t="s">
        <v>110</v>
      </c>
      <c r="H1" s="4" t="s">
        <v>12108</v>
      </c>
      <c r="I1" s="4" t="s">
        <v>12290</v>
      </c>
      <c r="J1" s="4" t="s">
        <v>12291</v>
      </c>
    </row>
    <row r="2" spans="1:10" ht="27.95" customHeight="1">
      <c r="A2" s="5" t="s">
        <v>153</v>
      </c>
      <c r="B2" s="5" t="s">
        <v>154</v>
      </c>
      <c r="C2" s="5" t="s">
        <v>155</v>
      </c>
      <c r="D2" s="5" t="s">
        <v>156</v>
      </c>
      <c r="E2" s="5" t="s">
        <v>157</v>
      </c>
      <c r="F2" s="5" t="s">
        <v>12292</v>
      </c>
      <c r="G2" s="5" t="s">
        <v>158</v>
      </c>
      <c r="H2" s="5" t="s">
        <v>12293</v>
      </c>
      <c r="I2" s="5" t="s">
        <v>12294</v>
      </c>
      <c r="J2" s="5" t="s">
        <v>12295</v>
      </c>
    </row>
    <row r="3" spans="1:10" ht="27.95" customHeight="1">
      <c r="A3" s="6" t="s">
        <v>190</v>
      </c>
      <c r="B3" s="6" t="s">
        <v>191</v>
      </c>
      <c r="C3" s="6" t="s">
        <v>192</v>
      </c>
      <c r="D3" s="6" t="s">
        <v>193</v>
      </c>
      <c r="E3" s="6" t="s">
        <v>194</v>
      </c>
      <c r="F3" s="6" t="s">
        <v>345</v>
      </c>
      <c r="G3" s="6" t="s">
        <v>195</v>
      </c>
      <c r="H3" s="6" t="s">
        <v>6731</v>
      </c>
      <c r="I3" s="6" t="s">
        <v>7681</v>
      </c>
      <c r="J3" s="6" t="s">
        <v>397</v>
      </c>
    </row>
    <row r="4" spans="1:10" ht="27.95" customHeight="1">
      <c r="A4" s="7" t="s">
        <v>227</v>
      </c>
      <c r="B4" s="7" t="s">
        <v>228</v>
      </c>
      <c r="C4" s="7" t="s">
        <v>155</v>
      </c>
      <c r="D4" s="7" t="s">
        <v>156</v>
      </c>
      <c r="E4" s="7" t="s">
        <v>229</v>
      </c>
      <c r="F4" s="7" t="s">
        <v>229</v>
      </c>
      <c r="G4" s="7" t="s">
        <v>230</v>
      </c>
      <c r="H4" s="7" t="s">
        <v>12296</v>
      </c>
      <c r="I4" s="7" t="s">
        <v>12297</v>
      </c>
      <c r="J4" s="7" t="s">
        <v>12298</v>
      </c>
    </row>
    <row r="5" spans="1:10" ht="27.95" customHeight="1">
      <c r="A5" s="8" t="s">
        <v>254</v>
      </c>
      <c r="B5" s="8" t="s">
        <v>255</v>
      </c>
      <c r="C5" s="8" t="s">
        <v>256</v>
      </c>
      <c r="D5" s="8" t="s">
        <v>256</v>
      </c>
      <c r="E5" s="8" t="s">
        <v>256</v>
      </c>
      <c r="F5" s="8" t="s">
        <v>256</v>
      </c>
      <c r="G5" s="8" t="s">
        <v>257</v>
      </c>
      <c r="H5" s="8" t="s">
        <v>255</v>
      </c>
      <c r="I5" s="8" t="s">
        <v>255</v>
      </c>
      <c r="J5" s="8" t="s">
        <v>259</v>
      </c>
    </row>
    <row r="6" spans="1:10" ht="14.25">
      <c r="A6" s="1" t="s">
        <v>260</v>
      </c>
      <c r="B6" s="1" t="s">
        <v>12299</v>
      </c>
      <c r="C6" s="1" t="s">
        <v>262</v>
      </c>
      <c r="D6" s="1" t="s">
        <v>263</v>
      </c>
      <c r="E6" s="1" t="s">
        <v>263</v>
      </c>
      <c r="F6" s="1" t="s">
        <v>270</v>
      </c>
      <c r="G6" s="1" t="s">
        <v>12300</v>
      </c>
      <c r="H6" s="1" t="s">
        <v>270</v>
      </c>
      <c r="I6" s="1" t="s">
        <v>270</v>
      </c>
      <c r="J6" s="1" t="s">
        <v>3742</v>
      </c>
    </row>
    <row r="7" spans="1:10" ht="14.25">
      <c r="A7" s="1" t="s">
        <v>260</v>
      </c>
      <c r="B7" s="1" t="s">
        <v>12301</v>
      </c>
      <c r="C7" s="1" t="s">
        <v>262</v>
      </c>
      <c r="D7" s="1" t="s">
        <v>263</v>
      </c>
      <c r="E7" s="1" t="s">
        <v>263</v>
      </c>
      <c r="F7" s="1" t="s">
        <v>472</v>
      </c>
      <c r="G7" s="1" t="s">
        <v>12302</v>
      </c>
      <c r="H7" s="1" t="s">
        <v>270</v>
      </c>
      <c r="I7" s="1" t="s">
        <v>472</v>
      </c>
      <c r="J7" s="1" t="s">
        <v>3742</v>
      </c>
    </row>
    <row r="8" spans="1:10" ht="14.25">
      <c r="A8" s="1" t="s">
        <v>260</v>
      </c>
      <c r="B8" s="1" t="s">
        <v>12303</v>
      </c>
      <c r="C8" s="1" t="s">
        <v>262</v>
      </c>
      <c r="D8" s="1" t="s">
        <v>263</v>
      </c>
      <c r="E8" s="1" t="s">
        <v>263</v>
      </c>
      <c r="F8" s="1" t="s">
        <v>479</v>
      </c>
      <c r="G8" s="1" t="s">
        <v>12304</v>
      </c>
      <c r="H8" s="1" t="s">
        <v>270</v>
      </c>
      <c r="I8" s="1" t="s">
        <v>479</v>
      </c>
      <c r="J8" s="1" t="s">
        <v>3742</v>
      </c>
    </row>
    <row r="9" spans="1:10" ht="14.25">
      <c r="A9" s="1" t="s">
        <v>260</v>
      </c>
      <c r="B9" s="1" t="s">
        <v>12305</v>
      </c>
      <c r="C9" s="1" t="s">
        <v>262</v>
      </c>
      <c r="D9" s="1" t="s">
        <v>263</v>
      </c>
      <c r="E9" s="1" t="s">
        <v>263</v>
      </c>
      <c r="F9" s="1" t="s">
        <v>873</v>
      </c>
      <c r="G9" s="1" t="s">
        <v>12306</v>
      </c>
      <c r="H9" s="1" t="s">
        <v>472</v>
      </c>
      <c r="I9" s="1" t="s">
        <v>270</v>
      </c>
      <c r="J9" s="1" t="s">
        <v>1372</v>
      </c>
    </row>
    <row r="10" spans="1:10" ht="14.25">
      <c r="A10" s="1" t="s">
        <v>260</v>
      </c>
      <c r="B10" s="1" t="s">
        <v>12307</v>
      </c>
      <c r="C10" s="1" t="s">
        <v>262</v>
      </c>
      <c r="D10" s="1" t="s">
        <v>263</v>
      </c>
      <c r="E10" s="1" t="s">
        <v>263</v>
      </c>
      <c r="F10" s="1" t="s">
        <v>872</v>
      </c>
      <c r="G10" s="1" t="s">
        <v>12308</v>
      </c>
      <c r="H10" s="1" t="s">
        <v>472</v>
      </c>
      <c r="I10" s="1" t="s">
        <v>472</v>
      </c>
      <c r="J10" s="1" t="s">
        <v>1372</v>
      </c>
    </row>
    <row r="11" spans="1:10" ht="14.25">
      <c r="A11" s="1" t="s">
        <v>260</v>
      </c>
      <c r="B11" s="1" t="s">
        <v>12309</v>
      </c>
      <c r="C11" s="1" t="s">
        <v>262</v>
      </c>
      <c r="D11" s="1" t="s">
        <v>263</v>
      </c>
      <c r="E11" s="1" t="s">
        <v>263</v>
      </c>
      <c r="F11" s="1" t="s">
        <v>276</v>
      </c>
      <c r="G11" s="1" t="s">
        <v>12310</v>
      </c>
      <c r="H11" s="1" t="s">
        <v>472</v>
      </c>
      <c r="I11" s="1" t="s">
        <v>479</v>
      </c>
      <c r="J11" s="1" t="s">
        <v>1372</v>
      </c>
    </row>
    <row r="12" spans="1:10" ht="14.25">
      <c r="A12" s="1" t="s">
        <v>260</v>
      </c>
      <c r="B12" s="1" t="s">
        <v>12311</v>
      </c>
      <c r="C12" s="1" t="s">
        <v>262</v>
      </c>
      <c r="D12" s="1" t="s">
        <v>263</v>
      </c>
      <c r="E12" s="1" t="s">
        <v>263</v>
      </c>
      <c r="F12" s="1" t="s">
        <v>874</v>
      </c>
      <c r="G12" s="1" t="s">
        <v>12312</v>
      </c>
      <c r="H12" s="1" t="s">
        <v>479</v>
      </c>
      <c r="I12" s="1" t="s">
        <v>270</v>
      </c>
      <c r="J12" s="1" t="s">
        <v>1372</v>
      </c>
    </row>
    <row r="13" spans="1:10" ht="14.25">
      <c r="A13" s="1" t="s">
        <v>260</v>
      </c>
      <c r="B13" s="1" t="s">
        <v>12313</v>
      </c>
      <c r="C13" s="1" t="s">
        <v>262</v>
      </c>
      <c r="D13" s="1" t="s">
        <v>263</v>
      </c>
      <c r="E13" s="1" t="s">
        <v>263</v>
      </c>
      <c r="F13" s="1" t="s">
        <v>1450</v>
      </c>
      <c r="G13" s="1" t="s">
        <v>12314</v>
      </c>
      <c r="H13" s="1" t="s">
        <v>479</v>
      </c>
      <c r="I13" s="1" t="s">
        <v>472</v>
      </c>
      <c r="J13" s="1" t="s">
        <v>1372</v>
      </c>
    </row>
    <row r="14" spans="1:10" ht="14.25">
      <c r="A14" s="1" t="s">
        <v>260</v>
      </c>
      <c r="B14" s="1" t="s">
        <v>12315</v>
      </c>
      <c r="C14" s="1" t="s">
        <v>262</v>
      </c>
      <c r="D14" s="1" t="s">
        <v>263</v>
      </c>
      <c r="E14" s="1" t="s">
        <v>263</v>
      </c>
      <c r="F14" s="1" t="s">
        <v>277</v>
      </c>
      <c r="G14" s="1" t="s">
        <v>12316</v>
      </c>
      <c r="H14" s="1" t="s">
        <v>479</v>
      </c>
      <c r="I14" s="1" t="s">
        <v>479</v>
      </c>
      <c r="J14" s="1" t="s">
        <v>1372</v>
      </c>
    </row>
    <row r="15" spans="1:10" ht="14.25">
      <c r="A15" s="1" t="s">
        <v>260</v>
      </c>
      <c r="B15" s="1" t="s">
        <v>12317</v>
      </c>
      <c r="C15" s="1" t="s">
        <v>262</v>
      </c>
      <c r="D15" s="1" t="s">
        <v>263</v>
      </c>
      <c r="E15" s="1" t="s">
        <v>263</v>
      </c>
      <c r="F15" s="1" t="s">
        <v>714</v>
      </c>
      <c r="G15" s="1" t="s">
        <v>12318</v>
      </c>
      <c r="H15" s="1" t="s">
        <v>873</v>
      </c>
      <c r="I15" s="1" t="s">
        <v>270</v>
      </c>
      <c r="J15" s="1" t="s">
        <v>2937</v>
      </c>
    </row>
    <row r="16" spans="1:10" ht="14.25">
      <c r="A16" s="1" t="s">
        <v>260</v>
      </c>
      <c r="B16" s="1" t="s">
        <v>12319</v>
      </c>
      <c r="C16" s="1" t="s">
        <v>262</v>
      </c>
      <c r="D16" s="1" t="s">
        <v>263</v>
      </c>
      <c r="E16" s="1" t="s">
        <v>263</v>
      </c>
      <c r="F16" s="1" t="s">
        <v>1971</v>
      </c>
      <c r="G16" s="1" t="s">
        <v>12320</v>
      </c>
      <c r="H16" s="1" t="s">
        <v>873</v>
      </c>
      <c r="I16" s="1" t="s">
        <v>472</v>
      </c>
      <c r="J16" s="1" t="s">
        <v>2937</v>
      </c>
    </row>
    <row r="17" spans="1:10" ht="14.25">
      <c r="A17" s="1" t="s">
        <v>260</v>
      </c>
      <c r="B17" s="1" t="s">
        <v>12321</v>
      </c>
      <c r="C17" s="1" t="s">
        <v>262</v>
      </c>
      <c r="D17" s="1" t="s">
        <v>263</v>
      </c>
      <c r="E17" s="1" t="s">
        <v>263</v>
      </c>
      <c r="F17" s="1" t="s">
        <v>1729</v>
      </c>
      <c r="G17" s="1" t="s">
        <v>12322</v>
      </c>
      <c r="H17" s="1" t="s">
        <v>873</v>
      </c>
      <c r="I17" s="1" t="s">
        <v>479</v>
      </c>
      <c r="J17" s="1" t="s">
        <v>2937</v>
      </c>
    </row>
    <row r="18" spans="1:10" ht="14.25">
      <c r="A18" s="1" t="s">
        <v>260</v>
      </c>
      <c r="B18" s="1" t="s">
        <v>12323</v>
      </c>
      <c r="C18" s="1" t="s">
        <v>262</v>
      </c>
      <c r="D18" s="1" t="s">
        <v>263</v>
      </c>
      <c r="E18" s="1" t="s">
        <v>263</v>
      </c>
      <c r="F18" s="1" t="s">
        <v>2793</v>
      </c>
      <c r="G18" s="1" t="s">
        <v>12324</v>
      </c>
      <c r="H18" s="1" t="s">
        <v>872</v>
      </c>
      <c r="I18" s="1" t="s">
        <v>270</v>
      </c>
      <c r="J18" s="1" t="s">
        <v>3533</v>
      </c>
    </row>
    <row r="19" spans="1:10" ht="14.25">
      <c r="A19" s="1" t="s">
        <v>260</v>
      </c>
      <c r="B19" s="1" t="s">
        <v>12325</v>
      </c>
      <c r="C19" s="1" t="s">
        <v>262</v>
      </c>
      <c r="D19" s="1" t="s">
        <v>263</v>
      </c>
      <c r="E19" s="1" t="s">
        <v>263</v>
      </c>
      <c r="F19" s="1" t="s">
        <v>2755</v>
      </c>
      <c r="G19" s="1" t="s">
        <v>12326</v>
      </c>
      <c r="H19" s="1" t="s">
        <v>872</v>
      </c>
      <c r="I19" s="1" t="s">
        <v>472</v>
      </c>
      <c r="J19" s="1" t="s">
        <v>3533</v>
      </c>
    </row>
    <row r="20" spans="1:10" ht="14.25">
      <c r="A20" s="1" t="s">
        <v>260</v>
      </c>
      <c r="B20" s="1" t="s">
        <v>12327</v>
      </c>
      <c r="C20" s="1" t="s">
        <v>262</v>
      </c>
      <c r="D20" s="1" t="s">
        <v>263</v>
      </c>
      <c r="E20" s="1" t="s">
        <v>263</v>
      </c>
      <c r="F20" s="1" t="s">
        <v>713</v>
      </c>
      <c r="G20" s="1" t="s">
        <v>12328</v>
      </c>
      <c r="H20" s="1" t="s">
        <v>872</v>
      </c>
      <c r="I20" s="1" t="s">
        <v>479</v>
      </c>
      <c r="J20" s="1" t="s">
        <v>3533</v>
      </c>
    </row>
    <row r="21" spans="1:10" ht="14.25">
      <c r="A21" s="1" t="s">
        <v>260</v>
      </c>
      <c r="B21" s="1" t="s">
        <v>12329</v>
      </c>
      <c r="C21" s="1" t="s">
        <v>262</v>
      </c>
      <c r="D21" s="1" t="s">
        <v>263</v>
      </c>
      <c r="E21" s="1" t="s">
        <v>263</v>
      </c>
      <c r="F21" s="1" t="s">
        <v>1731</v>
      </c>
      <c r="G21" s="1" t="s">
        <v>12330</v>
      </c>
      <c r="H21" s="1" t="s">
        <v>276</v>
      </c>
      <c r="I21" s="1" t="s">
        <v>270</v>
      </c>
      <c r="J21" s="1" t="s">
        <v>3045</v>
      </c>
    </row>
    <row r="22" spans="1:10" ht="14.25">
      <c r="A22" s="1" t="s">
        <v>260</v>
      </c>
      <c r="B22" s="1" t="s">
        <v>12331</v>
      </c>
      <c r="C22" s="1" t="s">
        <v>262</v>
      </c>
      <c r="D22" s="1" t="s">
        <v>263</v>
      </c>
      <c r="E22" s="1" t="s">
        <v>263</v>
      </c>
      <c r="F22" s="1" t="s">
        <v>2913</v>
      </c>
      <c r="G22" s="1" t="s">
        <v>12332</v>
      </c>
      <c r="H22" s="1" t="s">
        <v>276</v>
      </c>
      <c r="I22" s="1" t="s">
        <v>472</v>
      </c>
      <c r="J22" s="1" t="s">
        <v>1384</v>
      </c>
    </row>
    <row r="23" spans="1:10" ht="14.25">
      <c r="A23" s="1" t="s">
        <v>260</v>
      </c>
      <c r="B23" s="1" t="s">
        <v>12333</v>
      </c>
      <c r="C23" s="1" t="s">
        <v>262</v>
      </c>
      <c r="D23" s="1" t="s">
        <v>263</v>
      </c>
      <c r="E23" s="1" t="s">
        <v>263</v>
      </c>
      <c r="F23" s="1" t="s">
        <v>2796</v>
      </c>
      <c r="G23" s="1" t="s">
        <v>12334</v>
      </c>
      <c r="H23" s="1" t="s">
        <v>276</v>
      </c>
      <c r="I23" s="1" t="s">
        <v>479</v>
      </c>
      <c r="J23" s="1" t="s">
        <v>2945</v>
      </c>
    </row>
    <row r="24" spans="1:10" ht="14.25">
      <c r="A24" s="1" t="s">
        <v>260</v>
      </c>
      <c r="B24" s="1" t="s">
        <v>12335</v>
      </c>
      <c r="C24" s="1" t="s">
        <v>262</v>
      </c>
      <c r="D24" s="1" t="s">
        <v>263</v>
      </c>
      <c r="E24" s="1" t="s">
        <v>263</v>
      </c>
      <c r="F24" s="1" t="s">
        <v>2919</v>
      </c>
      <c r="G24" s="1" t="s">
        <v>12336</v>
      </c>
      <c r="H24" s="1" t="s">
        <v>874</v>
      </c>
      <c r="I24" s="1" t="s">
        <v>270</v>
      </c>
      <c r="J24" s="1" t="s">
        <v>1379</v>
      </c>
    </row>
    <row r="25" spans="1:10" ht="14.25">
      <c r="A25" s="1" t="s">
        <v>260</v>
      </c>
      <c r="B25" s="1" t="s">
        <v>12337</v>
      </c>
      <c r="C25" s="1" t="s">
        <v>262</v>
      </c>
      <c r="D25" s="1" t="s">
        <v>263</v>
      </c>
      <c r="E25" s="1" t="s">
        <v>263</v>
      </c>
      <c r="F25" s="1" t="s">
        <v>1739</v>
      </c>
      <c r="G25" s="1" t="s">
        <v>12338</v>
      </c>
      <c r="H25" s="1" t="s">
        <v>874</v>
      </c>
      <c r="I25" s="1" t="s">
        <v>472</v>
      </c>
      <c r="J25" s="1" t="s">
        <v>1732</v>
      </c>
    </row>
    <row r="26" spans="1:10" ht="14.25">
      <c r="A26" s="1" t="s">
        <v>260</v>
      </c>
      <c r="B26" s="1" t="s">
        <v>12339</v>
      </c>
      <c r="C26" s="1" t="s">
        <v>262</v>
      </c>
      <c r="D26" s="1" t="s">
        <v>263</v>
      </c>
      <c r="E26" s="1" t="s">
        <v>263</v>
      </c>
      <c r="F26" s="1" t="s">
        <v>2926</v>
      </c>
      <c r="G26" s="1" t="s">
        <v>12340</v>
      </c>
      <c r="H26" s="1" t="s">
        <v>874</v>
      </c>
      <c r="I26" s="1" t="s">
        <v>479</v>
      </c>
      <c r="J26" s="1" t="s">
        <v>2694</v>
      </c>
    </row>
    <row r="27" spans="1:10" ht="14.25">
      <c r="A27" s="1" t="s">
        <v>260</v>
      </c>
      <c r="B27" s="1" t="s">
        <v>12341</v>
      </c>
      <c r="C27" s="1" t="s">
        <v>262</v>
      </c>
      <c r="D27" s="1" t="s">
        <v>263</v>
      </c>
      <c r="E27" s="1" t="s">
        <v>263</v>
      </c>
      <c r="F27" s="1" t="s">
        <v>2136</v>
      </c>
      <c r="G27" s="1" t="s">
        <v>12342</v>
      </c>
      <c r="H27" s="1" t="s">
        <v>1450</v>
      </c>
      <c r="I27" s="1" t="s">
        <v>270</v>
      </c>
      <c r="J27" s="1" t="s">
        <v>2755</v>
      </c>
    </row>
    <row r="28" spans="1:10" ht="14.25">
      <c r="A28" s="1" t="s">
        <v>260</v>
      </c>
      <c r="B28" s="1" t="s">
        <v>12343</v>
      </c>
      <c r="C28" s="1" t="s">
        <v>262</v>
      </c>
      <c r="D28" s="1" t="s">
        <v>263</v>
      </c>
      <c r="E28" s="1" t="s">
        <v>263</v>
      </c>
      <c r="F28" s="1" t="s">
        <v>2933</v>
      </c>
      <c r="G28" s="1" t="s">
        <v>12344</v>
      </c>
      <c r="H28" s="1" t="s">
        <v>1450</v>
      </c>
      <c r="I28" s="1" t="s">
        <v>472</v>
      </c>
      <c r="J28" s="1" t="s">
        <v>1729</v>
      </c>
    </row>
    <row r="29" spans="1:10" ht="14.25">
      <c r="A29" s="1" t="s">
        <v>260</v>
      </c>
      <c r="B29" s="1" t="s">
        <v>12345</v>
      </c>
      <c r="C29" s="1" t="s">
        <v>262</v>
      </c>
      <c r="D29" s="1" t="s">
        <v>263</v>
      </c>
      <c r="E29" s="1" t="s">
        <v>263</v>
      </c>
      <c r="F29" s="1" t="s">
        <v>2937</v>
      </c>
      <c r="G29" s="1" t="s">
        <v>12346</v>
      </c>
      <c r="H29" s="1" t="s">
        <v>1450</v>
      </c>
      <c r="I29" s="1" t="s">
        <v>479</v>
      </c>
      <c r="J29" s="1" t="s">
        <v>714</v>
      </c>
    </row>
    <row r="30" spans="1:10" ht="14.25">
      <c r="A30" s="1" t="s">
        <v>260</v>
      </c>
      <c r="B30" s="1" t="s">
        <v>12347</v>
      </c>
      <c r="C30" s="1" t="s">
        <v>262</v>
      </c>
      <c r="D30" s="1" t="s">
        <v>263</v>
      </c>
      <c r="E30" s="1" t="s">
        <v>263</v>
      </c>
      <c r="F30" s="1" t="s">
        <v>2941</v>
      </c>
      <c r="G30" s="1" t="s">
        <v>12348</v>
      </c>
      <c r="H30" s="1" t="s">
        <v>277</v>
      </c>
      <c r="I30" s="1" t="s">
        <v>270</v>
      </c>
      <c r="J30" s="1" t="s">
        <v>269</v>
      </c>
    </row>
    <row r="31" spans="1:10" ht="14.25">
      <c r="A31" s="1" t="s">
        <v>260</v>
      </c>
      <c r="B31" s="1" t="s">
        <v>12349</v>
      </c>
      <c r="C31" s="1" t="s">
        <v>262</v>
      </c>
      <c r="D31" s="1" t="s">
        <v>263</v>
      </c>
      <c r="E31" s="1" t="s">
        <v>263</v>
      </c>
      <c r="F31" s="1" t="s">
        <v>2945</v>
      </c>
      <c r="G31" s="1" t="s">
        <v>12350</v>
      </c>
      <c r="H31" s="1" t="s">
        <v>277</v>
      </c>
      <c r="I31" s="1" t="s">
        <v>472</v>
      </c>
      <c r="J31" s="1" t="s">
        <v>269</v>
      </c>
    </row>
    <row r="32" spans="1:10" ht="14.25">
      <c r="A32" s="1" t="s">
        <v>260</v>
      </c>
      <c r="B32" s="1" t="s">
        <v>12351</v>
      </c>
      <c r="C32" s="1" t="s">
        <v>262</v>
      </c>
      <c r="D32" s="1" t="s">
        <v>263</v>
      </c>
      <c r="E32" s="1" t="s">
        <v>263</v>
      </c>
      <c r="F32" s="1" t="s">
        <v>1399</v>
      </c>
      <c r="G32" s="1" t="s">
        <v>12352</v>
      </c>
      <c r="H32" s="1" t="s">
        <v>277</v>
      </c>
      <c r="I32" s="1" t="s">
        <v>479</v>
      </c>
      <c r="J32" s="1" t="s">
        <v>269</v>
      </c>
    </row>
    <row r="33" spans="1:10" ht="14.25">
      <c r="A33" s="1" t="s">
        <v>260</v>
      </c>
      <c r="B33" s="1" t="s">
        <v>12353</v>
      </c>
      <c r="C33" s="1" t="s">
        <v>262</v>
      </c>
      <c r="D33" s="1" t="s">
        <v>280</v>
      </c>
      <c r="E33" s="1" t="s">
        <v>280</v>
      </c>
      <c r="F33" s="1" t="s">
        <v>270</v>
      </c>
      <c r="G33" s="1" t="s">
        <v>12300</v>
      </c>
      <c r="H33" s="1" t="s">
        <v>270</v>
      </c>
      <c r="I33" s="1" t="s">
        <v>270</v>
      </c>
      <c r="J33" s="1" t="s">
        <v>3742</v>
      </c>
    </row>
    <row r="34" spans="1:10" ht="14.25">
      <c r="A34" s="1" t="s">
        <v>260</v>
      </c>
      <c r="B34" s="1" t="s">
        <v>12354</v>
      </c>
      <c r="C34" s="1" t="s">
        <v>262</v>
      </c>
      <c r="D34" s="1" t="s">
        <v>280</v>
      </c>
      <c r="E34" s="1" t="s">
        <v>280</v>
      </c>
      <c r="F34" s="1" t="s">
        <v>472</v>
      </c>
      <c r="G34" s="1" t="s">
        <v>12302</v>
      </c>
      <c r="H34" s="1" t="s">
        <v>270</v>
      </c>
      <c r="I34" s="1" t="s">
        <v>472</v>
      </c>
      <c r="J34" s="1" t="s">
        <v>3742</v>
      </c>
    </row>
    <row r="35" spans="1:10" ht="14.25">
      <c r="A35" s="1" t="s">
        <v>260</v>
      </c>
      <c r="B35" s="1" t="s">
        <v>12355</v>
      </c>
      <c r="C35" s="1" t="s">
        <v>262</v>
      </c>
      <c r="D35" s="1" t="s">
        <v>280</v>
      </c>
      <c r="E35" s="1" t="s">
        <v>280</v>
      </c>
      <c r="F35" s="1" t="s">
        <v>479</v>
      </c>
      <c r="G35" s="1" t="s">
        <v>12304</v>
      </c>
      <c r="H35" s="1" t="s">
        <v>270</v>
      </c>
      <c r="I35" s="1" t="s">
        <v>479</v>
      </c>
      <c r="J35" s="1" t="s">
        <v>3742</v>
      </c>
    </row>
    <row r="36" spans="1:10" ht="14.25">
      <c r="A36" s="1" t="s">
        <v>260</v>
      </c>
      <c r="B36" s="1" t="s">
        <v>12356</v>
      </c>
      <c r="C36" s="1" t="s">
        <v>262</v>
      </c>
      <c r="D36" s="1" t="s">
        <v>280</v>
      </c>
      <c r="E36" s="1" t="s">
        <v>280</v>
      </c>
      <c r="F36" s="1" t="s">
        <v>873</v>
      </c>
      <c r="G36" s="1" t="s">
        <v>12306</v>
      </c>
      <c r="H36" s="1" t="s">
        <v>472</v>
      </c>
      <c r="I36" s="1" t="s">
        <v>270</v>
      </c>
      <c r="J36" s="1" t="s">
        <v>1372</v>
      </c>
    </row>
    <row r="37" spans="1:10" ht="14.25">
      <c r="A37" s="1" t="s">
        <v>260</v>
      </c>
      <c r="B37" s="1" t="s">
        <v>12357</v>
      </c>
      <c r="C37" s="1" t="s">
        <v>262</v>
      </c>
      <c r="D37" s="1" t="s">
        <v>280</v>
      </c>
      <c r="E37" s="1" t="s">
        <v>280</v>
      </c>
      <c r="F37" s="1" t="s">
        <v>872</v>
      </c>
      <c r="G37" s="1" t="s">
        <v>12308</v>
      </c>
      <c r="H37" s="1" t="s">
        <v>472</v>
      </c>
      <c r="I37" s="1" t="s">
        <v>472</v>
      </c>
      <c r="J37" s="1" t="s">
        <v>1372</v>
      </c>
    </row>
    <row r="38" spans="1:10" ht="14.25">
      <c r="A38" s="1" t="s">
        <v>260</v>
      </c>
      <c r="B38" s="1" t="s">
        <v>12358</v>
      </c>
      <c r="C38" s="1" t="s">
        <v>262</v>
      </c>
      <c r="D38" s="1" t="s">
        <v>280</v>
      </c>
      <c r="E38" s="1" t="s">
        <v>280</v>
      </c>
      <c r="F38" s="1" t="s">
        <v>276</v>
      </c>
      <c r="G38" s="1" t="s">
        <v>12310</v>
      </c>
      <c r="H38" s="1" t="s">
        <v>472</v>
      </c>
      <c r="I38" s="1" t="s">
        <v>479</v>
      </c>
      <c r="J38" s="1" t="s">
        <v>1372</v>
      </c>
    </row>
    <row r="39" spans="1:10" ht="14.25">
      <c r="A39" s="1" t="s">
        <v>260</v>
      </c>
      <c r="B39" s="1" t="s">
        <v>12359</v>
      </c>
      <c r="C39" s="1" t="s">
        <v>262</v>
      </c>
      <c r="D39" s="1" t="s">
        <v>280</v>
      </c>
      <c r="E39" s="1" t="s">
        <v>280</v>
      </c>
      <c r="F39" s="1" t="s">
        <v>874</v>
      </c>
      <c r="G39" s="1" t="s">
        <v>12312</v>
      </c>
      <c r="H39" s="1" t="s">
        <v>479</v>
      </c>
      <c r="I39" s="1" t="s">
        <v>270</v>
      </c>
      <c r="J39" s="1" t="s">
        <v>1372</v>
      </c>
    </row>
    <row r="40" spans="1:10" ht="14.25">
      <c r="A40" s="1" t="s">
        <v>260</v>
      </c>
      <c r="B40" s="1" t="s">
        <v>12360</v>
      </c>
      <c r="C40" s="1" t="s">
        <v>262</v>
      </c>
      <c r="D40" s="1" t="s">
        <v>280</v>
      </c>
      <c r="E40" s="1" t="s">
        <v>280</v>
      </c>
      <c r="F40" s="1" t="s">
        <v>1450</v>
      </c>
      <c r="G40" s="1" t="s">
        <v>12314</v>
      </c>
      <c r="H40" s="1" t="s">
        <v>479</v>
      </c>
      <c r="I40" s="1" t="s">
        <v>472</v>
      </c>
      <c r="J40" s="1" t="s">
        <v>1372</v>
      </c>
    </row>
    <row r="41" spans="1:10" ht="14.25">
      <c r="A41" s="1" t="s">
        <v>260</v>
      </c>
      <c r="B41" s="1" t="s">
        <v>12361</v>
      </c>
      <c r="C41" s="1" t="s">
        <v>262</v>
      </c>
      <c r="D41" s="1" t="s">
        <v>280</v>
      </c>
      <c r="E41" s="1" t="s">
        <v>280</v>
      </c>
      <c r="F41" s="1" t="s">
        <v>277</v>
      </c>
      <c r="G41" s="1" t="s">
        <v>12316</v>
      </c>
      <c r="H41" s="1" t="s">
        <v>479</v>
      </c>
      <c r="I41" s="1" t="s">
        <v>479</v>
      </c>
      <c r="J41" s="1" t="s">
        <v>1372</v>
      </c>
    </row>
    <row r="42" spans="1:10" ht="14.25">
      <c r="A42" s="1" t="s">
        <v>260</v>
      </c>
      <c r="B42" s="1" t="s">
        <v>12362</v>
      </c>
      <c r="C42" s="1" t="s">
        <v>262</v>
      </c>
      <c r="D42" s="1" t="s">
        <v>280</v>
      </c>
      <c r="E42" s="1" t="s">
        <v>280</v>
      </c>
      <c r="F42" s="1" t="s">
        <v>714</v>
      </c>
      <c r="G42" s="1" t="s">
        <v>12318</v>
      </c>
      <c r="H42" s="1" t="s">
        <v>873</v>
      </c>
      <c r="I42" s="1" t="s">
        <v>270</v>
      </c>
      <c r="J42" s="1" t="s">
        <v>2937</v>
      </c>
    </row>
    <row r="43" spans="1:10" ht="14.25">
      <c r="A43" s="1" t="s">
        <v>260</v>
      </c>
      <c r="B43" s="1" t="s">
        <v>12363</v>
      </c>
      <c r="C43" s="1" t="s">
        <v>262</v>
      </c>
      <c r="D43" s="1" t="s">
        <v>280</v>
      </c>
      <c r="E43" s="1" t="s">
        <v>280</v>
      </c>
      <c r="F43" s="1" t="s">
        <v>1971</v>
      </c>
      <c r="G43" s="1" t="s">
        <v>12320</v>
      </c>
      <c r="H43" s="1" t="s">
        <v>873</v>
      </c>
      <c r="I43" s="1" t="s">
        <v>472</v>
      </c>
      <c r="J43" s="1" t="s">
        <v>2937</v>
      </c>
    </row>
    <row r="44" spans="1:10" ht="14.25">
      <c r="A44" s="1" t="s">
        <v>260</v>
      </c>
      <c r="B44" s="1" t="s">
        <v>12364</v>
      </c>
      <c r="C44" s="1" t="s">
        <v>262</v>
      </c>
      <c r="D44" s="1" t="s">
        <v>280</v>
      </c>
      <c r="E44" s="1" t="s">
        <v>280</v>
      </c>
      <c r="F44" s="1" t="s">
        <v>1729</v>
      </c>
      <c r="G44" s="1" t="s">
        <v>12322</v>
      </c>
      <c r="H44" s="1" t="s">
        <v>873</v>
      </c>
      <c r="I44" s="1" t="s">
        <v>479</v>
      </c>
      <c r="J44" s="1" t="s">
        <v>2937</v>
      </c>
    </row>
    <row r="45" spans="1:10" ht="14.25">
      <c r="A45" s="1" t="s">
        <v>260</v>
      </c>
      <c r="B45" s="1" t="s">
        <v>12365</v>
      </c>
      <c r="C45" s="1" t="s">
        <v>262</v>
      </c>
      <c r="D45" s="1" t="s">
        <v>280</v>
      </c>
      <c r="E45" s="1" t="s">
        <v>280</v>
      </c>
      <c r="F45" s="1" t="s">
        <v>2793</v>
      </c>
      <c r="G45" s="1" t="s">
        <v>12324</v>
      </c>
      <c r="H45" s="1" t="s">
        <v>872</v>
      </c>
      <c r="I45" s="1" t="s">
        <v>270</v>
      </c>
      <c r="J45" s="1" t="s">
        <v>3533</v>
      </c>
    </row>
    <row r="46" spans="1:10" ht="14.25">
      <c r="A46" s="1" t="s">
        <v>260</v>
      </c>
      <c r="B46" s="1" t="s">
        <v>12366</v>
      </c>
      <c r="C46" s="1" t="s">
        <v>262</v>
      </c>
      <c r="D46" s="1" t="s">
        <v>280</v>
      </c>
      <c r="E46" s="1" t="s">
        <v>280</v>
      </c>
      <c r="F46" s="1" t="s">
        <v>2755</v>
      </c>
      <c r="G46" s="1" t="s">
        <v>12326</v>
      </c>
      <c r="H46" s="1" t="s">
        <v>872</v>
      </c>
      <c r="I46" s="1" t="s">
        <v>472</v>
      </c>
      <c r="J46" s="1" t="s">
        <v>3533</v>
      </c>
    </row>
    <row r="47" spans="1:10" ht="14.25">
      <c r="A47" s="1" t="s">
        <v>260</v>
      </c>
      <c r="B47" s="1" t="s">
        <v>12367</v>
      </c>
      <c r="C47" s="1" t="s">
        <v>262</v>
      </c>
      <c r="D47" s="1" t="s">
        <v>280</v>
      </c>
      <c r="E47" s="1" t="s">
        <v>280</v>
      </c>
      <c r="F47" s="1" t="s">
        <v>713</v>
      </c>
      <c r="G47" s="1" t="s">
        <v>12328</v>
      </c>
      <c r="H47" s="1" t="s">
        <v>872</v>
      </c>
      <c r="I47" s="1" t="s">
        <v>479</v>
      </c>
      <c r="J47" s="1" t="s">
        <v>3533</v>
      </c>
    </row>
    <row r="48" spans="1:10" ht="14.25">
      <c r="A48" s="1" t="s">
        <v>260</v>
      </c>
      <c r="B48" s="1" t="s">
        <v>12368</v>
      </c>
      <c r="C48" s="1" t="s">
        <v>262</v>
      </c>
      <c r="D48" s="1" t="s">
        <v>280</v>
      </c>
      <c r="E48" s="1" t="s">
        <v>280</v>
      </c>
      <c r="F48" s="1" t="s">
        <v>1731</v>
      </c>
      <c r="G48" s="1" t="s">
        <v>12330</v>
      </c>
      <c r="H48" s="1" t="s">
        <v>276</v>
      </c>
      <c r="I48" s="1" t="s">
        <v>270</v>
      </c>
      <c r="J48" s="1" t="s">
        <v>3045</v>
      </c>
    </row>
    <row r="49" spans="1:10" ht="14.25">
      <c r="A49" s="1" t="s">
        <v>260</v>
      </c>
      <c r="B49" s="1" t="s">
        <v>12369</v>
      </c>
      <c r="C49" s="1" t="s">
        <v>262</v>
      </c>
      <c r="D49" s="1" t="s">
        <v>280</v>
      </c>
      <c r="E49" s="1" t="s">
        <v>280</v>
      </c>
      <c r="F49" s="1" t="s">
        <v>2913</v>
      </c>
      <c r="G49" s="1" t="s">
        <v>12332</v>
      </c>
      <c r="H49" s="1" t="s">
        <v>276</v>
      </c>
      <c r="I49" s="1" t="s">
        <v>472</v>
      </c>
      <c r="J49" s="1" t="s">
        <v>1384</v>
      </c>
    </row>
    <row r="50" spans="1:10" ht="14.25">
      <c r="A50" s="1" t="s">
        <v>260</v>
      </c>
      <c r="B50" s="1" t="s">
        <v>12370</v>
      </c>
      <c r="C50" s="1" t="s">
        <v>262</v>
      </c>
      <c r="D50" s="1" t="s">
        <v>280</v>
      </c>
      <c r="E50" s="1" t="s">
        <v>280</v>
      </c>
      <c r="F50" s="1" t="s">
        <v>2796</v>
      </c>
      <c r="G50" s="1" t="s">
        <v>12334</v>
      </c>
      <c r="H50" s="1" t="s">
        <v>276</v>
      </c>
      <c r="I50" s="1" t="s">
        <v>479</v>
      </c>
      <c r="J50" s="1" t="s">
        <v>2945</v>
      </c>
    </row>
    <row r="51" spans="1:10" ht="14.25">
      <c r="A51" s="1" t="s">
        <v>260</v>
      </c>
      <c r="B51" s="1" t="s">
        <v>12371</v>
      </c>
      <c r="C51" s="1" t="s">
        <v>262</v>
      </c>
      <c r="D51" s="1" t="s">
        <v>280</v>
      </c>
      <c r="E51" s="1" t="s">
        <v>280</v>
      </c>
      <c r="F51" s="1" t="s">
        <v>2919</v>
      </c>
      <c r="G51" s="1" t="s">
        <v>12336</v>
      </c>
      <c r="H51" s="1" t="s">
        <v>874</v>
      </c>
      <c r="I51" s="1" t="s">
        <v>270</v>
      </c>
      <c r="J51" s="1" t="s">
        <v>1379</v>
      </c>
    </row>
    <row r="52" spans="1:10" ht="14.25">
      <c r="A52" s="1" t="s">
        <v>260</v>
      </c>
      <c r="B52" s="1" t="s">
        <v>12372</v>
      </c>
      <c r="C52" s="1" t="s">
        <v>262</v>
      </c>
      <c r="D52" s="1" t="s">
        <v>280</v>
      </c>
      <c r="E52" s="1" t="s">
        <v>280</v>
      </c>
      <c r="F52" s="1" t="s">
        <v>1739</v>
      </c>
      <c r="G52" s="1" t="s">
        <v>12338</v>
      </c>
      <c r="H52" s="1" t="s">
        <v>874</v>
      </c>
      <c r="I52" s="1" t="s">
        <v>472</v>
      </c>
      <c r="J52" s="1" t="s">
        <v>1732</v>
      </c>
    </row>
    <row r="53" spans="1:10" ht="14.25">
      <c r="A53" s="1" t="s">
        <v>260</v>
      </c>
      <c r="B53" s="1" t="s">
        <v>12373</v>
      </c>
      <c r="C53" s="1" t="s">
        <v>262</v>
      </c>
      <c r="D53" s="1" t="s">
        <v>280</v>
      </c>
      <c r="E53" s="1" t="s">
        <v>280</v>
      </c>
      <c r="F53" s="1" t="s">
        <v>2926</v>
      </c>
      <c r="G53" s="1" t="s">
        <v>12340</v>
      </c>
      <c r="H53" s="1" t="s">
        <v>874</v>
      </c>
      <c r="I53" s="1" t="s">
        <v>479</v>
      </c>
      <c r="J53" s="1" t="s">
        <v>2694</v>
      </c>
    </row>
    <row r="54" spans="1:10" ht="14.25">
      <c r="A54" s="1" t="s">
        <v>260</v>
      </c>
      <c r="B54" s="1" t="s">
        <v>12374</v>
      </c>
      <c r="C54" s="1" t="s">
        <v>262</v>
      </c>
      <c r="D54" s="1" t="s">
        <v>280</v>
      </c>
      <c r="E54" s="1" t="s">
        <v>280</v>
      </c>
      <c r="F54" s="1" t="s">
        <v>2136</v>
      </c>
      <c r="G54" s="1" t="s">
        <v>12342</v>
      </c>
      <c r="H54" s="1" t="s">
        <v>1450</v>
      </c>
      <c r="I54" s="1" t="s">
        <v>270</v>
      </c>
      <c r="J54" s="1" t="s">
        <v>2755</v>
      </c>
    </row>
    <row r="55" spans="1:10" ht="14.25">
      <c r="A55" s="1" t="s">
        <v>260</v>
      </c>
      <c r="B55" s="1" t="s">
        <v>12375</v>
      </c>
      <c r="C55" s="1" t="s">
        <v>262</v>
      </c>
      <c r="D55" s="1" t="s">
        <v>280</v>
      </c>
      <c r="E55" s="1" t="s">
        <v>280</v>
      </c>
      <c r="F55" s="1" t="s">
        <v>2933</v>
      </c>
      <c r="G55" s="1" t="s">
        <v>12344</v>
      </c>
      <c r="H55" s="1" t="s">
        <v>1450</v>
      </c>
      <c r="I55" s="1" t="s">
        <v>472</v>
      </c>
      <c r="J55" s="1" t="s">
        <v>1729</v>
      </c>
    </row>
    <row r="56" spans="1:10" ht="14.25">
      <c r="A56" s="1" t="s">
        <v>260</v>
      </c>
      <c r="B56" s="1" t="s">
        <v>12376</v>
      </c>
      <c r="C56" s="1" t="s">
        <v>262</v>
      </c>
      <c r="D56" s="1" t="s">
        <v>280</v>
      </c>
      <c r="E56" s="1" t="s">
        <v>280</v>
      </c>
      <c r="F56" s="1" t="s">
        <v>2937</v>
      </c>
      <c r="G56" s="1" t="s">
        <v>12346</v>
      </c>
      <c r="H56" s="1" t="s">
        <v>1450</v>
      </c>
      <c r="I56" s="1" t="s">
        <v>479</v>
      </c>
      <c r="J56" s="1" t="s">
        <v>714</v>
      </c>
    </row>
    <row r="57" spans="1:10" ht="14.25">
      <c r="A57" s="1" t="s">
        <v>260</v>
      </c>
      <c r="B57" s="1" t="s">
        <v>12377</v>
      </c>
      <c r="C57" s="1" t="s">
        <v>262</v>
      </c>
      <c r="D57" s="1" t="s">
        <v>280</v>
      </c>
      <c r="E57" s="1" t="s">
        <v>280</v>
      </c>
      <c r="F57" s="1" t="s">
        <v>2941</v>
      </c>
      <c r="G57" s="1" t="s">
        <v>12348</v>
      </c>
      <c r="H57" s="1" t="s">
        <v>277</v>
      </c>
      <c r="I57" s="1" t="s">
        <v>270</v>
      </c>
      <c r="J57" s="1" t="s">
        <v>269</v>
      </c>
    </row>
    <row r="58" spans="1:10" ht="14.25">
      <c r="A58" s="1" t="s">
        <v>260</v>
      </c>
      <c r="B58" s="1" t="s">
        <v>12378</v>
      </c>
      <c r="C58" s="1" t="s">
        <v>262</v>
      </c>
      <c r="D58" s="1" t="s">
        <v>280</v>
      </c>
      <c r="E58" s="1" t="s">
        <v>280</v>
      </c>
      <c r="F58" s="1" t="s">
        <v>2945</v>
      </c>
      <c r="G58" s="1" t="s">
        <v>12350</v>
      </c>
      <c r="H58" s="1" t="s">
        <v>277</v>
      </c>
      <c r="I58" s="1" t="s">
        <v>472</v>
      </c>
      <c r="J58" s="1" t="s">
        <v>269</v>
      </c>
    </row>
    <row r="59" spans="1:10" ht="14.25">
      <c r="A59" s="1" t="s">
        <v>260</v>
      </c>
      <c r="B59" s="1" t="s">
        <v>12379</v>
      </c>
      <c r="C59" s="1" t="s">
        <v>262</v>
      </c>
      <c r="D59" s="1" t="s">
        <v>280</v>
      </c>
      <c r="E59" s="1" t="s">
        <v>280</v>
      </c>
      <c r="F59" s="1" t="s">
        <v>1399</v>
      </c>
      <c r="G59" s="1" t="s">
        <v>12352</v>
      </c>
      <c r="H59" s="1" t="s">
        <v>277</v>
      </c>
      <c r="I59" s="1" t="s">
        <v>479</v>
      </c>
      <c r="J59" s="1" t="s">
        <v>269</v>
      </c>
    </row>
    <row r="60" spans="1:10" ht="14.25">
      <c r="A60" s="1" t="s">
        <v>260</v>
      </c>
      <c r="B60" s="1" t="s">
        <v>12380</v>
      </c>
      <c r="C60" s="1" t="s">
        <v>262</v>
      </c>
      <c r="D60" s="1" t="s">
        <v>286</v>
      </c>
      <c r="E60" s="1" t="s">
        <v>286</v>
      </c>
      <c r="F60" s="1" t="s">
        <v>270</v>
      </c>
      <c r="G60" s="1" t="s">
        <v>12300</v>
      </c>
      <c r="H60" s="1" t="s">
        <v>270</v>
      </c>
      <c r="I60" s="1" t="s">
        <v>270</v>
      </c>
      <c r="J60" s="1" t="s">
        <v>3742</v>
      </c>
    </row>
    <row r="61" spans="1:10" ht="14.25">
      <c r="A61" s="1" t="s">
        <v>260</v>
      </c>
      <c r="B61" s="1" t="s">
        <v>12381</v>
      </c>
      <c r="C61" s="1" t="s">
        <v>262</v>
      </c>
      <c r="D61" s="1" t="s">
        <v>286</v>
      </c>
      <c r="E61" s="1" t="s">
        <v>286</v>
      </c>
      <c r="F61" s="1" t="s">
        <v>472</v>
      </c>
      <c r="G61" s="1" t="s">
        <v>12302</v>
      </c>
      <c r="H61" s="1" t="s">
        <v>270</v>
      </c>
      <c r="I61" s="1" t="s">
        <v>472</v>
      </c>
      <c r="J61" s="1" t="s">
        <v>3742</v>
      </c>
    </row>
    <row r="62" spans="1:10" ht="14.25">
      <c r="A62" s="1" t="s">
        <v>260</v>
      </c>
      <c r="B62" s="1" t="s">
        <v>12382</v>
      </c>
      <c r="C62" s="1" t="s">
        <v>262</v>
      </c>
      <c r="D62" s="1" t="s">
        <v>286</v>
      </c>
      <c r="E62" s="1" t="s">
        <v>286</v>
      </c>
      <c r="F62" s="1" t="s">
        <v>479</v>
      </c>
      <c r="G62" s="1" t="s">
        <v>12304</v>
      </c>
      <c r="H62" s="1" t="s">
        <v>270</v>
      </c>
      <c r="I62" s="1" t="s">
        <v>479</v>
      </c>
      <c r="J62" s="1" t="s">
        <v>3742</v>
      </c>
    </row>
    <row r="63" spans="1:10" ht="14.25">
      <c r="A63" s="1" t="s">
        <v>260</v>
      </c>
      <c r="B63" s="1" t="s">
        <v>12383</v>
      </c>
      <c r="C63" s="1" t="s">
        <v>262</v>
      </c>
      <c r="D63" s="1" t="s">
        <v>286</v>
      </c>
      <c r="E63" s="1" t="s">
        <v>286</v>
      </c>
      <c r="F63" s="1" t="s">
        <v>873</v>
      </c>
      <c r="G63" s="1" t="s">
        <v>12306</v>
      </c>
      <c r="H63" s="1" t="s">
        <v>472</v>
      </c>
      <c r="I63" s="1" t="s">
        <v>270</v>
      </c>
      <c r="J63" s="1" t="s">
        <v>1372</v>
      </c>
    </row>
    <row r="64" spans="1:10" ht="14.25">
      <c r="A64" s="1" t="s">
        <v>260</v>
      </c>
      <c r="B64" s="1" t="s">
        <v>12384</v>
      </c>
      <c r="C64" s="1" t="s">
        <v>262</v>
      </c>
      <c r="D64" s="1" t="s">
        <v>286</v>
      </c>
      <c r="E64" s="1" t="s">
        <v>286</v>
      </c>
      <c r="F64" s="1" t="s">
        <v>872</v>
      </c>
      <c r="G64" s="1" t="s">
        <v>12308</v>
      </c>
      <c r="H64" s="1" t="s">
        <v>472</v>
      </c>
      <c r="I64" s="1" t="s">
        <v>472</v>
      </c>
      <c r="J64" s="1" t="s">
        <v>1372</v>
      </c>
    </row>
    <row r="65" spans="1:10" ht="14.25">
      <c r="A65" s="1" t="s">
        <v>260</v>
      </c>
      <c r="B65" s="1" t="s">
        <v>12385</v>
      </c>
      <c r="C65" s="1" t="s">
        <v>262</v>
      </c>
      <c r="D65" s="1" t="s">
        <v>286</v>
      </c>
      <c r="E65" s="1" t="s">
        <v>286</v>
      </c>
      <c r="F65" s="1" t="s">
        <v>276</v>
      </c>
      <c r="G65" s="1" t="s">
        <v>12310</v>
      </c>
      <c r="H65" s="1" t="s">
        <v>472</v>
      </c>
      <c r="I65" s="1" t="s">
        <v>479</v>
      </c>
      <c r="J65" s="1" t="s">
        <v>1372</v>
      </c>
    </row>
    <row r="66" spans="1:10" ht="14.25">
      <c r="A66" s="1" t="s">
        <v>260</v>
      </c>
      <c r="B66" s="1" t="s">
        <v>12386</v>
      </c>
      <c r="C66" s="1" t="s">
        <v>262</v>
      </c>
      <c r="D66" s="1" t="s">
        <v>286</v>
      </c>
      <c r="E66" s="1" t="s">
        <v>286</v>
      </c>
      <c r="F66" s="1" t="s">
        <v>874</v>
      </c>
      <c r="G66" s="1" t="s">
        <v>12312</v>
      </c>
      <c r="H66" s="1" t="s">
        <v>479</v>
      </c>
      <c r="I66" s="1" t="s">
        <v>270</v>
      </c>
      <c r="J66" s="1" t="s">
        <v>1372</v>
      </c>
    </row>
    <row r="67" spans="1:10" ht="14.25">
      <c r="A67" s="1" t="s">
        <v>260</v>
      </c>
      <c r="B67" s="1" t="s">
        <v>12387</v>
      </c>
      <c r="C67" s="1" t="s">
        <v>262</v>
      </c>
      <c r="D67" s="1" t="s">
        <v>286</v>
      </c>
      <c r="E67" s="1" t="s">
        <v>286</v>
      </c>
      <c r="F67" s="1" t="s">
        <v>1450</v>
      </c>
      <c r="G67" s="1" t="s">
        <v>12314</v>
      </c>
      <c r="H67" s="1" t="s">
        <v>479</v>
      </c>
      <c r="I67" s="1" t="s">
        <v>472</v>
      </c>
      <c r="J67" s="1" t="s">
        <v>1372</v>
      </c>
    </row>
    <row r="68" spans="1:10" ht="14.25">
      <c r="A68" s="1" t="s">
        <v>260</v>
      </c>
      <c r="B68" s="1" t="s">
        <v>12388</v>
      </c>
      <c r="C68" s="1" t="s">
        <v>262</v>
      </c>
      <c r="D68" s="1" t="s">
        <v>286</v>
      </c>
      <c r="E68" s="1" t="s">
        <v>286</v>
      </c>
      <c r="F68" s="1" t="s">
        <v>277</v>
      </c>
      <c r="G68" s="1" t="s">
        <v>12316</v>
      </c>
      <c r="H68" s="1" t="s">
        <v>479</v>
      </c>
      <c r="I68" s="1" t="s">
        <v>479</v>
      </c>
      <c r="J68" s="1" t="s">
        <v>1372</v>
      </c>
    </row>
    <row r="69" spans="1:10" ht="14.25">
      <c r="A69" s="1" t="s">
        <v>260</v>
      </c>
      <c r="B69" s="1" t="s">
        <v>12389</v>
      </c>
      <c r="C69" s="1" t="s">
        <v>262</v>
      </c>
      <c r="D69" s="1" t="s">
        <v>286</v>
      </c>
      <c r="E69" s="1" t="s">
        <v>286</v>
      </c>
      <c r="F69" s="1" t="s">
        <v>714</v>
      </c>
      <c r="G69" s="1" t="s">
        <v>12318</v>
      </c>
      <c r="H69" s="1" t="s">
        <v>873</v>
      </c>
      <c r="I69" s="1" t="s">
        <v>270</v>
      </c>
      <c r="J69" s="1" t="s">
        <v>2937</v>
      </c>
    </row>
    <row r="70" spans="1:10" ht="14.25">
      <c r="A70" s="1" t="s">
        <v>260</v>
      </c>
      <c r="B70" s="1" t="s">
        <v>12390</v>
      </c>
      <c r="C70" s="1" t="s">
        <v>262</v>
      </c>
      <c r="D70" s="1" t="s">
        <v>286</v>
      </c>
      <c r="E70" s="1" t="s">
        <v>286</v>
      </c>
      <c r="F70" s="1" t="s">
        <v>1971</v>
      </c>
      <c r="G70" s="1" t="s">
        <v>12320</v>
      </c>
      <c r="H70" s="1" t="s">
        <v>873</v>
      </c>
      <c r="I70" s="1" t="s">
        <v>472</v>
      </c>
      <c r="J70" s="1" t="s">
        <v>2937</v>
      </c>
    </row>
    <row r="71" spans="1:10" ht="14.25">
      <c r="A71" s="1" t="s">
        <v>260</v>
      </c>
      <c r="B71" s="1" t="s">
        <v>12391</v>
      </c>
      <c r="C71" s="1" t="s">
        <v>262</v>
      </c>
      <c r="D71" s="1" t="s">
        <v>286</v>
      </c>
      <c r="E71" s="1" t="s">
        <v>286</v>
      </c>
      <c r="F71" s="1" t="s">
        <v>1729</v>
      </c>
      <c r="G71" s="1" t="s">
        <v>12322</v>
      </c>
      <c r="H71" s="1" t="s">
        <v>873</v>
      </c>
      <c r="I71" s="1" t="s">
        <v>479</v>
      </c>
      <c r="J71" s="1" t="s">
        <v>2937</v>
      </c>
    </row>
    <row r="72" spans="1:10" ht="14.25">
      <c r="A72" s="1" t="s">
        <v>260</v>
      </c>
      <c r="B72" s="1" t="s">
        <v>12392</v>
      </c>
      <c r="C72" s="1" t="s">
        <v>262</v>
      </c>
      <c r="D72" s="1" t="s">
        <v>286</v>
      </c>
      <c r="E72" s="1" t="s">
        <v>286</v>
      </c>
      <c r="F72" s="1" t="s">
        <v>2793</v>
      </c>
      <c r="G72" s="1" t="s">
        <v>12324</v>
      </c>
      <c r="H72" s="1" t="s">
        <v>872</v>
      </c>
      <c r="I72" s="1" t="s">
        <v>270</v>
      </c>
      <c r="J72" s="1" t="s">
        <v>3533</v>
      </c>
    </row>
    <row r="73" spans="1:10" ht="14.25">
      <c r="A73" s="1" t="s">
        <v>260</v>
      </c>
      <c r="B73" s="1" t="s">
        <v>12393</v>
      </c>
      <c r="C73" s="1" t="s">
        <v>262</v>
      </c>
      <c r="D73" s="1" t="s">
        <v>286</v>
      </c>
      <c r="E73" s="1" t="s">
        <v>286</v>
      </c>
      <c r="F73" s="1" t="s">
        <v>2755</v>
      </c>
      <c r="G73" s="1" t="s">
        <v>12326</v>
      </c>
      <c r="H73" s="1" t="s">
        <v>872</v>
      </c>
      <c r="I73" s="1" t="s">
        <v>472</v>
      </c>
      <c r="J73" s="1" t="s">
        <v>3533</v>
      </c>
    </row>
    <row r="74" spans="1:10" ht="14.25">
      <c r="A74" s="1" t="s">
        <v>260</v>
      </c>
      <c r="B74" s="1" t="s">
        <v>12394</v>
      </c>
      <c r="C74" s="1" t="s">
        <v>262</v>
      </c>
      <c r="D74" s="1" t="s">
        <v>286</v>
      </c>
      <c r="E74" s="1" t="s">
        <v>286</v>
      </c>
      <c r="F74" s="1" t="s">
        <v>713</v>
      </c>
      <c r="G74" s="1" t="s">
        <v>12328</v>
      </c>
      <c r="H74" s="1" t="s">
        <v>872</v>
      </c>
      <c r="I74" s="1" t="s">
        <v>479</v>
      </c>
      <c r="J74" s="1" t="s">
        <v>3533</v>
      </c>
    </row>
    <row r="75" spans="1:10" ht="14.25">
      <c r="A75" s="1" t="s">
        <v>260</v>
      </c>
      <c r="B75" s="1" t="s">
        <v>12395</v>
      </c>
      <c r="C75" s="1" t="s">
        <v>262</v>
      </c>
      <c r="D75" s="1" t="s">
        <v>286</v>
      </c>
      <c r="E75" s="1" t="s">
        <v>286</v>
      </c>
      <c r="F75" s="1" t="s">
        <v>1731</v>
      </c>
      <c r="G75" s="1" t="s">
        <v>12330</v>
      </c>
      <c r="H75" s="1" t="s">
        <v>276</v>
      </c>
      <c r="I75" s="1" t="s">
        <v>270</v>
      </c>
      <c r="J75" s="1" t="s">
        <v>3045</v>
      </c>
    </row>
    <row r="76" spans="1:10" ht="14.25">
      <c r="A76" s="1" t="s">
        <v>260</v>
      </c>
      <c r="B76" s="1" t="s">
        <v>12396</v>
      </c>
      <c r="C76" s="1" t="s">
        <v>262</v>
      </c>
      <c r="D76" s="1" t="s">
        <v>286</v>
      </c>
      <c r="E76" s="1" t="s">
        <v>286</v>
      </c>
      <c r="F76" s="1" t="s">
        <v>2913</v>
      </c>
      <c r="G76" s="1" t="s">
        <v>12332</v>
      </c>
      <c r="H76" s="1" t="s">
        <v>276</v>
      </c>
      <c r="I76" s="1" t="s">
        <v>472</v>
      </c>
      <c r="J76" s="1" t="s">
        <v>1384</v>
      </c>
    </row>
    <row r="77" spans="1:10" ht="14.25">
      <c r="A77" s="1" t="s">
        <v>260</v>
      </c>
      <c r="B77" s="1" t="s">
        <v>12397</v>
      </c>
      <c r="C77" s="1" t="s">
        <v>262</v>
      </c>
      <c r="D77" s="1" t="s">
        <v>286</v>
      </c>
      <c r="E77" s="1" t="s">
        <v>286</v>
      </c>
      <c r="F77" s="1" t="s">
        <v>2796</v>
      </c>
      <c r="G77" s="1" t="s">
        <v>12334</v>
      </c>
      <c r="H77" s="1" t="s">
        <v>276</v>
      </c>
      <c r="I77" s="1" t="s">
        <v>479</v>
      </c>
      <c r="J77" s="1" t="s">
        <v>2945</v>
      </c>
    </row>
    <row r="78" spans="1:10" ht="14.25">
      <c r="A78" s="1" t="s">
        <v>260</v>
      </c>
      <c r="B78" s="1" t="s">
        <v>12398</v>
      </c>
      <c r="C78" s="1" t="s">
        <v>262</v>
      </c>
      <c r="D78" s="1" t="s">
        <v>286</v>
      </c>
      <c r="E78" s="1" t="s">
        <v>286</v>
      </c>
      <c r="F78" s="1" t="s">
        <v>2919</v>
      </c>
      <c r="G78" s="1" t="s">
        <v>12336</v>
      </c>
      <c r="H78" s="1" t="s">
        <v>874</v>
      </c>
      <c r="I78" s="1" t="s">
        <v>270</v>
      </c>
      <c r="J78" s="1" t="s">
        <v>1379</v>
      </c>
    </row>
    <row r="79" spans="1:10" ht="14.25">
      <c r="A79" s="1" t="s">
        <v>260</v>
      </c>
      <c r="B79" s="1" t="s">
        <v>12399</v>
      </c>
      <c r="C79" s="1" t="s">
        <v>262</v>
      </c>
      <c r="D79" s="1" t="s">
        <v>286</v>
      </c>
      <c r="E79" s="1" t="s">
        <v>286</v>
      </c>
      <c r="F79" s="1" t="s">
        <v>1739</v>
      </c>
      <c r="G79" s="1" t="s">
        <v>12338</v>
      </c>
      <c r="H79" s="1" t="s">
        <v>874</v>
      </c>
      <c r="I79" s="1" t="s">
        <v>472</v>
      </c>
      <c r="J79" s="1" t="s">
        <v>1732</v>
      </c>
    </row>
    <row r="80" spans="1:10" ht="14.25">
      <c r="A80" s="1" t="s">
        <v>260</v>
      </c>
      <c r="B80" s="1" t="s">
        <v>12400</v>
      </c>
      <c r="C80" s="1" t="s">
        <v>262</v>
      </c>
      <c r="D80" s="1" t="s">
        <v>286</v>
      </c>
      <c r="E80" s="1" t="s">
        <v>286</v>
      </c>
      <c r="F80" s="1" t="s">
        <v>2926</v>
      </c>
      <c r="G80" s="1" t="s">
        <v>12340</v>
      </c>
      <c r="H80" s="1" t="s">
        <v>874</v>
      </c>
      <c r="I80" s="1" t="s">
        <v>479</v>
      </c>
      <c r="J80" s="1" t="s">
        <v>2694</v>
      </c>
    </row>
    <row r="81" spans="1:10" ht="14.25">
      <c r="A81" s="1" t="s">
        <v>260</v>
      </c>
      <c r="B81" s="1" t="s">
        <v>12401</v>
      </c>
      <c r="C81" s="1" t="s">
        <v>262</v>
      </c>
      <c r="D81" s="1" t="s">
        <v>286</v>
      </c>
      <c r="E81" s="1" t="s">
        <v>286</v>
      </c>
      <c r="F81" s="1" t="s">
        <v>2136</v>
      </c>
      <c r="G81" s="1" t="s">
        <v>12342</v>
      </c>
      <c r="H81" s="1" t="s">
        <v>1450</v>
      </c>
      <c r="I81" s="1" t="s">
        <v>270</v>
      </c>
      <c r="J81" s="1" t="s">
        <v>2755</v>
      </c>
    </row>
    <row r="82" spans="1:10" ht="14.25">
      <c r="A82" s="1" t="s">
        <v>260</v>
      </c>
      <c r="B82" s="1" t="s">
        <v>12402</v>
      </c>
      <c r="C82" s="1" t="s">
        <v>262</v>
      </c>
      <c r="D82" s="1" t="s">
        <v>286</v>
      </c>
      <c r="E82" s="1" t="s">
        <v>286</v>
      </c>
      <c r="F82" s="1" t="s">
        <v>2933</v>
      </c>
      <c r="G82" s="1" t="s">
        <v>12344</v>
      </c>
      <c r="H82" s="1" t="s">
        <v>1450</v>
      </c>
      <c r="I82" s="1" t="s">
        <v>472</v>
      </c>
      <c r="J82" s="1" t="s">
        <v>1729</v>
      </c>
    </row>
    <row r="83" spans="1:10" ht="14.25">
      <c r="A83" s="1" t="s">
        <v>260</v>
      </c>
      <c r="B83" s="1" t="s">
        <v>12403</v>
      </c>
      <c r="C83" s="1" t="s">
        <v>262</v>
      </c>
      <c r="D83" s="1" t="s">
        <v>286</v>
      </c>
      <c r="E83" s="1" t="s">
        <v>286</v>
      </c>
      <c r="F83" s="1" t="s">
        <v>2937</v>
      </c>
      <c r="G83" s="1" t="s">
        <v>12346</v>
      </c>
      <c r="H83" s="1" t="s">
        <v>1450</v>
      </c>
      <c r="I83" s="1" t="s">
        <v>479</v>
      </c>
      <c r="J83" s="1" t="s">
        <v>714</v>
      </c>
    </row>
    <row r="84" spans="1:10" ht="14.25">
      <c r="A84" s="1" t="s">
        <v>260</v>
      </c>
      <c r="B84" s="1" t="s">
        <v>12404</v>
      </c>
      <c r="C84" s="1" t="s">
        <v>262</v>
      </c>
      <c r="D84" s="1" t="s">
        <v>286</v>
      </c>
      <c r="E84" s="1" t="s">
        <v>286</v>
      </c>
      <c r="F84" s="1" t="s">
        <v>2941</v>
      </c>
      <c r="G84" s="1" t="s">
        <v>12348</v>
      </c>
      <c r="H84" s="1" t="s">
        <v>277</v>
      </c>
      <c r="I84" s="1" t="s">
        <v>270</v>
      </c>
      <c r="J84" s="1" t="s">
        <v>269</v>
      </c>
    </row>
    <row r="85" spans="1:10" ht="14.25">
      <c r="A85" s="1" t="s">
        <v>260</v>
      </c>
      <c r="B85" s="1" t="s">
        <v>12405</v>
      </c>
      <c r="C85" s="1" t="s">
        <v>262</v>
      </c>
      <c r="D85" s="1" t="s">
        <v>286</v>
      </c>
      <c r="E85" s="1" t="s">
        <v>286</v>
      </c>
      <c r="F85" s="1" t="s">
        <v>2945</v>
      </c>
      <c r="G85" s="1" t="s">
        <v>12350</v>
      </c>
      <c r="H85" s="1" t="s">
        <v>277</v>
      </c>
      <c r="I85" s="1" t="s">
        <v>472</v>
      </c>
      <c r="J85" s="1" t="s">
        <v>269</v>
      </c>
    </row>
    <row r="86" spans="1:10" ht="14.25">
      <c r="A86" s="1" t="s">
        <v>260</v>
      </c>
      <c r="B86" s="1" t="s">
        <v>12406</v>
      </c>
      <c r="C86" s="1" t="s">
        <v>262</v>
      </c>
      <c r="D86" s="1" t="s">
        <v>286</v>
      </c>
      <c r="E86" s="1" t="s">
        <v>286</v>
      </c>
      <c r="F86" s="1" t="s">
        <v>1399</v>
      </c>
      <c r="G86" s="1" t="s">
        <v>12352</v>
      </c>
      <c r="H86" s="1" t="s">
        <v>277</v>
      </c>
      <c r="I86" s="1" t="s">
        <v>479</v>
      </c>
      <c r="J86" s="1" t="s">
        <v>269</v>
      </c>
    </row>
    <row r="87" spans="1:10" ht="14.25">
      <c r="A87" s="1" t="s">
        <v>260</v>
      </c>
      <c r="B87" s="1" t="s">
        <v>12407</v>
      </c>
      <c r="C87" s="1" t="s">
        <v>262</v>
      </c>
      <c r="D87" s="1" t="s">
        <v>292</v>
      </c>
      <c r="E87" s="1" t="s">
        <v>292</v>
      </c>
      <c r="F87" s="1" t="s">
        <v>270</v>
      </c>
      <c r="G87" s="1" t="s">
        <v>12300</v>
      </c>
      <c r="H87" s="1" t="s">
        <v>270</v>
      </c>
      <c r="I87" s="1" t="s">
        <v>270</v>
      </c>
      <c r="J87" s="1" t="s">
        <v>3742</v>
      </c>
    </row>
    <row r="88" spans="1:10" ht="14.25">
      <c r="A88" s="1" t="s">
        <v>260</v>
      </c>
      <c r="B88" s="1" t="s">
        <v>12408</v>
      </c>
      <c r="C88" s="1" t="s">
        <v>262</v>
      </c>
      <c r="D88" s="1" t="s">
        <v>292</v>
      </c>
      <c r="E88" s="1" t="s">
        <v>292</v>
      </c>
      <c r="F88" s="1" t="s">
        <v>472</v>
      </c>
      <c r="G88" s="1" t="s">
        <v>12302</v>
      </c>
      <c r="H88" s="1" t="s">
        <v>270</v>
      </c>
      <c r="I88" s="1" t="s">
        <v>472</v>
      </c>
      <c r="J88" s="1" t="s">
        <v>3742</v>
      </c>
    </row>
    <row r="89" spans="1:10" ht="14.25">
      <c r="A89" s="1" t="s">
        <v>260</v>
      </c>
      <c r="B89" s="1" t="s">
        <v>12409</v>
      </c>
      <c r="C89" s="1" t="s">
        <v>262</v>
      </c>
      <c r="D89" s="1" t="s">
        <v>292</v>
      </c>
      <c r="E89" s="1" t="s">
        <v>292</v>
      </c>
      <c r="F89" s="1" t="s">
        <v>479</v>
      </c>
      <c r="G89" s="1" t="s">
        <v>12304</v>
      </c>
      <c r="H89" s="1" t="s">
        <v>270</v>
      </c>
      <c r="I89" s="1" t="s">
        <v>479</v>
      </c>
      <c r="J89" s="1" t="s">
        <v>3742</v>
      </c>
    </row>
    <row r="90" spans="1:10" ht="14.25">
      <c r="A90" s="1" t="s">
        <v>260</v>
      </c>
      <c r="B90" s="1" t="s">
        <v>12410</v>
      </c>
      <c r="C90" s="1" t="s">
        <v>262</v>
      </c>
      <c r="D90" s="1" t="s">
        <v>292</v>
      </c>
      <c r="E90" s="1" t="s">
        <v>292</v>
      </c>
      <c r="F90" s="1" t="s">
        <v>873</v>
      </c>
      <c r="G90" s="1" t="s">
        <v>12306</v>
      </c>
      <c r="H90" s="1" t="s">
        <v>472</v>
      </c>
      <c r="I90" s="1" t="s">
        <v>270</v>
      </c>
      <c r="J90" s="1" t="s">
        <v>1372</v>
      </c>
    </row>
    <row r="91" spans="1:10" ht="14.25">
      <c r="A91" s="1" t="s">
        <v>260</v>
      </c>
      <c r="B91" s="1" t="s">
        <v>12411</v>
      </c>
      <c r="C91" s="1" t="s">
        <v>262</v>
      </c>
      <c r="D91" s="1" t="s">
        <v>292</v>
      </c>
      <c r="E91" s="1" t="s">
        <v>292</v>
      </c>
      <c r="F91" s="1" t="s">
        <v>872</v>
      </c>
      <c r="G91" s="1" t="s">
        <v>12308</v>
      </c>
      <c r="H91" s="1" t="s">
        <v>472</v>
      </c>
      <c r="I91" s="1" t="s">
        <v>472</v>
      </c>
      <c r="J91" s="1" t="s">
        <v>1372</v>
      </c>
    </row>
    <row r="92" spans="1:10" ht="14.25">
      <c r="A92" s="1" t="s">
        <v>260</v>
      </c>
      <c r="B92" s="1" t="s">
        <v>12412</v>
      </c>
      <c r="C92" s="1" t="s">
        <v>262</v>
      </c>
      <c r="D92" s="1" t="s">
        <v>292</v>
      </c>
      <c r="E92" s="1" t="s">
        <v>292</v>
      </c>
      <c r="F92" s="1" t="s">
        <v>276</v>
      </c>
      <c r="G92" s="1" t="s">
        <v>12310</v>
      </c>
      <c r="H92" s="1" t="s">
        <v>472</v>
      </c>
      <c r="I92" s="1" t="s">
        <v>479</v>
      </c>
      <c r="J92" s="1" t="s">
        <v>1372</v>
      </c>
    </row>
    <row r="93" spans="1:10" ht="14.25">
      <c r="A93" s="1" t="s">
        <v>260</v>
      </c>
      <c r="B93" s="1" t="s">
        <v>12413</v>
      </c>
      <c r="C93" s="1" t="s">
        <v>262</v>
      </c>
      <c r="D93" s="1" t="s">
        <v>292</v>
      </c>
      <c r="E93" s="1" t="s">
        <v>292</v>
      </c>
      <c r="F93" s="1" t="s">
        <v>874</v>
      </c>
      <c r="G93" s="1" t="s">
        <v>12312</v>
      </c>
      <c r="H93" s="1" t="s">
        <v>479</v>
      </c>
      <c r="I93" s="1" t="s">
        <v>270</v>
      </c>
      <c r="J93" s="1" t="s">
        <v>1372</v>
      </c>
    </row>
    <row r="94" spans="1:10" ht="14.25">
      <c r="A94" s="1" t="s">
        <v>260</v>
      </c>
      <c r="B94" s="1" t="s">
        <v>12414</v>
      </c>
      <c r="C94" s="1" t="s">
        <v>262</v>
      </c>
      <c r="D94" s="1" t="s">
        <v>292</v>
      </c>
      <c r="E94" s="1" t="s">
        <v>292</v>
      </c>
      <c r="F94" s="1" t="s">
        <v>1450</v>
      </c>
      <c r="G94" s="1" t="s">
        <v>12314</v>
      </c>
      <c r="H94" s="1" t="s">
        <v>479</v>
      </c>
      <c r="I94" s="1" t="s">
        <v>472</v>
      </c>
      <c r="J94" s="1" t="s">
        <v>1372</v>
      </c>
    </row>
    <row r="95" spans="1:10" ht="14.25">
      <c r="A95" s="1" t="s">
        <v>260</v>
      </c>
      <c r="B95" s="1" t="s">
        <v>12415</v>
      </c>
      <c r="C95" s="1" t="s">
        <v>262</v>
      </c>
      <c r="D95" s="1" t="s">
        <v>292</v>
      </c>
      <c r="E95" s="1" t="s">
        <v>292</v>
      </c>
      <c r="F95" s="1" t="s">
        <v>277</v>
      </c>
      <c r="G95" s="1" t="s">
        <v>12316</v>
      </c>
      <c r="H95" s="1" t="s">
        <v>479</v>
      </c>
      <c r="I95" s="1" t="s">
        <v>479</v>
      </c>
      <c r="J95" s="1" t="s">
        <v>1372</v>
      </c>
    </row>
    <row r="96" spans="1:10" ht="14.25">
      <c r="A96" s="1" t="s">
        <v>260</v>
      </c>
      <c r="B96" s="1" t="s">
        <v>12416</v>
      </c>
      <c r="C96" s="1" t="s">
        <v>262</v>
      </c>
      <c r="D96" s="1" t="s">
        <v>292</v>
      </c>
      <c r="E96" s="1" t="s">
        <v>292</v>
      </c>
      <c r="F96" s="1" t="s">
        <v>714</v>
      </c>
      <c r="G96" s="1" t="s">
        <v>12318</v>
      </c>
      <c r="H96" s="1" t="s">
        <v>873</v>
      </c>
      <c r="I96" s="1" t="s">
        <v>270</v>
      </c>
      <c r="J96" s="1" t="s">
        <v>2937</v>
      </c>
    </row>
    <row r="97" spans="1:10" ht="14.25">
      <c r="A97" s="1" t="s">
        <v>260</v>
      </c>
      <c r="B97" s="1" t="s">
        <v>12417</v>
      </c>
      <c r="C97" s="1" t="s">
        <v>262</v>
      </c>
      <c r="D97" s="1" t="s">
        <v>292</v>
      </c>
      <c r="E97" s="1" t="s">
        <v>292</v>
      </c>
      <c r="F97" s="1" t="s">
        <v>1971</v>
      </c>
      <c r="G97" s="1" t="s">
        <v>12320</v>
      </c>
      <c r="H97" s="1" t="s">
        <v>873</v>
      </c>
      <c r="I97" s="1" t="s">
        <v>472</v>
      </c>
      <c r="J97" s="1" t="s">
        <v>2937</v>
      </c>
    </row>
    <row r="98" spans="1:10" ht="14.25">
      <c r="A98" s="1" t="s">
        <v>260</v>
      </c>
      <c r="B98" s="1" t="s">
        <v>12418</v>
      </c>
      <c r="C98" s="1" t="s">
        <v>262</v>
      </c>
      <c r="D98" s="1" t="s">
        <v>292</v>
      </c>
      <c r="E98" s="1" t="s">
        <v>292</v>
      </c>
      <c r="F98" s="1" t="s">
        <v>1729</v>
      </c>
      <c r="G98" s="1" t="s">
        <v>12322</v>
      </c>
      <c r="H98" s="1" t="s">
        <v>873</v>
      </c>
      <c r="I98" s="1" t="s">
        <v>479</v>
      </c>
      <c r="J98" s="1" t="s">
        <v>2937</v>
      </c>
    </row>
    <row r="99" spans="1:10" ht="14.25">
      <c r="A99" s="1" t="s">
        <v>260</v>
      </c>
      <c r="B99" s="1" t="s">
        <v>12419</v>
      </c>
      <c r="C99" s="1" t="s">
        <v>262</v>
      </c>
      <c r="D99" s="1" t="s">
        <v>292</v>
      </c>
      <c r="E99" s="1" t="s">
        <v>292</v>
      </c>
      <c r="F99" s="1" t="s">
        <v>2793</v>
      </c>
      <c r="G99" s="1" t="s">
        <v>12324</v>
      </c>
      <c r="H99" s="1" t="s">
        <v>872</v>
      </c>
      <c r="I99" s="1" t="s">
        <v>270</v>
      </c>
      <c r="J99" s="1" t="s">
        <v>3533</v>
      </c>
    </row>
    <row r="100" spans="1:10" ht="14.25">
      <c r="A100" s="1" t="s">
        <v>260</v>
      </c>
      <c r="B100" s="1" t="s">
        <v>12420</v>
      </c>
      <c r="C100" s="1" t="s">
        <v>262</v>
      </c>
      <c r="D100" s="1" t="s">
        <v>292</v>
      </c>
      <c r="E100" s="1" t="s">
        <v>292</v>
      </c>
      <c r="F100" s="1" t="s">
        <v>2755</v>
      </c>
      <c r="G100" s="1" t="s">
        <v>12326</v>
      </c>
      <c r="H100" s="1" t="s">
        <v>872</v>
      </c>
      <c r="I100" s="1" t="s">
        <v>472</v>
      </c>
      <c r="J100" s="1" t="s">
        <v>3533</v>
      </c>
    </row>
    <row r="101" spans="1:10" ht="14.25">
      <c r="A101" s="1" t="s">
        <v>260</v>
      </c>
      <c r="B101" s="1" t="s">
        <v>12421</v>
      </c>
      <c r="C101" s="1" t="s">
        <v>262</v>
      </c>
      <c r="D101" s="1" t="s">
        <v>292</v>
      </c>
      <c r="E101" s="1" t="s">
        <v>292</v>
      </c>
      <c r="F101" s="1" t="s">
        <v>713</v>
      </c>
      <c r="G101" s="1" t="s">
        <v>12328</v>
      </c>
      <c r="H101" s="1" t="s">
        <v>872</v>
      </c>
      <c r="I101" s="1" t="s">
        <v>479</v>
      </c>
      <c r="J101" s="1" t="s">
        <v>3533</v>
      </c>
    </row>
    <row r="102" spans="1:10" ht="14.25">
      <c r="A102" s="1" t="s">
        <v>260</v>
      </c>
      <c r="B102" s="1" t="s">
        <v>12422</v>
      </c>
      <c r="C102" s="1" t="s">
        <v>262</v>
      </c>
      <c r="D102" s="1" t="s">
        <v>292</v>
      </c>
      <c r="E102" s="1" t="s">
        <v>292</v>
      </c>
      <c r="F102" s="1" t="s">
        <v>1731</v>
      </c>
      <c r="G102" s="1" t="s">
        <v>12330</v>
      </c>
      <c r="H102" s="1" t="s">
        <v>276</v>
      </c>
      <c r="I102" s="1" t="s">
        <v>270</v>
      </c>
      <c r="J102" s="1" t="s">
        <v>3045</v>
      </c>
    </row>
    <row r="103" spans="1:10" ht="14.25">
      <c r="A103" s="1" t="s">
        <v>260</v>
      </c>
      <c r="B103" s="1" t="s">
        <v>12423</v>
      </c>
      <c r="C103" s="1" t="s">
        <v>262</v>
      </c>
      <c r="D103" s="1" t="s">
        <v>292</v>
      </c>
      <c r="E103" s="1" t="s">
        <v>292</v>
      </c>
      <c r="F103" s="1" t="s">
        <v>2913</v>
      </c>
      <c r="G103" s="1" t="s">
        <v>12332</v>
      </c>
      <c r="H103" s="1" t="s">
        <v>276</v>
      </c>
      <c r="I103" s="1" t="s">
        <v>472</v>
      </c>
      <c r="J103" s="1" t="s">
        <v>1384</v>
      </c>
    </row>
    <row r="104" spans="1:10" ht="14.25">
      <c r="A104" s="1" t="s">
        <v>260</v>
      </c>
      <c r="B104" s="1" t="s">
        <v>12424</v>
      </c>
      <c r="C104" s="1" t="s">
        <v>262</v>
      </c>
      <c r="D104" s="1" t="s">
        <v>292</v>
      </c>
      <c r="E104" s="1" t="s">
        <v>292</v>
      </c>
      <c r="F104" s="1" t="s">
        <v>2796</v>
      </c>
      <c r="G104" s="1" t="s">
        <v>12334</v>
      </c>
      <c r="H104" s="1" t="s">
        <v>276</v>
      </c>
      <c r="I104" s="1" t="s">
        <v>479</v>
      </c>
      <c r="J104" s="1" t="s">
        <v>2945</v>
      </c>
    </row>
    <row r="105" spans="1:10" ht="14.25">
      <c r="A105" s="1" t="s">
        <v>260</v>
      </c>
      <c r="B105" s="1" t="s">
        <v>12425</v>
      </c>
      <c r="C105" s="1" t="s">
        <v>262</v>
      </c>
      <c r="D105" s="1" t="s">
        <v>292</v>
      </c>
      <c r="E105" s="1" t="s">
        <v>292</v>
      </c>
      <c r="F105" s="1" t="s">
        <v>2919</v>
      </c>
      <c r="G105" s="1" t="s">
        <v>12336</v>
      </c>
      <c r="H105" s="1" t="s">
        <v>874</v>
      </c>
      <c r="I105" s="1" t="s">
        <v>270</v>
      </c>
      <c r="J105" s="1" t="s">
        <v>1379</v>
      </c>
    </row>
    <row r="106" spans="1:10" ht="14.25">
      <c r="A106" s="1" t="s">
        <v>260</v>
      </c>
      <c r="B106" s="1" t="s">
        <v>12426</v>
      </c>
      <c r="C106" s="1" t="s">
        <v>262</v>
      </c>
      <c r="D106" s="1" t="s">
        <v>292</v>
      </c>
      <c r="E106" s="1" t="s">
        <v>292</v>
      </c>
      <c r="F106" s="1" t="s">
        <v>1739</v>
      </c>
      <c r="G106" s="1" t="s">
        <v>12338</v>
      </c>
      <c r="H106" s="1" t="s">
        <v>874</v>
      </c>
      <c r="I106" s="1" t="s">
        <v>472</v>
      </c>
      <c r="J106" s="1" t="s">
        <v>1732</v>
      </c>
    </row>
    <row r="107" spans="1:10" ht="14.25">
      <c r="A107" s="1" t="s">
        <v>260</v>
      </c>
      <c r="B107" s="1" t="s">
        <v>12427</v>
      </c>
      <c r="C107" s="1" t="s">
        <v>262</v>
      </c>
      <c r="D107" s="1" t="s">
        <v>292</v>
      </c>
      <c r="E107" s="1" t="s">
        <v>292</v>
      </c>
      <c r="F107" s="1" t="s">
        <v>2926</v>
      </c>
      <c r="G107" s="1" t="s">
        <v>12340</v>
      </c>
      <c r="H107" s="1" t="s">
        <v>874</v>
      </c>
      <c r="I107" s="1" t="s">
        <v>479</v>
      </c>
      <c r="J107" s="1" t="s">
        <v>2694</v>
      </c>
    </row>
    <row r="108" spans="1:10" ht="14.25">
      <c r="A108" s="1" t="s">
        <v>260</v>
      </c>
      <c r="B108" s="1" t="s">
        <v>12428</v>
      </c>
      <c r="C108" s="1" t="s">
        <v>262</v>
      </c>
      <c r="D108" s="1" t="s">
        <v>292</v>
      </c>
      <c r="E108" s="1" t="s">
        <v>292</v>
      </c>
      <c r="F108" s="1" t="s">
        <v>2136</v>
      </c>
      <c r="G108" s="1" t="s">
        <v>12342</v>
      </c>
      <c r="H108" s="1" t="s">
        <v>1450</v>
      </c>
      <c r="I108" s="1" t="s">
        <v>270</v>
      </c>
      <c r="J108" s="1" t="s">
        <v>2755</v>
      </c>
    </row>
    <row r="109" spans="1:10" ht="14.25">
      <c r="A109" s="1" t="s">
        <v>260</v>
      </c>
      <c r="B109" s="1" t="s">
        <v>12429</v>
      </c>
      <c r="C109" s="1" t="s">
        <v>262</v>
      </c>
      <c r="D109" s="1" t="s">
        <v>292</v>
      </c>
      <c r="E109" s="1" t="s">
        <v>292</v>
      </c>
      <c r="F109" s="1" t="s">
        <v>2933</v>
      </c>
      <c r="G109" s="1" t="s">
        <v>12344</v>
      </c>
      <c r="H109" s="1" t="s">
        <v>1450</v>
      </c>
      <c r="I109" s="1" t="s">
        <v>472</v>
      </c>
      <c r="J109" s="1" t="s">
        <v>1729</v>
      </c>
    </row>
    <row r="110" spans="1:10" ht="14.25">
      <c r="A110" s="1" t="s">
        <v>260</v>
      </c>
      <c r="B110" s="1" t="s">
        <v>12430</v>
      </c>
      <c r="C110" s="1" t="s">
        <v>262</v>
      </c>
      <c r="D110" s="1" t="s">
        <v>292</v>
      </c>
      <c r="E110" s="1" t="s">
        <v>292</v>
      </c>
      <c r="F110" s="1" t="s">
        <v>2937</v>
      </c>
      <c r="G110" s="1" t="s">
        <v>12346</v>
      </c>
      <c r="H110" s="1" t="s">
        <v>1450</v>
      </c>
      <c r="I110" s="1" t="s">
        <v>479</v>
      </c>
      <c r="J110" s="1" t="s">
        <v>714</v>
      </c>
    </row>
    <row r="111" spans="1:10" ht="14.25">
      <c r="A111" s="1" t="s">
        <v>260</v>
      </c>
      <c r="B111" s="1" t="s">
        <v>12431</v>
      </c>
      <c r="C111" s="1" t="s">
        <v>262</v>
      </c>
      <c r="D111" s="1" t="s">
        <v>292</v>
      </c>
      <c r="E111" s="1" t="s">
        <v>292</v>
      </c>
      <c r="F111" s="1" t="s">
        <v>2941</v>
      </c>
      <c r="G111" s="1" t="s">
        <v>12348</v>
      </c>
      <c r="H111" s="1" t="s">
        <v>277</v>
      </c>
      <c r="I111" s="1" t="s">
        <v>270</v>
      </c>
      <c r="J111" s="1" t="s">
        <v>269</v>
      </c>
    </row>
    <row r="112" spans="1:10" ht="14.25">
      <c r="A112" s="1" t="s">
        <v>260</v>
      </c>
      <c r="B112" s="1" t="s">
        <v>12432</v>
      </c>
      <c r="C112" s="1" t="s">
        <v>262</v>
      </c>
      <c r="D112" s="1" t="s">
        <v>292</v>
      </c>
      <c r="E112" s="1" t="s">
        <v>292</v>
      </c>
      <c r="F112" s="1" t="s">
        <v>2945</v>
      </c>
      <c r="G112" s="1" t="s">
        <v>12350</v>
      </c>
      <c r="H112" s="1" t="s">
        <v>277</v>
      </c>
      <c r="I112" s="1" t="s">
        <v>472</v>
      </c>
      <c r="J112" s="1" t="s">
        <v>269</v>
      </c>
    </row>
    <row r="113" spans="1:10" ht="14.25">
      <c r="A113" s="1" t="s">
        <v>260</v>
      </c>
      <c r="B113" s="1" t="s">
        <v>12433</v>
      </c>
      <c r="C113" s="1" t="s">
        <v>262</v>
      </c>
      <c r="D113" s="1" t="s">
        <v>292</v>
      </c>
      <c r="E113" s="1" t="s">
        <v>292</v>
      </c>
      <c r="F113" s="1" t="s">
        <v>1399</v>
      </c>
      <c r="G113" s="1" t="s">
        <v>12352</v>
      </c>
      <c r="H113" s="1" t="s">
        <v>277</v>
      </c>
      <c r="I113" s="1" t="s">
        <v>479</v>
      </c>
      <c r="J113" s="1" t="s">
        <v>269</v>
      </c>
    </row>
    <row r="114" spans="1:10" ht="14.25">
      <c r="A114" s="1" t="s">
        <v>260</v>
      </c>
      <c r="B114" s="1" t="s">
        <v>12434</v>
      </c>
      <c r="C114" s="1" t="s">
        <v>262</v>
      </c>
      <c r="D114" s="1" t="s">
        <v>298</v>
      </c>
      <c r="E114" s="1" t="s">
        <v>298</v>
      </c>
      <c r="F114" s="1" t="s">
        <v>270</v>
      </c>
      <c r="G114" s="1" t="s">
        <v>12300</v>
      </c>
      <c r="H114" s="1" t="s">
        <v>270</v>
      </c>
      <c r="I114" s="1" t="s">
        <v>270</v>
      </c>
      <c r="J114" s="1" t="s">
        <v>3742</v>
      </c>
    </row>
    <row r="115" spans="1:10" ht="14.25">
      <c r="A115" s="1" t="s">
        <v>260</v>
      </c>
      <c r="B115" s="1" t="s">
        <v>12435</v>
      </c>
      <c r="C115" s="1" t="s">
        <v>262</v>
      </c>
      <c r="D115" s="1" t="s">
        <v>298</v>
      </c>
      <c r="E115" s="1" t="s">
        <v>298</v>
      </c>
      <c r="F115" s="1" t="s">
        <v>472</v>
      </c>
      <c r="G115" s="1" t="s">
        <v>12302</v>
      </c>
      <c r="H115" s="1" t="s">
        <v>270</v>
      </c>
      <c r="I115" s="1" t="s">
        <v>472</v>
      </c>
      <c r="J115" s="1" t="s">
        <v>3742</v>
      </c>
    </row>
    <row r="116" spans="1:10" ht="14.25">
      <c r="A116" s="1" t="s">
        <v>260</v>
      </c>
      <c r="B116" s="1" t="s">
        <v>12436</v>
      </c>
      <c r="C116" s="1" t="s">
        <v>262</v>
      </c>
      <c r="D116" s="1" t="s">
        <v>298</v>
      </c>
      <c r="E116" s="1" t="s">
        <v>298</v>
      </c>
      <c r="F116" s="1" t="s">
        <v>479</v>
      </c>
      <c r="G116" s="1" t="s">
        <v>12304</v>
      </c>
      <c r="H116" s="1" t="s">
        <v>270</v>
      </c>
      <c r="I116" s="1" t="s">
        <v>479</v>
      </c>
      <c r="J116" s="1" t="s">
        <v>3742</v>
      </c>
    </row>
    <row r="117" spans="1:10" ht="14.25">
      <c r="A117" s="1" t="s">
        <v>260</v>
      </c>
      <c r="B117" s="1" t="s">
        <v>12437</v>
      </c>
      <c r="C117" s="1" t="s">
        <v>262</v>
      </c>
      <c r="D117" s="1" t="s">
        <v>298</v>
      </c>
      <c r="E117" s="1" t="s">
        <v>298</v>
      </c>
      <c r="F117" s="1" t="s">
        <v>873</v>
      </c>
      <c r="G117" s="1" t="s">
        <v>12306</v>
      </c>
      <c r="H117" s="1" t="s">
        <v>472</v>
      </c>
      <c r="I117" s="1" t="s">
        <v>270</v>
      </c>
      <c r="J117" s="1" t="s">
        <v>1372</v>
      </c>
    </row>
    <row r="118" spans="1:10" ht="14.25">
      <c r="A118" s="1" t="s">
        <v>260</v>
      </c>
      <c r="B118" s="1" t="s">
        <v>12438</v>
      </c>
      <c r="C118" s="1" t="s">
        <v>262</v>
      </c>
      <c r="D118" s="1" t="s">
        <v>298</v>
      </c>
      <c r="E118" s="1" t="s">
        <v>298</v>
      </c>
      <c r="F118" s="1" t="s">
        <v>872</v>
      </c>
      <c r="G118" s="1" t="s">
        <v>12308</v>
      </c>
      <c r="H118" s="1" t="s">
        <v>472</v>
      </c>
      <c r="I118" s="1" t="s">
        <v>472</v>
      </c>
      <c r="J118" s="1" t="s">
        <v>1372</v>
      </c>
    </row>
    <row r="119" spans="1:10" ht="14.25">
      <c r="A119" s="1" t="s">
        <v>260</v>
      </c>
      <c r="B119" s="1" t="s">
        <v>12439</v>
      </c>
      <c r="C119" s="1" t="s">
        <v>262</v>
      </c>
      <c r="D119" s="1" t="s">
        <v>298</v>
      </c>
      <c r="E119" s="1" t="s">
        <v>298</v>
      </c>
      <c r="F119" s="1" t="s">
        <v>276</v>
      </c>
      <c r="G119" s="1" t="s">
        <v>12310</v>
      </c>
      <c r="H119" s="1" t="s">
        <v>472</v>
      </c>
      <c r="I119" s="1" t="s">
        <v>479</v>
      </c>
      <c r="J119" s="1" t="s">
        <v>1372</v>
      </c>
    </row>
    <row r="120" spans="1:10" ht="14.25">
      <c r="A120" s="1" t="s">
        <v>260</v>
      </c>
      <c r="B120" s="1" t="s">
        <v>12440</v>
      </c>
      <c r="C120" s="1" t="s">
        <v>262</v>
      </c>
      <c r="D120" s="1" t="s">
        <v>298</v>
      </c>
      <c r="E120" s="1" t="s">
        <v>298</v>
      </c>
      <c r="F120" s="1" t="s">
        <v>874</v>
      </c>
      <c r="G120" s="1" t="s">
        <v>12312</v>
      </c>
      <c r="H120" s="1" t="s">
        <v>479</v>
      </c>
      <c r="I120" s="1" t="s">
        <v>270</v>
      </c>
      <c r="J120" s="1" t="s">
        <v>1372</v>
      </c>
    </row>
    <row r="121" spans="1:10" ht="14.25">
      <c r="A121" s="1" t="s">
        <v>260</v>
      </c>
      <c r="B121" s="1" t="s">
        <v>12441</v>
      </c>
      <c r="C121" s="1" t="s">
        <v>262</v>
      </c>
      <c r="D121" s="1" t="s">
        <v>298</v>
      </c>
      <c r="E121" s="1" t="s">
        <v>298</v>
      </c>
      <c r="F121" s="1" t="s">
        <v>1450</v>
      </c>
      <c r="G121" s="1" t="s">
        <v>12314</v>
      </c>
      <c r="H121" s="1" t="s">
        <v>479</v>
      </c>
      <c r="I121" s="1" t="s">
        <v>472</v>
      </c>
      <c r="J121" s="1" t="s">
        <v>1372</v>
      </c>
    </row>
    <row r="122" spans="1:10" ht="14.25">
      <c r="A122" s="1" t="s">
        <v>260</v>
      </c>
      <c r="B122" s="1" t="s">
        <v>12442</v>
      </c>
      <c r="C122" s="1" t="s">
        <v>262</v>
      </c>
      <c r="D122" s="1" t="s">
        <v>298</v>
      </c>
      <c r="E122" s="1" t="s">
        <v>298</v>
      </c>
      <c r="F122" s="1" t="s">
        <v>277</v>
      </c>
      <c r="G122" s="1" t="s">
        <v>12316</v>
      </c>
      <c r="H122" s="1" t="s">
        <v>479</v>
      </c>
      <c r="I122" s="1" t="s">
        <v>479</v>
      </c>
      <c r="J122" s="1" t="s">
        <v>1372</v>
      </c>
    </row>
    <row r="123" spans="1:10" ht="14.25">
      <c r="A123" s="1" t="s">
        <v>260</v>
      </c>
      <c r="B123" s="1" t="s">
        <v>12443</v>
      </c>
      <c r="C123" s="1" t="s">
        <v>262</v>
      </c>
      <c r="D123" s="1" t="s">
        <v>298</v>
      </c>
      <c r="E123" s="1" t="s">
        <v>298</v>
      </c>
      <c r="F123" s="1" t="s">
        <v>714</v>
      </c>
      <c r="G123" s="1" t="s">
        <v>12318</v>
      </c>
      <c r="H123" s="1" t="s">
        <v>873</v>
      </c>
      <c r="I123" s="1" t="s">
        <v>270</v>
      </c>
      <c r="J123" s="1" t="s">
        <v>2937</v>
      </c>
    </row>
    <row r="124" spans="1:10" ht="14.25">
      <c r="A124" s="1" t="s">
        <v>260</v>
      </c>
      <c r="B124" s="1" t="s">
        <v>12444</v>
      </c>
      <c r="C124" s="1" t="s">
        <v>262</v>
      </c>
      <c r="D124" s="1" t="s">
        <v>298</v>
      </c>
      <c r="E124" s="1" t="s">
        <v>298</v>
      </c>
      <c r="F124" s="1" t="s">
        <v>1971</v>
      </c>
      <c r="G124" s="1" t="s">
        <v>12320</v>
      </c>
      <c r="H124" s="1" t="s">
        <v>873</v>
      </c>
      <c r="I124" s="1" t="s">
        <v>472</v>
      </c>
      <c r="J124" s="1" t="s">
        <v>2937</v>
      </c>
    </row>
    <row r="125" spans="1:10" ht="14.25">
      <c r="A125" s="1" t="s">
        <v>260</v>
      </c>
      <c r="B125" s="1" t="s">
        <v>12445</v>
      </c>
      <c r="C125" s="1" t="s">
        <v>262</v>
      </c>
      <c r="D125" s="1" t="s">
        <v>298</v>
      </c>
      <c r="E125" s="1" t="s">
        <v>298</v>
      </c>
      <c r="F125" s="1" t="s">
        <v>1729</v>
      </c>
      <c r="G125" s="1" t="s">
        <v>12322</v>
      </c>
      <c r="H125" s="1" t="s">
        <v>873</v>
      </c>
      <c r="I125" s="1" t="s">
        <v>479</v>
      </c>
      <c r="J125" s="1" t="s">
        <v>2937</v>
      </c>
    </row>
    <row r="126" spans="1:10" ht="14.25">
      <c r="A126" s="1" t="s">
        <v>260</v>
      </c>
      <c r="B126" s="1" t="s">
        <v>12446</v>
      </c>
      <c r="C126" s="1" t="s">
        <v>262</v>
      </c>
      <c r="D126" s="1" t="s">
        <v>298</v>
      </c>
      <c r="E126" s="1" t="s">
        <v>298</v>
      </c>
      <c r="F126" s="1" t="s">
        <v>2793</v>
      </c>
      <c r="G126" s="1" t="s">
        <v>12324</v>
      </c>
      <c r="H126" s="1" t="s">
        <v>872</v>
      </c>
      <c r="I126" s="1" t="s">
        <v>270</v>
      </c>
      <c r="J126" s="1" t="s">
        <v>3533</v>
      </c>
    </row>
    <row r="127" spans="1:10" ht="14.25">
      <c r="A127" s="1" t="s">
        <v>260</v>
      </c>
      <c r="B127" s="1" t="s">
        <v>12447</v>
      </c>
      <c r="C127" s="1" t="s">
        <v>262</v>
      </c>
      <c r="D127" s="1" t="s">
        <v>298</v>
      </c>
      <c r="E127" s="1" t="s">
        <v>298</v>
      </c>
      <c r="F127" s="1" t="s">
        <v>2755</v>
      </c>
      <c r="G127" s="1" t="s">
        <v>12326</v>
      </c>
      <c r="H127" s="1" t="s">
        <v>872</v>
      </c>
      <c r="I127" s="1" t="s">
        <v>472</v>
      </c>
      <c r="J127" s="1" t="s">
        <v>3533</v>
      </c>
    </row>
    <row r="128" spans="1:10" ht="14.25">
      <c r="A128" s="1" t="s">
        <v>260</v>
      </c>
      <c r="B128" s="1" t="s">
        <v>12448</v>
      </c>
      <c r="C128" s="1" t="s">
        <v>262</v>
      </c>
      <c r="D128" s="1" t="s">
        <v>298</v>
      </c>
      <c r="E128" s="1" t="s">
        <v>298</v>
      </c>
      <c r="F128" s="1" t="s">
        <v>713</v>
      </c>
      <c r="G128" s="1" t="s">
        <v>12328</v>
      </c>
      <c r="H128" s="1" t="s">
        <v>872</v>
      </c>
      <c r="I128" s="1" t="s">
        <v>479</v>
      </c>
      <c r="J128" s="1" t="s">
        <v>3533</v>
      </c>
    </row>
    <row r="129" spans="1:10" ht="14.25">
      <c r="A129" s="1" t="s">
        <v>260</v>
      </c>
      <c r="B129" s="1" t="s">
        <v>12449</v>
      </c>
      <c r="C129" s="1" t="s">
        <v>262</v>
      </c>
      <c r="D129" s="1" t="s">
        <v>298</v>
      </c>
      <c r="E129" s="1" t="s">
        <v>298</v>
      </c>
      <c r="F129" s="1" t="s">
        <v>1731</v>
      </c>
      <c r="G129" s="1" t="s">
        <v>12330</v>
      </c>
      <c r="H129" s="1" t="s">
        <v>276</v>
      </c>
      <c r="I129" s="1" t="s">
        <v>270</v>
      </c>
      <c r="J129" s="1" t="s">
        <v>3045</v>
      </c>
    </row>
    <row r="130" spans="1:10" ht="14.25">
      <c r="A130" s="1" t="s">
        <v>260</v>
      </c>
      <c r="B130" s="1" t="s">
        <v>12450</v>
      </c>
      <c r="C130" s="1" t="s">
        <v>262</v>
      </c>
      <c r="D130" s="1" t="s">
        <v>298</v>
      </c>
      <c r="E130" s="1" t="s">
        <v>298</v>
      </c>
      <c r="F130" s="1" t="s">
        <v>2913</v>
      </c>
      <c r="G130" s="1" t="s">
        <v>12332</v>
      </c>
      <c r="H130" s="1" t="s">
        <v>276</v>
      </c>
      <c r="I130" s="1" t="s">
        <v>472</v>
      </c>
      <c r="J130" s="1" t="s">
        <v>1384</v>
      </c>
    </row>
    <row r="131" spans="1:10" ht="14.25">
      <c r="A131" s="1" t="s">
        <v>260</v>
      </c>
      <c r="B131" s="1" t="s">
        <v>12451</v>
      </c>
      <c r="C131" s="1" t="s">
        <v>262</v>
      </c>
      <c r="D131" s="1" t="s">
        <v>298</v>
      </c>
      <c r="E131" s="1" t="s">
        <v>298</v>
      </c>
      <c r="F131" s="1" t="s">
        <v>2796</v>
      </c>
      <c r="G131" s="1" t="s">
        <v>12334</v>
      </c>
      <c r="H131" s="1" t="s">
        <v>276</v>
      </c>
      <c r="I131" s="1" t="s">
        <v>479</v>
      </c>
      <c r="J131" s="1" t="s">
        <v>2945</v>
      </c>
    </row>
    <row r="132" spans="1:10" ht="14.25">
      <c r="A132" s="1" t="s">
        <v>260</v>
      </c>
      <c r="B132" s="1" t="s">
        <v>12452</v>
      </c>
      <c r="C132" s="1" t="s">
        <v>262</v>
      </c>
      <c r="D132" s="1" t="s">
        <v>298</v>
      </c>
      <c r="E132" s="1" t="s">
        <v>298</v>
      </c>
      <c r="F132" s="1" t="s">
        <v>2919</v>
      </c>
      <c r="G132" s="1" t="s">
        <v>12336</v>
      </c>
      <c r="H132" s="1" t="s">
        <v>874</v>
      </c>
      <c r="I132" s="1" t="s">
        <v>270</v>
      </c>
      <c r="J132" s="1" t="s">
        <v>1379</v>
      </c>
    </row>
    <row r="133" spans="1:10" ht="14.25">
      <c r="A133" s="1" t="s">
        <v>260</v>
      </c>
      <c r="B133" s="1" t="s">
        <v>12453</v>
      </c>
      <c r="C133" s="1" t="s">
        <v>262</v>
      </c>
      <c r="D133" s="1" t="s">
        <v>298</v>
      </c>
      <c r="E133" s="1" t="s">
        <v>298</v>
      </c>
      <c r="F133" s="1" t="s">
        <v>1739</v>
      </c>
      <c r="G133" s="1" t="s">
        <v>12338</v>
      </c>
      <c r="H133" s="1" t="s">
        <v>874</v>
      </c>
      <c r="I133" s="1" t="s">
        <v>472</v>
      </c>
      <c r="J133" s="1" t="s">
        <v>1732</v>
      </c>
    </row>
    <row r="134" spans="1:10" ht="14.25">
      <c r="A134" s="1" t="s">
        <v>260</v>
      </c>
      <c r="B134" s="1" t="s">
        <v>12454</v>
      </c>
      <c r="C134" s="1" t="s">
        <v>262</v>
      </c>
      <c r="D134" s="1" t="s">
        <v>298</v>
      </c>
      <c r="E134" s="1" t="s">
        <v>298</v>
      </c>
      <c r="F134" s="1" t="s">
        <v>2926</v>
      </c>
      <c r="G134" s="1" t="s">
        <v>12340</v>
      </c>
      <c r="H134" s="1" t="s">
        <v>874</v>
      </c>
      <c r="I134" s="1" t="s">
        <v>479</v>
      </c>
      <c r="J134" s="1" t="s">
        <v>2694</v>
      </c>
    </row>
    <row r="135" spans="1:10" ht="14.25">
      <c r="A135" s="1" t="s">
        <v>260</v>
      </c>
      <c r="B135" s="1" t="s">
        <v>12455</v>
      </c>
      <c r="C135" s="1" t="s">
        <v>262</v>
      </c>
      <c r="D135" s="1" t="s">
        <v>298</v>
      </c>
      <c r="E135" s="1" t="s">
        <v>298</v>
      </c>
      <c r="F135" s="1" t="s">
        <v>2136</v>
      </c>
      <c r="G135" s="1" t="s">
        <v>12342</v>
      </c>
      <c r="H135" s="1" t="s">
        <v>1450</v>
      </c>
      <c r="I135" s="1" t="s">
        <v>270</v>
      </c>
      <c r="J135" s="1" t="s">
        <v>2755</v>
      </c>
    </row>
    <row r="136" spans="1:10" ht="14.25">
      <c r="A136" s="1" t="s">
        <v>260</v>
      </c>
      <c r="B136" s="1" t="s">
        <v>12456</v>
      </c>
      <c r="C136" s="1" t="s">
        <v>262</v>
      </c>
      <c r="D136" s="1" t="s">
        <v>298</v>
      </c>
      <c r="E136" s="1" t="s">
        <v>298</v>
      </c>
      <c r="F136" s="1" t="s">
        <v>2933</v>
      </c>
      <c r="G136" s="1" t="s">
        <v>12344</v>
      </c>
      <c r="H136" s="1" t="s">
        <v>1450</v>
      </c>
      <c r="I136" s="1" t="s">
        <v>472</v>
      </c>
      <c r="J136" s="1" t="s">
        <v>1729</v>
      </c>
    </row>
    <row r="137" spans="1:10" ht="14.25">
      <c r="A137" s="1" t="s">
        <v>260</v>
      </c>
      <c r="B137" s="1" t="s">
        <v>12457</v>
      </c>
      <c r="C137" s="1" t="s">
        <v>262</v>
      </c>
      <c r="D137" s="1" t="s">
        <v>298</v>
      </c>
      <c r="E137" s="1" t="s">
        <v>298</v>
      </c>
      <c r="F137" s="1" t="s">
        <v>2937</v>
      </c>
      <c r="G137" s="1" t="s">
        <v>12346</v>
      </c>
      <c r="H137" s="1" t="s">
        <v>1450</v>
      </c>
      <c r="I137" s="1" t="s">
        <v>479</v>
      </c>
      <c r="J137" s="1" t="s">
        <v>714</v>
      </c>
    </row>
    <row r="138" spans="1:10" ht="14.25">
      <c r="A138" s="1" t="s">
        <v>260</v>
      </c>
      <c r="B138" s="1" t="s">
        <v>12458</v>
      </c>
      <c r="C138" s="1" t="s">
        <v>262</v>
      </c>
      <c r="D138" s="1" t="s">
        <v>298</v>
      </c>
      <c r="E138" s="1" t="s">
        <v>298</v>
      </c>
      <c r="F138" s="1" t="s">
        <v>2941</v>
      </c>
      <c r="G138" s="1" t="s">
        <v>12348</v>
      </c>
      <c r="H138" s="1" t="s">
        <v>277</v>
      </c>
      <c r="I138" s="1" t="s">
        <v>270</v>
      </c>
      <c r="J138" s="1" t="s">
        <v>269</v>
      </c>
    </row>
    <row r="139" spans="1:10" ht="14.25">
      <c r="A139" s="1" t="s">
        <v>260</v>
      </c>
      <c r="B139" s="1" t="s">
        <v>12459</v>
      </c>
      <c r="C139" s="1" t="s">
        <v>262</v>
      </c>
      <c r="D139" s="1" t="s">
        <v>298</v>
      </c>
      <c r="E139" s="1" t="s">
        <v>298</v>
      </c>
      <c r="F139" s="1" t="s">
        <v>2945</v>
      </c>
      <c r="G139" s="1" t="s">
        <v>12350</v>
      </c>
      <c r="H139" s="1" t="s">
        <v>277</v>
      </c>
      <c r="I139" s="1" t="s">
        <v>472</v>
      </c>
      <c r="J139" s="1" t="s">
        <v>269</v>
      </c>
    </row>
    <row r="140" spans="1:10" ht="14.25">
      <c r="A140" s="1" t="s">
        <v>260</v>
      </c>
      <c r="B140" s="1" t="s">
        <v>12460</v>
      </c>
      <c r="C140" s="1" t="s">
        <v>262</v>
      </c>
      <c r="D140" s="1" t="s">
        <v>298</v>
      </c>
      <c r="E140" s="1" t="s">
        <v>298</v>
      </c>
      <c r="F140" s="1" t="s">
        <v>1399</v>
      </c>
      <c r="G140" s="1" t="s">
        <v>12352</v>
      </c>
      <c r="H140" s="1" t="s">
        <v>277</v>
      </c>
      <c r="I140" s="1" t="s">
        <v>479</v>
      </c>
      <c r="J140" s="1" t="s">
        <v>269</v>
      </c>
    </row>
    <row r="141" spans="1:10" ht="14.25">
      <c r="A141" s="1" t="s">
        <v>260</v>
      </c>
      <c r="B141" s="1" t="s">
        <v>12461</v>
      </c>
      <c r="C141" s="1" t="s">
        <v>262</v>
      </c>
      <c r="D141" s="1" t="s">
        <v>304</v>
      </c>
      <c r="E141" s="1" t="s">
        <v>304</v>
      </c>
      <c r="F141" s="1" t="s">
        <v>270</v>
      </c>
      <c r="G141" s="1" t="s">
        <v>12300</v>
      </c>
      <c r="H141" s="1" t="s">
        <v>270</v>
      </c>
      <c r="I141" s="1" t="s">
        <v>270</v>
      </c>
      <c r="J141" s="1" t="s">
        <v>3742</v>
      </c>
    </row>
    <row r="142" spans="1:10" ht="14.25">
      <c r="A142" s="1" t="s">
        <v>260</v>
      </c>
      <c r="B142" s="1" t="s">
        <v>12462</v>
      </c>
      <c r="C142" s="1" t="s">
        <v>262</v>
      </c>
      <c r="D142" s="1" t="s">
        <v>304</v>
      </c>
      <c r="E142" s="1" t="s">
        <v>304</v>
      </c>
      <c r="F142" s="1" t="s">
        <v>472</v>
      </c>
      <c r="G142" s="1" t="s">
        <v>12302</v>
      </c>
      <c r="H142" s="1" t="s">
        <v>270</v>
      </c>
      <c r="I142" s="1" t="s">
        <v>472</v>
      </c>
      <c r="J142" s="1" t="s">
        <v>3742</v>
      </c>
    </row>
    <row r="143" spans="1:10" ht="14.25">
      <c r="A143" s="1" t="s">
        <v>260</v>
      </c>
      <c r="B143" s="1" t="s">
        <v>12463</v>
      </c>
      <c r="C143" s="1" t="s">
        <v>262</v>
      </c>
      <c r="D143" s="1" t="s">
        <v>304</v>
      </c>
      <c r="E143" s="1" t="s">
        <v>304</v>
      </c>
      <c r="F143" s="1" t="s">
        <v>479</v>
      </c>
      <c r="G143" s="1" t="s">
        <v>12304</v>
      </c>
      <c r="H143" s="1" t="s">
        <v>270</v>
      </c>
      <c r="I143" s="1" t="s">
        <v>479</v>
      </c>
      <c r="J143" s="1" t="s">
        <v>3742</v>
      </c>
    </row>
    <row r="144" spans="1:10" ht="14.25">
      <c r="A144" s="1" t="s">
        <v>260</v>
      </c>
      <c r="B144" s="1" t="s">
        <v>12464</v>
      </c>
      <c r="C144" s="1" t="s">
        <v>262</v>
      </c>
      <c r="D144" s="1" t="s">
        <v>304</v>
      </c>
      <c r="E144" s="1" t="s">
        <v>304</v>
      </c>
      <c r="F144" s="1" t="s">
        <v>873</v>
      </c>
      <c r="G144" s="1" t="s">
        <v>12306</v>
      </c>
      <c r="H144" s="1" t="s">
        <v>472</v>
      </c>
      <c r="I144" s="1" t="s">
        <v>270</v>
      </c>
      <c r="J144" s="1" t="s">
        <v>1372</v>
      </c>
    </row>
    <row r="145" spans="1:10" ht="14.25">
      <c r="A145" s="1" t="s">
        <v>260</v>
      </c>
      <c r="B145" s="1" t="s">
        <v>12465</v>
      </c>
      <c r="C145" s="1" t="s">
        <v>262</v>
      </c>
      <c r="D145" s="1" t="s">
        <v>304</v>
      </c>
      <c r="E145" s="1" t="s">
        <v>304</v>
      </c>
      <c r="F145" s="1" t="s">
        <v>872</v>
      </c>
      <c r="G145" s="1" t="s">
        <v>12308</v>
      </c>
      <c r="H145" s="1" t="s">
        <v>472</v>
      </c>
      <c r="I145" s="1" t="s">
        <v>472</v>
      </c>
      <c r="J145" s="1" t="s">
        <v>1372</v>
      </c>
    </row>
    <row r="146" spans="1:10" ht="14.25">
      <c r="A146" s="1" t="s">
        <v>260</v>
      </c>
      <c r="B146" s="1" t="s">
        <v>12466</v>
      </c>
      <c r="C146" s="1" t="s">
        <v>262</v>
      </c>
      <c r="D146" s="1" t="s">
        <v>304</v>
      </c>
      <c r="E146" s="1" t="s">
        <v>304</v>
      </c>
      <c r="F146" s="1" t="s">
        <v>276</v>
      </c>
      <c r="G146" s="1" t="s">
        <v>12310</v>
      </c>
      <c r="H146" s="1" t="s">
        <v>472</v>
      </c>
      <c r="I146" s="1" t="s">
        <v>479</v>
      </c>
      <c r="J146" s="1" t="s">
        <v>1372</v>
      </c>
    </row>
    <row r="147" spans="1:10" ht="14.25">
      <c r="A147" s="1" t="s">
        <v>260</v>
      </c>
      <c r="B147" s="1" t="s">
        <v>12467</v>
      </c>
      <c r="C147" s="1" t="s">
        <v>262</v>
      </c>
      <c r="D147" s="1" t="s">
        <v>304</v>
      </c>
      <c r="E147" s="1" t="s">
        <v>304</v>
      </c>
      <c r="F147" s="1" t="s">
        <v>874</v>
      </c>
      <c r="G147" s="1" t="s">
        <v>12312</v>
      </c>
      <c r="H147" s="1" t="s">
        <v>479</v>
      </c>
      <c r="I147" s="1" t="s">
        <v>270</v>
      </c>
      <c r="J147" s="1" t="s">
        <v>1372</v>
      </c>
    </row>
    <row r="148" spans="1:10" ht="14.25">
      <c r="A148" s="1" t="s">
        <v>260</v>
      </c>
      <c r="B148" s="1" t="s">
        <v>12468</v>
      </c>
      <c r="C148" s="1" t="s">
        <v>262</v>
      </c>
      <c r="D148" s="1" t="s">
        <v>304</v>
      </c>
      <c r="E148" s="1" t="s">
        <v>304</v>
      </c>
      <c r="F148" s="1" t="s">
        <v>1450</v>
      </c>
      <c r="G148" s="1" t="s">
        <v>12314</v>
      </c>
      <c r="H148" s="1" t="s">
        <v>479</v>
      </c>
      <c r="I148" s="1" t="s">
        <v>472</v>
      </c>
      <c r="J148" s="1" t="s">
        <v>1372</v>
      </c>
    </row>
    <row r="149" spans="1:10" ht="14.25">
      <c r="A149" s="1" t="s">
        <v>260</v>
      </c>
      <c r="B149" s="1" t="s">
        <v>12469</v>
      </c>
      <c r="C149" s="1" t="s">
        <v>262</v>
      </c>
      <c r="D149" s="1" t="s">
        <v>304</v>
      </c>
      <c r="E149" s="1" t="s">
        <v>304</v>
      </c>
      <c r="F149" s="1" t="s">
        <v>277</v>
      </c>
      <c r="G149" s="1" t="s">
        <v>12316</v>
      </c>
      <c r="H149" s="1" t="s">
        <v>479</v>
      </c>
      <c r="I149" s="1" t="s">
        <v>479</v>
      </c>
      <c r="J149" s="1" t="s">
        <v>1372</v>
      </c>
    </row>
    <row r="150" spans="1:10" ht="14.25">
      <c r="A150" s="1" t="s">
        <v>260</v>
      </c>
      <c r="B150" s="1" t="s">
        <v>12470</v>
      </c>
      <c r="C150" s="1" t="s">
        <v>262</v>
      </c>
      <c r="D150" s="1" t="s">
        <v>304</v>
      </c>
      <c r="E150" s="1" t="s">
        <v>304</v>
      </c>
      <c r="F150" s="1" t="s">
        <v>714</v>
      </c>
      <c r="G150" s="1" t="s">
        <v>12318</v>
      </c>
      <c r="H150" s="1" t="s">
        <v>873</v>
      </c>
      <c r="I150" s="1" t="s">
        <v>270</v>
      </c>
      <c r="J150" s="1" t="s">
        <v>2937</v>
      </c>
    </row>
    <row r="151" spans="1:10" ht="14.25">
      <c r="A151" s="1" t="s">
        <v>260</v>
      </c>
      <c r="B151" s="1" t="s">
        <v>12471</v>
      </c>
      <c r="C151" s="1" t="s">
        <v>262</v>
      </c>
      <c r="D151" s="1" t="s">
        <v>304</v>
      </c>
      <c r="E151" s="1" t="s">
        <v>304</v>
      </c>
      <c r="F151" s="1" t="s">
        <v>1971</v>
      </c>
      <c r="G151" s="1" t="s">
        <v>12320</v>
      </c>
      <c r="H151" s="1" t="s">
        <v>873</v>
      </c>
      <c r="I151" s="1" t="s">
        <v>472</v>
      </c>
      <c r="J151" s="1" t="s">
        <v>2937</v>
      </c>
    </row>
    <row r="152" spans="1:10" ht="14.25">
      <c r="A152" s="1" t="s">
        <v>260</v>
      </c>
      <c r="B152" s="1" t="s">
        <v>12472</v>
      </c>
      <c r="C152" s="1" t="s">
        <v>262</v>
      </c>
      <c r="D152" s="1" t="s">
        <v>304</v>
      </c>
      <c r="E152" s="1" t="s">
        <v>304</v>
      </c>
      <c r="F152" s="1" t="s">
        <v>1729</v>
      </c>
      <c r="G152" s="1" t="s">
        <v>12322</v>
      </c>
      <c r="H152" s="1" t="s">
        <v>873</v>
      </c>
      <c r="I152" s="1" t="s">
        <v>479</v>
      </c>
      <c r="J152" s="1" t="s">
        <v>2937</v>
      </c>
    </row>
    <row r="153" spans="1:10" ht="14.25">
      <c r="A153" s="1" t="s">
        <v>260</v>
      </c>
      <c r="B153" s="1" t="s">
        <v>12473</v>
      </c>
      <c r="C153" s="1" t="s">
        <v>262</v>
      </c>
      <c r="D153" s="1" t="s">
        <v>304</v>
      </c>
      <c r="E153" s="1" t="s">
        <v>304</v>
      </c>
      <c r="F153" s="1" t="s">
        <v>2793</v>
      </c>
      <c r="G153" s="1" t="s">
        <v>12324</v>
      </c>
      <c r="H153" s="1" t="s">
        <v>872</v>
      </c>
      <c r="I153" s="1" t="s">
        <v>270</v>
      </c>
      <c r="J153" s="1" t="s">
        <v>3533</v>
      </c>
    </row>
    <row r="154" spans="1:10" ht="14.25">
      <c r="A154" s="1" t="s">
        <v>260</v>
      </c>
      <c r="B154" s="1" t="s">
        <v>12474</v>
      </c>
      <c r="C154" s="1" t="s">
        <v>262</v>
      </c>
      <c r="D154" s="1" t="s">
        <v>304</v>
      </c>
      <c r="E154" s="1" t="s">
        <v>304</v>
      </c>
      <c r="F154" s="1" t="s">
        <v>2755</v>
      </c>
      <c r="G154" s="1" t="s">
        <v>12326</v>
      </c>
      <c r="H154" s="1" t="s">
        <v>872</v>
      </c>
      <c r="I154" s="1" t="s">
        <v>472</v>
      </c>
      <c r="J154" s="1" t="s">
        <v>3533</v>
      </c>
    </row>
    <row r="155" spans="1:10" ht="14.25">
      <c r="A155" s="1" t="s">
        <v>260</v>
      </c>
      <c r="B155" s="1" t="s">
        <v>12475</v>
      </c>
      <c r="C155" s="1" t="s">
        <v>262</v>
      </c>
      <c r="D155" s="1" t="s">
        <v>304</v>
      </c>
      <c r="E155" s="1" t="s">
        <v>304</v>
      </c>
      <c r="F155" s="1" t="s">
        <v>713</v>
      </c>
      <c r="G155" s="1" t="s">
        <v>12328</v>
      </c>
      <c r="H155" s="1" t="s">
        <v>872</v>
      </c>
      <c r="I155" s="1" t="s">
        <v>479</v>
      </c>
      <c r="J155" s="1" t="s">
        <v>3533</v>
      </c>
    </row>
    <row r="156" spans="1:10" ht="14.25">
      <c r="A156" s="1" t="s">
        <v>260</v>
      </c>
      <c r="B156" s="1" t="s">
        <v>12476</v>
      </c>
      <c r="C156" s="1" t="s">
        <v>262</v>
      </c>
      <c r="D156" s="1" t="s">
        <v>304</v>
      </c>
      <c r="E156" s="1" t="s">
        <v>304</v>
      </c>
      <c r="F156" s="1" t="s">
        <v>1731</v>
      </c>
      <c r="G156" s="1" t="s">
        <v>12330</v>
      </c>
      <c r="H156" s="1" t="s">
        <v>276</v>
      </c>
      <c r="I156" s="1" t="s">
        <v>270</v>
      </c>
      <c r="J156" s="1" t="s">
        <v>3045</v>
      </c>
    </row>
    <row r="157" spans="1:10" ht="14.25">
      <c r="A157" s="1" t="s">
        <v>260</v>
      </c>
      <c r="B157" s="1" t="s">
        <v>12477</v>
      </c>
      <c r="C157" s="1" t="s">
        <v>262</v>
      </c>
      <c r="D157" s="1" t="s">
        <v>304</v>
      </c>
      <c r="E157" s="1" t="s">
        <v>304</v>
      </c>
      <c r="F157" s="1" t="s">
        <v>2913</v>
      </c>
      <c r="G157" s="1" t="s">
        <v>12332</v>
      </c>
      <c r="H157" s="1" t="s">
        <v>276</v>
      </c>
      <c r="I157" s="1" t="s">
        <v>472</v>
      </c>
      <c r="J157" s="1" t="s">
        <v>1384</v>
      </c>
    </row>
    <row r="158" spans="1:10" ht="14.25">
      <c r="A158" s="1" t="s">
        <v>260</v>
      </c>
      <c r="B158" s="1" t="s">
        <v>12478</v>
      </c>
      <c r="C158" s="1" t="s">
        <v>262</v>
      </c>
      <c r="D158" s="1" t="s">
        <v>304</v>
      </c>
      <c r="E158" s="1" t="s">
        <v>304</v>
      </c>
      <c r="F158" s="1" t="s">
        <v>2796</v>
      </c>
      <c r="G158" s="1" t="s">
        <v>12334</v>
      </c>
      <c r="H158" s="1" t="s">
        <v>276</v>
      </c>
      <c r="I158" s="1" t="s">
        <v>479</v>
      </c>
      <c r="J158" s="1" t="s">
        <v>2945</v>
      </c>
    </row>
    <row r="159" spans="1:10" ht="14.25">
      <c r="A159" s="1" t="s">
        <v>260</v>
      </c>
      <c r="B159" s="1" t="s">
        <v>12479</v>
      </c>
      <c r="C159" s="1" t="s">
        <v>262</v>
      </c>
      <c r="D159" s="1" t="s">
        <v>304</v>
      </c>
      <c r="E159" s="1" t="s">
        <v>304</v>
      </c>
      <c r="F159" s="1" t="s">
        <v>2919</v>
      </c>
      <c r="G159" s="1" t="s">
        <v>12336</v>
      </c>
      <c r="H159" s="1" t="s">
        <v>874</v>
      </c>
      <c r="I159" s="1" t="s">
        <v>270</v>
      </c>
      <c r="J159" s="1" t="s">
        <v>1379</v>
      </c>
    </row>
    <row r="160" spans="1:10" ht="14.25">
      <c r="A160" s="1" t="s">
        <v>260</v>
      </c>
      <c r="B160" s="1" t="s">
        <v>12480</v>
      </c>
      <c r="C160" s="1" t="s">
        <v>262</v>
      </c>
      <c r="D160" s="1" t="s">
        <v>304</v>
      </c>
      <c r="E160" s="1" t="s">
        <v>304</v>
      </c>
      <c r="F160" s="1" t="s">
        <v>1739</v>
      </c>
      <c r="G160" s="1" t="s">
        <v>12338</v>
      </c>
      <c r="H160" s="1" t="s">
        <v>874</v>
      </c>
      <c r="I160" s="1" t="s">
        <v>472</v>
      </c>
      <c r="J160" s="1" t="s">
        <v>1732</v>
      </c>
    </row>
    <row r="161" spans="1:10" ht="14.25">
      <c r="A161" s="1" t="s">
        <v>260</v>
      </c>
      <c r="B161" s="1" t="s">
        <v>12481</v>
      </c>
      <c r="C161" s="1" t="s">
        <v>262</v>
      </c>
      <c r="D161" s="1" t="s">
        <v>304</v>
      </c>
      <c r="E161" s="1" t="s">
        <v>304</v>
      </c>
      <c r="F161" s="1" t="s">
        <v>2926</v>
      </c>
      <c r="G161" s="1" t="s">
        <v>12340</v>
      </c>
      <c r="H161" s="1" t="s">
        <v>874</v>
      </c>
      <c r="I161" s="1" t="s">
        <v>479</v>
      </c>
      <c r="J161" s="1" t="s">
        <v>2694</v>
      </c>
    </row>
    <row r="162" spans="1:10" ht="14.25">
      <c r="A162" s="1" t="s">
        <v>260</v>
      </c>
      <c r="B162" s="1" t="s">
        <v>12482</v>
      </c>
      <c r="C162" s="1" t="s">
        <v>262</v>
      </c>
      <c r="D162" s="1" t="s">
        <v>304</v>
      </c>
      <c r="E162" s="1" t="s">
        <v>304</v>
      </c>
      <c r="F162" s="1" t="s">
        <v>2136</v>
      </c>
      <c r="G162" s="1" t="s">
        <v>12342</v>
      </c>
      <c r="H162" s="1" t="s">
        <v>1450</v>
      </c>
      <c r="I162" s="1" t="s">
        <v>270</v>
      </c>
      <c r="J162" s="1" t="s">
        <v>2755</v>
      </c>
    </row>
    <row r="163" spans="1:10" ht="14.25">
      <c r="A163" s="1" t="s">
        <v>260</v>
      </c>
      <c r="B163" s="1" t="s">
        <v>12483</v>
      </c>
      <c r="C163" s="1" t="s">
        <v>262</v>
      </c>
      <c r="D163" s="1" t="s">
        <v>304</v>
      </c>
      <c r="E163" s="1" t="s">
        <v>304</v>
      </c>
      <c r="F163" s="1" t="s">
        <v>2933</v>
      </c>
      <c r="G163" s="1" t="s">
        <v>12344</v>
      </c>
      <c r="H163" s="1" t="s">
        <v>1450</v>
      </c>
      <c r="I163" s="1" t="s">
        <v>472</v>
      </c>
      <c r="J163" s="1" t="s">
        <v>1729</v>
      </c>
    </row>
    <row r="164" spans="1:10" ht="14.25">
      <c r="A164" s="1" t="s">
        <v>260</v>
      </c>
      <c r="B164" s="1" t="s">
        <v>12484</v>
      </c>
      <c r="C164" s="1" t="s">
        <v>262</v>
      </c>
      <c r="D164" s="1" t="s">
        <v>304</v>
      </c>
      <c r="E164" s="1" t="s">
        <v>304</v>
      </c>
      <c r="F164" s="1" t="s">
        <v>2937</v>
      </c>
      <c r="G164" s="1" t="s">
        <v>12346</v>
      </c>
      <c r="H164" s="1" t="s">
        <v>1450</v>
      </c>
      <c r="I164" s="1" t="s">
        <v>479</v>
      </c>
      <c r="J164" s="1" t="s">
        <v>714</v>
      </c>
    </row>
    <row r="165" spans="1:10" ht="14.25">
      <c r="A165" s="1" t="s">
        <v>260</v>
      </c>
      <c r="B165" s="1" t="s">
        <v>12485</v>
      </c>
      <c r="C165" s="1" t="s">
        <v>262</v>
      </c>
      <c r="D165" s="1" t="s">
        <v>304</v>
      </c>
      <c r="E165" s="1" t="s">
        <v>304</v>
      </c>
      <c r="F165" s="1" t="s">
        <v>2941</v>
      </c>
      <c r="G165" s="1" t="s">
        <v>12348</v>
      </c>
      <c r="H165" s="1" t="s">
        <v>277</v>
      </c>
      <c r="I165" s="1" t="s">
        <v>270</v>
      </c>
      <c r="J165" s="1" t="s">
        <v>269</v>
      </c>
    </row>
    <row r="166" spans="1:10" ht="14.25">
      <c r="A166" s="1" t="s">
        <v>260</v>
      </c>
      <c r="B166" s="1" t="s">
        <v>12486</v>
      </c>
      <c r="C166" s="1" t="s">
        <v>262</v>
      </c>
      <c r="D166" s="1" t="s">
        <v>304</v>
      </c>
      <c r="E166" s="1" t="s">
        <v>304</v>
      </c>
      <c r="F166" s="1" t="s">
        <v>2945</v>
      </c>
      <c r="G166" s="1" t="s">
        <v>12350</v>
      </c>
      <c r="H166" s="1" t="s">
        <v>277</v>
      </c>
      <c r="I166" s="1" t="s">
        <v>472</v>
      </c>
      <c r="J166" s="1" t="s">
        <v>269</v>
      </c>
    </row>
    <row r="167" spans="1:10" ht="14.25">
      <c r="A167" s="1" t="s">
        <v>260</v>
      </c>
      <c r="B167" s="1" t="s">
        <v>12487</v>
      </c>
      <c r="C167" s="1" t="s">
        <v>262</v>
      </c>
      <c r="D167" s="1" t="s">
        <v>304</v>
      </c>
      <c r="E167" s="1" t="s">
        <v>304</v>
      </c>
      <c r="F167" s="1" t="s">
        <v>1399</v>
      </c>
      <c r="G167" s="1" t="s">
        <v>12352</v>
      </c>
      <c r="H167" s="1" t="s">
        <v>277</v>
      </c>
      <c r="I167" s="1" t="s">
        <v>479</v>
      </c>
      <c r="J167" s="1" t="s">
        <v>269</v>
      </c>
    </row>
    <row r="168" spans="1:10" ht="14.25">
      <c r="A168" s="1" t="s">
        <v>260</v>
      </c>
      <c r="B168" s="1" t="s">
        <v>12488</v>
      </c>
      <c r="C168" s="1" t="s">
        <v>262</v>
      </c>
      <c r="D168" s="1" t="s">
        <v>310</v>
      </c>
      <c r="E168" s="1" t="s">
        <v>310</v>
      </c>
      <c r="F168" s="1" t="s">
        <v>270</v>
      </c>
      <c r="G168" s="1" t="s">
        <v>12300</v>
      </c>
      <c r="H168" s="1" t="s">
        <v>270</v>
      </c>
      <c r="I168" s="1" t="s">
        <v>270</v>
      </c>
      <c r="J168" s="1" t="s">
        <v>3742</v>
      </c>
    </row>
    <row r="169" spans="1:10" ht="14.25">
      <c r="A169" s="1" t="s">
        <v>260</v>
      </c>
      <c r="B169" s="1" t="s">
        <v>12489</v>
      </c>
      <c r="C169" s="1" t="s">
        <v>262</v>
      </c>
      <c r="D169" s="1" t="s">
        <v>310</v>
      </c>
      <c r="E169" s="1" t="s">
        <v>310</v>
      </c>
      <c r="F169" s="1" t="s">
        <v>472</v>
      </c>
      <c r="G169" s="1" t="s">
        <v>12302</v>
      </c>
      <c r="H169" s="1" t="s">
        <v>270</v>
      </c>
      <c r="I169" s="1" t="s">
        <v>472</v>
      </c>
      <c r="J169" s="1" t="s">
        <v>3742</v>
      </c>
    </row>
    <row r="170" spans="1:10" ht="14.25">
      <c r="A170" s="1" t="s">
        <v>260</v>
      </c>
      <c r="B170" s="1" t="s">
        <v>12490</v>
      </c>
      <c r="C170" s="1" t="s">
        <v>262</v>
      </c>
      <c r="D170" s="1" t="s">
        <v>310</v>
      </c>
      <c r="E170" s="1" t="s">
        <v>310</v>
      </c>
      <c r="F170" s="1" t="s">
        <v>479</v>
      </c>
      <c r="G170" s="1" t="s">
        <v>12304</v>
      </c>
      <c r="H170" s="1" t="s">
        <v>270</v>
      </c>
      <c r="I170" s="1" t="s">
        <v>479</v>
      </c>
      <c r="J170" s="1" t="s">
        <v>3742</v>
      </c>
    </row>
    <row r="171" spans="1:10" ht="14.25">
      <c r="A171" s="1" t="s">
        <v>260</v>
      </c>
      <c r="B171" s="1" t="s">
        <v>12491</v>
      </c>
      <c r="C171" s="1" t="s">
        <v>262</v>
      </c>
      <c r="D171" s="1" t="s">
        <v>310</v>
      </c>
      <c r="E171" s="1" t="s">
        <v>310</v>
      </c>
      <c r="F171" s="1" t="s">
        <v>873</v>
      </c>
      <c r="G171" s="1" t="s">
        <v>12306</v>
      </c>
      <c r="H171" s="1" t="s">
        <v>472</v>
      </c>
      <c r="I171" s="1" t="s">
        <v>270</v>
      </c>
      <c r="J171" s="1" t="s">
        <v>1372</v>
      </c>
    </row>
    <row r="172" spans="1:10" ht="14.25">
      <c r="A172" s="1" t="s">
        <v>260</v>
      </c>
      <c r="B172" s="1" t="s">
        <v>12492</v>
      </c>
      <c r="C172" s="1" t="s">
        <v>262</v>
      </c>
      <c r="D172" s="1" t="s">
        <v>310</v>
      </c>
      <c r="E172" s="1" t="s">
        <v>310</v>
      </c>
      <c r="F172" s="1" t="s">
        <v>872</v>
      </c>
      <c r="G172" s="1" t="s">
        <v>12308</v>
      </c>
      <c r="H172" s="1" t="s">
        <v>472</v>
      </c>
      <c r="I172" s="1" t="s">
        <v>472</v>
      </c>
      <c r="J172" s="1" t="s">
        <v>1372</v>
      </c>
    </row>
    <row r="173" spans="1:10" ht="14.25">
      <c r="A173" s="1" t="s">
        <v>260</v>
      </c>
      <c r="B173" s="1" t="s">
        <v>12493</v>
      </c>
      <c r="C173" s="1" t="s">
        <v>262</v>
      </c>
      <c r="D173" s="1" t="s">
        <v>310</v>
      </c>
      <c r="E173" s="1" t="s">
        <v>310</v>
      </c>
      <c r="F173" s="1" t="s">
        <v>276</v>
      </c>
      <c r="G173" s="1" t="s">
        <v>12310</v>
      </c>
      <c r="H173" s="1" t="s">
        <v>472</v>
      </c>
      <c r="I173" s="1" t="s">
        <v>479</v>
      </c>
      <c r="J173" s="1" t="s">
        <v>1372</v>
      </c>
    </row>
    <row r="174" spans="1:10" ht="14.25">
      <c r="A174" s="1" t="s">
        <v>260</v>
      </c>
      <c r="B174" s="1" t="s">
        <v>12494</v>
      </c>
      <c r="C174" s="1" t="s">
        <v>262</v>
      </c>
      <c r="D174" s="1" t="s">
        <v>310</v>
      </c>
      <c r="E174" s="1" t="s">
        <v>310</v>
      </c>
      <c r="F174" s="1" t="s">
        <v>874</v>
      </c>
      <c r="G174" s="1" t="s">
        <v>12312</v>
      </c>
      <c r="H174" s="1" t="s">
        <v>479</v>
      </c>
      <c r="I174" s="1" t="s">
        <v>270</v>
      </c>
      <c r="J174" s="1" t="s">
        <v>1372</v>
      </c>
    </row>
    <row r="175" spans="1:10" ht="14.25">
      <c r="A175" s="1" t="s">
        <v>260</v>
      </c>
      <c r="B175" s="1" t="s">
        <v>12495</v>
      </c>
      <c r="C175" s="1" t="s">
        <v>262</v>
      </c>
      <c r="D175" s="1" t="s">
        <v>310</v>
      </c>
      <c r="E175" s="1" t="s">
        <v>310</v>
      </c>
      <c r="F175" s="1" t="s">
        <v>1450</v>
      </c>
      <c r="G175" s="1" t="s">
        <v>12314</v>
      </c>
      <c r="H175" s="1" t="s">
        <v>479</v>
      </c>
      <c r="I175" s="1" t="s">
        <v>472</v>
      </c>
      <c r="J175" s="1" t="s">
        <v>1372</v>
      </c>
    </row>
    <row r="176" spans="1:10" ht="14.25">
      <c r="A176" s="1" t="s">
        <v>260</v>
      </c>
      <c r="B176" s="1" t="s">
        <v>12496</v>
      </c>
      <c r="C176" s="1" t="s">
        <v>262</v>
      </c>
      <c r="D176" s="1" t="s">
        <v>310</v>
      </c>
      <c r="E176" s="1" t="s">
        <v>310</v>
      </c>
      <c r="F176" s="1" t="s">
        <v>277</v>
      </c>
      <c r="G176" s="1" t="s">
        <v>12316</v>
      </c>
      <c r="H176" s="1" t="s">
        <v>479</v>
      </c>
      <c r="I176" s="1" t="s">
        <v>479</v>
      </c>
      <c r="J176" s="1" t="s">
        <v>1372</v>
      </c>
    </row>
    <row r="177" spans="1:10" ht="14.25">
      <c r="A177" s="1" t="s">
        <v>260</v>
      </c>
      <c r="B177" s="1" t="s">
        <v>12497</v>
      </c>
      <c r="C177" s="1" t="s">
        <v>262</v>
      </c>
      <c r="D177" s="1" t="s">
        <v>310</v>
      </c>
      <c r="E177" s="1" t="s">
        <v>310</v>
      </c>
      <c r="F177" s="1" t="s">
        <v>714</v>
      </c>
      <c r="G177" s="1" t="s">
        <v>12318</v>
      </c>
      <c r="H177" s="1" t="s">
        <v>873</v>
      </c>
      <c r="I177" s="1" t="s">
        <v>270</v>
      </c>
      <c r="J177" s="1" t="s">
        <v>2937</v>
      </c>
    </row>
    <row r="178" spans="1:10" ht="14.25">
      <c r="A178" s="1" t="s">
        <v>260</v>
      </c>
      <c r="B178" s="1" t="s">
        <v>12498</v>
      </c>
      <c r="C178" s="1" t="s">
        <v>262</v>
      </c>
      <c r="D178" s="1" t="s">
        <v>310</v>
      </c>
      <c r="E178" s="1" t="s">
        <v>310</v>
      </c>
      <c r="F178" s="1" t="s">
        <v>1971</v>
      </c>
      <c r="G178" s="1" t="s">
        <v>12320</v>
      </c>
      <c r="H178" s="1" t="s">
        <v>873</v>
      </c>
      <c r="I178" s="1" t="s">
        <v>472</v>
      </c>
      <c r="J178" s="1" t="s">
        <v>2937</v>
      </c>
    </row>
    <row r="179" spans="1:10" ht="14.25">
      <c r="A179" s="1" t="s">
        <v>260</v>
      </c>
      <c r="B179" s="1" t="s">
        <v>12499</v>
      </c>
      <c r="C179" s="1" t="s">
        <v>262</v>
      </c>
      <c r="D179" s="1" t="s">
        <v>310</v>
      </c>
      <c r="E179" s="1" t="s">
        <v>310</v>
      </c>
      <c r="F179" s="1" t="s">
        <v>1729</v>
      </c>
      <c r="G179" s="1" t="s">
        <v>12322</v>
      </c>
      <c r="H179" s="1" t="s">
        <v>873</v>
      </c>
      <c r="I179" s="1" t="s">
        <v>479</v>
      </c>
      <c r="J179" s="1" t="s">
        <v>2937</v>
      </c>
    </row>
    <row r="180" spans="1:10" ht="14.25">
      <c r="A180" s="1" t="s">
        <v>260</v>
      </c>
      <c r="B180" s="1" t="s">
        <v>12500</v>
      </c>
      <c r="C180" s="1" t="s">
        <v>262</v>
      </c>
      <c r="D180" s="1" t="s">
        <v>310</v>
      </c>
      <c r="E180" s="1" t="s">
        <v>310</v>
      </c>
      <c r="F180" s="1" t="s">
        <v>2793</v>
      </c>
      <c r="G180" s="1" t="s">
        <v>12324</v>
      </c>
      <c r="H180" s="1" t="s">
        <v>872</v>
      </c>
      <c r="I180" s="1" t="s">
        <v>270</v>
      </c>
      <c r="J180" s="1" t="s">
        <v>3533</v>
      </c>
    </row>
    <row r="181" spans="1:10" ht="14.25">
      <c r="A181" s="1" t="s">
        <v>260</v>
      </c>
      <c r="B181" s="1" t="s">
        <v>12501</v>
      </c>
      <c r="C181" s="1" t="s">
        <v>262</v>
      </c>
      <c r="D181" s="1" t="s">
        <v>310</v>
      </c>
      <c r="E181" s="1" t="s">
        <v>310</v>
      </c>
      <c r="F181" s="1" t="s">
        <v>2755</v>
      </c>
      <c r="G181" s="1" t="s">
        <v>12326</v>
      </c>
      <c r="H181" s="1" t="s">
        <v>872</v>
      </c>
      <c r="I181" s="1" t="s">
        <v>472</v>
      </c>
      <c r="J181" s="1" t="s">
        <v>3533</v>
      </c>
    </row>
    <row r="182" spans="1:10" ht="14.25">
      <c r="A182" s="1" t="s">
        <v>260</v>
      </c>
      <c r="B182" s="1" t="s">
        <v>12502</v>
      </c>
      <c r="C182" s="1" t="s">
        <v>262</v>
      </c>
      <c r="D182" s="1" t="s">
        <v>310</v>
      </c>
      <c r="E182" s="1" t="s">
        <v>310</v>
      </c>
      <c r="F182" s="1" t="s">
        <v>713</v>
      </c>
      <c r="G182" s="1" t="s">
        <v>12328</v>
      </c>
      <c r="H182" s="1" t="s">
        <v>872</v>
      </c>
      <c r="I182" s="1" t="s">
        <v>479</v>
      </c>
      <c r="J182" s="1" t="s">
        <v>3533</v>
      </c>
    </row>
    <row r="183" spans="1:10" ht="14.25">
      <c r="A183" s="1" t="s">
        <v>260</v>
      </c>
      <c r="B183" s="1" t="s">
        <v>12503</v>
      </c>
      <c r="C183" s="1" t="s">
        <v>262</v>
      </c>
      <c r="D183" s="1" t="s">
        <v>310</v>
      </c>
      <c r="E183" s="1" t="s">
        <v>310</v>
      </c>
      <c r="F183" s="1" t="s">
        <v>1731</v>
      </c>
      <c r="G183" s="1" t="s">
        <v>12330</v>
      </c>
      <c r="H183" s="1" t="s">
        <v>276</v>
      </c>
      <c r="I183" s="1" t="s">
        <v>270</v>
      </c>
      <c r="J183" s="1" t="s">
        <v>3045</v>
      </c>
    </row>
    <row r="184" spans="1:10" ht="14.25">
      <c r="A184" s="1" t="s">
        <v>260</v>
      </c>
      <c r="B184" s="1" t="s">
        <v>12504</v>
      </c>
      <c r="C184" s="1" t="s">
        <v>262</v>
      </c>
      <c r="D184" s="1" t="s">
        <v>310</v>
      </c>
      <c r="E184" s="1" t="s">
        <v>310</v>
      </c>
      <c r="F184" s="1" t="s">
        <v>2913</v>
      </c>
      <c r="G184" s="1" t="s">
        <v>12332</v>
      </c>
      <c r="H184" s="1" t="s">
        <v>276</v>
      </c>
      <c r="I184" s="1" t="s">
        <v>472</v>
      </c>
      <c r="J184" s="1" t="s">
        <v>1384</v>
      </c>
    </row>
    <row r="185" spans="1:10" ht="14.25">
      <c r="A185" s="1" t="s">
        <v>260</v>
      </c>
      <c r="B185" s="1" t="s">
        <v>12505</v>
      </c>
      <c r="C185" s="1" t="s">
        <v>262</v>
      </c>
      <c r="D185" s="1" t="s">
        <v>310</v>
      </c>
      <c r="E185" s="1" t="s">
        <v>310</v>
      </c>
      <c r="F185" s="1" t="s">
        <v>2796</v>
      </c>
      <c r="G185" s="1" t="s">
        <v>12334</v>
      </c>
      <c r="H185" s="1" t="s">
        <v>276</v>
      </c>
      <c r="I185" s="1" t="s">
        <v>479</v>
      </c>
      <c r="J185" s="1" t="s">
        <v>2945</v>
      </c>
    </row>
    <row r="186" spans="1:10" ht="14.25">
      <c r="A186" s="1" t="s">
        <v>260</v>
      </c>
      <c r="B186" s="1" t="s">
        <v>12506</v>
      </c>
      <c r="C186" s="1" t="s">
        <v>262</v>
      </c>
      <c r="D186" s="1" t="s">
        <v>310</v>
      </c>
      <c r="E186" s="1" t="s">
        <v>310</v>
      </c>
      <c r="F186" s="1" t="s">
        <v>2919</v>
      </c>
      <c r="G186" s="1" t="s">
        <v>12336</v>
      </c>
      <c r="H186" s="1" t="s">
        <v>874</v>
      </c>
      <c r="I186" s="1" t="s">
        <v>270</v>
      </c>
      <c r="J186" s="1" t="s">
        <v>1379</v>
      </c>
    </row>
    <row r="187" spans="1:10" ht="14.25">
      <c r="A187" s="1" t="s">
        <v>260</v>
      </c>
      <c r="B187" s="1" t="s">
        <v>12507</v>
      </c>
      <c r="C187" s="1" t="s">
        <v>262</v>
      </c>
      <c r="D187" s="1" t="s">
        <v>310</v>
      </c>
      <c r="E187" s="1" t="s">
        <v>310</v>
      </c>
      <c r="F187" s="1" t="s">
        <v>1739</v>
      </c>
      <c r="G187" s="1" t="s">
        <v>12338</v>
      </c>
      <c r="H187" s="1" t="s">
        <v>874</v>
      </c>
      <c r="I187" s="1" t="s">
        <v>472</v>
      </c>
      <c r="J187" s="1" t="s">
        <v>1732</v>
      </c>
    </row>
    <row r="188" spans="1:10" ht="14.25">
      <c r="A188" s="1" t="s">
        <v>260</v>
      </c>
      <c r="B188" s="1" t="s">
        <v>12508</v>
      </c>
      <c r="C188" s="1" t="s">
        <v>262</v>
      </c>
      <c r="D188" s="1" t="s">
        <v>310</v>
      </c>
      <c r="E188" s="1" t="s">
        <v>310</v>
      </c>
      <c r="F188" s="1" t="s">
        <v>2926</v>
      </c>
      <c r="G188" s="1" t="s">
        <v>12340</v>
      </c>
      <c r="H188" s="1" t="s">
        <v>874</v>
      </c>
      <c r="I188" s="1" t="s">
        <v>479</v>
      </c>
      <c r="J188" s="1" t="s">
        <v>2694</v>
      </c>
    </row>
    <row r="189" spans="1:10" ht="14.25">
      <c r="A189" s="1" t="s">
        <v>260</v>
      </c>
      <c r="B189" s="1" t="s">
        <v>12509</v>
      </c>
      <c r="C189" s="1" t="s">
        <v>262</v>
      </c>
      <c r="D189" s="1" t="s">
        <v>310</v>
      </c>
      <c r="E189" s="1" t="s">
        <v>310</v>
      </c>
      <c r="F189" s="1" t="s">
        <v>2136</v>
      </c>
      <c r="G189" s="1" t="s">
        <v>12342</v>
      </c>
      <c r="H189" s="1" t="s">
        <v>1450</v>
      </c>
      <c r="I189" s="1" t="s">
        <v>270</v>
      </c>
      <c r="J189" s="1" t="s">
        <v>2755</v>
      </c>
    </row>
    <row r="190" spans="1:10" ht="14.25">
      <c r="A190" s="1" t="s">
        <v>260</v>
      </c>
      <c r="B190" s="1" t="s">
        <v>12510</v>
      </c>
      <c r="C190" s="1" t="s">
        <v>262</v>
      </c>
      <c r="D190" s="1" t="s">
        <v>310</v>
      </c>
      <c r="E190" s="1" t="s">
        <v>310</v>
      </c>
      <c r="F190" s="1" t="s">
        <v>2933</v>
      </c>
      <c r="G190" s="1" t="s">
        <v>12344</v>
      </c>
      <c r="H190" s="1" t="s">
        <v>1450</v>
      </c>
      <c r="I190" s="1" t="s">
        <v>472</v>
      </c>
      <c r="J190" s="1" t="s">
        <v>1729</v>
      </c>
    </row>
    <row r="191" spans="1:10" ht="14.25">
      <c r="A191" s="1" t="s">
        <v>260</v>
      </c>
      <c r="B191" s="1" t="s">
        <v>12511</v>
      </c>
      <c r="C191" s="1" t="s">
        <v>262</v>
      </c>
      <c r="D191" s="1" t="s">
        <v>310</v>
      </c>
      <c r="E191" s="1" t="s">
        <v>310</v>
      </c>
      <c r="F191" s="1" t="s">
        <v>2937</v>
      </c>
      <c r="G191" s="1" t="s">
        <v>12346</v>
      </c>
      <c r="H191" s="1" t="s">
        <v>1450</v>
      </c>
      <c r="I191" s="1" t="s">
        <v>479</v>
      </c>
      <c r="J191" s="1" t="s">
        <v>714</v>
      </c>
    </row>
    <row r="192" spans="1:10" ht="14.25">
      <c r="A192" s="1" t="s">
        <v>260</v>
      </c>
      <c r="B192" s="1" t="s">
        <v>12512</v>
      </c>
      <c r="C192" s="1" t="s">
        <v>262</v>
      </c>
      <c r="D192" s="1" t="s">
        <v>310</v>
      </c>
      <c r="E192" s="1" t="s">
        <v>310</v>
      </c>
      <c r="F192" s="1" t="s">
        <v>2941</v>
      </c>
      <c r="G192" s="1" t="s">
        <v>12348</v>
      </c>
      <c r="H192" s="1" t="s">
        <v>277</v>
      </c>
      <c r="I192" s="1" t="s">
        <v>270</v>
      </c>
      <c r="J192" s="1" t="s">
        <v>269</v>
      </c>
    </row>
    <row r="193" spans="1:10" ht="14.25">
      <c r="A193" s="1" t="s">
        <v>260</v>
      </c>
      <c r="B193" s="1" t="s">
        <v>12513</v>
      </c>
      <c r="C193" s="1" t="s">
        <v>262</v>
      </c>
      <c r="D193" s="1" t="s">
        <v>310</v>
      </c>
      <c r="E193" s="1" t="s">
        <v>310</v>
      </c>
      <c r="F193" s="1" t="s">
        <v>2945</v>
      </c>
      <c r="G193" s="1" t="s">
        <v>12350</v>
      </c>
      <c r="H193" s="1" t="s">
        <v>277</v>
      </c>
      <c r="I193" s="1" t="s">
        <v>472</v>
      </c>
      <c r="J193" s="1" t="s">
        <v>269</v>
      </c>
    </row>
    <row r="194" spans="1:10" ht="14.25">
      <c r="A194" s="1" t="s">
        <v>260</v>
      </c>
      <c r="B194" s="1" t="s">
        <v>12514</v>
      </c>
      <c r="C194" s="1" t="s">
        <v>262</v>
      </c>
      <c r="D194" s="1" t="s">
        <v>310</v>
      </c>
      <c r="E194" s="1" t="s">
        <v>310</v>
      </c>
      <c r="F194" s="1" t="s">
        <v>1399</v>
      </c>
      <c r="G194" s="1" t="s">
        <v>12352</v>
      </c>
      <c r="H194" s="1" t="s">
        <v>277</v>
      </c>
      <c r="I194" s="1" t="s">
        <v>479</v>
      </c>
      <c r="J194" s="1" t="s">
        <v>269</v>
      </c>
    </row>
    <row r="195" spans="1:10" ht="14.25">
      <c r="A195" s="1" t="s">
        <v>260</v>
      </c>
      <c r="B195" s="1" t="s">
        <v>12515</v>
      </c>
      <c r="C195" s="1" t="s">
        <v>262</v>
      </c>
      <c r="D195" s="1" t="s">
        <v>316</v>
      </c>
      <c r="E195" s="1" t="s">
        <v>316</v>
      </c>
      <c r="F195" s="1" t="s">
        <v>270</v>
      </c>
      <c r="G195" s="1" t="s">
        <v>12300</v>
      </c>
      <c r="H195" s="1" t="s">
        <v>270</v>
      </c>
      <c r="I195" s="1" t="s">
        <v>270</v>
      </c>
      <c r="J195" s="1" t="s">
        <v>3742</v>
      </c>
    </row>
    <row r="196" spans="1:10" ht="14.25">
      <c r="A196" s="1" t="s">
        <v>260</v>
      </c>
      <c r="B196" s="1" t="s">
        <v>12516</v>
      </c>
      <c r="C196" s="1" t="s">
        <v>262</v>
      </c>
      <c r="D196" s="1" t="s">
        <v>316</v>
      </c>
      <c r="E196" s="1" t="s">
        <v>316</v>
      </c>
      <c r="F196" s="1" t="s">
        <v>472</v>
      </c>
      <c r="G196" s="1" t="s">
        <v>12302</v>
      </c>
      <c r="H196" s="1" t="s">
        <v>270</v>
      </c>
      <c r="I196" s="1" t="s">
        <v>472</v>
      </c>
      <c r="J196" s="1" t="s">
        <v>3742</v>
      </c>
    </row>
    <row r="197" spans="1:10" ht="14.25">
      <c r="A197" s="1" t="s">
        <v>260</v>
      </c>
      <c r="B197" s="1" t="s">
        <v>12517</v>
      </c>
      <c r="C197" s="1" t="s">
        <v>262</v>
      </c>
      <c r="D197" s="1" t="s">
        <v>316</v>
      </c>
      <c r="E197" s="1" t="s">
        <v>316</v>
      </c>
      <c r="F197" s="1" t="s">
        <v>479</v>
      </c>
      <c r="G197" s="1" t="s">
        <v>12304</v>
      </c>
      <c r="H197" s="1" t="s">
        <v>270</v>
      </c>
      <c r="I197" s="1" t="s">
        <v>479</v>
      </c>
      <c r="J197" s="1" t="s">
        <v>3742</v>
      </c>
    </row>
    <row r="198" spans="1:10" ht="14.25">
      <c r="A198" s="1" t="s">
        <v>260</v>
      </c>
      <c r="B198" s="1" t="s">
        <v>12518</v>
      </c>
      <c r="C198" s="1" t="s">
        <v>262</v>
      </c>
      <c r="D198" s="1" t="s">
        <v>316</v>
      </c>
      <c r="E198" s="1" t="s">
        <v>316</v>
      </c>
      <c r="F198" s="1" t="s">
        <v>873</v>
      </c>
      <c r="G198" s="1" t="s">
        <v>12306</v>
      </c>
      <c r="H198" s="1" t="s">
        <v>472</v>
      </c>
      <c r="I198" s="1" t="s">
        <v>270</v>
      </c>
      <c r="J198" s="1" t="s">
        <v>1372</v>
      </c>
    </row>
    <row r="199" spans="1:10" ht="14.25">
      <c r="A199" s="1" t="s">
        <v>260</v>
      </c>
      <c r="B199" s="1" t="s">
        <v>12519</v>
      </c>
      <c r="C199" s="1" t="s">
        <v>262</v>
      </c>
      <c r="D199" s="1" t="s">
        <v>316</v>
      </c>
      <c r="E199" s="1" t="s">
        <v>316</v>
      </c>
      <c r="F199" s="1" t="s">
        <v>872</v>
      </c>
      <c r="G199" s="1" t="s">
        <v>12308</v>
      </c>
      <c r="H199" s="1" t="s">
        <v>472</v>
      </c>
      <c r="I199" s="1" t="s">
        <v>472</v>
      </c>
      <c r="J199" s="1" t="s">
        <v>1372</v>
      </c>
    </row>
    <row r="200" spans="1:10" ht="14.25">
      <c r="A200" s="1" t="s">
        <v>260</v>
      </c>
      <c r="B200" s="1" t="s">
        <v>12520</v>
      </c>
      <c r="C200" s="1" t="s">
        <v>262</v>
      </c>
      <c r="D200" s="1" t="s">
        <v>316</v>
      </c>
      <c r="E200" s="1" t="s">
        <v>316</v>
      </c>
      <c r="F200" s="1" t="s">
        <v>276</v>
      </c>
      <c r="G200" s="1" t="s">
        <v>12310</v>
      </c>
      <c r="H200" s="1" t="s">
        <v>472</v>
      </c>
      <c r="I200" s="1" t="s">
        <v>479</v>
      </c>
      <c r="J200" s="1" t="s">
        <v>1372</v>
      </c>
    </row>
    <row r="201" spans="1:10" ht="14.25">
      <c r="A201" s="1" t="s">
        <v>260</v>
      </c>
      <c r="B201" s="1" t="s">
        <v>12521</v>
      </c>
      <c r="C201" s="1" t="s">
        <v>262</v>
      </c>
      <c r="D201" s="1" t="s">
        <v>316</v>
      </c>
      <c r="E201" s="1" t="s">
        <v>316</v>
      </c>
      <c r="F201" s="1" t="s">
        <v>874</v>
      </c>
      <c r="G201" s="1" t="s">
        <v>12312</v>
      </c>
      <c r="H201" s="1" t="s">
        <v>479</v>
      </c>
      <c r="I201" s="1" t="s">
        <v>270</v>
      </c>
      <c r="J201" s="1" t="s">
        <v>1372</v>
      </c>
    </row>
    <row r="202" spans="1:10" ht="14.25">
      <c r="A202" s="1" t="s">
        <v>260</v>
      </c>
      <c r="B202" s="1" t="s">
        <v>12522</v>
      </c>
      <c r="C202" s="1" t="s">
        <v>262</v>
      </c>
      <c r="D202" s="1" t="s">
        <v>316</v>
      </c>
      <c r="E202" s="1" t="s">
        <v>316</v>
      </c>
      <c r="F202" s="1" t="s">
        <v>1450</v>
      </c>
      <c r="G202" s="1" t="s">
        <v>12314</v>
      </c>
      <c r="H202" s="1" t="s">
        <v>479</v>
      </c>
      <c r="I202" s="1" t="s">
        <v>472</v>
      </c>
      <c r="J202" s="1" t="s">
        <v>1372</v>
      </c>
    </row>
    <row r="203" spans="1:10" ht="14.25">
      <c r="A203" s="1" t="s">
        <v>260</v>
      </c>
      <c r="B203" s="1" t="s">
        <v>12523</v>
      </c>
      <c r="C203" s="1" t="s">
        <v>262</v>
      </c>
      <c r="D203" s="1" t="s">
        <v>316</v>
      </c>
      <c r="E203" s="1" t="s">
        <v>316</v>
      </c>
      <c r="F203" s="1" t="s">
        <v>277</v>
      </c>
      <c r="G203" s="1" t="s">
        <v>12316</v>
      </c>
      <c r="H203" s="1" t="s">
        <v>479</v>
      </c>
      <c r="I203" s="1" t="s">
        <v>479</v>
      </c>
      <c r="J203" s="1" t="s">
        <v>1372</v>
      </c>
    </row>
    <row r="204" spans="1:10" ht="14.25">
      <c r="A204" s="1" t="s">
        <v>260</v>
      </c>
      <c r="B204" s="1" t="s">
        <v>12524</v>
      </c>
      <c r="C204" s="1" t="s">
        <v>262</v>
      </c>
      <c r="D204" s="1" t="s">
        <v>316</v>
      </c>
      <c r="E204" s="1" t="s">
        <v>316</v>
      </c>
      <c r="F204" s="1" t="s">
        <v>714</v>
      </c>
      <c r="G204" s="1" t="s">
        <v>12318</v>
      </c>
      <c r="H204" s="1" t="s">
        <v>873</v>
      </c>
      <c r="I204" s="1" t="s">
        <v>270</v>
      </c>
      <c r="J204" s="1" t="s">
        <v>2937</v>
      </c>
    </row>
    <row r="205" spans="1:10" ht="14.25">
      <c r="A205" s="1" t="s">
        <v>260</v>
      </c>
      <c r="B205" s="1" t="s">
        <v>12525</v>
      </c>
      <c r="C205" s="1" t="s">
        <v>262</v>
      </c>
      <c r="D205" s="1" t="s">
        <v>316</v>
      </c>
      <c r="E205" s="1" t="s">
        <v>316</v>
      </c>
      <c r="F205" s="1" t="s">
        <v>1971</v>
      </c>
      <c r="G205" s="1" t="s">
        <v>12320</v>
      </c>
      <c r="H205" s="1" t="s">
        <v>873</v>
      </c>
      <c r="I205" s="1" t="s">
        <v>472</v>
      </c>
      <c r="J205" s="1" t="s">
        <v>2937</v>
      </c>
    </row>
    <row r="206" spans="1:10" ht="14.25">
      <c r="A206" s="1" t="s">
        <v>260</v>
      </c>
      <c r="B206" s="1" t="s">
        <v>12526</v>
      </c>
      <c r="C206" s="1" t="s">
        <v>262</v>
      </c>
      <c r="D206" s="1" t="s">
        <v>316</v>
      </c>
      <c r="E206" s="1" t="s">
        <v>316</v>
      </c>
      <c r="F206" s="1" t="s">
        <v>1729</v>
      </c>
      <c r="G206" s="1" t="s">
        <v>12322</v>
      </c>
      <c r="H206" s="1" t="s">
        <v>873</v>
      </c>
      <c r="I206" s="1" t="s">
        <v>479</v>
      </c>
      <c r="J206" s="1" t="s">
        <v>2937</v>
      </c>
    </row>
    <row r="207" spans="1:10" ht="14.25">
      <c r="A207" s="1" t="s">
        <v>260</v>
      </c>
      <c r="B207" s="1" t="s">
        <v>12527</v>
      </c>
      <c r="C207" s="1" t="s">
        <v>262</v>
      </c>
      <c r="D207" s="1" t="s">
        <v>316</v>
      </c>
      <c r="E207" s="1" t="s">
        <v>316</v>
      </c>
      <c r="F207" s="1" t="s">
        <v>2793</v>
      </c>
      <c r="G207" s="1" t="s">
        <v>12324</v>
      </c>
      <c r="H207" s="1" t="s">
        <v>872</v>
      </c>
      <c r="I207" s="1" t="s">
        <v>270</v>
      </c>
      <c r="J207" s="1" t="s">
        <v>3533</v>
      </c>
    </row>
    <row r="208" spans="1:10" ht="14.25">
      <c r="A208" s="1" t="s">
        <v>260</v>
      </c>
      <c r="B208" s="1" t="s">
        <v>12528</v>
      </c>
      <c r="C208" s="1" t="s">
        <v>262</v>
      </c>
      <c r="D208" s="1" t="s">
        <v>316</v>
      </c>
      <c r="E208" s="1" t="s">
        <v>316</v>
      </c>
      <c r="F208" s="1" t="s">
        <v>2755</v>
      </c>
      <c r="G208" s="1" t="s">
        <v>12326</v>
      </c>
      <c r="H208" s="1" t="s">
        <v>872</v>
      </c>
      <c r="I208" s="1" t="s">
        <v>472</v>
      </c>
      <c r="J208" s="1" t="s">
        <v>3533</v>
      </c>
    </row>
    <row r="209" spans="1:10" ht="14.25">
      <c r="A209" s="1" t="s">
        <v>260</v>
      </c>
      <c r="B209" s="1" t="s">
        <v>12529</v>
      </c>
      <c r="C209" s="1" t="s">
        <v>262</v>
      </c>
      <c r="D209" s="1" t="s">
        <v>316</v>
      </c>
      <c r="E209" s="1" t="s">
        <v>316</v>
      </c>
      <c r="F209" s="1" t="s">
        <v>713</v>
      </c>
      <c r="G209" s="1" t="s">
        <v>12328</v>
      </c>
      <c r="H209" s="1" t="s">
        <v>872</v>
      </c>
      <c r="I209" s="1" t="s">
        <v>479</v>
      </c>
      <c r="J209" s="1" t="s">
        <v>3533</v>
      </c>
    </row>
    <row r="210" spans="1:10" ht="14.25">
      <c r="A210" s="1" t="s">
        <v>260</v>
      </c>
      <c r="B210" s="1" t="s">
        <v>12530</v>
      </c>
      <c r="C210" s="1" t="s">
        <v>262</v>
      </c>
      <c r="D210" s="1" t="s">
        <v>316</v>
      </c>
      <c r="E210" s="1" t="s">
        <v>316</v>
      </c>
      <c r="F210" s="1" t="s">
        <v>1731</v>
      </c>
      <c r="G210" s="1" t="s">
        <v>12330</v>
      </c>
      <c r="H210" s="1" t="s">
        <v>276</v>
      </c>
      <c r="I210" s="1" t="s">
        <v>270</v>
      </c>
      <c r="J210" s="1" t="s">
        <v>3045</v>
      </c>
    </row>
    <row r="211" spans="1:10" ht="14.25">
      <c r="A211" s="1" t="s">
        <v>260</v>
      </c>
      <c r="B211" s="1" t="s">
        <v>12531</v>
      </c>
      <c r="C211" s="1" t="s">
        <v>262</v>
      </c>
      <c r="D211" s="1" t="s">
        <v>316</v>
      </c>
      <c r="E211" s="1" t="s">
        <v>316</v>
      </c>
      <c r="F211" s="1" t="s">
        <v>2913</v>
      </c>
      <c r="G211" s="1" t="s">
        <v>12332</v>
      </c>
      <c r="H211" s="1" t="s">
        <v>276</v>
      </c>
      <c r="I211" s="1" t="s">
        <v>472</v>
      </c>
      <c r="J211" s="1" t="s">
        <v>1384</v>
      </c>
    </row>
    <row r="212" spans="1:10" ht="14.25">
      <c r="A212" s="1" t="s">
        <v>260</v>
      </c>
      <c r="B212" s="1" t="s">
        <v>12532</v>
      </c>
      <c r="C212" s="1" t="s">
        <v>262</v>
      </c>
      <c r="D212" s="1" t="s">
        <v>316</v>
      </c>
      <c r="E212" s="1" t="s">
        <v>316</v>
      </c>
      <c r="F212" s="1" t="s">
        <v>2796</v>
      </c>
      <c r="G212" s="1" t="s">
        <v>12334</v>
      </c>
      <c r="H212" s="1" t="s">
        <v>276</v>
      </c>
      <c r="I212" s="1" t="s">
        <v>479</v>
      </c>
      <c r="J212" s="1" t="s">
        <v>2945</v>
      </c>
    </row>
    <row r="213" spans="1:10" ht="14.25">
      <c r="A213" s="1" t="s">
        <v>260</v>
      </c>
      <c r="B213" s="1" t="s">
        <v>12533</v>
      </c>
      <c r="C213" s="1" t="s">
        <v>262</v>
      </c>
      <c r="D213" s="1" t="s">
        <v>316</v>
      </c>
      <c r="E213" s="1" t="s">
        <v>316</v>
      </c>
      <c r="F213" s="1" t="s">
        <v>2919</v>
      </c>
      <c r="G213" s="1" t="s">
        <v>12336</v>
      </c>
      <c r="H213" s="1" t="s">
        <v>874</v>
      </c>
      <c r="I213" s="1" t="s">
        <v>270</v>
      </c>
      <c r="J213" s="1" t="s">
        <v>1379</v>
      </c>
    </row>
    <row r="214" spans="1:10" ht="14.25">
      <c r="A214" s="1" t="s">
        <v>260</v>
      </c>
      <c r="B214" s="1" t="s">
        <v>12534</v>
      </c>
      <c r="C214" s="1" t="s">
        <v>262</v>
      </c>
      <c r="D214" s="1" t="s">
        <v>316</v>
      </c>
      <c r="E214" s="1" t="s">
        <v>316</v>
      </c>
      <c r="F214" s="1" t="s">
        <v>1739</v>
      </c>
      <c r="G214" s="1" t="s">
        <v>12338</v>
      </c>
      <c r="H214" s="1" t="s">
        <v>874</v>
      </c>
      <c r="I214" s="1" t="s">
        <v>472</v>
      </c>
      <c r="J214" s="1" t="s">
        <v>1732</v>
      </c>
    </row>
    <row r="215" spans="1:10" ht="14.25">
      <c r="A215" s="1" t="s">
        <v>260</v>
      </c>
      <c r="B215" s="1" t="s">
        <v>12535</v>
      </c>
      <c r="C215" s="1" t="s">
        <v>262</v>
      </c>
      <c r="D215" s="1" t="s">
        <v>316</v>
      </c>
      <c r="E215" s="1" t="s">
        <v>316</v>
      </c>
      <c r="F215" s="1" t="s">
        <v>2926</v>
      </c>
      <c r="G215" s="1" t="s">
        <v>12340</v>
      </c>
      <c r="H215" s="1" t="s">
        <v>874</v>
      </c>
      <c r="I215" s="1" t="s">
        <v>479</v>
      </c>
      <c r="J215" s="1" t="s">
        <v>2694</v>
      </c>
    </row>
    <row r="216" spans="1:10" ht="14.25">
      <c r="A216" s="1" t="s">
        <v>260</v>
      </c>
      <c r="B216" s="1" t="s">
        <v>12536</v>
      </c>
      <c r="C216" s="1" t="s">
        <v>262</v>
      </c>
      <c r="D216" s="1" t="s">
        <v>316</v>
      </c>
      <c r="E216" s="1" t="s">
        <v>316</v>
      </c>
      <c r="F216" s="1" t="s">
        <v>2136</v>
      </c>
      <c r="G216" s="1" t="s">
        <v>12342</v>
      </c>
      <c r="H216" s="1" t="s">
        <v>1450</v>
      </c>
      <c r="I216" s="1" t="s">
        <v>270</v>
      </c>
      <c r="J216" s="1" t="s">
        <v>2755</v>
      </c>
    </row>
    <row r="217" spans="1:10" ht="14.25">
      <c r="A217" s="1" t="s">
        <v>260</v>
      </c>
      <c r="B217" s="1" t="s">
        <v>12537</v>
      </c>
      <c r="C217" s="1" t="s">
        <v>262</v>
      </c>
      <c r="D217" s="1" t="s">
        <v>316</v>
      </c>
      <c r="E217" s="1" t="s">
        <v>316</v>
      </c>
      <c r="F217" s="1" t="s">
        <v>2933</v>
      </c>
      <c r="G217" s="1" t="s">
        <v>12344</v>
      </c>
      <c r="H217" s="1" t="s">
        <v>1450</v>
      </c>
      <c r="I217" s="1" t="s">
        <v>472</v>
      </c>
      <c r="J217" s="1" t="s">
        <v>1729</v>
      </c>
    </row>
    <row r="218" spans="1:10" ht="14.25">
      <c r="A218" s="1" t="s">
        <v>260</v>
      </c>
      <c r="B218" s="1" t="s">
        <v>12538</v>
      </c>
      <c r="C218" s="1" t="s">
        <v>262</v>
      </c>
      <c r="D218" s="1" t="s">
        <v>316</v>
      </c>
      <c r="E218" s="1" t="s">
        <v>316</v>
      </c>
      <c r="F218" s="1" t="s">
        <v>2937</v>
      </c>
      <c r="G218" s="1" t="s">
        <v>12346</v>
      </c>
      <c r="H218" s="1" t="s">
        <v>1450</v>
      </c>
      <c r="I218" s="1" t="s">
        <v>479</v>
      </c>
      <c r="J218" s="1" t="s">
        <v>714</v>
      </c>
    </row>
    <row r="219" spans="1:10" ht="14.25">
      <c r="A219" s="1" t="s">
        <v>260</v>
      </c>
      <c r="B219" s="1" t="s">
        <v>12539</v>
      </c>
      <c r="C219" s="1" t="s">
        <v>262</v>
      </c>
      <c r="D219" s="1" t="s">
        <v>316</v>
      </c>
      <c r="E219" s="1" t="s">
        <v>316</v>
      </c>
      <c r="F219" s="1" t="s">
        <v>2941</v>
      </c>
      <c r="G219" s="1" t="s">
        <v>12348</v>
      </c>
      <c r="H219" s="1" t="s">
        <v>277</v>
      </c>
      <c r="I219" s="1" t="s">
        <v>270</v>
      </c>
      <c r="J219" s="1" t="s">
        <v>269</v>
      </c>
    </row>
    <row r="220" spans="1:10" ht="14.25">
      <c r="A220" s="1" t="s">
        <v>260</v>
      </c>
      <c r="B220" s="1" t="s">
        <v>12540</v>
      </c>
      <c r="C220" s="1" t="s">
        <v>262</v>
      </c>
      <c r="D220" s="1" t="s">
        <v>316</v>
      </c>
      <c r="E220" s="1" t="s">
        <v>316</v>
      </c>
      <c r="F220" s="1" t="s">
        <v>2945</v>
      </c>
      <c r="G220" s="1" t="s">
        <v>12350</v>
      </c>
      <c r="H220" s="1" t="s">
        <v>277</v>
      </c>
      <c r="I220" s="1" t="s">
        <v>472</v>
      </c>
      <c r="J220" s="1" t="s">
        <v>269</v>
      </c>
    </row>
    <row r="221" spans="1:10" ht="14.25">
      <c r="A221" s="1" t="s">
        <v>260</v>
      </c>
      <c r="B221" s="1" t="s">
        <v>12541</v>
      </c>
      <c r="C221" s="1" t="s">
        <v>262</v>
      </c>
      <c r="D221" s="1" t="s">
        <v>316</v>
      </c>
      <c r="E221" s="1" t="s">
        <v>316</v>
      </c>
      <c r="F221" s="1" t="s">
        <v>1399</v>
      </c>
      <c r="G221" s="1" t="s">
        <v>12352</v>
      </c>
      <c r="H221" s="1" t="s">
        <v>277</v>
      </c>
      <c r="I221" s="1" t="s">
        <v>479</v>
      </c>
      <c r="J221" s="1" t="s">
        <v>269</v>
      </c>
    </row>
    <row r="222" spans="1:10" ht="14.25">
      <c r="A222" s="1" t="s">
        <v>260</v>
      </c>
      <c r="B222" s="1" t="s">
        <v>12542</v>
      </c>
      <c r="C222" s="1" t="s">
        <v>262</v>
      </c>
      <c r="D222" s="1" t="s">
        <v>322</v>
      </c>
      <c r="E222" s="1" t="s">
        <v>322</v>
      </c>
      <c r="F222" s="1" t="s">
        <v>270</v>
      </c>
      <c r="G222" s="1" t="s">
        <v>12300</v>
      </c>
      <c r="H222" s="1" t="s">
        <v>270</v>
      </c>
      <c r="I222" s="1" t="s">
        <v>270</v>
      </c>
      <c r="J222" s="1" t="s">
        <v>3742</v>
      </c>
    </row>
    <row r="223" spans="1:10" ht="14.25">
      <c r="A223" s="1" t="s">
        <v>260</v>
      </c>
      <c r="B223" s="1" t="s">
        <v>12543</v>
      </c>
      <c r="C223" s="1" t="s">
        <v>262</v>
      </c>
      <c r="D223" s="1" t="s">
        <v>322</v>
      </c>
      <c r="E223" s="1" t="s">
        <v>322</v>
      </c>
      <c r="F223" s="1" t="s">
        <v>472</v>
      </c>
      <c r="G223" s="1" t="s">
        <v>12302</v>
      </c>
      <c r="H223" s="1" t="s">
        <v>270</v>
      </c>
      <c r="I223" s="1" t="s">
        <v>472</v>
      </c>
      <c r="J223" s="1" t="s">
        <v>3742</v>
      </c>
    </row>
    <row r="224" spans="1:10" ht="14.25">
      <c r="A224" s="1" t="s">
        <v>260</v>
      </c>
      <c r="B224" s="1" t="s">
        <v>12544</v>
      </c>
      <c r="C224" s="1" t="s">
        <v>262</v>
      </c>
      <c r="D224" s="1" t="s">
        <v>322</v>
      </c>
      <c r="E224" s="1" t="s">
        <v>322</v>
      </c>
      <c r="F224" s="1" t="s">
        <v>479</v>
      </c>
      <c r="G224" s="1" t="s">
        <v>12304</v>
      </c>
      <c r="H224" s="1" t="s">
        <v>270</v>
      </c>
      <c r="I224" s="1" t="s">
        <v>479</v>
      </c>
      <c r="J224" s="1" t="s">
        <v>3742</v>
      </c>
    </row>
    <row r="225" spans="1:10" ht="14.25">
      <c r="A225" s="1" t="s">
        <v>260</v>
      </c>
      <c r="B225" s="1" t="s">
        <v>12545</v>
      </c>
      <c r="C225" s="1" t="s">
        <v>262</v>
      </c>
      <c r="D225" s="1" t="s">
        <v>322</v>
      </c>
      <c r="E225" s="1" t="s">
        <v>322</v>
      </c>
      <c r="F225" s="1" t="s">
        <v>873</v>
      </c>
      <c r="G225" s="1" t="s">
        <v>12306</v>
      </c>
      <c r="H225" s="1" t="s">
        <v>472</v>
      </c>
      <c r="I225" s="1" t="s">
        <v>270</v>
      </c>
      <c r="J225" s="1" t="s">
        <v>1372</v>
      </c>
    </row>
    <row r="226" spans="1:10" ht="14.25">
      <c r="A226" s="1" t="s">
        <v>260</v>
      </c>
      <c r="B226" s="1" t="s">
        <v>12546</v>
      </c>
      <c r="C226" s="1" t="s">
        <v>262</v>
      </c>
      <c r="D226" s="1" t="s">
        <v>322</v>
      </c>
      <c r="E226" s="1" t="s">
        <v>322</v>
      </c>
      <c r="F226" s="1" t="s">
        <v>872</v>
      </c>
      <c r="G226" s="1" t="s">
        <v>12308</v>
      </c>
      <c r="H226" s="1" t="s">
        <v>472</v>
      </c>
      <c r="I226" s="1" t="s">
        <v>472</v>
      </c>
      <c r="J226" s="1" t="s">
        <v>1372</v>
      </c>
    </row>
    <row r="227" spans="1:10" ht="14.25">
      <c r="A227" s="1" t="s">
        <v>260</v>
      </c>
      <c r="B227" s="1" t="s">
        <v>12547</v>
      </c>
      <c r="C227" s="1" t="s">
        <v>262</v>
      </c>
      <c r="D227" s="1" t="s">
        <v>322</v>
      </c>
      <c r="E227" s="1" t="s">
        <v>322</v>
      </c>
      <c r="F227" s="1" t="s">
        <v>276</v>
      </c>
      <c r="G227" s="1" t="s">
        <v>12310</v>
      </c>
      <c r="H227" s="1" t="s">
        <v>472</v>
      </c>
      <c r="I227" s="1" t="s">
        <v>479</v>
      </c>
      <c r="J227" s="1" t="s">
        <v>1372</v>
      </c>
    </row>
    <row r="228" spans="1:10" ht="14.25">
      <c r="A228" s="1" t="s">
        <v>260</v>
      </c>
      <c r="B228" s="1" t="s">
        <v>12548</v>
      </c>
      <c r="C228" s="1" t="s">
        <v>262</v>
      </c>
      <c r="D228" s="1" t="s">
        <v>322</v>
      </c>
      <c r="E228" s="1" t="s">
        <v>322</v>
      </c>
      <c r="F228" s="1" t="s">
        <v>874</v>
      </c>
      <c r="G228" s="1" t="s">
        <v>12312</v>
      </c>
      <c r="H228" s="1" t="s">
        <v>479</v>
      </c>
      <c r="I228" s="1" t="s">
        <v>270</v>
      </c>
      <c r="J228" s="1" t="s">
        <v>1372</v>
      </c>
    </row>
    <row r="229" spans="1:10" ht="14.25">
      <c r="A229" s="1" t="s">
        <v>260</v>
      </c>
      <c r="B229" s="1" t="s">
        <v>12549</v>
      </c>
      <c r="C229" s="1" t="s">
        <v>262</v>
      </c>
      <c r="D229" s="1" t="s">
        <v>322</v>
      </c>
      <c r="E229" s="1" t="s">
        <v>322</v>
      </c>
      <c r="F229" s="1" t="s">
        <v>1450</v>
      </c>
      <c r="G229" s="1" t="s">
        <v>12314</v>
      </c>
      <c r="H229" s="1" t="s">
        <v>479</v>
      </c>
      <c r="I229" s="1" t="s">
        <v>472</v>
      </c>
      <c r="J229" s="1" t="s">
        <v>1372</v>
      </c>
    </row>
    <row r="230" spans="1:10" ht="14.25">
      <c r="A230" s="1" t="s">
        <v>260</v>
      </c>
      <c r="B230" s="1" t="s">
        <v>12550</v>
      </c>
      <c r="C230" s="1" t="s">
        <v>262</v>
      </c>
      <c r="D230" s="1" t="s">
        <v>322</v>
      </c>
      <c r="E230" s="1" t="s">
        <v>322</v>
      </c>
      <c r="F230" s="1" t="s">
        <v>277</v>
      </c>
      <c r="G230" s="1" t="s">
        <v>12316</v>
      </c>
      <c r="H230" s="1" t="s">
        <v>479</v>
      </c>
      <c r="I230" s="1" t="s">
        <v>479</v>
      </c>
      <c r="J230" s="1" t="s">
        <v>1372</v>
      </c>
    </row>
    <row r="231" spans="1:10" ht="14.25">
      <c r="A231" s="1" t="s">
        <v>260</v>
      </c>
      <c r="B231" s="1" t="s">
        <v>12551</v>
      </c>
      <c r="C231" s="1" t="s">
        <v>262</v>
      </c>
      <c r="D231" s="1" t="s">
        <v>322</v>
      </c>
      <c r="E231" s="1" t="s">
        <v>322</v>
      </c>
      <c r="F231" s="1" t="s">
        <v>714</v>
      </c>
      <c r="G231" s="1" t="s">
        <v>12318</v>
      </c>
      <c r="H231" s="1" t="s">
        <v>873</v>
      </c>
      <c r="I231" s="1" t="s">
        <v>270</v>
      </c>
      <c r="J231" s="1" t="s">
        <v>2937</v>
      </c>
    </row>
    <row r="232" spans="1:10" ht="14.25">
      <c r="A232" s="1" t="s">
        <v>260</v>
      </c>
      <c r="B232" s="1" t="s">
        <v>12552</v>
      </c>
      <c r="C232" s="1" t="s">
        <v>262</v>
      </c>
      <c r="D232" s="1" t="s">
        <v>322</v>
      </c>
      <c r="E232" s="1" t="s">
        <v>322</v>
      </c>
      <c r="F232" s="1" t="s">
        <v>1971</v>
      </c>
      <c r="G232" s="1" t="s">
        <v>12320</v>
      </c>
      <c r="H232" s="1" t="s">
        <v>873</v>
      </c>
      <c r="I232" s="1" t="s">
        <v>472</v>
      </c>
      <c r="J232" s="1" t="s">
        <v>2937</v>
      </c>
    </row>
    <row r="233" spans="1:10" ht="14.25">
      <c r="A233" s="1" t="s">
        <v>260</v>
      </c>
      <c r="B233" s="1" t="s">
        <v>12553</v>
      </c>
      <c r="C233" s="1" t="s">
        <v>262</v>
      </c>
      <c r="D233" s="1" t="s">
        <v>322</v>
      </c>
      <c r="E233" s="1" t="s">
        <v>322</v>
      </c>
      <c r="F233" s="1" t="s">
        <v>1729</v>
      </c>
      <c r="G233" s="1" t="s">
        <v>12322</v>
      </c>
      <c r="H233" s="1" t="s">
        <v>873</v>
      </c>
      <c r="I233" s="1" t="s">
        <v>479</v>
      </c>
      <c r="J233" s="1" t="s">
        <v>2937</v>
      </c>
    </row>
    <row r="234" spans="1:10" ht="14.25">
      <c r="A234" s="1" t="s">
        <v>260</v>
      </c>
      <c r="B234" s="1" t="s">
        <v>12554</v>
      </c>
      <c r="C234" s="1" t="s">
        <v>262</v>
      </c>
      <c r="D234" s="1" t="s">
        <v>322</v>
      </c>
      <c r="E234" s="1" t="s">
        <v>322</v>
      </c>
      <c r="F234" s="1" t="s">
        <v>2793</v>
      </c>
      <c r="G234" s="1" t="s">
        <v>12324</v>
      </c>
      <c r="H234" s="1" t="s">
        <v>872</v>
      </c>
      <c r="I234" s="1" t="s">
        <v>270</v>
      </c>
      <c r="J234" s="1" t="s">
        <v>3533</v>
      </c>
    </row>
    <row r="235" spans="1:10" ht="14.25">
      <c r="A235" s="1" t="s">
        <v>260</v>
      </c>
      <c r="B235" s="1" t="s">
        <v>12555</v>
      </c>
      <c r="C235" s="1" t="s">
        <v>262</v>
      </c>
      <c r="D235" s="1" t="s">
        <v>322</v>
      </c>
      <c r="E235" s="1" t="s">
        <v>322</v>
      </c>
      <c r="F235" s="1" t="s">
        <v>2755</v>
      </c>
      <c r="G235" s="1" t="s">
        <v>12326</v>
      </c>
      <c r="H235" s="1" t="s">
        <v>872</v>
      </c>
      <c r="I235" s="1" t="s">
        <v>472</v>
      </c>
      <c r="J235" s="1" t="s">
        <v>3533</v>
      </c>
    </row>
    <row r="236" spans="1:10" ht="14.25">
      <c r="A236" s="1" t="s">
        <v>260</v>
      </c>
      <c r="B236" s="1" t="s">
        <v>12556</v>
      </c>
      <c r="C236" s="1" t="s">
        <v>262</v>
      </c>
      <c r="D236" s="1" t="s">
        <v>322</v>
      </c>
      <c r="E236" s="1" t="s">
        <v>322</v>
      </c>
      <c r="F236" s="1" t="s">
        <v>713</v>
      </c>
      <c r="G236" s="1" t="s">
        <v>12328</v>
      </c>
      <c r="H236" s="1" t="s">
        <v>872</v>
      </c>
      <c r="I236" s="1" t="s">
        <v>479</v>
      </c>
      <c r="J236" s="1" t="s">
        <v>3533</v>
      </c>
    </row>
    <row r="237" spans="1:10" ht="14.25">
      <c r="A237" s="1" t="s">
        <v>260</v>
      </c>
      <c r="B237" s="1" t="s">
        <v>12557</v>
      </c>
      <c r="C237" s="1" t="s">
        <v>262</v>
      </c>
      <c r="D237" s="1" t="s">
        <v>322</v>
      </c>
      <c r="E237" s="1" t="s">
        <v>322</v>
      </c>
      <c r="F237" s="1" t="s">
        <v>1731</v>
      </c>
      <c r="G237" s="1" t="s">
        <v>12330</v>
      </c>
      <c r="H237" s="1" t="s">
        <v>276</v>
      </c>
      <c r="I237" s="1" t="s">
        <v>270</v>
      </c>
      <c r="J237" s="1" t="s">
        <v>3045</v>
      </c>
    </row>
    <row r="238" spans="1:10" ht="14.25">
      <c r="A238" s="1" t="s">
        <v>260</v>
      </c>
      <c r="B238" s="1" t="s">
        <v>12558</v>
      </c>
      <c r="C238" s="1" t="s">
        <v>262</v>
      </c>
      <c r="D238" s="1" t="s">
        <v>322</v>
      </c>
      <c r="E238" s="1" t="s">
        <v>322</v>
      </c>
      <c r="F238" s="1" t="s">
        <v>2913</v>
      </c>
      <c r="G238" s="1" t="s">
        <v>12332</v>
      </c>
      <c r="H238" s="1" t="s">
        <v>276</v>
      </c>
      <c r="I238" s="1" t="s">
        <v>472</v>
      </c>
      <c r="J238" s="1" t="s">
        <v>1384</v>
      </c>
    </row>
    <row r="239" spans="1:10" ht="14.25">
      <c r="A239" s="1" t="s">
        <v>260</v>
      </c>
      <c r="B239" s="1" t="s">
        <v>12559</v>
      </c>
      <c r="C239" s="1" t="s">
        <v>262</v>
      </c>
      <c r="D239" s="1" t="s">
        <v>322</v>
      </c>
      <c r="E239" s="1" t="s">
        <v>322</v>
      </c>
      <c r="F239" s="1" t="s">
        <v>2796</v>
      </c>
      <c r="G239" s="1" t="s">
        <v>12334</v>
      </c>
      <c r="H239" s="1" t="s">
        <v>276</v>
      </c>
      <c r="I239" s="1" t="s">
        <v>479</v>
      </c>
      <c r="J239" s="1" t="s">
        <v>2945</v>
      </c>
    </row>
    <row r="240" spans="1:10" ht="14.25">
      <c r="A240" s="1" t="s">
        <v>260</v>
      </c>
      <c r="B240" s="1" t="s">
        <v>12560</v>
      </c>
      <c r="C240" s="1" t="s">
        <v>262</v>
      </c>
      <c r="D240" s="1" t="s">
        <v>322</v>
      </c>
      <c r="E240" s="1" t="s">
        <v>322</v>
      </c>
      <c r="F240" s="1" t="s">
        <v>2919</v>
      </c>
      <c r="G240" s="1" t="s">
        <v>12336</v>
      </c>
      <c r="H240" s="1" t="s">
        <v>874</v>
      </c>
      <c r="I240" s="1" t="s">
        <v>270</v>
      </c>
      <c r="J240" s="1" t="s">
        <v>1379</v>
      </c>
    </row>
    <row r="241" spans="1:10" ht="14.25">
      <c r="A241" s="1" t="s">
        <v>260</v>
      </c>
      <c r="B241" s="1" t="s">
        <v>12561</v>
      </c>
      <c r="C241" s="1" t="s">
        <v>262</v>
      </c>
      <c r="D241" s="1" t="s">
        <v>322</v>
      </c>
      <c r="E241" s="1" t="s">
        <v>322</v>
      </c>
      <c r="F241" s="1" t="s">
        <v>1739</v>
      </c>
      <c r="G241" s="1" t="s">
        <v>12338</v>
      </c>
      <c r="H241" s="1" t="s">
        <v>874</v>
      </c>
      <c r="I241" s="1" t="s">
        <v>472</v>
      </c>
      <c r="J241" s="1" t="s">
        <v>1732</v>
      </c>
    </row>
    <row r="242" spans="1:10" ht="14.25">
      <c r="A242" s="1" t="s">
        <v>260</v>
      </c>
      <c r="B242" s="1" t="s">
        <v>12562</v>
      </c>
      <c r="C242" s="1" t="s">
        <v>262</v>
      </c>
      <c r="D242" s="1" t="s">
        <v>322</v>
      </c>
      <c r="E242" s="1" t="s">
        <v>322</v>
      </c>
      <c r="F242" s="1" t="s">
        <v>2926</v>
      </c>
      <c r="G242" s="1" t="s">
        <v>12340</v>
      </c>
      <c r="H242" s="1" t="s">
        <v>874</v>
      </c>
      <c r="I242" s="1" t="s">
        <v>479</v>
      </c>
      <c r="J242" s="1" t="s">
        <v>2694</v>
      </c>
    </row>
    <row r="243" spans="1:10" ht="14.25">
      <c r="A243" s="1" t="s">
        <v>260</v>
      </c>
      <c r="B243" s="1" t="s">
        <v>12563</v>
      </c>
      <c r="C243" s="1" t="s">
        <v>262</v>
      </c>
      <c r="D243" s="1" t="s">
        <v>322</v>
      </c>
      <c r="E243" s="1" t="s">
        <v>322</v>
      </c>
      <c r="F243" s="1" t="s">
        <v>2136</v>
      </c>
      <c r="G243" s="1" t="s">
        <v>12342</v>
      </c>
      <c r="H243" s="1" t="s">
        <v>1450</v>
      </c>
      <c r="I243" s="1" t="s">
        <v>270</v>
      </c>
      <c r="J243" s="1" t="s">
        <v>2755</v>
      </c>
    </row>
    <row r="244" spans="1:10" ht="14.25">
      <c r="A244" s="1" t="s">
        <v>260</v>
      </c>
      <c r="B244" s="1" t="s">
        <v>12564</v>
      </c>
      <c r="C244" s="1" t="s">
        <v>262</v>
      </c>
      <c r="D244" s="1" t="s">
        <v>322</v>
      </c>
      <c r="E244" s="1" t="s">
        <v>322</v>
      </c>
      <c r="F244" s="1" t="s">
        <v>2933</v>
      </c>
      <c r="G244" s="1" t="s">
        <v>12344</v>
      </c>
      <c r="H244" s="1" t="s">
        <v>1450</v>
      </c>
      <c r="I244" s="1" t="s">
        <v>472</v>
      </c>
      <c r="J244" s="1" t="s">
        <v>1729</v>
      </c>
    </row>
    <row r="245" spans="1:10" ht="14.25">
      <c r="A245" s="1" t="s">
        <v>260</v>
      </c>
      <c r="B245" s="1" t="s">
        <v>12565</v>
      </c>
      <c r="C245" s="1" t="s">
        <v>262</v>
      </c>
      <c r="D245" s="1" t="s">
        <v>322</v>
      </c>
      <c r="E245" s="1" t="s">
        <v>322</v>
      </c>
      <c r="F245" s="1" t="s">
        <v>2937</v>
      </c>
      <c r="G245" s="1" t="s">
        <v>12346</v>
      </c>
      <c r="H245" s="1" t="s">
        <v>1450</v>
      </c>
      <c r="I245" s="1" t="s">
        <v>479</v>
      </c>
      <c r="J245" s="1" t="s">
        <v>714</v>
      </c>
    </row>
    <row r="246" spans="1:10" ht="14.25">
      <c r="A246" s="1" t="s">
        <v>260</v>
      </c>
      <c r="B246" s="1" t="s">
        <v>12566</v>
      </c>
      <c r="C246" s="1" t="s">
        <v>262</v>
      </c>
      <c r="D246" s="1" t="s">
        <v>322</v>
      </c>
      <c r="E246" s="1" t="s">
        <v>322</v>
      </c>
      <c r="F246" s="1" t="s">
        <v>2941</v>
      </c>
      <c r="G246" s="1" t="s">
        <v>12348</v>
      </c>
      <c r="H246" s="1" t="s">
        <v>277</v>
      </c>
      <c r="I246" s="1" t="s">
        <v>270</v>
      </c>
      <c r="J246" s="1" t="s">
        <v>269</v>
      </c>
    </row>
    <row r="247" spans="1:10" ht="14.25">
      <c r="A247" s="1" t="s">
        <v>260</v>
      </c>
      <c r="B247" s="1" t="s">
        <v>12567</v>
      </c>
      <c r="C247" s="1" t="s">
        <v>262</v>
      </c>
      <c r="D247" s="1" t="s">
        <v>322</v>
      </c>
      <c r="E247" s="1" t="s">
        <v>322</v>
      </c>
      <c r="F247" s="1" t="s">
        <v>2945</v>
      </c>
      <c r="G247" s="1" t="s">
        <v>12350</v>
      </c>
      <c r="H247" s="1" t="s">
        <v>277</v>
      </c>
      <c r="I247" s="1" t="s">
        <v>472</v>
      </c>
      <c r="J247" s="1" t="s">
        <v>269</v>
      </c>
    </row>
    <row r="248" spans="1:10" ht="14.25">
      <c r="A248" s="1" t="s">
        <v>260</v>
      </c>
      <c r="B248" s="1" t="s">
        <v>12568</v>
      </c>
      <c r="C248" s="1" t="s">
        <v>262</v>
      </c>
      <c r="D248" s="1" t="s">
        <v>322</v>
      </c>
      <c r="E248" s="1" t="s">
        <v>322</v>
      </c>
      <c r="F248" s="1" t="s">
        <v>1399</v>
      </c>
      <c r="G248" s="1" t="s">
        <v>12352</v>
      </c>
      <c r="H248" s="1" t="s">
        <v>277</v>
      </c>
      <c r="I248" s="1" t="s">
        <v>479</v>
      </c>
      <c r="J248" s="1" t="s">
        <v>269</v>
      </c>
    </row>
    <row r="249" spans="1:10" ht="14.25">
      <c r="A249" s="1" t="s">
        <v>260</v>
      </c>
      <c r="B249" s="1" t="s">
        <v>12569</v>
      </c>
      <c r="C249" s="1" t="s">
        <v>262</v>
      </c>
      <c r="D249" s="1" t="s">
        <v>328</v>
      </c>
      <c r="E249" s="1" t="s">
        <v>328</v>
      </c>
      <c r="F249" s="1" t="s">
        <v>270</v>
      </c>
      <c r="G249" s="1" t="s">
        <v>12300</v>
      </c>
      <c r="H249" s="1" t="s">
        <v>270</v>
      </c>
      <c r="I249" s="1" t="s">
        <v>270</v>
      </c>
      <c r="J249" s="1" t="s">
        <v>3742</v>
      </c>
    </row>
    <row r="250" spans="1:10" ht="14.25">
      <c r="A250" s="1" t="s">
        <v>260</v>
      </c>
      <c r="B250" s="1" t="s">
        <v>12570</v>
      </c>
      <c r="C250" s="1" t="s">
        <v>262</v>
      </c>
      <c r="D250" s="1" t="s">
        <v>328</v>
      </c>
      <c r="E250" s="1" t="s">
        <v>328</v>
      </c>
      <c r="F250" s="1" t="s">
        <v>472</v>
      </c>
      <c r="G250" s="1" t="s">
        <v>12302</v>
      </c>
      <c r="H250" s="1" t="s">
        <v>270</v>
      </c>
      <c r="I250" s="1" t="s">
        <v>472</v>
      </c>
      <c r="J250" s="1" t="s">
        <v>3742</v>
      </c>
    </row>
    <row r="251" spans="1:10" ht="14.25">
      <c r="A251" s="1" t="s">
        <v>260</v>
      </c>
      <c r="B251" s="1" t="s">
        <v>12571</v>
      </c>
      <c r="C251" s="1" t="s">
        <v>262</v>
      </c>
      <c r="D251" s="1" t="s">
        <v>328</v>
      </c>
      <c r="E251" s="1" t="s">
        <v>328</v>
      </c>
      <c r="F251" s="1" t="s">
        <v>479</v>
      </c>
      <c r="G251" s="1" t="s">
        <v>12304</v>
      </c>
      <c r="H251" s="1" t="s">
        <v>270</v>
      </c>
      <c r="I251" s="1" t="s">
        <v>479</v>
      </c>
      <c r="J251" s="1" t="s">
        <v>3742</v>
      </c>
    </row>
    <row r="252" spans="1:10" ht="14.25">
      <c r="A252" s="1" t="s">
        <v>260</v>
      </c>
      <c r="B252" s="1" t="s">
        <v>12572</v>
      </c>
      <c r="C252" s="1" t="s">
        <v>262</v>
      </c>
      <c r="D252" s="1" t="s">
        <v>328</v>
      </c>
      <c r="E252" s="1" t="s">
        <v>328</v>
      </c>
      <c r="F252" s="1" t="s">
        <v>873</v>
      </c>
      <c r="G252" s="1" t="s">
        <v>12306</v>
      </c>
      <c r="H252" s="1" t="s">
        <v>472</v>
      </c>
      <c r="I252" s="1" t="s">
        <v>270</v>
      </c>
      <c r="J252" s="1" t="s">
        <v>1372</v>
      </c>
    </row>
    <row r="253" spans="1:10" ht="14.25">
      <c r="A253" s="1" t="s">
        <v>260</v>
      </c>
      <c r="B253" s="1" t="s">
        <v>12573</v>
      </c>
      <c r="C253" s="1" t="s">
        <v>262</v>
      </c>
      <c r="D253" s="1" t="s">
        <v>328</v>
      </c>
      <c r="E253" s="1" t="s">
        <v>328</v>
      </c>
      <c r="F253" s="1" t="s">
        <v>872</v>
      </c>
      <c r="G253" s="1" t="s">
        <v>12308</v>
      </c>
      <c r="H253" s="1" t="s">
        <v>472</v>
      </c>
      <c r="I253" s="1" t="s">
        <v>472</v>
      </c>
      <c r="J253" s="1" t="s">
        <v>1372</v>
      </c>
    </row>
    <row r="254" spans="1:10" ht="14.25">
      <c r="A254" s="1" t="s">
        <v>260</v>
      </c>
      <c r="B254" s="1" t="s">
        <v>12574</v>
      </c>
      <c r="C254" s="1" t="s">
        <v>262</v>
      </c>
      <c r="D254" s="1" t="s">
        <v>328</v>
      </c>
      <c r="E254" s="1" t="s">
        <v>328</v>
      </c>
      <c r="F254" s="1" t="s">
        <v>276</v>
      </c>
      <c r="G254" s="1" t="s">
        <v>12310</v>
      </c>
      <c r="H254" s="1" t="s">
        <v>472</v>
      </c>
      <c r="I254" s="1" t="s">
        <v>479</v>
      </c>
      <c r="J254" s="1" t="s">
        <v>1372</v>
      </c>
    </row>
    <row r="255" spans="1:10" ht="14.25">
      <c r="A255" s="1" t="s">
        <v>260</v>
      </c>
      <c r="B255" s="1" t="s">
        <v>12575</v>
      </c>
      <c r="C255" s="1" t="s">
        <v>262</v>
      </c>
      <c r="D255" s="1" t="s">
        <v>328</v>
      </c>
      <c r="E255" s="1" t="s">
        <v>328</v>
      </c>
      <c r="F255" s="1" t="s">
        <v>874</v>
      </c>
      <c r="G255" s="1" t="s">
        <v>12312</v>
      </c>
      <c r="H255" s="1" t="s">
        <v>479</v>
      </c>
      <c r="I255" s="1" t="s">
        <v>270</v>
      </c>
      <c r="J255" s="1" t="s">
        <v>1372</v>
      </c>
    </row>
    <row r="256" spans="1:10" ht="14.25">
      <c r="A256" s="1" t="s">
        <v>260</v>
      </c>
      <c r="B256" s="1" t="s">
        <v>12576</v>
      </c>
      <c r="C256" s="1" t="s">
        <v>262</v>
      </c>
      <c r="D256" s="1" t="s">
        <v>328</v>
      </c>
      <c r="E256" s="1" t="s">
        <v>328</v>
      </c>
      <c r="F256" s="1" t="s">
        <v>1450</v>
      </c>
      <c r="G256" s="1" t="s">
        <v>12314</v>
      </c>
      <c r="H256" s="1" t="s">
        <v>479</v>
      </c>
      <c r="I256" s="1" t="s">
        <v>472</v>
      </c>
      <c r="J256" s="1" t="s">
        <v>1372</v>
      </c>
    </row>
    <row r="257" spans="1:10" ht="14.25">
      <c r="A257" s="1" t="s">
        <v>260</v>
      </c>
      <c r="B257" s="1" t="s">
        <v>12577</v>
      </c>
      <c r="C257" s="1" t="s">
        <v>262</v>
      </c>
      <c r="D257" s="1" t="s">
        <v>328</v>
      </c>
      <c r="E257" s="1" t="s">
        <v>328</v>
      </c>
      <c r="F257" s="1" t="s">
        <v>277</v>
      </c>
      <c r="G257" s="1" t="s">
        <v>12316</v>
      </c>
      <c r="H257" s="1" t="s">
        <v>479</v>
      </c>
      <c r="I257" s="1" t="s">
        <v>479</v>
      </c>
      <c r="J257" s="1" t="s">
        <v>1372</v>
      </c>
    </row>
    <row r="258" spans="1:10" ht="14.25">
      <c r="A258" s="1" t="s">
        <v>260</v>
      </c>
      <c r="B258" s="1" t="s">
        <v>12578</v>
      </c>
      <c r="C258" s="1" t="s">
        <v>262</v>
      </c>
      <c r="D258" s="1" t="s">
        <v>328</v>
      </c>
      <c r="E258" s="1" t="s">
        <v>328</v>
      </c>
      <c r="F258" s="1" t="s">
        <v>714</v>
      </c>
      <c r="G258" s="1" t="s">
        <v>12318</v>
      </c>
      <c r="H258" s="1" t="s">
        <v>873</v>
      </c>
      <c r="I258" s="1" t="s">
        <v>270</v>
      </c>
      <c r="J258" s="1" t="s">
        <v>2937</v>
      </c>
    </row>
    <row r="259" spans="1:10" ht="14.25">
      <c r="A259" s="1" t="s">
        <v>260</v>
      </c>
      <c r="B259" s="1" t="s">
        <v>12579</v>
      </c>
      <c r="C259" s="1" t="s">
        <v>262</v>
      </c>
      <c r="D259" s="1" t="s">
        <v>328</v>
      </c>
      <c r="E259" s="1" t="s">
        <v>328</v>
      </c>
      <c r="F259" s="1" t="s">
        <v>1971</v>
      </c>
      <c r="G259" s="1" t="s">
        <v>12320</v>
      </c>
      <c r="H259" s="1" t="s">
        <v>873</v>
      </c>
      <c r="I259" s="1" t="s">
        <v>472</v>
      </c>
      <c r="J259" s="1" t="s">
        <v>2937</v>
      </c>
    </row>
    <row r="260" spans="1:10" ht="14.25">
      <c r="A260" s="1" t="s">
        <v>260</v>
      </c>
      <c r="B260" s="1" t="s">
        <v>12580</v>
      </c>
      <c r="C260" s="1" t="s">
        <v>262</v>
      </c>
      <c r="D260" s="1" t="s">
        <v>328</v>
      </c>
      <c r="E260" s="1" t="s">
        <v>328</v>
      </c>
      <c r="F260" s="1" t="s">
        <v>1729</v>
      </c>
      <c r="G260" s="1" t="s">
        <v>12322</v>
      </c>
      <c r="H260" s="1" t="s">
        <v>873</v>
      </c>
      <c r="I260" s="1" t="s">
        <v>479</v>
      </c>
      <c r="J260" s="1" t="s">
        <v>2937</v>
      </c>
    </row>
    <row r="261" spans="1:10" ht="14.25">
      <c r="A261" s="1" t="s">
        <v>260</v>
      </c>
      <c r="B261" s="1" t="s">
        <v>12581</v>
      </c>
      <c r="C261" s="1" t="s">
        <v>262</v>
      </c>
      <c r="D261" s="1" t="s">
        <v>328</v>
      </c>
      <c r="E261" s="1" t="s">
        <v>328</v>
      </c>
      <c r="F261" s="1" t="s">
        <v>2793</v>
      </c>
      <c r="G261" s="1" t="s">
        <v>12324</v>
      </c>
      <c r="H261" s="1" t="s">
        <v>872</v>
      </c>
      <c r="I261" s="1" t="s">
        <v>270</v>
      </c>
      <c r="J261" s="1" t="s">
        <v>3533</v>
      </c>
    </row>
    <row r="262" spans="1:10" ht="14.25">
      <c r="A262" s="1" t="s">
        <v>260</v>
      </c>
      <c r="B262" s="1" t="s">
        <v>12582</v>
      </c>
      <c r="C262" s="1" t="s">
        <v>262</v>
      </c>
      <c r="D262" s="1" t="s">
        <v>328</v>
      </c>
      <c r="E262" s="1" t="s">
        <v>328</v>
      </c>
      <c r="F262" s="1" t="s">
        <v>2755</v>
      </c>
      <c r="G262" s="1" t="s">
        <v>12326</v>
      </c>
      <c r="H262" s="1" t="s">
        <v>872</v>
      </c>
      <c r="I262" s="1" t="s">
        <v>472</v>
      </c>
      <c r="J262" s="1" t="s">
        <v>3533</v>
      </c>
    </row>
    <row r="263" spans="1:10" ht="14.25">
      <c r="A263" s="1" t="s">
        <v>260</v>
      </c>
      <c r="B263" s="1" t="s">
        <v>12583</v>
      </c>
      <c r="C263" s="1" t="s">
        <v>262</v>
      </c>
      <c r="D263" s="1" t="s">
        <v>328</v>
      </c>
      <c r="E263" s="1" t="s">
        <v>328</v>
      </c>
      <c r="F263" s="1" t="s">
        <v>713</v>
      </c>
      <c r="G263" s="1" t="s">
        <v>12328</v>
      </c>
      <c r="H263" s="1" t="s">
        <v>872</v>
      </c>
      <c r="I263" s="1" t="s">
        <v>479</v>
      </c>
      <c r="J263" s="1" t="s">
        <v>3533</v>
      </c>
    </row>
    <row r="264" spans="1:10" ht="14.25">
      <c r="A264" s="1" t="s">
        <v>260</v>
      </c>
      <c r="B264" s="1" t="s">
        <v>12584</v>
      </c>
      <c r="C264" s="1" t="s">
        <v>262</v>
      </c>
      <c r="D264" s="1" t="s">
        <v>328</v>
      </c>
      <c r="E264" s="1" t="s">
        <v>328</v>
      </c>
      <c r="F264" s="1" t="s">
        <v>1731</v>
      </c>
      <c r="G264" s="1" t="s">
        <v>12330</v>
      </c>
      <c r="H264" s="1" t="s">
        <v>276</v>
      </c>
      <c r="I264" s="1" t="s">
        <v>270</v>
      </c>
      <c r="J264" s="1" t="s">
        <v>3045</v>
      </c>
    </row>
    <row r="265" spans="1:10" ht="14.25">
      <c r="A265" s="1" t="s">
        <v>260</v>
      </c>
      <c r="B265" s="1" t="s">
        <v>12585</v>
      </c>
      <c r="C265" s="1" t="s">
        <v>262</v>
      </c>
      <c r="D265" s="1" t="s">
        <v>328</v>
      </c>
      <c r="E265" s="1" t="s">
        <v>328</v>
      </c>
      <c r="F265" s="1" t="s">
        <v>2913</v>
      </c>
      <c r="G265" s="1" t="s">
        <v>12332</v>
      </c>
      <c r="H265" s="1" t="s">
        <v>276</v>
      </c>
      <c r="I265" s="1" t="s">
        <v>472</v>
      </c>
      <c r="J265" s="1" t="s">
        <v>1384</v>
      </c>
    </row>
    <row r="266" spans="1:10" ht="14.25">
      <c r="A266" s="1" t="s">
        <v>260</v>
      </c>
      <c r="B266" s="1" t="s">
        <v>12586</v>
      </c>
      <c r="C266" s="1" t="s">
        <v>262</v>
      </c>
      <c r="D266" s="1" t="s">
        <v>328</v>
      </c>
      <c r="E266" s="1" t="s">
        <v>328</v>
      </c>
      <c r="F266" s="1" t="s">
        <v>2796</v>
      </c>
      <c r="G266" s="1" t="s">
        <v>12334</v>
      </c>
      <c r="H266" s="1" t="s">
        <v>276</v>
      </c>
      <c r="I266" s="1" t="s">
        <v>479</v>
      </c>
      <c r="J266" s="1" t="s">
        <v>2945</v>
      </c>
    </row>
    <row r="267" spans="1:10" ht="14.25">
      <c r="A267" s="1" t="s">
        <v>260</v>
      </c>
      <c r="B267" s="1" t="s">
        <v>12587</v>
      </c>
      <c r="C267" s="1" t="s">
        <v>262</v>
      </c>
      <c r="D267" s="1" t="s">
        <v>328</v>
      </c>
      <c r="E267" s="1" t="s">
        <v>328</v>
      </c>
      <c r="F267" s="1" t="s">
        <v>2919</v>
      </c>
      <c r="G267" s="1" t="s">
        <v>12336</v>
      </c>
      <c r="H267" s="1" t="s">
        <v>874</v>
      </c>
      <c r="I267" s="1" t="s">
        <v>270</v>
      </c>
      <c r="J267" s="1" t="s">
        <v>1379</v>
      </c>
    </row>
    <row r="268" spans="1:10" ht="14.25">
      <c r="A268" s="1" t="s">
        <v>260</v>
      </c>
      <c r="B268" s="1" t="s">
        <v>12588</v>
      </c>
      <c r="C268" s="1" t="s">
        <v>262</v>
      </c>
      <c r="D268" s="1" t="s">
        <v>328</v>
      </c>
      <c r="E268" s="1" t="s">
        <v>328</v>
      </c>
      <c r="F268" s="1" t="s">
        <v>1739</v>
      </c>
      <c r="G268" s="1" t="s">
        <v>12338</v>
      </c>
      <c r="H268" s="1" t="s">
        <v>874</v>
      </c>
      <c r="I268" s="1" t="s">
        <v>472</v>
      </c>
      <c r="J268" s="1" t="s">
        <v>1732</v>
      </c>
    </row>
    <row r="269" spans="1:10" ht="14.25">
      <c r="A269" s="1" t="s">
        <v>260</v>
      </c>
      <c r="B269" s="1" t="s">
        <v>12589</v>
      </c>
      <c r="C269" s="1" t="s">
        <v>262</v>
      </c>
      <c r="D269" s="1" t="s">
        <v>328</v>
      </c>
      <c r="E269" s="1" t="s">
        <v>328</v>
      </c>
      <c r="F269" s="1" t="s">
        <v>2926</v>
      </c>
      <c r="G269" s="1" t="s">
        <v>12340</v>
      </c>
      <c r="H269" s="1" t="s">
        <v>874</v>
      </c>
      <c r="I269" s="1" t="s">
        <v>479</v>
      </c>
      <c r="J269" s="1" t="s">
        <v>2694</v>
      </c>
    </row>
    <row r="270" spans="1:10" ht="14.25">
      <c r="A270" s="1" t="s">
        <v>260</v>
      </c>
      <c r="B270" s="1" t="s">
        <v>12590</v>
      </c>
      <c r="C270" s="1" t="s">
        <v>262</v>
      </c>
      <c r="D270" s="1" t="s">
        <v>328</v>
      </c>
      <c r="E270" s="1" t="s">
        <v>328</v>
      </c>
      <c r="F270" s="1" t="s">
        <v>2136</v>
      </c>
      <c r="G270" s="1" t="s">
        <v>12342</v>
      </c>
      <c r="H270" s="1" t="s">
        <v>1450</v>
      </c>
      <c r="I270" s="1" t="s">
        <v>270</v>
      </c>
      <c r="J270" s="1" t="s">
        <v>2755</v>
      </c>
    </row>
    <row r="271" spans="1:10" ht="14.25">
      <c r="A271" s="1" t="s">
        <v>260</v>
      </c>
      <c r="B271" s="1" t="s">
        <v>12591</v>
      </c>
      <c r="C271" s="1" t="s">
        <v>262</v>
      </c>
      <c r="D271" s="1" t="s">
        <v>328</v>
      </c>
      <c r="E271" s="1" t="s">
        <v>328</v>
      </c>
      <c r="F271" s="1" t="s">
        <v>2933</v>
      </c>
      <c r="G271" s="1" t="s">
        <v>12344</v>
      </c>
      <c r="H271" s="1" t="s">
        <v>1450</v>
      </c>
      <c r="I271" s="1" t="s">
        <v>472</v>
      </c>
      <c r="J271" s="1" t="s">
        <v>1729</v>
      </c>
    </row>
    <row r="272" spans="1:10" ht="14.25">
      <c r="A272" s="1" t="s">
        <v>260</v>
      </c>
      <c r="B272" s="1" t="s">
        <v>12592</v>
      </c>
      <c r="C272" s="1" t="s">
        <v>262</v>
      </c>
      <c r="D272" s="1" t="s">
        <v>328</v>
      </c>
      <c r="E272" s="1" t="s">
        <v>328</v>
      </c>
      <c r="F272" s="1" t="s">
        <v>2937</v>
      </c>
      <c r="G272" s="1" t="s">
        <v>12346</v>
      </c>
      <c r="H272" s="1" t="s">
        <v>1450</v>
      </c>
      <c r="I272" s="1" t="s">
        <v>479</v>
      </c>
      <c r="J272" s="1" t="s">
        <v>714</v>
      </c>
    </row>
    <row r="273" spans="1:10" ht="14.25">
      <c r="A273" s="1" t="s">
        <v>260</v>
      </c>
      <c r="B273" s="1" t="s">
        <v>12593</v>
      </c>
      <c r="C273" s="1" t="s">
        <v>262</v>
      </c>
      <c r="D273" s="1" t="s">
        <v>328</v>
      </c>
      <c r="E273" s="1" t="s">
        <v>328</v>
      </c>
      <c r="F273" s="1" t="s">
        <v>2941</v>
      </c>
      <c r="G273" s="1" t="s">
        <v>12348</v>
      </c>
      <c r="H273" s="1" t="s">
        <v>277</v>
      </c>
      <c r="I273" s="1" t="s">
        <v>270</v>
      </c>
      <c r="J273" s="1" t="s">
        <v>269</v>
      </c>
    </row>
    <row r="274" spans="1:10" ht="14.25">
      <c r="A274" s="1" t="s">
        <v>260</v>
      </c>
      <c r="B274" s="1" t="s">
        <v>12594</v>
      </c>
      <c r="C274" s="1" t="s">
        <v>262</v>
      </c>
      <c r="D274" s="1" t="s">
        <v>328</v>
      </c>
      <c r="E274" s="1" t="s">
        <v>328</v>
      </c>
      <c r="F274" s="1" t="s">
        <v>2945</v>
      </c>
      <c r="G274" s="1" t="s">
        <v>12350</v>
      </c>
      <c r="H274" s="1" t="s">
        <v>277</v>
      </c>
      <c r="I274" s="1" t="s">
        <v>472</v>
      </c>
      <c r="J274" s="1" t="s">
        <v>269</v>
      </c>
    </row>
    <row r="275" spans="1:10" ht="14.25">
      <c r="A275" s="1" t="s">
        <v>260</v>
      </c>
      <c r="B275" s="1" t="s">
        <v>12595</v>
      </c>
      <c r="C275" s="1" t="s">
        <v>262</v>
      </c>
      <c r="D275" s="1" t="s">
        <v>328</v>
      </c>
      <c r="E275" s="1" t="s">
        <v>328</v>
      </c>
      <c r="F275" s="1" t="s">
        <v>1399</v>
      </c>
      <c r="G275" s="1" t="s">
        <v>12352</v>
      </c>
      <c r="H275" s="1" t="s">
        <v>277</v>
      </c>
      <c r="I275" s="1" t="s">
        <v>479</v>
      </c>
      <c r="J275" s="1" t="s">
        <v>269</v>
      </c>
    </row>
  </sheetData>
  <phoneticPr fontId="3"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K30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12596</v>
      </c>
      <c r="G1" s="4" t="s">
        <v>110</v>
      </c>
      <c r="H1" s="4" t="s">
        <v>12108</v>
      </c>
      <c r="I1" s="4" t="s">
        <v>12290</v>
      </c>
      <c r="J1" s="4" t="s">
        <v>6702</v>
      </c>
      <c r="K1" s="4" t="s">
        <v>12597</v>
      </c>
    </row>
    <row r="2" spans="1:11" ht="27.95" customHeight="1">
      <c r="A2" s="5" t="s">
        <v>153</v>
      </c>
      <c r="B2" s="5" t="s">
        <v>154</v>
      </c>
      <c r="C2" s="5" t="s">
        <v>155</v>
      </c>
      <c r="D2" s="5" t="s">
        <v>156</v>
      </c>
      <c r="E2" s="5" t="s">
        <v>157</v>
      </c>
      <c r="F2" s="5" t="s">
        <v>12598</v>
      </c>
      <c r="G2" s="5" t="s">
        <v>158</v>
      </c>
      <c r="H2" s="5" t="s">
        <v>12599</v>
      </c>
      <c r="I2" s="5" t="s">
        <v>12294</v>
      </c>
      <c r="J2" s="5" t="s">
        <v>6717</v>
      </c>
      <c r="K2" s="5" t="s">
        <v>12600</v>
      </c>
    </row>
    <row r="3" spans="1:11" ht="27.95" customHeight="1">
      <c r="A3" s="6" t="s">
        <v>190</v>
      </c>
      <c r="B3" s="6" t="s">
        <v>191</v>
      </c>
      <c r="C3" s="6" t="s">
        <v>192</v>
      </c>
      <c r="D3" s="6" t="s">
        <v>193</v>
      </c>
      <c r="E3" s="6" t="s">
        <v>194</v>
      </c>
      <c r="F3" s="6" t="s">
        <v>345</v>
      </c>
      <c r="G3" s="6" t="s">
        <v>195</v>
      </c>
      <c r="H3" s="6" t="s">
        <v>12601</v>
      </c>
      <c r="I3" s="6" t="s">
        <v>7681</v>
      </c>
      <c r="J3" s="6" t="s">
        <v>6732</v>
      </c>
      <c r="K3" s="6" t="s">
        <v>12602</v>
      </c>
    </row>
    <row r="4" spans="1:11" ht="27.95" customHeight="1">
      <c r="A4" s="7" t="s">
        <v>227</v>
      </c>
      <c r="B4" s="7" t="s">
        <v>228</v>
      </c>
      <c r="C4" s="7" t="s">
        <v>155</v>
      </c>
      <c r="D4" s="7" t="s">
        <v>156</v>
      </c>
      <c r="E4" s="7" t="s">
        <v>229</v>
      </c>
      <c r="F4" s="7" t="s">
        <v>229</v>
      </c>
      <c r="G4" s="7" t="s">
        <v>230</v>
      </c>
      <c r="H4" s="7" t="s">
        <v>12603</v>
      </c>
      <c r="I4" s="7" t="s">
        <v>12604</v>
      </c>
      <c r="J4" s="7" t="s">
        <v>12605</v>
      </c>
      <c r="K4" s="7" t="s">
        <v>12606</v>
      </c>
    </row>
    <row r="5" spans="1:11" ht="27.95" customHeight="1">
      <c r="A5" s="8" t="s">
        <v>254</v>
      </c>
      <c r="B5" s="8" t="s">
        <v>255</v>
      </c>
      <c r="C5" s="8" t="s">
        <v>256</v>
      </c>
      <c r="D5" s="8" t="s">
        <v>256</v>
      </c>
      <c r="E5" s="8" t="s">
        <v>256</v>
      </c>
      <c r="F5" s="8" t="s">
        <v>256</v>
      </c>
      <c r="G5" s="8" t="s">
        <v>257</v>
      </c>
      <c r="H5" s="8" t="s">
        <v>255</v>
      </c>
      <c r="I5" s="8" t="s">
        <v>255</v>
      </c>
      <c r="J5" s="8" t="s">
        <v>255</v>
      </c>
      <c r="K5" s="8" t="s">
        <v>259</v>
      </c>
    </row>
    <row r="6" spans="1:11" ht="14.25">
      <c r="A6" s="1" t="s">
        <v>260</v>
      </c>
      <c r="B6" s="1" t="s">
        <v>12607</v>
      </c>
      <c r="C6" s="1" t="s">
        <v>262</v>
      </c>
      <c r="D6" s="1" t="s">
        <v>263</v>
      </c>
      <c r="E6" s="1" t="s">
        <v>263</v>
      </c>
      <c r="F6" s="1" t="s">
        <v>270</v>
      </c>
      <c r="G6" s="1" t="s">
        <v>12608</v>
      </c>
      <c r="H6" s="1" t="s">
        <v>872</v>
      </c>
      <c r="I6" s="1" t="s">
        <v>270</v>
      </c>
      <c r="J6" s="1" t="s">
        <v>269</v>
      </c>
      <c r="K6" s="1" t="s">
        <v>1372</v>
      </c>
    </row>
    <row r="7" spans="1:11" ht="14.25">
      <c r="A7" s="1" t="s">
        <v>260</v>
      </c>
      <c r="B7" s="1" t="s">
        <v>12609</v>
      </c>
      <c r="C7" s="1" t="s">
        <v>262</v>
      </c>
      <c r="D7" s="1" t="s">
        <v>263</v>
      </c>
      <c r="E7" s="1" t="s">
        <v>263</v>
      </c>
      <c r="F7" s="1" t="s">
        <v>472</v>
      </c>
      <c r="G7" s="1" t="s">
        <v>12610</v>
      </c>
      <c r="H7" s="1" t="s">
        <v>872</v>
      </c>
      <c r="I7" s="1" t="s">
        <v>472</v>
      </c>
      <c r="J7" s="1" t="s">
        <v>269</v>
      </c>
      <c r="K7" s="1" t="s">
        <v>1372</v>
      </c>
    </row>
    <row r="8" spans="1:11" ht="14.25">
      <c r="A8" s="1" t="s">
        <v>260</v>
      </c>
      <c r="B8" s="1" t="s">
        <v>12611</v>
      </c>
      <c r="C8" s="1" t="s">
        <v>262</v>
      </c>
      <c r="D8" s="1" t="s">
        <v>263</v>
      </c>
      <c r="E8" s="1" t="s">
        <v>263</v>
      </c>
      <c r="F8" s="1" t="s">
        <v>479</v>
      </c>
      <c r="G8" s="1" t="s">
        <v>12612</v>
      </c>
      <c r="H8" s="1" t="s">
        <v>872</v>
      </c>
      <c r="I8" s="1" t="s">
        <v>479</v>
      </c>
      <c r="J8" s="1" t="s">
        <v>269</v>
      </c>
      <c r="K8" s="1" t="s">
        <v>1372</v>
      </c>
    </row>
    <row r="9" spans="1:11" ht="14.25">
      <c r="A9" s="1" t="s">
        <v>260</v>
      </c>
      <c r="B9" s="1" t="s">
        <v>12613</v>
      </c>
      <c r="C9" s="1" t="s">
        <v>262</v>
      </c>
      <c r="D9" s="1" t="s">
        <v>263</v>
      </c>
      <c r="E9" s="1" t="s">
        <v>263</v>
      </c>
      <c r="F9" s="1" t="s">
        <v>873</v>
      </c>
      <c r="G9" s="1" t="s">
        <v>12614</v>
      </c>
      <c r="H9" s="1" t="s">
        <v>276</v>
      </c>
      <c r="I9" s="1" t="s">
        <v>270</v>
      </c>
      <c r="J9" s="1" t="s">
        <v>269</v>
      </c>
      <c r="K9" s="1" t="s">
        <v>3818</v>
      </c>
    </row>
    <row r="10" spans="1:11" ht="14.25">
      <c r="A10" s="1" t="s">
        <v>260</v>
      </c>
      <c r="B10" s="1" t="s">
        <v>12615</v>
      </c>
      <c r="C10" s="1" t="s">
        <v>262</v>
      </c>
      <c r="D10" s="1" t="s">
        <v>263</v>
      </c>
      <c r="E10" s="1" t="s">
        <v>263</v>
      </c>
      <c r="F10" s="1" t="s">
        <v>872</v>
      </c>
      <c r="G10" s="1" t="s">
        <v>12616</v>
      </c>
      <c r="H10" s="1" t="s">
        <v>276</v>
      </c>
      <c r="I10" s="1" t="s">
        <v>472</v>
      </c>
      <c r="J10" s="1" t="s">
        <v>269</v>
      </c>
      <c r="K10" s="1" t="s">
        <v>1372</v>
      </c>
    </row>
    <row r="11" spans="1:11" ht="14.25">
      <c r="A11" s="1" t="s">
        <v>260</v>
      </c>
      <c r="B11" s="1" t="s">
        <v>12617</v>
      </c>
      <c r="C11" s="1" t="s">
        <v>262</v>
      </c>
      <c r="D11" s="1" t="s">
        <v>263</v>
      </c>
      <c r="E11" s="1" t="s">
        <v>263</v>
      </c>
      <c r="F11" s="1" t="s">
        <v>276</v>
      </c>
      <c r="G11" s="1" t="s">
        <v>12618</v>
      </c>
      <c r="H11" s="1" t="s">
        <v>276</v>
      </c>
      <c r="I11" s="1" t="s">
        <v>479</v>
      </c>
      <c r="J11" s="1" t="s">
        <v>269</v>
      </c>
      <c r="K11" s="1" t="s">
        <v>1372</v>
      </c>
    </row>
    <row r="12" spans="1:11" ht="14.25">
      <c r="A12" s="1" t="s">
        <v>260</v>
      </c>
      <c r="B12" s="1" t="s">
        <v>12619</v>
      </c>
      <c r="C12" s="1" t="s">
        <v>262</v>
      </c>
      <c r="D12" s="1" t="s">
        <v>263</v>
      </c>
      <c r="E12" s="1" t="s">
        <v>263</v>
      </c>
      <c r="F12" s="1" t="s">
        <v>874</v>
      </c>
      <c r="G12" s="1" t="s">
        <v>12620</v>
      </c>
      <c r="H12" s="1" t="s">
        <v>874</v>
      </c>
      <c r="I12" s="1" t="s">
        <v>270</v>
      </c>
      <c r="J12" s="1" t="s">
        <v>269</v>
      </c>
      <c r="K12" s="1" t="s">
        <v>3756</v>
      </c>
    </row>
    <row r="13" spans="1:11" ht="14.25">
      <c r="A13" s="1" t="s">
        <v>260</v>
      </c>
      <c r="B13" s="1" t="s">
        <v>12621</v>
      </c>
      <c r="C13" s="1" t="s">
        <v>262</v>
      </c>
      <c r="D13" s="1" t="s">
        <v>263</v>
      </c>
      <c r="E13" s="1" t="s">
        <v>263</v>
      </c>
      <c r="F13" s="1" t="s">
        <v>1450</v>
      </c>
      <c r="G13" s="1" t="s">
        <v>12622</v>
      </c>
      <c r="H13" s="1" t="s">
        <v>874</v>
      </c>
      <c r="I13" s="1" t="s">
        <v>472</v>
      </c>
      <c r="J13" s="1" t="s">
        <v>269</v>
      </c>
      <c r="K13" s="1" t="s">
        <v>1372</v>
      </c>
    </row>
    <row r="14" spans="1:11" ht="14.25">
      <c r="A14" s="1" t="s">
        <v>260</v>
      </c>
      <c r="B14" s="1" t="s">
        <v>12623</v>
      </c>
      <c r="C14" s="1" t="s">
        <v>262</v>
      </c>
      <c r="D14" s="1" t="s">
        <v>263</v>
      </c>
      <c r="E14" s="1" t="s">
        <v>263</v>
      </c>
      <c r="F14" s="1" t="s">
        <v>277</v>
      </c>
      <c r="G14" s="1" t="s">
        <v>12624</v>
      </c>
      <c r="H14" s="1" t="s">
        <v>874</v>
      </c>
      <c r="I14" s="1" t="s">
        <v>479</v>
      </c>
      <c r="J14" s="1" t="s">
        <v>269</v>
      </c>
      <c r="K14" s="1" t="s">
        <v>1731</v>
      </c>
    </row>
    <row r="15" spans="1:11" ht="14.25">
      <c r="A15" s="1" t="s">
        <v>260</v>
      </c>
      <c r="B15" s="1" t="s">
        <v>12625</v>
      </c>
      <c r="C15" s="1" t="s">
        <v>262</v>
      </c>
      <c r="D15" s="1" t="s">
        <v>263</v>
      </c>
      <c r="E15" s="1" t="s">
        <v>263</v>
      </c>
      <c r="F15" s="1" t="s">
        <v>714</v>
      </c>
      <c r="G15" s="1" t="s">
        <v>12626</v>
      </c>
      <c r="H15" s="1" t="s">
        <v>1450</v>
      </c>
      <c r="I15" s="1" t="s">
        <v>270</v>
      </c>
      <c r="J15" s="1" t="s">
        <v>269</v>
      </c>
      <c r="K15" s="1" t="s">
        <v>1450</v>
      </c>
    </row>
    <row r="16" spans="1:11" ht="14.25">
      <c r="A16" s="1" t="s">
        <v>260</v>
      </c>
      <c r="B16" s="1" t="s">
        <v>12627</v>
      </c>
      <c r="C16" s="1" t="s">
        <v>262</v>
      </c>
      <c r="D16" s="1" t="s">
        <v>263</v>
      </c>
      <c r="E16" s="1" t="s">
        <v>263</v>
      </c>
      <c r="F16" s="1" t="s">
        <v>1971</v>
      </c>
      <c r="G16" s="1" t="s">
        <v>12628</v>
      </c>
      <c r="H16" s="1" t="s">
        <v>1450</v>
      </c>
      <c r="I16" s="1" t="s">
        <v>472</v>
      </c>
      <c r="J16" s="1" t="s">
        <v>269</v>
      </c>
      <c r="K16" s="1" t="s">
        <v>1450</v>
      </c>
    </row>
    <row r="17" spans="1:11" ht="14.25">
      <c r="A17" s="1" t="s">
        <v>260</v>
      </c>
      <c r="B17" s="1" t="s">
        <v>12629</v>
      </c>
      <c r="C17" s="1" t="s">
        <v>262</v>
      </c>
      <c r="D17" s="1" t="s">
        <v>263</v>
      </c>
      <c r="E17" s="1" t="s">
        <v>263</v>
      </c>
      <c r="F17" s="1" t="s">
        <v>1729</v>
      </c>
      <c r="G17" s="1" t="s">
        <v>12630</v>
      </c>
      <c r="H17" s="1" t="s">
        <v>1450</v>
      </c>
      <c r="I17" s="1" t="s">
        <v>479</v>
      </c>
      <c r="J17" s="1" t="s">
        <v>269</v>
      </c>
      <c r="K17" s="1" t="s">
        <v>1450</v>
      </c>
    </row>
    <row r="18" spans="1:11" ht="14.25">
      <c r="A18" s="1" t="s">
        <v>260</v>
      </c>
      <c r="B18" s="1" t="s">
        <v>12631</v>
      </c>
      <c r="C18" s="1" t="s">
        <v>262</v>
      </c>
      <c r="D18" s="1" t="s">
        <v>263</v>
      </c>
      <c r="E18" s="1" t="s">
        <v>263</v>
      </c>
      <c r="F18" s="1" t="s">
        <v>2793</v>
      </c>
      <c r="G18" s="1" t="s">
        <v>12632</v>
      </c>
      <c r="H18" s="1" t="s">
        <v>277</v>
      </c>
      <c r="I18" s="1" t="s">
        <v>270</v>
      </c>
      <c r="J18" s="1" t="s">
        <v>269</v>
      </c>
      <c r="K18" s="1" t="s">
        <v>1450</v>
      </c>
    </row>
    <row r="19" spans="1:11" ht="14.25">
      <c r="A19" s="1" t="s">
        <v>260</v>
      </c>
      <c r="B19" s="1" t="s">
        <v>12633</v>
      </c>
      <c r="C19" s="1" t="s">
        <v>262</v>
      </c>
      <c r="D19" s="1" t="s">
        <v>263</v>
      </c>
      <c r="E19" s="1" t="s">
        <v>263</v>
      </c>
      <c r="F19" s="1" t="s">
        <v>2755</v>
      </c>
      <c r="G19" s="1" t="s">
        <v>12634</v>
      </c>
      <c r="H19" s="1" t="s">
        <v>277</v>
      </c>
      <c r="I19" s="1" t="s">
        <v>472</v>
      </c>
      <c r="J19" s="1" t="s">
        <v>269</v>
      </c>
      <c r="K19" s="1" t="s">
        <v>1450</v>
      </c>
    </row>
    <row r="20" spans="1:11" ht="14.25">
      <c r="A20" s="1" t="s">
        <v>260</v>
      </c>
      <c r="B20" s="1" t="s">
        <v>12635</v>
      </c>
      <c r="C20" s="1" t="s">
        <v>262</v>
      </c>
      <c r="D20" s="1" t="s">
        <v>263</v>
      </c>
      <c r="E20" s="1" t="s">
        <v>263</v>
      </c>
      <c r="F20" s="1" t="s">
        <v>713</v>
      </c>
      <c r="G20" s="1" t="s">
        <v>12636</v>
      </c>
      <c r="H20" s="1" t="s">
        <v>277</v>
      </c>
      <c r="I20" s="1" t="s">
        <v>479</v>
      </c>
      <c r="J20" s="1" t="s">
        <v>269</v>
      </c>
      <c r="K20" s="1" t="s">
        <v>1450</v>
      </c>
    </row>
    <row r="21" spans="1:11" ht="14.25">
      <c r="A21" s="1" t="s">
        <v>260</v>
      </c>
      <c r="B21" s="1" t="s">
        <v>12637</v>
      </c>
      <c r="C21" s="1" t="s">
        <v>262</v>
      </c>
      <c r="D21" s="1" t="s">
        <v>263</v>
      </c>
      <c r="E21" s="1" t="s">
        <v>263</v>
      </c>
      <c r="F21" s="1" t="s">
        <v>1731</v>
      </c>
      <c r="G21" s="1" t="s">
        <v>12638</v>
      </c>
      <c r="H21" s="1" t="s">
        <v>872</v>
      </c>
      <c r="I21" s="1" t="s">
        <v>270</v>
      </c>
      <c r="J21" s="1" t="s">
        <v>270</v>
      </c>
      <c r="K21" s="1" t="s">
        <v>1372</v>
      </c>
    </row>
    <row r="22" spans="1:11" ht="14.25">
      <c r="A22" s="1" t="s">
        <v>260</v>
      </c>
      <c r="B22" s="1" t="s">
        <v>12639</v>
      </c>
      <c r="C22" s="1" t="s">
        <v>262</v>
      </c>
      <c r="D22" s="1" t="s">
        <v>263</v>
      </c>
      <c r="E22" s="1" t="s">
        <v>263</v>
      </c>
      <c r="F22" s="1" t="s">
        <v>2913</v>
      </c>
      <c r="G22" s="1" t="s">
        <v>12640</v>
      </c>
      <c r="H22" s="1" t="s">
        <v>872</v>
      </c>
      <c r="I22" s="1" t="s">
        <v>472</v>
      </c>
      <c r="J22" s="1" t="s">
        <v>270</v>
      </c>
      <c r="K22" s="1" t="s">
        <v>1372</v>
      </c>
    </row>
    <row r="23" spans="1:11" ht="14.25">
      <c r="A23" s="1" t="s">
        <v>260</v>
      </c>
      <c r="B23" s="1" t="s">
        <v>12641</v>
      </c>
      <c r="C23" s="1" t="s">
        <v>262</v>
      </c>
      <c r="D23" s="1" t="s">
        <v>263</v>
      </c>
      <c r="E23" s="1" t="s">
        <v>263</v>
      </c>
      <c r="F23" s="1" t="s">
        <v>2796</v>
      </c>
      <c r="G23" s="1" t="s">
        <v>12642</v>
      </c>
      <c r="H23" s="1" t="s">
        <v>872</v>
      </c>
      <c r="I23" s="1" t="s">
        <v>479</v>
      </c>
      <c r="J23" s="1" t="s">
        <v>270</v>
      </c>
      <c r="K23" s="1" t="s">
        <v>1372</v>
      </c>
    </row>
    <row r="24" spans="1:11" ht="14.25">
      <c r="A24" s="1" t="s">
        <v>260</v>
      </c>
      <c r="B24" s="1" t="s">
        <v>12643</v>
      </c>
      <c r="C24" s="1" t="s">
        <v>262</v>
      </c>
      <c r="D24" s="1" t="s">
        <v>263</v>
      </c>
      <c r="E24" s="1" t="s">
        <v>263</v>
      </c>
      <c r="F24" s="1" t="s">
        <v>2919</v>
      </c>
      <c r="G24" s="1" t="s">
        <v>12644</v>
      </c>
      <c r="H24" s="1" t="s">
        <v>276</v>
      </c>
      <c r="I24" s="1" t="s">
        <v>270</v>
      </c>
      <c r="J24" s="1" t="s">
        <v>270</v>
      </c>
      <c r="K24" s="1" t="s">
        <v>3818</v>
      </c>
    </row>
    <row r="25" spans="1:11" ht="14.25">
      <c r="A25" s="1" t="s">
        <v>260</v>
      </c>
      <c r="B25" s="1" t="s">
        <v>12645</v>
      </c>
      <c r="C25" s="1" t="s">
        <v>262</v>
      </c>
      <c r="D25" s="1" t="s">
        <v>263</v>
      </c>
      <c r="E25" s="1" t="s">
        <v>263</v>
      </c>
      <c r="F25" s="1" t="s">
        <v>1739</v>
      </c>
      <c r="G25" s="1" t="s">
        <v>12646</v>
      </c>
      <c r="H25" s="1" t="s">
        <v>276</v>
      </c>
      <c r="I25" s="1" t="s">
        <v>472</v>
      </c>
      <c r="J25" s="1" t="s">
        <v>270</v>
      </c>
      <c r="K25" s="1" t="s">
        <v>1372</v>
      </c>
    </row>
    <row r="26" spans="1:11" ht="14.25">
      <c r="A26" s="1" t="s">
        <v>260</v>
      </c>
      <c r="B26" s="1" t="s">
        <v>12647</v>
      </c>
      <c r="C26" s="1" t="s">
        <v>262</v>
      </c>
      <c r="D26" s="1" t="s">
        <v>263</v>
      </c>
      <c r="E26" s="1" t="s">
        <v>263</v>
      </c>
      <c r="F26" s="1" t="s">
        <v>2926</v>
      </c>
      <c r="G26" s="1" t="s">
        <v>12648</v>
      </c>
      <c r="H26" s="1" t="s">
        <v>276</v>
      </c>
      <c r="I26" s="1" t="s">
        <v>479</v>
      </c>
      <c r="J26" s="1" t="s">
        <v>270</v>
      </c>
      <c r="K26" s="1" t="s">
        <v>1372</v>
      </c>
    </row>
    <row r="27" spans="1:11" ht="14.25">
      <c r="A27" s="1" t="s">
        <v>260</v>
      </c>
      <c r="B27" s="1" t="s">
        <v>12649</v>
      </c>
      <c r="C27" s="1" t="s">
        <v>262</v>
      </c>
      <c r="D27" s="1" t="s">
        <v>263</v>
      </c>
      <c r="E27" s="1" t="s">
        <v>263</v>
      </c>
      <c r="F27" s="1" t="s">
        <v>2136</v>
      </c>
      <c r="G27" s="1" t="s">
        <v>12650</v>
      </c>
      <c r="H27" s="1" t="s">
        <v>874</v>
      </c>
      <c r="I27" s="1" t="s">
        <v>270</v>
      </c>
      <c r="J27" s="1" t="s">
        <v>270</v>
      </c>
      <c r="K27" s="1" t="s">
        <v>3756</v>
      </c>
    </row>
    <row r="28" spans="1:11" ht="14.25">
      <c r="A28" s="1" t="s">
        <v>260</v>
      </c>
      <c r="B28" s="1" t="s">
        <v>12651</v>
      </c>
      <c r="C28" s="1" t="s">
        <v>262</v>
      </c>
      <c r="D28" s="1" t="s">
        <v>263</v>
      </c>
      <c r="E28" s="1" t="s">
        <v>263</v>
      </c>
      <c r="F28" s="1" t="s">
        <v>2933</v>
      </c>
      <c r="G28" s="1" t="s">
        <v>12652</v>
      </c>
      <c r="H28" s="1" t="s">
        <v>874</v>
      </c>
      <c r="I28" s="1" t="s">
        <v>472</v>
      </c>
      <c r="J28" s="1" t="s">
        <v>270</v>
      </c>
      <c r="K28" s="1" t="s">
        <v>1372</v>
      </c>
    </row>
    <row r="29" spans="1:11" ht="14.25">
      <c r="A29" s="1" t="s">
        <v>260</v>
      </c>
      <c r="B29" s="1" t="s">
        <v>12653</v>
      </c>
      <c r="C29" s="1" t="s">
        <v>262</v>
      </c>
      <c r="D29" s="1" t="s">
        <v>263</v>
      </c>
      <c r="E29" s="1" t="s">
        <v>263</v>
      </c>
      <c r="F29" s="1" t="s">
        <v>2937</v>
      </c>
      <c r="G29" s="1" t="s">
        <v>12654</v>
      </c>
      <c r="H29" s="1" t="s">
        <v>874</v>
      </c>
      <c r="I29" s="1" t="s">
        <v>479</v>
      </c>
      <c r="J29" s="1" t="s">
        <v>270</v>
      </c>
      <c r="K29" s="1" t="s">
        <v>1731</v>
      </c>
    </row>
    <row r="30" spans="1:11" ht="14.25">
      <c r="A30" s="1" t="s">
        <v>260</v>
      </c>
      <c r="B30" s="1" t="s">
        <v>12655</v>
      </c>
      <c r="C30" s="1" t="s">
        <v>262</v>
      </c>
      <c r="D30" s="1" t="s">
        <v>263</v>
      </c>
      <c r="E30" s="1" t="s">
        <v>263</v>
      </c>
      <c r="F30" s="1" t="s">
        <v>2941</v>
      </c>
      <c r="G30" s="1" t="s">
        <v>12656</v>
      </c>
      <c r="H30" s="1" t="s">
        <v>1450</v>
      </c>
      <c r="I30" s="1" t="s">
        <v>270</v>
      </c>
      <c r="J30" s="1" t="s">
        <v>270</v>
      </c>
      <c r="K30" s="1" t="s">
        <v>1450</v>
      </c>
    </row>
    <row r="31" spans="1:11" ht="14.25">
      <c r="A31" s="1" t="s">
        <v>260</v>
      </c>
      <c r="B31" s="1" t="s">
        <v>12657</v>
      </c>
      <c r="C31" s="1" t="s">
        <v>262</v>
      </c>
      <c r="D31" s="1" t="s">
        <v>263</v>
      </c>
      <c r="E31" s="1" t="s">
        <v>263</v>
      </c>
      <c r="F31" s="1" t="s">
        <v>2945</v>
      </c>
      <c r="G31" s="1" t="s">
        <v>12658</v>
      </c>
      <c r="H31" s="1" t="s">
        <v>1450</v>
      </c>
      <c r="I31" s="1" t="s">
        <v>472</v>
      </c>
      <c r="J31" s="1" t="s">
        <v>270</v>
      </c>
      <c r="K31" s="1" t="s">
        <v>1450</v>
      </c>
    </row>
    <row r="32" spans="1:11" ht="14.25">
      <c r="A32" s="1" t="s">
        <v>260</v>
      </c>
      <c r="B32" s="1" t="s">
        <v>12659</v>
      </c>
      <c r="C32" s="1" t="s">
        <v>262</v>
      </c>
      <c r="D32" s="1" t="s">
        <v>263</v>
      </c>
      <c r="E32" s="1" t="s">
        <v>263</v>
      </c>
      <c r="F32" s="1" t="s">
        <v>1399</v>
      </c>
      <c r="G32" s="1" t="s">
        <v>12660</v>
      </c>
      <c r="H32" s="1" t="s">
        <v>1450</v>
      </c>
      <c r="I32" s="1" t="s">
        <v>479</v>
      </c>
      <c r="J32" s="1" t="s">
        <v>270</v>
      </c>
      <c r="K32" s="1" t="s">
        <v>1450</v>
      </c>
    </row>
    <row r="33" spans="1:11" ht="14.25">
      <c r="A33" s="1" t="s">
        <v>260</v>
      </c>
      <c r="B33" s="1" t="s">
        <v>12661</v>
      </c>
      <c r="C33" s="1" t="s">
        <v>262</v>
      </c>
      <c r="D33" s="1" t="s">
        <v>263</v>
      </c>
      <c r="E33" s="1" t="s">
        <v>263</v>
      </c>
      <c r="F33" s="1" t="s">
        <v>1384</v>
      </c>
      <c r="G33" s="1" t="s">
        <v>12662</v>
      </c>
      <c r="H33" s="1" t="s">
        <v>277</v>
      </c>
      <c r="I33" s="1" t="s">
        <v>270</v>
      </c>
      <c r="J33" s="1" t="s">
        <v>270</v>
      </c>
      <c r="K33" s="1" t="s">
        <v>1450</v>
      </c>
    </row>
    <row r="34" spans="1:11" ht="14.25">
      <c r="A34" s="1" t="s">
        <v>260</v>
      </c>
      <c r="B34" s="1" t="s">
        <v>12663</v>
      </c>
      <c r="C34" s="1" t="s">
        <v>262</v>
      </c>
      <c r="D34" s="1" t="s">
        <v>263</v>
      </c>
      <c r="E34" s="1" t="s">
        <v>263</v>
      </c>
      <c r="F34" s="1" t="s">
        <v>1407</v>
      </c>
      <c r="G34" s="1" t="s">
        <v>12664</v>
      </c>
      <c r="H34" s="1" t="s">
        <v>277</v>
      </c>
      <c r="I34" s="1" t="s">
        <v>472</v>
      </c>
      <c r="J34" s="1" t="s">
        <v>270</v>
      </c>
      <c r="K34" s="1" t="s">
        <v>1450</v>
      </c>
    </row>
    <row r="35" spans="1:11" ht="14.25">
      <c r="A35" s="1" t="s">
        <v>260</v>
      </c>
      <c r="B35" s="1" t="s">
        <v>12665</v>
      </c>
      <c r="C35" s="1" t="s">
        <v>262</v>
      </c>
      <c r="D35" s="1" t="s">
        <v>263</v>
      </c>
      <c r="E35" s="1" t="s">
        <v>263</v>
      </c>
      <c r="F35" s="1" t="s">
        <v>3045</v>
      </c>
      <c r="G35" s="1" t="s">
        <v>12666</v>
      </c>
      <c r="H35" s="1" t="s">
        <v>277</v>
      </c>
      <c r="I35" s="1" t="s">
        <v>479</v>
      </c>
      <c r="J35" s="1" t="s">
        <v>270</v>
      </c>
      <c r="K35" s="1" t="s">
        <v>1450</v>
      </c>
    </row>
    <row r="36" spans="1:11" ht="14.25">
      <c r="A36" s="1" t="s">
        <v>260</v>
      </c>
      <c r="B36" s="1" t="s">
        <v>12667</v>
      </c>
      <c r="C36" s="1" t="s">
        <v>262</v>
      </c>
      <c r="D36" s="1" t="s">
        <v>280</v>
      </c>
      <c r="E36" s="1" t="s">
        <v>280</v>
      </c>
      <c r="F36" s="1" t="s">
        <v>270</v>
      </c>
      <c r="G36" s="1" t="s">
        <v>12608</v>
      </c>
      <c r="H36" s="1" t="s">
        <v>872</v>
      </c>
      <c r="I36" s="1" t="s">
        <v>270</v>
      </c>
      <c r="J36" s="1" t="s">
        <v>269</v>
      </c>
      <c r="K36" s="1" t="s">
        <v>1372</v>
      </c>
    </row>
    <row r="37" spans="1:11" ht="14.25">
      <c r="A37" s="1" t="s">
        <v>260</v>
      </c>
      <c r="B37" s="1" t="s">
        <v>12668</v>
      </c>
      <c r="C37" s="1" t="s">
        <v>262</v>
      </c>
      <c r="D37" s="1" t="s">
        <v>280</v>
      </c>
      <c r="E37" s="1" t="s">
        <v>280</v>
      </c>
      <c r="F37" s="1" t="s">
        <v>472</v>
      </c>
      <c r="G37" s="1" t="s">
        <v>12610</v>
      </c>
      <c r="H37" s="1" t="s">
        <v>872</v>
      </c>
      <c r="I37" s="1" t="s">
        <v>472</v>
      </c>
      <c r="J37" s="1" t="s">
        <v>269</v>
      </c>
      <c r="K37" s="1" t="s">
        <v>1372</v>
      </c>
    </row>
    <row r="38" spans="1:11" ht="14.25">
      <c r="A38" s="1" t="s">
        <v>260</v>
      </c>
      <c r="B38" s="1" t="s">
        <v>12669</v>
      </c>
      <c r="C38" s="1" t="s">
        <v>262</v>
      </c>
      <c r="D38" s="1" t="s">
        <v>280</v>
      </c>
      <c r="E38" s="1" t="s">
        <v>280</v>
      </c>
      <c r="F38" s="1" t="s">
        <v>479</v>
      </c>
      <c r="G38" s="1" t="s">
        <v>12612</v>
      </c>
      <c r="H38" s="1" t="s">
        <v>872</v>
      </c>
      <c r="I38" s="1" t="s">
        <v>479</v>
      </c>
      <c r="J38" s="1" t="s">
        <v>269</v>
      </c>
      <c r="K38" s="1" t="s">
        <v>1372</v>
      </c>
    </row>
    <row r="39" spans="1:11" ht="14.25">
      <c r="A39" s="1" t="s">
        <v>260</v>
      </c>
      <c r="B39" s="1" t="s">
        <v>12670</v>
      </c>
      <c r="C39" s="1" t="s">
        <v>262</v>
      </c>
      <c r="D39" s="1" t="s">
        <v>280</v>
      </c>
      <c r="E39" s="1" t="s">
        <v>280</v>
      </c>
      <c r="F39" s="1" t="s">
        <v>873</v>
      </c>
      <c r="G39" s="1" t="s">
        <v>12614</v>
      </c>
      <c r="H39" s="1" t="s">
        <v>276</v>
      </c>
      <c r="I39" s="1" t="s">
        <v>270</v>
      </c>
      <c r="J39" s="1" t="s">
        <v>269</v>
      </c>
      <c r="K39" s="1" t="s">
        <v>3818</v>
      </c>
    </row>
    <row r="40" spans="1:11" ht="14.25">
      <c r="A40" s="1" t="s">
        <v>260</v>
      </c>
      <c r="B40" s="1" t="s">
        <v>12671</v>
      </c>
      <c r="C40" s="1" t="s">
        <v>262</v>
      </c>
      <c r="D40" s="1" t="s">
        <v>280</v>
      </c>
      <c r="E40" s="1" t="s">
        <v>280</v>
      </c>
      <c r="F40" s="1" t="s">
        <v>872</v>
      </c>
      <c r="G40" s="1" t="s">
        <v>12616</v>
      </c>
      <c r="H40" s="1" t="s">
        <v>276</v>
      </c>
      <c r="I40" s="1" t="s">
        <v>472</v>
      </c>
      <c r="J40" s="1" t="s">
        <v>269</v>
      </c>
      <c r="K40" s="1" t="s">
        <v>1372</v>
      </c>
    </row>
    <row r="41" spans="1:11" ht="14.25">
      <c r="A41" s="1" t="s">
        <v>260</v>
      </c>
      <c r="B41" s="1" t="s">
        <v>12672</v>
      </c>
      <c r="C41" s="1" t="s">
        <v>262</v>
      </c>
      <c r="D41" s="1" t="s">
        <v>280</v>
      </c>
      <c r="E41" s="1" t="s">
        <v>280</v>
      </c>
      <c r="F41" s="1" t="s">
        <v>276</v>
      </c>
      <c r="G41" s="1" t="s">
        <v>12618</v>
      </c>
      <c r="H41" s="1" t="s">
        <v>276</v>
      </c>
      <c r="I41" s="1" t="s">
        <v>479</v>
      </c>
      <c r="J41" s="1" t="s">
        <v>269</v>
      </c>
      <c r="K41" s="1" t="s">
        <v>1372</v>
      </c>
    </row>
    <row r="42" spans="1:11" ht="14.25">
      <c r="A42" s="1" t="s">
        <v>260</v>
      </c>
      <c r="B42" s="1" t="s">
        <v>12673</v>
      </c>
      <c r="C42" s="1" t="s">
        <v>262</v>
      </c>
      <c r="D42" s="1" t="s">
        <v>280</v>
      </c>
      <c r="E42" s="1" t="s">
        <v>280</v>
      </c>
      <c r="F42" s="1" t="s">
        <v>874</v>
      </c>
      <c r="G42" s="1" t="s">
        <v>12620</v>
      </c>
      <c r="H42" s="1" t="s">
        <v>874</v>
      </c>
      <c r="I42" s="1" t="s">
        <v>270</v>
      </c>
      <c r="J42" s="1" t="s">
        <v>269</v>
      </c>
      <c r="K42" s="1" t="s">
        <v>3756</v>
      </c>
    </row>
    <row r="43" spans="1:11" ht="14.25">
      <c r="A43" s="1" t="s">
        <v>260</v>
      </c>
      <c r="B43" s="1" t="s">
        <v>12674</v>
      </c>
      <c r="C43" s="1" t="s">
        <v>262</v>
      </c>
      <c r="D43" s="1" t="s">
        <v>280</v>
      </c>
      <c r="E43" s="1" t="s">
        <v>280</v>
      </c>
      <c r="F43" s="1" t="s">
        <v>1450</v>
      </c>
      <c r="G43" s="1" t="s">
        <v>12622</v>
      </c>
      <c r="H43" s="1" t="s">
        <v>874</v>
      </c>
      <c r="I43" s="1" t="s">
        <v>472</v>
      </c>
      <c r="J43" s="1" t="s">
        <v>269</v>
      </c>
      <c r="K43" s="1" t="s">
        <v>1372</v>
      </c>
    </row>
    <row r="44" spans="1:11" ht="14.25">
      <c r="A44" s="1" t="s">
        <v>260</v>
      </c>
      <c r="B44" s="1" t="s">
        <v>12675</v>
      </c>
      <c r="C44" s="1" t="s">
        <v>262</v>
      </c>
      <c r="D44" s="1" t="s">
        <v>280</v>
      </c>
      <c r="E44" s="1" t="s">
        <v>280</v>
      </c>
      <c r="F44" s="1" t="s">
        <v>277</v>
      </c>
      <c r="G44" s="1" t="s">
        <v>12624</v>
      </c>
      <c r="H44" s="1" t="s">
        <v>874</v>
      </c>
      <c r="I44" s="1" t="s">
        <v>479</v>
      </c>
      <c r="J44" s="1" t="s">
        <v>269</v>
      </c>
      <c r="K44" s="1" t="s">
        <v>1731</v>
      </c>
    </row>
    <row r="45" spans="1:11" ht="14.25">
      <c r="A45" s="1" t="s">
        <v>260</v>
      </c>
      <c r="B45" s="1" t="s">
        <v>12676</v>
      </c>
      <c r="C45" s="1" t="s">
        <v>262</v>
      </c>
      <c r="D45" s="1" t="s">
        <v>280</v>
      </c>
      <c r="E45" s="1" t="s">
        <v>280</v>
      </c>
      <c r="F45" s="1" t="s">
        <v>714</v>
      </c>
      <c r="G45" s="1" t="s">
        <v>12626</v>
      </c>
      <c r="H45" s="1" t="s">
        <v>1450</v>
      </c>
      <c r="I45" s="1" t="s">
        <v>270</v>
      </c>
      <c r="J45" s="1" t="s">
        <v>269</v>
      </c>
      <c r="K45" s="1" t="s">
        <v>1450</v>
      </c>
    </row>
    <row r="46" spans="1:11" ht="14.25">
      <c r="A46" s="1" t="s">
        <v>260</v>
      </c>
      <c r="B46" s="1" t="s">
        <v>12677</v>
      </c>
      <c r="C46" s="1" t="s">
        <v>262</v>
      </c>
      <c r="D46" s="1" t="s">
        <v>280</v>
      </c>
      <c r="E46" s="1" t="s">
        <v>280</v>
      </c>
      <c r="F46" s="1" t="s">
        <v>1971</v>
      </c>
      <c r="G46" s="1" t="s">
        <v>12628</v>
      </c>
      <c r="H46" s="1" t="s">
        <v>1450</v>
      </c>
      <c r="I46" s="1" t="s">
        <v>472</v>
      </c>
      <c r="J46" s="1" t="s">
        <v>269</v>
      </c>
      <c r="K46" s="1" t="s">
        <v>1450</v>
      </c>
    </row>
    <row r="47" spans="1:11" ht="14.25">
      <c r="A47" s="1" t="s">
        <v>260</v>
      </c>
      <c r="B47" s="1" t="s">
        <v>12678</v>
      </c>
      <c r="C47" s="1" t="s">
        <v>262</v>
      </c>
      <c r="D47" s="1" t="s">
        <v>280</v>
      </c>
      <c r="E47" s="1" t="s">
        <v>280</v>
      </c>
      <c r="F47" s="1" t="s">
        <v>1729</v>
      </c>
      <c r="G47" s="1" t="s">
        <v>12630</v>
      </c>
      <c r="H47" s="1" t="s">
        <v>1450</v>
      </c>
      <c r="I47" s="1" t="s">
        <v>479</v>
      </c>
      <c r="J47" s="1" t="s">
        <v>269</v>
      </c>
      <c r="K47" s="1" t="s">
        <v>1450</v>
      </c>
    </row>
    <row r="48" spans="1:11" ht="14.25">
      <c r="A48" s="1" t="s">
        <v>260</v>
      </c>
      <c r="B48" s="1" t="s">
        <v>12679</v>
      </c>
      <c r="C48" s="1" t="s">
        <v>262</v>
      </c>
      <c r="D48" s="1" t="s">
        <v>280</v>
      </c>
      <c r="E48" s="1" t="s">
        <v>280</v>
      </c>
      <c r="F48" s="1" t="s">
        <v>2793</v>
      </c>
      <c r="G48" s="1" t="s">
        <v>12632</v>
      </c>
      <c r="H48" s="1" t="s">
        <v>277</v>
      </c>
      <c r="I48" s="1" t="s">
        <v>270</v>
      </c>
      <c r="J48" s="1" t="s">
        <v>269</v>
      </c>
      <c r="K48" s="1" t="s">
        <v>1450</v>
      </c>
    </row>
    <row r="49" spans="1:11" ht="14.25">
      <c r="A49" s="1" t="s">
        <v>260</v>
      </c>
      <c r="B49" s="1" t="s">
        <v>12680</v>
      </c>
      <c r="C49" s="1" t="s">
        <v>262</v>
      </c>
      <c r="D49" s="1" t="s">
        <v>280</v>
      </c>
      <c r="E49" s="1" t="s">
        <v>280</v>
      </c>
      <c r="F49" s="1" t="s">
        <v>2755</v>
      </c>
      <c r="G49" s="1" t="s">
        <v>12634</v>
      </c>
      <c r="H49" s="1" t="s">
        <v>277</v>
      </c>
      <c r="I49" s="1" t="s">
        <v>472</v>
      </c>
      <c r="J49" s="1" t="s">
        <v>269</v>
      </c>
      <c r="K49" s="1" t="s">
        <v>1450</v>
      </c>
    </row>
    <row r="50" spans="1:11" ht="14.25">
      <c r="A50" s="1" t="s">
        <v>260</v>
      </c>
      <c r="B50" s="1" t="s">
        <v>12681</v>
      </c>
      <c r="C50" s="1" t="s">
        <v>262</v>
      </c>
      <c r="D50" s="1" t="s">
        <v>280</v>
      </c>
      <c r="E50" s="1" t="s">
        <v>280</v>
      </c>
      <c r="F50" s="1" t="s">
        <v>713</v>
      </c>
      <c r="G50" s="1" t="s">
        <v>12636</v>
      </c>
      <c r="H50" s="1" t="s">
        <v>277</v>
      </c>
      <c r="I50" s="1" t="s">
        <v>479</v>
      </c>
      <c r="J50" s="1" t="s">
        <v>269</v>
      </c>
      <c r="K50" s="1" t="s">
        <v>1450</v>
      </c>
    </row>
    <row r="51" spans="1:11" ht="14.25">
      <c r="A51" s="1" t="s">
        <v>260</v>
      </c>
      <c r="B51" s="1" t="s">
        <v>12682</v>
      </c>
      <c r="C51" s="1" t="s">
        <v>262</v>
      </c>
      <c r="D51" s="1" t="s">
        <v>280</v>
      </c>
      <c r="E51" s="1" t="s">
        <v>280</v>
      </c>
      <c r="F51" s="1" t="s">
        <v>1731</v>
      </c>
      <c r="G51" s="1" t="s">
        <v>12638</v>
      </c>
      <c r="H51" s="1" t="s">
        <v>872</v>
      </c>
      <c r="I51" s="1" t="s">
        <v>270</v>
      </c>
      <c r="J51" s="1" t="s">
        <v>270</v>
      </c>
      <c r="K51" s="1" t="s">
        <v>1372</v>
      </c>
    </row>
    <row r="52" spans="1:11" ht="14.25">
      <c r="A52" s="1" t="s">
        <v>260</v>
      </c>
      <c r="B52" s="1" t="s">
        <v>12683</v>
      </c>
      <c r="C52" s="1" t="s">
        <v>262</v>
      </c>
      <c r="D52" s="1" t="s">
        <v>280</v>
      </c>
      <c r="E52" s="1" t="s">
        <v>280</v>
      </c>
      <c r="F52" s="1" t="s">
        <v>2913</v>
      </c>
      <c r="G52" s="1" t="s">
        <v>12640</v>
      </c>
      <c r="H52" s="1" t="s">
        <v>872</v>
      </c>
      <c r="I52" s="1" t="s">
        <v>472</v>
      </c>
      <c r="J52" s="1" t="s">
        <v>270</v>
      </c>
      <c r="K52" s="1" t="s">
        <v>1372</v>
      </c>
    </row>
    <row r="53" spans="1:11" ht="14.25">
      <c r="A53" s="1" t="s">
        <v>260</v>
      </c>
      <c r="B53" s="1" t="s">
        <v>12684</v>
      </c>
      <c r="C53" s="1" t="s">
        <v>262</v>
      </c>
      <c r="D53" s="1" t="s">
        <v>280</v>
      </c>
      <c r="E53" s="1" t="s">
        <v>280</v>
      </c>
      <c r="F53" s="1" t="s">
        <v>2796</v>
      </c>
      <c r="G53" s="1" t="s">
        <v>12642</v>
      </c>
      <c r="H53" s="1" t="s">
        <v>872</v>
      </c>
      <c r="I53" s="1" t="s">
        <v>479</v>
      </c>
      <c r="J53" s="1" t="s">
        <v>270</v>
      </c>
      <c r="K53" s="1" t="s">
        <v>1372</v>
      </c>
    </row>
    <row r="54" spans="1:11" ht="14.25">
      <c r="A54" s="1" t="s">
        <v>260</v>
      </c>
      <c r="B54" s="1" t="s">
        <v>12685</v>
      </c>
      <c r="C54" s="1" t="s">
        <v>262</v>
      </c>
      <c r="D54" s="1" t="s">
        <v>280</v>
      </c>
      <c r="E54" s="1" t="s">
        <v>280</v>
      </c>
      <c r="F54" s="1" t="s">
        <v>2919</v>
      </c>
      <c r="G54" s="1" t="s">
        <v>12644</v>
      </c>
      <c r="H54" s="1" t="s">
        <v>276</v>
      </c>
      <c r="I54" s="1" t="s">
        <v>270</v>
      </c>
      <c r="J54" s="1" t="s">
        <v>270</v>
      </c>
      <c r="K54" s="1" t="s">
        <v>3818</v>
      </c>
    </row>
    <row r="55" spans="1:11" ht="14.25">
      <c r="A55" s="1" t="s">
        <v>260</v>
      </c>
      <c r="B55" s="1" t="s">
        <v>12686</v>
      </c>
      <c r="C55" s="1" t="s">
        <v>262</v>
      </c>
      <c r="D55" s="1" t="s">
        <v>280</v>
      </c>
      <c r="E55" s="1" t="s">
        <v>280</v>
      </c>
      <c r="F55" s="1" t="s">
        <v>1739</v>
      </c>
      <c r="G55" s="1" t="s">
        <v>12646</v>
      </c>
      <c r="H55" s="1" t="s">
        <v>276</v>
      </c>
      <c r="I55" s="1" t="s">
        <v>472</v>
      </c>
      <c r="J55" s="1" t="s">
        <v>270</v>
      </c>
      <c r="K55" s="1" t="s">
        <v>1372</v>
      </c>
    </row>
    <row r="56" spans="1:11" ht="14.25">
      <c r="A56" s="1" t="s">
        <v>260</v>
      </c>
      <c r="B56" s="1" t="s">
        <v>12687</v>
      </c>
      <c r="C56" s="1" t="s">
        <v>262</v>
      </c>
      <c r="D56" s="1" t="s">
        <v>280</v>
      </c>
      <c r="E56" s="1" t="s">
        <v>280</v>
      </c>
      <c r="F56" s="1" t="s">
        <v>2926</v>
      </c>
      <c r="G56" s="1" t="s">
        <v>12648</v>
      </c>
      <c r="H56" s="1" t="s">
        <v>276</v>
      </c>
      <c r="I56" s="1" t="s">
        <v>479</v>
      </c>
      <c r="J56" s="1" t="s">
        <v>270</v>
      </c>
      <c r="K56" s="1" t="s">
        <v>1372</v>
      </c>
    </row>
    <row r="57" spans="1:11" ht="14.25">
      <c r="A57" s="1" t="s">
        <v>260</v>
      </c>
      <c r="B57" s="1" t="s">
        <v>12688</v>
      </c>
      <c r="C57" s="1" t="s">
        <v>262</v>
      </c>
      <c r="D57" s="1" t="s">
        <v>280</v>
      </c>
      <c r="E57" s="1" t="s">
        <v>280</v>
      </c>
      <c r="F57" s="1" t="s">
        <v>2136</v>
      </c>
      <c r="G57" s="1" t="s">
        <v>12650</v>
      </c>
      <c r="H57" s="1" t="s">
        <v>874</v>
      </c>
      <c r="I57" s="1" t="s">
        <v>270</v>
      </c>
      <c r="J57" s="1" t="s">
        <v>270</v>
      </c>
      <c r="K57" s="1" t="s">
        <v>3756</v>
      </c>
    </row>
    <row r="58" spans="1:11" ht="14.25">
      <c r="A58" s="1" t="s">
        <v>260</v>
      </c>
      <c r="B58" s="1" t="s">
        <v>12689</v>
      </c>
      <c r="C58" s="1" t="s">
        <v>262</v>
      </c>
      <c r="D58" s="1" t="s">
        <v>280</v>
      </c>
      <c r="E58" s="1" t="s">
        <v>280</v>
      </c>
      <c r="F58" s="1" t="s">
        <v>2933</v>
      </c>
      <c r="G58" s="1" t="s">
        <v>12652</v>
      </c>
      <c r="H58" s="1" t="s">
        <v>874</v>
      </c>
      <c r="I58" s="1" t="s">
        <v>472</v>
      </c>
      <c r="J58" s="1" t="s">
        <v>270</v>
      </c>
      <c r="K58" s="1" t="s">
        <v>1372</v>
      </c>
    </row>
    <row r="59" spans="1:11" ht="14.25">
      <c r="A59" s="1" t="s">
        <v>260</v>
      </c>
      <c r="B59" s="1" t="s">
        <v>12690</v>
      </c>
      <c r="C59" s="1" t="s">
        <v>262</v>
      </c>
      <c r="D59" s="1" t="s">
        <v>280</v>
      </c>
      <c r="E59" s="1" t="s">
        <v>280</v>
      </c>
      <c r="F59" s="1" t="s">
        <v>2937</v>
      </c>
      <c r="G59" s="1" t="s">
        <v>12654</v>
      </c>
      <c r="H59" s="1" t="s">
        <v>874</v>
      </c>
      <c r="I59" s="1" t="s">
        <v>479</v>
      </c>
      <c r="J59" s="1" t="s">
        <v>270</v>
      </c>
      <c r="K59" s="1" t="s">
        <v>1731</v>
      </c>
    </row>
    <row r="60" spans="1:11" ht="14.25">
      <c r="A60" s="1" t="s">
        <v>260</v>
      </c>
      <c r="B60" s="1" t="s">
        <v>12691</v>
      </c>
      <c r="C60" s="1" t="s">
        <v>262</v>
      </c>
      <c r="D60" s="1" t="s">
        <v>280</v>
      </c>
      <c r="E60" s="1" t="s">
        <v>280</v>
      </c>
      <c r="F60" s="1" t="s">
        <v>2941</v>
      </c>
      <c r="G60" s="1" t="s">
        <v>12656</v>
      </c>
      <c r="H60" s="1" t="s">
        <v>1450</v>
      </c>
      <c r="I60" s="1" t="s">
        <v>270</v>
      </c>
      <c r="J60" s="1" t="s">
        <v>270</v>
      </c>
      <c r="K60" s="1" t="s">
        <v>1450</v>
      </c>
    </row>
    <row r="61" spans="1:11" ht="14.25">
      <c r="A61" s="1" t="s">
        <v>260</v>
      </c>
      <c r="B61" s="1" t="s">
        <v>12692</v>
      </c>
      <c r="C61" s="1" t="s">
        <v>262</v>
      </c>
      <c r="D61" s="1" t="s">
        <v>280</v>
      </c>
      <c r="E61" s="1" t="s">
        <v>280</v>
      </c>
      <c r="F61" s="1" t="s">
        <v>2945</v>
      </c>
      <c r="G61" s="1" t="s">
        <v>12658</v>
      </c>
      <c r="H61" s="1" t="s">
        <v>1450</v>
      </c>
      <c r="I61" s="1" t="s">
        <v>472</v>
      </c>
      <c r="J61" s="1" t="s">
        <v>270</v>
      </c>
      <c r="K61" s="1" t="s">
        <v>1450</v>
      </c>
    </row>
    <row r="62" spans="1:11" ht="14.25">
      <c r="A62" s="1" t="s">
        <v>260</v>
      </c>
      <c r="B62" s="1" t="s">
        <v>12693</v>
      </c>
      <c r="C62" s="1" t="s">
        <v>262</v>
      </c>
      <c r="D62" s="1" t="s">
        <v>280</v>
      </c>
      <c r="E62" s="1" t="s">
        <v>280</v>
      </c>
      <c r="F62" s="1" t="s">
        <v>1399</v>
      </c>
      <c r="G62" s="1" t="s">
        <v>12660</v>
      </c>
      <c r="H62" s="1" t="s">
        <v>1450</v>
      </c>
      <c r="I62" s="1" t="s">
        <v>479</v>
      </c>
      <c r="J62" s="1" t="s">
        <v>270</v>
      </c>
      <c r="K62" s="1" t="s">
        <v>1450</v>
      </c>
    </row>
    <row r="63" spans="1:11" ht="14.25">
      <c r="A63" s="1" t="s">
        <v>260</v>
      </c>
      <c r="B63" s="1" t="s">
        <v>12694</v>
      </c>
      <c r="C63" s="1" t="s">
        <v>262</v>
      </c>
      <c r="D63" s="1" t="s">
        <v>280</v>
      </c>
      <c r="E63" s="1" t="s">
        <v>280</v>
      </c>
      <c r="F63" s="1" t="s">
        <v>1384</v>
      </c>
      <c r="G63" s="1" t="s">
        <v>12662</v>
      </c>
      <c r="H63" s="1" t="s">
        <v>277</v>
      </c>
      <c r="I63" s="1" t="s">
        <v>270</v>
      </c>
      <c r="J63" s="1" t="s">
        <v>270</v>
      </c>
      <c r="K63" s="1" t="s">
        <v>1450</v>
      </c>
    </row>
    <row r="64" spans="1:11" ht="14.25">
      <c r="A64" s="1" t="s">
        <v>260</v>
      </c>
      <c r="B64" s="1" t="s">
        <v>12695</v>
      </c>
      <c r="C64" s="1" t="s">
        <v>262</v>
      </c>
      <c r="D64" s="1" t="s">
        <v>280</v>
      </c>
      <c r="E64" s="1" t="s">
        <v>280</v>
      </c>
      <c r="F64" s="1" t="s">
        <v>1407</v>
      </c>
      <c r="G64" s="1" t="s">
        <v>12664</v>
      </c>
      <c r="H64" s="1" t="s">
        <v>277</v>
      </c>
      <c r="I64" s="1" t="s">
        <v>472</v>
      </c>
      <c r="J64" s="1" t="s">
        <v>270</v>
      </c>
      <c r="K64" s="1" t="s">
        <v>1450</v>
      </c>
    </row>
    <row r="65" spans="1:11" ht="14.25">
      <c r="A65" s="1" t="s">
        <v>260</v>
      </c>
      <c r="B65" s="1" t="s">
        <v>12696</v>
      </c>
      <c r="C65" s="1" t="s">
        <v>262</v>
      </c>
      <c r="D65" s="1" t="s">
        <v>280</v>
      </c>
      <c r="E65" s="1" t="s">
        <v>280</v>
      </c>
      <c r="F65" s="1" t="s">
        <v>3045</v>
      </c>
      <c r="G65" s="1" t="s">
        <v>12666</v>
      </c>
      <c r="H65" s="1" t="s">
        <v>277</v>
      </c>
      <c r="I65" s="1" t="s">
        <v>479</v>
      </c>
      <c r="J65" s="1" t="s">
        <v>270</v>
      </c>
      <c r="K65" s="1" t="s">
        <v>1450</v>
      </c>
    </row>
    <row r="66" spans="1:11" ht="14.25">
      <c r="A66" s="1" t="s">
        <v>260</v>
      </c>
      <c r="B66" s="1" t="s">
        <v>12697</v>
      </c>
      <c r="C66" s="1" t="s">
        <v>262</v>
      </c>
      <c r="D66" s="1" t="s">
        <v>286</v>
      </c>
      <c r="E66" s="1" t="s">
        <v>286</v>
      </c>
      <c r="F66" s="1" t="s">
        <v>270</v>
      </c>
      <c r="G66" s="1" t="s">
        <v>12608</v>
      </c>
      <c r="H66" s="1" t="s">
        <v>872</v>
      </c>
      <c r="I66" s="1" t="s">
        <v>270</v>
      </c>
      <c r="J66" s="1" t="s">
        <v>269</v>
      </c>
      <c r="K66" s="1" t="s">
        <v>1372</v>
      </c>
    </row>
    <row r="67" spans="1:11" ht="14.25">
      <c r="A67" s="1" t="s">
        <v>260</v>
      </c>
      <c r="B67" s="1" t="s">
        <v>12698</v>
      </c>
      <c r="C67" s="1" t="s">
        <v>262</v>
      </c>
      <c r="D67" s="1" t="s">
        <v>286</v>
      </c>
      <c r="E67" s="1" t="s">
        <v>286</v>
      </c>
      <c r="F67" s="1" t="s">
        <v>472</v>
      </c>
      <c r="G67" s="1" t="s">
        <v>12610</v>
      </c>
      <c r="H67" s="1" t="s">
        <v>872</v>
      </c>
      <c r="I67" s="1" t="s">
        <v>472</v>
      </c>
      <c r="J67" s="1" t="s">
        <v>269</v>
      </c>
      <c r="K67" s="1" t="s">
        <v>1372</v>
      </c>
    </row>
    <row r="68" spans="1:11" ht="14.25">
      <c r="A68" s="1" t="s">
        <v>260</v>
      </c>
      <c r="B68" s="1" t="s">
        <v>12699</v>
      </c>
      <c r="C68" s="1" t="s">
        <v>262</v>
      </c>
      <c r="D68" s="1" t="s">
        <v>286</v>
      </c>
      <c r="E68" s="1" t="s">
        <v>286</v>
      </c>
      <c r="F68" s="1" t="s">
        <v>479</v>
      </c>
      <c r="G68" s="1" t="s">
        <v>12612</v>
      </c>
      <c r="H68" s="1" t="s">
        <v>872</v>
      </c>
      <c r="I68" s="1" t="s">
        <v>479</v>
      </c>
      <c r="J68" s="1" t="s">
        <v>269</v>
      </c>
      <c r="K68" s="1" t="s">
        <v>1372</v>
      </c>
    </row>
    <row r="69" spans="1:11" ht="14.25">
      <c r="A69" s="1" t="s">
        <v>260</v>
      </c>
      <c r="B69" s="1" t="s">
        <v>12700</v>
      </c>
      <c r="C69" s="1" t="s">
        <v>262</v>
      </c>
      <c r="D69" s="1" t="s">
        <v>286</v>
      </c>
      <c r="E69" s="1" t="s">
        <v>286</v>
      </c>
      <c r="F69" s="1" t="s">
        <v>873</v>
      </c>
      <c r="G69" s="1" t="s">
        <v>12614</v>
      </c>
      <c r="H69" s="1" t="s">
        <v>276</v>
      </c>
      <c r="I69" s="1" t="s">
        <v>270</v>
      </c>
      <c r="J69" s="1" t="s">
        <v>269</v>
      </c>
      <c r="K69" s="1" t="s">
        <v>3818</v>
      </c>
    </row>
    <row r="70" spans="1:11" ht="14.25">
      <c r="A70" s="1" t="s">
        <v>260</v>
      </c>
      <c r="B70" s="1" t="s">
        <v>12701</v>
      </c>
      <c r="C70" s="1" t="s">
        <v>262</v>
      </c>
      <c r="D70" s="1" t="s">
        <v>286</v>
      </c>
      <c r="E70" s="1" t="s">
        <v>286</v>
      </c>
      <c r="F70" s="1" t="s">
        <v>872</v>
      </c>
      <c r="G70" s="1" t="s">
        <v>12616</v>
      </c>
      <c r="H70" s="1" t="s">
        <v>276</v>
      </c>
      <c r="I70" s="1" t="s">
        <v>472</v>
      </c>
      <c r="J70" s="1" t="s">
        <v>269</v>
      </c>
      <c r="K70" s="1" t="s">
        <v>1372</v>
      </c>
    </row>
    <row r="71" spans="1:11" ht="14.25">
      <c r="A71" s="1" t="s">
        <v>260</v>
      </c>
      <c r="B71" s="1" t="s">
        <v>12702</v>
      </c>
      <c r="C71" s="1" t="s">
        <v>262</v>
      </c>
      <c r="D71" s="1" t="s">
        <v>286</v>
      </c>
      <c r="E71" s="1" t="s">
        <v>286</v>
      </c>
      <c r="F71" s="1" t="s">
        <v>276</v>
      </c>
      <c r="G71" s="1" t="s">
        <v>12618</v>
      </c>
      <c r="H71" s="1" t="s">
        <v>276</v>
      </c>
      <c r="I71" s="1" t="s">
        <v>479</v>
      </c>
      <c r="J71" s="1" t="s">
        <v>269</v>
      </c>
      <c r="K71" s="1" t="s">
        <v>1372</v>
      </c>
    </row>
    <row r="72" spans="1:11" ht="14.25">
      <c r="A72" s="1" t="s">
        <v>260</v>
      </c>
      <c r="B72" s="1" t="s">
        <v>12703</v>
      </c>
      <c r="C72" s="1" t="s">
        <v>262</v>
      </c>
      <c r="D72" s="1" t="s">
        <v>286</v>
      </c>
      <c r="E72" s="1" t="s">
        <v>286</v>
      </c>
      <c r="F72" s="1" t="s">
        <v>874</v>
      </c>
      <c r="G72" s="1" t="s">
        <v>12620</v>
      </c>
      <c r="H72" s="1" t="s">
        <v>874</v>
      </c>
      <c r="I72" s="1" t="s">
        <v>270</v>
      </c>
      <c r="J72" s="1" t="s">
        <v>269</v>
      </c>
      <c r="K72" s="1" t="s">
        <v>3756</v>
      </c>
    </row>
    <row r="73" spans="1:11" ht="14.25">
      <c r="A73" s="1" t="s">
        <v>260</v>
      </c>
      <c r="B73" s="1" t="s">
        <v>12704</v>
      </c>
      <c r="C73" s="1" t="s">
        <v>262</v>
      </c>
      <c r="D73" s="1" t="s">
        <v>286</v>
      </c>
      <c r="E73" s="1" t="s">
        <v>286</v>
      </c>
      <c r="F73" s="1" t="s">
        <v>1450</v>
      </c>
      <c r="G73" s="1" t="s">
        <v>12622</v>
      </c>
      <c r="H73" s="1" t="s">
        <v>874</v>
      </c>
      <c r="I73" s="1" t="s">
        <v>472</v>
      </c>
      <c r="J73" s="1" t="s">
        <v>269</v>
      </c>
      <c r="K73" s="1" t="s">
        <v>1372</v>
      </c>
    </row>
    <row r="74" spans="1:11" ht="14.25">
      <c r="A74" s="1" t="s">
        <v>260</v>
      </c>
      <c r="B74" s="1" t="s">
        <v>12705</v>
      </c>
      <c r="C74" s="1" t="s">
        <v>262</v>
      </c>
      <c r="D74" s="1" t="s">
        <v>286</v>
      </c>
      <c r="E74" s="1" t="s">
        <v>286</v>
      </c>
      <c r="F74" s="1" t="s">
        <v>277</v>
      </c>
      <c r="G74" s="1" t="s">
        <v>12624</v>
      </c>
      <c r="H74" s="1" t="s">
        <v>874</v>
      </c>
      <c r="I74" s="1" t="s">
        <v>479</v>
      </c>
      <c r="J74" s="1" t="s">
        <v>269</v>
      </c>
      <c r="K74" s="1" t="s">
        <v>1731</v>
      </c>
    </row>
    <row r="75" spans="1:11" ht="14.25">
      <c r="A75" s="1" t="s">
        <v>260</v>
      </c>
      <c r="B75" s="1" t="s">
        <v>12706</v>
      </c>
      <c r="C75" s="1" t="s">
        <v>262</v>
      </c>
      <c r="D75" s="1" t="s">
        <v>286</v>
      </c>
      <c r="E75" s="1" t="s">
        <v>286</v>
      </c>
      <c r="F75" s="1" t="s">
        <v>714</v>
      </c>
      <c r="G75" s="1" t="s">
        <v>12626</v>
      </c>
      <c r="H75" s="1" t="s">
        <v>1450</v>
      </c>
      <c r="I75" s="1" t="s">
        <v>270</v>
      </c>
      <c r="J75" s="1" t="s">
        <v>269</v>
      </c>
      <c r="K75" s="1" t="s">
        <v>1450</v>
      </c>
    </row>
    <row r="76" spans="1:11" ht="14.25">
      <c r="A76" s="1" t="s">
        <v>260</v>
      </c>
      <c r="B76" s="1" t="s">
        <v>12707</v>
      </c>
      <c r="C76" s="1" t="s">
        <v>262</v>
      </c>
      <c r="D76" s="1" t="s">
        <v>286</v>
      </c>
      <c r="E76" s="1" t="s">
        <v>286</v>
      </c>
      <c r="F76" s="1" t="s">
        <v>1971</v>
      </c>
      <c r="G76" s="1" t="s">
        <v>12628</v>
      </c>
      <c r="H76" s="1" t="s">
        <v>1450</v>
      </c>
      <c r="I76" s="1" t="s">
        <v>472</v>
      </c>
      <c r="J76" s="1" t="s">
        <v>269</v>
      </c>
      <c r="K76" s="1" t="s">
        <v>1450</v>
      </c>
    </row>
    <row r="77" spans="1:11" ht="14.25">
      <c r="A77" s="1" t="s">
        <v>260</v>
      </c>
      <c r="B77" s="1" t="s">
        <v>12708</v>
      </c>
      <c r="C77" s="1" t="s">
        <v>262</v>
      </c>
      <c r="D77" s="1" t="s">
        <v>286</v>
      </c>
      <c r="E77" s="1" t="s">
        <v>286</v>
      </c>
      <c r="F77" s="1" t="s">
        <v>1729</v>
      </c>
      <c r="G77" s="1" t="s">
        <v>12630</v>
      </c>
      <c r="H77" s="1" t="s">
        <v>1450</v>
      </c>
      <c r="I77" s="1" t="s">
        <v>479</v>
      </c>
      <c r="J77" s="1" t="s">
        <v>269</v>
      </c>
      <c r="K77" s="1" t="s">
        <v>1450</v>
      </c>
    </row>
    <row r="78" spans="1:11" ht="14.25">
      <c r="A78" s="1" t="s">
        <v>260</v>
      </c>
      <c r="B78" s="1" t="s">
        <v>12709</v>
      </c>
      <c r="C78" s="1" t="s">
        <v>262</v>
      </c>
      <c r="D78" s="1" t="s">
        <v>286</v>
      </c>
      <c r="E78" s="1" t="s">
        <v>286</v>
      </c>
      <c r="F78" s="1" t="s">
        <v>2793</v>
      </c>
      <c r="G78" s="1" t="s">
        <v>12632</v>
      </c>
      <c r="H78" s="1" t="s">
        <v>277</v>
      </c>
      <c r="I78" s="1" t="s">
        <v>270</v>
      </c>
      <c r="J78" s="1" t="s">
        <v>269</v>
      </c>
      <c r="K78" s="1" t="s">
        <v>1450</v>
      </c>
    </row>
    <row r="79" spans="1:11" ht="14.25">
      <c r="A79" s="1" t="s">
        <v>260</v>
      </c>
      <c r="B79" s="1" t="s">
        <v>12710</v>
      </c>
      <c r="C79" s="1" t="s">
        <v>262</v>
      </c>
      <c r="D79" s="1" t="s">
        <v>286</v>
      </c>
      <c r="E79" s="1" t="s">
        <v>286</v>
      </c>
      <c r="F79" s="1" t="s">
        <v>2755</v>
      </c>
      <c r="G79" s="1" t="s">
        <v>12634</v>
      </c>
      <c r="H79" s="1" t="s">
        <v>277</v>
      </c>
      <c r="I79" s="1" t="s">
        <v>472</v>
      </c>
      <c r="J79" s="1" t="s">
        <v>269</v>
      </c>
      <c r="K79" s="1" t="s">
        <v>1450</v>
      </c>
    </row>
    <row r="80" spans="1:11" ht="14.25">
      <c r="A80" s="1" t="s">
        <v>260</v>
      </c>
      <c r="B80" s="1" t="s">
        <v>12711</v>
      </c>
      <c r="C80" s="1" t="s">
        <v>262</v>
      </c>
      <c r="D80" s="1" t="s">
        <v>286</v>
      </c>
      <c r="E80" s="1" t="s">
        <v>286</v>
      </c>
      <c r="F80" s="1" t="s">
        <v>713</v>
      </c>
      <c r="G80" s="1" t="s">
        <v>12636</v>
      </c>
      <c r="H80" s="1" t="s">
        <v>277</v>
      </c>
      <c r="I80" s="1" t="s">
        <v>479</v>
      </c>
      <c r="J80" s="1" t="s">
        <v>269</v>
      </c>
      <c r="K80" s="1" t="s">
        <v>1450</v>
      </c>
    </row>
    <row r="81" spans="1:11" ht="14.25">
      <c r="A81" s="1" t="s">
        <v>260</v>
      </c>
      <c r="B81" s="1" t="s">
        <v>12712</v>
      </c>
      <c r="C81" s="1" t="s">
        <v>262</v>
      </c>
      <c r="D81" s="1" t="s">
        <v>286</v>
      </c>
      <c r="E81" s="1" t="s">
        <v>286</v>
      </c>
      <c r="F81" s="1" t="s">
        <v>1731</v>
      </c>
      <c r="G81" s="1" t="s">
        <v>12638</v>
      </c>
      <c r="H81" s="1" t="s">
        <v>872</v>
      </c>
      <c r="I81" s="1" t="s">
        <v>270</v>
      </c>
      <c r="J81" s="1" t="s">
        <v>270</v>
      </c>
      <c r="K81" s="1" t="s">
        <v>1372</v>
      </c>
    </row>
    <row r="82" spans="1:11" ht="14.25">
      <c r="A82" s="1" t="s">
        <v>260</v>
      </c>
      <c r="B82" s="1" t="s">
        <v>12713</v>
      </c>
      <c r="C82" s="1" t="s">
        <v>262</v>
      </c>
      <c r="D82" s="1" t="s">
        <v>286</v>
      </c>
      <c r="E82" s="1" t="s">
        <v>286</v>
      </c>
      <c r="F82" s="1" t="s">
        <v>2913</v>
      </c>
      <c r="G82" s="1" t="s">
        <v>12640</v>
      </c>
      <c r="H82" s="1" t="s">
        <v>872</v>
      </c>
      <c r="I82" s="1" t="s">
        <v>472</v>
      </c>
      <c r="J82" s="1" t="s">
        <v>270</v>
      </c>
      <c r="K82" s="1" t="s">
        <v>1372</v>
      </c>
    </row>
    <row r="83" spans="1:11" ht="14.25">
      <c r="A83" s="1" t="s">
        <v>260</v>
      </c>
      <c r="B83" s="1" t="s">
        <v>12714</v>
      </c>
      <c r="C83" s="1" t="s">
        <v>262</v>
      </c>
      <c r="D83" s="1" t="s">
        <v>286</v>
      </c>
      <c r="E83" s="1" t="s">
        <v>286</v>
      </c>
      <c r="F83" s="1" t="s">
        <v>2796</v>
      </c>
      <c r="G83" s="1" t="s">
        <v>12642</v>
      </c>
      <c r="H83" s="1" t="s">
        <v>872</v>
      </c>
      <c r="I83" s="1" t="s">
        <v>479</v>
      </c>
      <c r="J83" s="1" t="s">
        <v>270</v>
      </c>
      <c r="K83" s="1" t="s">
        <v>1372</v>
      </c>
    </row>
    <row r="84" spans="1:11" ht="14.25">
      <c r="A84" s="1" t="s">
        <v>260</v>
      </c>
      <c r="B84" s="1" t="s">
        <v>12715</v>
      </c>
      <c r="C84" s="1" t="s">
        <v>262</v>
      </c>
      <c r="D84" s="1" t="s">
        <v>286</v>
      </c>
      <c r="E84" s="1" t="s">
        <v>286</v>
      </c>
      <c r="F84" s="1" t="s">
        <v>2919</v>
      </c>
      <c r="G84" s="1" t="s">
        <v>12644</v>
      </c>
      <c r="H84" s="1" t="s">
        <v>276</v>
      </c>
      <c r="I84" s="1" t="s">
        <v>270</v>
      </c>
      <c r="J84" s="1" t="s">
        <v>270</v>
      </c>
      <c r="K84" s="1" t="s">
        <v>3818</v>
      </c>
    </row>
    <row r="85" spans="1:11" ht="14.25">
      <c r="A85" s="1" t="s">
        <v>260</v>
      </c>
      <c r="B85" s="1" t="s">
        <v>12716</v>
      </c>
      <c r="C85" s="1" t="s">
        <v>262</v>
      </c>
      <c r="D85" s="1" t="s">
        <v>286</v>
      </c>
      <c r="E85" s="1" t="s">
        <v>286</v>
      </c>
      <c r="F85" s="1" t="s">
        <v>1739</v>
      </c>
      <c r="G85" s="1" t="s">
        <v>12646</v>
      </c>
      <c r="H85" s="1" t="s">
        <v>276</v>
      </c>
      <c r="I85" s="1" t="s">
        <v>472</v>
      </c>
      <c r="J85" s="1" t="s">
        <v>270</v>
      </c>
      <c r="K85" s="1" t="s">
        <v>1372</v>
      </c>
    </row>
    <row r="86" spans="1:11" ht="14.25">
      <c r="A86" s="1" t="s">
        <v>260</v>
      </c>
      <c r="B86" s="1" t="s">
        <v>12717</v>
      </c>
      <c r="C86" s="1" t="s">
        <v>262</v>
      </c>
      <c r="D86" s="1" t="s">
        <v>286</v>
      </c>
      <c r="E86" s="1" t="s">
        <v>286</v>
      </c>
      <c r="F86" s="1" t="s">
        <v>2926</v>
      </c>
      <c r="G86" s="1" t="s">
        <v>12648</v>
      </c>
      <c r="H86" s="1" t="s">
        <v>276</v>
      </c>
      <c r="I86" s="1" t="s">
        <v>479</v>
      </c>
      <c r="J86" s="1" t="s">
        <v>270</v>
      </c>
      <c r="K86" s="1" t="s">
        <v>1372</v>
      </c>
    </row>
    <row r="87" spans="1:11" ht="14.25">
      <c r="A87" s="1" t="s">
        <v>260</v>
      </c>
      <c r="B87" s="1" t="s">
        <v>12718</v>
      </c>
      <c r="C87" s="1" t="s">
        <v>262</v>
      </c>
      <c r="D87" s="1" t="s">
        <v>286</v>
      </c>
      <c r="E87" s="1" t="s">
        <v>286</v>
      </c>
      <c r="F87" s="1" t="s">
        <v>2136</v>
      </c>
      <c r="G87" s="1" t="s">
        <v>12650</v>
      </c>
      <c r="H87" s="1" t="s">
        <v>874</v>
      </c>
      <c r="I87" s="1" t="s">
        <v>270</v>
      </c>
      <c r="J87" s="1" t="s">
        <v>270</v>
      </c>
      <c r="K87" s="1" t="s">
        <v>3756</v>
      </c>
    </row>
    <row r="88" spans="1:11" ht="14.25">
      <c r="A88" s="1" t="s">
        <v>260</v>
      </c>
      <c r="B88" s="1" t="s">
        <v>12719</v>
      </c>
      <c r="C88" s="1" t="s">
        <v>262</v>
      </c>
      <c r="D88" s="1" t="s">
        <v>286</v>
      </c>
      <c r="E88" s="1" t="s">
        <v>286</v>
      </c>
      <c r="F88" s="1" t="s">
        <v>2933</v>
      </c>
      <c r="G88" s="1" t="s">
        <v>12652</v>
      </c>
      <c r="H88" s="1" t="s">
        <v>874</v>
      </c>
      <c r="I88" s="1" t="s">
        <v>472</v>
      </c>
      <c r="J88" s="1" t="s">
        <v>270</v>
      </c>
      <c r="K88" s="1" t="s">
        <v>1372</v>
      </c>
    </row>
    <row r="89" spans="1:11" ht="14.25">
      <c r="A89" s="1" t="s">
        <v>260</v>
      </c>
      <c r="B89" s="1" t="s">
        <v>12720</v>
      </c>
      <c r="C89" s="1" t="s">
        <v>262</v>
      </c>
      <c r="D89" s="1" t="s">
        <v>286</v>
      </c>
      <c r="E89" s="1" t="s">
        <v>286</v>
      </c>
      <c r="F89" s="1" t="s">
        <v>2937</v>
      </c>
      <c r="G89" s="1" t="s">
        <v>12654</v>
      </c>
      <c r="H89" s="1" t="s">
        <v>874</v>
      </c>
      <c r="I89" s="1" t="s">
        <v>479</v>
      </c>
      <c r="J89" s="1" t="s">
        <v>270</v>
      </c>
      <c r="K89" s="1" t="s">
        <v>1731</v>
      </c>
    </row>
    <row r="90" spans="1:11" ht="14.25">
      <c r="A90" s="1" t="s">
        <v>260</v>
      </c>
      <c r="B90" s="1" t="s">
        <v>12721</v>
      </c>
      <c r="C90" s="1" t="s">
        <v>262</v>
      </c>
      <c r="D90" s="1" t="s">
        <v>286</v>
      </c>
      <c r="E90" s="1" t="s">
        <v>286</v>
      </c>
      <c r="F90" s="1" t="s">
        <v>2941</v>
      </c>
      <c r="G90" s="1" t="s">
        <v>12656</v>
      </c>
      <c r="H90" s="1" t="s">
        <v>1450</v>
      </c>
      <c r="I90" s="1" t="s">
        <v>270</v>
      </c>
      <c r="J90" s="1" t="s">
        <v>270</v>
      </c>
      <c r="K90" s="1" t="s">
        <v>1450</v>
      </c>
    </row>
    <row r="91" spans="1:11" ht="14.25">
      <c r="A91" s="1" t="s">
        <v>260</v>
      </c>
      <c r="B91" s="1" t="s">
        <v>12722</v>
      </c>
      <c r="C91" s="1" t="s">
        <v>262</v>
      </c>
      <c r="D91" s="1" t="s">
        <v>286</v>
      </c>
      <c r="E91" s="1" t="s">
        <v>286</v>
      </c>
      <c r="F91" s="1" t="s">
        <v>2945</v>
      </c>
      <c r="G91" s="1" t="s">
        <v>12658</v>
      </c>
      <c r="H91" s="1" t="s">
        <v>1450</v>
      </c>
      <c r="I91" s="1" t="s">
        <v>472</v>
      </c>
      <c r="J91" s="1" t="s">
        <v>270</v>
      </c>
      <c r="K91" s="1" t="s">
        <v>1450</v>
      </c>
    </row>
    <row r="92" spans="1:11" ht="14.25">
      <c r="A92" s="1" t="s">
        <v>260</v>
      </c>
      <c r="B92" s="1" t="s">
        <v>12723</v>
      </c>
      <c r="C92" s="1" t="s">
        <v>262</v>
      </c>
      <c r="D92" s="1" t="s">
        <v>286</v>
      </c>
      <c r="E92" s="1" t="s">
        <v>286</v>
      </c>
      <c r="F92" s="1" t="s">
        <v>1399</v>
      </c>
      <c r="G92" s="1" t="s">
        <v>12660</v>
      </c>
      <c r="H92" s="1" t="s">
        <v>1450</v>
      </c>
      <c r="I92" s="1" t="s">
        <v>479</v>
      </c>
      <c r="J92" s="1" t="s">
        <v>270</v>
      </c>
      <c r="K92" s="1" t="s">
        <v>1450</v>
      </c>
    </row>
    <row r="93" spans="1:11" ht="14.25">
      <c r="A93" s="1" t="s">
        <v>260</v>
      </c>
      <c r="B93" s="1" t="s">
        <v>12724</v>
      </c>
      <c r="C93" s="1" t="s">
        <v>262</v>
      </c>
      <c r="D93" s="1" t="s">
        <v>286</v>
      </c>
      <c r="E93" s="1" t="s">
        <v>286</v>
      </c>
      <c r="F93" s="1" t="s">
        <v>1384</v>
      </c>
      <c r="G93" s="1" t="s">
        <v>12662</v>
      </c>
      <c r="H93" s="1" t="s">
        <v>277</v>
      </c>
      <c r="I93" s="1" t="s">
        <v>270</v>
      </c>
      <c r="J93" s="1" t="s">
        <v>270</v>
      </c>
      <c r="K93" s="1" t="s">
        <v>1450</v>
      </c>
    </row>
    <row r="94" spans="1:11" ht="14.25">
      <c r="A94" s="1" t="s">
        <v>260</v>
      </c>
      <c r="B94" s="1" t="s">
        <v>12725</v>
      </c>
      <c r="C94" s="1" t="s">
        <v>262</v>
      </c>
      <c r="D94" s="1" t="s">
        <v>286</v>
      </c>
      <c r="E94" s="1" t="s">
        <v>286</v>
      </c>
      <c r="F94" s="1" t="s">
        <v>1407</v>
      </c>
      <c r="G94" s="1" t="s">
        <v>12664</v>
      </c>
      <c r="H94" s="1" t="s">
        <v>277</v>
      </c>
      <c r="I94" s="1" t="s">
        <v>472</v>
      </c>
      <c r="J94" s="1" t="s">
        <v>270</v>
      </c>
      <c r="K94" s="1" t="s">
        <v>1450</v>
      </c>
    </row>
    <row r="95" spans="1:11" ht="14.25">
      <c r="A95" s="1" t="s">
        <v>260</v>
      </c>
      <c r="B95" s="1" t="s">
        <v>12726</v>
      </c>
      <c r="C95" s="1" t="s">
        <v>262</v>
      </c>
      <c r="D95" s="1" t="s">
        <v>286</v>
      </c>
      <c r="E95" s="1" t="s">
        <v>286</v>
      </c>
      <c r="F95" s="1" t="s">
        <v>3045</v>
      </c>
      <c r="G95" s="1" t="s">
        <v>12666</v>
      </c>
      <c r="H95" s="1" t="s">
        <v>277</v>
      </c>
      <c r="I95" s="1" t="s">
        <v>479</v>
      </c>
      <c r="J95" s="1" t="s">
        <v>270</v>
      </c>
      <c r="K95" s="1" t="s">
        <v>1450</v>
      </c>
    </row>
    <row r="96" spans="1:11" ht="14.25">
      <c r="A96" s="1" t="s">
        <v>260</v>
      </c>
      <c r="B96" s="1" t="s">
        <v>12727</v>
      </c>
      <c r="C96" s="1" t="s">
        <v>262</v>
      </c>
      <c r="D96" s="1" t="s">
        <v>292</v>
      </c>
      <c r="E96" s="1" t="s">
        <v>292</v>
      </c>
      <c r="F96" s="1" t="s">
        <v>270</v>
      </c>
      <c r="G96" s="1" t="s">
        <v>12608</v>
      </c>
      <c r="H96" s="1" t="s">
        <v>872</v>
      </c>
      <c r="I96" s="1" t="s">
        <v>270</v>
      </c>
      <c r="J96" s="1" t="s">
        <v>269</v>
      </c>
      <c r="K96" s="1" t="s">
        <v>1372</v>
      </c>
    </row>
    <row r="97" spans="1:11" ht="14.25">
      <c r="A97" s="1" t="s">
        <v>260</v>
      </c>
      <c r="B97" s="1" t="s">
        <v>12728</v>
      </c>
      <c r="C97" s="1" t="s">
        <v>262</v>
      </c>
      <c r="D97" s="1" t="s">
        <v>292</v>
      </c>
      <c r="E97" s="1" t="s">
        <v>292</v>
      </c>
      <c r="F97" s="1" t="s">
        <v>472</v>
      </c>
      <c r="G97" s="1" t="s">
        <v>12610</v>
      </c>
      <c r="H97" s="1" t="s">
        <v>872</v>
      </c>
      <c r="I97" s="1" t="s">
        <v>472</v>
      </c>
      <c r="J97" s="1" t="s">
        <v>269</v>
      </c>
      <c r="K97" s="1" t="s">
        <v>1372</v>
      </c>
    </row>
    <row r="98" spans="1:11" ht="14.25">
      <c r="A98" s="1" t="s">
        <v>260</v>
      </c>
      <c r="B98" s="1" t="s">
        <v>12729</v>
      </c>
      <c r="C98" s="1" t="s">
        <v>262</v>
      </c>
      <c r="D98" s="1" t="s">
        <v>292</v>
      </c>
      <c r="E98" s="1" t="s">
        <v>292</v>
      </c>
      <c r="F98" s="1" t="s">
        <v>479</v>
      </c>
      <c r="G98" s="1" t="s">
        <v>12612</v>
      </c>
      <c r="H98" s="1" t="s">
        <v>872</v>
      </c>
      <c r="I98" s="1" t="s">
        <v>479</v>
      </c>
      <c r="J98" s="1" t="s">
        <v>269</v>
      </c>
      <c r="K98" s="1" t="s">
        <v>1372</v>
      </c>
    </row>
    <row r="99" spans="1:11" ht="14.25">
      <c r="A99" s="1" t="s">
        <v>260</v>
      </c>
      <c r="B99" s="1" t="s">
        <v>12730</v>
      </c>
      <c r="C99" s="1" t="s">
        <v>262</v>
      </c>
      <c r="D99" s="1" t="s">
        <v>292</v>
      </c>
      <c r="E99" s="1" t="s">
        <v>292</v>
      </c>
      <c r="F99" s="1" t="s">
        <v>873</v>
      </c>
      <c r="G99" s="1" t="s">
        <v>12614</v>
      </c>
      <c r="H99" s="1" t="s">
        <v>276</v>
      </c>
      <c r="I99" s="1" t="s">
        <v>270</v>
      </c>
      <c r="J99" s="1" t="s">
        <v>269</v>
      </c>
      <c r="K99" s="1" t="s">
        <v>3818</v>
      </c>
    </row>
    <row r="100" spans="1:11" ht="14.25">
      <c r="A100" s="1" t="s">
        <v>260</v>
      </c>
      <c r="B100" s="1" t="s">
        <v>12731</v>
      </c>
      <c r="C100" s="1" t="s">
        <v>262</v>
      </c>
      <c r="D100" s="1" t="s">
        <v>292</v>
      </c>
      <c r="E100" s="1" t="s">
        <v>292</v>
      </c>
      <c r="F100" s="1" t="s">
        <v>872</v>
      </c>
      <c r="G100" s="1" t="s">
        <v>12616</v>
      </c>
      <c r="H100" s="1" t="s">
        <v>276</v>
      </c>
      <c r="I100" s="1" t="s">
        <v>472</v>
      </c>
      <c r="J100" s="1" t="s">
        <v>269</v>
      </c>
      <c r="K100" s="1" t="s">
        <v>1372</v>
      </c>
    </row>
    <row r="101" spans="1:11" ht="14.25">
      <c r="A101" s="1" t="s">
        <v>260</v>
      </c>
      <c r="B101" s="1" t="s">
        <v>12732</v>
      </c>
      <c r="C101" s="1" t="s">
        <v>262</v>
      </c>
      <c r="D101" s="1" t="s">
        <v>292</v>
      </c>
      <c r="E101" s="1" t="s">
        <v>292</v>
      </c>
      <c r="F101" s="1" t="s">
        <v>276</v>
      </c>
      <c r="G101" s="1" t="s">
        <v>12618</v>
      </c>
      <c r="H101" s="1" t="s">
        <v>276</v>
      </c>
      <c r="I101" s="1" t="s">
        <v>479</v>
      </c>
      <c r="J101" s="1" t="s">
        <v>269</v>
      </c>
      <c r="K101" s="1" t="s">
        <v>1372</v>
      </c>
    </row>
    <row r="102" spans="1:11" ht="14.25">
      <c r="A102" s="1" t="s">
        <v>260</v>
      </c>
      <c r="B102" s="1" t="s">
        <v>12733</v>
      </c>
      <c r="C102" s="1" t="s">
        <v>262</v>
      </c>
      <c r="D102" s="1" t="s">
        <v>292</v>
      </c>
      <c r="E102" s="1" t="s">
        <v>292</v>
      </c>
      <c r="F102" s="1" t="s">
        <v>874</v>
      </c>
      <c r="G102" s="1" t="s">
        <v>12620</v>
      </c>
      <c r="H102" s="1" t="s">
        <v>874</v>
      </c>
      <c r="I102" s="1" t="s">
        <v>270</v>
      </c>
      <c r="J102" s="1" t="s">
        <v>269</v>
      </c>
      <c r="K102" s="1" t="s">
        <v>3756</v>
      </c>
    </row>
    <row r="103" spans="1:11" ht="14.25">
      <c r="A103" s="1" t="s">
        <v>260</v>
      </c>
      <c r="B103" s="1" t="s">
        <v>12734</v>
      </c>
      <c r="C103" s="1" t="s">
        <v>262</v>
      </c>
      <c r="D103" s="1" t="s">
        <v>292</v>
      </c>
      <c r="E103" s="1" t="s">
        <v>292</v>
      </c>
      <c r="F103" s="1" t="s">
        <v>1450</v>
      </c>
      <c r="G103" s="1" t="s">
        <v>12622</v>
      </c>
      <c r="H103" s="1" t="s">
        <v>874</v>
      </c>
      <c r="I103" s="1" t="s">
        <v>472</v>
      </c>
      <c r="J103" s="1" t="s">
        <v>269</v>
      </c>
      <c r="K103" s="1" t="s">
        <v>1372</v>
      </c>
    </row>
    <row r="104" spans="1:11" ht="14.25">
      <c r="A104" s="1" t="s">
        <v>260</v>
      </c>
      <c r="B104" s="1" t="s">
        <v>12735</v>
      </c>
      <c r="C104" s="1" t="s">
        <v>262</v>
      </c>
      <c r="D104" s="1" t="s">
        <v>292</v>
      </c>
      <c r="E104" s="1" t="s">
        <v>292</v>
      </c>
      <c r="F104" s="1" t="s">
        <v>277</v>
      </c>
      <c r="G104" s="1" t="s">
        <v>12624</v>
      </c>
      <c r="H104" s="1" t="s">
        <v>874</v>
      </c>
      <c r="I104" s="1" t="s">
        <v>479</v>
      </c>
      <c r="J104" s="1" t="s">
        <v>269</v>
      </c>
      <c r="K104" s="1" t="s">
        <v>1731</v>
      </c>
    </row>
    <row r="105" spans="1:11" ht="14.25">
      <c r="A105" s="1" t="s">
        <v>260</v>
      </c>
      <c r="B105" s="1" t="s">
        <v>12736</v>
      </c>
      <c r="C105" s="1" t="s">
        <v>262</v>
      </c>
      <c r="D105" s="1" t="s">
        <v>292</v>
      </c>
      <c r="E105" s="1" t="s">
        <v>292</v>
      </c>
      <c r="F105" s="1" t="s">
        <v>714</v>
      </c>
      <c r="G105" s="1" t="s">
        <v>12626</v>
      </c>
      <c r="H105" s="1" t="s">
        <v>1450</v>
      </c>
      <c r="I105" s="1" t="s">
        <v>270</v>
      </c>
      <c r="J105" s="1" t="s">
        <v>269</v>
      </c>
      <c r="K105" s="1" t="s">
        <v>1450</v>
      </c>
    </row>
    <row r="106" spans="1:11" ht="14.25">
      <c r="A106" s="1" t="s">
        <v>260</v>
      </c>
      <c r="B106" s="1" t="s">
        <v>12737</v>
      </c>
      <c r="C106" s="1" t="s">
        <v>262</v>
      </c>
      <c r="D106" s="1" t="s">
        <v>292</v>
      </c>
      <c r="E106" s="1" t="s">
        <v>292</v>
      </c>
      <c r="F106" s="1" t="s">
        <v>1971</v>
      </c>
      <c r="G106" s="1" t="s">
        <v>12628</v>
      </c>
      <c r="H106" s="1" t="s">
        <v>1450</v>
      </c>
      <c r="I106" s="1" t="s">
        <v>472</v>
      </c>
      <c r="J106" s="1" t="s">
        <v>269</v>
      </c>
      <c r="K106" s="1" t="s">
        <v>1450</v>
      </c>
    </row>
    <row r="107" spans="1:11" ht="14.25">
      <c r="A107" s="1" t="s">
        <v>260</v>
      </c>
      <c r="B107" s="1" t="s">
        <v>12738</v>
      </c>
      <c r="C107" s="1" t="s">
        <v>262</v>
      </c>
      <c r="D107" s="1" t="s">
        <v>292</v>
      </c>
      <c r="E107" s="1" t="s">
        <v>292</v>
      </c>
      <c r="F107" s="1" t="s">
        <v>1729</v>
      </c>
      <c r="G107" s="1" t="s">
        <v>12630</v>
      </c>
      <c r="H107" s="1" t="s">
        <v>1450</v>
      </c>
      <c r="I107" s="1" t="s">
        <v>479</v>
      </c>
      <c r="J107" s="1" t="s">
        <v>269</v>
      </c>
      <c r="K107" s="1" t="s">
        <v>1450</v>
      </c>
    </row>
    <row r="108" spans="1:11" ht="14.25">
      <c r="A108" s="1" t="s">
        <v>260</v>
      </c>
      <c r="B108" s="1" t="s">
        <v>12739</v>
      </c>
      <c r="C108" s="1" t="s">
        <v>262</v>
      </c>
      <c r="D108" s="1" t="s">
        <v>292</v>
      </c>
      <c r="E108" s="1" t="s">
        <v>292</v>
      </c>
      <c r="F108" s="1" t="s">
        <v>2793</v>
      </c>
      <c r="G108" s="1" t="s">
        <v>12632</v>
      </c>
      <c r="H108" s="1" t="s">
        <v>277</v>
      </c>
      <c r="I108" s="1" t="s">
        <v>270</v>
      </c>
      <c r="J108" s="1" t="s">
        <v>269</v>
      </c>
      <c r="K108" s="1" t="s">
        <v>1450</v>
      </c>
    </row>
    <row r="109" spans="1:11" ht="14.25">
      <c r="A109" s="1" t="s">
        <v>260</v>
      </c>
      <c r="B109" s="1" t="s">
        <v>12740</v>
      </c>
      <c r="C109" s="1" t="s">
        <v>262</v>
      </c>
      <c r="D109" s="1" t="s">
        <v>292</v>
      </c>
      <c r="E109" s="1" t="s">
        <v>292</v>
      </c>
      <c r="F109" s="1" t="s">
        <v>2755</v>
      </c>
      <c r="G109" s="1" t="s">
        <v>12634</v>
      </c>
      <c r="H109" s="1" t="s">
        <v>277</v>
      </c>
      <c r="I109" s="1" t="s">
        <v>472</v>
      </c>
      <c r="J109" s="1" t="s">
        <v>269</v>
      </c>
      <c r="K109" s="1" t="s">
        <v>1450</v>
      </c>
    </row>
    <row r="110" spans="1:11" ht="14.25">
      <c r="A110" s="1" t="s">
        <v>260</v>
      </c>
      <c r="B110" s="1" t="s">
        <v>12741</v>
      </c>
      <c r="C110" s="1" t="s">
        <v>262</v>
      </c>
      <c r="D110" s="1" t="s">
        <v>292</v>
      </c>
      <c r="E110" s="1" t="s">
        <v>292</v>
      </c>
      <c r="F110" s="1" t="s">
        <v>713</v>
      </c>
      <c r="G110" s="1" t="s">
        <v>12636</v>
      </c>
      <c r="H110" s="1" t="s">
        <v>277</v>
      </c>
      <c r="I110" s="1" t="s">
        <v>479</v>
      </c>
      <c r="J110" s="1" t="s">
        <v>269</v>
      </c>
      <c r="K110" s="1" t="s">
        <v>1450</v>
      </c>
    </row>
    <row r="111" spans="1:11" ht="14.25">
      <c r="A111" s="1" t="s">
        <v>260</v>
      </c>
      <c r="B111" s="1" t="s">
        <v>12742</v>
      </c>
      <c r="C111" s="1" t="s">
        <v>262</v>
      </c>
      <c r="D111" s="1" t="s">
        <v>292</v>
      </c>
      <c r="E111" s="1" t="s">
        <v>292</v>
      </c>
      <c r="F111" s="1" t="s">
        <v>1731</v>
      </c>
      <c r="G111" s="1" t="s">
        <v>12638</v>
      </c>
      <c r="H111" s="1" t="s">
        <v>872</v>
      </c>
      <c r="I111" s="1" t="s">
        <v>270</v>
      </c>
      <c r="J111" s="1" t="s">
        <v>270</v>
      </c>
      <c r="K111" s="1" t="s">
        <v>1372</v>
      </c>
    </row>
    <row r="112" spans="1:11" ht="14.25">
      <c r="A112" s="1" t="s">
        <v>260</v>
      </c>
      <c r="B112" s="1" t="s">
        <v>12743</v>
      </c>
      <c r="C112" s="1" t="s">
        <v>262</v>
      </c>
      <c r="D112" s="1" t="s">
        <v>292</v>
      </c>
      <c r="E112" s="1" t="s">
        <v>292</v>
      </c>
      <c r="F112" s="1" t="s">
        <v>2913</v>
      </c>
      <c r="G112" s="1" t="s">
        <v>12640</v>
      </c>
      <c r="H112" s="1" t="s">
        <v>872</v>
      </c>
      <c r="I112" s="1" t="s">
        <v>472</v>
      </c>
      <c r="J112" s="1" t="s">
        <v>270</v>
      </c>
      <c r="K112" s="1" t="s">
        <v>1372</v>
      </c>
    </row>
    <row r="113" spans="1:11" ht="14.25">
      <c r="A113" s="1" t="s">
        <v>260</v>
      </c>
      <c r="B113" s="1" t="s">
        <v>12744</v>
      </c>
      <c r="C113" s="1" t="s">
        <v>262</v>
      </c>
      <c r="D113" s="1" t="s">
        <v>292</v>
      </c>
      <c r="E113" s="1" t="s">
        <v>292</v>
      </c>
      <c r="F113" s="1" t="s">
        <v>2796</v>
      </c>
      <c r="G113" s="1" t="s">
        <v>12642</v>
      </c>
      <c r="H113" s="1" t="s">
        <v>872</v>
      </c>
      <c r="I113" s="1" t="s">
        <v>479</v>
      </c>
      <c r="J113" s="1" t="s">
        <v>270</v>
      </c>
      <c r="K113" s="1" t="s">
        <v>1372</v>
      </c>
    </row>
    <row r="114" spans="1:11" ht="14.25">
      <c r="A114" s="1" t="s">
        <v>260</v>
      </c>
      <c r="B114" s="1" t="s">
        <v>12745</v>
      </c>
      <c r="C114" s="1" t="s">
        <v>262</v>
      </c>
      <c r="D114" s="1" t="s">
        <v>292</v>
      </c>
      <c r="E114" s="1" t="s">
        <v>292</v>
      </c>
      <c r="F114" s="1" t="s">
        <v>2919</v>
      </c>
      <c r="G114" s="1" t="s">
        <v>12644</v>
      </c>
      <c r="H114" s="1" t="s">
        <v>276</v>
      </c>
      <c r="I114" s="1" t="s">
        <v>270</v>
      </c>
      <c r="J114" s="1" t="s">
        <v>270</v>
      </c>
      <c r="K114" s="1" t="s">
        <v>3818</v>
      </c>
    </row>
    <row r="115" spans="1:11" ht="14.25">
      <c r="A115" s="1" t="s">
        <v>260</v>
      </c>
      <c r="B115" s="1" t="s">
        <v>12746</v>
      </c>
      <c r="C115" s="1" t="s">
        <v>262</v>
      </c>
      <c r="D115" s="1" t="s">
        <v>292</v>
      </c>
      <c r="E115" s="1" t="s">
        <v>292</v>
      </c>
      <c r="F115" s="1" t="s">
        <v>1739</v>
      </c>
      <c r="G115" s="1" t="s">
        <v>12646</v>
      </c>
      <c r="H115" s="1" t="s">
        <v>276</v>
      </c>
      <c r="I115" s="1" t="s">
        <v>472</v>
      </c>
      <c r="J115" s="1" t="s">
        <v>270</v>
      </c>
      <c r="K115" s="1" t="s">
        <v>1372</v>
      </c>
    </row>
    <row r="116" spans="1:11" ht="14.25">
      <c r="A116" s="1" t="s">
        <v>260</v>
      </c>
      <c r="B116" s="1" t="s">
        <v>12747</v>
      </c>
      <c r="C116" s="1" t="s">
        <v>262</v>
      </c>
      <c r="D116" s="1" t="s">
        <v>292</v>
      </c>
      <c r="E116" s="1" t="s">
        <v>292</v>
      </c>
      <c r="F116" s="1" t="s">
        <v>2926</v>
      </c>
      <c r="G116" s="1" t="s">
        <v>12648</v>
      </c>
      <c r="H116" s="1" t="s">
        <v>276</v>
      </c>
      <c r="I116" s="1" t="s">
        <v>479</v>
      </c>
      <c r="J116" s="1" t="s">
        <v>270</v>
      </c>
      <c r="K116" s="1" t="s">
        <v>1372</v>
      </c>
    </row>
    <row r="117" spans="1:11" ht="14.25">
      <c r="A117" s="1" t="s">
        <v>260</v>
      </c>
      <c r="B117" s="1" t="s">
        <v>12748</v>
      </c>
      <c r="C117" s="1" t="s">
        <v>262</v>
      </c>
      <c r="D117" s="1" t="s">
        <v>292</v>
      </c>
      <c r="E117" s="1" t="s">
        <v>292</v>
      </c>
      <c r="F117" s="1" t="s">
        <v>2136</v>
      </c>
      <c r="G117" s="1" t="s">
        <v>12650</v>
      </c>
      <c r="H117" s="1" t="s">
        <v>874</v>
      </c>
      <c r="I117" s="1" t="s">
        <v>270</v>
      </c>
      <c r="J117" s="1" t="s">
        <v>270</v>
      </c>
      <c r="K117" s="1" t="s">
        <v>3756</v>
      </c>
    </row>
    <row r="118" spans="1:11" ht="14.25">
      <c r="A118" s="1" t="s">
        <v>260</v>
      </c>
      <c r="B118" s="1" t="s">
        <v>12749</v>
      </c>
      <c r="C118" s="1" t="s">
        <v>262</v>
      </c>
      <c r="D118" s="1" t="s">
        <v>292</v>
      </c>
      <c r="E118" s="1" t="s">
        <v>292</v>
      </c>
      <c r="F118" s="1" t="s">
        <v>2933</v>
      </c>
      <c r="G118" s="1" t="s">
        <v>12652</v>
      </c>
      <c r="H118" s="1" t="s">
        <v>874</v>
      </c>
      <c r="I118" s="1" t="s">
        <v>472</v>
      </c>
      <c r="J118" s="1" t="s">
        <v>270</v>
      </c>
      <c r="K118" s="1" t="s">
        <v>1372</v>
      </c>
    </row>
    <row r="119" spans="1:11" ht="14.25">
      <c r="A119" s="1" t="s">
        <v>260</v>
      </c>
      <c r="B119" s="1" t="s">
        <v>12750</v>
      </c>
      <c r="C119" s="1" t="s">
        <v>262</v>
      </c>
      <c r="D119" s="1" t="s">
        <v>292</v>
      </c>
      <c r="E119" s="1" t="s">
        <v>292</v>
      </c>
      <c r="F119" s="1" t="s">
        <v>2937</v>
      </c>
      <c r="G119" s="1" t="s">
        <v>12654</v>
      </c>
      <c r="H119" s="1" t="s">
        <v>874</v>
      </c>
      <c r="I119" s="1" t="s">
        <v>479</v>
      </c>
      <c r="J119" s="1" t="s">
        <v>270</v>
      </c>
      <c r="K119" s="1" t="s">
        <v>1731</v>
      </c>
    </row>
    <row r="120" spans="1:11" ht="14.25">
      <c r="A120" s="1" t="s">
        <v>260</v>
      </c>
      <c r="B120" s="1" t="s">
        <v>12751</v>
      </c>
      <c r="C120" s="1" t="s">
        <v>262</v>
      </c>
      <c r="D120" s="1" t="s">
        <v>292</v>
      </c>
      <c r="E120" s="1" t="s">
        <v>292</v>
      </c>
      <c r="F120" s="1" t="s">
        <v>2941</v>
      </c>
      <c r="G120" s="1" t="s">
        <v>12656</v>
      </c>
      <c r="H120" s="1" t="s">
        <v>1450</v>
      </c>
      <c r="I120" s="1" t="s">
        <v>270</v>
      </c>
      <c r="J120" s="1" t="s">
        <v>270</v>
      </c>
      <c r="K120" s="1" t="s">
        <v>1450</v>
      </c>
    </row>
    <row r="121" spans="1:11" ht="14.25">
      <c r="A121" s="1" t="s">
        <v>260</v>
      </c>
      <c r="B121" s="1" t="s">
        <v>12752</v>
      </c>
      <c r="C121" s="1" t="s">
        <v>262</v>
      </c>
      <c r="D121" s="1" t="s">
        <v>292</v>
      </c>
      <c r="E121" s="1" t="s">
        <v>292</v>
      </c>
      <c r="F121" s="1" t="s">
        <v>2945</v>
      </c>
      <c r="G121" s="1" t="s">
        <v>12658</v>
      </c>
      <c r="H121" s="1" t="s">
        <v>1450</v>
      </c>
      <c r="I121" s="1" t="s">
        <v>472</v>
      </c>
      <c r="J121" s="1" t="s">
        <v>270</v>
      </c>
      <c r="K121" s="1" t="s">
        <v>1450</v>
      </c>
    </row>
    <row r="122" spans="1:11" ht="14.25">
      <c r="A122" s="1" t="s">
        <v>260</v>
      </c>
      <c r="B122" s="1" t="s">
        <v>12753</v>
      </c>
      <c r="C122" s="1" t="s">
        <v>262</v>
      </c>
      <c r="D122" s="1" t="s">
        <v>292</v>
      </c>
      <c r="E122" s="1" t="s">
        <v>292</v>
      </c>
      <c r="F122" s="1" t="s">
        <v>1399</v>
      </c>
      <c r="G122" s="1" t="s">
        <v>12660</v>
      </c>
      <c r="H122" s="1" t="s">
        <v>1450</v>
      </c>
      <c r="I122" s="1" t="s">
        <v>479</v>
      </c>
      <c r="J122" s="1" t="s">
        <v>270</v>
      </c>
      <c r="K122" s="1" t="s">
        <v>1450</v>
      </c>
    </row>
    <row r="123" spans="1:11" ht="14.25">
      <c r="A123" s="1" t="s">
        <v>260</v>
      </c>
      <c r="B123" s="1" t="s">
        <v>12754</v>
      </c>
      <c r="C123" s="1" t="s">
        <v>262</v>
      </c>
      <c r="D123" s="1" t="s">
        <v>292</v>
      </c>
      <c r="E123" s="1" t="s">
        <v>292</v>
      </c>
      <c r="F123" s="1" t="s">
        <v>1384</v>
      </c>
      <c r="G123" s="1" t="s">
        <v>12662</v>
      </c>
      <c r="H123" s="1" t="s">
        <v>277</v>
      </c>
      <c r="I123" s="1" t="s">
        <v>270</v>
      </c>
      <c r="J123" s="1" t="s">
        <v>270</v>
      </c>
      <c r="K123" s="1" t="s">
        <v>1450</v>
      </c>
    </row>
    <row r="124" spans="1:11" ht="14.25">
      <c r="A124" s="1" t="s">
        <v>260</v>
      </c>
      <c r="B124" s="1" t="s">
        <v>12755</v>
      </c>
      <c r="C124" s="1" t="s">
        <v>262</v>
      </c>
      <c r="D124" s="1" t="s">
        <v>292</v>
      </c>
      <c r="E124" s="1" t="s">
        <v>292</v>
      </c>
      <c r="F124" s="1" t="s">
        <v>1407</v>
      </c>
      <c r="G124" s="1" t="s">
        <v>12664</v>
      </c>
      <c r="H124" s="1" t="s">
        <v>277</v>
      </c>
      <c r="I124" s="1" t="s">
        <v>472</v>
      </c>
      <c r="J124" s="1" t="s">
        <v>270</v>
      </c>
      <c r="K124" s="1" t="s">
        <v>1450</v>
      </c>
    </row>
    <row r="125" spans="1:11" ht="14.25">
      <c r="A125" s="1" t="s">
        <v>260</v>
      </c>
      <c r="B125" s="1" t="s">
        <v>12756</v>
      </c>
      <c r="C125" s="1" t="s">
        <v>262</v>
      </c>
      <c r="D125" s="1" t="s">
        <v>292</v>
      </c>
      <c r="E125" s="1" t="s">
        <v>292</v>
      </c>
      <c r="F125" s="1" t="s">
        <v>3045</v>
      </c>
      <c r="G125" s="1" t="s">
        <v>12666</v>
      </c>
      <c r="H125" s="1" t="s">
        <v>277</v>
      </c>
      <c r="I125" s="1" t="s">
        <v>479</v>
      </c>
      <c r="J125" s="1" t="s">
        <v>270</v>
      </c>
      <c r="K125" s="1" t="s">
        <v>1450</v>
      </c>
    </row>
    <row r="126" spans="1:11" ht="14.25">
      <c r="A126" s="1" t="s">
        <v>260</v>
      </c>
      <c r="B126" s="1" t="s">
        <v>12757</v>
      </c>
      <c r="C126" s="1" t="s">
        <v>262</v>
      </c>
      <c r="D126" s="1" t="s">
        <v>298</v>
      </c>
      <c r="E126" s="1" t="s">
        <v>298</v>
      </c>
      <c r="F126" s="1" t="s">
        <v>270</v>
      </c>
      <c r="G126" s="1" t="s">
        <v>12608</v>
      </c>
      <c r="H126" s="1" t="s">
        <v>872</v>
      </c>
      <c r="I126" s="1" t="s">
        <v>270</v>
      </c>
      <c r="J126" s="1" t="s">
        <v>269</v>
      </c>
      <c r="K126" s="1" t="s">
        <v>1372</v>
      </c>
    </row>
    <row r="127" spans="1:11" ht="14.25">
      <c r="A127" s="1" t="s">
        <v>260</v>
      </c>
      <c r="B127" s="1" t="s">
        <v>12758</v>
      </c>
      <c r="C127" s="1" t="s">
        <v>262</v>
      </c>
      <c r="D127" s="1" t="s">
        <v>298</v>
      </c>
      <c r="E127" s="1" t="s">
        <v>298</v>
      </c>
      <c r="F127" s="1" t="s">
        <v>472</v>
      </c>
      <c r="G127" s="1" t="s">
        <v>12610</v>
      </c>
      <c r="H127" s="1" t="s">
        <v>872</v>
      </c>
      <c r="I127" s="1" t="s">
        <v>472</v>
      </c>
      <c r="J127" s="1" t="s">
        <v>269</v>
      </c>
      <c r="K127" s="1" t="s">
        <v>1372</v>
      </c>
    </row>
    <row r="128" spans="1:11" ht="14.25">
      <c r="A128" s="1" t="s">
        <v>260</v>
      </c>
      <c r="B128" s="1" t="s">
        <v>12759</v>
      </c>
      <c r="C128" s="1" t="s">
        <v>262</v>
      </c>
      <c r="D128" s="1" t="s">
        <v>298</v>
      </c>
      <c r="E128" s="1" t="s">
        <v>298</v>
      </c>
      <c r="F128" s="1" t="s">
        <v>479</v>
      </c>
      <c r="G128" s="1" t="s">
        <v>12612</v>
      </c>
      <c r="H128" s="1" t="s">
        <v>872</v>
      </c>
      <c r="I128" s="1" t="s">
        <v>479</v>
      </c>
      <c r="J128" s="1" t="s">
        <v>269</v>
      </c>
      <c r="K128" s="1" t="s">
        <v>1372</v>
      </c>
    </row>
    <row r="129" spans="1:11" ht="14.25">
      <c r="A129" s="1" t="s">
        <v>260</v>
      </c>
      <c r="B129" s="1" t="s">
        <v>12760</v>
      </c>
      <c r="C129" s="1" t="s">
        <v>262</v>
      </c>
      <c r="D129" s="1" t="s">
        <v>298</v>
      </c>
      <c r="E129" s="1" t="s">
        <v>298</v>
      </c>
      <c r="F129" s="1" t="s">
        <v>873</v>
      </c>
      <c r="G129" s="1" t="s">
        <v>12614</v>
      </c>
      <c r="H129" s="1" t="s">
        <v>276</v>
      </c>
      <c r="I129" s="1" t="s">
        <v>270</v>
      </c>
      <c r="J129" s="1" t="s">
        <v>269</v>
      </c>
      <c r="K129" s="1" t="s">
        <v>3818</v>
      </c>
    </row>
    <row r="130" spans="1:11" ht="14.25">
      <c r="A130" s="1" t="s">
        <v>260</v>
      </c>
      <c r="B130" s="1" t="s">
        <v>12761</v>
      </c>
      <c r="C130" s="1" t="s">
        <v>262</v>
      </c>
      <c r="D130" s="1" t="s">
        <v>298</v>
      </c>
      <c r="E130" s="1" t="s">
        <v>298</v>
      </c>
      <c r="F130" s="1" t="s">
        <v>872</v>
      </c>
      <c r="G130" s="1" t="s">
        <v>12616</v>
      </c>
      <c r="H130" s="1" t="s">
        <v>276</v>
      </c>
      <c r="I130" s="1" t="s">
        <v>472</v>
      </c>
      <c r="J130" s="1" t="s">
        <v>269</v>
      </c>
      <c r="K130" s="1" t="s">
        <v>1372</v>
      </c>
    </row>
    <row r="131" spans="1:11" ht="14.25">
      <c r="A131" s="1" t="s">
        <v>260</v>
      </c>
      <c r="B131" s="1" t="s">
        <v>12762</v>
      </c>
      <c r="C131" s="1" t="s">
        <v>262</v>
      </c>
      <c r="D131" s="1" t="s">
        <v>298</v>
      </c>
      <c r="E131" s="1" t="s">
        <v>298</v>
      </c>
      <c r="F131" s="1" t="s">
        <v>276</v>
      </c>
      <c r="G131" s="1" t="s">
        <v>12618</v>
      </c>
      <c r="H131" s="1" t="s">
        <v>276</v>
      </c>
      <c r="I131" s="1" t="s">
        <v>479</v>
      </c>
      <c r="J131" s="1" t="s">
        <v>269</v>
      </c>
      <c r="K131" s="1" t="s">
        <v>1372</v>
      </c>
    </row>
    <row r="132" spans="1:11" ht="14.25">
      <c r="A132" s="1" t="s">
        <v>260</v>
      </c>
      <c r="B132" s="1" t="s">
        <v>12763</v>
      </c>
      <c r="C132" s="1" t="s">
        <v>262</v>
      </c>
      <c r="D132" s="1" t="s">
        <v>298</v>
      </c>
      <c r="E132" s="1" t="s">
        <v>298</v>
      </c>
      <c r="F132" s="1" t="s">
        <v>874</v>
      </c>
      <c r="G132" s="1" t="s">
        <v>12620</v>
      </c>
      <c r="H132" s="1" t="s">
        <v>874</v>
      </c>
      <c r="I132" s="1" t="s">
        <v>270</v>
      </c>
      <c r="J132" s="1" t="s">
        <v>269</v>
      </c>
      <c r="K132" s="1" t="s">
        <v>3756</v>
      </c>
    </row>
    <row r="133" spans="1:11" ht="14.25">
      <c r="A133" s="1" t="s">
        <v>260</v>
      </c>
      <c r="B133" s="1" t="s">
        <v>12764</v>
      </c>
      <c r="C133" s="1" t="s">
        <v>262</v>
      </c>
      <c r="D133" s="1" t="s">
        <v>298</v>
      </c>
      <c r="E133" s="1" t="s">
        <v>298</v>
      </c>
      <c r="F133" s="1" t="s">
        <v>1450</v>
      </c>
      <c r="G133" s="1" t="s">
        <v>12622</v>
      </c>
      <c r="H133" s="1" t="s">
        <v>874</v>
      </c>
      <c r="I133" s="1" t="s">
        <v>472</v>
      </c>
      <c r="J133" s="1" t="s">
        <v>269</v>
      </c>
      <c r="K133" s="1" t="s">
        <v>1372</v>
      </c>
    </row>
    <row r="134" spans="1:11" ht="14.25">
      <c r="A134" s="1" t="s">
        <v>260</v>
      </c>
      <c r="B134" s="1" t="s">
        <v>12765</v>
      </c>
      <c r="C134" s="1" t="s">
        <v>262</v>
      </c>
      <c r="D134" s="1" t="s">
        <v>298</v>
      </c>
      <c r="E134" s="1" t="s">
        <v>298</v>
      </c>
      <c r="F134" s="1" t="s">
        <v>277</v>
      </c>
      <c r="G134" s="1" t="s">
        <v>12624</v>
      </c>
      <c r="H134" s="1" t="s">
        <v>874</v>
      </c>
      <c r="I134" s="1" t="s">
        <v>479</v>
      </c>
      <c r="J134" s="1" t="s">
        <v>269</v>
      </c>
      <c r="K134" s="1" t="s">
        <v>1731</v>
      </c>
    </row>
    <row r="135" spans="1:11" ht="14.25">
      <c r="A135" s="1" t="s">
        <v>260</v>
      </c>
      <c r="B135" s="1" t="s">
        <v>12766</v>
      </c>
      <c r="C135" s="1" t="s">
        <v>262</v>
      </c>
      <c r="D135" s="1" t="s">
        <v>298</v>
      </c>
      <c r="E135" s="1" t="s">
        <v>298</v>
      </c>
      <c r="F135" s="1" t="s">
        <v>714</v>
      </c>
      <c r="G135" s="1" t="s">
        <v>12626</v>
      </c>
      <c r="H135" s="1" t="s">
        <v>1450</v>
      </c>
      <c r="I135" s="1" t="s">
        <v>270</v>
      </c>
      <c r="J135" s="1" t="s">
        <v>269</v>
      </c>
      <c r="K135" s="1" t="s">
        <v>1450</v>
      </c>
    </row>
    <row r="136" spans="1:11" ht="14.25">
      <c r="A136" s="1" t="s">
        <v>260</v>
      </c>
      <c r="B136" s="1" t="s">
        <v>12767</v>
      </c>
      <c r="C136" s="1" t="s">
        <v>262</v>
      </c>
      <c r="D136" s="1" t="s">
        <v>298</v>
      </c>
      <c r="E136" s="1" t="s">
        <v>298</v>
      </c>
      <c r="F136" s="1" t="s">
        <v>1971</v>
      </c>
      <c r="G136" s="1" t="s">
        <v>12628</v>
      </c>
      <c r="H136" s="1" t="s">
        <v>1450</v>
      </c>
      <c r="I136" s="1" t="s">
        <v>472</v>
      </c>
      <c r="J136" s="1" t="s">
        <v>269</v>
      </c>
      <c r="K136" s="1" t="s">
        <v>1450</v>
      </c>
    </row>
    <row r="137" spans="1:11" ht="14.25">
      <c r="A137" s="1" t="s">
        <v>260</v>
      </c>
      <c r="B137" s="1" t="s">
        <v>12768</v>
      </c>
      <c r="C137" s="1" t="s">
        <v>262</v>
      </c>
      <c r="D137" s="1" t="s">
        <v>298</v>
      </c>
      <c r="E137" s="1" t="s">
        <v>298</v>
      </c>
      <c r="F137" s="1" t="s">
        <v>1729</v>
      </c>
      <c r="G137" s="1" t="s">
        <v>12630</v>
      </c>
      <c r="H137" s="1" t="s">
        <v>1450</v>
      </c>
      <c r="I137" s="1" t="s">
        <v>479</v>
      </c>
      <c r="J137" s="1" t="s">
        <v>269</v>
      </c>
      <c r="K137" s="1" t="s">
        <v>1450</v>
      </c>
    </row>
    <row r="138" spans="1:11" ht="14.25">
      <c r="A138" s="1" t="s">
        <v>260</v>
      </c>
      <c r="B138" s="1" t="s">
        <v>12769</v>
      </c>
      <c r="C138" s="1" t="s">
        <v>262</v>
      </c>
      <c r="D138" s="1" t="s">
        <v>298</v>
      </c>
      <c r="E138" s="1" t="s">
        <v>298</v>
      </c>
      <c r="F138" s="1" t="s">
        <v>2793</v>
      </c>
      <c r="G138" s="1" t="s">
        <v>12632</v>
      </c>
      <c r="H138" s="1" t="s">
        <v>277</v>
      </c>
      <c r="I138" s="1" t="s">
        <v>270</v>
      </c>
      <c r="J138" s="1" t="s">
        <v>269</v>
      </c>
      <c r="K138" s="1" t="s">
        <v>1450</v>
      </c>
    </row>
    <row r="139" spans="1:11" ht="14.25">
      <c r="A139" s="1" t="s">
        <v>260</v>
      </c>
      <c r="B139" s="1" t="s">
        <v>12770</v>
      </c>
      <c r="C139" s="1" t="s">
        <v>262</v>
      </c>
      <c r="D139" s="1" t="s">
        <v>298</v>
      </c>
      <c r="E139" s="1" t="s">
        <v>298</v>
      </c>
      <c r="F139" s="1" t="s">
        <v>2755</v>
      </c>
      <c r="G139" s="1" t="s">
        <v>12634</v>
      </c>
      <c r="H139" s="1" t="s">
        <v>277</v>
      </c>
      <c r="I139" s="1" t="s">
        <v>472</v>
      </c>
      <c r="J139" s="1" t="s">
        <v>269</v>
      </c>
      <c r="K139" s="1" t="s">
        <v>1450</v>
      </c>
    </row>
    <row r="140" spans="1:11" ht="14.25">
      <c r="A140" s="1" t="s">
        <v>260</v>
      </c>
      <c r="B140" s="1" t="s">
        <v>12771</v>
      </c>
      <c r="C140" s="1" t="s">
        <v>262</v>
      </c>
      <c r="D140" s="1" t="s">
        <v>298</v>
      </c>
      <c r="E140" s="1" t="s">
        <v>298</v>
      </c>
      <c r="F140" s="1" t="s">
        <v>713</v>
      </c>
      <c r="G140" s="1" t="s">
        <v>12636</v>
      </c>
      <c r="H140" s="1" t="s">
        <v>277</v>
      </c>
      <c r="I140" s="1" t="s">
        <v>479</v>
      </c>
      <c r="J140" s="1" t="s">
        <v>269</v>
      </c>
      <c r="K140" s="1" t="s">
        <v>1450</v>
      </c>
    </row>
    <row r="141" spans="1:11" ht="14.25">
      <c r="A141" s="1" t="s">
        <v>260</v>
      </c>
      <c r="B141" s="1" t="s">
        <v>12772</v>
      </c>
      <c r="C141" s="1" t="s">
        <v>262</v>
      </c>
      <c r="D141" s="1" t="s">
        <v>298</v>
      </c>
      <c r="E141" s="1" t="s">
        <v>298</v>
      </c>
      <c r="F141" s="1" t="s">
        <v>1731</v>
      </c>
      <c r="G141" s="1" t="s">
        <v>12638</v>
      </c>
      <c r="H141" s="1" t="s">
        <v>872</v>
      </c>
      <c r="I141" s="1" t="s">
        <v>270</v>
      </c>
      <c r="J141" s="1" t="s">
        <v>270</v>
      </c>
      <c r="K141" s="1" t="s">
        <v>1372</v>
      </c>
    </row>
    <row r="142" spans="1:11" ht="14.25">
      <c r="A142" s="1" t="s">
        <v>260</v>
      </c>
      <c r="B142" s="1" t="s">
        <v>12773</v>
      </c>
      <c r="C142" s="1" t="s">
        <v>262</v>
      </c>
      <c r="D142" s="1" t="s">
        <v>298</v>
      </c>
      <c r="E142" s="1" t="s">
        <v>298</v>
      </c>
      <c r="F142" s="1" t="s">
        <v>2913</v>
      </c>
      <c r="G142" s="1" t="s">
        <v>12640</v>
      </c>
      <c r="H142" s="1" t="s">
        <v>872</v>
      </c>
      <c r="I142" s="1" t="s">
        <v>472</v>
      </c>
      <c r="J142" s="1" t="s">
        <v>270</v>
      </c>
      <c r="K142" s="1" t="s">
        <v>1372</v>
      </c>
    </row>
    <row r="143" spans="1:11" ht="14.25">
      <c r="A143" s="1" t="s">
        <v>260</v>
      </c>
      <c r="B143" s="1" t="s">
        <v>12774</v>
      </c>
      <c r="C143" s="1" t="s">
        <v>262</v>
      </c>
      <c r="D143" s="1" t="s">
        <v>298</v>
      </c>
      <c r="E143" s="1" t="s">
        <v>298</v>
      </c>
      <c r="F143" s="1" t="s">
        <v>2796</v>
      </c>
      <c r="G143" s="1" t="s">
        <v>12642</v>
      </c>
      <c r="H143" s="1" t="s">
        <v>872</v>
      </c>
      <c r="I143" s="1" t="s">
        <v>479</v>
      </c>
      <c r="J143" s="1" t="s">
        <v>270</v>
      </c>
      <c r="K143" s="1" t="s">
        <v>1372</v>
      </c>
    </row>
    <row r="144" spans="1:11" ht="14.25">
      <c r="A144" s="1" t="s">
        <v>260</v>
      </c>
      <c r="B144" s="1" t="s">
        <v>12775</v>
      </c>
      <c r="C144" s="1" t="s">
        <v>262</v>
      </c>
      <c r="D144" s="1" t="s">
        <v>298</v>
      </c>
      <c r="E144" s="1" t="s">
        <v>298</v>
      </c>
      <c r="F144" s="1" t="s">
        <v>2919</v>
      </c>
      <c r="G144" s="1" t="s">
        <v>12644</v>
      </c>
      <c r="H144" s="1" t="s">
        <v>276</v>
      </c>
      <c r="I144" s="1" t="s">
        <v>270</v>
      </c>
      <c r="J144" s="1" t="s">
        <v>270</v>
      </c>
      <c r="K144" s="1" t="s">
        <v>3818</v>
      </c>
    </row>
    <row r="145" spans="1:11" ht="14.25">
      <c r="A145" s="1" t="s">
        <v>260</v>
      </c>
      <c r="B145" s="1" t="s">
        <v>12776</v>
      </c>
      <c r="C145" s="1" t="s">
        <v>262</v>
      </c>
      <c r="D145" s="1" t="s">
        <v>298</v>
      </c>
      <c r="E145" s="1" t="s">
        <v>298</v>
      </c>
      <c r="F145" s="1" t="s">
        <v>1739</v>
      </c>
      <c r="G145" s="1" t="s">
        <v>12646</v>
      </c>
      <c r="H145" s="1" t="s">
        <v>276</v>
      </c>
      <c r="I145" s="1" t="s">
        <v>472</v>
      </c>
      <c r="J145" s="1" t="s">
        <v>270</v>
      </c>
      <c r="K145" s="1" t="s">
        <v>1372</v>
      </c>
    </row>
    <row r="146" spans="1:11" ht="14.25">
      <c r="A146" s="1" t="s">
        <v>260</v>
      </c>
      <c r="B146" s="1" t="s">
        <v>12777</v>
      </c>
      <c r="C146" s="1" t="s">
        <v>262</v>
      </c>
      <c r="D146" s="1" t="s">
        <v>298</v>
      </c>
      <c r="E146" s="1" t="s">
        <v>298</v>
      </c>
      <c r="F146" s="1" t="s">
        <v>2926</v>
      </c>
      <c r="G146" s="1" t="s">
        <v>12648</v>
      </c>
      <c r="H146" s="1" t="s">
        <v>276</v>
      </c>
      <c r="I146" s="1" t="s">
        <v>479</v>
      </c>
      <c r="J146" s="1" t="s">
        <v>270</v>
      </c>
      <c r="K146" s="1" t="s">
        <v>1372</v>
      </c>
    </row>
    <row r="147" spans="1:11" ht="14.25">
      <c r="A147" s="1" t="s">
        <v>260</v>
      </c>
      <c r="B147" s="1" t="s">
        <v>12778</v>
      </c>
      <c r="C147" s="1" t="s">
        <v>262</v>
      </c>
      <c r="D147" s="1" t="s">
        <v>298</v>
      </c>
      <c r="E147" s="1" t="s">
        <v>298</v>
      </c>
      <c r="F147" s="1" t="s">
        <v>2136</v>
      </c>
      <c r="G147" s="1" t="s">
        <v>12650</v>
      </c>
      <c r="H147" s="1" t="s">
        <v>874</v>
      </c>
      <c r="I147" s="1" t="s">
        <v>270</v>
      </c>
      <c r="J147" s="1" t="s">
        <v>270</v>
      </c>
      <c r="K147" s="1" t="s">
        <v>3756</v>
      </c>
    </row>
    <row r="148" spans="1:11" ht="14.25">
      <c r="A148" s="1" t="s">
        <v>260</v>
      </c>
      <c r="B148" s="1" t="s">
        <v>12779</v>
      </c>
      <c r="C148" s="1" t="s">
        <v>262</v>
      </c>
      <c r="D148" s="1" t="s">
        <v>298</v>
      </c>
      <c r="E148" s="1" t="s">
        <v>298</v>
      </c>
      <c r="F148" s="1" t="s">
        <v>2933</v>
      </c>
      <c r="G148" s="1" t="s">
        <v>12652</v>
      </c>
      <c r="H148" s="1" t="s">
        <v>874</v>
      </c>
      <c r="I148" s="1" t="s">
        <v>472</v>
      </c>
      <c r="J148" s="1" t="s">
        <v>270</v>
      </c>
      <c r="K148" s="1" t="s">
        <v>1372</v>
      </c>
    </row>
    <row r="149" spans="1:11" ht="14.25">
      <c r="A149" s="1" t="s">
        <v>260</v>
      </c>
      <c r="B149" s="1" t="s">
        <v>12780</v>
      </c>
      <c r="C149" s="1" t="s">
        <v>262</v>
      </c>
      <c r="D149" s="1" t="s">
        <v>298</v>
      </c>
      <c r="E149" s="1" t="s">
        <v>298</v>
      </c>
      <c r="F149" s="1" t="s">
        <v>2937</v>
      </c>
      <c r="G149" s="1" t="s">
        <v>12654</v>
      </c>
      <c r="H149" s="1" t="s">
        <v>874</v>
      </c>
      <c r="I149" s="1" t="s">
        <v>479</v>
      </c>
      <c r="J149" s="1" t="s">
        <v>270</v>
      </c>
      <c r="K149" s="1" t="s">
        <v>1731</v>
      </c>
    </row>
    <row r="150" spans="1:11" ht="14.25">
      <c r="A150" s="1" t="s">
        <v>260</v>
      </c>
      <c r="B150" s="1" t="s">
        <v>12781</v>
      </c>
      <c r="C150" s="1" t="s">
        <v>262</v>
      </c>
      <c r="D150" s="1" t="s">
        <v>298</v>
      </c>
      <c r="E150" s="1" t="s">
        <v>298</v>
      </c>
      <c r="F150" s="1" t="s">
        <v>2941</v>
      </c>
      <c r="G150" s="1" t="s">
        <v>12656</v>
      </c>
      <c r="H150" s="1" t="s">
        <v>1450</v>
      </c>
      <c r="I150" s="1" t="s">
        <v>270</v>
      </c>
      <c r="J150" s="1" t="s">
        <v>270</v>
      </c>
      <c r="K150" s="1" t="s">
        <v>1450</v>
      </c>
    </row>
    <row r="151" spans="1:11" ht="14.25">
      <c r="A151" s="1" t="s">
        <v>260</v>
      </c>
      <c r="B151" s="1" t="s">
        <v>12782</v>
      </c>
      <c r="C151" s="1" t="s">
        <v>262</v>
      </c>
      <c r="D151" s="1" t="s">
        <v>298</v>
      </c>
      <c r="E151" s="1" t="s">
        <v>298</v>
      </c>
      <c r="F151" s="1" t="s">
        <v>2945</v>
      </c>
      <c r="G151" s="1" t="s">
        <v>12658</v>
      </c>
      <c r="H151" s="1" t="s">
        <v>1450</v>
      </c>
      <c r="I151" s="1" t="s">
        <v>472</v>
      </c>
      <c r="J151" s="1" t="s">
        <v>270</v>
      </c>
      <c r="K151" s="1" t="s">
        <v>1450</v>
      </c>
    </row>
    <row r="152" spans="1:11" ht="14.25">
      <c r="A152" s="1" t="s">
        <v>260</v>
      </c>
      <c r="B152" s="1" t="s">
        <v>12783</v>
      </c>
      <c r="C152" s="1" t="s">
        <v>262</v>
      </c>
      <c r="D152" s="1" t="s">
        <v>298</v>
      </c>
      <c r="E152" s="1" t="s">
        <v>298</v>
      </c>
      <c r="F152" s="1" t="s">
        <v>1399</v>
      </c>
      <c r="G152" s="1" t="s">
        <v>12660</v>
      </c>
      <c r="H152" s="1" t="s">
        <v>1450</v>
      </c>
      <c r="I152" s="1" t="s">
        <v>479</v>
      </c>
      <c r="J152" s="1" t="s">
        <v>270</v>
      </c>
      <c r="K152" s="1" t="s">
        <v>1450</v>
      </c>
    </row>
    <row r="153" spans="1:11" ht="14.25">
      <c r="A153" s="1" t="s">
        <v>260</v>
      </c>
      <c r="B153" s="1" t="s">
        <v>12784</v>
      </c>
      <c r="C153" s="1" t="s">
        <v>262</v>
      </c>
      <c r="D153" s="1" t="s">
        <v>298</v>
      </c>
      <c r="E153" s="1" t="s">
        <v>298</v>
      </c>
      <c r="F153" s="1" t="s">
        <v>1384</v>
      </c>
      <c r="G153" s="1" t="s">
        <v>12662</v>
      </c>
      <c r="H153" s="1" t="s">
        <v>277</v>
      </c>
      <c r="I153" s="1" t="s">
        <v>270</v>
      </c>
      <c r="J153" s="1" t="s">
        <v>270</v>
      </c>
      <c r="K153" s="1" t="s">
        <v>1450</v>
      </c>
    </row>
    <row r="154" spans="1:11" ht="14.25">
      <c r="A154" s="1" t="s">
        <v>260</v>
      </c>
      <c r="B154" s="1" t="s">
        <v>12785</v>
      </c>
      <c r="C154" s="1" t="s">
        <v>262</v>
      </c>
      <c r="D154" s="1" t="s">
        <v>298</v>
      </c>
      <c r="E154" s="1" t="s">
        <v>298</v>
      </c>
      <c r="F154" s="1" t="s">
        <v>1407</v>
      </c>
      <c r="G154" s="1" t="s">
        <v>12664</v>
      </c>
      <c r="H154" s="1" t="s">
        <v>277</v>
      </c>
      <c r="I154" s="1" t="s">
        <v>472</v>
      </c>
      <c r="J154" s="1" t="s">
        <v>270</v>
      </c>
      <c r="K154" s="1" t="s">
        <v>1450</v>
      </c>
    </row>
    <row r="155" spans="1:11" ht="14.25">
      <c r="A155" s="1" t="s">
        <v>260</v>
      </c>
      <c r="B155" s="1" t="s">
        <v>12786</v>
      </c>
      <c r="C155" s="1" t="s">
        <v>262</v>
      </c>
      <c r="D155" s="1" t="s">
        <v>298</v>
      </c>
      <c r="E155" s="1" t="s">
        <v>298</v>
      </c>
      <c r="F155" s="1" t="s">
        <v>3045</v>
      </c>
      <c r="G155" s="1" t="s">
        <v>12666</v>
      </c>
      <c r="H155" s="1" t="s">
        <v>277</v>
      </c>
      <c r="I155" s="1" t="s">
        <v>479</v>
      </c>
      <c r="J155" s="1" t="s">
        <v>270</v>
      </c>
      <c r="K155" s="1" t="s">
        <v>1450</v>
      </c>
    </row>
    <row r="156" spans="1:11" ht="14.25">
      <c r="A156" s="1" t="s">
        <v>260</v>
      </c>
      <c r="B156" s="1" t="s">
        <v>12787</v>
      </c>
      <c r="C156" s="1" t="s">
        <v>262</v>
      </c>
      <c r="D156" s="1" t="s">
        <v>304</v>
      </c>
      <c r="E156" s="1" t="s">
        <v>304</v>
      </c>
      <c r="F156" s="1" t="s">
        <v>270</v>
      </c>
      <c r="G156" s="1" t="s">
        <v>12608</v>
      </c>
      <c r="H156" s="1" t="s">
        <v>872</v>
      </c>
      <c r="I156" s="1" t="s">
        <v>270</v>
      </c>
      <c r="J156" s="1" t="s">
        <v>269</v>
      </c>
      <c r="K156" s="1" t="s">
        <v>1372</v>
      </c>
    </row>
    <row r="157" spans="1:11" ht="14.25">
      <c r="A157" s="1" t="s">
        <v>260</v>
      </c>
      <c r="B157" s="1" t="s">
        <v>12788</v>
      </c>
      <c r="C157" s="1" t="s">
        <v>262</v>
      </c>
      <c r="D157" s="1" t="s">
        <v>304</v>
      </c>
      <c r="E157" s="1" t="s">
        <v>304</v>
      </c>
      <c r="F157" s="1" t="s">
        <v>472</v>
      </c>
      <c r="G157" s="1" t="s">
        <v>12610</v>
      </c>
      <c r="H157" s="1" t="s">
        <v>872</v>
      </c>
      <c r="I157" s="1" t="s">
        <v>472</v>
      </c>
      <c r="J157" s="1" t="s">
        <v>269</v>
      </c>
      <c r="K157" s="1" t="s">
        <v>1372</v>
      </c>
    </row>
    <row r="158" spans="1:11" ht="14.25">
      <c r="A158" s="1" t="s">
        <v>260</v>
      </c>
      <c r="B158" s="1" t="s">
        <v>12789</v>
      </c>
      <c r="C158" s="1" t="s">
        <v>262</v>
      </c>
      <c r="D158" s="1" t="s">
        <v>304</v>
      </c>
      <c r="E158" s="1" t="s">
        <v>304</v>
      </c>
      <c r="F158" s="1" t="s">
        <v>479</v>
      </c>
      <c r="G158" s="1" t="s">
        <v>12612</v>
      </c>
      <c r="H158" s="1" t="s">
        <v>872</v>
      </c>
      <c r="I158" s="1" t="s">
        <v>479</v>
      </c>
      <c r="J158" s="1" t="s">
        <v>269</v>
      </c>
      <c r="K158" s="1" t="s">
        <v>1372</v>
      </c>
    </row>
    <row r="159" spans="1:11" ht="14.25">
      <c r="A159" s="1" t="s">
        <v>260</v>
      </c>
      <c r="B159" s="1" t="s">
        <v>12790</v>
      </c>
      <c r="C159" s="1" t="s">
        <v>262</v>
      </c>
      <c r="D159" s="1" t="s">
        <v>304</v>
      </c>
      <c r="E159" s="1" t="s">
        <v>304</v>
      </c>
      <c r="F159" s="1" t="s">
        <v>873</v>
      </c>
      <c r="G159" s="1" t="s">
        <v>12614</v>
      </c>
      <c r="H159" s="1" t="s">
        <v>276</v>
      </c>
      <c r="I159" s="1" t="s">
        <v>270</v>
      </c>
      <c r="J159" s="1" t="s">
        <v>269</v>
      </c>
      <c r="K159" s="1" t="s">
        <v>3818</v>
      </c>
    </row>
    <row r="160" spans="1:11" ht="14.25">
      <c r="A160" s="1" t="s">
        <v>260</v>
      </c>
      <c r="B160" s="1" t="s">
        <v>12791</v>
      </c>
      <c r="C160" s="1" t="s">
        <v>262</v>
      </c>
      <c r="D160" s="1" t="s">
        <v>304</v>
      </c>
      <c r="E160" s="1" t="s">
        <v>304</v>
      </c>
      <c r="F160" s="1" t="s">
        <v>872</v>
      </c>
      <c r="G160" s="1" t="s">
        <v>12616</v>
      </c>
      <c r="H160" s="1" t="s">
        <v>276</v>
      </c>
      <c r="I160" s="1" t="s">
        <v>472</v>
      </c>
      <c r="J160" s="1" t="s">
        <v>269</v>
      </c>
      <c r="K160" s="1" t="s">
        <v>1372</v>
      </c>
    </row>
    <row r="161" spans="1:11" ht="14.25">
      <c r="A161" s="1" t="s">
        <v>260</v>
      </c>
      <c r="B161" s="1" t="s">
        <v>12792</v>
      </c>
      <c r="C161" s="1" t="s">
        <v>262</v>
      </c>
      <c r="D161" s="1" t="s">
        <v>304</v>
      </c>
      <c r="E161" s="1" t="s">
        <v>304</v>
      </c>
      <c r="F161" s="1" t="s">
        <v>276</v>
      </c>
      <c r="G161" s="1" t="s">
        <v>12618</v>
      </c>
      <c r="H161" s="1" t="s">
        <v>276</v>
      </c>
      <c r="I161" s="1" t="s">
        <v>479</v>
      </c>
      <c r="J161" s="1" t="s">
        <v>269</v>
      </c>
      <c r="K161" s="1" t="s">
        <v>1372</v>
      </c>
    </row>
    <row r="162" spans="1:11" ht="14.25">
      <c r="A162" s="1" t="s">
        <v>260</v>
      </c>
      <c r="B162" s="1" t="s">
        <v>12793</v>
      </c>
      <c r="C162" s="1" t="s">
        <v>262</v>
      </c>
      <c r="D162" s="1" t="s">
        <v>304</v>
      </c>
      <c r="E162" s="1" t="s">
        <v>304</v>
      </c>
      <c r="F162" s="1" t="s">
        <v>874</v>
      </c>
      <c r="G162" s="1" t="s">
        <v>12620</v>
      </c>
      <c r="H162" s="1" t="s">
        <v>874</v>
      </c>
      <c r="I162" s="1" t="s">
        <v>270</v>
      </c>
      <c r="J162" s="1" t="s">
        <v>269</v>
      </c>
      <c r="K162" s="1" t="s">
        <v>3756</v>
      </c>
    </row>
    <row r="163" spans="1:11" ht="14.25">
      <c r="A163" s="1" t="s">
        <v>260</v>
      </c>
      <c r="B163" s="1" t="s">
        <v>12794</v>
      </c>
      <c r="C163" s="1" t="s">
        <v>262</v>
      </c>
      <c r="D163" s="1" t="s">
        <v>304</v>
      </c>
      <c r="E163" s="1" t="s">
        <v>304</v>
      </c>
      <c r="F163" s="1" t="s">
        <v>1450</v>
      </c>
      <c r="G163" s="1" t="s">
        <v>12622</v>
      </c>
      <c r="H163" s="1" t="s">
        <v>874</v>
      </c>
      <c r="I163" s="1" t="s">
        <v>472</v>
      </c>
      <c r="J163" s="1" t="s">
        <v>269</v>
      </c>
      <c r="K163" s="1" t="s">
        <v>1372</v>
      </c>
    </row>
    <row r="164" spans="1:11" ht="14.25">
      <c r="A164" s="1" t="s">
        <v>260</v>
      </c>
      <c r="B164" s="1" t="s">
        <v>12795</v>
      </c>
      <c r="C164" s="1" t="s">
        <v>262</v>
      </c>
      <c r="D164" s="1" t="s">
        <v>304</v>
      </c>
      <c r="E164" s="1" t="s">
        <v>304</v>
      </c>
      <c r="F164" s="1" t="s">
        <v>277</v>
      </c>
      <c r="G164" s="1" t="s">
        <v>12624</v>
      </c>
      <c r="H164" s="1" t="s">
        <v>874</v>
      </c>
      <c r="I164" s="1" t="s">
        <v>479</v>
      </c>
      <c r="J164" s="1" t="s">
        <v>269</v>
      </c>
      <c r="K164" s="1" t="s">
        <v>1731</v>
      </c>
    </row>
    <row r="165" spans="1:11" ht="14.25">
      <c r="A165" s="1" t="s">
        <v>260</v>
      </c>
      <c r="B165" s="1" t="s">
        <v>12796</v>
      </c>
      <c r="C165" s="1" t="s">
        <v>262</v>
      </c>
      <c r="D165" s="1" t="s">
        <v>304</v>
      </c>
      <c r="E165" s="1" t="s">
        <v>304</v>
      </c>
      <c r="F165" s="1" t="s">
        <v>714</v>
      </c>
      <c r="G165" s="1" t="s">
        <v>12626</v>
      </c>
      <c r="H165" s="1" t="s">
        <v>1450</v>
      </c>
      <c r="I165" s="1" t="s">
        <v>270</v>
      </c>
      <c r="J165" s="1" t="s">
        <v>269</v>
      </c>
      <c r="K165" s="1" t="s">
        <v>1450</v>
      </c>
    </row>
    <row r="166" spans="1:11" ht="14.25">
      <c r="A166" s="1" t="s">
        <v>260</v>
      </c>
      <c r="B166" s="1" t="s">
        <v>12797</v>
      </c>
      <c r="C166" s="1" t="s">
        <v>262</v>
      </c>
      <c r="D166" s="1" t="s">
        <v>304</v>
      </c>
      <c r="E166" s="1" t="s">
        <v>304</v>
      </c>
      <c r="F166" s="1" t="s">
        <v>1971</v>
      </c>
      <c r="G166" s="1" t="s">
        <v>12628</v>
      </c>
      <c r="H166" s="1" t="s">
        <v>1450</v>
      </c>
      <c r="I166" s="1" t="s">
        <v>472</v>
      </c>
      <c r="J166" s="1" t="s">
        <v>269</v>
      </c>
      <c r="K166" s="1" t="s">
        <v>1450</v>
      </c>
    </row>
    <row r="167" spans="1:11" ht="14.25">
      <c r="A167" s="1" t="s">
        <v>260</v>
      </c>
      <c r="B167" s="1" t="s">
        <v>12798</v>
      </c>
      <c r="C167" s="1" t="s">
        <v>262</v>
      </c>
      <c r="D167" s="1" t="s">
        <v>304</v>
      </c>
      <c r="E167" s="1" t="s">
        <v>304</v>
      </c>
      <c r="F167" s="1" t="s">
        <v>1729</v>
      </c>
      <c r="G167" s="1" t="s">
        <v>12630</v>
      </c>
      <c r="H167" s="1" t="s">
        <v>1450</v>
      </c>
      <c r="I167" s="1" t="s">
        <v>479</v>
      </c>
      <c r="J167" s="1" t="s">
        <v>269</v>
      </c>
      <c r="K167" s="1" t="s">
        <v>1450</v>
      </c>
    </row>
    <row r="168" spans="1:11" ht="14.25">
      <c r="A168" s="1" t="s">
        <v>260</v>
      </c>
      <c r="B168" s="1" t="s">
        <v>12799</v>
      </c>
      <c r="C168" s="1" t="s">
        <v>262</v>
      </c>
      <c r="D168" s="1" t="s">
        <v>304</v>
      </c>
      <c r="E168" s="1" t="s">
        <v>304</v>
      </c>
      <c r="F168" s="1" t="s">
        <v>2793</v>
      </c>
      <c r="G168" s="1" t="s">
        <v>12632</v>
      </c>
      <c r="H168" s="1" t="s">
        <v>277</v>
      </c>
      <c r="I168" s="1" t="s">
        <v>270</v>
      </c>
      <c r="J168" s="1" t="s">
        <v>269</v>
      </c>
      <c r="K168" s="1" t="s">
        <v>1450</v>
      </c>
    </row>
    <row r="169" spans="1:11" ht="14.25">
      <c r="A169" s="1" t="s">
        <v>260</v>
      </c>
      <c r="B169" s="1" t="s">
        <v>12800</v>
      </c>
      <c r="C169" s="1" t="s">
        <v>262</v>
      </c>
      <c r="D169" s="1" t="s">
        <v>304</v>
      </c>
      <c r="E169" s="1" t="s">
        <v>304</v>
      </c>
      <c r="F169" s="1" t="s">
        <v>2755</v>
      </c>
      <c r="G169" s="1" t="s">
        <v>12634</v>
      </c>
      <c r="H169" s="1" t="s">
        <v>277</v>
      </c>
      <c r="I169" s="1" t="s">
        <v>472</v>
      </c>
      <c r="J169" s="1" t="s">
        <v>269</v>
      </c>
      <c r="K169" s="1" t="s">
        <v>1450</v>
      </c>
    </row>
    <row r="170" spans="1:11" ht="14.25">
      <c r="A170" s="1" t="s">
        <v>260</v>
      </c>
      <c r="B170" s="1" t="s">
        <v>12801</v>
      </c>
      <c r="C170" s="1" t="s">
        <v>262</v>
      </c>
      <c r="D170" s="1" t="s">
        <v>304</v>
      </c>
      <c r="E170" s="1" t="s">
        <v>304</v>
      </c>
      <c r="F170" s="1" t="s">
        <v>713</v>
      </c>
      <c r="G170" s="1" t="s">
        <v>12636</v>
      </c>
      <c r="H170" s="1" t="s">
        <v>277</v>
      </c>
      <c r="I170" s="1" t="s">
        <v>479</v>
      </c>
      <c r="J170" s="1" t="s">
        <v>269</v>
      </c>
      <c r="K170" s="1" t="s">
        <v>1450</v>
      </c>
    </row>
    <row r="171" spans="1:11" ht="14.25">
      <c r="A171" s="1" t="s">
        <v>260</v>
      </c>
      <c r="B171" s="1" t="s">
        <v>12802</v>
      </c>
      <c r="C171" s="1" t="s">
        <v>262</v>
      </c>
      <c r="D171" s="1" t="s">
        <v>304</v>
      </c>
      <c r="E171" s="1" t="s">
        <v>304</v>
      </c>
      <c r="F171" s="1" t="s">
        <v>1731</v>
      </c>
      <c r="G171" s="1" t="s">
        <v>12638</v>
      </c>
      <c r="H171" s="1" t="s">
        <v>872</v>
      </c>
      <c r="I171" s="1" t="s">
        <v>270</v>
      </c>
      <c r="J171" s="1" t="s">
        <v>270</v>
      </c>
      <c r="K171" s="1" t="s">
        <v>1372</v>
      </c>
    </row>
    <row r="172" spans="1:11" ht="14.25">
      <c r="A172" s="1" t="s">
        <v>260</v>
      </c>
      <c r="B172" s="1" t="s">
        <v>12803</v>
      </c>
      <c r="C172" s="1" t="s">
        <v>262</v>
      </c>
      <c r="D172" s="1" t="s">
        <v>304</v>
      </c>
      <c r="E172" s="1" t="s">
        <v>304</v>
      </c>
      <c r="F172" s="1" t="s">
        <v>2913</v>
      </c>
      <c r="G172" s="1" t="s">
        <v>12640</v>
      </c>
      <c r="H172" s="1" t="s">
        <v>872</v>
      </c>
      <c r="I172" s="1" t="s">
        <v>472</v>
      </c>
      <c r="J172" s="1" t="s">
        <v>270</v>
      </c>
      <c r="K172" s="1" t="s">
        <v>1372</v>
      </c>
    </row>
    <row r="173" spans="1:11" ht="14.25">
      <c r="A173" s="1" t="s">
        <v>260</v>
      </c>
      <c r="B173" s="1" t="s">
        <v>12804</v>
      </c>
      <c r="C173" s="1" t="s">
        <v>262</v>
      </c>
      <c r="D173" s="1" t="s">
        <v>304</v>
      </c>
      <c r="E173" s="1" t="s">
        <v>304</v>
      </c>
      <c r="F173" s="1" t="s">
        <v>2796</v>
      </c>
      <c r="G173" s="1" t="s">
        <v>12642</v>
      </c>
      <c r="H173" s="1" t="s">
        <v>872</v>
      </c>
      <c r="I173" s="1" t="s">
        <v>479</v>
      </c>
      <c r="J173" s="1" t="s">
        <v>270</v>
      </c>
      <c r="K173" s="1" t="s">
        <v>1372</v>
      </c>
    </row>
    <row r="174" spans="1:11" ht="14.25">
      <c r="A174" s="1" t="s">
        <v>260</v>
      </c>
      <c r="B174" s="1" t="s">
        <v>12805</v>
      </c>
      <c r="C174" s="1" t="s">
        <v>262</v>
      </c>
      <c r="D174" s="1" t="s">
        <v>304</v>
      </c>
      <c r="E174" s="1" t="s">
        <v>304</v>
      </c>
      <c r="F174" s="1" t="s">
        <v>2919</v>
      </c>
      <c r="G174" s="1" t="s">
        <v>12644</v>
      </c>
      <c r="H174" s="1" t="s">
        <v>276</v>
      </c>
      <c r="I174" s="1" t="s">
        <v>270</v>
      </c>
      <c r="J174" s="1" t="s">
        <v>270</v>
      </c>
      <c r="K174" s="1" t="s">
        <v>3818</v>
      </c>
    </row>
    <row r="175" spans="1:11" ht="14.25">
      <c r="A175" s="1" t="s">
        <v>260</v>
      </c>
      <c r="B175" s="1" t="s">
        <v>12806</v>
      </c>
      <c r="C175" s="1" t="s">
        <v>262</v>
      </c>
      <c r="D175" s="1" t="s">
        <v>304</v>
      </c>
      <c r="E175" s="1" t="s">
        <v>304</v>
      </c>
      <c r="F175" s="1" t="s">
        <v>1739</v>
      </c>
      <c r="G175" s="1" t="s">
        <v>12646</v>
      </c>
      <c r="H175" s="1" t="s">
        <v>276</v>
      </c>
      <c r="I175" s="1" t="s">
        <v>472</v>
      </c>
      <c r="J175" s="1" t="s">
        <v>270</v>
      </c>
      <c r="K175" s="1" t="s">
        <v>1372</v>
      </c>
    </row>
    <row r="176" spans="1:11" ht="14.25">
      <c r="A176" s="1" t="s">
        <v>260</v>
      </c>
      <c r="B176" s="1" t="s">
        <v>12807</v>
      </c>
      <c r="C176" s="1" t="s">
        <v>262</v>
      </c>
      <c r="D176" s="1" t="s">
        <v>304</v>
      </c>
      <c r="E176" s="1" t="s">
        <v>304</v>
      </c>
      <c r="F176" s="1" t="s">
        <v>2926</v>
      </c>
      <c r="G176" s="1" t="s">
        <v>12648</v>
      </c>
      <c r="H176" s="1" t="s">
        <v>276</v>
      </c>
      <c r="I176" s="1" t="s">
        <v>479</v>
      </c>
      <c r="J176" s="1" t="s">
        <v>270</v>
      </c>
      <c r="K176" s="1" t="s">
        <v>1372</v>
      </c>
    </row>
    <row r="177" spans="1:11" ht="14.25">
      <c r="A177" s="1" t="s">
        <v>260</v>
      </c>
      <c r="B177" s="1" t="s">
        <v>12808</v>
      </c>
      <c r="C177" s="1" t="s">
        <v>262</v>
      </c>
      <c r="D177" s="1" t="s">
        <v>304</v>
      </c>
      <c r="E177" s="1" t="s">
        <v>304</v>
      </c>
      <c r="F177" s="1" t="s">
        <v>2136</v>
      </c>
      <c r="G177" s="1" t="s">
        <v>12650</v>
      </c>
      <c r="H177" s="1" t="s">
        <v>874</v>
      </c>
      <c r="I177" s="1" t="s">
        <v>270</v>
      </c>
      <c r="J177" s="1" t="s">
        <v>270</v>
      </c>
      <c r="K177" s="1" t="s">
        <v>3756</v>
      </c>
    </row>
    <row r="178" spans="1:11" ht="14.25">
      <c r="A178" s="1" t="s">
        <v>260</v>
      </c>
      <c r="B178" s="1" t="s">
        <v>12809</v>
      </c>
      <c r="C178" s="1" t="s">
        <v>262</v>
      </c>
      <c r="D178" s="1" t="s">
        <v>304</v>
      </c>
      <c r="E178" s="1" t="s">
        <v>304</v>
      </c>
      <c r="F178" s="1" t="s">
        <v>2933</v>
      </c>
      <c r="G178" s="1" t="s">
        <v>12652</v>
      </c>
      <c r="H178" s="1" t="s">
        <v>874</v>
      </c>
      <c r="I178" s="1" t="s">
        <v>472</v>
      </c>
      <c r="J178" s="1" t="s">
        <v>270</v>
      </c>
      <c r="K178" s="1" t="s">
        <v>1372</v>
      </c>
    </row>
    <row r="179" spans="1:11" ht="14.25">
      <c r="A179" s="1" t="s">
        <v>260</v>
      </c>
      <c r="B179" s="1" t="s">
        <v>12810</v>
      </c>
      <c r="C179" s="1" t="s">
        <v>262</v>
      </c>
      <c r="D179" s="1" t="s">
        <v>304</v>
      </c>
      <c r="E179" s="1" t="s">
        <v>304</v>
      </c>
      <c r="F179" s="1" t="s">
        <v>2937</v>
      </c>
      <c r="G179" s="1" t="s">
        <v>12654</v>
      </c>
      <c r="H179" s="1" t="s">
        <v>874</v>
      </c>
      <c r="I179" s="1" t="s">
        <v>479</v>
      </c>
      <c r="J179" s="1" t="s">
        <v>270</v>
      </c>
      <c r="K179" s="1" t="s">
        <v>1731</v>
      </c>
    </row>
    <row r="180" spans="1:11" ht="14.25">
      <c r="A180" s="1" t="s">
        <v>260</v>
      </c>
      <c r="B180" s="1" t="s">
        <v>12811</v>
      </c>
      <c r="C180" s="1" t="s">
        <v>262</v>
      </c>
      <c r="D180" s="1" t="s">
        <v>304</v>
      </c>
      <c r="E180" s="1" t="s">
        <v>304</v>
      </c>
      <c r="F180" s="1" t="s">
        <v>2941</v>
      </c>
      <c r="G180" s="1" t="s">
        <v>12656</v>
      </c>
      <c r="H180" s="1" t="s">
        <v>1450</v>
      </c>
      <c r="I180" s="1" t="s">
        <v>270</v>
      </c>
      <c r="J180" s="1" t="s">
        <v>270</v>
      </c>
      <c r="K180" s="1" t="s">
        <v>1450</v>
      </c>
    </row>
    <row r="181" spans="1:11" ht="14.25">
      <c r="A181" s="1" t="s">
        <v>260</v>
      </c>
      <c r="B181" s="1" t="s">
        <v>12812</v>
      </c>
      <c r="C181" s="1" t="s">
        <v>262</v>
      </c>
      <c r="D181" s="1" t="s">
        <v>304</v>
      </c>
      <c r="E181" s="1" t="s">
        <v>304</v>
      </c>
      <c r="F181" s="1" t="s">
        <v>2945</v>
      </c>
      <c r="G181" s="1" t="s">
        <v>12658</v>
      </c>
      <c r="H181" s="1" t="s">
        <v>1450</v>
      </c>
      <c r="I181" s="1" t="s">
        <v>472</v>
      </c>
      <c r="J181" s="1" t="s">
        <v>270</v>
      </c>
      <c r="K181" s="1" t="s">
        <v>1450</v>
      </c>
    </row>
    <row r="182" spans="1:11" ht="14.25">
      <c r="A182" s="1" t="s">
        <v>260</v>
      </c>
      <c r="B182" s="1" t="s">
        <v>12813</v>
      </c>
      <c r="C182" s="1" t="s">
        <v>262</v>
      </c>
      <c r="D182" s="1" t="s">
        <v>304</v>
      </c>
      <c r="E182" s="1" t="s">
        <v>304</v>
      </c>
      <c r="F182" s="1" t="s">
        <v>1399</v>
      </c>
      <c r="G182" s="1" t="s">
        <v>12660</v>
      </c>
      <c r="H182" s="1" t="s">
        <v>1450</v>
      </c>
      <c r="I182" s="1" t="s">
        <v>479</v>
      </c>
      <c r="J182" s="1" t="s">
        <v>270</v>
      </c>
      <c r="K182" s="1" t="s">
        <v>1450</v>
      </c>
    </row>
    <row r="183" spans="1:11" ht="14.25">
      <c r="A183" s="1" t="s">
        <v>260</v>
      </c>
      <c r="B183" s="1" t="s">
        <v>12814</v>
      </c>
      <c r="C183" s="1" t="s">
        <v>262</v>
      </c>
      <c r="D183" s="1" t="s">
        <v>304</v>
      </c>
      <c r="E183" s="1" t="s">
        <v>304</v>
      </c>
      <c r="F183" s="1" t="s">
        <v>1384</v>
      </c>
      <c r="G183" s="1" t="s">
        <v>12662</v>
      </c>
      <c r="H183" s="1" t="s">
        <v>277</v>
      </c>
      <c r="I183" s="1" t="s">
        <v>270</v>
      </c>
      <c r="J183" s="1" t="s">
        <v>270</v>
      </c>
      <c r="K183" s="1" t="s">
        <v>1450</v>
      </c>
    </row>
    <row r="184" spans="1:11" ht="14.25">
      <c r="A184" s="1" t="s">
        <v>260</v>
      </c>
      <c r="B184" s="1" t="s">
        <v>12815</v>
      </c>
      <c r="C184" s="1" t="s">
        <v>262</v>
      </c>
      <c r="D184" s="1" t="s">
        <v>304</v>
      </c>
      <c r="E184" s="1" t="s">
        <v>304</v>
      </c>
      <c r="F184" s="1" t="s">
        <v>1407</v>
      </c>
      <c r="G184" s="1" t="s">
        <v>12664</v>
      </c>
      <c r="H184" s="1" t="s">
        <v>277</v>
      </c>
      <c r="I184" s="1" t="s">
        <v>472</v>
      </c>
      <c r="J184" s="1" t="s">
        <v>270</v>
      </c>
      <c r="K184" s="1" t="s">
        <v>1450</v>
      </c>
    </row>
    <row r="185" spans="1:11" ht="14.25">
      <c r="A185" s="1" t="s">
        <v>260</v>
      </c>
      <c r="B185" s="1" t="s">
        <v>12816</v>
      </c>
      <c r="C185" s="1" t="s">
        <v>262</v>
      </c>
      <c r="D185" s="1" t="s">
        <v>304</v>
      </c>
      <c r="E185" s="1" t="s">
        <v>304</v>
      </c>
      <c r="F185" s="1" t="s">
        <v>3045</v>
      </c>
      <c r="G185" s="1" t="s">
        <v>12666</v>
      </c>
      <c r="H185" s="1" t="s">
        <v>277</v>
      </c>
      <c r="I185" s="1" t="s">
        <v>479</v>
      </c>
      <c r="J185" s="1" t="s">
        <v>270</v>
      </c>
      <c r="K185" s="1" t="s">
        <v>1450</v>
      </c>
    </row>
    <row r="186" spans="1:11" ht="14.25">
      <c r="A186" s="1" t="s">
        <v>260</v>
      </c>
      <c r="B186" s="1" t="s">
        <v>12817</v>
      </c>
      <c r="C186" s="1" t="s">
        <v>262</v>
      </c>
      <c r="D186" s="1" t="s">
        <v>310</v>
      </c>
      <c r="E186" s="1" t="s">
        <v>310</v>
      </c>
      <c r="F186" s="1" t="s">
        <v>270</v>
      </c>
      <c r="G186" s="1" t="s">
        <v>12608</v>
      </c>
      <c r="H186" s="1" t="s">
        <v>872</v>
      </c>
      <c r="I186" s="1" t="s">
        <v>270</v>
      </c>
      <c r="J186" s="1" t="s">
        <v>269</v>
      </c>
      <c r="K186" s="1" t="s">
        <v>1372</v>
      </c>
    </row>
    <row r="187" spans="1:11" ht="14.25">
      <c r="A187" s="1" t="s">
        <v>260</v>
      </c>
      <c r="B187" s="1" t="s">
        <v>12818</v>
      </c>
      <c r="C187" s="1" t="s">
        <v>262</v>
      </c>
      <c r="D187" s="1" t="s">
        <v>310</v>
      </c>
      <c r="E187" s="1" t="s">
        <v>310</v>
      </c>
      <c r="F187" s="1" t="s">
        <v>472</v>
      </c>
      <c r="G187" s="1" t="s">
        <v>12610</v>
      </c>
      <c r="H187" s="1" t="s">
        <v>872</v>
      </c>
      <c r="I187" s="1" t="s">
        <v>472</v>
      </c>
      <c r="J187" s="1" t="s">
        <v>269</v>
      </c>
      <c r="K187" s="1" t="s">
        <v>1372</v>
      </c>
    </row>
    <row r="188" spans="1:11" ht="14.25">
      <c r="A188" s="1" t="s">
        <v>260</v>
      </c>
      <c r="B188" s="1" t="s">
        <v>12819</v>
      </c>
      <c r="C188" s="1" t="s">
        <v>262</v>
      </c>
      <c r="D188" s="1" t="s">
        <v>310</v>
      </c>
      <c r="E188" s="1" t="s">
        <v>310</v>
      </c>
      <c r="F188" s="1" t="s">
        <v>479</v>
      </c>
      <c r="G188" s="1" t="s">
        <v>12612</v>
      </c>
      <c r="H188" s="1" t="s">
        <v>872</v>
      </c>
      <c r="I188" s="1" t="s">
        <v>479</v>
      </c>
      <c r="J188" s="1" t="s">
        <v>269</v>
      </c>
      <c r="K188" s="1" t="s">
        <v>1372</v>
      </c>
    </row>
    <row r="189" spans="1:11" ht="14.25">
      <c r="A189" s="1" t="s">
        <v>260</v>
      </c>
      <c r="B189" s="1" t="s">
        <v>12820</v>
      </c>
      <c r="C189" s="1" t="s">
        <v>262</v>
      </c>
      <c r="D189" s="1" t="s">
        <v>310</v>
      </c>
      <c r="E189" s="1" t="s">
        <v>310</v>
      </c>
      <c r="F189" s="1" t="s">
        <v>873</v>
      </c>
      <c r="G189" s="1" t="s">
        <v>12614</v>
      </c>
      <c r="H189" s="1" t="s">
        <v>276</v>
      </c>
      <c r="I189" s="1" t="s">
        <v>270</v>
      </c>
      <c r="J189" s="1" t="s">
        <v>269</v>
      </c>
      <c r="K189" s="1" t="s">
        <v>3818</v>
      </c>
    </row>
    <row r="190" spans="1:11" ht="14.25">
      <c r="A190" s="1" t="s">
        <v>260</v>
      </c>
      <c r="B190" s="1" t="s">
        <v>12821</v>
      </c>
      <c r="C190" s="1" t="s">
        <v>262</v>
      </c>
      <c r="D190" s="1" t="s">
        <v>310</v>
      </c>
      <c r="E190" s="1" t="s">
        <v>310</v>
      </c>
      <c r="F190" s="1" t="s">
        <v>872</v>
      </c>
      <c r="G190" s="1" t="s">
        <v>12616</v>
      </c>
      <c r="H190" s="1" t="s">
        <v>276</v>
      </c>
      <c r="I190" s="1" t="s">
        <v>472</v>
      </c>
      <c r="J190" s="1" t="s">
        <v>269</v>
      </c>
      <c r="K190" s="1" t="s">
        <v>1372</v>
      </c>
    </row>
    <row r="191" spans="1:11" ht="14.25">
      <c r="A191" s="1" t="s">
        <v>260</v>
      </c>
      <c r="B191" s="1" t="s">
        <v>12822</v>
      </c>
      <c r="C191" s="1" t="s">
        <v>262</v>
      </c>
      <c r="D191" s="1" t="s">
        <v>310</v>
      </c>
      <c r="E191" s="1" t="s">
        <v>310</v>
      </c>
      <c r="F191" s="1" t="s">
        <v>276</v>
      </c>
      <c r="G191" s="1" t="s">
        <v>12618</v>
      </c>
      <c r="H191" s="1" t="s">
        <v>276</v>
      </c>
      <c r="I191" s="1" t="s">
        <v>479</v>
      </c>
      <c r="J191" s="1" t="s">
        <v>269</v>
      </c>
      <c r="K191" s="1" t="s">
        <v>1372</v>
      </c>
    </row>
    <row r="192" spans="1:11" ht="14.25">
      <c r="A192" s="1" t="s">
        <v>260</v>
      </c>
      <c r="B192" s="1" t="s">
        <v>12823</v>
      </c>
      <c r="C192" s="1" t="s">
        <v>262</v>
      </c>
      <c r="D192" s="1" t="s">
        <v>310</v>
      </c>
      <c r="E192" s="1" t="s">
        <v>310</v>
      </c>
      <c r="F192" s="1" t="s">
        <v>874</v>
      </c>
      <c r="G192" s="1" t="s">
        <v>12620</v>
      </c>
      <c r="H192" s="1" t="s">
        <v>874</v>
      </c>
      <c r="I192" s="1" t="s">
        <v>270</v>
      </c>
      <c r="J192" s="1" t="s">
        <v>269</v>
      </c>
      <c r="K192" s="1" t="s">
        <v>3756</v>
      </c>
    </row>
    <row r="193" spans="1:11" ht="14.25">
      <c r="A193" s="1" t="s">
        <v>260</v>
      </c>
      <c r="B193" s="1" t="s">
        <v>12824</v>
      </c>
      <c r="C193" s="1" t="s">
        <v>262</v>
      </c>
      <c r="D193" s="1" t="s">
        <v>310</v>
      </c>
      <c r="E193" s="1" t="s">
        <v>310</v>
      </c>
      <c r="F193" s="1" t="s">
        <v>1450</v>
      </c>
      <c r="G193" s="1" t="s">
        <v>12622</v>
      </c>
      <c r="H193" s="1" t="s">
        <v>874</v>
      </c>
      <c r="I193" s="1" t="s">
        <v>472</v>
      </c>
      <c r="J193" s="1" t="s">
        <v>269</v>
      </c>
      <c r="K193" s="1" t="s">
        <v>1372</v>
      </c>
    </row>
    <row r="194" spans="1:11" ht="14.25">
      <c r="A194" s="1" t="s">
        <v>260</v>
      </c>
      <c r="B194" s="1" t="s">
        <v>12825</v>
      </c>
      <c r="C194" s="1" t="s">
        <v>262</v>
      </c>
      <c r="D194" s="1" t="s">
        <v>310</v>
      </c>
      <c r="E194" s="1" t="s">
        <v>310</v>
      </c>
      <c r="F194" s="1" t="s">
        <v>277</v>
      </c>
      <c r="G194" s="1" t="s">
        <v>12624</v>
      </c>
      <c r="H194" s="1" t="s">
        <v>874</v>
      </c>
      <c r="I194" s="1" t="s">
        <v>479</v>
      </c>
      <c r="J194" s="1" t="s">
        <v>269</v>
      </c>
      <c r="K194" s="1" t="s">
        <v>1731</v>
      </c>
    </row>
    <row r="195" spans="1:11" ht="14.25">
      <c r="A195" s="1" t="s">
        <v>260</v>
      </c>
      <c r="B195" s="1" t="s">
        <v>12826</v>
      </c>
      <c r="C195" s="1" t="s">
        <v>262</v>
      </c>
      <c r="D195" s="1" t="s">
        <v>310</v>
      </c>
      <c r="E195" s="1" t="s">
        <v>310</v>
      </c>
      <c r="F195" s="1" t="s">
        <v>714</v>
      </c>
      <c r="G195" s="1" t="s">
        <v>12626</v>
      </c>
      <c r="H195" s="1" t="s">
        <v>1450</v>
      </c>
      <c r="I195" s="1" t="s">
        <v>270</v>
      </c>
      <c r="J195" s="1" t="s">
        <v>269</v>
      </c>
      <c r="K195" s="1" t="s">
        <v>1450</v>
      </c>
    </row>
    <row r="196" spans="1:11" ht="14.25">
      <c r="A196" s="1" t="s">
        <v>260</v>
      </c>
      <c r="B196" s="1" t="s">
        <v>12827</v>
      </c>
      <c r="C196" s="1" t="s">
        <v>262</v>
      </c>
      <c r="D196" s="1" t="s">
        <v>310</v>
      </c>
      <c r="E196" s="1" t="s">
        <v>310</v>
      </c>
      <c r="F196" s="1" t="s">
        <v>1971</v>
      </c>
      <c r="G196" s="1" t="s">
        <v>12628</v>
      </c>
      <c r="H196" s="1" t="s">
        <v>1450</v>
      </c>
      <c r="I196" s="1" t="s">
        <v>472</v>
      </c>
      <c r="J196" s="1" t="s">
        <v>269</v>
      </c>
      <c r="K196" s="1" t="s">
        <v>1450</v>
      </c>
    </row>
    <row r="197" spans="1:11" ht="14.25">
      <c r="A197" s="1" t="s">
        <v>260</v>
      </c>
      <c r="B197" s="1" t="s">
        <v>12828</v>
      </c>
      <c r="C197" s="1" t="s">
        <v>262</v>
      </c>
      <c r="D197" s="1" t="s">
        <v>310</v>
      </c>
      <c r="E197" s="1" t="s">
        <v>310</v>
      </c>
      <c r="F197" s="1" t="s">
        <v>1729</v>
      </c>
      <c r="G197" s="1" t="s">
        <v>12630</v>
      </c>
      <c r="H197" s="1" t="s">
        <v>1450</v>
      </c>
      <c r="I197" s="1" t="s">
        <v>479</v>
      </c>
      <c r="J197" s="1" t="s">
        <v>269</v>
      </c>
      <c r="K197" s="1" t="s">
        <v>1450</v>
      </c>
    </row>
    <row r="198" spans="1:11" ht="14.25">
      <c r="A198" s="1" t="s">
        <v>260</v>
      </c>
      <c r="B198" s="1" t="s">
        <v>12829</v>
      </c>
      <c r="C198" s="1" t="s">
        <v>262</v>
      </c>
      <c r="D198" s="1" t="s">
        <v>310</v>
      </c>
      <c r="E198" s="1" t="s">
        <v>310</v>
      </c>
      <c r="F198" s="1" t="s">
        <v>2793</v>
      </c>
      <c r="G198" s="1" t="s">
        <v>12632</v>
      </c>
      <c r="H198" s="1" t="s">
        <v>277</v>
      </c>
      <c r="I198" s="1" t="s">
        <v>270</v>
      </c>
      <c r="J198" s="1" t="s">
        <v>269</v>
      </c>
      <c r="K198" s="1" t="s">
        <v>1450</v>
      </c>
    </row>
    <row r="199" spans="1:11" ht="14.25">
      <c r="A199" s="1" t="s">
        <v>260</v>
      </c>
      <c r="B199" s="1" t="s">
        <v>12830</v>
      </c>
      <c r="C199" s="1" t="s">
        <v>262</v>
      </c>
      <c r="D199" s="1" t="s">
        <v>310</v>
      </c>
      <c r="E199" s="1" t="s">
        <v>310</v>
      </c>
      <c r="F199" s="1" t="s">
        <v>2755</v>
      </c>
      <c r="G199" s="1" t="s">
        <v>12634</v>
      </c>
      <c r="H199" s="1" t="s">
        <v>277</v>
      </c>
      <c r="I199" s="1" t="s">
        <v>472</v>
      </c>
      <c r="J199" s="1" t="s">
        <v>269</v>
      </c>
      <c r="K199" s="1" t="s">
        <v>1450</v>
      </c>
    </row>
    <row r="200" spans="1:11" ht="14.25">
      <c r="A200" s="1" t="s">
        <v>260</v>
      </c>
      <c r="B200" s="1" t="s">
        <v>12831</v>
      </c>
      <c r="C200" s="1" t="s">
        <v>262</v>
      </c>
      <c r="D200" s="1" t="s">
        <v>310</v>
      </c>
      <c r="E200" s="1" t="s">
        <v>310</v>
      </c>
      <c r="F200" s="1" t="s">
        <v>713</v>
      </c>
      <c r="G200" s="1" t="s">
        <v>12636</v>
      </c>
      <c r="H200" s="1" t="s">
        <v>277</v>
      </c>
      <c r="I200" s="1" t="s">
        <v>479</v>
      </c>
      <c r="J200" s="1" t="s">
        <v>269</v>
      </c>
      <c r="K200" s="1" t="s">
        <v>1450</v>
      </c>
    </row>
    <row r="201" spans="1:11" ht="14.25">
      <c r="A201" s="1" t="s">
        <v>260</v>
      </c>
      <c r="B201" s="1" t="s">
        <v>12832</v>
      </c>
      <c r="C201" s="1" t="s">
        <v>262</v>
      </c>
      <c r="D201" s="1" t="s">
        <v>310</v>
      </c>
      <c r="E201" s="1" t="s">
        <v>310</v>
      </c>
      <c r="F201" s="1" t="s">
        <v>1731</v>
      </c>
      <c r="G201" s="1" t="s">
        <v>12638</v>
      </c>
      <c r="H201" s="1" t="s">
        <v>872</v>
      </c>
      <c r="I201" s="1" t="s">
        <v>270</v>
      </c>
      <c r="J201" s="1" t="s">
        <v>270</v>
      </c>
      <c r="K201" s="1" t="s">
        <v>1372</v>
      </c>
    </row>
    <row r="202" spans="1:11" ht="14.25">
      <c r="A202" s="1" t="s">
        <v>260</v>
      </c>
      <c r="B202" s="1" t="s">
        <v>12833</v>
      </c>
      <c r="C202" s="1" t="s">
        <v>262</v>
      </c>
      <c r="D202" s="1" t="s">
        <v>310</v>
      </c>
      <c r="E202" s="1" t="s">
        <v>310</v>
      </c>
      <c r="F202" s="1" t="s">
        <v>2913</v>
      </c>
      <c r="G202" s="1" t="s">
        <v>12640</v>
      </c>
      <c r="H202" s="1" t="s">
        <v>872</v>
      </c>
      <c r="I202" s="1" t="s">
        <v>472</v>
      </c>
      <c r="J202" s="1" t="s">
        <v>270</v>
      </c>
      <c r="K202" s="1" t="s">
        <v>1372</v>
      </c>
    </row>
    <row r="203" spans="1:11" ht="14.25">
      <c r="A203" s="1" t="s">
        <v>260</v>
      </c>
      <c r="B203" s="1" t="s">
        <v>12834</v>
      </c>
      <c r="C203" s="1" t="s">
        <v>262</v>
      </c>
      <c r="D203" s="1" t="s">
        <v>310</v>
      </c>
      <c r="E203" s="1" t="s">
        <v>310</v>
      </c>
      <c r="F203" s="1" t="s">
        <v>2796</v>
      </c>
      <c r="G203" s="1" t="s">
        <v>12642</v>
      </c>
      <c r="H203" s="1" t="s">
        <v>872</v>
      </c>
      <c r="I203" s="1" t="s">
        <v>479</v>
      </c>
      <c r="J203" s="1" t="s">
        <v>270</v>
      </c>
      <c r="K203" s="1" t="s">
        <v>1372</v>
      </c>
    </row>
    <row r="204" spans="1:11" ht="14.25">
      <c r="A204" s="1" t="s">
        <v>260</v>
      </c>
      <c r="B204" s="1" t="s">
        <v>12835</v>
      </c>
      <c r="C204" s="1" t="s">
        <v>262</v>
      </c>
      <c r="D204" s="1" t="s">
        <v>310</v>
      </c>
      <c r="E204" s="1" t="s">
        <v>310</v>
      </c>
      <c r="F204" s="1" t="s">
        <v>2919</v>
      </c>
      <c r="G204" s="1" t="s">
        <v>12644</v>
      </c>
      <c r="H204" s="1" t="s">
        <v>276</v>
      </c>
      <c r="I204" s="1" t="s">
        <v>270</v>
      </c>
      <c r="J204" s="1" t="s">
        <v>270</v>
      </c>
      <c r="K204" s="1" t="s">
        <v>3818</v>
      </c>
    </row>
    <row r="205" spans="1:11" ht="14.25">
      <c r="A205" s="1" t="s">
        <v>260</v>
      </c>
      <c r="B205" s="1" t="s">
        <v>12836</v>
      </c>
      <c r="C205" s="1" t="s">
        <v>262</v>
      </c>
      <c r="D205" s="1" t="s">
        <v>310</v>
      </c>
      <c r="E205" s="1" t="s">
        <v>310</v>
      </c>
      <c r="F205" s="1" t="s">
        <v>1739</v>
      </c>
      <c r="G205" s="1" t="s">
        <v>12646</v>
      </c>
      <c r="H205" s="1" t="s">
        <v>276</v>
      </c>
      <c r="I205" s="1" t="s">
        <v>472</v>
      </c>
      <c r="J205" s="1" t="s">
        <v>270</v>
      </c>
      <c r="K205" s="1" t="s">
        <v>1372</v>
      </c>
    </row>
    <row r="206" spans="1:11" ht="14.25">
      <c r="A206" s="1" t="s">
        <v>260</v>
      </c>
      <c r="B206" s="1" t="s">
        <v>12837</v>
      </c>
      <c r="C206" s="1" t="s">
        <v>262</v>
      </c>
      <c r="D206" s="1" t="s">
        <v>310</v>
      </c>
      <c r="E206" s="1" t="s">
        <v>310</v>
      </c>
      <c r="F206" s="1" t="s">
        <v>2926</v>
      </c>
      <c r="G206" s="1" t="s">
        <v>12648</v>
      </c>
      <c r="H206" s="1" t="s">
        <v>276</v>
      </c>
      <c r="I206" s="1" t="s">
        <v>479</v>
      </c>
      <c r="J206" s="1" t="s">
        <v>270</v>
      </c>
      <c r="K206" s="1" t="s">
        <v>1372</v>
      </c>
    </row>
    <row r="207" spans="1:11" ht="14.25">
      <c r="A207" s="1" t="s">
        <v>260</v>
      </c>
      <c r="B207" s="1" t="s">
        <v>12838</v>
      </c>
      <c r="C207" s="1" t="s">
        <v>262</v>
      </c>
      <c r="D207" s="1" t="s">
        <v>310</v>
      </c>
      <c r="E207" s="1" t="s">
        <v>310</v>
      </c>
      <c r="F207" s="1" t="s">
        <v>2136</v>
      </c>
      <c r="G207" s="1" t="s">
        <v>12650</v>
      </c>
      <c r="H207" s="1" t="s">
        <v>874</v>
      </c>
      <c r="I207" s="1" t="s">
        <v>270</v>
      </c>
      <c r="J207" s="1" t="s">
        <v>270</v>
      </c>
      <c r="K207" s="1" t="s">
        <v>3756</v>
      </c>
    </row>
    <row r="208" spans="1:11" ht="14.25">
      <c r="A208" s="1" t="s">
        <v>260</v>
      </c>
      <c r="B208" s="1" t="s">
        <v>12839</v>
      </c>
      <c r="C208" s="1" t="s">
        <v>262</v>
      </c>
      <c r="D208" s="1" t="s">
        <v>310</v>
      </c>
      <c r="E208" s="1" t="s">
        <v>310</v>
      </c>
      <c r="F208" s="1" t="s">
        <v>2933</v>
      </c>
      <c r="G208" s="1" t="s">
        <v>12652</v>
      </c>
      <c r="H208" s="1" t="s">
        <v>874</v>
      </c>
      <c r="I208" s="1" t="s">
        <v>472</v>
      </c>
      <c r="J208" s="1" t="s">
        <v>270</v>
      </c>
      <c r="K208" s="1" t="s">
        <v>1372</v>
      </c>
    </row>
    <row r="209" spans="1:11" ht="14.25">
      <c r="A209" s="1" t="s">
        <v>260</v>
      </c>
      <c r="B209" s="1" t="s">
        <v>12840</v>
      </c>
      <c r="C209" s="1" t="s">
        <v>262</v>
      </c>
      <c r="D209" s="1" t="s">
        <v>310</v>
      </c>
      <c r="E209" s="1" t="s">
        <v>310</v>
      </c>
      <c r="F209" s="1" t="s">
        <v>2937</v>
      </c>
      <c r="G209" s="1" t="s">
        <v>12654</v>
      </c>
      <c r="H209" s="1" t="s">
        <v>874</v>
      </c>
      <c r="I209" s="1" t="s">
        <v>479</v>
      </c>
      <c r="J209" s="1" t="s">
        <v>270</v>
      </c>
      <c r="K209" s="1" t="s">
        <v>1731</v>
      </c>
    </row>
    <row r="210" spans="1:11" ht="14.25">
      <c r="A210" s="1" t="s">
        <v>260</v>
      </c>
      <c r="B210" s="1" t="s">
        <v>12841</v>
      </c>
      <c r="C210" s="1" t="s">
        <v>262</v>
      </c>
      <c r="D210" s="1" t="s">
        <v>310</v>
      </c>
      <c r="E210" s="1" t="s">
        <v>310</v>
      </c>
      <c r="F210" s="1" t="s">
        <v>2941</v>
      </c>
      <c r="G210" s="1" t="s">
        <v>12656</v>
      </c>
      <c r="H210" s="1" t="s">
        <v>1450</v>
      </c>
      <c r="I210" s="1" t="s">
        <v>270</v>
      </c>
      <c r="J210" s="1" t="s">
        <v>270</v>
      </c>
      <c r="K210" s="1" t="s">
        <v>1450</v>
      </c>
    </row>
    <row r="211" spans="1:11" ht="14.25">
      <c r="A211" s="1" t="s">
        <v>260</v>
      </c>
      <c r="B211" s="1" t="s">
        <v>12842</v>
      </c>
      <c r="C211" s="1" t="s">
        <v>262</v>
      </c>
      <c r="D211" s="1" t="s">
        <v>310</v>
      </c>
      <c r="E211" s="1" t="s">
        <v>310</v>
      </c>
      <c r="F211" s="1" t="s">
        <v>2945</v>
      </c>
      <c r="G211" s="1" t="s">
        <v>12658</v>
      </c>
      <c r="H211" s="1" t="s">
        <v>1450</v>
      </c>
      <c r="I211" s="1" t="s">
        <v>472</v>
      </c>
      <c r="J211" s="1" t="s">
        <v>270</v>
      </c>
      <c r="K211" s="1" t="s">
        <v>1450</v>
      </c>
    </row>
    <row r="212" spans="1:11" ht="14.25">
      <c r="A212" s="1" t="s">
        <v>260</v>
      </c>
      <c r="B212" s="1" t="s">
        <v>12843</v>
      </c>
      <c r="C212" s="1" t="s">
        <v>262</v>
      </c>
      <c r="D212" s="1" t="s">
        <v>310</v>
      </c>
      <c r="E212" s="1" t="s">
        <v>310</v>
      </c>
      <c r="F212" s="1" t="s">
        <v>1399</v>
      </c>
      <c r="G212" s="1" t="s">
        <v>12660</v>
      </c>
      <c r="H212" s="1" t="s">
        <v>1450</v>
      </c>
      <c r="I212" s="1" t="s">
        <v>479</v>
      </c>
      <c r="J212" s="1" t="s">
        <v>270</v>
      </c>
      <c r="K212" s="1" t="s">
        <v>1450</v>
      </c>
    </row>
    <row r="213" spans="1:11" ht="14.25">
      <c r="A213" s="1" t="s">
        <v>260</v>
      </c>
      <c r="B213" s="1" t="s">
        <v>12844</v>
      </c>
      <c r="C213" s="1" t="s">
        <v>262</v>
      </c>
      <c r="D213" s="1" t="s">
        <v>310</v>
      </c>
      <c r="E213" s="1" t="s">
        <v>310</v>
      </c>
      <c r="F213" s="1" t="s">
        <v>1384</v>
      </c>
      <c r="G213" s="1" t="s">
        <v>12662</v>
      </c>
      <c r="H213" s="1" t="s">
        <v>277</v>
      </c>
      <c r="I213" s="1" t="s">
        <v>270</v>
      </c>
      <c r="J213" s="1" t="s">
        <v>270</v>
      </c>
      <c r="K213" s="1" t="s">
        <v>1450</v>
      </c>
    </row>
    <row r="214" spans="1:11" ht="14.25">
      <c r="A214" s="1" t="s">
        <v>260</v>
      </c>
      <c r="B214" s="1" t="s">
        <v>12845</v>
      </c>
      <c r="C214" s="1" t="s">
        <v>262</v>
      </c>
      <c r="D214" s="1" t="s">
        <v>310</v>
      </c>
      <c r="E214" s="1" t="s">
        <v>310</v>
      </c>
      <c r="F214" s="1" t="s">
        <v>1407</v>
      </c>
      <c r="G214" s="1" t="s">
        <v>12664</v>
      </c>
      <c r="H214" s="1" t="s">
        <v>277</v>
      </c>
      <c r="I214" s="1" t="s">
        <v>472</v>
      </c>
      <c r="J214" s="1" t="s">
        <v>270</v>
      </c>
      <c r="K214" s="1" t="s">
        <v>1450</v>
      </c>
    </row>
    <row r="215" spans="1:11" ht="14.25">
      <c r="A215" s="1" t="s">
        <v>260</v>
      </c>
      <c r="B215" s="1" t="s">
        <v>12846</v>
      </c>
      <c r="C215" s="1" t="s">
        <v>262</v>
      </c>
      <c r="D215" s="1" t="s">
        <v>310</v>
      </c>
      <c r="E215" s="1" t="s">
        <v>310</v>
      </c>
      <c r="F215" s="1" t="s">
        <v>3045</v>
      </c>
      <c r="G215" s="1" t="s">
        <v>12666</v>
      </c>
      <c r="H215" s="1" t="s">
        <v>277</v>
      </c>
      <c r="I215" s="1" t="s">
        <v>479</v>
      </c>
      <c r="J215" s="1" t="s">
        <v>270</v>
      </c>
      <c r="K215" s="1" t="s">
        <v>1450</v>
      </c>
    </row>
    <row r="216" spans="1:11" ht="14.25">
      <c r="A216" s="1" t="s">
        <v>260</v>
      </c>
      <c r="B216" s="1" t="s">
        <v>12847</v>
      </c>
      <c r="C216" s="1" t="s">
        <v>262</v>
      </c>
      <c r="D216" s="1" t="s">
        <v>316</v>
      </c>
      <c r="E216" s="1" t="s">
        <v>316</v>
      </c>
      <c r="F216" s="1" t="s">
        <v>270</v>
      </c>
      <c r="G216" s="1" t="s">
        <v>12608</v>
      </c>
      <c r="H216" s="1" t="s">
        <v>872</v>
      </c>
      <c r="I216" s="1" t="s">
        <v>270</v>
      </c>
      <c r="J216" s="1" t="s">
        <v>269</v>
      </c>
      <c r="K216" s="1" t="s">
        <v>1372</v>
      </c>
    </row>
    <row r="217" spans="1:11" ht="14.25">
      <c r="A217" s="1" t="s">
        <v>260</v>
      </c>
      <c r="B217" s="1" t="s">
        <v>12848</v>
      </c>
      <c r="C217" s="1" t="s">
        <v>262</v>
      </c>
      <c r="D217" s="1" t="s">
        <v>316</v>
      </c>
      <c r="E217" s="1" t="s">
        <v>316</v>
      </c>
      <c r="F217" s="1" t="s">
        <v>472</v>
      </c>
      <c r="G217" s="1" t="s">
        <v>12610</v>
      </c>
      <c r="H217" s="1" t="s">
        <v>872</v>
      </c>
      <c r="I217" s="1" t="s">
        <v>472</v>
      </c>
      <c r="J217" s="1" t="s">
        <v>269</v>
      </c>
      <c r="K217" s="1" t="s">
        <v>1372</v>
      </c>
    </row>
    <row r="218" spans="1:11" ht="14.25">
      <c r="A218" s="1" t="s">
        <v>260</v>
      </c>
      <c r="B218" s="1" t="s">
        <v>12849</v>
      </c>
      <c r="C218" s="1" t="s">
        <v>262</v>
      </c>
      <c r="D218" s="1" t="s">
        <v>316</v>
      </c>
      <c r="E218" s="1" t="s">
        <v>316</v>
      </c>
      <c r="F218" s="1" t="s">
        <v>479</v>
      </c>
      <c r="G218" s="1" t="s">
        <v>12612</v>
      </c>
      <c r="H218" s="1" t="s">
        <v>872</v>
      </c>
      <c r="I218" s="1" t="s">
        <v>479</v>
      </c>
      <c r="J218" s="1" t="s">
        <v>269</v>
      </c>
      <c r="K218" s="1" t="s">
        <v>1372</v>
      </c>
    </row>
    <row r="219" spans="1:11" ht="14.25">
      <c r="A219" s="1" t="s">
        <v>260</v>
      </c>
      <c r="B219" s="1" t="s">
        <v>12850</v>
      </c>
      <c r="C219" s="1" t="s">
        <v>262</v>
      </c>
      <c r="D219" s="1" t="s">
        <v>316</v>
      </c>
      <c r="E219" s="1" t="s">
        <v>316</v>
      </c>
      <c r="F219" s="1" t="s">
        <v>873</v>
      </c>
      <c r="G219" s="1" t="s">
        <v>12614</v>
      </c>
      <c r="H219" s="1" t="s">
        <v>276</v>
      </c>
      <c r="I219" s="1" t="s">
        <v>270</v>
      </c>
      <c r="J219" s="1" t="s">
        <v>269</v>
      </c>
      <c r="K219" s="1" t="s">
        <v>3818</v>
      </c>
    </row>
    <row r="220" spans="1:11" ht="14.25">
      <c r="A220" s="1" t="s">
        <v>260</v>
      </c>
      <c r="B220" s="1" t="s">
        <v>12851</v>
      </c>
      <c r="C220" s="1" t="s">
        <v>262</v>
      </c>
      <c r="D220" s="1" t="s">
        <v>316</v>
      </c>
      <c r="E220" s="1" t="s">
        <v>316</v>
      </c>
      <c r="F220" s="1" t="s">
        <v>872</v>
      </c>
      <c r="G220" s="1" t="s">
        <v>12616</v>
      </c>
      <c r="H220" s="1" t="s">
        <v>276</v>
      </c>
      <c r="I220" s="1" t="s">
        <v>472</v>
      </c>
      <c r="J220" s="1" t="s">
        <v>269</v>
      </c>
      <c r="K220" s="1" t="s">
        <v>1372</v>
      </c>
    </row>
    <row r="221" spans="1:11" ht="14.25">
      <c r="A221" s="1" t="s">
        <v>260</v>
      </c>
      <c r="B221" s="1" t="s">
        <v>12852</v>
      </c>
      <c r="C221" s="1" t="s">
        <v>262</v>
      </c>
      <c r="D221" s="1" t="s">
        <v>316</v>
      </c>
      <c r="E221" s="1" t="s">
        <v>316</v>
      </c>
      <c r="F221" s="1" t="s">
        <v>276</v>
      </c>
      <c r="G221" s="1" t="s">
        <v>12618</v>
      </c>
      <c r="H221" s="1" t="s">
        <v>276</v>
      </c>
      <c r="I221" s="1" t="s">
        <v>479</v>
      </c>
      <c r="J221" s="1" t="s">
        <v>269</v>
      </c>
      <c r="K221" s="1" t="s">
        <v>1372</v>
      </c>
    </row>
    <row r="222" spans="1:11" ht="14.25">
      <c r="A222" s="1" t="s">
        <v>260</v>
      </c>
      <c r="B222" s="1" t="s">
        <v>12853</v>
      </c>
      <c r="C222" s="1" t="s">
        <v>262</v>
      </c>
      <c r="D222" s="1" t="s">
        <v>316</v>
      </c>
      <c r="E222" s="1" t="s">
        <v>316</v>
      </c>
      <c r="F222" s="1" t="s">
        <v>874</v>
      </c>
      <c r="G222" s="1" t="s">
        <v>12620</v>
      </c>
      <c r="H222" s="1" t="s">
        <v>874</v>
      </c>
      <c r="I222" s="1" t="s">
        <v>270</v>
      </c>
      <c r="J222" s="1" t="s">
        <v>269</v>
      </c>
      <c r="K222" s="1" t="s">
        <v>3756</v>
      </c>
    </row>
    <row r="223" spans="1:11" ht="14.25">
      <c r="A223" s="1" t="s">
        <v>260</v>
      </c>
      <c r="B223" s="1" t="s">
        <v>12854</v>
      </c>
      <c r="C223" s="1" t="s">
        <v>262</v>
      </c>
      <c r="D223" s="1" t="s">
        <v>316</v>
      </c>
      <c r="E223" s="1" t="s">
        <v>316</v>
      </c>
      <c r="F223" s="1" t="s">
        <v>1450</v>
      </c>
      <c r="G223" s="1" t="s">
        <v>12622</v>
      </c>
      <c r="H223" s="1" t="s">
        <v>874</v>
      </c>
      <c r="I223" s="1" t="s">
        <v>472</v>
      </c>
      <c r="J223" s="1" t="s">
        <v>269</v>
      </c>
      <c r="K223" s="1" t="s">
        <v>1372</v>
      </c>
    </row>
    <row r="224" spans="1:11" ht="14.25">
      <c r="A224" s="1" t="s">
        <v>260</v>
      </c>
      <c r="B224" s="1" t="s">
        <v>12855</v>
      </c>
      <c r="C224" s="1" t="s">
        <v>262</v>
      </c>
      <c r="D224" s="1" t="s">
        <v>316</v>
      </c>
      <c r="E224" s="1" t="s">
        <v>316</v>
      </c>
      <c r="F224" s="1" t="s">
        <v>277</v>
      </c>
      <c r="G224" s="1" t="s">
        <v>12624</v>
      </c>
      <c r="H224" s="1" t="s">
        <v>874</v>
      </c>
      <c r="I224" s="1" t="s">
        <v>479</v>
      </c>
      <c r="J224" s="1" t="s">
        <v>269</v>
      </c>
      <c r="K224" s="1" t="s">
        <v>1731</v>
      </c>
    </row>
    <row r="225" spans="1:11" ht="14.25">
      <c r="A225" s="1" t="s">
        <v>260</v>
      </c>
      <c r="B225" s="1" t="s">
        <v>12856</v>
      </c>
      <c r="C225" s="1" t="s">
        <v>262</v>
      </c>
      <c r="D225" s="1" t="s">
        <v>316</v>
      </c>
      <c r="E225" s="1" t="s">
        <v>316</v>
      </c>
      <c r="F225" s="1" t="s">
        <v>714</v>
      </c>
      <c r="G225" s="1" t="s">
        <v>12626</v>
      </c>
      <c r="H225" s="1" t="s">
        <v>1450</v>
      </c>
      <c r="I225" s="1" t="s">
        <v>270</v>
      </c>
      <c r="J225" s="1" t="s">
        <v>269</v>
      </c>
      <c r="K225" s="1" t="s">
        <v>1450</v>
      </c>
    </row>
    <row r="226" spans="1:11" ht="14.25">
      <c r="A226" s="1" t="s">
        <v>260</v>
      </c>
      <c r="B226" s="1" t="s">
        <v>12857</v>
      </c>
      <c r="C226" s="1" t="s">
        <v>262</v>
      </c>
      <c r="D226" s="1" t="s">
        <v>316</v>
      </c>
      <c r="E226" s="1" t="s">
        <v>316</v>
      </c>
      <c r="F226" s="1" t="s">
        <v>1971</v>
      </c>
      <c r="G226" s="1" t="s">
        <v>12628</v>
      </c>
      <c r="H226" s="1" t="s">
        <v>1450</v>
      </c>
      <c r="I226" s="1" t="s">
        <v>472</v>
      </c>
      <c r="J226" s="1" t="s">
        <v>269</v>
      </c>
      <c r="K226" s="1" t="s">
        <v>1450</v>
      </c>
    </row>
    <row r="227" spans="1:11" ht="14.25">
      <c r="A227" s="1" t="s">
        <v>260</v>
      </c>
      <c r="B227" s="1" t="s">
        <v>12858</v>
      </c>
      <c r="C227" s="1" t="s">
        <v>262</v>
      </c>
      <c r="D227" s="1" t="s">
        <v>316</v>
      </c>
      <c r="E227" s="1" t="s">
        <v>316</v>
      </c>
      <c r="F227" s="1" t="s">
        <v>1729</v>
      </c>
      <c r="G227" s="1" t="s">
        <v>12630</v>
      </c>
      <c r="H227" s="1" t="s">
        <v>1450</v>
      </c>
      <c r="I227" s="1" t="s">
        <v>479</v>
      </c>
      <c r="J227" s="1" t="s">
        <v>269</v>
      </c>
      <c r="K227" s="1" t="s">
        <v>1450</v>
      </c>
    </row>
    <row r="228" spans="1:11" ht="14.25">
      <c r="A228" s="1" t="s">
        <v>260</v>
      </c>
      <c r="B228" s="1" t="s">
        <v>12859</v>
      </c>
      <c r="C228" s="1" t="s">
        <v>262</v>
      </c>
      <c r="D228" s="1" t="s">
        <v>316</v>
      </c>
      <c r="E228" s="1" t="s">
        <v>316</v>
      </c>
      <c r="F228" s="1" t="s">
        <v>2793</v>
      </c>
      <c r="G228" s="1" t="s">
        <v>12632</v>
      </c>
      <c r="H228" s="1" t="s">
        <v>277</v>
      </c>
      <c r="I228" s="1" t="s">
        <v>270</v>
      </c>
      <c r="J228" s="1" t="s">
        <v>269</v>
      </c>
      <c r="K228" s="1" t="s">
        <v>1450</v>
      </c>
    </row>
    <row r="229" spans="1:11" ht="14.25">
      <c r="A229" s="1" t="s">
        <v>260</v>
      </c>
      <c r="B229" s="1" t="s">
        <v>12860</v>
      </c>
      <c r="C229" s="1" t="s">
        <v>262</v>
      </c>
      <c r="D229" s="1" t="s">
        <v>316</v>
      </c>
      <c r="E229" s="1" t="s">
        <v>316</v>
      </c>
      <c r="F229" s="1" t="s">
        <v>2755</v>
      </c>
      <c r="G229" s="1" t="s">
        <v>12634</v>
      </c>
      <c r="H229" s="1" t="s">
        <v>277</v>
      </c>
      <c r="I229" s="1" t="s">
        <v>472</v>
      </c>
      <c r="J229" s="1" t="s">
        <v>269</v>
      </c>
      <c r="K229" s="1" t="s">
        <v>1450</v>
      </c>
    </row>
    <row r="230" spans="1:11" ht="14.25">
      <c r="A230" s="1" t="s">
        <v>260</v>
      </c>
      <c r="B230" s="1" t="s">
        <v>12861</v>
      </c>
      <c r="C230" s="1" t="s">
        <v>262</v>
      </c>
      <c r="D230" s="1" t="s">
        <v>316</v>
      </c>
      <c r="E230" s="1" t="s">
        <v>316</v>
      </c>
      <c r="F230" s="1" t="s">
        <v>713</v>
      </c>
      <c r="G230" s="1" t="s">
        <v>12636</v>
      </c>
      <c r="H230" s="1" t="s">
        <v>277</v>
      </c>
      <c r="I230" s="1" t="s">
        <v>479</v>
      </c>
      <c r="J230" s="1" t="s">
        <v>269</v>
      </c>
      <c r="K230" s="1" t="s">
        <v>1450</v>
      </c>
    </row>
    <row r="231" spans="1:11" ht="14.25">
      <c r="A231" s="1" t="s">
        <v>260</v>
      </c>
      <c r="B231" s="1" t="s">
        <v>12862</v>
      </c>
      <c r="C231" s="1" t="s">
        <v>262</v>
      </c>
      <c r="D231" s="1" t="s">
        <v>316</v>
      </c>
      <c r="E231" s="1" t="s">
        <v>316</v>
      </c>
      <c r="F231" s="1" t="s">
        <v>1731</v>
      </c>
      <c r="G231" s="1" t="s">
        <v>12638</v>
      </c>
      <c r="H231" s="1" t="s">
        <v>872</v>
      </c>
      <c r="I231" s="1" t="s">
        <v>270</v>
      </c>
      <c r="J231" s="1" t="s">
        <v>270</v>
      </c>
      <c r="K231" s="1" t="s">
        <v>1372</v>
      </c>
    </row>
    <row r="232" spans="1:11" ht="14.25">
      <c r="A232" s="1" t="s">
        <v>260</v>
      </c>
      <c r="B232" s="1" t="s">
        <v>12863</v>
      </c>
      <c r="C232" s="1" t="s">
        <v>262</v>
      </c>
      <c r="D232" s="1" t="s">
        <v>316</v>
      </c>
      <c r="E232" s="1" t="s">
        <v>316</v>
      </c>
      <c r="F232" s="1" t="s">
        <v>2913</v>
      </c>
      <c r="G232" s="1" t="s">
        <v>12640</v>
      </c>
      <c r="H232" s="1" t="s">
        <v>872</v>
      </c>
      <c r="I232" s="1" t="s">
        <v>472</v>
      </c>
      <c r="J232" s="1" t="s">
        <v>270</v>
      </c>
      <c r="K232" s="1" t="s">
        <v>1372</v>
      </c>
    </row>
    <row r="233" spans="1:11" ht="14.25">
      <c r="A233" s="1" t="s">
        <v>260</v>
      </c>
      <c r="B233" s="1" t="s">
        <v>12864</v>
      </c>
      <c r="C233" s="1" t="s">
        <v>262</v>
      </c>
      <c r="D233" s="1" t="s">
        <v>316</v>
      </c>
      <c r="E233" s="1" t="s">
        <v>316</v>
      </c>
      <c r="F233" s="1" t="s">
        <v>2796</v>
      </c>
      <c r="G233" s="1" t="s">
        <v>12642</v>
      </c>
      <c r="H233" s="1" t="s">
        <v>872</v>
      </c>
      <c r="I233" s="1" t="s">
        <v>479</v>
      </c>
      <c r="J233" s="1" t="s">
        <v>270</v>
      </c>
      <c r="K233" s="1" t="s">
        <v>1372</v>
      </c>
    </row>
    <row r="234" spans="1:11" ht="14.25">
      <c r="A234" s="1" t="s">
        <v>260</v>
      </c>
      <c r="B234" s="1" t="s">
        <v>12865</v>
      </c>
      <c r="C234" s="1" t="s">
        <v>262</v>
      </c>
      <c r="D234" s="1" t="s">
        <v>316</v>
      </c>
      <c r="E234" s="1" t="s">
        <v>316</v>
      </c>
      <c r="F234" s="1" t="s">
        <v>2919</v>
      </c>
      <c r="G234" s="1" t="s">
        <v>12644</v>
      </c>
      <c r="H234" s="1" t="s">
        <v>276</v>
      </c>
      <c r="I234" s="1" t="s">
        <v>270</v>
      </c>
      <c r="J234" s="1" t="s">
        <v>270</v>
      </c>
      <c r="K234" s="1" t="s">
        <v>3818</v>
      </c>
    </row>
    <row r="235" spans="1:11" ht="14.25">
      <c r="A235" s="1" t="s">
        <v>260</v>
      </c>
      <c r="B235" s="1" t="s">
        <v>12866</v>
      </c>
      <c r="C235" s="1" t="s">
        <v>262</v>
      </c>
      <c r="D235" s="1" t="s">
        <v>316</v>
      </c>
      <c r="E235" s="1" t="s">
        <v>316</v>
      </c>
      <c r="F235" s="1" t="s">
        <v>1739</v>
      </c>
      <c r="G235" s="1" t="s">
        <v>12646</v>
      </c>
      <c r="H235" s="1" t="s">
        <v>276</v>
      </c>
      <c r="I235" s="1" t="s">
        <v>472</v>
      </c>
      <c r="J235" s="1" t="s">
        <v>270</v>
      </c>
      <c r="K235" s="1" t="s">
        <v>1372</v>
      </c>
    </row>
    <row r="236" spans="1:11" ht="14.25">
      <c r="A236" s="1" t="s">
        <v>260</v>
      </c>
      <c r="B236" s="1" t="s">
        <v>12867</v>
      </c>
      <c r="C236" s="1" t="s">
        <v>262</v>
      </c>
      <c r="D236" s="1" t="s">
        <v>316</v>
      </c>
      <c r="E236" s="1" t="s">
        <v>316</v>
      </c>
      <c r="F236" s="1" t="s">
        <v>2926</v>
      </c>
      <c r="G236" s="1" t="s">
        <v>12648</v>
      </c>
      <c r="H236" s="1" t="s">
        <v>276</v>
      </c>
      <c r="I236" s="1" t="s">
        <v>479</v>
      </c>
      <c r="J236" s="1" t="s">
        <v>270</v>
      </c>
      <c r="K236" s="1" t="s">
        <v>1372</v>
      </c>
    </row>
    <row r="237" spans="1:11" ht="14.25">
      <c r="A237" s="1" t="s">
        <v>260</v>
      </c>
      <c r="B237" s="1" t="s">
        <v>12868</v>
      </c>
      <c r="C237" s="1" t="s">
        <v>262</v>
      </c>
      <c r="D237" s="1" t="s">
        <v>316</v>
      </c>
      <c r="E237" s="1" t="s">
        <v>316</v>
      </c>
      <c r="F237" s="1" t="s">
        <v>2136</v>
      </c>
      <c r="G237" s="1" t="s">
        <v>12650</v>
      </c>
      <c r="H237" s="1" t="s">
        <v>874</v>
      </c>
      <c r="I237" s="1" t="s">
        <v>270</v>
      </c>
      <c r="J237" s="1" t="s">
        <v>270</v>
      </c>
      <c r="K237" s="1" t="s">
        <v>3756</v>
      </c>
    </row>
    <row r="238" spans="1:11" ht="14.25">
      <c r="A238" s="1" t="s">
        <v>260</v>
      </c>
      <c r="B238" s="1" t="s">
        <v>12869</v>
      </c>
      <c r="C238" s="1" t="s">
        <v>262</v>
      </c>
      <c r="D238" s="1" t="s">
        <v>316</v>
      </c>
      <c r="E238" s="1" t="s">
        <v>316</v>
      </c>
      <c r="F238" s="1" t="s">
        <v>2933</v>
      </c>
      <c r="G238" s="1" t="s">
        <v>12652</v>
      </c>
      <c r="H238" s="1" t="s">
        <v>874</v>
      </c>
      <c r="I238" s="1" t="s">
        <v>472</v>
      </c>
      <c r="J238" s="1" t="s">
        <v>270</v>
      </c>
      <c r="K238" s="1" t="s">
        <v>1372</v>
      </c>
    </row>
    <row r="239" spans="1:11" ht="14.25">
      <c r="A239" s="1" t="s">
        <v>260</v>
      </c>
      <c r="B239" s="1" t="s">
        <v>12870</v>
      </c>
      <c r="C239" s="1" t="s">
        <v>262</v>
      </c>
      <c r="D239" s="1" t="s">
        <v>316</v>
      </c>
      <c r="E239" s="1" t="s">
        <v>316</v>
      </c>
      <c r="F239" s="1" t="s">
        <v>2937</v>
      </c>
      <c r="G239" s="1" t="s">
        <v>12654</v>
      </c>
      <c r="H239" s="1" t="s">
        <v>874</v>
      </c>
      <c r="I239" s="1" t="s">
        <v>479</v>
      </c>
      <c r="J239" s="1" t="s">
        <v>270</v>
      </c>
      <c r="K239" s="1" t="s">
        <v>1731</v>
      </c>
    </row>
    <row r="240" spans="1:11" ht="14.25">
      <c r="A240" s="1" t="s">
        <v>260</v>
      </c>
      <c r="B240" s="1" t="s">
        <v>12871</v>
      </c>
      <c r="C240" s="1" t="s">
        <v>262</v>
      </c>
      <c r="D240" s="1" t="s">
        <v>316</v>
      </c>
      <c r="E240" s="1" t="s">
        <v>316</v>
      </c>
      <c r="F240" s="1" t="s">
        <v>2941</v>
      </c>
      <c r="G240" s="1" t="s">
        <v>12656</v>
      </c>
      <c r="H240" s="1" t="s">
        <v>1450</v>
      </c>
      <c r="I240" s="1" t="s">
        <v>270</v>
      </c>
      <c r="J240" s="1" t="s">
        <v>270</v>
      </c>
      <c r="K240" s="1" t="s">
        <v>1450</v>
      </c>
    </row>
    <row r="241" spans="1:11" ht="14.25">
      <c r="A241" s="1" t="s">
        <v>260</v>
      </c>
      <c r="B241" s="1" t="s">
        <v>12872</v>
      </c>
      <c r="C241" s="1" t="s">
        <v>262</v>
      </c>
      <c r="D241" s="1" t="s">
        <v>316</v>
      </c>
      <c r="E241" s="1" t="s">
        <v>316</v>
      </c>
      <c r="F241" s="1" t="s">
        <v>2945</v>
      </c>
      <c r="G241" s="1" t="s">
        <v>12658</v>
      </c>
      <c r="H241" s="1" t="s">
        <v>1450</v>
      </c>
      <c r="I241" s="1" t="s">
        <v>472</v>
      </c>
      <c r="J241" s="1" t="s">
        <v>270</v>
      </c>
      <c r="K241" s="1" t="s">
        <v>1450</v>
      </c>
    </row>
    <row r="242" spans="1:11" ht="14.25">
      <c r="A242" s="1" t="s">
        <v>260</v>
      </c>
      <c r="B242" s="1" t="s">
        <v>12873</v>
      </c>
      <c r="C242" s="1" t="s">
        <v>262</v>
      </c>
      <c r="D242" s="1" t="s">
        <v>316</v>
      </c>
      <c r="E242" s="1" t="s">
        <v>316</v>
      </c>
      <c r="F242" s="1" t="s">
        <v>1399</v>
      </c>
      <c r="G242" s="1" t="s">
        <v>12660</v>
      </c>
      <c r="H242" s="1" t="s">
        <v>1450</v>
      </c>
      <c r="I242" s="1" t="s">
        <v>479</v>
      </c>
      <c r="J242" s="1" t="s">
        <v>270</v>
      </c>
      <c r="K242" s="1" t="s">
        <v>1450</v>
      </c>
    </row>
    <row r="243" spans="1:11" ht="14.25">
      <c r="A243" s="1" t="s">
        <v>260</v>
      </c>
      <c r="B243" s="1" t="s">
        <v>12874</v>
      </c>
      <c r="C243" s="1" t="s">
        <v>262</v>
      </c>
      <c r="D243" s="1" t="s">
        <v>316</v>
      </c>
      <c r="E243" s="1" t="s">
        <v>316</v>
      </c>
      <c r="F243" s="1" t="s">
        <v>1384</v>
      </c>
      <c r="G243" s="1" t="s">
        <v>12662</v>
      </c>
      <c r="H243" s="1" t="s">
        <v>277</v>
      </c>
      <c r="I243" s="1" t="s">
        <v>270</v>
      </c>
      <c r="J243" s="1" t="s">
        <v>270</v>
      </c>
      <c r="K243" s="1" t="s">
        <v>1450</v>
      </c>
    </row>
    <row r="244" spans="1:11" ht="14.25">
      <c r="A244" s="1" t="s">
        <v>260</v>
      </c>
      <c r="B244" s="1" t="s">
        <v>12875</v>
      </c>
      <c r="C244" s="1" t="s">
        <v>262</v>
      </c>
      <c r="D244" s="1" t="s">
        <v>316</v>
      </c>
      <c r="E244" s="1" t="s">
        <v>316</v>
      </c>
      <c r="F244" s="1" t="s">
        <v>1407</v>
      </c>
      <c r="G244" s="1" t="s">
        <v>12664</v>
      </c>
      <c r="H244" s="1" t="s">
        <v>277</v>
      </c>
      <c r="I244" s="1" t="s">
        <v>472</v>
      </c>
      <c r="J244" s="1" t="s">
        <v>270</v>
      </c>
      <c r="K244" s="1" t="s">
        <v>1450</v>
      </c>
    </row>
    <row r="245" spans="1:11" ht="14.25">
      <c r="A245" s="1" t="s">
        <v>260</v>
      </c>
      <c r="B245" s="1" t="s">
        <v>12876</v>
      </c>
      <c r="C245" s="1" t="s">
        <v>262</v>
      </c>
      <c r="D245" s="1" t="s">
        <v>316</v>
      </c>
      <c r="E245" s="1" t="s">
        <v>316</v>
      </c>
      <c r="F245" s="1" t="s">
        <v>3045</v>
      </c>
      <c r="G245" s="1" t="s">
        <v>12666</v>
      </c>
      <c r="H245" s="1" t="s">
        <v>277</v>
      </c>
      <c r="I245" s="1" t="s">
        <v>479</v>
      </c>
      <c r="J245" s="1" t="s">
        <v>270</v>
      </c>
      <c r="K245" s="1" t="s">
        <v>1450</v>
      </c>
    </row>
    <row r="246" spans="1:11" ht="14.25">
      <c r="A246" s="1" t="s">
        <v>260</v>
      </c>
      <c r="B246" s="1" t="s">
        <v>12877</v>
      </c>
      <c r="C246" s="1" t="s">
        <v>262</v>
      </c>
      <c r="D246" s="1" t="s">
        <v>322</v>
      </c>
      <c r="E246" s="1" t="s">
        <v>322</v>
      </c>
      <c r="F246" s="1" t="s">
        <v>270</v>
      </c>
      <c r="G246" s="1" t="s">
        <v>12608</v>
      </c>
      <c r="H246" s="1" t="s">
        <v>872</v>
      </c>
      <c r="I246" s="1" t="s">
        <v>270</v>
      </c>
      <c r="J246" s="1" t="s">
        <v>269</v>
      </c>
      <c r="K246" s="1" t="s">
        <v>1372</v>
      </c>
    </row>
    <row r="247" spans="1:11" ht="14.25">
      <c r="A247" s="1" t="s">
        <v>260</v>
      </c>
      <c r="B247" s="1" t="s">
        <v>12878</v>
      </c>
      <c r="C247" s="1" t="s">
        <v>262</v>
      </c>
      <c r="D247" s="1" t="s">
        <v>322</v>
      </c>
      <c r="E247" s="1" t="s">
        <v>322</v>
      </c>
      <c r="F247" s="1" t="s">
        <v>472</v>
      </c>
      <c r="G247" s="1" t="s">
        <v>12610</v>
      </c>
      <c r="H247" s="1" t="s">
        <v>872</v>
      </c>
      <c r="I247" s="1" t="s">
        <v>472</v>
      </c>
      <c r="J247" s="1" t="s">
        <v>269</v>
      </c>
      <c r="K247" s="1" t="s">
        <v>1372</v>
      </c>
    </row>
    <row r="248" spans="1:11" ht="14.25">
      <c r="A248" s="1" t="s">
        <v>260</v>
      </c>
      <c r="B248" s="1" t="s">
        <v>12879</v>
      </c>
      <c r="C248" s="1" t="s">
        <v>262</v>
      </c>
      <c r="D248" s="1" t="s">
        <v>322</v>
      </c>
      <c r="E248" s="1" t="s">
        <v>322</v>
      </c>
      <c r="F248" s="1" t="s">
        <v>479</v>
      </c>
      <c r="G248" s="1" t="s">
        <v>12612</v>
      </c>
      <c r="H248" s="1" t="s">
        <v>872</v>
      </c>
      <c r="I248" s="1" t="s">
        <v>479</v>
      </c>
      <c r="J248" s="1" t="s">
        <v>269</v>
      </c>
      <c r="K248" s="1" t="s">
        <v>1372</v>
      </c>
    </row>
    <row r="249" spans="1:11" ht="14.25">
      <c r="A249" s="1" t="s">
        <v>260</v>
      </c>
      <c r="B249" s="1" t="s">
        <v>12880</v>
      </c>
      <c r="C249" s="1" t="s">
        <v>262</v>
      </c>
      <c r="D249" s="1" t="s">
        <v>322</v>
      </c>
      <c r="E249" s="1" t="s">
        <v>322</v>
      </c>
      <c r="F249" s="1" t="s">
        <v>873</v>
      </c>
      <c r="G249" s="1" t="s">
        <v>12614</v>
      </c>
      <c r="H249" s="1" t="s">
        <v>276</v>
      </c>
      <c r="I249" s="1" t="s">
        <v>270</v>
      </c>
      <c r="J249" s="1" t="s">
        <v>269</v>
      </c>
      <c r="K249" s="1" t="s">
        <v>3818</v>
      </c>
    </row>
    <row r="250" spans="1:11" ht="14.25">
      <c r="A250" s="1" t="s">
        <v>260</v>
      </c>
      <c r="B250" s="1" t="s">
        <v>12881</v>
      </c>
      <c r="C250" s="1" t="s">
        <v>262</v>
      </c>
      <c r="D250" s="1" t="s">
        <v>322</v>
      </c>
      <c r="E250" s="1" t="s">
        <v>322</v>
      </c>
      <c r="F250" s="1" t="s">
        <v>872</v>
      </c>
      <c r="G250" s="1" t="s">
        <v>12616</v>
      </c>
      <c r="H250" s="1" t="s">
        <v>276</v>
      </c>
      <c r="I250" s="1" t="s">
        <v>472</v>
      </c>
      <c r="J250" s="1" t="s">
        <v>269</v>
      </c>
      <c r="K250" s="1" t="s">
        <v>1372</v>
      </c>
    </row>
    <row r="251" spans="1:11" ht="14.25">
      <c r="A251" s="1" t="s">
        <v>260</v>
      </c>
      <c r="B251" s="1" t="s">
        <v>12882</v>
      </c>
      <c r="C251" s="1" t="s">
        <v>262</v>
      </c>
      <c r="D251" s="1" t="s">
        <v>322</v>
      </c>
      <c r="E251" s="1" t="s">
        <v>322</v>
      </c>
      <c r="F251" s="1" t="s">
        <v>276</v>
      </c>
      <c r="G251" s="1" t="s">
        <v>12618</v>
      </c>
      <c r="H251" s="1" t="s">
        <v>276</v>
      </c>
      <c r="I251" s="1" t="s">
        <v>479</v>
      </c>
      <c r="J251" s="1" t="s">
        <v>269</v>
      </c>
      <c r="K251" s="1" t="s">
        <v>1372</v>
      </c>
    </row>
    <row r="252" spans="1:11" ht="14.25">
      <c r="A252" s="1" t="s">
        <v>260</v>
      </c>
      <c r="B252" s="1" t="s">
        <v>12883</v>
      </c>
      <c r="C252" s="1" t="s">
        <v>262</v>
      </c>
      <c r="D252" s="1" t="s">
        <v>322</v>
      </c>
      <c r="E252" s="1" t="s">
        <v>322</v>
      </c>
      <c r="F252" s="1" t="s">
        <v>874</v>
      </c>
      <c r="G252" s="1" t="s">
        <v>12620</v>
      </c>
      <c r="H252" s="1" t="s">
        <v>874</v>
      </c>
      <c r="I252" s="1" t="s">
        <v>270</v>
      </c>
      <c r="J252" s="1" t="s">
        <v>269</v>
      </c>
      <c r="K252" s="1" t="s">
        <v>3756</v>
      </c>
    </row>
    <row r="253" spans="1:11" ht="14.25">
      <c r="A253" s="1" t="s">
        <v>260</v>
      </c>
      <c r="B253" s="1" t="s">
        <v>12884</v>
      </c>
      <c r="C253" s="1" t="s">
        <v>262</v>
      </c>
      <c r="D253" s="1" t="s">
        <v>322</v>
      </c>
      <c r="E253" s="1" t="s">
        <v>322</v>
      </c>
      <c r="F253" s="1" t="s">
        <v>1450</v>
      </c>
      <c r="G253" s="1" t="s">
        <v>12622</v>
      </c>
      <c r="H253" s="1" t="s">
        <v>874</v>
      </c>
      <c r="I253" s="1" t="s">
        <v>472</v>
      </c>
      <c r="J253" s="1" t="s">
        <v>269</v>
      </c>
      <c r="K253" s="1" t="s">
        <v>1372</v>
      </c>
    </row>
    <row r="254" spans="1:11" ht="14.25">
      <c r="A254" s="1" t="s">
        <v>260</v>
      </c>
      <c r="B254" s="1" t="s">
        <v>12885</v>
      </c>
      <c r="C254" s="1" t="s">
        <v>262</v>
      </c>
      <c r="D254" s="1" t="s">
        <v>322</v>
      </c>
      <c r="E254" s="1" t="s">
        <v>322</v>
      </c>
      <c r="F254" s="1" t="s">
        <v>277</v>
      </c>
      <c r="G254" s="1" t="s">
        <v>12624</v>
      </c>
      <c r="H254" s="1" t="s">
        <v>874</v>
      </c>
      <c r="I254" s="1" t="s">
        <v>479</v>
      </c>
      <c r="J254" s="1" t="s">
        <v>269</v>
      </c>
      <c r="K254" s="1" t="s">
        <v>1731</v>
      </c>
    </row>
    <row r="255" spans="1:11" ht="14.25">
      <c r="A255" s="1" t="s">
        <v>260</v>
      </c>
      <c r="B255" s="1" t="s">
        <v>12886</v>
      </c>
      <c r="C255" s="1" t="s">
        <v>262</v>
      </c>
      <c r="D255" s="1" t="s">
        <v>322</v>
      </c>
      <c r="E255" s="1" t="s">
        <v>322</v>
      </c>
      <c r="F255" s="1" t="s">
        <v>714</v>
      </c>
      <c r="G255" s="1" t="s">
        <v>12626</v>
      </c>
      <c r="H255" s="1" t="s">
        <v>1450</v>
      </c>
      <c r="I255" s="1" t="s">
        <v>270</v>
      </c>
      <c r="J255" s="1" t="s">
        <v>269</v>
      </c>
      <c r="K255" s="1" t="s">
        <v>1450</v>
      </c>
    </row>
    <row r="256" spans="1:11" ht="14.25">
      <c r="A256" s="1" t="s">
        <v>260</v>
      </c>
      <c r="B256" s="1" t="s">
        <v>12887</v>
      </c>
      <c r="C256" s="1" t="s">
        <v>262</v>
      </c>
      <c r="D256" s="1" t="s">
        <v>322</v>
      </c>
      <c r="E256" s="1" t="s">
        <v>322</v>
      </c>
      <c r="F256" s="1" t="s">
        <v>1971</v>
      </c>
      <c r="G256" s="1" t="s">
        <v>12628</v>
      </c>
      <c r="H256" s="1" t="s">
        <v>1450</v>
      </c>
      <c r="I256" s="1" t="s">
        <v>472</v>
      </c>
      <c r="J256" s="1" t="s">
        <v>269</v>
      </c>
      <c r="K256" s="1" t="s">
        <v>1450</v>
      </c>
    </row>
    <row r="257" spans="1:11" ht="14.25">
      <c r="A257" s="1" t="s">
        <v>260</v>
      </c>
      <c r="B257" s="1" t="s">
        <v>12888</v>
      </c>
      <c r="C257" s="1" t="s">
        <v>262</v>
      </c>
      <c r="D257" s="1" t="s">
        <v>322</v>
      </c>
      <c r="E257" s="1" t="s">
        <v>322</v>
      </c>
      <c r="F257" s="1" t="s">
        <v>1729</v>
      </c>
      <c r="G257" s="1" t="s">
        <v>12630</v>
      </c>
      <c r="H257" s="1" t="s">
        <v>1450</v>
      </c>
      <c r="I257" s="1" t="s">
        <v>479</v>
      </c>
      <c r="J257" s="1" t="s">
        <v>269</v>
      </c>
      <c r="K257" s="1" t="s">
        <v>1450</v>
      </c>
    </row>
    <row r="258" spans="1:11" ht="14.25">
      <c r="A258" s="1" t="s">
        <v>260</v>
      </c>
      <c r="B258" s="1" t="s">
        <v>12889</v>
      </c>
      <c r="C258" s="1" t="s">
        <v>262</v>
      </c>
      <c r="D258" s="1" t="s">
        <v>322</v>
      </c>
      <c r="E258" s="1" t="s">
        <v>322</v>
      </c>
      <c r="F258" s="1" t="s">
        <v>2793</v>
      </c>
      <c r="G258" s="1" t="s">
        <v>12632</v>
      </c>
      <c r="H258" s="1" t="s">
        <v>277</v>
      </c>
      <c r="I258" s="1" t="s">
        <v>270</v>
      </c>
      <c r="J258" s="1" t="s">
        <v>269</v>
      </c>
      <c r="K258" s="1" t="s">
        <v>1450</v>
      </c>
    </row>
    <row r="259" spans="1:11" ht="14.25">
      <c r="A259" s="1" t="s">
        <v>260</v>
      </c>
      <c r="B259" s="1" t="s">
        <v>12890</v>
      </c>
      <c r="C259" s="1" t="s">
        <v>262</v>
      </c>
      <c r="D259" s="1" t="s">
        <v>322</v>
      </c>
      <c r="E259" s="1" t="s">
        <v>322</v>
      </c>
      <c r="F259" s="1" t="s">
        <v>2755</v>
      </c>
      <c r="G259" s="1" t="s">
        <v>12634</v>
      </c>
      <c r="H259" s="1" t="s">
        <v>277</v>
      </c>
      <c r="I259" s="1" t="s">
        <v>472</v>
      </c>
      <c r="J259" s="1" t="s">
        <v>269</v>
      </c>
      <c r="K259" s="1" t="s">
        <v>1450</v>
      </c>
    </row>
    <row r="260" spans="1:11" ht="14.25">
      <c r="A260" s="1" t="s">
        <v>260</v>
      </c>
      <c r="B260" s="1" t="s">
        <v>12891</v>
      </c>
      <c r="C260" s="1" t="s">
        <v>262</v>
      </c>
      <c r="D260" s="1" t="s">
        <v>322</v>
      </c>
      <c r="E260" s="1" t="s">
        <v>322</v>
      </c>
      <c r="F260" s="1" t="s">
        <v>713</v>
      </c>
      <c r="G260" s="1" t="s">
        <v>12636</v>
      </c>
      <c r="H260" s="1" t="s">
        <v>277</v>
      </c>
      <c r="I260" s="1" t="s">
        <v>479</v>
      </c>
      <c r="J260" s="1" t="s">
        <v>269</v>
      </c>
      <c r="K260" s="1" t="s">
        <v>1450</v>
      </c>
    </row>
    <row r="261" spans="1:11" ht="14.25">
      <c r="A261" s="1" t="s">
        <v>260</v>
      </c>
      <c r="B261" s="1" t="s">
        <v>12892</v>
      </c>
      <c r="C261" s="1" t="s">
        <v>262</v>
      </c>
      <c r="D261" s="1" t="s">
        <v>322</v>
      </c>
      <c r="E261" s="1" t="s">
        <v>322</v>
      </c>
      <c r="F261" s="1" t="s">
        <v>1731</v>
      </c>
      <c r="G261" s="1" t="s">
        <v>12638</v>
      </c>
      <c r="H261" s="1" t="s">
        <v>872</v>
      </c>
      <c r="I261" s="1" t="s">
        <v>270</v>
      </c>
      <c r="J261" s="1" t="s">
        <v>270</v>
      </c>
      <c r="K261" s="1" t="s">
        <v>1372</v>
      </c>
    </row>
    <row r="262" spans="1:11" ht="14.25">
      <c r="A262" s="1" t="s">
        <v>260</v>
      </c>
      <c r="B262" s="1" t="s">
        <v>12893</v>
      </c>
      <c r="C262" s="1" t="s">
        <v>262</v>
      </c>
      <c r="D262" s="1" t="s">
        <v>322</v>
      </c>
      <c r="E262" s="1" t="s">
        <v>322</v>
      </c>
      <c r="F262" s="1" t="s">
        <v>2913</v>
      </c>
      <c r="G262" s="1" t="s">
        <v>12640</v>
      </c>
      <c r="H262" s="1" t="s">
        <v>872</v>
      </c>
      <c r="I262" s="1" t="s">
        <v>472</v>
      </c>
      <c r="J262" s="1" t="s">
        <v>270</v>
      </c>
      <c r="K262" s="1" t="s">
        <v>1372</v>
      </c>
    </row>
    <row r="263" spans="1:11" ht="14.25">
      <c r="A263" s="1" t="s">
        <v>260</v>
      </c>
      <c r="B263" s="1" t="s">
        <v>12894</v>
      </c>
      <c r="C263" s="1" t="s">
        <v>262</v>
      </c>
      <c r="D263" s="1" t="s">
        <v>322</v>
      </c>
      <c r="E263" s="1" t="s">
        <v>322</v>
      </c>
      <c r="F263" s="1" t="s">
        <v>2796</v>
      </c>
      <c r="G263" s="1" t="s">
        <v>12642</v>
      </c>
      <c r="H263" s="1" t="s">
        <v>872</v>
      </c>
      <c r="I263" s="1" t="s">
        <v>479</v>
      </c>
      <c r="J263" s="1" t="s">
        <v>270</v>
      </c>
      <c r="K263" s="1" t="s">
        <v>1372</v>
      </c>
    </row>
    <row r="264" spans="1:11" ht="14.25">
      <c r="A264" s="1" t="s">
        <v>260</v>
      </c>
      <c r="B264" s="1" t="s">
        <v>12895</v>
      </c>
      <c r="C264" s="1" t="s">
        <v>262</v>
      </c>
      <c r="D264" s="1" t="s">
        <v>322</v>
      </c>
      <c r="E264" s="1" t="s">
        <v>322</v>
      </c>
      <c r="F264" s="1" t="s">
        <v>2919</v>
      </c>
      <c r="G264" s="1" t="s">
        <v>12644</v>
      </c>
      <c r="H264" s="1" t="s">
        <v>276</v>
      </c>
      <c r="I264" s="1" t="s">
        <v>270</v>
      </c>
      <c r="J264" s="1" t="s">
        <v>270</v>
      </c>
      <c r="K264" s="1" t="s">
        <v>3818</v>
      </c>
    </row>
    <row r="265" spans="1:11" ht="14.25">
      <c r="A265" s="1" t="s">
        <v>260</v>
      </c>
      <c r="B265" s="1" t="s">
        <v>12896</v>
      </c>
      <c r="C265" s="1" t="s">
        <v>262</v>
      </c>
      <c r="D265" s="1" t="s">
        <v>322</v>
      </c>
      <c r="E265" s="1" t="s">
        <v>322</v>
      </c>
      <c r="F265" s="1" t="s">
        <v>1739</v>
      </c>
      <c r="G265" s="1" t="s">
        <v>12646</v>
      </c>
      <c r="H265" s="1" t="s">
        <v>276</v>
      </c>
      <c r="I265" s="1" t="s">
        <v>472</v>
      </c>
      <c r="J265" s="1" t="s">
        <v>270</v>
      </c>
      <c r="K265" s="1" t="s">
        <v>1372</v>
      </c>
    </row>
    <row r="266" spans="1:11" ht="14.25">
      <c r="A266" s="1" t="s">
        <v>260</v>
      </c>
      <c r="B266" s="1" t="s">
        <v>12897</v>
      </c>
      <c r="C266" s="1" t="s">
        <v>262</v>
      </c>
      <c r="D266" s="1" t="s">
        <v>322</v>
      </c>
      <c r="E266" s="1" t="s">
        <v>322</v>
      </c>
      <c r="F266" s="1" t="s">
        <v>2926</v>
      </c>
      <c r="G266" s="1" t="s">
        <v>12648</v>
      </c>
      <c r="H266" s="1" t="s">
        <v>276</v>
      </c>
      <c r="I266" s="1" t="s">
        <v>479</v>
      </c>
      <c r="J266" s="1" t="s">
        <v>270</v>
      </c>
      <c r="K266" s="1" t="s">
        <v>1372</v>
      </c>
    </row>
    <row r="267" spans="1:11" ht="14.25">
      <c r="A267" s="1" t="s">
        <v>260</v>
      </c>
      <c r="B267" s="1" t="s">
        <v>12898</v>
      </c>
      <c r="C267" s="1" t="s">
        <v>262</v>
      </c>
      <c r="D267" s="1" t="s">
        <v>322</v>
      </c>
      <c r="E267" s="1" t="s">
        <v>322</v>
      </c>
      <c r="F267" s="1" t="s">
        <v>2136</v>
      </c>
      <c r="G267" s="1" t="s">
        <v>12650</v>
      </c>
      <c r="H267" s="1" t="s">
        <v>874</v>
      </c>
      <c r="I267" s="1" t="s">
        <v>270</v>
      </c>
      <c r="J267" s="1" t="s">
        <v>270</v>
      </c>
      <c r="K267" s="1" t="s">
        <v>3756</v>
      </c>
    </row>
    <row r="268" spans="1:11" ht="14.25">
      <c r="A268" s="1" t="s">
        <v>260</v>
      </c>
      <c r="B268" s="1" t="s">
        <v>12899</v>
      </c>
      <c r="C268" s="1" t="s">
        <v>262</v>
      </c>
      <c r="D268" s="1" t="s">
        <v>322</v>
      </c>
      <c r="E268" s="1" t="s">
        <v>322</v>
      </c>
      <c r="F268" s="1" t="s">
        <v>2933</v>
      </c>
      <c r="G268" s="1" t="s">
        <v>12652</v>
      </c>
      <c r="H268" s="1" t="s">
        <v>874</v>
      </c>
      <c r="I268" s="1" t="s">
        <v>472</v>
      </c>
      <c r="J268" s="1" t="s">
        <v>270</v>
      </c>
      <c r="K268" s="1" t="s">
        <v>1372</v>
      </c>
    </row>
    <row r="269" spans="1:11" ht="14.25">
      <c r="A269" s="1" t="s">
        <v>260</v>
      </c>
      <c r="B269" s="1" t="s">
        <v>12900</v>
      </c>
      <c r="C269" s="1" t="s">
        <v>262</v>
      </c>
      <c r="D269" s="1" t="s">
        <v>322</v>
      </c>
      <c r="E269" s="1" t="s">
        <v>322</v>
      </c>
      <c r="F269" s="1" t="s">
        <v>2937</v>
      </c>
      <c r="G269" s="1" t="s">
        <v>12654</v>
      </c>
      <c r="H269" s="1" t="s">
        <v>874</v>
      </c>
      <c r="I269" s="1" t="s">
        <v>479</v>
      </c>
      <c r="J269" s="1" t="s">
        <v>270</v>
      </c>
      <c r="K269" s="1" t="s">
        <v>1731</v>
      </c>
    </row>
    <row r="270" spans="1:11" ht="14.25">
      <c r="A270" s="1" t="s">
        <v>260</v>
      </c>
      <c r="B270" s="1" t="s">
        <v>12901</v>
      </c>
      <c r="C270" s="1" t="s">
        <v>262</v>
      </c>
      <c r="D270" s="1" t="s">
        <v>322</v>
      </c>
      <c r="E270" s="1" t="s">
        <v>322</v>
      </c>
      <c r="F270" s="1" t="s">
        <v>2941</v>
      </c>
      <c r="G270" s="1" t="s">
        <v>12656</v>
      </c>
      <c r="H270" s="1" t="s">
        <v>1450</v>
      </c>
      <c r="I270" s="1" t="s">
        <v>270</v>
      </c>
      <c r="J270" s="1" t="s">
        <v>270</v>
      </c>
      <c r="K270" s="1" t="s">
        <v>1450</v>
      </c>
    </row>
    <row r="271" spans="1:11" ht="14.25">
      <c r="A271" s="1" t="s">
        <v>260</v>
      </c>
      <c r="B271" s="1" t="s">
        <v>12902</v>
      </c>
      <c r="C271" s="1" t="s">
        <v>262</v>
      </c>
      <c r="D271" s="1" t="s">
        <v>322</v>
      </c>
      <c r="E271" s="1" t="s">
        <v>322</v>
      </c>
      <c r="F271" s="1" t="s">
        <v>2945</v>
      </c>
      <c r="G271" s="1" t="s">
        <v>12658</v>
      </c>
      <c r="H271" s="1" t="s">
        <v>1450</v>
      </c>
      <c r="I271" s="1" t="s">
        <v>472</v>
      </c>
      <c r="J271" s="1" t="s">
        <v>270</v>
      </c>
      <c r="K271" s="1" t="s">
        <v>1450</v>
      </c>
    </row>
    <row r="272" spans="1:11" ht="14.25">
      <c r="A272" s="1" t="s">
        <v>260</v>
      </c>
      <c r="B272" s="1" t="s">
        <v>12903</v>
      </c>
      <c r="C272" s="1" t="s">
        <v>262</v>
      </c>
      <c r="D272" s="1" t="s">
        <v>322</v>
      </c>
      <c r="E272" s="1" t="s">
        <v>322</v>
      </c>
      <c r="F272" s="1" t="s">
        <v>1399</v>
      </c>
      <c r="G272" s="1" t="s">
        <v>12660</v>
      </c>
      <c r="H272" s="1" t="s">
        <v>1450</v>
      </c>
      <c r="I272" s="1" t="s">
        <v>479</v>
      </c>
      <c r="J272" s="1" t="s">
        <v>270</v>
      </c>
      <c r="K272" s="1" t="s">
        <v>1450</v>
      </c>
    </row>
    <row r="273" spans="1:11" ht="14.25">
      <c r="A273" s="1" t="s">
        <v>260</v>
      </c>
      <c r="B273" s="1" t="s">
        <v>12904</v>
      </c>
      <c r="C273" s="1" t="s">
        <v>262</v>
      </c>
      <c r="D273" s="1" t="s">
        <v>322</v>
      </c>
      <c r="E273" s="1" t="s">
        <v>322</v>
      </c>
      <c r="F273" s="1" t="s">
        <v>1384</v>
      </c>
      <c r="G273" s="1" t="s">
        <v>12662</v>
      </c>
      <c r="H273" s="1" t="s">
        <v>277</v>
      </c>
      <c r="I273" s="1" t="s">
        <v>270</v>
      </c>
      <c r="J273" s="1" t="s">
        <v>270</v>
      </c>
      <c r="K273" s="1" t="s">
        <v>1450</v>
      </c>
    </row>
    <row r="274" spans="1:11" ht="14.25">
      <c r="A274" s="1" t="s">
        <v>260</v>
      </c>
      <c r="B274" s="1" t="s">
        <v>12905</v>
      </c>
      <c r="C274" s="1" t="s">
        <v>262</v>
      </c>
      <c r="D274" s="1" t="s">
        <v>322</v>
      </c>
      <c r="E274" s="1" t="s">
        <v>322</v>
      </c>
      <c r="F274" s="1" t="s">
        <v>1407</v>
      </c>
      <c r="G274" s="1" t="s">
        <v>12664</v>
      </c>
      <c r="H274" s="1" t="s">
        <v>277</v>
      </c>
      <c r="I274" s="1" t="s">
        <v>472</v>
      </c>
      <c r="J274" s="1" t="s">
        <v>270</v>
      </c>
      <c r="K274" s="1" t="s">
        <v>1450</v>
      </c>
    </row>
    <row r="275" spans="1:11" ht="14.25">
      <c r="A275" s="1" t="s">
        <v>260</v>
      </c>
      <c r="B275" s="1" t="s">
        <v>12906</v>
      </c>
      <c r="C275" s="1" t="s">
        <v>262</v>
      </c>
      <c r="D275" s="1" t="s">
        <v>322</v>
      </c>
      <c r="E275" s="1" t="s">
        <v>322</v>
      </c>
      <c r="F275" s="1" t="s">
        <v>3045</v>
      </c>
      <c r="G275" s="1" t="s">
        <v>12666</v>
      </c>
      <c r="H275" s="1" t="s">
        <v>277</v>
      </c>
      <c r="I275" s="1" t="s">
        <v>479</v>
      </c>
      <c r="J275" s="1" t="s">
        <v>270</v>
      </c>
      <c r="K275" s="1" t="s">
        <v>1450</v>
      </c>
    </row>
    <row r="276" spans="1:11" ht="14.25">
      <c r="A276" s="1" t="s">
        <v>260</v>
      </c>
      <c r="B276" s="1" t="s">
        <v>12907</v>
      </c>
      <c r="C276" s="1" t="s">
        <v>262</v>
      </c>
      <c r="D276" s="1" t="s">
        <v>328</v>
      </c>
      <c r="E276" s="1" t="s">
        <v>328</v>
      </c>
      <c r="F276" s="1" t="s">
        <v>270</v>
      </c>
      <c r="G276" s="1" t="s">
        <v>12608</v>
      </c>
      <c r="H276" s="1" t="s">
        <v>872</v>
      </c>
      <c r="I276" s="1" t="s">
        <v>270</v>
      </c>
      <c r="J276" s="1" t="s">
        <v>269</v>
      </c>
      <c r="K276" s="1" t="s">
        <v>1372</v>
      </c>
    </row>
    <row r="277" spans="1:11" ht="14.25">
      <c r="A277" s="1" t="s">
        <v>260</v>
      </c>
      <c r="B277" s="1" t="s">
        <v>12908</v>
      </c>
      <c r="C277" s="1" t="s">
        <v>262</v>
      </c>
      <c r="D277" s="1" t="s">
        <v>328</v>
      </c>
      <c r="E277" s="1" t="s">
        <v>328</v>
      </c>
      <c r="F277" s="1" t="s">
        <v>472</v>
      </c>
      <c r="G277" s="1" t="s">
        <v>12610</v>
      </c>
      <c r="H277" s="1" t="s">
        <v>872</v>
      </c>
      <c r="I277" s="1" t="s">
        <v>472</v>
      </c>
      <c r="J277" s="1" t="s">
        <v>269</v>
      </c>
      <c r="K277" s="1" t="s">
        <v>1372</v>
      </c>
    </row>
    <row r="278" spans="1:11" ht="14.25">
      <c r="A278" s="1" t="s">
        <v>260</v>
      </c>
      <c r="B278" s="1" t="s">
        <v>12909</v>
      </c>
      <c r="C278" s="1" t="s">
        <v>262</v>
      </c>
      <c r="D278" s="1" t="s">
        <v>328</v>
      </c>
      <c r="E278" s="1" t="s">
        <v>328</v>
      </c>
      <c r="F278" s="1" t="s">
        <v>479</v>
      </c>
      <c r="G278" s="1" t="s">
        <v>12612</v>
      </c>
      <c r="H278" s="1" t="s">
        <v>872</v>
      </c>
      <c r="I278" s="1" t="s">
        <v>479</v>
      </c>
      <c r="J278" s="1" t="s">
        <v>269</v>
      </c>
      <c r="K278" s="1" t="s">
        <v>1372</v>
      </c>
    </row>
    <row r="279" spans="1:11" ht="14.25">
      <c r="A279" s="1" t="s">
        <v>260</v>
      </c>
      <c r="B279" s="1" t="s">
        <v>12910</v>
      </c>
      <c r="C279" s="1" t="s">
        <v>262</v>
      </c>
      <c r="D279" s="1" t="s">
        <v>328</v>
      </c>
      <c r="E279" s="1" t="s">
        <v>328</v>
      </c>
      <c r="F279" s="1" t="s">
        <v>873</v>
      </c>
      <c r="G279" s="1" t="s">
        <v>12614</v>
      </c>
      <c r="H279" s="1" t="s">
        <v>276</v>
      </c>
      <c r="I279" s="1" t="s">
        <v>270</v>
      </c>
      <c r="J279" s="1" t="s">
        <v>269</v>
      </c>
      <c r="K279" s="1" t="s">
        <v>3818</v>
      </c>
    </row>
    <row r="280" spans="1:11" ht="14.25">
      <c r="A280" s="1" t="s">
        <v>260</v>
      </c>
      <c r="B280" s="1" t="s">
        <v>12911</v>
      </c>
      <c r="C280" s="1" t="s">
        <v>262</v>
      </c>
      <c r="D280" s="1" t="s">
        <v>328</v>
      </c>
      <c r="E280" s="1" t="s">
        <v>328</v>
      </c>
      <c r="F280" s="1" t="s">
        <v>872</v>
      </c>
      <c r="G280" s="1" t="s">
        <v>12616</v>
      </c>
      <c r="H280" s="1" t="s">
        <v>276</v>
      </c>
      <c r="I280" s="1" t="s">
        <v>472</v>
      </c>
      <c r="J280" s="1" t="s">
        <v>269</v>
      </c>
      <c r="K280" s="1" t="s">
        <v>1372</v>
      </c>
    </row>
    <row r="281" spans="1:11" ht="14.25">
      <c r="A281" s="1" t="s">
        <v>260</v>
      </c>
      <c r="B281" s="1" t="s">
        <v>12912</v>
      </c>
      <c r="C281" s="1" t="s">
        <v>262</v>
      </c>
      <c r="D281" s="1" t="s">
        <v>328</v>
      </c>
      <c r="E281" s="1" t="s">
        <v>328</v>
      </c>
      <c r="F281" s="1" t="s">
        <v>276</v>
      </c>
      <c r="G281" s="1" t="s">
        <v>12618</v>
      </c>
      <c r="H281" s="1" t="s">
        <v>276</v>
      </c>
      <c r="I281" s="1" t="s">
        <v>479</v>
      </c>
      <c r="J281" s="1" t="s">
        <v>269</v>
      </c>
      <c r="K281" s="1" t="s">
        <v>1372</v>
      </c>
    </row>
    <row r="282" spans="1:11" ht="14.25">
      <c r="A282" s="1" t="s">
        <v>260</v>
      </c>
      <c r="B282" s="1" t="s">
        <v>12913</v>
      </c>
      <c r="C282" s="1" t="s">
        <v>262</v>
      </c>
      <c r="D282" s="1" t="s">
        <v>328</v>
      </c>
      <c r="E282" s="1" t="s">
        <v>328</v>
      </c>
      <c r="F282" s="1" t="s">
        <v>874</v>
      </c>
      <c r="G282" s="1" t="s">
        <v>12620</v>
      </c>
      <c r="H282" s="1" t="s">
        <v>874</v>
      </c>
      <c r="I282" s="1" t="s">
        <v>270</v>
      </c>
      <c r="J282" s="1" t="s">
        <v>269</v>
      </c>
      <c r="K282" s="1" t="s">
        <v>3756</v>
      </c>
    </row>
    <row r="283" spans="1:11" ht="14.25">
      <c r="A283" s="1" t="s">
        <v>260</v>
      </c>
      <c r="B283" s="1" t="s">
        <v>12914</v>
      </c>
      <c r="C283" s="1" t="s">
        <v>262</v>
      </c>
      <c r="D283" s="1" t="s">
        <v>328</v>
      </c>
      <c r="E283" s="1" t="s">
        <v>328</v>
      </c>
      <c r="F283" s="1" t="s">
        <v>1450</v>
      </c>
      <c r="G283" s="1" t="s">
        <v>12622</v>
      </c>
      <c r="H283" s="1" t="s">
        <v>874</v>
      </c>
      <c r="I283" s="1" t="s">
        <v>472</v>
      </c>
      <c r="J283" s="1" t="s">
        <v>269</v>
      </c>
      <c r="K283" s="1" t="s">
        <v>1372</v>
      </c>
    </row>
    <row r="284" spans="1:11" ht="14.25">
      <c r="A284" s="1" t="s">
        <v>260</v>
      </c>
      <c r="B284" s="1" t="s">
        <v>12915</v>
      </c>
      <c r="C284" s="1" t="s">
        <v>262</v>
      </c>
      <c r="D284" s="1" t="s">
        <v>328</v>
      </c>
      <c r="E284" s="1" t="s">
        <v>328</v>
      </c>
      <c r="F284" s="1" t="s">
        <v>277</v>
      </c>
      <c r="G284" s="1" t="s">
        <v>12624</v>
      </c>
      <c r="H284" s="1" t="s">
        <v>874</v>
      </c>
      <c r="I284" s="1" t="s">
        <v>479</v>
      </c>
      <c r="J284" s="1" t="s">
        <v>269</v>
      </c>
      <c r="K284" s="1" t="s">
        <v>1731</v>
      </c>
    </row>
    <row r="285" spans="1:11" ht="14.25">
      <c r="A285" s="1" t="s">
        <v>260</v>
      </c>
      <c r="B285" s="1" t="s">
        <v>12916</v>
      </c>
      <c r="C285" s="1" t="s">
        <v>262</v>
      </c>
      <c r="D285" s="1" t="s">
        <v>328</v>
      </c>
      <c r="E285" s="1" t="s">
        <v>328</v>
      </c>
      <c r="F285" s="1" t="s">
        <v>714</v>
      </c>
      <c r="G285" s="1" t="s">
        <v>12626</v>
      </c>
      <c r="H285" s="1" t="s">
        <v>1450</v>
      </c>
      <c r="I285" s="1" t="s">
        <v>270</v>
      </c>
      <c r="J285" s="1" t="s">
        <v>269</v>
      </c>
      <c r="K285" s="1" t="s">
        <v>1450</v>
      </c>
    </row>
    <row r="286" spans="1:11" ht="14.25">
      <c r="A286" s="1" t="s">
        <v>260</v>
      </c>
      <c r="B286" s="1" t="s">
        <v>12917</v>
      </c>
      <c r="C286" s="1" t="s">
        <v>262</v>
      </c>
      <c r="D286" s="1" t="s">
        <v>328</v>
      </c>
      <c r="E286" s="1" t="s">
        <v>328</v>
      </c>
      <c r="F286" s="1" t="s">
        <v>1971</v>
      </c>
      <c r="G286" s="1" t="s">
        <v>12628</v>
      </c>
      <c r="H286" s="1" t="s">
        <v>1450</v>
      </c>
      <c r="I286" s="1" t="s">
        <v>472</v>
      </c>
      <c r="J286" s="1" t="s">
        <v>269</v>
      </c>
      <c r="K286" s="1" t="s">
        <v>1450</v>
      </c>
    </row>
    <row r="287" spans="1:11" ht="14.25">
      <c r="A287" s="1" t="s">
        <v>260</v>
      </c>
      <c r="B287" s="1" t="s">
        <v>12918</v>
      </c>
      <c r="C287" s="1" t="s">
        <v>262</v>
      </c>
      <c r="D287" s="1" t="s">
        <v>328</v>
      </c>
      <c r="E287" s="1" t="s">
        <v>328</v>
      </c>
      <c r="F287" s="1" t="s">
        <v>1729</v>
      </c>
      <c r="G287" s="1" t="s">
        <v>12630</v>
      </c>
      <c r="H287" s="1" t="s">
        <v>1450</v>
      </c>
      <c r="I287" s="1" t="s">
        <v>479</v>
      </c>
      <c r="J287" s="1" t="s">
        <v>269</v>
      </c>
      <c r="K287" s="1" t="s">
        <v>1450</v>
      </c>
    </row>
    <row r="288" spans="1:11" ht="14.25">
      <c r="A288" s="1" t="s">
        <v>260</v>
      </c>
      <c r="B288" s="1" t="s">
        <v>12919</v>
      </c>
      <c r="C288" s="1" t="s">
        <v>262</v>
      </c>
      <c r="D288" s="1" t="s">
        <v>328</v>
      </c>
      <c r="E288" s="1" t="s">
        <v>328</v>
      </c>
      <c r="F288" s="1" t="s">
        <v>2793</v>
      </c>
      <c r="G288" s="1" t="s">
        <v>12632</v>
      </c>
      <c r="H288" s="1" t="s">
        <v>277</v>
      </c>
      <c r="I288" s="1" t="s">
        <v>270</v>
      </c>
      <c r="J288" s="1" t="s">
        <v>269</v>
      </c>
      <c r="K288" s="1" t="s">
        <v>1450</v>
      </c>
    </row>
    <row r="289" spans="1:11" ht="14.25">
      <c r="A289" s="1" t="s">
        <v>260</v>
      </c>
      <c r="B289" s="1" t="s">
        <v>12920</v>
      </c>
      <c r="C289" s="1" t="s">
        <v>262</v>
      </c>
      <c r="D289" s="1" t="s">
        <v>328</v>
      </c>
      <c r="E289" s="1" t="s">
        <v>328</v>
      </c>
      <c r="F289" s="1" t="s">
        <v>2755</v>
      </c>
      <c r="G289" s="1" t="s">
        <v>12634</v>
      </c>
      <c r="H289" s="1" t="s">
        <v>277</v>
      </c>
      <c r="I289" s="1" t="s">
        <v>472</v>
      </c>
      <c r="J289" s="1" t="s">
        <v>269</v>
      </c>
      <c r="K289" s="1" t="s">
        <v>1450</v>
      </c>
    </row>
    <row r="290" spans="1:11" ht="14.25">
      <c r="A290" s="1" t="s">
        <v>260</v>
      </c>
      <c r="B290" s="1" t="s">
        <v>12921</v>
      </c>
      <c r="C290" s="1" t="s">
        <v>262</v>
      </c>
      <c r="D290" s="1" t="s">
        <v>328</v>
      </c>
      <c r="E290" s="1" t="s">
        <v>328</v>
      </c>
      <c r="F290" s="1" t="s">
        <v>713</v>
      </c>
      <c r="G290" s="1" t="s">
        <v>12636</v>
      </c>
      <c r="H290" s="1" t="s">
        <v>277</v>
      </c>
      <c r="I290" s="1" t="s">
        <v>479</v>
      </c>
      <c r="J290" s="1" t="s">
        <v>269</v>
      </c>
      <c r="K290" s="1" t="s">
        <v>1450</v>
      </c>
    </row>
    <row r="291" spans="1:11" ht="14.25">
      <c r="A291" s="1" t="s">
        <v>260</v>
      </c>
      <c r="B291" s="1" t="s">
        <v>12922</v>
      </c>
      <c r="C291" s="1" t="s">
        <v>262</v>
      </c>
      <c r="D291" s="1" t="s">
        <v>328</v>
      </c>
      <c r="E291" s="1" t="s">
        <v>328</v>
      </c>
      <c r="F291" s="1" t="s">
        <v>1731</v>
      </c>
      <c r="G291" s="1" t="s">
        <v>12638</v>
      </c>
      <c r="H291" s="1" t="s">
        <v>872</v>
      </c>
      <c r="I291" s="1" t="s">
        <v>270</v>
      </c>
      <c r="J291" s="1" t="s">
        <v>270</v>
      </c>
      <c r="K291" s="1" t="s">
        <v>1372</v>
      </c>
    </row>
    <row r="292" spans="1:11" ht="14.25">
      <c r="A292" s="1" t="s">
        <v>260</v>
      </c>
      <c r="B292" s="1" t="s">
        <v>12923</v>
      </c>
      <c r="C292" s="1" t="s">
        <v>262</v>
      </c>
      <c r="D292" s="1" t="s">
        <v>328</v>
      </c>
      <c r="E292" s="1" t="s">
        <v>328</v>
      </c>
      <c r="F292" s="1" t="s">
        <v>2913</v>
      </c>
      <c r="G292" s="1" t="s">
        <v>12640</v>
      </c>
      <c r="H292" s="1" t="s">
        <v>872</v>
      </c>
      <c r="I292" s="1" t="s">
        <v>472</v>
      </c>
      <c r="J292" s="1" t="s">
        <v>270</v>
      </c>
      <c r="K292" s="1" t="s">
        <v>1372</v>
      </c>
    </row>
    <row r="293" spans="1:11" ht="14.25">
      <c r="A293" s="1" t="s">
        <v>260</v>
      </c>
      <c r="B293" s="1" t="s">
        <v>12924</v>
      </c>
      <c r="C293" s="1" t="s">
        <v>262</v>
      </c>
      <c r="D293" s="1" t="s">
        <v>328</v>
      </c>
      <c r="E293" s="1" t="s">
        <v>328</v>
      </c>
      <c r="F293" s="1" t="s">
        <v>2796</v>
      </c>
      <c r="G293" s="1" t="s">
        <v>12642</v>
      </c>
      <c r="H293" s="1" t="s">
        <v>872</v>
      </c>
      <c r="I293" s="1" t="s">
        <v>479</v>
      </c>
      <c r="J293" s="1" t="s">
        <v>270</v>
      </c>
      <c r="K293" s="1" t="s">
        <v>1372</v>
      </c>
    </row>
    <row r="294" spans="1:11" ht="14.25">
      <c r="A294" s="1" t="s">
        <v>260</v>
      </c>
      <c r="B294" s="1" t="s">
        <v>12925</v>
      </c>
      <c r="C294" s="1" t="s">
        <v>262</v>
      </c>
      <c r="D294" s="1" t="s">
        <v>328</v>
      </c>
      <c r="E294" s="1" t="s">
        <v>328</v>
      </c>
      <c r="F294" s="1" t="s">
        <v>2919</v>
      </c>
      <c r="G294" s="1" t="s">
        <v>12644</v>
      </c>
      <c r="H294" s="1" t="s">
        <v>276</v>
      </c>
      <c r="I294" s="1" t="s">
        <v>270</v>
      </c>
      <c r="J294" s="1" t="s">
        <v>270</v>
      </c>
      <c r="K294" s="1" t="s">
        <v>3818</v>
      </c>
    </row>
    <row r="295" spans="1:11" ht="14.25">
      <c r="A295" s="1" t="s">
        <v>260</v>
      </c>
      <c r="B295" s="1" t="s">
        <v>12926</v>
      </c>
      <c r="C295" s="1" t="s">
        <v>262</v>
      </c>
      <c r="D295" s="1" t="s">
        <v>328</v>
      </c>
      <c r="E295" s="1" t="s">
        <v>328</v>
      </c>
      <c r="F295" s="1" t="s">
        <v>1739</v>
      </c>
      <c r="G295" s="1" t="s">
        <v>12646</v>
      </c>
      <c r="H295" s="1" t="s">
        <v>276</v>
      </c>
      <c r="I295" s="1" t="s">
        <v>472</v>
      </c>
      <c r="J295" s="1" t="s">
        <v>270</v>
      </c>
      <c r="K295" s="1" t="s">
        <v>1372</v>
      </c>
    </row>
    <row r="296" spans="1:11" ht="14.25">
      <c r="A296" s="1" t="s">
        <v>260</v>
      </c>
      <c r="B296" s="1" t="s">
        <v>12927</v>
      </c>
      <c r="C296" s="1" t="s">
        <v>262</v>
      </c>
      <c r="D296" s="1" t="s">
        <v>328</v>
      </c>
      <c r="E296" s="1" t="s">
        <v>328</v>
      </c>
      <c r="F296" s="1" t="s">
        <v>2926</v>
      </c>
      <c r="G296" s="1" t="s">
        <v>12648</v>
      </c>
      <c r="H296" s="1" t="s">
        <v>276</v>
      </c>
      <c r="I296" s="1" t="s">
        <v>479</v>
      </c>
      <c r="J296" s="1" t="s">
        <v>270</v>
      </c>
      <c r="K296" s="1" t="s">
        <v>1372</v>
      </c>
    </row>
    <row r="297" spans="1:11" ht="14.25">
      <c r="A297" s="1" t="s">
        <v>260</v>
      </c>
      <c r="B297" s="1" t="s">
        <v>12928</v>
      </c>
      <c r="C297" s="1" t="s">
        <v>262</v>
      </c>
      <c r="D297" s="1" t="s">
        <v>328</v>
      </c>
      <c r="E297" s="1" t="s">
        <v>328</v>
      </c>
      <c r="F297" s="1" t="s">
        <v>2136</v>
      </c>
      <c r="G297" s="1" t="s">
        <v>12650</v>
      </c>
      <c r="H297" s="1" t="s">
        <v>874</v>
      </c>
      <c r="I297" s="1" t="s">
        <v>270</v>
      </c>
      <c r="J297" s="1" t="s">
        <v>270</v>
      </c>
      <c r="K297" s="1" t="s">
        <v>3756</v>
      </c>
    </row>
    <row r="298" spans="1:11" ht="14.25">
      <c r="A298" s="1" t="s">
        <v>260</v>
      </c>
      <c r="B298" s="1" t="s">
        <v>12929</v>
      </c>
      <c r="C298" s="1" t="s">
        <v>262</v>
      </c>
      <c r="D298" s="1" t="s">
        <v>328</v>
      </c>
      <c r="E298" s="1" t="s">
        <v>328</v>
      </c>
      <c r="F298" s="1" t="s">
        <v>2933</v>
      </c>
      <c r="G298" s="1" t="s">
        <v>12652</v>
      </c>
      <c r="H298" s="1" t="s">
        <v>874</v>
      </c>
      <c r="I298" s="1" t="s">
        <v>472</v>
      </c>
      <c r="J298" s="1" t="s">
        <v>270</v>
      </c>
      <c r="K298" s="1" t="s">
        <v>1372</v>
      </c>
    </row>
    <row r="299" spans="1:11" ht="14.25">
      <c r="A299" s="1" t="s">
        <v>260</v>
      </c>
      <c r="B299" s="1" t="s">
        <v>12930</v>
      </c>
      <c r="C299" s="1" t="s">
        <v>262</v>
      </c>
      <c r="D299" s="1" t="s">
        <v>328</v>
      </c>
      <c r="E299" s="1" t="s">
        <v>328</v>
      </c>
      <c r="F299" s="1" t="s">
        <v>2937</v>
      </c>
      <c r="G299" s="1" t="s">
        <v>12654</v>
      </c>
      <c r="H299" s="1" t="s">
        <v>874</v>
      </c>
      <c r="I299" s="1" t="s">
        <v>479</v>
      </c>
      <c r="J299" s="1" t="s">
        <v>270</v>
      </c>
      <c r="K299" s="1" t="s">
        <v>1731</v>
      </c>
    </row>
    <row r="300" spans="1:11" ht="14.25">
      <c r="A300" s="1" t="s">
        <v>260</v>
      </c>
      <c r="B300" s="1" t="s">
        <v>12931</v>
      </c>
      <c r="C300" s="1" t="s">
        <v>262</v>
      </c>
      <c r="D300" s="1" t="s">
        <v>328</v>
      </c>
      <c r="E300" s="1" t="s">
        <v>328</v>
      </c>
      <c r="F300" s="1" t="s">
        <v>2941</v>
      </c>
      <c r="G300" s="1" t="s">
        <v>12656</v>
      </c>
      <c r="H300" s="1" t="s">
        <v>1450</v>
      </c>
      <c r="I300" s="1" t="s">
        <v>270</v>
      </c>
      <c r="J300" s="1" t="s">
        <v>270</v>
      </c>
      <c r="K300" s="1" t="s">
        <v>1450</v>
      </c>
    </row>
    <row r="301" spans="1:11" ht="14.25">
      <c r="A301" s="1" t="s">
        <v>260</v>
      </c>
      <c r="B301" s="1" t="s">
        <v>12932</v>
      </c>
      <c r="C301" s="1" t="s">
        <v>262</v>
      </c>
      <c r="D301" s="1" t="s">
        <v>328</v>
      </c>
      <c r="E301" s="1" t="s">
        <v>328</v>
      </c>
      <c r="F301" s="1" t="s">
        <v>2945</v>
      </c>
      <c r="G301" s="1" t="s">
        <v>12658</v>
      </c>
      <c r="H301" s="1" t="s">
        <v>1450</v>
      </c>
      <c r="I301" s="1" t="s">
        <v>472</v>
      </c>
      <c r="J301" s="1" t="s">
        <v>270</v>
      </c>
      <c r="K301" s="1" t="s">
        <v>1450</v>
      </c>
    </row>
    <row r="302" spans="1:11" ht="14.25">
      <c r="A302" s="1" t="s">
        <v>260</v>
      </c>
      <c r="B302" s="1" t="s">
        <v>12933</v>
      </c>
      <c r="C302" s="1" t="s">
        <v>262</v>
      </c>
      <c r="D302" s="1" t="s">
        <v>328</v>
      </c>
      <c r="E302" s="1" t="s">
        <v>328</v>
      </c>
      <c r="F302" s="1" t="s">
        <v>1399</v>
      </c>
      <c r="G302" s="1" t="s">
        <v>12660</v>
      </c>
      <c r="H302" s="1" t="s">
        <v>1450</v>
      </c>
      <c r="I302" s="1" t="s">
        <v>479</v>
      </c>
      <c r="J302" s="1" t="s">
        <v>270</v>
      </c>
      <c r="K302" s="1" t="s">
        <v>1450</v>
      </c>
    </row>
    <row r="303" spans="1:11" ht="14.25">
      <c r="A303" s="1" t="s">
        <v>260</v>
      </c>
      <c r="B303" s="1" t="s">
        <v>12934</v>
      </c>
      <c r="C303" s="1" t="s">
        <v>262</v>
      </c>
      <c r="D303" s="1" t="s">
        <v>328</v>
      </c>
      <c r="E303" s="1" t="s">
        <v>328</v>
      </c>
      <c r="F303" s="1" t="s">
        <v>1384</v>
      </c>
      <c r="G303" s="1" t="s">
        <v>12662</v>
      </c>
      <c r="H303" s="1" t="s">
        <v>277</v>
      </c>
      <c r="I303" s="1" t="s">
        <v>270</v>
      </c>
      <c r="J303" s="1" t="s">
        <v>270</v>
      </c>
      <c r="K303" s="1" t="s">
        <v>1450</v>
      </c>
    </row>
    <row r="304" spans="1:11" ht="14.25">
      <c r="A304" s="1" t="s">
        <v>260</v>
      </c>
      <c r="B304" s="1" t="s">
        <v>12935</v>
      </c>
      <c r="C304" s="1" t="s">
        <v>262</v>
      </c>
      <c r="D304" s="1" t="s">
        <v>328</v>
      </c>
      <c r="E304" s="1" t="s">
        <v>328</v>
      </c>
      <c r="F304" s="1" t="s">
        <v>1407</v>
      </c>
      <c r="G304" s="1" t="s">
        <v>12664</v>
      </c>
      <c r="H304" s="1" t="s">
        <v>277</v>
      </c>
      <c r="I304" s="1" t="s">
        <v>472</v>
      </c>
      <c r="J304" s="1" t="s">
        <v>270</v>
      </c>
      <c r="K304" s="1" t="s">
        <v>1450</v>
      </c>
    </row>
    <row r="305" spans="1:11" ht="14.25">
      <c r="A305" s="1" t="s">
        <v>260</v>
      </c>
      <c r="B305" s="1" t="s">
        <v>12936</v>
      </c>
      <c r="C305" s="1" t="s">
        <v>262</v>
      </c>
      <c r="D305" s="1" t="s">
        <v>328</v>
      </c>
      <c r="E305" s="1" t="s">
        <v>328</v>
      </c>
      <c r="F305" s="1" t="s">
        <v>3045</v>
      </c>
      <c r="G305" s="1" t="s">
        <v>12666</v>
      </c>
      <c r="H305" s="1" t="s">
        <v>277</v>
      </c>
      <c r="I305" s="1" t="s">
        <v>479</v>
      </c>
      <c r="J305" s="1" t="s">
        <v>270</v>
      </c>
      <c r="K305" s="1" t="s">
        <v>1450</v>
      </c>
    </row>
  </sheetData>
  <phoneticPr fontId="3"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21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12937</v>
      </c>
      <c r="G1" s="4" t="s">
        <v>110</v>
      </c>
      <c r="H1" s="4" t="s">
        <v>12290</v>
      </c>
      <c r="I1" s="4" t="s">
        <v>12938</v>
      </c>
      <c r="J1" s="4" t="s">
        <v>12939</v>
      </c>
    </row>
    <row r="2" spans="1:10" ht="27.95" customHeight="1">
      <c r="A2" s="5" t="s">
        <v>153</v>
      </c>
      <c r="B2" s="5" t="s">
        <v>154</v>
      </c>
      <c r="C2" s="5" t="s">
        <v>155</v>
      </c>
      <c r="D2" s="5" t="s">
        <v>156</v>
      </c>
      <c r="E2" s="5" t="s">
        <v>157</v>
      </c>
      <c r="F2" s="5" t="s">
        <v>12940</v>
      </c>
      <c r="G2" s="5" t="s">
        <v>158</v>
      </c>
      <c r="H2" s="5" t="s">
        <v>12294</v>
      </c>
      <c r="I2" s="5" t="s">
        <v>60</v>
      </c>
      <c r="J2" s="5" t="s">
        <v>12941</v>
      </c>
    </row>
    <row r="3" spans="1:10" ht="27.95" customHeight="1">
      <c r="A3" s="6" t="s">
        <v>190</v>
      </c>
      <c r="B3" s="6" t="s">
        <v>191</v>
      </c>
      <c r="C3" s="6" t="s">
        <v>192</v>
      </c>
      <c r="D3" s="6" t="s">
        <v>193</v>
      </c>
      <c r="E3" s="6" t="s">
        <v>194</v>
      </c>
      <c r="F3" s="6" t="s">
        <v>345</v>
      </c>
      <c r="G3" s="6" t="s">
        <v>195</v>
      </c>
      <c r="H3" s="6" t="s">
        <v>7681</v>
      </c>
      <c r="I3" s="6" t="s">
        <v>12942</v>
      </c>
      <c r="J3" s="6" t="s">
        <v>12943</v>
      </c>
    </row>
    <row r="4" spans="1:10" ht="27.95" customHeight="1">
      <c r="A4" s="7" t="s">
        <v>227</v>
      </c>
      <c r="B4" s="7" t="s">
        <v>228</v>
      </c>
      <c r="C4" s="7" t="s">
        <v>155</v>
      </c>
      <c r="D4" s="7" t="s">
        <v>156</v>
      </c>
      <c r="E4" s="7" t="s">
        <v>229</v>
      </c>
      <c r="F4" s="7" t="s">
        <v>229</v>
      </c>
      <c r="G4" s="7" t="s">
        <v>230</v>
      </c>
      <c r="H4" s="7" t="s">
        <v>12944</v>
      </c>
      <c r="I4" s="7" t="s">
        <v>12945</v>
      </c>
      <c r="J4" s="7" t="s">
        <v>12946</v>
      </c>
    </row>
    <row r="5" spans="1:10" ht="27.95" customHeight="1">
      <c r="A5" s="8" t="s">
        <v>254</v>
      </c>
      <c r="B5" s="8" t="s">
        <v>255</v>
      </c>
      <c r="C5" s="8" t="s">
        <v>256</v>
      </c>
      <c r="D5" s="8" t="s">
        <v>256</v>
      </c>
      <c r="E5" s="8" t="s">
        <v>256</v>
      </c>
      <c r="F5" s="8" t="s">
        <v>256</v>
      </c>
      <c r="G5" s="8" t="s">
        <v>257</v>
      </c>
      <c r="H5" s="8" t="s">
        <v>255</v>
      </c>
      <c r="I5" s="8" t="s">
        <v>255</v>
      </c>
      <c r="J5" s="8" t="s">
        <v>259</v>
      </c>
    </row>
    <row r="6" spans="1:10" ht="14.25">
      <c r="A6" s="1" t="s">
        <v>260</v>
      </c>
      <c r="B6" s="1" t="s">
        <v>12947</v>
      </c>
      <c r="C6" s="1" t="s">
        <v>262</v>
      </c>
      <c r="D6" s="1" t="s">
        <v>263</v>
      </c>
      <c r="E6" s="1" t="s">
        <v>263</v>
      </c>
      <c r="F6" s="1" t="s">
        <v>270</v>
      </c>
      <c r="G6" s="1" t="s">
        <v>12948</v>
      </c>
      <c r="H6" s="1" t="s">
        <v>270</v>
      </c>
      <c r="I6" s="1" t="s">
        <v>269</v>
      </c>
      <c r="J6" s="1" t="s">
        <v>2755</v>
      </c>
    </row>
    <row r="7" spans="1:10" ht="14.25">
      <c r="A7" s="1" t="s">
        <v>260</v>
      </c>
      <c r="B7" s="1" t="s">
        <v>12949</v>
      </c>
      <c r="C7" s="1" t="s">
        <v>262</v>
      </c>
      <c r="D7" s="1" t="s">
        <v>263</v>
      </c>
      <c r="E7" s="1" t="s">
        <v>263</v>
      </c>
      <c r="F7" s="1" t="s">
        <v>472</v>
      </c>
      <c r="G7" s="1" t="s">
        <v>12950</v>
      </c>
      <c r="H7" s="1" t="s">
        <v>472</v>
      </c>
      <c r="I7" s="1" t="s">
        <v>269</v>
      </c>
      <c r="J7" s="1" t="s">
        <v>2755</v>
      </c>
    </row>
    <row r="8" spans="1:10" ht="14.25">
      <c r="A8" s="1" t="s">
        <v>260</v>
      </c>
      <c r="B8" s="1" t="s">
        <v>12951</v>
      </c>
      <c r="C8" s="1" t="s">
        <v>262</v>
      </c>
      <c r="D8" s="1" t="s">
        <v>263</v>
      </c>
      <c r="E8" s="1" t="s">
        <v>263</v>
      </c>
      <c r="F8" s="1" t="s">
        <v>479</v>
      </c>
      <c r="G8" s="1" t="s">
        <v>12952</v>
      </c>
      <c r="H8" s="1" t="s">
        <v>479</v>
      </c>
      <c r="I8" s="1" t="s">
        <v>269</v>
      </c>
      <c r="J8" s="1" t="s">
        <v>2755</v>
      </c>
    </row>
    <row r="9" spans="1:10" ht="14.25">
      <c r="A9" s="1" t="s">
        <v>260</v>
      </c>
      <c r="B9" s="1" t="s">
        <v>12953</v>
      </c>
      <c r="C9" s="1" t="s">
        <v>262</v>
      </c>
      <c r="D9" s="1" t="s">
        <v>263</v>
      </c>
      <c r="E9" s="1" t="s">
        <v>263</v>
      </c>
      <c r="F9" s="1" t="s">
        <v>873</v>
      </c>
      <c r="G9" s="1" t="s">
        <v>12954</v>
      </c>
      <c r="H9" s="1" t="s">
        <v>270</v>
      </c>
      <c r="I9" s="1" t="s">
        <v>270</v>
      </c>
      <c r="J9" s="1" t="s">
        <v>2755</v>
      </c>
    </row>
    <row r="10" spans="1:10" ht="14.25">
      <c r="A10" s="1" t="s">
        <v>260</v>
      </c>
      <c r="B10" s="1" t="s">
        <v>12955</v>
      </c>
      <c r="C10" s="1" t="s">
        <v>262</v>
      </c>
      <c r="D10" s="1" t="s">
        <v>263</v>
      </c>
      <c r="E10" s="1" t="s">
        <v>263</v>
      </c>
      <c r="F10" s="1" t="s">
        <v>872</v>
      </c>
      <c r="G10" s="1" t="s">
        <v>12956</v>
      </c>
      <c r="H10" s="1" t="s">
        <v>472</v>
      </c>
      <c r="I10" s="1" t="s">
        <v>270</v>
      </c>
      <c r="J10" s="1" t="s">
        <v>2793</v>
      </c>
    </row>
    <row r="11" spans="1:10" ht="14.25">
      <c r="A11" s="1" t="s">
        <v>260</v>
      </c>
      <c r="B11" s="1" t="s">
        <v>12957</v>
      </c>
      <c r="C11" s="1" t="s">
        <v>262</v>
      </c>
      <c r="D11" s="1" t="s">
        <v>263</v>
      </c>
      <c r="E11" s="1" t="s">
        <v>263</v>
      </c>
      <c r="F11" s="1" t="s">
        <v>276</v>
      </c>
      <c r="G11" s="1" t="s">
        <v>12958</v>
      </c>
      <c r="H11" s="1" t="s">
        <v>479</v>
      </c>
      <c r="I11" s="1" t="s">
        <v>270</v>
      </c>
      <c r="J11" s="1" t="s">
        <v>1729</v>
      </c>
    </row>
    <row r="12" spans="1:10" ht="14.25">
      <c r="A12" s="1" t="s">
        <v>260</v>
      </c>
      <c r="B12" s="1" t="s">
        <v>12959</v>
      </c>
      <c r="C12" s="1" t="s">
        <v>262</v>
      </c>
      <c r="D12" s="1" t="s">
        <v>263</v>
      </c>
      <c r="E12" s="1" t="s">
        <v>263</v>
      </c>
      <c r="F12" s="1" t="s">
        <v>874</v>
      </c>
      <c r="G12" s="1" t="s">
        <v>12960</v>
      </c>
      <c r="H12" s="1" t="s">
        <v>270</v>
      </c>
      <c r="I12" s="1" t="s">
        <v>472</v>
      </c>
      <c r="J12" s="1" t="s">
        <v>1971</v>
      </c>
    </row>
    <row r="13" spans="1:10" ht="14.25">
      <c r="A13" s="1" t="s">
        <v>260</v>
      </c>
      <c r="B13" s="1" t="s">
        <v>12961</v>
      </c>
      <c r="C13" s="1" t="s">
        <v>262</v>
      </c>
      <c r="D13" s="1" t="s">
        <v>263</v>
      </c>
      <c r="E13" s="1" t="s">
        <v>263</v>
      </c>
      <c r="F13" s="1" t="s">
        <v>1450</v>
      </c>
      <c r="G13" s="1" t="s">
        <v>12962</v>
      </c>
      <c r="H13" s="1" t="s">
        <v>472</v>
      </c>
      <c r="I13" s="1" t="s">
        <v>472</v>
      </c>
      <c r="J13" s="1" t="s">
        <v>714</v>
      </c>
    </row>
    <row r="14" spans="1:10" ht="14.25">
      <c r="A14" s="1" t="s">
        <v>260</v>
      </c>
      <c r="B14" s="1" t="s">
        <v>12963</v>
      </c>
      <c r="C14" s="1" t="s">
        <v>262</v>
      </c>
      <c r="D14" s="1" t="s">
        <v>263</v>
      </c>
      <c r="E14" s="1" t="s">
        <v>263</v>
      </c>
      <c r="F14" s="1" t="s">
        <v>277</v>
      </c>
      <c r="G14" s="1" t="s">
        <v>12964</v>
      </c>
      <c r="H14" s="1" t="s">
        <v>479</v>
      </c>
      <c r="I14" s="1" t="s">
        <v>472</v>
      </c>
      <c r="J14" s="1" t="s">
        <v>277</v>
      </c>
    </row>
    <row r="15" spans="1:10" ht="14.25">
      <c r="A15" s="1" t="s">
        <v>260</v>
      </c>
      <c r="B15" s="1" t="s">
        <v>12965</v>
      </c>
      <c r="C15" s="1" t="s">
        <v>262</v>
      </c>
      <c r="D15" s="1" t="s">
        <v>263</v>
      </c>
      <c r="E15" s="1" t="s">
        <v>263</v>
      </c>
      <c r="F15" s="1" t="s">
        <v>714</v>
      </c>
      <c r="G15" s="1" t="s">
        <v>12966</v>
      </c>
      <c r="H15" s="1" t="s">
        <v>270</v>
      </c>
      <c r="I15" s="1" t="s">
        <v>479</v>
      </c>
      <c r="J15" s="1" t="s">
        <v>1450</v>
      </c>
    </row>
    <row r="16" spans="1:10" ht="14.25">
      <c r="A16" s="1" t="s">
        <v>260</v>
      </c>
      <c r="B16" s="1" t="s">
        <v>12967</v>
      </c>
      <c r="C16" s="1" t="s">
        <v>262</v>
      </c>
      <c r="D16" s="1" t="s">
        <v>263</v>
      </c>
      <c r="E16" s="1" t="s">
        <v>263</v>
      </c>
      <c r="F16" s="1" t="s">
        <v>1971</v>
      </c>
      <c r="G16" s="1" t="s">
        <v>12968</v>
      </c>
      <c r="H16" s="1" t="s">
        <v>472</v>
      </c>
      <c r="I16" s="1" t="s">
        <v>479</v>
      </c>
      <c r="J16" s="1" t="s">
        <v>874</v>
      </c>
    </row>
    <row r="17" spans="1:10" ht="14.25">
      <c r="A17" s="1" t="s">
        <v>260</v>
      </c>
      <c r="B17" s="1" t="s">
        <v>12969</v>
      </c>
      <c r="C17" s="1" t="s">
        <v>262</v>
      </c>
      <c r="D17" s="1" t="s">
        <v>263</v>
      </c>
      <c r="E17" s="1" t="s">
        <v>263</v>
      </c>
      <c r="F17" s="1" t="s">
        <v>1729</v>
      </c>
      <c r="G17" s="1" t="s">
        <v>12970</v>
      </c>
      <c r="H17" s="1" t="s">
        <v>479</v>
      </c>
      <c r="I17" s="1" t="s">
        <v>479</v>
      </c>
      <c r="J17" s="1" t="s">
        <v>276</v>
      </c>
    </row>
    <row r="18" spans="1:10" ht="14.25">
      <c r="A18" s="1" t="s">
        <v>260</v>
      </c>
      <c r="B18" s="1" t="s">
        <v>12971</v>
      </c>
      <c r="C18" s="1" t="s">
        <v>262</v>
      </c>
      <c r="D18" s="1" t="s">
        <v>263</v>
      </c>
      <c r="E18" s="1" t="s">
        <v>263</v>
      </c>
      <c r="F18" s="1" t="s">
        <v>2793</v>
      </c>
      <c r="G18" s="1" t="s">
        <v>12972</v>
      </c>
      <c r="H18" s="1" t="s">
        <v>270</v>
      </c>
      <c r="I18" s="1" t="s">
        <v>873</v>
      </c>
      <c r="J18" s="1" t="s">
        <v>872</v>
      </c>
    </row>
    <row r="19" spans="1:10" ht="14.25">
      <c r="A19" s="1" t="s">
        <v>260</v>
      </c>
      <c r="B19" s="1" t="s">
        <v>12973</v>
      </c>
      <c r="C19" s="1" t="s">
        <v>262</v>
      </c>
      <c r="D19" s="1" t="s">
        <v>263</v>
      </c>
      <c r="E19" s="1" t="s">
        <v>263</v>
      </c>
      <c r="F19" s="1" t="s">
        <v>2755</v>
      </c>
      <c r="G19" s="1" t="s">
        <v>12974</v>
      </c>
      <c r="H19" s="1" t="s">
        <v>472</v>
      </c>
      <c r="I19" s="1" t="s">
        <v>873</v>
      </c>
      <c r="J19" s="1" t="s">
        <v>873</v>
      </c>
    </row>
    <row r="20" spans="1:10" ht="14.25">
      <c r="A20" s="1" t="s">
        <v>260</v>
      </c>
      <c r="B20" s="1" t="s">
        <v>12975</v>
      </c>
      <c r="C20" s="1" t="s">
        <v>262</v>
      </c>
      <c r="D20" s="1" t="s">
        <v>263</v>
      </c>
      <c r="E20" s="1" t="s">
        <v>263</v>
      </c>
      <c r="F20" s="1" t="s">
        <v>713</v>
      </c>
      <c r="G20" s="1" t="s">
        <v>12976</v>
      </c>
      <c r="H20" s="1" t="s">
        <v>479</v>
      </c>
      <c r="I20" s="1" t="s">
        <v>873</v>
      </c>
      <c r="J20" s="1" t="s">
        <v>873</v>
      </c>
    </row>
    <row r="21" spans="1:10" ht="14.25">
      <c r="A21" s="1" t="s">
        <v>260</v>
      </c>
      <c r="B21" s="1" t="s">
        <v>12977</v>
      </c>
      <c r="C21" s="1" t="s">
        <v>262</v>
      </c>
      <c r="D21" s="1" t="s">
        <v>263</v>
      </c>
      <c r="E21" s="1" t="s">
        <v>263</v>
      </c>
      <c r="F21" s="1" t="s">
        <v>1731</v>
      </c>
      <c r="G21" s="1" t="s">
        <v>12978</v>
      </c>
      <c r="H21" s="1" t="s">
        <v>270</v>
      </c>
      <c r="I21" s="1" t="s">
        <v>872</v>
      </c>
      <c r="J21" s="1" t="s">
        <v>479</v>
      </c>
    </row>
    <row r="22" spans="1:10" ht="14.25">
      <c r="A22" s="1" t="s">
        <v>260</v>
      </c>
      <c r="B22" s="1" t="s">
        <v>12979</v>
      </c>
      <c r="C22" s="1" t="s">
        <v>262</v>
      </c>
      <c r="D22" s="1" t="s">
        <v>263</v>
      </c>
      <c r="E22" s="1" t="s">
        <v>263</v>
      </c>
      <c r="F22" s="1" t="s">
        <v>2913</v>
      </c>
      <c r="G22" s="1" t="s">
        <v>12980</v>
      </c>
      <c r="H22" s="1" t="s">
        <v>472</v>
      </c>
      <c r="I22" s="1" t="s">
        <v>872</v>
      </c>
      <c r="J22" s="1" t="s">
        <v>472</v>
      </c>
    </row>
    <row r="23" spans="1:10" ht="14.25">
      <c r="A23" s="1" t="s">
        <v>260</v>
      </c>
      <c r="B23" s="1" t="s">
        <v>12981</v>
      </c>
      <c r="C23" s="1" t="s">
        <v>262</v>
      </c>
      <c r="D23" s="1" t="s">
        <v>263</v>
      </c>
      <c r="E23" s="1" t="s">
        <v>263</v>
      </c>
      <c r="F23" s="1" t="s">
        <v>2796</v>
      </c>
      <c r="G23" s="1" t="s">
        <v>12982</v>
      </c>
      <c r="H23" s="1" t="s">
        <v>479</v>
      </c>
      <c r="I23" s="1" t="s">
        <v>872</v>
      </c>
      <c r="J23" s="1" t="s">
        <v>472</v>
      </c>
    </row>
    <row r="24" spans="1:10" ht="14.25">
      <c r="A24" s="1" t="s">
        <v>260</v>
      </c>
      <c r="B24" s="1" t="s">
        <v>12983</v>
      </c>
      <c r="C24" s="1" t="s">
        <v>262</v>
      </c>
      <c r="D24" s="1" t="s">
        <v>263</v>
      </c>
      <c r="E24" s="1" t="s">
        <v>263</v>
      </c>
      <c r="F24" s="1" t="s">
        <v>2919</v>
      </c>
      <c r="G24" s="1" t="s">
        <v>12984</v>
      </c>
      <c r="H24" s="1" t="s">
        <v>270</v>
      </c>
      <c r="I24" s="1" t="s">
        <v>276</v>
      </c>
      <c r="J24" s="1" t="s">
        <v>270</v>
      </c>
    </row>
    <row r="25" spans="1:10" ht="14.25">
      <c r="A25" s="1" t="s">
        <v>260</v>
      </c>
      <c r="B25" s="1" t="s">
        <v>12985</v>
      </c>
      <c r="C25" s="1" t="s">
        <v>262</v>
      </c>
      <c r="D25" s="1" t="s">
        <v>263</v>
      </c>
      <c r="E25" s="1" t="s">
        <v>263</v>
      </c>
      <c r="F25" s="1" t="s">
        <v>1739</v>
      </c>
      <c r="G25" s="1" t="s">
        <v>12986</v>
      </c>
      <c r="H25" s="1" t="s">
        <v>472</v>
      </c>
      <c r="I25" s="1" t="s">
        <v>276</v>
      </c>
      <c r="J25" s="1" t="s">
        <v>269</v>
      </c>
    </row>
    <row r="26" spans="1:10" ht="14.25">
      <c r="A26" s="1" t="s">
        <v>260</v>
      </c>
      <c r="B26" s="1" t="s">
        <v>12987</v>
      </c>
      <c r="C26" s="1" t="s">
        <v>262</v>
      </c>
      <c r="D26" s="1" t="s">
        <v>263</v>
      </c>
      <c r="E26" s="1" t="s">
        <v>263</v>
      </c>
      <c r="F26" s="1" t="s">
        <v>2926</v>
      </c>
      <c r="G26" s="1" t="s">
        <v>12988</v>
      </c>
      <c r="H26" s="1" t="s">
        <v>479</v>
      </c>
      <c r="I26" s="1" t="s">
        <v>276</v>
      </c>
      <c r="J26" s="1" t="s">
        <v>269</v>
      </c>
    </row>
    <row r="27" spans="1:10" ht="14.25">
      <c r="A27" s="1" t="s">
        <v>260</v>
      </c>
      <c r="B27" s="1" t="s">
        <v>12989</v>
      </c>
      <c r="C27" s="1" t="s">
        <v>262</v>
      </c>
      <c r="D27" s="1" t="s">
        <v>280</v>
      </c>
      <c r="E27" s="1" t="s">
        <v>280</v>
      </c>
      <c r="F27" s="1" t="s">
        <v>270</v>
      </c>
      <c r="G27" s="1" t="s">
        <v>12948</v>
      </c>
      <c r="H27" s="1" t="s">
        <v>270</v>
      </c>
      <c r="I27" s="1" t="s">
        <v>269</v>
      </c>
      <c r="J27" s="1" t="s">
        <v>2755</v>
      </c>
    </row>
    <row r="28" spans="1:10" ht="14.25">
      <c r="A28" s="1" t="s">
        <v>260</v>
      </c>
      <c r="B28" s="1" t="s">
        <v>12990</v>
      </c>
      <c r="C28" s="1" t="s">
        <v>262</v>
      </c>
      <c r="D28" s="1" t="s">
        <v>280</v>
      </c>
      <c r="E28" s="1" t="s">
        <v>280</v>
      </c>
      <c r="F28" s="1" t="s">
        <v>472</v>
      </c>
      <c r="G28" s="1" t="s">
        <v>12950</v>
      </c>
      <c r="H28" s="1" t="s">
        <v>472</v>
      </c>
      <c r="I28" s="1" t="s">
        <v>269</v>
      </c>
      <c r="J28" s="1" t="s">
        <v>2755</v>
      </c>
    </row>
    <row r="29" spans="1:10" ht="14.25">
      <c r="A29" s="1" t="s">
        <v>260</v>
      </c>
      <c r="B29" s="1" t="s">
        <v>12991</v>
      </c>
      <c r="C29" s="1" t="s">
        <v>262</v>
      </c>
      <c r="D29" s="1" t="s">
        <v>280</v>
      </c>
      <c r="E29" s="1" t="s">
        <v>280</v>
      </c>
      <c r="F29" s="1" t="s">
        <v>479</v>
      </c>
      <c r="G29" s="1" t="s">
        <v>12952</v>
      </c>
      <c r="H29" s="1" t="s">
        <v>479</v>
      </c>
      <c r="I29" s="1" t="s">
        <v>269</v>
      </c>
      <c r="J29" s="1" t="s">
        <v>2755</v>
      </c>
    </row>
    <row r="30" spans="1:10" ht="14.25">
      <c r="A30" s="1" t="s">
        <v>260</v>
      </c>
      <c r="B30" s="1" t="s">
        <v>12992</v>
      </c>
      <c r="C30" s="1" t="s">
        <v>262</v>
      </c>
      <c r="D30" s="1" t="s">
        <v>280</v>
      </c>
      <c r="E30" s="1" t="s">
        <v>280</v>
      </c>
      <c r="F30" s="1" t="s">
        <v>873</v>
      </c>
      <c r="G30" s="1" t="s">
        <v>12954</v>
      </c>
      <c r="H30" s="1" t="s">
        <v>270</v>
      </c>
      <c r="I30" s="1" t="s">
        <v>270</v>
      </c>
      <c r="J30" s="1" t="s">
        <v>2755</v>
      </c>
    </row>
    <row r="31" spans="1:10" ht="14.25">
      <c r="A31" s="1" t="s">
        <v>260</v>
      </c>
      <c r="B31" s="1" t="s">
        <v>12993</v>
      </c>
      <c r="C31" s="1" t="s">
        <v>262</v>
      </c>
      <c r="D31" s="1" t="s">
        <v>280</v>
      </c>
      <c r="E31" s="1" t="s">
        <v>280</v>
      </c>
      <c r="F31" s="1" t="s">
        <v>872</v>
      </c>
      <c r="G31" s="1" t="s">
        <v>12956</v>
      </c>
      <c r="H31" s="1" t="s">
        <v>472</v>
      </c>
      <c r="I31" s="1" t="s">
        <v>270</v>
      </c>
      <c r="J31" s="1" t="s">
        <v>2793</v>
      </c>
    </row>
    <row r="32" spans="1:10" ht="14.25">
      <c r="A32" s="1" t="s">
        <v>260</v>
      </c>
      <c r="B32" s="1" t="s">
        <v>12994</v>
      </c>
      <c r="C32" s="1" t="s">
        <v>262</v>
      </c>
      <c r="D32" s="1" t="s">
        <v>280</v>
      </c>
      <c r="E32" s="1" t="s">
        <v>280</v>
      </c>
      <c r="F32" s="1" t="s">
        <v>276</v>
      </c>
      <c r="G32" s="1" t="s">
        <v>12958</v>
      </c>
      <c r="H32" s="1" t="s">
        <v>479</v>
      </c>
      <c r="I32" s="1" t="s">
        <v>270</v>
      </c>
      <c r="J32" s="1" t="s">
        <v>1729</v>
      </c>
    </row>
    <row r="33" spans="1:10" ht="14.25">
      <c r="A33" s="1" t="s">
        <v>260</v>
      </c>
      <c r="B33" s="1" t="s">
        <v>12995</v>
      </c>
      <c r="C33" s="1" t="s">
        <v>262</v>
      </c>
      <c r="D33" s="1" t="s">
        <v>280</v>
      </c>
      <c r="E33" s="1" t="s">
        <v>280</v>
      </c>
      <c r="F33" s="1" t="s">
        <v>874</v>
      </c>
      <c r="G33" s="1" t="s">
        <v>12960</v>
      </c>
      <c r="H33" s="1" t="s">
        <v>270</v>
      </c>
      <c r="I33" s="1" t="s">
        <v>472</v>
      </c>
      <c r="J33" s="1" t="s">
        <v>1971</v>
      </c>
    </row>
    <row r="34" spans="1:10" ht="14.25">
      <c r="A34" s="1" t="s">
        <v>260</v>
      </c>
      <c r="B34" s="1" t="s">
        <v>12996</v>
      </c>
      <c r="C34" s="1" t="s">
        <v>262</v>
      </c>
      <c r="D34" s="1" t="s">
        <v>280</v>
      </c>
      <c r="E34" s="1" t="s">
        <v>280</v>
      </c>
      <c r="F34" s="1" t="s">
        <v>1450</v>
      </c>
      <c r="G34" s="1" t="s">
        <v>12962</v>
      </c>
      <c r="H34" s="1" t="s">
        <v>472</v>
      </c>
      <c r="I34" s="1" t="s">
        <v>472</v>
      </c>
      <c r="J34" s="1" t="s">
        <v>714</v>
      </c>
    </row>
    <row r="35" spans="1:10" ht="14.25">
      <c r="A35" s="1" t="s">
        <v>260</v>
      </c>
      <c r="B35" s="1" t="s">
        <v>12997</v>
      </c>
      <c r="C35" s="1" t="s">
        <v>262</v>
      </c>
      <c r="D35" s="1" t="s">
        <v>280</v>
      </c>
      <c r="E35" s="1" t="s">
        <v>280</v>
      </c>
      <c r="F35" s="1" t="s">
        <v>277</v>
      </c>
      <c r="G35" s="1" t="s">
        <v>12964</v>
      </c>
      <c r="H35" s="1" t="s">
        <v>479</v>
      </c>
      <c r="I35" s="1" t="s">
        <v>472</v>
      </c>
      <c r="J35" s="1" t="s">
        <v>277</v>
      </c>
    </row>
    <row r="36" spans="1:10" ht="14.25">
      <c r="A36" s="1" t="s">
        <v>260</v>
      </c>
      <c r="B36" s="1" t="s">
        <v>12998</v>
      </c>
      <c r="C36" s="1" t="s">
        <v>262</v>
      </c>
      <c r="D36" s="1" t="s">
        <v>280</v>
      </c>
      <c r="E36" s="1" t="s">
        <v>280</v>
      </c>
      <c r="F36" s="1" t="s">
        <v>714</v>
      </c>
      <c r="G36" s="1" t="s">
        <v>12966</v>
      </c>
      <c r="H36" s="1" t="s">
        <v>270</v>
      </c>
      <c r="I36" s="1" t="s">
        <v>479</v>
      </c>
      <c r="J36" s="1" t="s">
        <v>1450</v>
      </c>
    </row>
    <row r="37" spans="1:10" ht="14.25">
      <c r="A37" s="1" t="s">
        <v>260</v>
      </c>
      <c r="B37" s="1" t="s">
        <v>12999</v>
      </c>
      <c r="C37" s="1" t="s">
        <v>262</v>
      </c>
      <c r="D37" s="1" t="s">
        <v>280</v>
      </c>
      <c r="E37" s="1" t="s">
        <v>280</v>
      </c>
      <c r="F37" s="1" t="s">
        <v>1971</v>
      </c>
      <c r="G37" s="1" t="s">
        <v>12968</v>
      </c>
      <c r="H37" s="1" t="s">
        <v>472</v>
      </c>
      <c r="I37" s="1" t="s">
        <v>479</v>
      </c>
      <c r="J37" s="1" t="s">
        <v>874</v>
      </c>
    </row>
    <row r="38" spans="1:10" ht="14.25">
      <c r="A38" s="1" t="s">
        <v>260</v>
      </c>
      <c r="B38" s="1" t="s">
        <v>13000</v>
      </c>
      <c r="C38" s="1" t="s">
        <v>262</v>
      </c>
      <c r="D38" s="1" t="s">
        <v>280</v>
      </c>
      <c r="E38" s="1" t="s">
        <v>280</v>
      </c>
      <c r="F38" s="1" t="s">
        <v>1729</v>
      </c>
      <c r="G38" s="1" t="s">
        <v>12970</v>
      </c>
      <c r="H38" s="1" t="s">
        <v>479</v>
      </c>
      <c r="I38" s="1" t="s">
        <v>479</v>
      </c>
      <c r="J38" s="1" t="s">
        <v>276</v>
      </c>
    </row>
    <row r="39" spans="1:10" ht="14.25">
      <c r="A39" s="1" t="s">
        <v>260</v>
      </c>
      <c r="B39" s="1" t="s">
        <v>13001</v>
      </c>
      <c r="C39" s="1" t="s">
        <v>262</v>
      </c>
      <c r="D39" s="1" t="s">
        <v>280</v>
      </c>
      <c r="E39" s="1" t="s">
        <v>280</v>
      </c>
      <c r="F39" s="1" t="s">
        <v>2793</v>
      </c>
      <c r="G39" s="1" t="s">
        <v>12972</v>
      </c>
      <c r="H39" s="1" t="s">
        <v>270</v>
      </c>
      <c r="I39" s="1" t="s">
        <v>873</v>
      </c>
      <c r="J39" s="1" t="s">
        <v>872</v>
      </c>
    </row>
    <row r="40" spans="1:10" ht="14.25">
      <c r="A40" s="1" t="s">
        <v>260</v>
      </c>
      <c r="B40" s="1" t="s">
        <v>13002</v>
      </c>
      <c r="C40" s="1" t="s">
        <v>262</v>
      </c>
      <c r="D40" s="1" t="s">
        <v>280</v>
      </c>
      <c r="E40" s="1" t="s">
        <v>280</v>
      </c>
      <c r="F40" s="1" t="s">
        <v>2755</v>
      </c>
      <c r="G40" s="1" t="s">
        <v>12974</v>
      </c>
      <c r="H40" s="1" t="s">
        <v>472</v>
      </c>
      <c r="I40" s="1" t="s">
        <v>873</v>
      </c>
      <c r="J40" s="1" t="s">
        <v>873</v>
      </c>
    </row>
    <row r="41" spans="1:10" ht="14.25">
      <c r="A41" s="1" t="s">
        <v>260</v>
      </c>
      <c r="B41" s="1" t="s">
        <v>13003</v>
      </c>
      <c r="C41" s="1" t="s">
        <v>262</v>
      </c>
      <c r="D41" s="1" t="s">
        <v>280</v>
      </c>
      <c r="E41" s="1" t="s">
        <v>280</v>
      </c>
      <c r="F41" s="1" t="s">
        <v>713</v>
      </c>
      <c r="G41" s="1" t="s">
        <v>12976</v>
      </c>
      <c r="H41" s="1" t="s">
        <v>479</v>
      </c>
      <c r="I41" s="1" t="s">
        <v>873</v>
      </c>
      <c r="J41" s="1" t="s">
        <v>873</v>
      </c>
    </row>
    <row r="42" spans="1:10" ht="14.25">
      <c r="A42" s="1" t="s">
        <v>260</v>
      </c>
      <c r="B42" s="1" t="s">
        <v>13004</v>
      </c>
      <c r="C42" s="1" t="s">
        <v>262</v>
      </c>
      <c r="D42" s="1" t="s">
        <v>280</v>
      </c>
      <c r="E42" s="1" t="s">
        <v>280</v>
      </c>
      <c r="F42" s="1" t="s">
        <v>1731</v>
      </c>
      <c r="G42" s="1" t="s">
        <v>12978</v>
      </c>
      <c r="H42" s="1" t="s">
        <v>270</v>
      </c>
      <c r="I42" s="1" t="s">
        <v>872</v>
      </c>
      <c r="J42" s="1" t="s">
        <v>479</v>
      </c>
    </row>
    <row r="43" spans="1:10" ht="14.25">
      <c r="A43" s="1" t="s">
        <v>260</v>
      </c>
      <c r="B43" s="1" t="s">
        <v>13005</v>
      </c>
      <c r="C43" s="1" t="s">
        <v>262</v>
      </c>
      <c r="D43" s="1" t="s">
        <v>280</v>
      </c>
      <c r="E43" s="1" t="s">
        <v>280</v>
      </c>
      <c r="F43" s="1" t="s">
        <v>2913</v>
      </c>
      <c r="G43" s="1" t="s">
        <v>12980</v>
      </c>
      <c r="H43" s="1" t="s">
        <v>472</v>
      </c>
      <c r="I43" s="1" t="s">
        <v>872</v>
      </c>
      <c r="J43" s="1" t="s">
        <v>472</v>
      </c>
    </row>
    <row r="44" spans="1:10" ht="14.25">
      <c r="A44" s="1" t="s">
        <v>260</v>
      </c>
      <c r="B44" s="1" t="s">
        <v>13006</v>
      </c>
      <c r="C44" s="1" t="s">
        <v>262</v>
      </c>
      <c r="D44" s="1" t="s">
        <v>280</v>
      </c>
      <c r="E44" s="1" t="s">
        <v>280</v>
      </c>
      <c r="F44" s="1" t="s">
        <v>2796</v>
      </c>
      <c r="G44" s="1" t="s">
        <v>12982</v>
      </c>
      <c r="H44" s="1" t="s">
        <v>479</v>
      </c>
      <c r="I44" s="1" t="s">
        <v>872</v>
      </c>
      <c r="J44" s="1" t="s">
        <v>472</v>
      </c>
    </row>
    <row r="45" spans="1:10" ht="14.25">
      <c r="A45" s="1" t="s">
        <v>260</v>
      </c>
      <c r="B45" s="1" t="s">
        <v>13007</v>
      </c>
      <c r="C45" s="1" t="s">
        <v>262</v>
      </c>
      <c r="D45" s="1" t="s">
        <v>280</v>
      </c>
      <c r="E45" s="1" t="s">
        <v>280</v>
      </c>
      <c r="F45" s="1" t="s">
        <v>2919</v>
      </c>
      <c r="G45" s="1" t="s">
        <v>12984</v>
      </c>
      <c r="H45" s="1" t="s">
        <v>270</v>
      </c>
      <c r="I45" s="1" t="s">
        <v>276</v>
      </c>
      <c r="J45" s="1" t="s">
        <v>270</v>
      </c>
    </row>
    <row r="46" spans="1:10" ht="14.25">
      <c r="A46" s="1" t="s">
        <v>260</v>
      </c>
      <c r="B46" s="1" t="s">
        <v>13008</v>
      </c>
      <c r="C46" s="1" t="s">
        <v>262</v>
      </c>
      <c r="D46" s="1" t="s">
        <v>280</v>
      </c>
      <c r="E46" s="1" t="s">
        <v>280</v>
      </c>
      <c r="F46" s="1" t="s">
        <v>1739</v>
      </c>
      <c r="G46" s="1" t="s">
        <v>12986</v>
      </c>
      <c r="H46" s="1" t="s">
        <v>472</v>
      </c>
      <c r="I46" s="1" t="s">
        <v>276</v>
      </c>
      <c r="J46" s="1" t="s">
        <v>269</v>
      </c>
    </row>
    <row r="47" spans="1:10" ht="14.25">
      <c r="A47" s="1" t="s">
        <v>260</v>
      </c>
      <c r="B47" s="1" t="s">
        <v>13009</v>
      </c>
      <c r="C47" s="1" t="s">
        <v>262</v>
      </c>
      <c r="D47" s="1" t="s">
        <v>280</v>
      </c>
      <c r="E47" s="1" t="s">
        <v>280</v>
      </c>
      <c r="F47" s="1" t="s">
        <v>2926</v>
      </c>
      <c r="G47" s="1" t="s">
        <v>12988</v>
      </c>
      <c r="H47" s="1" t="s">
        <v>479</v>
      </c>
      <c r="I47" s="1" t="s">
        <v>276</v>
      </c>
      <c r="J47" s="1" t="s">
        <v>269</v>
      </c>
    </row>
    <row r="48" spans="1:10" ht="14.25">
      <c r="A48" s="1" t="s">
        <v>260</v>
      </c>
      <c r="B48" s="1" t="s">
        <v>13010</v>
      </c>
      <c r="C48" s="1" t="s">
        <v>262</v>
      </c>
      <c r="D48" s="1" t="s">
        <v>286</v>
      </c>
      <c r="E48" s="1" t="s">
        <v>286</v>
      </c>
      <c r="F48" s="1" t="s">
        <v>270</v>
      </c>
      <c r="G48" s="1" t="s">
        <v>12948</v>
      </c>
      <c r="H48" s="1" t="s">
        <v>270</v>
      </c>
      <c r="I48" s="1" t="s">
        <v>269</v>
      </c>
      <c r="J48" s="1" t="s">
        <v>2755</v>
      </c>
    </row>
    <row r="49" spans="1:10" ht="14.25">
      <c r="A49" s="1" t="s">
        <v>260</v>
      </c>
      <c r="B49" s="1" t="s">
        <v>13011</v>
      </c>
      <c r="C49" s="1" t="s">
        <v>262</v>
      </c>
      <c r="D49" s="1" t="s">
        <v>286</v>
      </c>
      <c r="E49" s="1" t="s">
        <v>286</v>
      </c>
      <c r="F49" s="1" t="s">
        <v>472</v>
      </c>
      <c r="G49" s="1" t="s">
        <v>12950</v>
      </c>
      <c r="H49" s="1" t="s">
        <v>472</v>
      </c>
      <c r="I49" s="1" t="s">
        <v>269</v>
      </c>
      <c r="J49" s="1" t="s">
        <v>2755</v>
      </c>
    </row>
    <row r="50" spans="1:10" ht="14.25">
      <c r="A50" s="1" t="s">
        <v>260</v>
      </c>
      <c r="B50" s="1" t="s">
        <v>13012</v>
      </c>
      <c r="C50" s="1" t="s">
        <v>262</v>
      </c>
      <c r="D50" s="1" t="s">
        <v>286</v>
      </c>
      <c r="E50" s="1" t="s">
        <v>286</v>
      </c>
      <c r="F50" s="1" t="s">
        <v>479</v>
      </c>
      <c r="G50" s="1" t="s">
        <v>12952</v>
      </c>
      <c r="H50" s="1" t="s">
        <v>479</v>
      </c>
      <c r="I50" s="1" t="s">
        <v>269</v>
      </c>
      <c r="J50" s="1" t="s">
        <v>2755</v>
      </c>
    </row>
    <row r="51" spans="1:10" ht="14.25">
      <c r="A51" s="1" t="s">
        <v>260</v>
      </c>
      <c r="B51" s="1" t="s">
        <v>13013</v>
      </c>
      <c r="C51" s="1" t="s">
        <v>262</v>
      </c>
      <c r="D51" s="1" t="s">
        <v>286</v>
      </c>
      <c r="E51" s="1" t="s">
        <v>286</v>
      </c>
      <c r="F51" s="1" t="s">
        <v>873</v>
      </c>
      <c r="G51" s="1" t="s">
        <v>12954</v>
      </c>
      <c r="H51" s="1" t="s">
        <v>270</v>
      </c>
      <c r="I51" s="1" t="s">
        <v>270</v>
      </c>
      <c r="J51" s="1" t="s">
        <v>2755</v>
      </c>
    </row>
    <row r="52" spans="1:10" ht="14.25">
      <c r="A52" s="1" t="s">
        <v>260</v>
      </c>
      <c r="B52" s="1" t="s">
        <v>13014</v>
      </c>
      <c r="C52" s="1" t="s">
        <v>262</v>
      </c>
      <c r="D52" s="1" t="s">
        <v>286</v>
      </c>
      <c r="E52" s="1" t="s">
        <v>286</v>
      </c>
      <c r="F52" s="1" t="s">
        <v>872</v>
      </c>
      <c r="G52" s="1" t="s">
        <v>12956</v>
      </c>
      <c r="H52" s="1" t="s">
        <v>472</v>
      </c>
      <c r="I52" s="1" t="s">
        <v>270</v>
      </c>
      <c r="J52" s="1" t="s">
        <v>2793</v>
      </c>
    </row>
    <row r="53" spans="1:10" ht="14.25">
      <c r="A53" s="1" t="s">
        <v>260</v>
      </c>
      <c r="B53" s="1" t="s">
        <v>13015</v>
      </c>
      <c r="C53" s="1" t="s">
        <v>262</v>
      </c>
      <c r="D53" s="1" t="s">
        <v>286</v>
      </c>
      <c r="E53" s="1" t="s">
        <v>286</v>
      </c>
      <c r="F53" s="1" t="s">
        <v>276</v>
      </c>
      <c r="G53" s="1" t="s">
        <v>12958</v>
      </c>
      <c r="H53" s="1" t="s">
        <v>479</v>
      </c>
      <c r="I53" s="1" t="s">
        <v>270</v>
      </c>
      <c r="J53" s="1" t="s">
        <v>1729</v>
      </c>
    </row>
    <row r="54" spans="1:10" ht="14.25">
      <c r="A54" s="1" t="s">
        <v>260</v>
      </c>
      <c r="B54" s="1" t="s">
        <v>13016</v>
      </c>
      <c r="C54" s="1" t="s">
        <v>262</v>
      </c>
      <c r="D54" s="1" t="s">
        <v>286</v>
      </c>
      <c r="E54" s="1" t="s">
        <v>286</v>
      </c>
      <c r="F54" s="1" t="s">
        <v>874</v>
      </c>
      <c r="G54" s="1" t="s">
        <v>12960</v>
      </c>
      <c r="H54" s="1" t="s">
        <v>270</v>
      </c>
      <c r="I54" s="1" t="s">
        <v>472</v>
      </c>
      <c r="J54" s="1" t="s">
        <v>1971</v>
      </c>
    </row>
    <row r="55" spans="1:10" ht="14.25">
      <c r="A55" s="1" t="s">
        <v>260</v>
      </c>
      <c r="B55" s="1" t="s">
        <v>13017</v>
      </c>
      <c r="C55" s="1" t="s">
        <v>262</v>
      </c>
      <c r="D55" s="1" t="s">
        <v>286</v>
      </c>
      <c r="E55" s="1" t="s">
        <v>286</v>
      </c>
      <c r="F55" s="1" t="s">
        <v>1450</v>
      </c>
      <c r="G55" s="1" t="s">
        <v>12962</v>
      </c>
      <c r="H55" s="1" t="s">
        <v>472</v>
      </c>
      <c r="I55" s="1" t="s">
        <v>472</v>
      </c>
      <c r="J55" s="1" t="s">
        <v>714</v>
      </c>
    </row>
    <row r="56" spans="1:10" ht="14.25">
      <c r="A56" s="1" t="s">
        <v>260</v>
      </c>
      <c r="B56" s="1" t="s">
        <v>13018</v>
      </c>
      <c r="C56" s="1" t="s">
        <v>262</v>
      </c>
      <c r="D56" s="1" t="s">
        <v>286</v>
      </c>
      <c r="E56" s="1" t="s">
        <v>286</v>
      </c>
      <c r="F56" s="1" t="s">
        <v>277</v>
      </c>
      <c r="G56" s="1" t="s">
        <v>12964</v>
      </c>
      <c r="H56" s="1" t="s">
        <v>479</v>
      </c>
      <c r="I56" s="1" t="s">
        <v>472</v>
      </c>
      <c r="J56" s="1" t="s">
        <v>277</v>
      </c>
    </row>
    <row r="57" spans="1:10" ht="14.25">
      <c r="A57" s="1" t="s">
        <v>260</v>
      </c>
      <c r="B57" s="1" t="s">
        <v>13019</v>
      </c>
      <c r="C57" s="1" t="s">
        <v>262</v>
      </c>
      <c r="D57" s="1" t="s">
        <v>286</v>
      </c>
      <c r="E57" s="1" t="s">
        <v>286</v>
      </c>
      <c r="F57" s="1" t="s">
        <v>714</v>
      </c>
      <c r="G57" s="1" t="s">
        <v>12966</v>
      </c>
      <c r="H57" s="1" t="s">
        <v>270</v>
      </c>
      <c r="I57" s="1" t="s">
        <v>479</v>
      </c>
      <c r="J57" s="1" t="s">
        <v>1450</v>
      </c>
    </row>
    <row r="58" spans="1:10" ht="14.25">
      <c r="A58" s="1" t="s">
        <v>260</v>
      </c>
      <c r="B58" s="1" t="s">
        <v>13020</v>
      </c>
      <c r="C58" s="1" t="s">
        <v>262</v>
      </c>
      <c r="D58" s="1" t="s">
        <v>286</v>
      </c>
      <c r="E58" s="1" t="s">
        <v>286</v>
      </c>
      <c r="F58" s="1" t="s">
        <v>1971</v>
      </c>
      <c r="G58" s="1" t="s">
        <v>12968</v>
      </c>
      <c r="H58" s="1" t="s">
        <v>472</v>
      </c>
      <c r="I58" s="1" t="s">
        <v>479</v>
      </c>
      <c r="J58" s="1" t="s">
        <v>874</v>
      </c>
    </row>
    <row r="59" spans="1:10" ht="14.25">
      <c r="A59" s="1" t="s">
        <v>260</v>
      </c>
      <c r="B59" s="1" t="s">
        <v>13021</v>
      </c>
      <c r="C59" s="1" t="s">
        <v>262</v>
      </c>
      <c r="D59" s="1" t="s">
        <v>286</v>
      </c>
      <c r="E59" s="1" t="s">
        <v>286</v>
      </c>
      <c r="F59" s="1" t="s">
        <v>1729</v>
      </c>
      <c r="G59" s="1" t="s">
        <v>12970</v>
      </c>
      <c r="H59" s="1" t="s">
        <v>479</v>
      </c>
      <c r="I59" s="1" t="s">
        <v>479</v>
      </c>
      <c r="J59" s="1" t="s">
        <v>276</v>
      </c>
    </row>
    <row r="60" spans="1:10" ht="14.25">
      <c r="A60" s="1" t="s">
        <v>260</v>
      </c>
      <c r="B60" s="1" t="s">
        <v>13022</v>
      </c>
      <c r="C60" s="1" t="s">
        <v>262</v>
      </c>
      <c r="D60" s="1" t="s">
        <v>286</v>
      </c>
      <c r="E60" s="1" t="s">
        <v>286</v>
      </c>
      <c r="F60" s="1" t="s">
        <v>2793</v>
      </c>
      <c r="G60" s="1" t="s">
        <v>12972</v>
      </c>
      <c r="H60" s="1" t="s">
        <v>270</v>
      </c>
      <c r="I60" s="1" t="s">
        <v>873</v>
      </c>
      <c r="J60" s="1" t="s">
        <v>872</v>
      </c>
    </row>
    <row r="61" spans="1:10" ht="14.25">
      <c r="A61" s="1" t="s">
        <v>260</v>
      </c>
      <c r="B61" s="1" t="s">
        <v>13023</v>
      </c>
      <c r="C61" s="1" t="s">
        <v>262</v>
      </c>
      <c r="D61" s="1" t="s">
        <v>286</v>
      </c>
      <c r="E61" s="1" t="s">
        <v>286</v>
      </c>
      <c r="F61" s="1" t="s">
        <v>2755</v>
      </c>
      <c r="G61" s="1" t="s">
        <v>12974</v>
      </c>
      <c r="H61" s="1" t="s">
        <v>472</v>
      </c>
      <c r="I61" s="1" t="s">
        <v>873</v>
      </c>
      <c r="J61" s="1" t="s">
        <v>873</v>
      </c>
    </row>
    <row r="62" spans="1:10" ht="14.25">
      <c r="A62" s="1" t="s">
        <v>260</v>
      </c>
      <c r="B62" s="1" t="s">
        <v>13024</v>
      </c>
      <c r="C62" s="1" t="s">
        <v>262</v>
      </c>
      <c r="D62" s="1" t="s">
        <v>286</v>
      </c>
      <c r="E62" s="1" t="s">
        <v>286</v>
      </c>
      <c r="F62" s="1" t="s">
        <v>713</v>
      </c>
      <c r="G62" s="1" t="s">
        <v>12976</v>
      </c>
      <c r="H62" s="1" t="s">
        <v>479</v>
      </c>
      <c r="I62" s="1" t="s">
        <v>873</v>
      </c>
      <c r="J62" s="1" t="s">
        <v>873</v>
      </c>
    </row>
    <row r="63" spans="1:10" ht="14.25">
      <c r="A63" s="1" t="s">
        <v>260</v>
      </c>
      <c r="B63" s="1" t="s">
        <v>13025</v>
      </c>
      <c r="C63" s="1" t="s">
        <v>262</v>
      </c>
      <c r="D63" s="1" t="s">
        <v>286</v>
      </c>
      <c r="E63" s="1" t="s">
        <v>286</v>
      </c>
      <c r="F63" s="1" t="s">
        <v>1731</v>
      </c>
      <c r="G63" s="1" t="s">
        <v>12978</v>
      </c>
      <c r="H63" s="1" t="s">
        <v>270</v>
      </c>
      <c r="I63" s="1" t="s">
        <v>872</v>
      </c>
      <c r="J63" s="1" t="s">
        <v>479</v>
      </c>
    </row>
    <row r="64" spans="1:10" ht="14.25">
      <c r="A64" s="1" t="s">
        <v>260</v>
      </c>
      <c r="B64" s="1" t="s">
        <v>13026</v>
      </c>
      <c r="C64" s="1" t="s">
        <v>262</v>
      </c>
      <c r="D64" s="1" t="s">
        <v>286</v>
      </c>
      <c r="E64" s="1" t="s">
        <v>286</v>
      </c>
      <c r="F64" s="1" t="s">
        <v>2913</v>
      </c>
      <c r="G64" s="1" t="s">
        <v>12980</v>
      </c>
      <c r="H64" s="1" t="s">
        <v>472</v>
      </c>
      <c r="I64" s="1" t="s">
        <v>872</v>
      </c>
      <c r="J64" s="1" t="s">
        <v>472</v>
      </c>
    </row>
    <row r="65" spans="1:10" ht="14.25">
      <c r="A65" s="1" t="s">
        <v>260</v>
      </c>
      <c r="B65" s="1" t="s">
        <v>13027</v>
      </c>
      <c r="C65" s="1" t="s">
        <v>262</v>
      </c>
      <c r="D65" s="1" t="s">
        <v>286</v>
      </c>
      <c r="E65" s="1" t="s">
        <v>286</v>
      </c>
      <c r="F65" s="1" t="s">
        <v>2796</v>
      </c>
      <c r="G65" s="1" t="s">
        <v>12982</v>
      </c>
      <c r="H65" s="1" t="s">
        <v>479</v>
      </c>
      <c r="I65" s="1" t="s">
        <v>872</v>
      </c>
      <c r="J65" s="1" t="s">
        <v>472</v>
      </c>
    </row>
    <row r="66" spans="1:10" ht="14.25">
      <c r="A66" s="1" t="s">
        <v>260</v>
      </c>
      <c r="B66" s="1" t="s">
        <v>13028</v>
      </c>
      <c r="C66" s="1" t="s">
        <v>262</v>
      </c>
      <c r="D66" s="1" t="s">
        <v>286</v>
      </c>
      <c r="E66" s="1" t="s">
        <v>286</v>
      </c>
      <c r="F66" s="1" t="s">
        <v>2919</v>
      </c>
      <c r="G66" s="1" t="s">
        <v>12984</v>
      </c>
      <c r="H66" s="1" t="s">
        <v>270</v>
      </c>
      <c r="I66" s="1" t="s">
        <v>276</v>
      </c>
      <c r="J66" s="1" t="s">
        <v>270</v>
      </c>
    </row>
    <row r="67" spans="1:10" ht="14.25">
      <c r="A67" s="1" t="s">
        <v>260</v>
      </c>
      <c r="B67" s="1" t="s">
        <v>13029</v>
      </c>
      <c r="C67" s="1" t="s">
        <v>262</v>
      </c>
      <c r="D67" s="1" t="s">
        <v>286</v>
      </c>
      <c r="E67" s="1" t="s">
        <v>286</v>
      </c>
      <c r="F67" s="1" t="s">
        <v>1739</v>
      </c>
      <c r="G67" s="1" t="s">
        <v>12986</v>
      </c>
      <c r="H67" s="1" t="s">
        <v>472</v>
      </c>
      <c r="I67" s="1" t="s">
        <v>276</v>
      </c>
      <c r="J67" s="1" t="s">
        <v>269</v>
      </c>
    </row>
    <row r="68" spans="1:10" ht="14.25">
      <c r="A68" s="1" t="s">
        <v>260</v>
      </c>
      <c r="B68" s="1" t="s">
        <v>13030</v>
      </c>
      <c r="C68" s="1" t="s">
        <v>262</v>
      </c>
      <c r="D68" s="1" t="s">
        <v>286</v>
      </c>
      <c r="E68" s="1" t="s">
        <v>286</v>
      </c>
      <c r="F68" s="1" t="s">
        <v>2926</v>
      </c>
      <c r="G68" s="1" t="s">
        <v>12988</v>
      </c>
      <c r="H68" s="1" t="s">
        <v>479</v>
      </c>
      <c r="I68" s="1" t="s">
        <v>276</v>
      </c>
      <c r="J68" s="1" t="s">
        <v>269</v>
      </c>
    </row>
    <row r="69" spans="1:10" ht="14.25">
      <c r="A69" s="1" t="s">
        <v>260</v>
      </c>
      <c r="B69" s="1" t="s">
        <v>13031</v>
      </c>
      <c r="C69" s="1" t="s">
        <v>262</v>
      </c>
      <c r="D69" s="1" t="s">
        <v>292</v>
      </c>
      <c r="E69" s="1" t="s">
        <v>292</v>
      </c>
      <c r="F69" s="1" t="s">
        <v>270</v>
      </c>
      <c r="G69" s="1" t="s">
        <v>12948</v>
      </c>
      <c r="H69" s="1" t="s">
        <v>270</v>
      </c>
      <c r="I69" s="1" t="s">
        <v>269</v>
      </c>
      <c r="J69" s="1" t="s">
        <v>2755</v>
      </c>
    </row>
    <row r="70" spans="1:10" ht="14.25">
      <c r="A70" s="1" t="s">
        <v>260</v>
      </c>
      <c r="B70" s="1" t="s">
        <v>13032</v>
      </c>
      <c r="C70" s="1" t="s">
        <v>262</v>
      </c>
      <c r="D70" s="1" t="s">
        <v>292</v>
      </c>
      <c r="E70" s="1" t="s">
        <v>292</v>
      </c>
      <c r="F70" s="1" t="s">
        <v>472</v>
      </c>
      <c r="G70" s="1" t="s">
        <v>12950</v>
      </c>
      <c r="H70" s="1" t="s">
        <v>472</v>
      </c>
      <c r="I70" s="1" t="s">
        <v>269</v>
      </c>
      <c r="J70" s="1" t="s">
        <v>2755</v>
      </c>
    </row>
    <row r="71" spans="1:10" ht="14.25">
      <c r="A71" s="1" t="s">
        <v>260</v>
      </c>
      <c r="B71" s="1" t="s">
        <v>13033</v>
      </c>
      <c r="C71" s="1" t="s">
        <v>262</v>
      </c>
      <c r="D71" s="1" t="s">
        <v>292</v>
      </c>
      <c r="E71" s="1" t="s">
        <v>292</v>
      </c>
      <c r="F71" s="1" t="s">
        <v>479</v>
      </c>
      <c r="G71" s="1" t="s">
        <v>12952</v>
      </c>
      <c r="H71" s="1" t="s">
        <v>479</v>
      </c>
      <c r="I71" s="1" t="s">
        <v>269</v>
      </c>
      <c r="J71" s="1" t="s">
        <v>2755</v>
      </c>
    </row>
    <row r="72" spans="1:10" ht="14.25">
      <c r="A72" s="1" t="s">
        <v>260</v>
      </c>
      <c r="B72" s="1" t="s">
        <v>13034</v>
      </c>
      <c r="C72" s="1" t="s">
        <v>262</v>
      </c>
      <c r="D72" s="1" t="s">
        <v>292</v>
      </c>
      <c r="E72" s="1" t="s">
        <v>292</v>
      </c>
      <c r="F72" s="1" t="s">
        <v>873</v>
      </c>
      <c r="G72" s="1" t="s">
        <v>12954</v>
      </c>
      <c r="H72" s="1" t="s">
        <v>270</v>
      </c>
      <c r="I72" s="1" t="s">
        <v>270</v>
      </c>
      <c r="J72" s="1" t="s">
        <v>2755</v>
      </c>
    </row>
    <row r="73" spans="1:10" ht="14.25">
      <c r="A73" s="1" t="s">
        <v>260</v>
      </c>
      <c r="B73" s="1" t="s">
        <v>13035</v>
      </c>
      <c r="C73" s="1" t="s">
        <v>262</v>
      </c>
      <c r="D73" s="1" t="s">
        <v>292</v>
      </c>
      <c r="E73" s="1" t="s">
        <v>292</v>
      </c>
      <c r="F73" s="1" t="s">
        <v>872</v>
      </c>
      <c r="G73" s="1" t="s">
        <v>12956</v>
      </c>
      <c r="H73" s="1" t="s">
        <v>472</v>
      </c>
      <c r="I73" s="1" t="s">
        <v>270</v>
      </c>
      <c r="J73" s="1" t="s">
        <v>2793</v>
      </c>
    </row>
    <row r="74" spans="1:10" ht="14.25">
      <c r="A74" s="1" t="s">
        <v>260</v>
      </c>
      <c r="B74" s="1" t="s">
        <v>13036</v>
      </c>
      <c r="C74" s="1" t="s">
        <v>262</v>
      </c>
      <c r="D74" s="1" t="s">
        <v>292</v>
      </c>
      <c r="E74" s="1" t="s">
        <v>292</v>
      </c>
      <c r="F74" s="1" t="s">
        <v>276</v>
      </c>
      <c r="G74" s="1" t="s">
        <v>12958</v>
      </c>
      <c r="H74" s="1" t="s">
        <v>479</v>
      </c>
      <c r="I74" s="1" t="s">
        <v>270</v>
      </c>
      <c r="J74" s="1" t="s">
        <v>1729</v>
      </c>
    </row>
    <row r="75" spans="1:10" ht="14.25">
      <c r="A75" s="1" t="s">
        <v>260</v>
      </c>
      <c r="B75" s="1" t="s">
        <v>13037</v>
      </c>
      <c r="C75" s="1" t="s">
        <v>262</v>
      </c>
      <c r="D75" s="1" t="s">
        <v>292</v>
      </c>
      <c r="E75" s="1" t="s">
        <v>292</v>
      </c>
      <c r="F75" s="1" t="s">
        <v>874</v>
      </c>
      <c r="G75" s="1" t="s">
        <v>12960</v>
      </c>
      <c r="H75" s="1" t="s">
        <v>270</v>
      </c>
      <c r="I75" s="1" t="s">
        <v>472</v>
      </c>
      <c r="J75" s="1" t="s">
        <v>1971</v>
      </c>
    </row>
    <row r="76" spans="1:10" ht="14.25">
      <c r="A76" s="1" t="s">
        <v>260</v>
      </c>
      <c r="B76" s="1" t="s">
        <v>13038</v>
      </c>
      <c r="C76" s="1" t="s">
        <v>262</v>
      </c>
      <c r="D76" s="1" t="s">
        <v>292</v>
      </c>
      <c r="E76" s="1" t="s">
        <v>292</v>
      </c>
      <c r="F76" s="1" t="s">
        <v>1450</v>
      </c>
      <c r="G76" s="1" t="s">
        <v>12962</v>
      </c>
      <c r="H76" s="1" t="s">
        <v>472</v>
      </c>
      <c r="I76" s="1" t="s">
        <v>472</v>
      </c>
      <c r="J76" s="1" t="s">
        <v>714</v>
      </c>
    </row>
    <row r="77" spans="1:10" ht="14.25">
      <c r="A77" s="1" t="s">
        <v>260</v>
      </c>
      <c r="B77" s="1" t="s">
        <v>13039</v>
      </c>
      <c r="C77" s="1" t="s">
        <v>262</v>
      </c>
      <c r="D77" s="1" t="s">
        <v>292</v>
      </c>
      <c r="E77" s="1" t="s">
        <v>292</v>
      </c>
      <c r="F77" s="1" t="s">
        <v>277</v>
      </c>
      <c r="G77" s="1" t="s">
        <v>12964</v>
      </c>
      <c r="H77" s="1" t="s">
        <v>479</v>
      </c>
      <c r="I77" s="1" t="s">
        <v>472</v>
      </c>
      <c r="J77" s="1" t="s">
        <v>277</v>
      </c>
    </row>
    <row r="78" spans="1:10" ht="14.25">
      <c r="A78" s="1" t="s">
        <v>260</v>
      </c>
      <c r="B78" s="1" t="s">
        <v>13040</v>
      </c>
      <c r="C78" s="1" t="s">
        <v>262</v>
      </c>
      <c r="D78" s="1" t="s">
        <v>292</v>
      </c>
      <c r="E78" s="1" t="s">
        <v>292</v>
      </c>
      <c r="F78" s="1" t="s">
        <v>714</v>
      </c>
      <c r="G78" s="1" t="s">
        <v>12966</v>
      </c>
      <c r="H78" s="1" t="s">
        <v>270</v>
      </c>
      <c r="I78" s="1" t="s">
        <v>479</v>
      </c>
      <c r="J78" s="1" t="s">
        <v>1450</v>
      </c>
    </row>
    <row r="79" spans="1:10" ht="14.25">
      <c r="A79" s="1" t="s">
        <v>260</v>
      </c>
      <c r="B79" s="1" t="s">
        <v>13041</v>
      </c>
      <c r="C79" s="1" t="s">
        <v>262</v>
      </c>
      <c r="D79" s="1" t="s">
        <v>292</v>
      </c>
      <c r="E79" s="1" t="s">
        <v>292</v>
      </c>
      <c r="F79" s="1" t="s">
        <v>1971</v>
      </c>
      <c r="G79" s="1" t="s">
        <v>12968</v>
      </c>
      <c r="H79" s="1" t="s">
        <v>472</v>
      </c>
      <c r="I79" s="1" t="s">
        <v>479</v>
      </c>
      <c r="J79" s="1" t="s">
        <v>874</v>
      </c>
    </row>
    <row r="80" spans="1:10" ht="14.25">
      <c r="A80" s="1" t="s">
        <v>260</v>
      </c>
      <c r="B80" s="1" t="s">
        <v>13042</v>
      </c>
      <c r="C80" s="1" t="s">
        <v>262</v>
      </c>
      <c r="D80" s="1" t="s">
        <v>292</v>
      </c>
      <c r="E80" s="1" t="s">
        <v>292</v>
      </c>
      <c r="F80" s="1" t="s">
        <v>1729</v>
      </c>
      <c r="G80" s="1" t="s">
        <v>12970</v>
      </c>
      <c r="H80" s="1" t="s">
        <v>479</v>
      </c>
      <c r="I80" s="1" t="s">
        <v>479</v>
      </c>
      <c r="J80" s="1" t="s">
        <v>276</v>
      </c>
    </row>
    <row r="81" spans="1:10" ht="14.25">
      <c r="A81" s="1" t="s">
        <v>260</v>
      </c>
      <c r="B81" s="1" t="s">
        <v>13043</v>
      </c>
      <c r="C81" s="1" t="s">
        <v>262</v>
      </c>
      <c r="D81" s="1" t="s">
        <v>292</v>
      </c>
      <c r="E81" s="1" t="s">
        <v>292</v>
      </c>
      <c r="F81" s="1" t="s">
        <v>2793</v>
      </c>
      <c r="G81" s="1" t="s">
        <v>12972</v>
      </c>
      <c r="H81" s="1" t="s">
        <v>270</v>
      </c>
      <c r="I81" s="1" t="s">
        <v>873</v>
      </c>
      <c r="J81" s="1" t="s">
        <v>872</v>
      </c>
    </row>
    <row r="82" spans="1:10" ht="14.25">
      <c r="A82" s="1" t="s">
        <v>260</v>
      </c>
      <c r="B82" s="1" t="s">
        <v>13044</v>
      </c>
      <c r="C82" s="1" t="s">
        <v>262</v>
      </c>
      <c r="D82" s="1" t="s">
        <v>292</v>
      </c>
      <c r="E82" s="1" t="s">
        <v>292</v>
      </c>
      <c r="F82" s="1" t="s">
        <v>2755</v>
      </c>
      <c r="G82" s="1" t="s">
        <v>12974</v>
      </c>
      <c r="H82" s="1" t="s">
        <v>472</v>
      </c>
      <c r="I82" s="1" t="s">
        <v>873</v>
      </c>
      <c r="J82" s="1" t="s">
        <v>873</v>
      </c>
    </row>
    <row r="83" spans="1:10" ht="14.25">
      <c r="A83" s="1" t="s">
        <v>260</v>
      </c>
      <c r="B83" s="1" t="s">
        <v>13045</v>
      </c>
      <c r="C83" s="1" t="s">
        <v>262</v>
      </c>
      <c r="D83" s="1" t="s">
        <v>292</v>
      </c>
      <c r="E83" s="1" t="s">
        <v>292</v>
      </c>
      <c r="F83" s="1" t="s">
        <v>713</v>
      </c>
      <c r="G83" s="1" t="s">
        <v>12976</v>
      </c>
      <c r="H83" s="1" t="s">
        <v>479</v>
      </c>
      <c r="I83" s="1" t="s">
        <v>873</v>
      </c>
      <c r="J83" s="1" t="s">
        <v>873</v>
      </c>
    </row>
    <row r="84" spans="1:10" ht="14.25">
      <c r="A84" s="1" t="s">
        <v>260</v>
      </c>
      <c r="B84" s="1" t="s">
        <v>13046</v>
      </c>
      <c r="C84" s="1" t="s">
        <v>262</v>
      </c>
      <c r="D84" s="1" t="s">
        <v>292</v>
      </c>
      <c r="E84" s="1" t="s">
        <v>292</v>
      </c>
      <c r="F84" s="1" t="s">
        <v>1731</v>
      </c>
      <c r="G84" s="1" t="s">
        <v>12978</v>
      </c>
      <c r="H84" s="1" t="s">
        <v>270</v>
      </c>
      <c r="I84" s="1" t="s">
        <v>872</v>
      </c>
      <c r="J84" s="1" t="s">
        <v>479</v>
      </c>
    </row>
    <row r="85" spans="1:10" ht="14.25">
      <c r="A85" s="1" t="s">
        <v>260</v>
      </c>
      <c r="B85" s="1" t="s">
        <v>13047</v>
      </c>
      <c r="C85" s="1" t="s">
        <v>262</v>
      </c>
      <c r="D85" s="1" t="s">
        <v>292</v>
      </c>
      <c r="E85" s="1" t="s">
        <v>292</v>
      </c>
      <c r="F85" s="1" t="s">
        <v>2913</v>
      </c>
      <c r="G85" s="1" t="s">
        <v>12980</v>
      </c>
      <c r="H85" s="1" t="s">
        <v>472</v>
      </c>
      <c r="I85" s="1" t="s">
        <v>872</v>
      </c>
      <c r="J85" s="1" t="s">
        <v>472</v>
      </c>
    </row>
    <row r="86" spans="1:10" ht="14.25">
      <c r="A86" s="1" t="s">
        <v>260</v>
      </c>
      <c r="B86" s="1" t="s">
        <v>13048</v>
      </c>
      <c r="C86" s="1" t="s">
        <v>262</v>
      </c>
      <c r="D86" s="1" t="s">
        <v>292</v>
      </c>
      <c r="E86" s="1" t="s">
        <v>292</v>
      </c>
      <c r="F86" s="1" t="s">
        <v>2796</v>
      </c>
      <c r="G86" s="1" t="s">
        <v>12982</v>
      </c>
      <c r="H86" s="1" t="s">
        <v>479</v>
      </c>
      <c r="I86" s="1" t="s">
        <v>872</v>
      </c>
      <c r="J86" s="1" t="s">
        <v>472</v>
      </c>
    </row>
    <row r="87" spans="1:10" ht="14.25">
      <c r="A87" s="1" t="s">
        <v>260</v>
      </c>
      <c r="B87" s="1" t="s">
        <v>13049</v>
      </c>
      <c r="C87" s="1" t="s">
        <v>262</v>
      </c>
      <c r="D87" s="1" t="s">
        <v>292</v>
      </c>
      <c r="E87" s="1" t="s">
        <v>292</v>
      </c>
      <c r="F87" s="1" t="s">
        <v>2919</v>
      </c>
      <c r="G87" s="1" t="s">
        <v>12984</v>
      </c>
      <c r="H87" s="1" t="s">
        <v>270</v>
      </c>
      <c r="I87" s="1" t="s">
        <v>276</v>
      </c>
      <c r="J87" s="1" t="s">
        <v>270</v>
      </c>
    </row>
    <row r="88" spans="1:10" ht="14.25">
      <c r="A88" s="1" t="s">
        <v>260</v>
      </c>
      <c r="B88" s="1" t="s">
        <v>13050</v>
      </c>
      <c r="C88" s="1" t="s">
        <v>262</v>
      </c>
      <c r="D88" s="1" t="s">
        <v>292</v>
      </c>
      <c r="E88" s="1" t="s">
        <v>292</v>
      </c>
      <c r="F88" s="1" t="s">
        <v>1739</v>
      </c>
      <c r="G88" s="1" t="s">
        <v>12986</v>
      </c>
      <c r="H88" s="1" t="s">
        <v>472</v>
      </c>
      <c r="I88" s="1" t="s">
        <v>276</v>
      </c>
      <c r="J88" s="1" t="s">
        <v>269</v>
      </c>
    </row>
    <row r="89" spans="1:10" ht="14.25">
      <c r="A89" s="1" t="s">
        <v>260</v>
      </c>
      <c r="B89" s="1" t="s">
        <v>13051</v>
      </c>
      <c r="C89" s="1" t="s">
        <v>262</v>
      </c>
      <c r="D89" s="1" t="s">
        <v>292</v>
      </c>
      <c r="E89" s="1" t="s">
        <v>292</v>
      </c>
      <c r="F89" s="1" t="s">
        <v>2926</v>
      </c>
      <c r="G89" s="1" t="s">
        <v>12988</v>
      </c>
      <c r="H89" s="1" t="s">
        <v>479</v>
      </c>
      <c r="I89" s="1" t="s">
        <v>276</v>
      </c>
      <c r="J89" s="1" t="s">
        <v>269</v>
      </c>
    </row>
    <row r="90" spans="1:10" ht="14.25">
      <c r="A90" s="1" t="s">
        <v>260</v>
      </c>
      <c r="B90" s="1" t="s">
        <v>13052</v>
      </c>
      <c r="C90" s="1" t="s">
        <v>262</v>
      </c>
      <c r="D90" s="1" t="s">
        <v>298</v>
      </c>
      <c r="E90" s="1" t="s">
        <v>298</v>
      </c>
      <c r="F90" s="1" t="s">
        <v>270</v>
      </c>
      <c r="G90" s="1" t="s">
        <v>12948</v>
      </c>
      <c r="H90" s="1" t="s">
        <v>270</v>
      </c>
      <c r="I90" s="1" t="s">
        <v>269</v>
      </c>
      <c r="J90" s="1" t="s">
        <v>2755</v>
      </c>
    </row>
    <row r="91" spans="1:10" ht="14.25">
      <c r="A91" s="1" t="s">
        <v>260</v>
      </c>
      <c r="B91" s="1" t="s">
        <v>13053</v>
      </c>
      <c r="C91" s="1" t="s">
        <v>262</v>
      </c>
      <c r="D91" s="1" t="s">
        <v>298</v>
      </c>
      <c r="E91" s="1" t="s">
        <v>298</v>
      </c>
      <c r="F91" s="1" t="s">
        <v>472</v>
      </c>
      <c r="G91" s="1" t="s">
        <v>12950</v>
      </c>
      <c r="H91" s="1" t="s">
        <v>472</v>
      </c>
      <c r="I91" s="1" t="s">
        <v>269</v>
      </c>
      <c r="J91" s="1" t="s">
        <v>2755</v>
      </c>
    </row>
    <row r="92" spans="1:10" ht="14.25">
      <c r="A92" s="1" t="s">
        <v>260</v>
      </c>
      <c r="B92" s="1" t="s">
        <v>13054</v>
      </c>
      <c r="C92" s="1" t="s">
        <v>262</v>
      </c>
      <c r="D92" s="1" t="s">
        <v>298</v>
      </c>
      <c r="E92" s="1" t="s">
        <v>298</v>
      </c>
      <c r="F92" s="1" t="s">
        <v>479</v>
      </c>
      <c r="G92" s="1" t="s">
        <v>12952</v>
      </c>
      <c r="H92" s="1" t="s">
        <v>479</v>
      </c>
      <c r="I92" s="1" t="s">
        <v>269</v>
      </c>
      <c r="J92" s="1" t="s">
        <v>2755</v>
      </c>
    </row>
    <row r="93" spans="1:10" ht="14.25">
      <c r="A93" s="1" t="s">
        <v>260</v>
      </c>
      <c r="B93" s="1" t="s">
        <v>13055</v>
      </c>
      <c r="C93" s="1" t="s">
        <v>262</v>
      </c>
      <c r="D93" s="1" t="s">
        <v>298</v>
      </c>
      <c r="E93" s="1" t="s">
        <v>298</v>
      </c>
      <c r="F93" s="1" t="s">
        <v>873</v>
      </c>
      <c r="G93" s="1" t="s">
        <v>12954</v>
      </c>
      <c r="H93" s="1" t="s">
        <v>270</v>
      </c>
      <c r="I93" s="1" t="s">
        <v>270</v>
      </c>
      <c r="J93" s="1" t="s">
        <v>2755</v>
      </c>
    </row>
    <row r="94" spans="1:10" ht="14.25">
      <c r="A94" s="1" t="s">
        <v>260</v>
      </c>
      <c r="B94" s="1" t="s">
        <v>13056</v>
      </c>
      <c r="C94" s="1" t="s">
        <v>262</v>
      </c>
      <c r="D94" s="1" t="s">
        <v>298</v>
      </c>
      <c r="E94" s="1" t="s">
        <v>298</v>
      </c>
      <c r="F94" s="1" t="s">
        <v>872</v>
      </c>
      <c r="G94" s="1" t="s">
        <v>12956</v>
      </c>
      <c r="H94" s="1" t="s">
        <v>472</v>
      </c>
      <c r="I94" s="1" t="s">
        <v>270</v>
      </c>
      <c r="J94" s="1" t="s">
        <v>2793</v>
      </c>
    </row>
    <row r="95" spans="1:10" ht="14.25">
      <c r="A95" s="1" t="s">
        <v>260</v>
      </c>
      <c r="B95" s="1" t="s">
        <v>13057</v>
      </c>
      <c r="C95" s="1" t="s">
        <v>262</v>
      </c>
      <c r="D95" s="1" t="s">
        <v>298</v>
      </c>
      <c r="E95" s="1" t="s">
        <v>298</v>
      </c>
      <c r="F95" s="1" t="s">
        <v>276</v>
      </c>
      <c r="G95" s="1" t="s">
        <v>12958</v>
      </c>
      <c r="H95" s="1" t="s">
        <v>479</v>
      </c>
      <c r="I95" s="1" t="s">
        <v>270</v>
      </c>
      <c r="J95" s="1" t="s">
        <v>1729</v>
      </c>
    </row>
    <row r="96" spans="1:10" ht="14.25">
      <c r="A96" s="1" t="s">
        <v>260</v>
      </c>
      <c r="B96" s="1" t="s">
        <v>13058</v>
      </c>
      <c r="C96" s="1" t="s">
        <v>262</v>
      </c>
      <c r="D96" s="1" t="s">
        <v>298</v>
      </c>
      <c r="E96" s="1" t="s">
        <v>298</v>
      </c>
      <c r="F96" s="1" t="s">
        <v>874</v>
      </c>
      <c r="G96" s="1" t="s">
        <v>12960</v>
      </c>
      <c r="H96" s="1" t="s">
        <v>270</v>
      </c>
      <c r="I96" s="1" t="s">
        <v>472</v>
      </c>
      <c r="J96" s="1" t="s">
        <v>1971</v>
      </c>
    </row>
    <row r="97" spans="1:10" ht="14.25">
      <c r="A97" s="1" t="s">
        <v>260</v>
      </c>
      <c r="B97" s="1" t="s">
        <v>13059</v>
      </c>
      <c r="C97" s="1" t="s">
        <v>262</v>
      </c>
      <c r="D97" s="1" t="s">
        <v>298</v>
      </c>
      <c r="E97" s="1" t="s">
        <v>298</v>
      </c>
      <c r="F97" s="1" t="s">
        <v>1450</v>
      </c>
      <c r="G97" s="1" t="s">
        <v>12962</v>
      </c>
      <c r="H97" s="1" t="s">
        <v>472</v>
      </c>
      <c r="I97" s="1" t="s">
        <v>472</v>
      </c>
      <c r="J97" s="1" t="s">
        <v>714</v>
      </c>
    </row>
    <row r="98" spans="1:10" ht="14.25">
      <c r="A98" s="1" t="s">
        <v>260</v>
      </c>
      <c r="B98" s="1" t="s">
        <v>13060</v>
      </c>
      <c r="C98" s="1" t="s">
        <v>262</v>
      </c>
      <c r="D98" s="1" t="s">
        <v>298</v>
      </c>
      <c r="E98" s="1" t="s">
        <v>298</v>
      </c>
      <c r="F98" s="1" t="s">
        <v>277</v>
      </c>
      <c r="G98" s="1" t="s">
        <v>12964</v>
      </c>
      <c r="H98" s="1" t="s">
        <v>479</v>
      </c>
      <c r="I98" s="1" t="s">
        <v>472</v>
      </c>
      <c r="J98" s="1" t="s">
        <v>277</v>
      </c>
    </row>
    <row r="99" spans="1:10" ht="14.25">
      <c r="A99" s="1" t="s">
        <v>260</v>
      </c>
      <c r="B99" s="1" t="s">
        <v>13061</v>
      </c>
      <c r="C99" s="1" t="s">
        <v>262</v>
      </c>
      <c r="D99" s="1" t="s">
        <v>298</v>
      </c>
      <c r="E99" s="1" t="s">
        <v>298</v>
      </c>
      <c r="F99" s="1" t="s">
        <v>714</v>
      </c>
      <c r="G99" s="1" t="s">
        <v>12966</v>
      </c>
      <c r="H99" s="1" t="s">
        <v>270</v>
      </c>
      <c r="I99" s="1" t="s">
        <v>479</v>
      </c>
      <c r="J99" s="1" t="s">
        <v>1450</v>
      </c>
    </row>
    <row r="100" spans="1:10" ht="14.25">
      <c r="A100" s="1" t="s">
        <v>260</v>
      </c>
      <c r="B100" s="1" t="s">
        <v>13062</v>
      </c>
      <c r="C100" s="1" t="s">
        <v>262</v>
      </c>
      <c r="D100" s="1" t="s">
        <v>298</v>
      </c>
      <c r="E100" s="1" t="s">
        <v>298</v>
      </c>
      <c r="F100" s="1" t="s">
        <v>1971</v>
      </c>
      <c r="G100" s="1" t="s">
        <v>12968</v>
      </c>
      <c r="H100" s="1" t="s">
        <v>472</v>
      </c>
      <c r="I100" s="1" t="s">
        <v>479</v>
      </c>
      <c r="J100" s="1" t="s">
        <v>874</v>
      </c>
    </row>
    <row r="101" spans="1:10" ht="14.25">
      <c r="A101" s="1" t="s">
        <v>260</v>
      </c>
      <c r="B101" s="1" t="s">
        <v>13063</v>
      </c>
      <c r="C101" s="1" t="s">
        <v>262</v>
      </c>
      <c r="D101" s="1" t="s">
        <v>298</v>
      </c>
      <c r="E101" s="1" t="s">
        <v>298</v>
      </c>
      <c r="F101" s="1" t="s">
        <v>1729</v>
      </c>
      <c r="G101" s="1" t="s">
        <v>12970</v>
      </c>
      <c r="H101" s="1" t="s">
        <v>479</v>
      </c>
      <c r="I101" s="1" t="s">
        <v>479</v>
      </c>
      <c r="J101" s="1" t="s">
        <v>276</v>
      </c>
    </row>
    <row r="102" spans="1:10" ht="14.25">
      <c r="A102" s="1" t="s">
        <v>260</v>
      </c>
      <c r="B102" s="1" t="s">
        <v>13064</v>
      </c>
      <c r="C102" s="1" t="s">
        <v>262</v>
      </c>
      <c r="D102" s="1" t="s">
        <v>298</v>
      </c>
      <c r="E102" s="1" t="s">
        <v>298</v>
      </c>
      <c r="F102" s="1" t="s">
        <v>2793</v>
      </c>
      <c r="G102" s="1" t="s">
        <v>12972</v>
      </c>
      <c r="H102" s="1" t="s">
        <v>270</v>
      </c>
      <c r="I102" s="1" t="s">
        <v>873</v>
      </c>
      <c r="J102" s="1" t="s">
        <v>872</v>
      </c>
    </row>
    <row r="103" spans="1:10" ht="14.25">
      <c r="A103" s="1" t="s">
        <v>260</v>
      </c>
      <c r="B103" s="1" t="s">
        <v>13065</v>
      </c>
      <c r="C103" s="1" t="s">
        <v>262</v>
      </c>
      <c r="D103" s="1" t="s">
        <v>298</v>
      </c>
      <c r="E103" s="1" t="s">
        <v>298</v>
      </c>
      <c r="F103" s="1" t="s">
        <v>2755</v>
      </c>
      <c r="G103" s="1" t="s">
        <v>12974</v>
      </c>
      <c r="H103" s="1" t="s">
        <v>472</v>
      </c>
      <c r="I103" s="1" t="s">
        <v>873</v>
      </c>
      <c r="J103" s="1" t="s">
        <v>873</v>
      </c>
    </row>
    <row r="104" spans="1:10" ht="14.25">
      <c r="A104" s="1" t="s">
        <v>260</v>
      </c>
      <c r="B104" s="1" t="s">
        <v>13066</v>
      </c>
      <c r="C104" s="1" t="s">
        <v>262</v>
      </c>
      <c r="D104" s="1" t="s">
        <v>298</v>
      </c>
      <c r="E104" s="1" t="s">
        <v>298</v>
      </c>
      <c r="F104" s="1" t="s">
        <v>713</v>
      </c>
      <c r="G104" s="1" t="s">
        <v>12976</v>
      </c>
      <c r="H104" s="1" t="s">
        <v>479</v>
      </c>
      <c r="I104" s="1" t="s">
        <v>873</v>
      </c>
      <c r="J104" s="1" t="s">
        <v>873</v>
      </c>
    </row>
    <row r="105" spans="1:10" ht="14.25">
      <c r="A105" s="1" t="s">
        <v>260</v>
      </c>
      <c r="B105" s="1" t="s">
        <v>13067</v>
      </c>
      <c r="C105" s="1" t="s">
        <v>262</v>
      </c>
      <c r="D105" s="1" t="s">
        <v>298</v>
      </c>
      <c r="E105" s="1" t="s">
        <v>298</v>
      </c>
      <c r="F105" s="1" t="s">
        <v>1731</v>
      </c>
      <c r="G105" s="1" t="s">
        <v>12978</v>
      </c>
      <c r="H105" s="1" t="s">
        <v>270</v>
      </c>
      <c r="I105" s="1" t="s">
        <v>872</v>
      </c>
      <c r="J105" s="1" t="s">
        <v>479</v>
      </c>
    </row>
    <row r="106" spans="1:10" ht="14.25">
      <c r="A106" s="1" t="s">
        <v>260</v>
      </c>
      <c r="B106" s="1" t="s">
        <v>13068</v>
      </c>
      <c r="C106" s="1" t="s">
        <v>262</v>
      </c>
      <c r="D106" s="1" t="s">
        <v>298</v>
      </c>
      <c r="E106" s="1" t="s">
        <v>298</v>
      </c>
      <c r="F106" s="1" t="s">
        <v>2913</v>
      </c>
      <c r="G106" s="1" t="s">
        <v>12980</v>
      </c>
      <c r="H106" s="1" t="s">
        <v>472</v>
      </c>
      <c r="I106" s="1" t="s">
        <v>872</v>
      </c>
      <c r="J106" s="1" t="s">
        <v>472</v>
      </c>
    </row>
    <row r="107" spans="1:10" ht="14.25">
      <c r="A107" s="1" t="s">
        <v>260</v>
      </c>
      <c r="B107" s="1" t="s">
        <v>13069</v>
      </c>
      <c r="C107" s="1" t="s">
        <v>262</v>
      </c>
      <c r="D107" s="1" t="s">
        <v>298</v>
      </c>
      <c r="E107" s="1" t="s">
        <v>298</v>
      </c>
      <c r="F107" s="1" t="s">
        <v>2796</v>
      </c>
      <c r="G107" s="1" t="s">
        <v>12982</v>
      </c>
      <c r="H107" s="1" t="s">
        <v>479</v>
      </c>
      <c r="I107" s="1" t="s">
        <v>872</v>
      </c>
      <c r="J107" s="1" t="s">
        <v>472</v>
      </c>
    </row>
    <row r="108" spans="1:10" ht="14.25">
      <c r="A108" s="1" t="s">
        <v>260</v>
      </c>
      <c r="B108" s="1" t="s">
        <v>13070</v>
      </c>
      <c r="C108" s="1" t="s">
        <v>262</v>
      </c>
      <c r="D108" s="1" t="s">
        <v>298</v>
      </c>
      <c r="E108" s="1" t="s">
        <v>298</v>
      </c>
      <c r="F108" s="1" t="s">
        <v>2919</v>
      </c>
      <c r="G108" s="1" t="s">
        <v>12984</v>
      </c>
      <c r="H108" s="1" t="s">
        <v>270</v>
      </c>
      <c r="I108" s="1" t="s">
        <v>276</v>
      </c>
      <c r="J108" s="1" t="s">
        <v>270</v>
      </c>
    </row>
    <row r="109" spans="1:10" ht="14.25">
      <c r="A109" s="1" t="s">
        <v>260</v>
      </c>
      <c r="B109" s="1" t="s">
        <v>13071</v>
      </c>
      <c r="C109" s="1" t="s">
        <v>262</v>
      </c>
      <c r="D109" s="1" t="s">
        <v>298</v>
      </c>
      <c r="E109" s="1" t="s">
        <v>298</v>
      </c>
      <c r="F109" s="1" t="s">
        <v>1739</v>
      </c>
      <c r="G109" s="1" t="s">
        <v>12986</v>
      </c>
      <c r="H109" s="1" t="s">
        <v>472</v>
      </c>
      <c r="I109" s="1" t="s">
        <v>276</v>
      </c>
      <c r="J109" s="1" t="s">
        <v>269</v>
      </c>
    </row>
    <row r="110" spans="1:10" ht="14.25">
      <c r="A110" s="1" t="s">
        <v>260</v>
      </c>
      <c r="B110" s="1" t="s">
        <v>13072</v>
      </c>
      <c r="C110" s="1" t="s">
        <v>262</v>
      </c>
      <c r="D110" s="1" t="s">
        <v>298</v>
      </c>
      <c r="E110" s="1" t="s">
        <v>298</v>
      </c>
      <c r="F110" s="1" t="s">
        <v>2926</v>
      </c>
      <c r="G110" s="1" t="s">
        <v>12988</v>
      </c>
      <c r="H110" s="1" t="s">
        <v>479</v>
      </c>
      <c r="I110" s="1" t="s">
        <v>276</v>
      </c>
      <c r="J110" s="1" t="s">
        <v>269</v>
      </c>
    </row>
    <row r="111" spans="1:10" ht="14.25">
      <c r="A111" s="1" t="s">
        <v>260</v>
      </c>
      <c r="B111" s="1" t="s">
        <v>13073</v>
      </c>
      <c r="C111" s="1" t="s">
        <v>262</v>
      </c>
      <c r="D111" s="1" t="s">
        <v>304</v>
      </c>
      <c r="E111" s="1" t="s">
        <v>304</v>
      </c>
      <c r="F111" s="1" t="s">
        <v>270</v>
      </c>
      <c r="G111" s="1" t="s">
        <v>12948</v>
      </c>
      <c r="H111" s="1" t="s">
        <v>270</v>
      </c>
      <c r="I111" s="1" t="s">
        <v>269</v>
      </c>
      <c r="J111" s="1" t="s">
        <v>2755</v>
      </c>
    </row>
    <row r="112" spans="1:10" ht="14.25">
      <c r="A112" s="1" t="s">
        <v>260</v>
      </c>
      <c r="B112" s="1" t="s">
        <v>13074</v>
      </c>
      <c r="C112" s="1" t="s">
        <v>262</v>
      </c>
      <c r="D112" s="1" t="s">
        <v>304</v>
      </c>
      <c r="E112" s="1" t="s">
        <v>304</v>
      </c>
      <c r="F112" s="1" t="s">
        <v>472</v>
      </c>
      <c r="G112" s="1" t="s">
        <v>12950</v>
      </c>
      <c r="H112" s="1" t="s">
        <v>472</v>
      </c>
      <c r="I112" s="1" t="s">
        <v>269</v>
      </c>
      <c r="J112" s="1" t="s">
        <v>2755</v>
      </c>
    </row>
    <row r="113" spans="1:10" ht="14.25">
      <c r="A113" s="1" t="s">
        <v>260</v>
      </c>
      <c r="B113" s="1" t="s">
        <v>13075</v>
      </c>
      <c r="C113" s="1" t="s">
        <v>262</v>
      </c>
      <c r="D113" s="1" t="s">
        <v>304</v>
      </c>
      <c r="E113" s="1" t="s">
        <v>304</v>
      </c>
      <c r="F113" s="1" t="s">
        <v>479</v>
      </c>
      <c r="G113" s="1" t="s">
        <v>12952</v>
      </c>
      <c r="H113" s="1" t="s">
        <v>479</v>
      </c>
      <c r="I113" s="1" t="s">
        <v>269</v>
      </c>
      <c r="J113" s="1" t="s">
        <v>2755</v>
      </c>
    </row>
    <row r="114" spans="1:10" ht="14.25">
      <c r="A114" s="1" t="s">
        <v>260</v>
      </c>
      <c r="B114" s="1" t="s">
        <v>13076</v>
      </c>
      <c r="C114" s="1" t="s">
        <v>262</v>
      </c>
      <c r="D114" s="1" t="s">
        <v>304</v>
      </c>
      <c r="E114" s="1" t="s">
        <v>304</v>
      </c>
      <c r="F114" s="1" t="s">
        <v>873</v>
      </c>
      <c r="G114" s="1" t="s">
        <v>12954</v>
      </c>
      <c r="H114" s="1" t="s">
        <v>270</v>
      </c>
      <c r="I114" s="1" t="s">
        <v>270</v>
      </c>
      <c r="J114" s="1" t="s">
        <v>2755</v>
      </c>
    </row>
    <row r="115" spans="1:10" ht="14.25">
      <c r="A115" s="1" t="s">
        <v>260</v>
      </c>
      <c r="B115" s="1" t="s">
        <v>13077</v>
      </c>
      <c r="C115" s="1" t="s">
        <v>262</v>
      </c>
      <c r="D115" s="1" t="s">
        <v>304</v>
      </c>
      <c r="E115" s="1" t="s">
        <v>304</v>
      </c>
      <c r="F115" s="1" t="s">
        <v>872</v>
      </c>
      <c r="G115" s="1" t="s">
        <v>12956</v>
      </c>
      <c r="H115" s="1" t="s">
        <v>472</v>
      </c>
      <c r="I115" s="1" t="s">
        <v>270</v>
      </c>
      <c r="J115" s="1" t="s">
        <v>2793</v>
      </c>
    </row>
    <row r="116" spans="1:10" ht="14.25">
      <c r="A116" s="1" t="s">
        <v>260</v>
      </c>
      <c r="B116" s="1" t="s">
        <v>13078</v>
      </c>
      <c r="C116" s="1" t="s">
        <v>262</v>
      </c>
      <c r="D116" s="1" t="s">
        <v>304</v>
      </c>
      <c r="E116" s="1" t="s">
        <v>304</v>
      </c>
      <c r="F116" s="1" t="s">
        <v>276</v>
      </c>
      <c r="G116" s="1" t="s">
        <v>12958</v>
      </c>
      <c r="H116" s="1" t="s">
        <v>479</v>
      </c>
      <c r="I116" s="1" t="s">
        <v>270</v>
      </c>
      <c r="J116" s="1" t="s">
        <v>1729</v>
      </c>
    </row>
    <row r="117" spans="1:10" ht="14.25">
      <c r="A117" s="1" t="s">
        <v>260</v>
      </c>
      <c r="B117" s="1" t="s">
        <v>13079</v>
      </c>
      <c r="C117" s="1" t="s">
        <v>262</v>
      </c>
      <c r="D117" s="1" t="s">
        <v>304</v>
      </c>
      <c r="E117" s="1" t="s">
        <v>304</v>
      </c>
      <c r="F117" s="1" t="s">
        <v>874</v>
      </c>
      <c r="G117" s="1" t="s">
        <v>12960</v>
      </c>
      <c r="H117" s="1" t="s">
        <v>270</v>
      </c>
      <c r="I117" s="1" t="s">
        <v>472</v>
      </c>
      <c r="J117" s="1" t="s">
        <v>1971</v>
      </c>
    </row>
    <row r="118" spans="1:10" ht="14.25">
      <c r="A118" s="1" t="s">
        <v>260</v>
      </c>
      <c r="B118" s="1" t="s">
        <v>13080</v>
      </c>
      <c r="C118" s="1" t="s">
        <v>262</v>
      </c>
      <c r="D118" s="1" t="s">
        <v>304</v>
      </c>
      <c r="E118" s="1" t="s">
        <v>304</v>
      </c>
      <c r="F118" s="1" t="s">
        <v>1450</v>
      </c>
      <c r="G118" s="1" t="s">
        <v>12962</v>
      </c>
      <c r="H118" s="1" t="s">
        <v>472</v>
      </c>
      <c r="I118" s="1" t="s">
        <v>472</v>
      </c>
      <c r="J118" s="1" t="s">
        <v>714</v>
      </c>
    </row>
    <row r="119" spans="1:10" ht="14.25">
      <c r="A119" s="1" t="s">
        <v>260</v>
      </c>
      <c r="B119" s="1" t="s">
        <v>13081</v>
      </c>
      <c r="C119" s="1" t="s">
        <v>262</v>
      </c>
      <c r="D119" s="1" t="s">
        <v>304</v>
      </c>
      <c r="E119" s="1" t="s">
        <v>304</v>
      </c>
      <c r="F119" s="1" t="s">
        <v>277</v>
      </c>
      <c r="G119" s="1" t="s">
        <v>12964</v>
      </c>
      <c r="H119" s="1" t="s">
        <v>479</v>
      </c>
      <c r="I119" s="1" t="s">
        <v>472</v>
      </c>
      <c r="J119" s="1" t="s">
        <v>277</v>
      </c>
    </row>
    <row r="120" spans="1:10" ht="14.25">
      <c r="A120" s="1" t="s">
        <v>260</v>
      </c>
      <c r="B120" s="1" t="s">
        <v>13082</v>
      </c>
      <c r="C120" s="1" t="s">
        <v>262</v>
      </c>
      <c r="D120" s="1" t="s">
        <v>304</v>
      </c>
      <c r="E120" s="1" t="s">
        <v>304</v>
      </c>
      <c r="F120" s="1" t="s">
        <v>714</v>
      </c>
      <c r="G120" s="1" t="s">
        <v>12966</v>
      </c>
      <c r="H120" s="1" t="s">
        <v>270</v>
      </c>
      <c r="I120" s="1" t="s">
        <v>479</v>
      </c>
      <c r="J120" s="1" t="s">
        <v>1450</v>
      </c>
    </row>
    <row r="121" spans="1:10" ht="14.25">
      <c r="A121" s="1" t="s">
        <v>260</v>
      </c>
      <c r="B121" s="1" t="s">
        <v>13083</v>
      </c>
      <c r="C121" s="1" t="s">
        <v>262</v>
      </c>
      <c r="D121" s="1" t="s">
        <v>304</v>
      </c>
      <c r="E121" s="1" t="s">
        <v>304</v>
      </c>
      <c r="F121" s="1" t="s">
        <v>1971</v>
      </c>
      <c r="G121" s="1" t="s">
        <v>12968</v>
      </c>
      <c r="H121" s="1" t="s">
        <v>472</v>
      </c>
      <c r="I121" s="1" t="s">
        <v>479</v>
      </c>
      <c r="J121" s="1" t="s">
        <v>874</v>
      </c>
    </row>
    <row r="122" spans="1:10" ht="14.25">
      <c r="A122" s="1" t="s">
        <v>260</v>
      </c>
      <c r="B122" s="1" t="s">
        <v>13084</v>
      </c>
      <c r="C122" s="1" t="s">
        <v>262</v>
      </c>
      <c r="D122" s="1" t="s">
        <v>304</v>
      </c>
      <c r="E122" s="1" t="s">
        <v>304</v>
      </c>
      <c r="F122" s="1" t="s">
        <v>1729</v>
      </c>
      <c r="G122" s="1" t="s">
        <v>12970</v>
      </c>
      <c r="H122" s="1" t="s">
        <v>479</v>
      </c>
      <c r="I122" s="1" t="s">
        <v>479</v>
      </c>
      <c r="J122" s="1" t="s">
        <v>276</v>
      </c>
    </row>
    <row r="123" spans="1:10" ht="14.25">
      <c r="A123" s="1" t="s">
        <v>260</v>
      </c>
      <c r="B123" s="1" t="s">
        <v>13085</v>
      </c>
      <c r="C123" s="1" t="s">
        <v>262</v>
      </c>
      <c r="D123" s="1" t="s">
        <v>304</v>
      </c>
      <c r="E123" s="1" t="s">
        <v>304</v>
      </c>
      <c r="F123" s="1" t="s">
        <v>2793</v>
      </c>
      <c r="G123" s="1" t="s">
        <v>12972</v>
      </c>
      <c r="H123" s="1" t="s">
        <v>270</v>
      </c>
      <c r="I123" s="1" t="s">
        <v>873</v>
      </c>
      <c r="J123" s="1" t="s">
        <v>872</v>
      </c>
    </row>
    <row r="124" spans="1:10" ht="14.25">
      <c r="A124" s="1" t="s">
        <v>260</v>
      </c>
      <c r="B124" s="1" t="s">
        <v>13086</v>
      </c>
      <c r="C124" s="1" t="s">
        <v>262</v>
      </c>
      <c r="D124" s="1" t="s">
        <v>304</v>
      </c>
      <c r="E124" s="1" t="s">
        <v>304</v>
      </c>
      <c r="F124" s="1" t="s">
        <v>2755</v>
      </c>
      <c r="G124" s="1" t="s">
        <v>12974</v>
      </c>
      <c r="H124" s="1" t="s">
        <v>472</v>
      </c>
      <c r="I124" s="1" t="s">
        <v>873</v>
      </c>
      <c r="J124" s="1" t="s">
        <v>873</v>
      </c>
    </row>
    <row r="125" spans="1:10" ht="14.25">
      <c r="A125" s="1" t="s">
        <v>260</v>
      </c>
      <c r="B125" s="1" t="s">
        <v>13087</v>
      </c>
      <c r="C125" s="1" t="s">
        <v>262</v>
      </c>
      <c r="D125" s="1" t="s">
        <v>304</v>
      </c>
      <c r="E125" s="1" t="s">
        <v>304</v>
      </c>
      <c r="F125" s="1" t="s">
        <v>713</v>
      </c>
      <c r="G125" s="1" t="s">
        <v>12976</v>
      </c>
      <c r="H125" s="1" t="s">
        <v>479</v>
      </c>
      <c r="I125" s="1" t="s">
        <v>873</v>
      </c>
      <c r="J125" s="1" t="s">
        <v>873</v>
      </c>
    </row>
    <row r="126" spans="1:10" ht="14.25">
      <c r="A126" s="1" t="s">
        <v>260</v>
      </c>
      <c r="B126" s="1" t="s">
        <v>13088</v>
      </c>
      <c r="C126" s="1" t="s">
        <v>262</v>
      </c>
      <c r="D126" s="1" t="s">
        <v>304</v>
      </c>
      <c r="E126" s="1" t="s">
        <v>304</v>
      </c>
      <c r="F126" s="1" t="s">
        <v>1731</v>
      </c>
      <c r="G126" s="1" t="s">
        <v>12978</v>
      </c>
      <c r="H126" s="1" t="s">
        <v>270</v>
      </c>
      <c r="I126" s="1" t="s">
        <v>872</v>
      </c>
      <c r="J126" s="1" t="s">
        <v>479</v>
      </c>
    </row>
    <row r="127" spans="1:10" ht="14.25">
      <c r="A127" s="1" t="s">
        <v>260</v>
      </c>
      <c r="B127" s="1" t="s">
        <v>13089</v>
      </c>
      <c r="C127" s="1" t="s">
        <v>262</v>
      </c>
      <c r="D127" s="1" t="s">
        <v>304</v>
      </c>
      <c r="E127" s="1" t="s">
        <v>304</v>
      </c>
      <c r="F127" s="1" t="s">
        <v>2913</v>
      </c>
      <c r="G127" s="1" t="s">
        <v>12980</v>
      </c>
      <c r="H127" s="1" t="s">
        <v>472</v>
      </c>
      <c r="I127" s="1" t="s">
        <v>872</v>
      </c>
      <c r="J127" s="1" t="s">
        <v>472</v>
      </c>
    </row>
    <row r="128" spans="1:10" ht="14.25">
      <c r="A128" s="1" t="s">
        <v>260</v>
      </c>
      <c r="B128" s="1" t="s">
        <v>13090</v>
      </c>
      <c r="C128" s="1" t="s">
        <v>262</v>
      </c>
      <c r="D128" s="1" t="s">
        <v>304</v>
      </c>
      <c r="E128" s="1" t="s">
        <v>304</v>
      </c>
      <c r="F128" s="1" t="s">
        <v>2796</v>
      </c>
      <c r="G128" s="1" t="s">
        <v>12982</v>
      </c>
      <c r="H128" s="1" t="s">
        <v>479</v>
      </c>
      <c r="I128" s="1" t="s">
        <v>872</v>
      </c>
      <c r="J128" s="1" t="s">
        <v>472</v>
      </c>
    </row>
    <row r="129" spans="1:10" ht="14.25">
      <c r="A129" s="1" t="s">
        <v>260</v>
      </c>
      <c r="B129" s="1" t="s">
        <v>13091</v>
      </c>
      <c r="C129" s="1" t="s">
        <v>262</v>
      </c>
      <c r="D129" s="1" t="s">
        <v>304</v>
      </c>
      <c r="E129" s="1" t="s">
        <v>304</v>
      </c>
      <c r="F129" s="1" t="s">
        <v>2919</v>
      </c>
      <c r="G129" s="1" t="s">
        <v>12984</v>
      </c>
      <c r="H129" s="1" t="s">
        <v>270</v>
      </c>
      <c r="I129" s="1" t="s">
        <v>276</v>
      </c>
      <c r="J129" s="1" t="s">
        <v>270</v>
      </c>
    </row>
    <row r="130" spans="1:10" ht="14.25">
      <c r="A130" s="1" t="s">
        <v>260</v>
      </c>
      <c r="B130" s="1" t="s">
        <v>13092</v>
      </c>
      <c r="C130" s="1" t="s">
        <v>262</v>
      </c>
      <c r="D130" s="1" t="s">
        <v>304</v>
      </c>
      <c r="E130" s="1" t="s">
        <v>304</v>
      </c>
      <c r="F130" s="1" t="s">
        <v>1739</v>
      </c>
      <c r="G130" s="1" t="s">
        <v>12986</v>
      </c>
      <c r="H130" s="1" t="s">
        <v>472</v>
      </c>
      <c r="I130" s="1" t="s">
        <v>276</v>
      </c>
      <c r="J130" s="1" t="s">
        <v>269</v>
      </c>
    </row>
    <row r="131" spans="1:10" ht="14.25">
      <c r="A131" s="1" t="s">
        <v>260</v>
      </c>
      <c r="B131" s="1" t="s">
        <v>13093</v>
      </c>
      <c r="C131" s="1" t="s">
        <v>262</v>
      </c>
      <c r="D131" s="1" t="s">
        <v>304</v>
      </c>
      <c r="E131" s="1" t="s">
        <v>304</v>
      </c>
      <c r="F131" s="1" t="s">
        <v>2926</v>
      </c>
      <c r="G131" s="1" t="s">
        <v>12988</v>
      </c>
      <c r="H131" s="1" t="s">
        <v>479</v>
      </c>
      <c r="I131" s="1" t="s">
        <v>276</v>
      </c>
      <c r="J131" s="1" t="s">
        <v>269</v>
      </c>
    </row>
    <row r="132" spans="1:10" ht="14.25">
      <c r="A132" s="1" t="s">
        <v>260</v>
      </c>
      <c r="B132" s="1" t="s">
        <v>13094</v>
      </c>
      <c r="C132" s="1" t="s">
        <v>262</v>
      </c>
      <c r="D132" s="1" t="s">
        <v>310</v>
      </c>
      <c r="E132" s="1" t="s">
        <v>310</v>
      </c>
      <c r="F132" s="1" t="s">
        <v>270</v>
      </c>
      <c r="G132" s="1" t="s">
        <v>12948</v>
      </c>
      <c r="H132" s="1" t="s">
        <v>270</v>
      </c>
      <c r="I132" s="1" t="s">
        <v>269</v>
      </c>
      <c r="J132" s="1" t="s">
        <v>2755</v>
      </c>
    </row>
    <row r="133" spans="1:10" ht="14.25">
      <c r="A133" s="1" t="s">
        <v>260</v>
      </c>
      <c r="B133" s="1" t="s">
        <v>13095</v>
      </c>
      <c r="C133" s="1" t="s">
        <v>262</v>
      </c>
      <c r="D133" s="1" t="s">
        <v>310</v>
      </c>
      <c r="E133" s="1" t="s">
        <v>310</v>
      </c>
      <c r="F133" s="1" t="s">
        <v>472</v>
      </c>
      <c r="G133" s="1" t="s">
        <v>12950</v>
      </c>
      <c r="H133" s="1" t="s">
        <v>472</v>
      </c>
      <c r="I133" s="1" t="s">
        <v>269</v>
      </c>
      <c r="J133" s="1" t="s">
        <v>2755</v>
      </c>
    </row>
    <row r="134" spans="1:10" ht="14.25">
      <c r="A134" s="1" t="s">
        <v>260</v>
      </c>
      <c r="B134" s="1" t="s">
        <v>13096</v>
      </c>
      <c r="C134" s="1" t="s">
        <v>262</v>
      </c>
      <c r="D134" s="1" t="s">
        <v>310</v>
      </c>
      <c r="E134" s="1" t="s">
        <v>310</v>
      </c>
      <c r="F134" s="1" t="s">
        <v>479</v>
      </c>
      <c r="G134" s="1" t="s">
        <v>12952</v>
      </c>
      <c r="H134" s="1" t="s">
        <v>479</v>
      </c>
      <c r="I134" s="1" t="s">
        <v>269</v>
      </c>
      <c r="J134" s="1" t="s">
        <v>2755</v>
      </c>
    </row>
    <row r="135" spans="1:10" ht="14.25">
      <c r="A135" s="1" t="s">
        <v>260</v>
      </c>
      <c r="B135" s="1" t="s">
        <v>13097</v>
      </c>
      <c r="C135" s="1" t="s">
        <v>262</v>
      </c>
      <c r="D135" s="1" t="s">
        <v>310</v>
      </c>
      <c r="E135" s="1" t="s">
        <v>310</v>
      </c>
      <c r="F135" s="1" t="s">
        <v>873</v>
      </c>
      <c r="G135" s="1" t="s">
        <v>12954</v>
      </c>
      <c r="H135" s="1" t="s">
        <v>270</v>
      </c>
      <c r="I135" s="1" t="s">
        <v>270</v>
      </c>
      <c r="J135" s="1" t="s">
        <v>2755</v>
      </c>
    </row>
    <row r="136" spans="1:10" ht="14.25">
      <c r="A136" s="1" t="s">
        <v>260</v>
      </c>
      <c r="B136" s="1" t="s">
        <v>13098</v>
      </c>
      <c r="C136" s="1" t="s">
        <v>262</v>
      </c>
      <c r="D136" s="1" t="s">
        <v>310</v>
      </c>
      <c r="E136" s="1" t="s">
        <v>310</v>
      </c>
      <c r="F136" s="1" t="s">
        <v>872</v>
      </c>
      <c r="G136" s="1" t="s">
        <v>12956</v>
      </c>
      <c r="H136" s="1" t="s">
        <v>472</v>
      </c>
      <c r="I136" s="1" t="s">
        <v>270</v>
      </c>
      <c r="J136" s="1" t="s">
        <v>2793</v>
      </c>
    </row>
    <row r="137" spans="1:10" ht="14.25">
      <c r="A137" s="1" t="s">
        <v>260</v>
      </c>
      <c r="B137" s="1" t="s">
        <v>13099</v>
      </c>
      <c r="C137" s="1" t="s">
        <v>262</v>
      </c>
      <c r="D137" s="1" t="s">
        <v>310</v>
      </c>
      <c r="E137" s="1" t="s">
        <v>310</v>
      </c>
      <c r="F137" s="1" t="s">
        <v>276</v>
      </c>
      <c r="G137" s="1" t="s">
        <v>12958</v>
      </c>
      <c r="H137" s="1" t="s">
        <v>479</v>
      </c>
      <c r="I137" s="1" t="s">
        <v>270</v>
      </c>
      <c r="J137" s="1" t="s">
        <v>1729</v>
      </c>
    </row>
    <row r="138" spans="1:10" ht="14.25">
      <c r="A138" s="1" t="s">
        <v>260</v>
      </c>
      <c r="B138" s="1" t="s">
        <v>13100</v>
      </c>
      <c r="C138" s="1" t="s">
        <v>262</v>
      </c>
      <c r="D138" s="1" t="s">
        <v>310</v>
      </c>
      <c r="E138" s="1" t="s">
        <v>310</v>
      </c>
      <c r="F138" s="1" t="s">
        <v>874</v>
      </c>
      <c r="G138" s="1" t="s">
        <v>12960</v>
      </c>
      <c r="H138" s="1" t="s">
        <v>270</v>
      </c>
      <c r="I138" s="1" t="s">
        <v>472</v>
      </c>
      <c r="J138" s="1" t="s">
        <v>1971</v>
      </c>
    </row>
    <row r="139" spans="1:10" ht="14.25">
      <c r="A139" s="1" t="s">
        <v>260</v>
      </c>
      <c r="B139" s="1" t="s">
        <v>13101</v>
      </c>
      <c r="C139" s="1" t="s">
        <v>262</v>
      </c>
      <c r="D139" s="1" t="s">
        <v>310</v>
      </c>
      <c r="E139" s="1" t="s">
        <v>310</v>
      </c>
      <c r="F139" s="1" t="s">
        <v>1450</v>
      </c>
      <c r="G139" s="1" t="s">
        <v>12962</v>
      </c>
      <c r="H139" s="1" t="s">
        <v>472</v>
      </c>
      <c r="I139" s="1" t="s">
        <v>472</v>
      </c>
      <c r="J139" s="1" t="s">
        <v>714</v>
      </c>
    </row>
    <row r="140" spans="1:10" ht="14.25">
      <c r="A140" s="1" t="s">
        <v>260</v>
      </c>
      <c r="B140" s="1" t="s">
        <v>13102</v>
      </c>
      <c r="C140" s="1" t="s">
        <v>262</v>
      </c>
      <c r="D140" s="1" t="s">
        <v>310</v>
      </c>
      <c r="E140" s="1" t="s">
        <v>310</v>
      </c>
      <c r="F140" s="1" t="s">
        <v>277</v>
      </c>
      <c r="G140" s="1" t="s">
        <v>12964</v>
      </c>
      <c r="H140" s="1" t="s">
        <v>479</v>
      </c>
      <c r="I140" s="1" t="s">
        <v>472</v>
      </c>
      <c r="J140" s="1" t="s">
        <v>277</v>
      </c>
    </row>
    <row r="141" spans="1:10" ht="14.25">
      <c r="A141" s="1" t="s">
        <v>260</v>
      </c>
      <c r="B141" s="1" t="s">
        <v>13103</v>
      </c>
      <c r="C141" s="1" t="s">
        <v>262</v>
      </c>
      <c r="D141" s="1" t="s">
        <v>310</v>
      </c>
      <c r="E141" s="1" t="s">
        <v>310</v>
      </c>
      <c r="F141" s="1" t="s">
        <v>714</v>
      </c>
      <c r="G141" s="1" t="s">
        <v>12966</v>
      </c>
      <c r="H141" s="1" t="s">
        <v>270</v>
      </c>
      <c r="I141" s="1" t="s">
        <v>479</v>
      </c>
      <c r="J141" s="1" t="s">
        <v>1450</v>
      </c>
    </row>
    <row r="142" spans="1:10" ht="14.25">
      <c r="A142" s="1" t="s">
        <v>260</v>
      </c>
      <c r="B142" s="1" t="s">
        <v>13104</v>
      </c>
      <c r="C142" s="1" t="s">
        <v>262</v>
      </c>
      <c r="D142" s="1" t="s">
        <v>310</v>
      </c>
      <c r="E142" s="1" t="s">
        <v>310</v>
      </c>
      <c r="F142" s="1" t="s">
        <v>1971</v>
      </c>
      <c r="G142" s="1" t="s">
        <v>12968</v>
      </c>
      <c r="H142" s="1" t="s">
        <v>472</v>
      </c>
      <c r="I142" s="1" t="s">
        <v>479</v>
      </c>
      <c r="J142" s="1" t="s">
        <v>874</v>
      </c>
    </row>
    <row r="143" spans="1:10" ht="14.25">
      <c r="A143" s="1" t="s">
        <v>260</v>
      </c>
      <c r="B143" s="1" t="s">
        <v>13105</v>
      </c>
      <c r="C143" s="1" t="s">
        <v>262</v>
      </c>
      <c r="D143" s="1" t="s">
        <v>310</v>
      </c>
      <c r="E143" s="1" t="s">
        <v>310</v>
      </c>
      <c r="F143" s="1" t="s">
        <v>1729</v>
      </c>
      <c r="G143" s="1" t="s">
        <v>12970</v>
      </c>
      <c r="H143" s="1" t="s">
        <v>479</v>
      </c>
      <c r="I143" s="1" t="s">
        <v>479</v>
      </c>
      <c r="J143" s="1" t="s">
        <v>276</v>
      </c>
    </row>
    <row r="144" spans="1:10" ht="14.25">
      <c r="A144" s="1" t="s">
        <v>260</v>
      </c>
      <c r="B144" s="1" t="s">
        <v>13106</v>
      </c>
      <c r="C144" s="1" t="s">
        <v>262</v>
      </c>
      <c r="D144" s="1" t="s">
        <v>310</v>
      </c>
      <c r="E144" s="1" t="s">
        <v>310</v>
      </c>
      <c r="F144" s="1" t="s">
        <v>2793</v>
      </c>
      <c r="G144" s="1" t="s">
        <v>12972</v>
      </c>
      <c r="H144" s="1" t="s">
        <v>270</v>
      </c>
      <c r="I144" s="1" t="s">
        <v>873</v>
      </c>
      <c r="J144" s="1" t="s">
        <v>872</v>
      </c>
    </row>
    <row r="145" spans="1:10" ht="14.25">
      <c r="A145" s="1" t="s">
        <v>260</v>
      </c>
      <c r="B145" s="1" t="s">
        <v>13107</v>
      </c>
      <c r="C145" s="1" t="s">
        <v>262</v>
      </c>
      <c r="D145" s="1" t="s">
        <v>310</v>
      </c>
      <c r="E145" s="1" t="s">
        <v>310</v>
      </c>
      <c r="F145" s="1" t="s">
        <v>2755</v>
      </c>
      <c r="G145" s="1" t="s">
        <v>12974</v>
      </c>
      <c r="H145" s="1" t="s">
        <v>472</v>
      </c>
      <c r="I145" s="1" t="s">
        <v>873</v>
      </c>
      <c r="J145" s="1" t="s">
        <v>873</v>
      </c>
    </row>
    <row r="146" spans="1:10" ht="14.25">
      <c r="A146" s="1" t="s">
        <v>260</v>
      </c>
      <c r="B146" s="1" t="s">
        <v>13108</v>
      </c>
      <c r="C146" s="1" t="s">
        <v>262</v>
      </c>
      <c r="D146" s="1" t="s">
        <v>310</v>
      </c>
      <c r="E146" s="1" t="s">
        <v>310</v>
      </c>
      <c r="F146" s="1" t="s">
        <v>713</v>
      </c>
      <c r="G146" s="1" t="s">
        <v>12976</v>
      </c>
      <c r="H146" s="1" t="s">
        <v>479</v>
      </c>
      <c r="I146" s="1" t="s">
        <v>873</v>
      </c>
      <c r="J146" s="1" t="s">
        <v>873</v>
      </c>
    </row>
    <row r="147" spans="1:10" ht="14.25">
      <c r="A147" s="1" t="s">
        <v>260</v>
      </c>
      <c r="B147" s="1" t="s">
        <v>13109</v>
      </c>
      <c r="C147" s="1" t="s">
        <v>262</v>
      </c>
      <c r="D147" s="1" t="s">
        <v>310</v>
      </c>
      <c r="E147" s="1" t="s">
        <v>310</v>
      </c>
      <c r="F147" s="1" t="s">
        <v>1731</v>
      </c>
      <c r="G147" s="1" t="s">
        <v>12978</v>
      </c>
      <c r="H147" s="1" t="s">
        <v>270</v>
      </c>
      <c r="I147" s="1" t="s">
        <v>872</v>
      </c>
      <c r="J147" s="1" t="s">
        <v>479</v>
      </c>
    </row>
    <row r="148" spans="1:10" ht="14.25">
      <c r="A148" s="1" t="s">
        <v>260</v>
      </c>
      <c r="B148" s="1" t="s">
        <v>13110</v>
      </c>
      <c r="C148" s="1" t="s">
        <v>262</v>
      </c>
      <c r="D148" s="1" t="s">
        <v>310</v>
      </c>
      <c r="E148" s="1" t="s">
        <v>310</v>
      </c>
      <c r="F148" s="1" t="s">
        <v>2913</v>
      </c>
      <c r="G148" s="1" t="s">
        <v>12980</v>
      </c>
      <c r="H148" s="1" t="s">
        <v>472</v>
      </c>
      <c r="I148" s="1" t="s">
        <v>872</v>
      </c>
      <c r="J148" s="1" t="s">
        <v>472</v>
      </c>
    </row>
    <row r="149" spans="1:10" ht="14.25">
      <c r="A149" s="1" t="s">
        <v>260</v>
      </c>
      <c r="B149" s="1" t="s">
        <v>13111</v>
      </c>
      <c r="C149" s="1" t="s">
        <v>262</v>
      </c>
      <c r="D149" s="1" t="s">
        <v>310</v>
      </c>
      <c r="E149" s="1" t="s">
        <v>310</v>
      </c>
      <c r="F149" s="1" t="s">
        <v>2796</v>
      </c>
      <c r="G149" s="1" t="s">
        <v>12982</v>
      </c>
      <c r="H149" s="1" t="s">
        <v>479</v>
      </c>
      <c r="I149" s="1" t="s">
        <v>872</v>
      </c>
      <c r="J149" s="1" t="s">
        <v>472</v>
      </c>
    </row>
    <row r="150" spans="1:10" ht="14.25">
      <c r="A150" s="1" t="s">
        <v>260</v>
      </c>
      <c r="B150" s="1" t="s">
        <v>13112</v>
      </c>
      <c r="C150" s="1" t="s">
        <v>262</v>
      </c>
      <c r="D150" s="1" t="s">
        <v>310</v>
      </c>
      <c r="E150" s="1" t="s">
        <v>310</v>
      </c>
      <c r="F150" s="1" t="s">
        <v>2919</v>
      </c>
      <c r="G150" s="1" t="s">
        <v>12984</v>
      </c>
      <c r="H150" s="1" t="s">
        <v>270</v>
      </c>
      <c r="I150" s="1" t="s">
        <v>276</v>
      </c>
      <c r="J150" s="1" t="s">
        <v>270</v>
      </c>
    </row>
    <row r="151" spans="1:10" ht="14.25">
      <c r="A151" s="1" t="s">
        <v>260</v>
      </c>
      <c r="B151" s="1" t="s">
        <v>13113</v>
      </c>
      <c r="C151" s="1" t="s">
        <v>262</v>
      </c>
      <c r="D151" s="1" t="s">
        <v>310</v>
      </c>
      <c r="E151" s="1" t="s">
        <v>310</v>
      </c>
      <c r="F151" s="1" t="s">
        <v>1739</v>
      </c>
      <c r="G151" s="1" t="s">
        <v>12986</v>
      </c>
      <c r="H151" s="1" t="s">
        <v>472</v>
      </c>
      <c r="I151" s="1" t="s">
        <v>276</v>
      </c>
      <c r="J151" s="1" t="s">
        <v>269</v>
      </c>
    </row>
    <row r="152" spans="1:10" ht="14.25">
      <c r="A152" s="1" t="s">
        <v>260</v>
      </c>
      <c r="B152" s="1" t="s">
        <v>13114</v>
      </c>
      <c r="C152" s="1" t="s">
        <v>262</v>
      </c>
      <c r="D152" s="1" t="s">
        <v>310</v>
      </c>
      <c r="E152" s="1" t="s">
        <v>310</v>
      </c>
      <c r="F152" s="1" t="s">
        <v>2926</v>
      </c>
      <c r="G152" s="1" t="s">
        <v>12988</v>
      </c>
      <c r="H152" s="1" t="s">
        <v>479</v>
      </c>
      <c r="I152" s="1" t="s">
        <v>276</v>
      </c>
      <c r="J152" s="1" t="s">
        <v>269</v>
      </c>
    </row>
    <row r="153" spans="1:10" ht="14.25">
      <c r="A153" s="1" t="s">
        <v>260</v>
      </c>
      <c r="B153" s="1" t="s">
        <v>13115</v>
      </c>
      <c r="C153" s="1" t="s">
        <v>262</v>
      </c>
      <c r="D153" s="1" t="s">
        <v>316</v>
      </c>
      <c r="E153" s="1" t="s">
        <v>316</v>
      </c>
      <c r="F153" s="1" t="s">
        <v>270</v>
      </c>
      <c r="G153" s="1" t="s">
        <v>12948</v>
      </c>
      <c r="H153" s="1" t="s">
        <v>270</v>
      </c>
      <c r="I153" s="1" t="s">
        <v>269</v>
      </c>
      <c r="J153" s="1" t="s">
        <v>2755</v>
      </c>
    </row>
    <row r="154" spans="1:10" ht="14.25">
      <c r="A154" s="1" t="s">
        <v>260</v>
      </c>
      <c r="B154" s="1" t="s">
        <v>13116</v>
      </c>
      <c r="C154" s="1" t="s">
        <v>262</v>
      </c>
      <c r="D154" s="1" t="s">
        <v>316</v>
      </c>
      <c r="E154" s="1" t="s">
        <v>316</v>
      </c>
      <c r="F154" s="1" t="s">
        <v>472</v>
      </c>
      <c r="G154" s="1" t="s">
        <v>12950</v>
      </c>
      <c r="H154" s="1" t="s">
        <v>472</v>
      </c>
      <c r="I154" s="1" t="s">
        <v>269</v>
      </c>
      <c r="J154" s="1" t="s">
        <v>2755</v>
      </c>
    </row>
    <row r="155" spans="1:10" ht="14.25">
      <c r="A155" s="1" t="s">
        <v>260</v>
      </c>
      <c r="B155" s="1" t="s">
        <v>13117</v>
      </c>
      <c r="C155" s="1" t="s">
        <v>262</v>
      </c>
      <c r="D155" s="1" t="s">
        <v>316</v>
      </c>
      <c r="E155" s="1" t="s">
        <v>316</v>
      </c>
      <c r="F155" s="1" t="s">
        <v>479</v>
      </c>
      <c r="G155" s="1" t="s">
        <v>12952</v>
      </c>
      <c r="H155" s="1" t="s">
        <v>479</v>
      </c>
      <c r="I155" s="1" t="s">
        <v>269</v>
      </c>
      <c r="J155" s="1" t="s">
        <v>2755</v>
      </c>
    </row>
    <row r="156" spans="1:10" ht="14.25">
      <c r="A156" s="1" t="s">
        <v>260</v>
      </c>
      <c r="B156" s="1" t="s">
        <v>13118</v>
      </c>
      <c r="C156" s="1" t="s">
        <v>262</v>
      </c>
      <c r="D156" s="1" t="s">
        <v>316</v>
      </c>
      <c r="E156" s="1" t="s">
        <v>316</v>
      </c>
      <c r="F156" s="1" t="s">
        <v>873</v>
      </c>
      <c r="G156" s="1" t="s">
        <v>12954</v>
      </c>
      <c r="H156" s="1" t="s">
        <v>270</v>
      </c>
      <c r="I156" s="1" t="s">
        <v>270</v>
      </c>
      <c r="J156" s="1" t="s">
        <v>2755</v>
      </c>
    </row>
    <row r="157" spans="1:10" ht="14.25">
      <c r="A157" s="1" t="s">
        <v>260</v>
      </c>
      <c r="B157" s="1" t="s">
        <v>13119</v>
      </c>
      <c r="C157" s="1" t="s">
        <v>262</v>
      </c>
      <c r="D157" s="1" t="s">
        <v>316</v>
      </c>
      <c r="E157" s="1" t="s">
        <v>316</v>
      </c>
      <c r="F157" s="1" t="s">
        <v>872</v>
      </c>
      <c r="G157" s="1" t="s">
        <v>12956</v>
      </c>
      <c r="H157" s="1" t="s">
        <v>472</v>
      </c>
      <c r="I157" s="1" t="s">
        <v>270</v>
      </c>
      <c r="J157" s="1" t="s">
        <v>2793</v>
      </c>
    </row>
    <row r="158" spans="1:10" ht="14.25">
      <c r="A158" s="1" t="s">
        <v>260</v>
      </c>
      <c r="B158" s="1" t="s">
        <v>13120</v>
      </c>
      <c r="C158" s="1" t="s">
        <v>262</v>
      </c>
      <c r="D158" s="1" t="s">
        <v>316</v>
      </c>
      <c r="E158" s="1" t="s">
        <v>316</v>
      </c>
      <c r="F158" s="1" t="s">
        <v>276</v>
      </c>
      <c r="G158" s="1" t="s">
        <v>12958</v>
      </c>
      <c r="H158" s="1" t="s">
        <v>479</v>
      </c>
      <c r="I158" s="1" t="s">
        <v>270</v>
      </c>
      <c r="J158" s="1" t="s">
        <v>1729</v>
      </c>
    </row>
    <row r="159" spans="1:10" ht="14.25">
      <c r="A159" s="1" t="s">
        <v>260</v>
      </c>
      <c r="B159" s="1" t="s">
        <v>13121</v>
      </c>
      <c r="C159" s="1" t="s">
        <v>262</v>
      </c>
      <c r="D159" s="1" t="s">
        <v>316</v>
      </c>
      <c r="E159" s="1" t="s">
        <v>316</v>
      </c>
      <c r="F159" s="1" t="s">
        <v>874</v>
      </c>
      <c r="G159" s="1" t="s">
        <v>12960</v>
      </c>
      <c r="H159" s="1" t="s">
        <v>270</v>
      </c>
      <c r="I159" s="1" t="s">
        <v>472</v>
      </c>
      <c r="J159" s="1" t="s">
        <v>1971</v>
      </c>
    </row>
    <row r="160" spans="1:10" ht="14.25">
      <c r="A160" s="1" t="s">
        <v>260</v>
      </c>
      <c r="B160" s="1" t="s">
        <v>13122</v>
      </c>
      <c r="C160" s="1" t="s">
        <v>262</v>
      </c>
      <c r="D160" s="1" t="s">
        <v>316</v>
      </c>
      <c r="E160" s="1" t="s">
        <v>316</v>
      </c>
      <c r="F160" s="1" t="s">
        <v>1450</v>
      </c>
      <c r="G160" s="1" t="s">
        <v>12962</v>
      </c>
      <c r="H160" s="1" t="s">
        <v>472</v>
      </c>
      <c r="I160" s="1" t="s">
        <v>472</v>
      </c>
      <c r="J160" s="1" t="s">
        <v>714</v>
      </c>
    </row>
    <row r="161" spans="1:10" ht="14.25">
      <c r="A161" s="1" t="s">
        <v>260</v>
      </c>
      <c r="B161" s="1" t="s">
        <v>13123</v>
      </c>
      <c r="C161" s="1" t="s">
        <v>262</v>
      </c>
      <c r="D161" s="1" t="s">
        <v>316</v>
      </c>
      <c r="E161" s="1" t="s">
        <v>316</v>
      </c>
      <c r="F161" s="1" t="s">
        <v>277</v>
      </c>
      <c r="G161" s="1" t="s">
        <v>12964</v>
      </c>
      <c r="H161" s="1" t="s">
        <v>479</v>
      </c>
      <c r="I161" s="1" t="s">
        <v>472</v>
      </c>
      <c r="J161" s="1" t="s">
        <v>277</v>
      </c>
    </row>
    <row r="162" spans="1:10" ht="14.25">
      <c r="A162" s="1" t="s">
        <v>260</v>
      </c>
      <c r="B162" s="1" t="s">
        <v>13124</v>
      </c>
      <c r="C162" s="1" t="s">
        <v>262</v>
      </c>
      <c r="D162" s="1" t="s">
        <v>316</v>
      </c>
      <c r="E162" s="1" t="s">
        <v>316</v>
      </c>
      <c r="F162" s="1" t="s">
        <v>714</v>
      </c>
      <c r="G162" s="1" t="s">
        <v>12966</v>
      </c>
      <c r="H162" s="1" t="s">
        <v>270</v>
      </c>
      <c r="I162" s="1" t="s">
        <v>479</v>
      </c>
      <c r="J162" s="1" t="s">
        <v>1450</v>
      </c>
    </row>
    <row r="163" spans="1:10" ht="14.25">
      <c r="A163" s="1" t="s">
        <v>260</v>
      </c>
      <c r="B163" s="1" t="s">
        <v>13125</v>
      </c>
      <c r="C163" s="1" t="s">
        <v>262</v>
      </c>
      <c r="D163" s="1" t="s">
        <v>316</v>
      </c>
      <c r="E163" s="1" t="s">
        <v>316</v>
      </c>
      <c r="F163" s="1" t="s">
        <v>1971</v>
      </c>
      <c r="G163" s="1" t="s">
        <v>12968</v>
      </c>
      <c r="H163" s="1" t="s">
        <v>472</v>
      </c>
      <c r="I163" s="1" t="s">
        <v>479</v>
      </c>
      <c r="J163" s="1" t="s">
        <v>874</v>
      </c>
    </row>
    <row r="164" spans="1:10" ht="14.25">
      <c r="A164" s="1" t="s">
        <v>260</v>
      </c>
      <c r="B164" s="1" t="s">
        <v>13126</v>
      </c>
      <c r="C164" s="1" t="s">
        <v>262</v>
      </c>
      <c r="D164" s="1" t="s">
        <v>316</v>
      </c>
      <c r="E164" s="1" t="s">
        <v>316</v>
      </c>
      <c r="F164" s="1" t="s">
        <v>1729</v>
      </c>
      <c r="G164" s="1" t="s">
        <v>12970</v>
      </c>
      <c r="H164" s="1" t="s">
        <v>479</v>
      </c>
      <c r="I164" s="1" t="s">
        <v>479</v>
      </c>
      <c r="J164" s="1" t="s">
        <v>276</v>
      </c>
    </row>
    <row r="165" spans="1:10" ht="14.25">
      <c r="A165" s="1" t="s">
        <v>260</v>
      </c>
      <c r="B165" s="1" t="s">
        <v>13127</v>
      </c>
      <c r="C165" s="1" t="s">
        <v>262</v>
      </c>
      <c r="D165" s="1" t="s">
        <v>316</v>
      </c>
      <c r="E165" s="1" t="s">
        <v>316</v>
      </c>
      <c r="F165" s="1" t="s">
        <v>2793</v>
      </c>
      <c r="G165" s="1" t="s">
        <v>12972</v>
      </c>
      <c r="H165" s="1" t="s">
        <v>270</v>
      </c>
      <c r="I165" s="1" t="s">
        <v>873</v>
      </c>
      <c r="J165" s="1" t="s">
        <v>872</v>
      </c>
    </row>
    <row r="166" spans="1:10" ht="14.25">
      <c r="A166" s="1" t="s">
        <v>260</v>
      </c>
      <c r="B166" s="1" t="s">
        <v>13128</v>
      </c>
      <c r="C166" s="1" t="s">
        <v>262</v>
      </c>
      <c r="D166" s="1" t="s">
        <v>316</v>
      </c>
      <c r="E166" s="1" t="s">
        <v>316</v>
      </c>
      <c r="F166" s="1" t="s">
        <v>2755</v>
      </c>
      <c r="G166" s="1" t="s">
        <v>12974</v>
      </c>
      <c r="H166" s="1" t="s">
        <v>472</v>
      </c>
      <c r="I166" s="1" t="s">
        <v>873</v>
      </c>
      <c r="J166" s="1" t="s">
        <v>873</v>
      </c>
    </row>
    <row r="167" spans="1:10" ht="14.25">
      <c r="A167" s="1" t="s">
        <v>260</v>
      </c>
      <c r="B167" s="1" t="s">
        <v>13129</v>
      </c>
      <c r="C167" s="1" t="s">
        <v>262</v>
      </c>
      <c r="D167" s="1" t="s">
        <v>316</v>
      </c>
      <c r="E167" s="1" t="s">
        <v>316</v>
      </c>
      <c r="F167" s="1" t="s">
        <v>713</v>
      </c>
      <c r="G167" s="1" t="s">
        <v>12976</v>
      </c>
      <c r="H167" s="1" t="s">
        <v>479</v>
      </c>
      <c r="I167" s="1" t="s">
        <v>873</v>
      </c>
      <c r="J167" s="1" t="s">
        <v>873</v>
      </c>
    </row>
    <row r="168" spans="1:10" ht="14.25">
      <c r="A168" s="1" t="s">
        <v>260</v>
      </c>
      <c r="B168" s="1" t="s">
        <v>13130</v>
      </c>
      <c r="C168" s="1" t="s">
        <v>262</v>
      </c>
      <c r="D168" s="1" t="s">
        <v>316</v>
      </c>
      <c r="E168" s="1" t="s">
        <v>316</v>
      </c>
      <c r="F168" s="1" t="s">
        <v>1731</v>
      </c>
      <c r="G168" s="1" t="s">
        <v>12978</v>
      </c>
      <c r="H168" s="1" t="s">
        <v>270</v>
      </c>
      <c r="I168" s="1" t="s">
        <v>872</v>
      </c>
      <c r="J168" s="1" t="s">
        <v>479</v>
      </c>
    </row>
    <row r="169" spans="1:10" ht="14.25">
      <c r="A169" s="1" t="s">
        <v>260</v>
      </c>
      <c r="B169" s="1" t="s">
        <v>13131</v>
      </c>
      <c r="C169" s="1" t="s">
        <v>262</v>
      </c>
      <c r="D169" s="1" t="s">
        <v>316</v>
      </c>
      <c r="E169" s="1" t="s">
        <v>316</v>
      </c>
      <c r="F169" s="1" t="s">
        <v>2913</v>
      </c>
      <c r="G169" s="1" t="s">
        <v>12980</v>
      </c>
      <c r="H169" s="1" t="s">
        <v>472</v>
      </c>
      <c r="I169" s="1" t="s">
        <v>872</v>
      </c>
      <c r="J169" s="1" t="s">
        <v>472</v>
      </c>
    </row>
    <row r="170" spans="1:10" ht="14.25">
      <c r="A170" s="1" t="s">
        <v>260</v>
      </c>
      <c r="B170" s="1" t="s">
        <v>13132</v>
      </c>
      <c r="C170" s="1" t="s">
        <v>262</v>
      </c>
      <c r="D170" s="1" t="s">
        <v>316</v>
      </c>
      <c r="E170" s="1" t="s">
        <v>316</v>
      </c>
      <c r="F170" s="1" t="s">
        <v>2796</v>
      </c>
      <c r="G170" s="1" t="s">
        <v>12982</v>
      </c>
      <c r="H170" s="1" t="s">
        <v>479</v>
      </c>
      <c r="I170" s="1" t="s">
        <v>872</v>
      </c>
      <c r="J170" s="1" t="s">
        <v>472</v>
      </c>
    </row>
    <row r="171" spans="1:10" ht="14.25">
      <c r="A171" s="1" t="s">
        <v>260</v>
      </c>
      <c r="B171" s="1" t="s">
        <v>13133</v>
      </c>
      <c r="C171" s="1" t="s">
        <v>262</v>
      </c>
      <c r="D171" s="1" t="s">
        <v>316</v>
      </c>
      <c r="E171" s="1" t="s">
        <v>316</v>
      </c>
      <c r="F171" s="1" t="s">
        <v>2919</v>
      </c>
      <c r="G171" s="1" t="s">
        <v>12984</v>
      </c>
      <c r="H171" s="1" t="s">
        <v>270</v>
      </c>
      <c r="I171" s="1" t="s">
        <v>276</v>
      </c>
      <c r="J171" s="1" t="s">
        <v>270</v>
      </c>
    </row>
    <row r="172" spans="1:10" ht="14.25">
      <c r="A172" s="1" t="s">
        <v>260</v>
      </c>
      <c r="B172" s="1" t="s">
        <v>13134</v>
      </c>
      <c r="C172" s="1" t="s">
        <v>262</v>
      </c>
      <c r="D172" s="1" t="s">
        <v>316</v>
      </c>
      <c r="E172" s="1" t="s">
        <v>316</v>
      </c>
      <c r="F172" s="1" t="s">
        <v>1739</v>
      </c>
      <c r="G172" s="1" t="s">
        <v>12986</v>
      </c>
      <c r="H172" s="1" t="s">
        <v>472</v>
      </c>
      <c r="I172" s="1" t="s">
        <v>276</v>
      </c>
      <c r="J172" s="1" t="s">
        <v>269</v>
      </c>
    </row>
    <row r="173" spans="1:10" ht="14.25">
      <c r="A173" s="1" t="s">
        <v>260</v>
      </c>
      <c r="B173" s="1" t="s">
        <v>13135</v>
      </c>
      <c r="C173" s="1" t="s">
        <v>262</v>
      </c>
      <c r="D173" s="1" t="s">
        <v>316</v>
      </c>
      <c r="E173" s="1" t="s">
        <v>316</v>
      </c>
      <c r="F173" s="1" t="s">
        <v>2926</v>
      </c>
      <c r="G173" s="1" t="s">
        <v>12988</v>
      </c>
      <c r="H173" s="1" t="s">
        <v>479</v>
      </c>
      <c r="I173" s="1" t="s">
        <v>276</v>
      </c>
      <c r="J173" s="1" t="s">
        <v>269</v>
      </c>
    </row>
    <row r="174" spans="1:10" ht="14.25">
      <c r="A174" s="1" t="s">
        <v>260</v>
      </c>
      <c r="B174" s="1" t="s">
        <v>13136</v>
      </c>
      <c r="C174" s="1" t="s">
        <v>262</v>
      </c>
      <c r="D174" s="1" t="s">
        <v>322</v>
      </c>
      <c r="E174" s="1" t="s">
        <v>322</v>
      </c>
      <c r="F174" s="1" t="s">
        <v>270</v>
      </c>
      <c r="G174" s="1" t="s">
        <v>12948</v>
      </c>
      <c r="H174" s="1" t="s">
        <v>270</v>
      </c>
      <c r="I174" s="1" t="s">
        <v>269</v>
      </c>
      <c r="J174" s="1" t="s">
        <v>2755</v>
      </c>
    </row>
    <row r="175" spans="1:10" ht="14.25">
      <c r="A175" s="1" t="s">
        <v>260</v>
      </c>
      <c r="B175" s="1" t="s">
        <v>13137</v>
      </c>
      <c r="C175" s="1" t="s">
        <v>262</v>
      </c>
      <c r="D175" s="1" t="s">
        <v>322</v>
      </c>
      <c r="E175" s="1" t="s">
        <v>322</v>
      </c>
      <c r="F175" s="1" t="s">
        <v>472</v>
      </c>
      <c r="G175" s="1" t="s">
        <v>12950</v>
      </c>
      <c r="H175" s="1" t="s">
        <v>472</v>
      </c>
      <c r="I175" s="1" t="s">
        <v>269</v>
      </c>
      <c r="J175" s="1" t="s">
        <v>2755</v>
      </c>
    </row>
    <row r="176" spans="1:10" ht="14.25">
      <c r="A176" s="1" t="s">
        <v>260</v>
      </c>
      <c r="B176" s="1" t="s">
        <v>13138</v>
      </c>
      <c r="C176" s="1" t="s">
        <v>262</v>
      </c>
      <c r="D176" s="1" t="s">
        <v>322</v>
      </c>
      <c r="E176" s="1" t="s">
        <v>322</v>
      </c>
      <c r="F176" s="1" t="s">
        <v>479</v>
      </c>
      <c r="G176" s="1" t="s">
        <v>12952</v>
      </c>
      <c r="H176" s="1" t="s">
        <v>479</v>
      </c>
      <c r="I176" s="1" t="s">
        <v>269</v>
      </c>
      <c r="J176" s="1" t="s">
        <v>2755</v>
      </c>
    </row>
    <row r="177" spans="1:10" ht="14.25">
      <c r="A177" s="1" t="s">
        <v>260</v>
      </c>
      <c r="B177" s="1" t="s">
        <v>13139</v>
      </c>
      <c r="C177" s="1" t="s">
        <v>262</v>
      </c>
      <c r="D177" s="1" t="s">
        <v>322</v>
      </c>
      <c r="E177" s="1" t="s">
        <v>322</v>
      </c>
      <c r="F177" s="1" t="s">
        <v>873</v>
      </c>
      <c r="G177" s="1" t="s">
        <v>12954</v>
      </c>
      <c r="H177" s="1" t="s">
        <v>270</v>
      </c>
      <c r="I177" s="1" t="s">
        <v>270</v>
      </c>
      <c r="J177" s="1" t="s">
        <v>2755</v>
      </c>
    </row>
    <row r="178" spans="1:10" ht="14.25">
      <c r="A178" s="1" t="s">
        <v>260</v>
      </c>
      <c r="B178" s="1" t="s">
        <v>13140</v>
      </c>
      <c r="C178" s="1" t="s">
        <v>262</v>
      </c>
      <c r="D178" s="1" t="s">
        <v>322</v>
      </c>
      <c r="E178" s="1" t="s">
        <v>322</v>
      </c>
      <c r="F178" s="1" t="s">
        <v>872</v>
      </c>
      <c r="G178" s="1" t="s">
        <v>12956</v>
      </c>
      <c r="H178" s="1" t="s">
        <v>472</v>
      </c>
      <c r="I178" s="1" t="s">
        <v>270</v>
      </c>
      <c r="J178" s="1" t="s">
        <v>2793</v>
      </c>
    </row>
    <row r="179" spans="1:10" ht="14.25">
      <c r="A179" s="1" t="s">
        <v>260</v>
      </c>
      <c r="B179" s="1" t="s">
        <v>13141</v>
      </c>
      <c r="C179" s="1" t="s">
        <v>262</v>
      </c>
      <c r="D179" s="1" t="s">
        <v>322</v>
      </c>
      <c r="E179" s="1" t="s">
        <v>322</v>
      </c>
      <c r="F179" s="1" t="s">
        <v>276</v>
      </c>
      <c r="G179" s="1" t="s">
        <v>12958</v>
      </c>
      <c r="H179" s="1" t="s">
        <v>479</v>
      </c>
      <c r="I179" s="1" t="s">
        <v>270</v>
      </c>
      <c r="J179" s="1" t="s">
        <v>1729</v>
      </c>
    </row>
    <row r="180" spans="1:10" ht="14.25">
      <c r="A180" s="1" t="s">
        <v>260</v>
      </c>
      <c r="B180" s="1" t="s">
        <v>13142</v>
      </c>
      <c r="C180" s="1" t="s">
        <v>262</v>
      </c>
      <c r="D180" s="1" t="s">
        <v>322</v>
      </c>
      <c r="E180" s="1" t="s">
        <v>322</v>
      </c>
      <c r="F180" s="1" t="s">
        <v>874</v>
      </c>
      <c r="G180" s="1" t="s">
        <v>12960</v>
      </c>
      <c r="H180" s="1" t="s">
        <v>270</v>
      </c>
      <c r="I180" s="1" t="s">
        <v>472</v>
      </c>
      <c r="J180" s="1" t="s">
        <v>1971</v>
      </c>
    </row>
    <row r="181" spans="1:10" ht="14.25">
      <c r="A181" s="1" t="s">
        <v>260</v>
      </c>
      <c r="B181" s="1" t="s">
        <v>13143</v>
      </c>
      <c r="C181" s="1" t="s">
        <v>262</v>
      </c>
      <c r="D181" s="1" t="s">
        <v>322</v>
      </c>
      <c r="E181" s="1" t="s">
        <v>322</v>
      </c>
      <c r="F181" s="1" t="s">
        <v>1450</v>
      </c>
      <c r="G181" s="1" t="s">
        <v>12962</v>
      </c>
      <c r="H181" s="1" t="s">
        <v>472</v>
      </c>
      <c r="I181" s="1" t="s">
        <v>472</v>
      </c>
      <c r="J181" s="1" t="s">
        <v>714</v>
      </c>
    </row>
    <row r="182" spans="1:10" ht="14.25">
      <c r="A182" s="1" t="s">
        <v>260</v>
      </c>
      <c r="B182" s="1" t="s">
        <v>13144</v>
      </c>
      <c r="C182" s="1" t="s">
        <v>262</v>
      </c>
      <c r="D182" s="1" t="s">
        <v>322</v>
      </c>
      <c r="E182" s="1" t="s">
        <v>322</v>
      </c>
      <c r="F182" s="1" t="s">
        <v>277</v>
      </c>
      <c r="G182" s="1" t="s">
        <v>12964</v>
      </c>
      <c r="H182" s="1" t="s">
        <v>479</v>
      </c>
      <c r="I182" s="1" t="s">
        <v>472</v>
      </c>
      <c r="J182" s="1" t="s">
        <v>277</v>
      </c>
    </row>
    <row r="183" spans="1:10" ht="14.25">
      <c r="A183" s="1" t="s">
        <v>260</v>
      </c>
      <c r="B183" s="1" t="s">
        <v>13145</v>
      </c>
      <c r="C183" s="1" t="s">
        <v>262</v>
      </c>
      <c r="D183" s="1" t="s">
        <v>322</v>
      </c>
      <c r="E183" s="1" t="s">
        <v>322</v>
      </c>
      <c r="F183" s="1" t="s">
        <v>714</v>
      </c>
      <c r="G183" s="1" t="s">
        <v>12966</v>
      </c>
      <c r="H183" s="1" t="s">
        <v>270</v>
      </c>
      <c r="I183" s="1" t="s">
        <v>479</v>
      </c>
      <c r="J183" s="1" t="s">
        <v>1450</v>
      </c>
    </row>
    <row r="184" spans="1:10" ht="14.25">
      <c r="A184" s="1" t="s">
        <v>260</v>
      </c>
      <c r="B184" s="1" t="s">
        <v>13146</v>
      </c>
      <c r="C184" s="1" t="s">
        <v>262</v>
      </c>
      <c r="D184" s="1" t="s">
        <v>322</v>
      </c>
      <c r="E184" s="1" t="s">
        <v>322</v>
      </c>
      <c r="F184" s="1" t="s">
        <v>1971</v>
      </c>
      <c r="G184" s="1" t="s">
        <v>12968</v>
      </c>
      <c r="H184" s="1" t="s">
        <v>472</v>
      </c>
      <c r="I184" s="1" t="s">
        <v>479</v>
      </c>
      <c r="J184" s="1" t="s">
        <v>874</v>
      </c>
    </row>
    <row r="185" spans="1:10" ht="14.25">
      <c r="A185" s="1" t="s">
        <v>260</v>
      </c>
      <c r="B185" s="1" t="s">
        <v>13147</v>
      </c>
      <c r="C185" s="1" t="s">
        <v>262</v>
      </c>
      <c r="D185" s="1" t="s">
        <v>322</v>
      </c>
      <c r="E185" s="1" t="s">
        <v>322</v>
      </c>
      <c r="F185" s="1" t="s">
        <v>1729</v>
      </c>
      <c r="G185" s="1" t="s">
        <v>12970</v>
      </c>
      <c r="H185" s="1" t="s">
        <v>479</v>
      </c>
      <c r="I185" s="1" t="s">
        <v>479</v>
      </c>
      <c r="J185" s="1" t="s">
        <v>276</v>
      </c>
    </row>
    <row r="186" spans="1:10" ht="14.25">
      <c r="A186" s="1" t="s">
        <v>260</v>
      </c>
      <c r="B186" s="1" t="s">
        <v>13148</v>
      </c>
      <c r="C186" s="1" t="s">
        <v>262</v>
      </c>
      <c r="D186" s="1" t="s">
        <v>322</v>
      </c>
      <c r="E186" s="1" t="s">
        <v>322</v>
      </c>
      <c r="F186" s="1" t="s">
        <v>2793</v>
      </c>
      <c r="G186" s="1" t="s">
        <v>12972</v>
      </c>
      <c r="H186" s="1" t="s">
        <v>270</v>
      </c>
      <c r="I186" s="1" t="s">
        <v>873</v>
      </c>
      <c r="J186" s="1" t="s">
        <v>872</v>
      </c>
    </row>
    <row r="187" spans="1:10" ht="14.25">
      <c r="A187" s="1" t="s">
        <v>260</v>
      </c>
      <c r="B187" s="1" t="s">
        <v>13149</v>
      </c>
      <c r="C187" s="1" t="s">
        <v>262</v>
      </c>
      <c r="D187" s="1" t="s">
        <v>322</v>
      </c>
      <c r="E187" s="1" t="s">
        <v>322</v>
      </c>
      <c r="F187" s="1" t="s">
        <v>2755</v>
      </c>
      <c r="G187" s="1" t="s">
        <v>12974</v>
      </c>
      <c r="H187" s="1" t="s">
        <v>472</v>
      </c>
      <c r="I187" s="1" t="s">
        <v>873</v>
      </c>
      <c r="J187" s="1" t="s">
        <v>873</v>
      </c>
    </row>
    <row r="188" spans="1:10" ht="14.25">
      <c r="A188" s="1" t="s">
        <v>260</v>
      </c>
      <c r="B188" s="1" t="s">
        <v>13150</v>
      </c>
      <c r="C188" s="1" t="s">
        <v>262</v>
      </c>
      <c r="D188" s="1" t="s">
        <v>322</v>
      </c>
      <c r="E188" s="1" t="s">
        <v>322</v>
      </c>
      <c r="F188" s="1" t="s">
        <v>713</v>
      </c>
      <c r="G188" s="1" t="s">
        <v>12976</v>
      </c>
      <c r="H188" s="1" t="s">
        <v>479</v>
      </c>
      <c r="I188" s="1" t="s">
        <v>873</v>
      </c>
      <c r="J188" s="1" t="s">
        <v>873</v>
      </c>
    </row>
    <row r="189" spans="1:10" ht="14.25">
      <c r="A189" s="1" t="s">
        <v>260</v>
      </c>
      <c r="B189" s="1" t="s">
        <v>13151</v>
      </c>
      <c r="C189" s="1" t="s">
        <v>262</v>
      </c>
      <c r="D189" s="1" t="s">
        <v>322</v>
      </c>
      <c r="E189" s="1" t="s">
        <v>322</v>
      </c>
      <c r="F189" s="1" t="s">
        <v>1731</v>
      </c>
      <c r="G189" s="1" t="s">
        <v>12978</v>
      </c>
      <c r="H189" s="1" t="s">
        <v>270</v>
      </c>
      <c r="I189" s="1" t="s">
        <v>872</v>
      </c>
      <c r="J189" s="1" t="s">
        <v>479</v>
      </c>
    </row>
    <row r="190" spans="1:10" ht="14.25">
      <c r="A190" s="1" t="s">
        <v>260</v>
      </c>
      <c r="B190" s="1" t="s">
        <v>13152</v>
      </c>
      <c r="C190" s="1" t="s">
        <v>262</v>
      </c>
      <c r="D190" s="1" t="s">
        <v>322</v>
      </c>
      <c r="E190" s="1" t="s">
        <v>322</v>
      </c>
      <c r="F190" s="1" t="s">
        <v>2913</v>
      </c>
      <c r="G190" s="1" t="s">
        <v>12980</v>
      </c>
      <c r="H190" s="1" t="s">
        <v>472</v>
      </c>
      <c r="I190" s="1" t="s">
        <v>872</v>
      </c>
      <c r="J190" s="1" t="s">
        <v>472</v>
      </c>
    </row>
    <row r="191" spans="1:10" ht="14.25">
      <c r="A191" s="1" t="s">
        <v>260</v>
      </c>
      <c r="B191" s="1" t="s">
        <v>13153</v>
      </c>
      <c r="C191" s="1" t="s">
        <v>262</v>
      </c>
      <c r="D191" s="1" t="s">
        <v>322</v>
      </c>
      <c r="E191" s="1" t="s">
        <v>322</v>
      </c>
      <c r="F191" s="1" t="s">
        <v>2796</v>
      </c>
      <c r="G191" s="1" t="s">
        <v>12982</v>
      </c>
      <c r="H191" s="1" t="s">
        <v>479</v>
      </c>
      <c r="I191" s="1" t="s">
        <v>872</v>
      </c>
      <c r="J191" s="1" t="s">
        <v>472</v>
      </c>
    </row>
    <row r="192" spans="1:10" ht="14.25">
      <c r="A192" s="1" t="s">
        <v>260</v>
      </c>
      <c r="B192" s="1" t="s">
        <v>13154</v>
      </c>
      <c r="C192" s="1" t="s">
        <v>262</v>
      </c>
      <c r="D192" s="1" t="s">
        <v>322</v>
      </c>
      <c r="E192" s="1" t="s">
        <v>322</v>
      </c>
      <c r="F192" s="1" t="s">
        <v>2919</v>
      </c>
      <c r="G192" s="1" t="s">
        <v>12984</v>
      </c>
      <c r="H192" s="1" t="s">
        <v>270</v>
      </c>
      <c r="I192" s="1" t="s">
        <v>276</v>
      </c>
      <c r="J192" s="1" t="s">
        <v>270</v>
      </c>
    </row>
    <row r="193" spans="1:10" ht="14.25">
      <c r="A193" s="1" t="s">
        <v>260</v>
      </c>
      <c r="B193" s="1" t="s">
        <v>13155</v>
      </c>
      <c r="C193" s="1" t="s">
        <v>262</v>
      </c>
      <c r="D193" s="1" t="s">
        <v>322</v>
      </c>
      <c r="E193" s="1" t="s">
        <v>322</v>
      </c>
      <c r="F193" s="1" t="s">
        <v>1739</v>
      </c>
      <c r="G193" s="1" t="s">
        <v>12986</v>
      </c>
      <c r="H193" s="1" t="s">
        <v>472</v>
      </c>
      <c r="I193" s="1" t="s">
        <v>276</v>
      </c>
      <c r="J193" s="1" t="s">
        <v>269</v>
      </c>
    </row>
    <row r="194" spans="1:10" ht="14.25">
      <c r="A194" s="1" t="s">
        <v>260</v>
      </c>
      <c r="B194" s="1" t="s">
        <v>13156</v>
      </c>
      <c r="C194" s="1" t="s">
        <v>262</v>
      </c>
      <c r="D194" s="1" t="s">
        <v>322</v>
      </c>
      <c r="E194" s="1" t="s">
        <v>322</v>
      </c>
      <c r="F194" s="1" t="s">
        <v>2926</v>
      </c>
      <c r="G194" s="1" t="s">
        <v>12988</v>
      </c>
      <c r="H194" s="1" t="s">
        <v>479</v>
      </c>
      <c r="I194" s="1" t="s">
        <v>276</v>
      </c>
      <c r="J194" s="1" t="s">
        <v>269</v>
      </c>
    </row>
    <row r="195" spans="1:10" ht="14.25">
      <c r="A195" s="1" t="s">
        <v>260</v>
      </c>
      <c r="B195" s="1" t="s">
        <v>13157</v>
      </c>
      <c r="C195" s="1" t="s">
        <v>262</v>
      </c>
      <c r="D195" s="1" t="s">
        <v>328</v>
      </c>
      <c r="E195" s="1" t="s">
        <v>328</v>
      </c>
      <c r="F195" s="1" t="s">
        <v>270</v>
      </c>
      <c r="G195" s="1" t="s">
        <v>12948</v>
      </c>
      <c r="H195" s="1" t="s">
        <v>270</v>
      </c>
      <c r="I195" s="1" t="s">
        <v>269</v>
      </c>
      <c r="J195" s="1" t="s">
        <v>2755</v>
      </c>
    </row>
    <row r="196" spans="1:10" ht="14.25">
      <c r="A196" s="1" t="s">
        <v>260</v>
      </c>
      <c r="B196" s="1" t="s">
        <v>13158</v>
      </c>
      <c r="C196" s="1" t="s">
        <v>262</v>
      </c>
      <c r="D196" s="1" t="s">
        <v>328</v>
      </c>
      <c r="E196" s="1" t="s">
        <v>328</v>
      </c>
      <c r="F196" s="1" t="s">
        <v>472</v>
      </c>
      <c r="G196" s="1" t="s">
        <v>12950</v>
      </c>
      <c r="H196" s="1" t="s">
        <v>472</v>
      </c>
      <c r="I196" s="1" t="s">
        <v>269</v>
      </c>
      <c r="J196" s="1" t="s">
        <v>2755</v>
      </c>
    </row>
    <row r="197" spans="1:10" ht="14.25">
      <c r="A197" s="1" t="s">
        <v>260</v>
      </c>
      <c r="B197" s="1" t="s">
        <v>13159</v>
      </c>
      <c r="C197" s="1" t="s">
        <v>262</v>
      </c>
      <c r="D197" s="1" t="s">
        <v>328</v>
      </c>
      <c r="E197" s="1" t="s">
        <v>328</v>
      </c>
      <c r="F197" s="1" t="s">
        <v>479</v>
      </c>
      <c r="G197" s="1" t="s">
        <v>12952</v>
      </c>
      <c r="H197" s="1" t="s">
        <v>479</v>
      </c>
      <c r="I197" s="1" t="s">
        <v>269</v>
      </c>
      <c r="J197" s="1" t="s">
        <v>2755</v>
      </c>
    </row>
    <row r="198" spans="1:10" ht="14.25">
      <c r="A198" s="1" t="s">
        <v>260</v>
      </c>
      <c r="B198" s="1" t="s">
        <v>13160</v>
      </c>
      <c r="C198" s="1" t="s">
        <v>262</v>
      </c>
      <c r="D198" s="1" t="s">
        <v>328</v>
      </c>
      <c r="E198" s="1" t="s">
        <v>328</v>
      </c>
      <c r="F198" s="1" t="s">
        <v>873</v>
      </c>
      <c r="G198" s="1" t="s">
        <v>12954</v>
      </c>
      <c r="H198" s="1" t="s">
        <v>270</v>
      </c>
      <c r="I198" s="1" t="s">
        <v>270</v>
      </c>
      <c r="J198" s="1" t="s">
        <v>2755</v>
      </c>
    </row>
    <row r="199" spans="1:10" ht="14.25">
      <c r="A199" s="1" t="s">
        <v>260</v>
      </c>
      <c r="B199" s="1" t="s">
        <v>13161</v>
      </c>
      <c r="C199" s="1" t="s">
        <v>262</v>
      </c>
      <c r="D199" s="1" t="s">
        <v>328</v>
      </c>
      <c r="E199" s="1" t="s">
        <v>328</v>
      </c>
      <c r="F199" s="1" t="s">
        <v>872</v>
      </c>
      <c r="G199" s="1" t="s">
        <v>12956</v>
      </c>
      <c r="H199" s="1" t="s">
        <v>472</v>
      </c>
      <c r="I199" s="1" t="s">
        <v>270</v>
      </c>
      <c r="J199" s="1" t="s">
        <v>2793</v>
      </c>
    </row>
    <row r="200" spans="1:10" ht="14.25">
      <c r="A200" s="1" t="s">
        <v>260</v>
      </c>
      <c r="B200" s="1" t="s">
        <v>13162</v>
      </c>
      <c r="C200" s="1" t="s">
        <v>262</v>
      </c>
      <c r="D200" s="1" t="s">
        <v>328</v>
      </c>
      <c r="E200" s="1" t="s">
        <v>328</v>
      </c>
      <c r="F200" s="1" t="s">
        <v>276</v>
      </c>
      <c r="G200" s="1" t="s">
        <v>12958</v>
      </c>
      <c r="H200" s="1" t="s">
        <v>479</v>
      </c>
      <c r="I200" s="1" t="s">
        <v>270</v>
      </c>
      <c r="J200" s="1" t="s">
        <v>1729</v>
      </c>
    </row>
    <row r="201" spans="1:10" ht="14.25">
      <c r="A201" s="1" t="s">
        <v>260</v>
      </c>
      <c r="B201" s="1" t="s">
        <v>13163</v>
      </c>
      <c r="C201" s="1" t="s">
        <v>262</v>
      </c>
      <c r="D201" s="1" t="s">
        <v>328</v>
      </c>
      <c r="E201" s="1" t="s">
        <v>328</v>
      </c>
      <c r="F201" s="1" t="s">
        <v>874</v>
      </c>
      <c r="G201" s="1" t="s">
        <v>12960</v>
      </c>
      <c r="H201" s="1" t="s">
        <v>270</v>
      </c>
      <c r="I201" s="1" t="s">
        <v>472</v>
      </c>
      <c r="J201" s="1" t="s">
        <v>1971</v>
      </c>
    </row>
    <row r="202" spans="1:10" ht="14.25">
      <c r="A202" s="1" t="s">
        <v>260</v>
      </c>
      <c r="B202" s="1" t="s">
        <v>13164</v>
      </c>
      <c r="C202" s="1" t="s">
        <v>262</v>
      </c>
      <c r="D202" s="1" t="s">
        <v>328</v>
      </c>
      <c r="E202" s="1" t="s">
        <v>328</v>
      </c>
      <c r="F202" s="1" t="s">
        <v>1450</v>
      </c>
      <c r="G202" s="1" t="s">
        <v>12962</v>
      </c>
      <c r="H202" s="1" t="s">
        <v>472</v>
      </c>
      <c r="I202" s="1" t="s">
        <v>472</v>
      </c>
      <c r="J202" s="1" t="s">
        <v>714</v>
      </c>
    </row>
    <row r="203" spans="1:10" ht="14.25">
      <c r="A203" s="1" t="s">
        <v>260</v>
      </c>
      <c r="B203" s="1" t="s">
        <v>13165</v>
      </c>
      <c r="C203" s="1" t="s">
        <v>262</v>
      </c>
      <c r="D203" s="1" t="s">
        <v>328</v>
      </c>
      <c r="E203" s="1" t="s">
        <v>328</v>
      </c>
      <c r="F203" s="1" t="s">
        <v>277</v>
      </c>
      <c r="G203" s="1" t="s">
        <v>12964</v>
      </c>
      <c r="H203" s="1" t="s">
        <v>479</v>
      </c>
      <c r="I203" s="1" t="s">
        <v>472</v>
      </c>
      <c r="J203" s="1" t="s">
        <v>277</v>
      </c>
    </row>
    <row r="204" spans="1:10" ht="14.25">
      <c r="A204" s="1" t="s">
        <v>260</v>
      </c>
      <c r="B204" s="1" t="s">
        <v>13166</v>
      </c>
      <c r="C204" s="1" t="s">
        <v>262</v>
      </c>
      <c r="D204" s="1" t="s">
        <v>328</v>
      </c>
      <c r="E204" s="1" t="s">
        <v>328</v>
      </c>
      <c r="F204" s="1" t="s">
        <v>714</v>
      </c>
      <c r="G204" s="1" t="s">
        <v>12966</v>
      </c>
      <c r="H204" s="1" t="s">
        <v>270</v>
      </c>
      <c r="I204" s="1" t="s">
        <v>479</v>
      </c>
      <c r="J204" s="1" t="s">
        <v>1450</v>
      </c>
    </row>
    <row r="205" spans="1:10" ht="14.25">
      <c r="A205" s="1" t="s">
        <v>260</v>
      </c>
      <c r="B205" s="1" t="s">
        <v>13167</v>
      </c>
      <c r="C205" s="1" t="s">
        <v>262</v>
      </c>
      <c r="D205" s="1" t="s">
        <v>328</v>
      </c>
      <c r="E205" s="1" t="s">
        <v>328</v>
      </c>
      <c r="F205" s="1" t="s">
        <v>1971</v>
      </c>
      <c r="G205" s="1" t="s">
        <v>12968</v>
      </c>
      <c r="H205" s="1" t="s">
        <v>472</v>
      </c>
      <c r="I205" s="1" t="s">
        <v>479</v>
      </c>
      <c r="J205" s="1" t="s">
        <v>874</v>
      </c>
    </row>
    <row r="206" spans="1:10" ht="14.25">
      <c r="A206" s="1" t="s">
        <v>260</v>
      </c>
      <c r="B206" s="1" t="s">
        <v>13168</v>
      </c>
      <c r="C206" s="1" t="s">
        <v>262</v>
      </c>
      <c r="D206" s="1" t="s">
        <v>328</v>
      </c>
      <c r="E206" s="1" t="s">
        <v>328</v>
      </c>
      <c r="F206" s="1" t="s">
        <v>1729</v>
      </c>
      <c r="G206" s="1" t="s">
        <v>12970</v>
      </c>
      <c r="H206" s="1" t="s">
        <v>479</v>
      </c>
      <c r="I206" s="1" t="s">
        <v>479</v>
      </c>
      <c r="J206" s="1" t="s">
        <v>276</v>
      </c>
    </row>
    <row r="207" spans="1:10" ht="14.25">
      <c r="A207" s="1" t="s">
        <v>260</v>
      </c>
      <c r="B207" s="1" t="s">
        <v>13169</v>
      </c>
      <c r="C207" s="1" t="s">
        <v>262</v>
      </c>
      <c r="D207" s="1" t="s">
        <v>328</v>
      </c>
      <c r="E207" s="1" t="s">
        <v>328</v>
      </c>
      <c r="F207" s="1" t="s">
        <v>2793</v>
      </c>
      <c r="G207" s="1" t="s">
        <v>12972</v>
      </c>
      <c r="H207" s="1" t="s">
        <v>270</v>
      </c>
      <c r="I207" s="1" t="s">
        <v>873</v>
      </c>
      <c r="J207" s="1" t="s">
        <v>872</v>
      </c>
    </row>
    <row r="208" spans="1:10" ht="14.25">
      <c r="A208" s="1" t="s">
        <v>260</v>
      </c>
      <c r="B208" s="1" t="s">
        <v>13170</v>
      </c>
      <c r="C208" s="1" t="s">
        <v>262</v>
      </c>
      <c r="D208" s="1" t="s">
        <v>328</v>
      </c>
      <c r="E208" s="1" t="s">
        <v>328</v>
      </c>
      <c r="F208" s="1" t="s">
        <v>2755</v>
      </c>
      <c r="G208" s="1" t="s">
        <v>12974</v>
      </c>
      <c r="H208" s="1" t="s">
        <v>472</v>
      </c>
      <c r="I208" s="1" t="s">
        <v>873</v>
      </c>
      <c r="J208" s="1" t="s">
        <v>873</v>
      </c>
    </row>
    <row r="209" spans="1:10" ht="14.25">
      <c r="A209" s="1" t="s">
        <v>260</v>
      </c>
      <c r="B209" s="1" t="s">
        <v>13171</v>
      </c>
      <c r="C209" s="1" t="s">
        <v>262</v>
      </c>
      <c r="D209" s="1" t="s">
        <v>328</v>
      </c>
      <c r="E209" s="1" t="s">
        <v>328</v>
      </c>
      <c r="F209" s="1" t="s">
        <v>713</v>
      </c>
      <c r="G209" s="1" t="s">
        <v>12976</v>
      </c>
      <c r="H209" s="1" t="s">
        <v>479</v>
      </c>
      <c r="I209" s="1" t="s">
        <v>873</v>
      </c>
      <c r="J209" s="1" t="s">
        <v>873</v>
      </c>
    </row>
    <row r="210" spans="1:10" ht="14.25">
      <c r="A210" s="1" t="s">
        <v>260</v>
      </c>
      <c r="B210" s="1" t="s">
        <v>13172</v>
      </c>
      <c r="C210" s="1" t="s">
        <v>262</v>
      </c>
      <c r="D210" s="1" t="s">
        <v>328</v>
      </c>
      <c r="E210" s="1" t="s">
        <v>328</v>
      </c>
      <c r="F210" s="1" t="s">
        <v>1731</v>
      </c>
      <c r="G210" s="1" t="s">
        <v>12978</v>
      </c>
      <c r="H210" s="1" t="s">
        <v>270</v>
      </c>
      <c r="I210" s="1" t="s">
        <v>872</v>
      </c>
      <c r="J210" s="1" t="s">
        <v>479</v>
      </c>
    </row>
    <row r="211" spans="1:10" ht="14.25">
      <c r="A211" s="1" t="s">
        <v>260</v>
      </c>
      <c r="B211" s="1" t="s">
        <v>13173</v>
      </c>
      <c r="C211" s="1" t="s">
        <v>262</v>
      </c>
      <c r="D211" s="1" t="s">
        <v>328</v>
      </c>
      <c r="E211" s="1" t="s">
        <v>328</v>
      </c>
      <c r="F211" s="1" t="s">
        <v>2913</v>
      </c>
      <c r="G211" s="1" t="s">
        <v>12980</v>
      </c>
      <c r="H211" s="1" t="s">
        <v>472</v>
      </c>
      <c r="I211" s="1" t="s">
        <v>872</v>
      </c>
      <c r="J211" s="1" t="s">
        <v>472</v>
      </c>
    </row>
    <row r="212" spans="1:10" ht="14.25">
      <c r="A212" s="1" t="s">
        <v>260</v>
      </c>
      <c r="B212" s="1" t="s">
        <v>13174</v>
      </c>
      <c r="C212" s="1" t="s">
        <v>262</v>
      </c>
      <c r="D212" s="1" t="s">
        <v>328</v>
      </c>
      <c r="E212" s="1" t="s">
        <v>328</v>
      </c>
      <c r="F212" s="1" t="s">
        <v>2796</v>
      </c>
      <c r="G212" s="1" t="s">
        <v>12982</v>
      </c>
      <c r="H212" s="1" t="s">
        <v>479</v>
      </c>
      <c r="I212" s="1" t="s">
        <v>872</v>
      </c>
      <c r="J212" s="1" t="s">
        <v>472</v>
      </c>
    </row>
    <row r="213" spans="1:10" ht="14.25">
      <c r="A213" s="1" t="s">
        <v>260</v>
      </c>
      <c r="B213" s="1" t="s">
        <v>13175</v>
      </c>
      <c r="C213" s="1" t="s">
        <v>262</v>
      </c>
      <c r="D213" s="1" t="s">
        <v>328</v>
      </c>
      <c r="E213" s="1" t="s">
        <v>328</v>
      </c>
      <c r="F213" s="1" t="s">
        <v>2919</v>
      </c>
      <c r="G213" s="1" t="s">
        <v>12984</v>
      </c>
      <c r="H213" s="1" t="s">
        <v>270</v>
      </c>
      <c r="I213" s="1" t="s">
        <v>276</v>
      </c>
      <c r="J213" s="1" t="s">
        <v>270</v>
      </c>
    </row>
    <row r="214" spans="1:10" ht="14.25">
      <c r="A214" s="1" t="s">
        <v>260</v>
      </c>
      <c r="B214" s="1" t="s">
        <v>13176</v>
      </c>
      <c r="C214" s="1" t="s">
        <v>262</v>
      </c>
      <c r="D214" s="1" t="s">
        <v>328</v>
      </c>
      <c r="E214" s="1" t="s">
        <v>328</v>
      </c>
      <c r="F214" s="1" t="s">
        <v>1739</v>
      </c>
      <c r="G214" s="1" t="s">
        <v>12986</v>
      </c>
      <c r="H214" s="1" t="s">
        <v>472</v>
      </c>
      <c r="I214" s="1" t="s">
        <v>276</v>
      </c>
      <c r="J214" s="1" t="s">
        <v>269</v>
      </c>
    </row>
    <row r="215" spans="1:10" ht="14.25">
      <c r="A215" s="1" t="s">
        <v>260</v>
      </c>
      <c r="B215" s="1" t="s">
        <v>13177</v>
      </c>
      <c r="C215" s="1" t="s">
        <v>262</v>
      </c>
      <c r="D215" s="1" t="s">
        <v>328</v>
      </c>
      <c r="E215" s="1" t="s">
        <v>328</v>
      </c>
      <c r="F215" s="1" t="s">
        <v>2926</v>
      </c>
      <c r="G215" s="1" t="s">
        <v>12988</v>
      </c>
      <c r="H215" s="1" t="s">
        <v>479</v>
      </c>
      <c r="I215" s="1" t="s">
        <v>276</v>
      </c>
      <c r="J215" s="1" t="s">
        <v>269</v>
      </c>
    </row>
  </sheetData>
  <phoneticPr fontId="3"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5"/>
  <sheetViews>
    <sheetView workbookViewId="0"/>
  </sheetViews>
  <sheetFormatPr defaultRowHeight="13.5"/>
  <cols>
    <col min="1" max="9" width="20" customWidth="1"/>
  </cols>
  <sheetData>
    <row r="1" spans="1:9" ht="27.95" customHeight="1">
      <c r="A1" s="4" t="s">
        <v>105</v>
      </c>
      <c r="B1" s="4" t="s">
        <v>106</v>
      </c>
      <c r="C1" s="4" t="s">
        <v>107</v>
      </c>
      <c r="D1" s="4" t="s">
        <v>108</v>
      </c>
      <c r="E1" s="4" t="s">
        <v>109</v>
      </c>
      <c r="F1" s="4" t="s">
        <v>13178</v>
      </c>
      <c r="G1" s="4" t="s">
        <v>110</v>
      </c>
      <c r="H1" s="4" t="s">
        <v>7566</v>
      </c>
      <c r="I1" s="4" t="s">
        <v>13179</v>
      </c>
    </row>
    <row r="2" spans="1:9" ht="27.95" customHeight="1">
      <c r="A2" s="5" t="s">
        <v>153</v>
      </c>
      <c r="B2" s="5" t="s">
        <v>154</v>
      </c>
      <c r="C2" s="5" t="s">
        <v>155</v>
      </c>
      <c r="D2" s="5" t="s">
        <v>156</v>
      </c>
      <c r="E2" s="5" t="s">
        <v>157</v>
      </c>
      <c r="F2" s="5" t="s">
        <v>13180</v>
      </c>
      <c r="G2" s="5" t="s">
        <v>158</v>
      </c>
      <c r="H2" s="5" t="s">
        <v>7576</v>
      </c>
      <c r="I2" s="5" t="s">
        <v>13181</v>
      </c>
    </row>
    <row r="3" spans="1:9" ht="27.95" customHeight="1">
      <c r="A3" s="6" t="s">
        <v>190</v>
      </c>
      <c r="B3" s="6" t="s">
        <v>191</v>
      </c>
      <c r="C3" s="6" t="s">
        <v>192</v>
      </c>
      <c r="D3" s="6" t="s">
        <v>193</v>
      </c>
      <c r="E3" s="6" t="s">
        <v>194</v>
      </c>
      <c r="F3" s="6" t="s">
        <v>345</v>
      </c>
      <c r="G3" s="6" t="s">
        <v>195</v>
      </c>
      <c r="H3" s="6" t="s">
        <v>441</v>
      </c>
      <c r="I3" s="6" t="s">
        <v>214</v>
      </c>
    </row>
    <row r="4" spans="1:9" ht="27.95" customHeight="1">
      <c r="A4" s="7" t="s">
        <v>227</v>
      </c>
      <c r="B4" s="7" t="s">
        <v>228</v>
      </c>
      <c r="C4" s="7" t="s">
        <v>155</v>
      </c>
      <c r="D4" s="7" t="s">
        <v>156</v>
      </c>
      <c r="E4" s="7" t="s">
        <v>229</v>
      </c>
      <c r="F4" s="7" t="s">
        <v>229</v>
      </c>
      <c r="G4" s="7" t="s">
        <v>230</v>
      </c>
      <c r="H4" s="7" t="s">
        <v>7577</v>
      </c>
      <c r="I4" s="7" t="s">
        <v>13181</v>
      </c>
    </row>
    <row r="5" spans="1:9" ht="27.95" customHeight="1">
      <c r="A5" s="8" t="s">
        <v>254</v>
      </c>
      <c r="B5" s="8" t="s">
        <v>255</v>
      </c>
      <c r="C5" s="8" t="s">
        <v>256</v>
      </c>
      <c r="D5" s="8" t="s">
        <v>256</v>
      </c>
      <c r="E5" s="8" t="s">
        <v>256</v>
      </c>
      <c r="F5" s="8" t="s">
        <v>256</v>
      </c>
      <c r="G5" s="8" t="s">
        <v>257</v>
      </c>
      <c r="H5" s="8" t="s">
        <v>255</v>
      </c>
      <c r="I5" s="8" t="s">
        <v>259</v>
      </c>
    </row>
  </sheetData>
  <phoneticPr fontId="3"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Z5"/>
  <sheetViews>
    <sheetView workbookViewId="0"/>
  </sheetViews>
  <sheetFormatPr defaultRowHeight="13.5"/>
  <cols>
    <col min="1" max="52" width="20" customWidth="1"/>
  </cols>
  <sheetData>
    <row r="1" spans="1:52" ht="27.95" customHeight="1">
      <c r="A1" s="4" t="s">
        <v>105</v>
      </c>
      <c r="B1" s="4" t="s">
        <v>106</v>
      </c>
      <c r="C1" s="4" t="s">
        <v>107</v>
      </c>
      <c r="D1" s="4" t="s">
        <v>108</v>
      </c>
      <c r="E1" s="4" t="s">
        <v>109</v>
      </c>
      <c r="F1" s="4" t="s">
        <v>13182</v>
      </c>
      <c r="G1" s="4" t="s">
        <v>110</v>
      </c>
      <c r="H1" s="4" t="s">
        <v>13183</v>
      </c>
      <c r="I1" s="4" t="s">
        <v>13184</v>
      </c>
      <c r="J1" s="4" t="s">
        <v>13185</v>
      </c>
      <c r="K1" s="4" t="s">
        <v>13186</v>
      </c>
      <c r="L1" s="4" t="s">
        <v>13187</v>
      </c>
      <c r="M1" s="4" t="s">
        <v>13188</v>
      </c>
      <c r="N1" s="4" t="s">
        <v>13189</v>
      </c>
      <c r="O1" s="4" t="s">
        <v>13190</v>
      </c>
      <c r="P1" s="4" t="s">
        <v>13191</v>
      </c>
      <c r="Q1" s="4" t="s">
        <v>13192</v>
      </c>
      <c r="R1" s="4" t="s">
        <v>13193</v>
      </c>
      <c r="S1" s="4" t="s">
        <v>13194</v>
      </c>
      <c r="T1" s="4" t="s">
        <v>13195</v>
      </c>
      <c r="U1" s="4" t="s">
        <v>7566</v>
      </c>
      <c r="V1" s="4" t="s">
        <v>13196</v>
      </c>
      <c r="W1" s="4" t="s">
        <v>13197</v>
      </c>
      <c r="X1" s="4" t="s">
        <v>13198</v>
      </c>
      <c r="Y1" s="4" t="s">
        <v>13199</v>
      </c>
      <c r="Z1" s="4" t="s">
        <v>13200</v>
      </c>
      <c r="AA1" s="4" t="s">
        <v>13201</v>
      </c>
      <c r="AB1" s="4" t="s">
        <v>13202</v>
      </c>
      <c r="AC1" s="4" t="s">
        <v>13203</v>
      </c>
      <c r="AD1" s="4" t="s">
        <v>13204</v>
      </c>
      <c r="AE1" s="4" t="s">
        <v>13205</v>
      </c>
      <c r="AF1" s="4" t="s">
        <v>13206</v>
      </c>
      <c r="AG1" s="4" t="s">
        <v>13207</v>
      </c>
      <c r="AH1" s="4" t="s">
        <v>13208</v>
      </c>
      <c r="AI1" s="4" t="s">
        <v>13209</v>
      </c>
      <c r="AJ1" s="4" t="s">
        <v>13210</v>
      </c>
      <c r="AK1" s="4" t="s">
        <v>13211</v>
      </c>
      <c r="AL1" s="4" t="s">
        <v>13212</v>
      </c>
      <c r="AM1" s="4" t="s">
        <v>13213</v>
      </c>
      <c r="AN1" s="4" t="s">
        <v>13214</v>
      </c>
      <c r="AO1" s="4" t="s">
        <v>13215</v>
      </c>
      <c r="AP1" s="4" t="s">
        <v>13216</v>
      </c>
      <c r="AQ1" s="4" t="s">
        <v>13217</v>
      </c>
      <c r="AR1" s="4" t="s">
        <v>13218</v>
      </c>
      <c r="AS1" s="4" t="s">
        <v>13219</v>
      </c>
      <c r="AT1" s="4" t="s">
        <v>13220</v>
      </c>
      <c r="AU1" s="4" t="s">
        <v>13221</v>
      </c>
      <c r="AV1" s="4" t="s">
        <v>13222</v>
      </c>
      <c r="AW1" s="4" t="s">
        <v>13223</v>
      </c>
      <c r="AX1" s="4" t="s">
        <v>13224</v>
      </c>
      <c r="AY1" s="4" t="s">
        <v>13225</v>
      </c>
      <c r="AZ1" s="4" t="s">
        <v>13226</v>
      </c>
    </row>
    <row r="2" spans="1:52" ht="27.95" customHeight="1">
      <c r="A2" s="5" t="s">
        <v>153</v>
      </c>
      <c r="B2" s="5" t="s">
        <v>154</v>
      </c>
      <c r="C2" s="5" t="s">
        <v>155</v>
      </c>
      <c r="D2" s="5" t="s">
        <v>156</v>
      </c>
      <c r="E2" s="5" t="s">
        <v>157</v>
      </c>
      <c r="F2" s="5" t="s">
        <v>13227</v>
      </c>
      <c r="G2" s="5" t="s">
        <v>158</v>
      </c>
      <c r="H2" s="5" t="s">
        <v>13228</v>
      </c>
      <c r="I2" s="5" t="s">
        <v>13229</v>
      </c>
      <c r="J2" s="5" t="s">
        <v>13230</v>
      </c>
      <c r="K2" s="5" t="s">
        <v>13231</v>
      </c>
      <c r="L2" s="5" t="s">
        <v>13232</v>
      </c>
      <c r="M2" s="5" t="s">
        <v>13233</v>
      </c>
      <c r="N2" s="5" t="s">
        <v>166</v>
      </c>
      <c r="O2" s="5" t="s">
        <v>167</v>
      </c>
      <c r="P2" s="5" t="s">
        <v>13234</v>
      </c>
      <c r="Q2" s="5" t="s">
        <v>13235</v>
      </c>
      <c r="R2" s="5" t="s">
        <v>13236</v>
      </c>
      <c r="S2" s="5" t="s">
        <v>13237</v>
      </c>
      <c r="T2" s="5" t="s">
        <v>13238</v>
      </c>
      <c r="U2" s="5" t="s">
        <v>7576</v>
      </c>
      <c r="V2" s="5" t="s">
        <v>13239</v>
      </c>
      <c r="W2" s="5" t="s">
        <v>13240</v>
      </c>
      <c r="X2" s="5" t="s">
        <v>13241</v>
      </c>
      <c r="Y2" s="5" t="s">
        <v>13242</v>
      </c>
      <c r="Z2" s="5" t="s">
        <v>13243</v>
      </c>
      <c r="AA2" s="5" t="s">
        <v>13244</v>
      </c>
      <c r="AB2" s="5" t="s">
        <v>13245</v>
      </c>
      <c r="AC2" s="5" t="s">
        <v>13246</v>
      </c>
      <c r="AD2" s="5" t="s">
        <v>13247</v>
      </c>
      <c r="AE2" s="5" t="s">
        <v>13248</v>
      </c>
      <c r="AF2" s="5" t="s">
        <v>13249</v>
      </c>
      <c r="AG2" s="5" t="s">
        <v>13250</v>
      </c>
      <c r="AH2" s="5" t="s">
        <v>13251</v>
      </c>
      <c r="AI2" s="5" t="s">
        <v>13252</v>
      </c>
      <c r="AJ2" s="5" t="s">
        <v>13253</v>
      </c>
      <c r="AK2" s="5" t="s">
        <v>13254</v>
      </c>
      <c r="AL2" s="5" t="s">
        <v>13255</v>
      </c>
      <c r="AM2" s="5" t="s">
        <v>13256</v>
      </c>
      <c r="AN2" s="5" t="s">
        <v>13257</v>
      </c>
      <c r="AO2" s="5" t="s">
        <v>13258</v>
      </c>
      <c r="AP2" s="5" t="s">
        <v>13259</v>
      </c>
      <c r="AQ2" s="5" t="s">
        <v>13260</v>
      </c>
      <c r="AR2" s="5" t="s">
        <v>13261</v>
      </c>
      <c r="AS2" s="5" t="s">
        <v>13262</v>
      </c>
      <c r="AT2" s="5" t="s">
        <v>13263</v>
      </c>
      <c r="AU2" s="5" t="s">
        <v>13264</v>
      </c>
      <c r="AV2" s="5" t="s">
        <v>13265</v>
      </c>
      <c r="AW2" s="5" t="s">
        <v>13266</v>
      </c>
      <c r="AX2" s="5" t="s">
        <v>13267</v>
      </c>
      <c r="AY2" s="5" t="s">
        <v>13268</v>
      </c>
      <c r="AZ2" s="5" t="s">
        <v>13269</v>
      </c>
    </row>
    <row r="3" spans="1:52" ht="27.95" customHeight="1">
      <c r="A3" s="6" t="s">
        <v>190</v>
      </c>
      <c r="B3" s="6" t="s">
        <v>191</v>
      </c>
      <c r="C3" s="6" t="s">
        <v>192</v>
      </c>
      <c r="D3" s="6" t="s">
        <v>193</v>
      </c>
      <c r="E3" s="6" t="s">
        <v>194</v>
      </c>
      <c r="F3" s="6" t="s">
        <v>345</v>
      </c>
      <c r="G3" s="6" t="s">
        <v>195</v>
      </c>
      <c r="H3" s="6" t="s">
        <v>13270</v>
      </c>
      <c r="I3" s="6" t="s">
        <v>13271</v>
      </c>
      <c r="J3" s="6" t="s">
        <v>13272</v>
      </c>
      <c r="K3" s="6" t="s">
        <v>13273</v>
      </c>
      <c r="L3" s="6" t="s">
        <v>13274</v>
      </c>
      <c r="M3" s="6" t="s">
        <v>13275</v>
      </c>
      <c r="N3" s="6" t="s">
        <v>13276</v>
      </c>
      <c r="O3" s="6" t="s">
        <v>13277</v>
      </c>
      <c r="P3" s="6" t="s">
        <v>1663</v>
      </c>
      <c r="Q3" s="6" t="s">
        <v>13278</v>
      </c>
      <c r="R3" s="6" t="s">
        <v>13279</v>
      </c>
      <c r="S3" s="6" t="s">
        <v>13280</v>
      </c>
      <c r="T3" s="6" t="s">
        <v>13281</v>
      </c>
      <c r="U3" s="6" t="s">
        <v>13282</v>
      </c>
      <c r="V3" s="6" t="s">
        <v>214</v>
      </c>
      <c r="W3" s="6" t="s">
        <v>13283</v>
      </c>
      <c r="X3" s="6" t="s">
        <v>13284</v>
      </c>
      <c r="Y3" s="6" t="s">
        <v>13285</v>
      </c>
      <c r="Z3" s="6" t="s">
        <v>683</v>
      </c>
      <c r="AA3" s="6" t="s">
        <v>214</v>
      </c>
      <c r="AB3" s="6" t="s">
        <v>214</v>
      </c>
      <c r="AC3" s="6" t="s">
        <v>214</v>
      </c>
      <c r="AD3" s="6" t="s">
        <v>214</v>
      </c>
      <c r="AE3" s="6" t="s">
        <v>214</v>
      </c>
      <c r="AF3" s="6" t="s">
        <v>214</v>
      </c>
      <c r="AG3" s="6" t="s">
        <v>681</v>
      </c>
      <c r="AH3" s="6" t="s">
        <v>682</v>
      </c>
      <c r="AI3" s="6" t="s">
        <v>13286</v>
      </c>
      <c r="AJ3" s="6" t="s">
        <v>683</v>
      </c>
      <c r="AK3" s="6" t="s">
        <v>214</v>
      </c>
      <c r="AL3" s="6" t="s">
        <v>214</v>
      </c>
      <c r="AM3" s="6" t="s">
        <v>13287</v>
      </c>
      <c r="AN3" s="6" t="s">
        <v>13288</v>
      </c>
      <c r="AO3" s="6" t="s">
        <v>13289</v>
      </c>
      <c r="AP3" s="6" t="s">
        <v>13290</v>
      </c>
      <c r="AQ3" s="6" t="s">
        <v>13291</v>
      </c>
      <c r="AR3" s="6" t="s">
        <v>13292</v>
      </c>
      <c r="AS3" s="6" t="s">
        <v>214</v>
      </c>
      <c r="AT3" s="6" t="s">
        <v>13289</v>
      </c>
      <c r="AU3" s="6" t="s">
        <v>1259</v>
      </c>
      <c r="AV3" s="6" t="s">
        <v>994</v>
      </c>
      <c r="AW3" s="6" t="s">
        <v>214</v>
      </c>
      <c r="AX3" s="6" t="s">
        <v>13293</v>
      </c>
      <c r="AY3" s="6" t="s">
        <v>13293</v>
      </c>
      <c r="AZ3" s="6" t="s">
        <v>13294</v>
      </c>
    </row>
    <row r="4" spans="1:52" ht="27.95" customHeight="1">
      <c r="A4" s="7" t="s">
        <v>227</v>
      </c>
      <c r="B4" s="7" t="s">
        <v>228</v>
      </c>
      <c r="C4" s="7" t="s">
        <v>155</v>
      </c>
      <c r="D4" s="7" t="s">
        <v>156</v>
      </c>
      <c r="E4" s="7" t="s">
        <v>229</v>
      </c>
      <c r="F4" s="7" t="s">
        <v>229</v>
      </c>
      <c r="G4" s="7" t="s">
        <v>230</v>
      </c>
      <c r="H4" s="7" t="s">
        <v>13228</v>
      </c>
      <c r="I4" s="7" t="s">
        <v>13229</v>
      </c>
      <c r="J4" s="7" t="s">
        <v>13230</v>
      </c>
      <c r="K4" s="7" t="s">
        <v>13231</v>
      </c>
      <c r="L4" s="7" t="s">
        <v>13232</v>
      </c>
      <c r="M4" s="7" t="s">
        <v>13233</v>
      </c>
      <c r="N4" s="7" t="s">
        <v>235</v>
      </c>
      <c r="O4" s="7" t="s">
        <v>236</v>
      </c>
      <c r="P4" s="7" t="s">
        <v>13295</v>
      </c>
      <c r="Q4" s="7" t="s">
        <v>13296</v>
      </c>
      <c r="R4" s="7" t="s">
        <v>13297</v>
      </c>
      <c r="S4" s="7" t="s">
        <v>13298</v>
      </c>
      <c r="T4" s="7" t="s">
        <v>13299</v>
      </c>
      <c r="U4" s="7" t="s">
        <v>7577</v>
      </c>
      <c r="V4" s="7" t="s">
        <v>13239</v>
      </c>
      <c r="W4" s="7" t="s">
        <v>13300</v>
      </c>
      <c r="X4" s="7" t="s">
        <v>13301</v>
      </c>
      <c r="Y4" s="7" t="s">
        <v>13302</v>
      </c>
      <c r="Z4" s="7" t="s">
        <v>13303</v>
      </c>
      <c r="AA4" s="7" t="s">
        <v>13304</v>
      </c>
      <c r="AB4" s="7" t="s">
        <v>13305</v>
      </c>
      <c r="AC4" s="7" t="s">
        <v>13306</v>
      </c>
      <c r="AD4" s="7" t="s">
        <v>13307</v>
      </c>
      <c r="AE4" s="7" t="s">
        <v>13308</v>
      </c>
      <c r="AF4" s="7" t="s">
        <v>13309</v>
      </c>
      <c r="AG4" s="7" t="s">
        <v>13310</v>
      </c>
      <c r="AH4" s="7" t="s">
        <v>13310</v>
      </c>
      <c r="AI4" s="7" t="s">
        <v>13311</v>
      </c>
      <c r="AJ4" s="7" t="s">
        <v>13312</v>
      </c>
      <c r="AK4" s="7" t="s">
        <v>13313</v>
      </c>
      <c r="AL4" s="7" t="s">
        <v>13314</v>
      </c>
      <c r="AM4" s="7" t="s">
        <v>13315</v>
      </c>
      <c r="AN4" s="7" t="s">
        <v>13316</v>
      </c>
      <c r="AO4" s="7" t="s">
        <v>13317</v>
      </c>
      <c r="AP4" s="7" t="s">
        <v>13318</v>
      </c>
      <c r="AQ4" s="7" t="s">
        <v>13319</v>
      </c>
      <c r="AR4" s="7" t="s">
        <v>13320</v>
      </c>
      <c r="AS4" s="7" t="s">
        <v>13321</v>
      </c>
      <c r="AT4" s="7" t="s">
        <v>13322</v>
      </c>
      <c r="AU4" s="7" t="s">
        <v>13323</v>
      </c>
      <c r="AV4" s="7" t="s">
        <v>13324</v>
      </c>
      <c r="AW4" s="7" t="s">
        <v>13325</v>
      </c>
      <c r="AX4" s="7" t="s">
        <v>13326</v>
      </c>
      <c r="AY4" s="7" t="s">
        <v>13327</v>
      </c>
      <c r="AZ4" s="7" t="s">
        <v>13328</v>
      </c>
    </row>
    <row r="5" spans="1:52"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259</v>
      </c>
      <c r="R5" s="8" t="s">
        <v>259</v>
      </c>
      <c r="S5" s="8" t="s">
        <v>259</v>
      </c>
      <c r="T5" s="8" t="s">
        <v>259</v>
      </c>
      <c r="U5" s="8" t="s">
        <v>255</v>
      </c>
      <c r="V5" s="8" t="s">
        <v>259</v>
      </c>
      <c r="W5" s="8" t="s">
        <v>259</v>
      </c>
      <c r="X5" s="8" t="s">
        <v>255</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c r="AY5" s="8" t="s">
        <v>259</v>
      </c>
      <c r="AZ5" s="8" t="s">
        <v>259</v>
      </c>
    </row>
  </sheetData>
  <phoneticPr fontId="3"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Z5"/>
  <sheetViews>
    <sheetView workbookViewId="0"/>
  </sheetViews>
  <sheetFormatPr defaultRowHeight="13.5"/>
  <cols>
    <col min="1" max="26" width="20" customWidth="1"/>
  </cols>
  <sheetData>
    <row r="1" spans="1:26" ht="27.95" customHeight="1">
      <c r="A1" s="4" t="s">
        <v>105</v>
      </c>
      <c r="B1" s="4" t="s">
        <v>106</v>
      </c>
      <c r="C1" s="4" t="s">
        <v>107</v>
      </c>
      <c r="D1" s="4" t="s">
        <v>108</v>
      </c>
      <c r="E1" s="4" t="s">
        <v>109</v>
      </c>
      <c r="F1" s="4" t="s">
        <v>13329</v>
      </c>
      <c r="G1" s="4" t="s">
        <v>110</v>
      </c>
      <c r="H1" s="4" t="s">
        <v>13183</v>
      </c>
      <c r="I1" s="4" t="s">
        <v>13184</v>
      </c>
      <c r="J1" s="4" t="s">
        <v>13185</v>
      </c>
      <c r="K1" s="4" t="s">
        <v>13186</v>
      </c>
      <c r="L1" s="4" t="s">
        <v>13187</v>
      </c>
      <c r="M1" s="4" t="s">
        <v>13188</v>
      </c>
      <c r="N1" s="4" t="s">
        <v>13189</v>
      </c>
      <c r="O1" s="4" t="s">
        <v>13190</v>
      </c>
      <c r="P1" s="4" t="s">
        <v>13330</v>
      </c>
      <c r="Q1" s="4" t="s">
        <v>13331</v>
      </c>
      <c r="R1" s="4" t="s">
        <v>13332</v>
      </c>
      <c r="S1" s="4" t="s">
        <v>13333</v>
      </c>
      <c r="T1" s="4" t="s">
        <v>7566</v>
      </c>
      <c r="U1" s="4" t="s">
        <v>13196</v>
      </c>
      <c r="V1" s="4" t="s">
        <v>13197</v>
      </c>
      <c r="W1" s="4" t="s">
        <v>13198</v>
      </c>
      <c r="X1" s="4" t="s">
        <v>13334</v>
      </c>
      <c r="Y1" s="4" t="s">
        <v>13335</v>
      </c>
      <c r="Z1" s="4" t="s">
        <v>13336</v>
      </c>
    </row>
    <row r="2" spans="1:26" ht="27.95" customHeight="1">
      <c r="A2" s="5" t="s">
        <v>153</v>
      </c>
      <c r="B2" s="5" t="s">
        <v>154</v>
      </c>
      <c r="C2" s="5" t="s">
        <v>155</v>
      </c>
      <c r="D2" s="5" t="s">
        <v>156</v>
      </c>
      <c r="E2" s="5" t="s">
        <v>157</v>
      </c>
      <c r="F2" s="5" t="s">
        <v>13337</v>
      </c>
      <c r="G2" s="5" t="s">
        <v>158</v>
      </c>
      <c r="H2" s="5" t="s">
        <v>13228</v>
      </c>
      <c r="I2" s="5" t="s">
        <v>13229</v>
      </c>
      <c r="J2" s="5" t="s">
        <v>13230</v>
      </c>
      <c r="K2" s="5" t="s">
        <v>13231</v>
      </c>
      <c r="L2" s="5" t="s">
        <v>13232</v>
      </c>
      <c r="M2" s="5" t="s">
        <v>13233</v>
      </c>
      <c r="N2" s="5" t="s">
        <v>166</v>
      </c>
      <c r="O2" s="5" t="s">
        <v>167</v>
      </c>
      <c r="P2" s="5" t="s">
        <v>13338</v>
      </c>
      <c r="Q2" s="5" t="s">
        <v>13339</v>
      </c>
      <c r="R2" s="5" t="s">
        <v>13340</v>
      </c>
      <c r="S2" s="5" t="s">
        <v>13341</v>
      </c>
      <c r="T2" s="5" t="s">
        <v>7576</v>
      </c>
      <c r="U2" s="5" t="s">
        <v>13239</v>
      </c>
      <c r="V2" s="5" t="s">
        <v>13240</v>
      </c>
      <c r="W2" s="5" t="s">
        <v>13241</v>
      </c>
      <c r="X2" s="5" t="s">
        <v>13342</v>
      </c>
      <c r="Y2" s="5" t="s">
        <v>13343</v>
      </c>
      <c r="Z2" s="5" t="s">
        <v>13344</v>
      </c>
    </row>
    <row r="3" spans="1:26" ht="27.95" customHeight="1">
      <c r="A3" s="6" t="s">
        <v>190</v>
      </c>
      <c r="B3" s="6" t="s">
        <v>191</v>
      </c>
      <c r="C3" s="6" t="s">
        <v>192</v>
      </c>
      <c r="D3" s="6" t="s">
        <v>193</v>
      </c>
      <c r="E3" s="6" t="s">
        <v>194</v>
      </c>
      <c r="F3" s="6" t="s">
        <v>345</v>
      </c>
      <c r="G3" s="6" t="s">
        <v>195</v>
      </c>
      <c r="H3" s="6" t="s">
        <v>13345</v>
      </c>
      <c r="I3" s="6" t="s">
        <v>13271</v>
      </c>
      <c r="J3" s="6" t="s">
        <v>13272</v>
      </c>
      <c r="K3" s="6" t="s">
        <v>13273</v>
      </c>
      <c r="L3" s="6" t="s">
        <v>13274</v>
      </c>
      <c r="M3" s="6" t="s">
        <v>13275</v>
      </c>
      <c r="N3" s="6" t="s">
        <v>13276</v>
      </c>
      <c r="O3" s="6" t="s">
        <v>13277</v>
      </c>
      <c r="P3" s="6" t="s">
        <v>1663</v>
      </c>
      <c r="Q3" s="6" t="s">
        <v>13346</v>
      </c>
      <c r="R3" s="6" t="s">
        <v>214</v>
      </c>
      <c r="S3" s="6" t="s">
        <v>13347</v>
      </c>
      <c r="T3" s="6" t="s">
        <v>13348</v>
      </c>
      <c r="U3" s="6" t="s">
        <v>214</v>
      </c>
      <c r="V3" s="6" t="s">
        <v>13283</v>
      </c>
      <c r="W3" s="6" t="s">
        <v>13284</v>
      </c>
      <c r="X3" s="6" t="s">
        <v>214</v>
      </c>
      <c r="Y3" s="6" t="s">
        <v>13349</v>
      </c>
      <c r="Z3" s="6" t="s">
        <v>13350</v>
      </c>
    </row>
    <row r="4" spans="1:26" ht="27.95" customHeight="1">
      <c r="A4" s="7" t="s">
        <v>227</v>
      </c>
      <c r="B4" s="7" t="s">
        <v>228</v>
      </c>
      <c r="C4" s="7" t="s">
        <v>155</v>
      </c>
      <c r="D4" s="7" t="s">
        <v>156</v>
      </c>
      <c r="E4" s="7" t="s">
        <v>229</v>
      </c>
      <c r="F4" s="7" t="s">
        <v>229</v>
      </c>
      <c r="G4" s="7" t="s">
        <v>230</v>
      </c>
      <c r="H4" s="7" t="s">
        <v>13228</v>
      </c>
      <c r="I4" s="7" t="s">
        <v>13229</v>
      </c>
      <c r="J4" s="7" t="s">
        <v>13230</v>
      </c>
      <c r="K4" s="7" t="s">
        <v>13231</v>
      </c>
      <c r="L4" s="7" t="s">
        <v>13232</v>
      </c>
      <c r="M4" s="7" t="s">
        <v>13233</v>
      </c>
      <c r="N4" s="7" t="s">
        <v>235</v>
      </c>
      <c r="O4" s="7" t="s">
        <v>236</v>
      </c>
      <c r="P4" s="7" t="s">
        <v>13338</v>
      </c>
      <c r="Q4" s="7" t="s">
        <v>13339</v>
      </c>
      <c r="R4" s="7" t="s">
        <v>13340</v>
      </c>
      <c r="S4" s="7" t="s">
        <v>13341</v>
      </c>
      <c r="T4" s="7" t="s">
        <v>7577</v>
      </c>
      <c r="U4" s="7" t="s">
        <v>13239</v>
      </c>
      <c r="V4" s="7" t="s">
        <v>13300</v>
      </c>
      <c r="W4" s="7" t="s">
        <v>13301</v>
      </c>
      <c r="X4" s="7" t="s">
        <v>13351</v>
      </c>
      <c r="Y4" s="7" t="s">
        <v>13352</v>
      </c>
      <c r="Z4" s="7" t="s">
        <v>13344</v>
      </c>
    </row>
    <row r="5" spans="1:26"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259</v>
      </c>
      <c r="R5" s="8" t="s">
        <v>259</v>
      </c>
      <c r="S5" s="8" t="s">
        <v>259</v>
      </c>
      <c r="T5" s="8" t="s">
        <v>255</v>
      </c>
      <c r="U5" s="8" t="s">
        <v>259</v>
      </c>
      <c r="V5" s="8" t="s">
        <v>259</v>
      </c>
      <c r="W5" s="8" t="s">
        <v>255</v>
      </c>
      <c r="X5" s="8" t="s">
        <v>259</v>
      </c>
      <c r="Y5" s="8" t="s">
        <v>259</v>
      </c>
      <c r="Z5" s="8" t="s">
        <v>259</v>
      </c>
    </row>
  </sheetData>
  <phoneticPr fontId="3"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R5"/>
  <sheetViews>
    <sheetView workbookViewId="0"/>
  </sheetViews>
  <sheetFormatPr defaultRowHeight="13.5"/>
  <cols>
    <col min="1" max="44" width="20" customWidth="1"/>
  </cols>
  <sheetData>
    <row r="1" spans="1:44" ht="27.95" customHeight="1">
      <c r="A1" s="4" t="s">
        <v>105</v>
      </c>
      <c r="B1" s="4" t="s">
        <v>106</v>
      </c>
      <c r="C1" s="4" t="s">
        <v>107</v>
      </c>
      <c r="D1" s="4" t="s">
        <v>108</v>
      </c>
      <c r="E1" s="4" t="s">
        <v>109</v>
      </c>
      <c r="F1" s="4" t="s">
        <v>13353</v>
      </c>
      <c r="G1" s="4" t="s">
        <v>110</v>
      </c>
      <c r="H1" s="4" t="s">
        <v>13183</v>
      </c>
      <c r="I1" s="4" t="s">
        <v>13184</v>
      </c>
      <c r="J1" s="4" t="s">
        <v>13185</v>
      </c>
      <c r="K1" s="4" t="s">
        <v>13186</v>
      </c>
      <c r="L1" s="4" t="s">
        <v>13187</v>
      </c>
      <c r="M1" s="4" t="s">
        <v>13188</v>
      </c>
      <c r="N1" s="4" t="s">
        <v>13189</v>
      </c>
      <c r="O1" s="4" t="s">
        <v>13190</v>
      </c>
      <c r="P1" s="4" t="s">
        <v>13354</v>
      </c>
      <c r="Q1" s="4" t="s">
        <v>13355</v>
      </c>
      <c r="R1" s="4" t="s">
        <v>13356</v>
      </c>
      <c r="S1" s="4" t="s">
        <v>13357</v>
      </c>
      <c r="T1" s="4" t="s">
        <v>13358</v>
      </c>
      <c r="U1" s="4" t="s">
        <v>13359</v>
      </c>
      <c r="V1" s="4" t="s">
        <v>7566</v>
      </c>
      <c r="W1" s="4" t="s">
        <v>13196</v>
      </c>
      <c r="X1" s="4" t="s">
        <v>13197</v>
      </c>
      <c r="Y1" s="4" t="s">
        <v>13198</v>
      </c>
      <c r="Z1" s="4" t="s">
        <v>13360</v>
      </c>
      <c r="AA1" s="4" t="s">
        <v>13361</v>
      </c>
      <c r="AB1" s="4" t="s">
        <v>13362</v>
      </c>
      <c r="AC1" s="4" t="s">
        <v>13363</v>
      </c>
      <c r="AD1" s="4" t="s">
        <v>13364</v>
      </c>
      <c r="AE1" s="4" t="s">
        <v>13365</v>
      </c>
      <c r="AF1" s="4" t="s">
        <v>13366</v>
      </c>
      <c r="AG1" s="4" t="s">
        <v>13367</v>
      </c>
      <c r="AH1" s="4" t="s">
        <v>13368</v>
      </c>
      <c r="AI1" s="4" t="s">
        <v>13369</v>
      </c>
      <c r="AJ1" s="4" t="s">
        <v>13370</v>
      </c>
      <c r="AK1" s="4" t="s">
        <v>13371</v>
      </c>
      <c r="AL1" s="4" t="s">
        <v>13372</v>
      </c>
      <c r="AM1" s="4" t="s">
        <v>13373</v>
      </c>
      <c r="AN1" s="4" t="s">
        <v>13374</v>
      </c>
      <c r="AO1" s="4" t="s">
        <v>13375</v>
      </c>
      <c r="AP1" s="4" t="s">
        <v>13376</v>
      </c>
      <c r="AQ1" s="4" t="s">
        <v>13377</v>
      </c>
      <c r="AR1" s="4" t="s">
        <v>13378</v>
      </c>
    </row>
    <row r="2" spans="1:44" ht="27.95" customHeight="1">
      <c r="A2" s="5" t="s">
        <v>153</v>
      </c>
      <c r="B2" s="5" t="s">
        <v>154</v>
      </c>
      <c r="C2" s="5" t="s">
        <v>155</v>
      </c>
      <c r="D2" s="5" t="s">
        <v>156</v>
      </c>
      <c r="E2" s="5" t="s">
        <v>157</v>
      </c>
      <c r="F2" s="5" t="s">
        <v>13379</v>
      </c>
      <c r="G2" s="5" t="s">
        <v>158</v>
      </c>
      <c r="H2" s="5" t="s">
        <v>13228</v>
      </c>
      <c r="I2" s="5" t="s">
        <v>13229</v>
      </c>
      <c r="J2" s="5" t="s">
        <v>13230</v>
      </c>
      <c r="K2" s="5" t="s">
        <v>13231</v>
      </c>
      <c r="L2" s="5" t="s">
        <v>13232</v>
      </c>
      <c r="M2" s="5" t="s">
        <v>13233</v>
      </c>
      <c r="N2" s="5" t="s">
        <v>166</v>
      </c>
      <c r="O2" s="5" t="s">
        <v>167</v>
      </c>
      <c r="P2" s="5" t="s">
        <v>13380</v>
      </c>
      <c r="Q2" s="5" t="s">
        <v>13381</v>
      </c>
      <c r="R2" s="5" t="s">
        <v>13382</v>
      </c>
      <c r="S2" s="5" t="s">
        <v>13383</v>
      </c>
      <c r="T2" s="5" t="s">
        <v>13384</v>
      </c>
      <c r="U2" s="5" t="s">
        <v>13385</v>
      </c>
      <c r="V2" s="5" t="s">
        <v>7576</v>
      </c>
      <c r="W2" s="5" t="s">
        <v>13239</v>
      </c>
      <c r="X2" s="5" t="s">
        <v>13240</v>
      </c>
      <c r="Y2" s="5" t="s">
        <v>13241</v>
      </c>
      <c r="Z2" s="5" t="s">
        <v>13386</v>
      </c>
      <c r="AA2" s="5" t="s">
        <v>13387</v>
      </c>
      <c r="AB2" s="5" t="s">
        <v>13388</v>
      </c>
      <c r="AC2" s="5" t="s">
        <v>13389</v>
      </c>
      <c r="AD2" s="5" t="s">
        <v>13390</v>
      </c>
      <c r="AE2" s="5" t="s">
        <v>13391</v>
      </c>
      <c r="AF2" s="5" t="s">
        <v>13392</v>
      </c>
      <c r="AG2" s="5" t="s">
        <v>13393</v>
      </c>
      <c r="AH2" s="5" t="s">
        <v>13394</v>
      </c>
      <c r="AI2" s="5" t="s">
        <v>13395</v>
      </c>
      <c r="AJ2" s="5" t="s">
        <v>13396</v>
      </c>
      <c r="AK2" s="5" t="s">
        <v>13397</v>
      </c>
      <c r="AL2" s="5" t="s">
        <v>13398</v>
      </c>
      <c r="AM2" s="5" t="s">
        <v>13399</v>
      </c>
      <c r="AN2" s="5" t="s">
        <v>13400</v>
      </c>
      <c r="AO2" s="5" t="s">
        <v>13401</v>
      </c>
      <c r="AP2" s="5" t="s">
        <v>13385</v>
      </c>
      <c r="AQ2" s="5" t="s">
        <v>13402</v>
      </c>
      <c r="AR2" s="5" t="s">
        <v>13403</v>
      </c>
    </row>
    <row r="3" spans="1:44" ht="27.95" customHeight="1">
      <c r="A3" s="6" t="s">
        <v>190</v>
      </c>
      <c r="B3" s="6" t="s">
        <v>191</v>
      </c>
      <c r="C3" s="6" t="s">
        <v>192</v>
      </c>
      <c r="D3" s="6" t="s">
        <v>193</v>
      </c>
      <c r="E3" s="6" t="s">
        <v>194</v>
      </c>
      <c r="F3" s="6" t="s">
        <v>345</v>
      </c>
      <c r="G3" s="6" t="s">
        <v>195</v>
      </c>
      <c r="H3" s="6" t="s">
        <v>13404</v>
      </c>
      <c r="I3" s="6" t="s">
        <v>13271</v>
      </c>
      <c r="J3" s="6" t="s">
        <v>13272</v>
      </c>
      <c r="K3" s="6" t="s">
        <v>13273</v>
      </c>
      <c r="L3" s="6" t="s">
        <v>13274</v>
      </c>
      <c r="M3" s="6" t="s">
        <v>13275</v>
      </c>
      <c r="N3" s="6" t="s">
        <v>13276</v>
      </c>
      <c r="O3" s="6" t="s">
        <v>13277</v>
      </c>
      <c r="P3" s="6" t="s">
        <v>1663</v>
      </c>
      <c r="Q3" s="6" t="s">
        <v>13289</v>
      </c>
      <c r="R3" s="6" t="s">
        <v>13405</v>
      </c>
      <c r="S3" s="6" t="s">
        <v>13406</v>
      </c>
      <c r="T3" s="6" t="s">
        <v>13407</v>
      </c>
      <c r="U3" s="6" t="s">
        <v>13408</v>
      </c>
      <c r="V3" s="6" t="s">
        <v>13409</v>
      </c>
      <c r="W3" s="6" t="s">
        <v>214</v>
      </c>
      <c r="X3" s="6" t="s">
        <v>13283</v>
      </c>
      <c r="Y3" s="6" t="s">
        <v>13284</v>
      </c>
      <c r="Z3" s="6" t="s">
        <v>207</v>
      </c>
      <c r="AA3" s="6" t="s">
        <v>13285</v>
      </c>
      <c r="AB3" s="6" t="s">
        <v>13410</v>
      </c>
      <c r="AC3" s="6" t="s">
        <v>13411</v>
      </c>
      <c r="AD3" s="6" t="s">
        <v>13412</v>
      </c>
      <c r="AE3" s="6" t="s">
        <v>13413</v>
      </c>
      <c r="AF3" s="6" t="s">
        <v>13414</v>
      </c>
      <c r="AG3" s="6" t="s">
        <v>13414</v>
      </c>
      <c r="AH3" s="6" t="s">
        <v>214</v>
      </c>
      <c r="AI3" s="6" t="s">
        <v>13289</v>
      </c>
      <c r="AJ3" s="6" t="s">
        <v>13405</v>
      </c>
      <c r="AK3" s="6" t="s">
        <v>8959</v>
      </c>
      <c r="AL3" s="6" t="s">
        <v>13415</v>
      </c>
      <c r="AM3" s="6" t="s">
        <v>8959</v>
      </c>
      <c r="AN3" s="6" t="s">
        <v>13416</v>
      </c>
      <c r="AO3" s="6" t="s">
        <v>13417</v>
      </c>
      <c r="AP3" s="6" t="s">
        <v>13415</v>
      </c>
      <c r="AQ3" s="6" t="s">
        <v>13418</v>
      </c>
      <c r="AR3" s="6" t="s">
        <v>13419</v>
      </c>
    </row>
    <row r="4" spans="1:44" ht="27.95" customHeight="1">
      <c r="A4" s="7" t="s">
        <v>227</v>
      </c>
      <c r="B4" s="7" t="s">
        <v>228</v>
      </c>
      <c r="C4" s="7" t="s">
        <v>155</v>
      </c>
      <c r="D4" s="7" t="s">
        <v>156</v>
      </c>
      <c r="E4" s="7" t="s">
        <v>229</v>
      </c>
      <c r="F4" s="7" t="s">
        <v>229</v>
      </c>
      <c r="G4" s="7" t="s">
        <v>230</v>
      </c>
      <c r="H4" s="7" t="s">
        <v>13228</v>
      </c>
      <c r="I4" s="7" t="s">
        <v>13229</v>
      </c>
      <c r="J4" s="7" t="s">
        <v>13230</v>
      </c>
      <c r="K4" s="7" t="s">
        <v>13231</v>
      </c>
      <c r="L4" s="7" t="s">
        <v>13232</v>
      </c>
      <c r="M4" s="7" t="s">
        <v>13233</v>
      </c>
      <c r="N4" s="7" t="s">
        <v>235</v>
      </c>
      <c r="O4" s="7" t="s">
        <v>236</v>
      </c>
      <c r="P4" s="7" t="s">
        <v>13380</v>
      </c>
      <c r="Q4" s="7" t="s">
        <v>13381</v>
      </c>
      <c r="R4" s="7" t="s">
        <v>13382</v>
      </c>
      <c r="S4" s="7" t="s">
        <v>13420</v>
      </c>
      <c r="T4" s="7" t="s">
        <v>13421</v>
      </c>
      <c r="U4" s="7" t="s">
        <v>13385</v>
      </c>
      <c r="V4" s="7" t="s">
        <v>7577</v>
      </c>
      <c r="W4" s="7" t="s">
        <v>13239</v>
      </c>
      <c r="X4" s="7" t="s">
        <v>13300</v>
      </c>
      <c r="Y4" s="7" t="s">
        <v>13301</v>
      </c>
      <c r="Z4" s="7" t="s">
        <v>13422</v>
      </c>
      <c r="AA4" s="7" t="s">
        <v>13423</v>
      </c>
      <c r="AB4" s="7" t="s">
        <v>13388</v>
      </c>
      <c r="AC4" s="7" t="s">
        <v>13424</v>
      </c>
      <c r="AD4" s="7" t="s">
        <v>13425</v>
      </c>
      <c r="AE4" s="7" t="s">
        <v>13426</v>
      </c>
      <c r="AF4" s="7" t="s">
        <v>13427</v>
      </c>
      <c r="AG4" s="7" t="s">
        <v>13428</v>
      </c>
      <c r="AH4" s="7" t="s">
        <v>13394</v>
      </c>
      <c r="AI4" s="7" t="s">
        <v>13429</v>
      </c>
      <c r="AJ4" s="7" t="s">
        <v>13430</v>
      </c>
      <c r="AK4" s="7" t="s">
        <v>13431</v>
      </c>
      <c r="AL4" s="7" t="s">
        <v>13432</v>
      </c>
      <c r="AM4" s="7" t="s">
        <v>13433</v>
      </c>
      <c r="AN4" s="7" t="s">
        <v>13434</v>
      </c>
      <c r="AO4" s="7" t="s">
        <v>13435</v>
      </c>
      <c r="AP4" s="7" t="s">
        <v>13385</v>
      </c>
      <c r="AQ4" s="7" t="s">
        <v>13402</v>
      </c>
      <c r="AR4" s="7" t="s">
        <v>13436</v>
      </c>
    </row>
    <row r="5" spans="1:44"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259</v>
      </c>
      <c r="R5" s="8" t="s">
        <v>259</v>
      </c>
      <c r="S5" s="8" t="s">
        <v>259</v>
      </c>
      <c r="T5" s="8" t="s">
        <v>259</v>
      </c>
      <c r="U5" s="8" t="s">
        <v>259</v>
      </c>
      <c r="V5" s="8" t="s">
        <v>255</v>
      </c>
      <c r="W5" s="8" t="s">
        <v>259</v>
      </c>
      <c r="X5" s="8" t="s">
        <v>259</v>
      </c>
      <c r="Y5" s="8" t="s">
        <v>255</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row>
  </sheetData>
  <phoneticPr fontId="3"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G5"/>
  <sheetViews>
    <sheetView workbookViewId="0"/>
  </sheetViews>
  <sheetFormatPr defaultRowHeight="13.5"/>
  <cols>
    <col min="1" max="33" width="20" customWidth="1"/>
  </cols>
  <sheetData>
    <row r="1" spans="1:33" ht="27.95" customHeight="1">
      <c r="A1" s="4" t="s">
        <v>105</v>
      </c>
      <c r="B1" s="4" t="s">
        <v>106</v>
      </c>
      <c r="C1" s="4" t="s">
        <v>107</v>
      </c>
      <c r="D1" s="4" t="s">
        <v>108</v>
      </c>
      <c r="E1" s="4" t="s">
        <v>109</v>
      </c>
      <c r="F1" s="4" t="s">
        <v>13437</v>
      </c>
      <c r="G1" s="4" t="s">
        <v>110</v>
      </c>
      <c r="H1" s="4" t="s">
        <v>13183</v>
      </c>
      <c r="I1" s="4" t="s">
        <v>13184</v>
      </c>
      <c r="J1" s="4" t="s">
        <v>13185</v>
      </c>
      <c r="K1" s="4" t="s">
        <v>13186</v>
      </c>
      <c r="L1" s="4" t="s">
        <v>13187</v>
      </c>
      <c r="M1" s="4" t="s">
        <v>13188</v>
      </c>
      <c r="N1" s="4" t="s">
        <v>13189</v>
      </c>
      <c r="O1" s="4" t="s">
        <v>13190</v>
      </c>
      <c r="P1" s="4" t="s">
        <v>13438</v>
      </c>
      <c r="Q1" s="4" t="s">
        <v>7566</v>
      </c>
      <c r="R1" s="4" t="s">
        <v>13196</v>
      </c>
      <c r="S1" s="4" t="s">
        <v>13197</v>
      </c>
      <c r="T1" s="4" t="s">
        <v>13198</v>
      </c>
      <c r="U1" s="4" t="s">
        <v>13439</v>
      </c>
      <c r="V1" s="4" t="s">
        <v>13440</v>
      </c>
      <c r="W1" s="4" t="s">
        <v>13441</v>
      </c>
      <c r="X1" s="4" t="s">
        <v>13442</v>
      </c>
      <c r="Y1" s="4" t="s">
        <v>13443</v>
      </c>
      <c r="Z1" s="4" t="s">
        <v>13444</v>
      </c>
      <c r="AA1" s="4" t="s">
        <v>13445</v>
      </c>
      <c r="AB1" s="4" t="s">
        <v>13446</v>
      </c>
      <c r="AC1" s="4" t="s">
        <v>13447</v>
      </c>
      <c r="AD1" s="4" t="s">
        <v>13448</v>
      </c>
      <c r="AE1" s="4" t="s">
        <v>13449</v>
      </c>
      <c r="AF1" s="4" t="s">
        <v>13450</v>
      </c>
      <c r="AG1" s="4" t="s">
        <v>13451</v>
      </c>
    </row>
    <row r="2" spans="1:33" ht="27.95" customHeight="1">
      <c r="A2" s="5" t="s">
        <v>153</v>
      </c>
      <c r="B2" s="5" t="s">
        <v>154</v>
      </c>
      <c r="C2" s="5" t="s">
        <v>155</v>
      </c>
      <c r="D2" s="5" t="s">
        <v>156</v>
      </c>
      <c r="E2" s="5" t="s">
        <v>157</v>
      </c>
      <c r="F2" s="5" t="s">
        <v>13452</v>
      </c>
      <c r="G2" s="5" t="s">
        <v>158</v>
      </c>
      <c r="H2" s="5" t="s">
        <v>13228</v>
      </c>
      <c r="I2" s="5" t="s">
        <v>13229</v>
      </c>
      <c r="J2" s="5" t="s">
        <v>13230</v>
      </c>
      <c r="K2" s="5" t="s">
        <v>13231</v>
      </c>
      <c r="L2" s="5" t="s">
        <v>13232</v>
      </c>
      <c r="M2" s="5" t="s">
        <v>13233</v>
      </c>
      <c r="N2" s="5" t="s">
        <v>166</v>
      </c>
      <c r="O2" s="5" t="s">
        <v>167</v>
      </c>
      <c r="P2" s="5" t="s">
        <v>13453</v>
      </c>
      <c r="Q2" s="5" t="s">
        <v>7576</v>
      </c>
      <c r="R2" s="5" t="s">
        <v>13239</v>
      </c>
      <c r="S2" s="5" t="s">
        <v>13240</v>
      </c>
      <c r="T2" s="5" t="s">
        <v>13241</v>
      </c>
      <c r="U2" s="5" t="s">
        <v>13454</v>
      </c>
      <c r="V2" s="5" t="s">
        <v>13455</v>
      </c>
      <c r="W2" s="5" t="s">
        <v>13456</v>
      </c>
      <c r="X2" s="5" t="s">
        <v>13457</v>
      </c>
      <c r="Y2" s="5" t="s">
        <v>13458</v>
      </c>
      <c r="Z2" s="5" t="s">
        <v>13459</v>
      </c>
      <c r="AA2" s="5" t="s">
        <v>13460</v>
      </c>
      <c r="AB2" s="5" t="s">
        <v>13461</v>
      </c>
      <c r="AC2" s="5" t="s">
        <v>13462</v>
      </c>
      <c r="AD2" s="5" t="s">
        <v>13463</v>
      </c>
      <c r="AE2" s="5" t="s">
        <v>13464</v>
      </c>
      <c r="AF2" s="5" t="s">
        <v>13465</v>
      </c>
      <c r="AG2" s="5" t="s">
        <v>13466</v>
      </c>
    </row>
    <row r="3" spans="1:33" ht="27.95" customHeight="1">
      <c r="A3" s="6" t="s">
        <v>190</v>
      </c>
      <c r="B3" s="6" t="s">
        <v>191</v>
      </c>
      <c r="C3" s="6" t="s">
        <v>192</v>
      </c>
      <c r="D3" s="6" t="s">
        <v>193</v>
      </c>
      <c r="E3" s="6" t="s">
        <v>194</v>
      </c>
      <c r="F3" s="6" t="s">
        <v>345</v>
      </c>
      <c r="G3" s="6" t="s">
        <v>195</v>
      </c>
      <c r="H3" s="6" t="s">
        <v>13467</v>
      </c>
      <c r="I3" s="6" t="s">
        <v>13271</v>
      </c>
      <c r="J3" s="6" t="s">
        <v>13272</v>
      </c>
      <c r="K3" s="6" t="s">
        <v>13273</v>
      </c>
      <c r="L3" s="6" t="s">
        <v>13274</v>
      </c>
      <c r="M3" s="6" t="s">
        <v>13275</v>
      </c>
      <c r="N3" s="6" t="s">
        <v>13276</v>
      </c>
      <c r="O3" s="6" t="s">
        <v>13277</v>
      </c>
      <c r="P3" s="6" t="s">
        <v>214</v>
      </c>
      <c r="Q3" s="6" t="s">
        <v>13468</v>
      </c>
      <c r="R3" s="6" t="s">
        <v>214</v>
      </c>
      <c r="S3" s="6" t="s">
        <v>13283</v>
      </c>
      <c r="T3" s="6" t="s">
        <v>13284</v>
      </c>
      <c r="U3" s="6" t="s">
        <v>13469</v>
      </c>
      <c r="V3" s="6" t="s">
        <v>13470</v>
      </c>
      <c r="W3" s="6" t="s">
        <v>13471</v>
      </c>
      <c r="X3" s="6" t="s">
        <v>13472</v>
      </c>
      <c r="Y3" s="6" t="s">
        <v>214</v>
      </c>
      <c r="Z3" s="6" t="s">
        <v>13469</v>
      </c>
      <c r="AA3" s="6" t="s">
        <v>13473</v>
      </c>
      <c r="AB3" s="6" t="s">
        <v>13474</v>
      </c>
      <c r="AC3" s="6" t="s">
        <v>13475</v>
      </c>
      <c r="AD3" s="6" t="s">
        <v>13476</v>
      </c>
      <c r="AE3" s="6" t="s">
        <v>13477</v>
      </c>
      <c r="AF3" s="6" t="s">
        <v>13478</v>
      </c>
      <c r="AG3" s="6" t="s">
        <v>214</v>
      </c>
    </row>
    <row r="4" spans="1:33" ht="27.95" customHeight="1">
      <c r="A4" s="7" t="s">
        <v>227</v>
      </c>
      <c r="B4" s="7" t="s">
        <v>228</v>
      </c>
      <c r="C4" s="7" t="s">
        <v>155</v>
      </c>
      <c r="D4" s="7" t="s">
        <v>156</v>
      </c>
      <c r="E4" s="7" t="s">
        <v>229</v>
      </c>
      <c r="F4" s="7" t="s">
        <v>229</v>
      </c>
      <c r="G4" s="7" t="s">
        <v>230</v>
      </c>
      <c r="H4" s="7" t="s">
        <v>13228</v>
      </c>
      <c r="I4" s="7" t="s">
        <v>13229</v>
      </c>
      <c r="J4" s="7" t="s">
        <v>13230</v>
      </c>
      <c r="K4" s="7" t="s">
        <v>13231</v>
      </c>
      <c r="L4" s="7" t="s">
        <v>13232</v>
      </c>
      <c r="M4" s="7" t="s">
        <v>13233</v>
      </c>
      <c r="N4" s="7" t="s">
        <v>235</v>
      </c>
      <c r="O4" s="7" t="s">
        <v>236</v>
      </c>
      <c r="P4" s="7" t="s">
        <v>13479</v>
      </c>
      <c r="Q4" s="7" t="s">
        <v>7577</v>
      </c>
      <c r="R4" s="7" t="s">
        <v>13239</v>
      </c>
      <c r="S4" s="7" t="s">
        <v>13300</v>
      </c>
      <c r="T4" s="7" t="s">
        <v>13301</v>
      </c>
      <c r="U4" s="7" t="s">
        <v>13454</v>
      </c>
      <c r="V4" s="7" t="s">
        <v>13480</v>
      </c>
      <c r="W4" s="7" t="s">
        <v>13481</v>
      </c>
      <c r="X4" s="7" t="s">
        <v>13457</v>
      </c>
      <c r="Y4" s="7" t="s">
        <v>13482</v>
      </c>
      <c r="Z4" s="7" t="s">
        <v>13483</v>
      </c>
      <c r="AA4" s="7" t="s">
        <v>13484</v>
      </c>
      <c r="AB4" s="7" t="s">
        <v>13461</v>
      </c>
      <c r="AC4" s="7" t="s">
        <v>13485</v>
      </c>
      <c r="AD4" s="7" t="s">
        <v>13486</v>
      </c>
      <c r="AE4" s="7" t="s">
        <v>13487</v>
      </c>
      <c r="AF4" s="7" t="s">
        <v>13465</v>
      </c>
      <c r="AG4" s="7" t="s">
        <v>13466</v>
      </c>
    </row>
    <row r="5" spans="1:33"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255</v>
      </c>
      <c r="R5" s="8" t="s">
        <v>259</v>
      </c>
      <c r="S5" s="8" t="s">
        <v>259</v>
      </c>
      <c r="T5" s="8" t="s">
        <v>255</v>
      </c>
      <c r="U5" s="8" t="s">
        <v>259</v>
      </c>
      <c r="V5" s="8" t="s">
        <v>259</v>
      </c>
      <c r="W5" s="8" t="s">
        <v>259</v>
      </c>
      <c r="X5" s="8" t="s">
        <v>259</v>
      </c>
      <c r="Y5" s="8" t="s">
        <v>259</v>
      </c>
      <c r="Z5" s="8" t="s">
        <v>259</v>
      </c>
      <c r="AA5" s="8" t="s">
        <v>259</v>
      </c>
      <c r="AB5" s="8" t="s">
        <v>259</v>
      </c>
      <c r="AC5" s="8" t="s">
        <v>259</v>
      </c>
      <c r="AD5" s="8" t="s">
        <v>259</v>
      </c>
      <c r="AE5" s="8" t="s">
        <v>259</v>
      </c>
      <c r="AF5" s="8" t="s">
        <v>259</v>
      </c>
      <c r="AG5" s="8" t="s">
        <v>259</v>
      </c>
    </row>
  </sheetData>
  <phoneticPr fontId="3"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Z5"/>
  <sheetViews>
    <sheetView workbookViewId="0"/>
  </sheetViews>
  <sheetFormatPr defaultRowHeight="13.5"/>
  <cols>
    <col min="1" max="26" width="20" customWidth="1"/>
  </cols>
  <sheetData>
    <row r="1" spans="1:26" ht="27.95" customHeight="1">
      <c r="A1" s="4" t="s">
        <v>105</v>
      </c>
      <c r="B1" s="4" t="s">
        <v>106</v>
      </c>
      <c r="C1" s="4" t="s">
        <v>107</v>
      </c>
      <c r="D1" s="4" t="s">
        <v>108</v>
      </c>
      <c r="E1" s="4" t="s">
        <v>109</v>
      </c>
      <c r="F1" s="4" t="s">
        <v>13488</v>
      </c>
      <c r="G1" s="4" t="s">
        <v>110</v>
      </c>
      <c r="H1" s="4" t="s">
        <v>13183</v>
      </c>
      <c r="I1" s="4" t="s">
        <v>13184</v>
      </c>
      <c r="J1" s="4" t="s">
        <v>13185</v>
      </c>
      <c r="K1" s="4" t="s">
        <v>13186</v>
      </c>
      <c r="L1" s="4" t="s">
        <v>13187</v>
      </c>
      <c r="M1" s="4" t="s">
        <v>13188</v>
      </c>
      <c r="N1" s="4" t="s">
        <v>13189</v>
      </c>
      <c r="O1" s="4" t="s">
        <v>13190</v>
      </c>
      <c r="P1" s="4" t="s">
        <v>13489</v>
      </c>
      <c r="Q1" s="4" t="s">
        <v>13490</v>
      </c>
      <c r="R1" s="4" t="s">
        <v>13491</v>
      </c>
      <c r="S1" s="4" t="s">
        <v>7566</v>
      </c>
      <c r="T1" s="4" t="s">
        <v>13196</v>
      </c>
      <c r="U1" s="4" t="s">
        <v>13197</v>
      </c>
      <c r="V1" s="4" t="s">
        <v>13198</v>
      </c>
      <c r="W1" s="4" t="s">
        <v>13492</v>
      </c>
      <c r="X1" s="4" t="s">
        <v>13493</v>
      </c>
      <c r="Y1" s="4" t="s">
        <v>13215</v>
      </c>
      <c r="Z1" s="4" t="s">
        <v>13494</v>
      </c>
    </row>
    <row r="2" spans="1:26" ht="27.95" customHeight="1">
      <c r="A2" s="5" t="s">
        <v>153</v>
      </c>
      <c r="B2" s="5" t="s">
        <v>154</v>
      </c>
      <c r="C2" s="5" t="s">
        <v>155</v>
      </c>
      <c r="D2" s="5" t="s">
        <v>156</v>
      </c>
      <c r="E2" s="5" t="s">
        <v>157</v>
      </c>
      <c r="F2" s="5" t="s">
        <v>13495</v>
      </c>
      <c r="G2" s="5" t="s">
        <v>158</v>
      </c>
      <c r="H2" s="5" t="s">
        <v>13228</v>
      </c>
      <c r="I2" s="5" t="s">
        <v>13229</v>
      </c>
      <c r="J2" s="5" t="s">
        <v>13230</v>
      </c>
      <c r="K2" s="5" t="s">
        <v>13231</v>
      </c>
      <c r="L2" s="5" t="s">
        <v>13232</v>
      </c>
      <c r="M2" s="5" t="s">
        <v>13233</v>
      </c>
      <c r="N2" s="5" t="s">
        <v>166</v>
      </c>
      <c r="O2" s="5" t="s">
        <v>167</v>
      </c>
      <c r="P2" s="5" t="s">
        <v>13496</v>
      </c>
      <c r="Q2" s="5" t="s">
        <v>13497</v>
      </c>
      <c r="R2" s="5" t="s">
        <v>13498</v>
      </c>
      <c r="S2" s="5" t="s">
        <v>7576</v>
      </c>
      <c r="T2" s="5" t="s">
        <v>13239</v>
      </c>
      <c r="U2" s="5" t="s">
        <v>13240</v>
      </c>
      <c r="V2" s="5" t="s">
        <v>13241</v>
      </c>
      <c r="W2" s="5" t="s">
        <v>13499</v>
      </c>
      <c r="X2" s="5" t="s">
        <v>13500</v>
      </c>
      <c r="Y2" s="5" t="s">
        <v>13501</v>
      </c>
      <c r="Z2" s="5" t="s">
        <v>13502</v>
      </c>
    </row>
    <row r="3" spans="1:26" ht="27.95" customHeight="1">
      <c r="A3" s="6" t="s">
        <v>190</v>
      </c>
      <c r="B3" s="6" t="s">
        <v>191</v>
      </c>
      <c r="C3" s="6" t="s">
        <v>192</v>
      </c>
      <c r="D3" s="6" t="s">
        <v>193</v>
      </c>
      <c r="E3" s="6" t="s">
        <v>194</v>
      </c>
      <c r="F3" s="6" t="s">
        <v>345</v>
      </c>
      <c r="G3" s="6" t="s">
        <v>195</v>
      </c>
      <c r="H3" s="6" t="s">
        <v>13503</v>
      </c>
      <c r="I3" s="6" t="s">
        <v>13271</v>
      </c>
      <c r="J3" s="6" t="s">
        <v>13272</v>
      </c>
      <c r="K3" s="6" t="s">
        <v>13273</v>
      </c>
      <c r="L3" s="6" t="s">
        <v>13274</v>
      </c>
      <c r="M3" s="6" t="s">
        <v>13275</v>
      </c>
      <c r="N3" s="6" t="s">
        <v>13276</v>
      </c>
      <c r="O3" s="6" t="s">
        <v>13277</v>
      </c>
      <c r="P3" s="6" t="s">
        <v>214</v>
      </c>
      <c r="Q3" s="6" t="s">
        <v>214</v>
      </c>
      <c r="R3" s="6" t="s">
        <v>13504</v>
      </c>
      <c r="S3" s="6" t="s">
        <v>13505</v>
      </c>
      <c r="T3" s="6" t="s">
        <v>214</v>
      </c>
      <c r="U3" s="6" t="s">
        <v>13283</v>
      </c>
      <c r="V3" s="6" t="s">
        <v>13284</v>
      </c>
      <c r="W3" s="6" t="s">
        <v>13506</v>
      </c>
      <c r="X3" s="6" t="s">
        <v>13506</v>
      </c>
      <c r="Y3" s="6" t="s">
        <v>13289</v>
      </c>
      <c r="Z3" s="6" t="s">
        <v>214</v>
      </c>
    </row>
    <row r="4" spans="1:26" ht="27.95" customHeight="1">
      <c r="A4" s="7" t="s">
        <v>227</v>
      </c>
      <c r="B4" s="7" t="s">
        <v>228</v>
      </c>
      <c r="C4" s="7" t="s">
        <v>155</v>
      </c>
      <c r="D4" s="7" t="s">
        <v>156</v>
      </c>
      <c r="E4" s="7" t="s">
        <v>229</v>
      </c>
      <c r="F4" s="7" t="s">
        <v>229</v>
      </c>
      <c r="G4" s="7" t="s">
        <v>230</v>
      </c>
      <c r="H4" s="7" t="s">
        <v>13228</v>
      </c>
      <c r="I4" s="7" t="s">
        <v>13229</v>
      </c>
      <c r="J4" s="7" t="s">
        <v>13230</v>
      </c>
      <c r="K4" s="7" t="s">
        <v>13231</v>
      </c>
      <c r="L4" s="7" t="s">
        <v>13232</v>
      </c>
      <c r="M4" s="7" t="s">
        <v>13233</v>
      </c>
      <c r="N4" s="7" t="s">
        <v>235</v>
      </c>
      <c r="O4" s="7" t="s">
        <v>236</v>
      </c>
      <c r="P4" s="7" t="s">
        <v>13496</v>
      </c>
      <c r="Q4" s="7" t="s">
        <v>13497</v>
      </c>
      <c r="R4" s="7" t="s">
        <v>13507</v>
      </c>
      <c r="S4" s="7" t="s">
        <v>7577</v>
      </c>
      <c r="T4" s="7" t="s">
        <v>13239</v>
      </c>
      <c r="U4" s="7" t="s">
        <v>13240</v>
      </c>
      <c r="V4" s="7" t="s">
        <v>13241</v>
      </c>
      <c r="W4" s="7" t="s">
        <v>13508</v>
      </c>
      <c r="X4" s="7" t="s">
        <v>13509</v>
      </c>
      <c r="Y4" s="7" t="s">
        <v>13510</v>
      </c>
      <c r="Z4" s="7" t="s">
        <v>13511</v>
      </c>
    </row>
    <row r="5" spans="1:26"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259</v>
      </c>
      <c r="R5" s="8" t="s">
        <v>259</v>
      </c>
      <c r="S5" s="8" t="s">
        <v>255</v>
      </c>
      <c r="T5" s="8" t="s">
        <v>259</v>
      </c>
      <c r="U5" s="8" t="s">
        <v>259</v>
      </c>
      <c r="V5" s="8" t="s">
        <v>255</v>
      </c>
      <c r="W5" s="8" t="s">
        <v>259</v>
      </c>
      <c r="X5" s="8" t="s">
        <v>259</v>
      </c>
      <c r="Y5" s="8" t="s">
        <v>259</v>
      </c>
      <c r="Z5" s="8" t="s">
        <v>259</v>
      </c>
    </row>
  </sheetData>
  <phoneticPr fontId="3"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U5"/>
  <sheetViews>
    <sheetView workbookViewId="0"/>
  </sheetViews>
  <sheetFormatPr defaultRowHeight="13.5"/>
  <cols>
    <col min="1" max="21" width="20" customWidth="1"/>
  </cols>
  <sheetData>
    <row r="1" spans="1:21" ht="27.95" customHeight="1">
      <c r="A1" s="4" t="s">
        <v>105</v>
      </c>
      <c r="B1" s="4" t="s">
        <v>106</v>
      </c>
      <c r="C1" s="4" t="s">
        <v>107</v>
      </c>
      <c r="D1" s="4" t="s">
        <v>108</v>
      </c>
      <c r="E1" s="4" t="s">
        <v>109</v>
      </c>
      <c r="F1" s="4" t="s">
        <v>13512</v>
      </c>
      <c r="G1" s="4" t="s">
        <v>110</v>
      </c>
      <c r="H1" s="4" t="s">
        <v>13183</v>
      </c>
      <c r="I1" s="4" t="s">
        <v>13184</v>
      </c>
      <c r="J1" s="4" t="s">
        <v>13185</v>
      </c>
      <c r="K1" s="4" t="s">
        <v>13186</v>
      </c>
      <c r="L1" s="4" t="s">
        <v>13187</v>
      </c>
      <c r="M1" s="4" t="s">
        <v>13188</v>
      </c>
      <c r="N1" s="4" t="s">
        <v>13189</v>
      </c>
      <c r="O1" s="4" t="s">
        <v>13190</v>
      </c>
      <c r="P1" s="4" t="s">
        <v>13513</v>
      </c>
      <c r="Q1" s="4" t="s">
        <v>13514</v>
      </c>
      <c r="R1" s="4" t="s">
        <v>7566</v>
      </c>
      <c r="S1" s="4" t="s">
        <v>13196</v>
      </c>
      <c r="T1" s="4" t="s">
        <v>13197</v>
      </c>
      <c r="U1" s="4" t="s">
        <v>13198</v>
      </c>
    </row>
    <row r="2" spans="1:21" ht="27.95" customHeight="1">
      <c r="A2" s="5" t="s">
        <v>153</v>
      </c>
      <c r="B2" s="5" t="s">
        <v>154</v>
      </c>
      <c r="C2" s="5" t="s">
        <v>155</v>
      </c>
      <c r="D2" s="5" t="s">
        <v>156</v>
      </c>
      <c r="E2" s="5" t="s">
        <v>157</v>
      </c>
      <c r="F2" s="5" t="s">
        <v>13515</v>
      </c>
      <c r="G2" s="5" t="s">
        <v>158</v>
      </c>
      <c r="H2" s="5" t="s">
        <v>13228</v>
      </c>
      <c r="I2" s="5" t="s">
        <v>13229</v>
      </c>
      <c r="J2" s="5" t="s">
        <v>13230</v>
      </c>
      <c r="K2" s="5" t="s">
        <v>13231</v>
      </c>
      <c r="L2" s="5" t="s">
        <v>13232</v>
      </c>
      <c r="M2" s="5" t="s">
        <v>13233</v>
      </c>
      <c r="N2" s="5" t="s">
        <v>166</v>
      </c>
      <c r="O2" s="5" t="s">
        <v>167</v>
      </c>
      <c r="P2" s="5" t="s">
        <v>13516</v>
      </c>
      <c r="Q2" s="5" t="s">
        <v>13517</v>
      </c>
      <c r="R2" s="5" t="s">
        <v>7576</v>
      </c>
      <c r="S2" s="5" t="s">
        <v>13239</v>
      </c>
      <c r="T2" s="5" t="s">
        <v>13240</v>
      </c>
      <c r="U2" s="5" t="s">
        <v>13241</v>
      </c>
    </row>
    <row r="3" spans="1:21" ht="27.95" customHeight="1">
      <c r="A3" s="6" t="s">
        <v>190</v>
      </c>
      <c r="B3" s="6" t="s">
        <v>191</v>
      </c>
      <c r="C3" s="6" t="s">
        <v>192</v>
      </c>
      <c r="D3" s="6" t="s">
        <v>193</v>
      </c>
      <c r="E3" s="6" t="s">
        <v>194</v>
      </c>
      <c r="F3" s="6" t="s">
        <v>345</v>
      </c>
      <c r="G3" s="6" t="s">
        <v>195</v>
      </c>
      <c r="H3" s="6" t="s">
        <v>13518</v>
      </c>
      <c r="I3" s="6" t="s">
        <v>13271</v>
      </c>
      <c r="J3" s="6" t="s">
        <v>13272</v>
      </c>
      <c r="K3" s="6" t="s">
        <v>13273</v>
      </c>
      <c r="L3" s="6" t="s">
        <v>13274</v>
      </c>
      <c r="M3" s="6" t="s">
        <v>13275</v>
      </c>
      <c r="N3" s="6" t="s">
        <v>13276</v>
      </c>
      <c r="O3" s="6" t="s">
        <v>13277</v>
      </c>
      <c r="P3" s="6" t="s">
        <v>1663</v>
      </c>
      <c r="Q3" s="6" t="s">
        <v>13473</v>
      </c>
      <c r="R3" s="6" t="s">
        <v>13519</v>
      </c>
      <c r="S3" s="6" t="s">
        <v>214</v>
      </c>
      <c r="T3" s="6" t="s">
        <v>13283</v>
      </c>
      <c r="U3" s="6" t="s">
        <v>13284</v>
      </c>
    </row>
    <row r="4" spans="1:21" ht="27.95" customHeight="1">
      <c r="A4" s="7" t="s">
        <v>227</v>
      </c>
      <c r="B4" s="7" t="s">
        <v>228</v>
      </c>
      <c r="C4" s="7" t="s">
        <v>155</v>
      </c>
      <c r="D4" s="7" t="s">
        <v>156</v>
      </c>
      <c r="E4" s="7" t="s">
        <v>229</v>
      </c>
      <c r="F4" s="7" t="s">
        <v>229</v>
      </c>
      <c r="G4" s="7" t="s">
        <v>230</v>
      </c>
      <c r="H4" s="7" t="s">
        <v>13228</v>
      </c>
      <c r="I4" s="7" t="s">
        <v>13229</v>
      </c>
      <c r="J4" s="7" t="s">
        <v>13230</v>
      </c>
      <c r="K4" s="7" t="s">
        <v>13231</v>
      </c>
      <c r="L4" s="7" t="s">
        <v>13232</v>
      </c>
      <c r="M4" s="7" t="s">
        <v>13233</v>
      </c>
      <c r="N4" s="7" t="s">
        <v>235</v>
      </c>
      <c r="O4" s="7" t="s">
        <v>236</v>
      </c>
      <c r="P4" s="7" t="s">
        <v>13516</v>
      </c>
      <c r="Q4" s="7" t="s">
        <v>13517</v>
      </c>
      <c r="R4" s="7" t="s">
        <v>7577</v>
      </c>
      <c r="S4" s="7" t="s">
        <v>13239</v>
      </c>
      <c r="T4" s="7" t="s">
        <v>13300</v>
      </c>
      <c r="U4" s="7" t="s">
        <v>13301</v>
      </c>
    </row>
    <row r="5" spans="1:21"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259</v>
      </c>
      <c r="R5" s="8" t="s">
        <v>255</v>
      </c>
      <c r="S5" s="8" t="s">
        <v>259</v>
      </c>
      <c r="T5" s="8" t="s">
        <v>259</v>
      </c>
      <c r="U5" s="8" t="s">
        <v>255</v>
      </c>
    </row>
  </sheetData>
  <phoneticPr fontId="3"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Q5"/>
  <sheetViews>
    <sheetView workbookViewId="0"/>
  </sheetViews>
  <sheetFormatPr defaultRowHeight="13.5"/>
  <cols>
    <col min="1" max="17" width="20" customWidth="1"/>
  </cols>
  <sheetData>
    <row r="1" spans="1:17" ht="27.95" customHeight="1">
      <c r="A1" s="4" t="s">
        <v>105</v>
      </c>
      <c r="B1" s="4" t="s">
        <v>106</v>
      </c>
      <c r="C1" s="4" t="s">
        <v>107</v>
      </c>
      <c r="D1" s="4" t="s">
        <v>108</v>
      </c>
      <c r="E1" s="4" t="s">
        <v>109</v>
      </c>
      <c r="F1" s="4" t="s">
        <v>13520</v>
      </c>
      <c r="G1" s="4" t="s">
        <v>110</v>
      </c>
      <c r="H1" s="4" t="s">
        <v>13521</v>
      </c>
      <c r="I1" s="4" t="s">
        <v>13522</v>
      </c>
      <c r="J1" s="4" t="s">
        <v>13523</v>
      </c>
      <c r="K1" s="4" t="s">
        <v>1896</v>
      </c>
      <c r="L1" s="4" t="s">
        <v>1899</v>
      </c>
      <c r="M1" s="4" t="s">
        <v>1900</v>
      </c>
      <c r="N1" s="4" t="s">
        <v>1902</v>
      </c>
      <c r="O1" s="4" t="s">
        <v>1903</v>
      </c>
      <c r="P1" s="4" t="s">
        <v>1904</v>
      </c>
      <c r="Q1" s="4" t="s">
        <v>1905</v>
      </c>
    </row>
    <row r="2" spans="1:17" ht="27.95" customHeight="1">
      <c r="A2" s="5" t="s">
        <v>153</v>
      </c>
      <c r="B2" s="5" t="s">
        <v>154</v>
      </c>
      <c r="C2" s="5" t="s">
        <v>155</v>
      </c>
      <c r="D2" s="5" t="s">
        <v>156</v>
      </c>
      <c r="E2" s="5" t="s">
        <v>157</v>
      </c>
      <c r="F2" s="5" t="s">
        <v>13524</v>
      </c>
      <c r="G2" s="5" t="s">
        <v>158</v>
      </c>
      <c r="H2" s="5" t="s">
        <v>13525</v>
      </c>
      <c r="I2" s="5" t="s">
        <v>13526</v>
      </c>
      <c r="J2" s="5" t="s">
        <v>9033</v>
      </c>
      <c r="K2" s="5" t="s">
        <v>1915</v>
      </c>
      <c r="L2" s="5" t="s">
        <v>1918</v>
      </c>
      <c r="M2" s="5" t="s">
        <v>1919</v>
      </c>
      <c r="N2" s="5" t="s">
        <v>1921</v>
      </c>
      <c r="O2" s="5" t="s">
        <v>1922</v>
      </c>
      <c r="P2" s="5" t="s">
        <v>1923</v>
      </c>
      <c r="Q2" s="5" t="s">
        <v>1924</v>
      </c>
    </row>
    <row r="3" spans="1:17" ht="27.95" customHeight="1">
      <c r="A3" s="6" t="s">
        <v>190</v>
      </c>
      <c r="B3" s="6" t="s">
        <v>191</v>
      </c>
      <c r="C3" s="6" t="s">
        <v>192</v>
      </c>
      <c r="D3" s="6" t="s">
        <v>193</v>
      </c>
      <c r="E3" s="6" t="s">
        <v>194</v>
      </c>
      <c r="F3" s="6" t="s">
        <v>345</v>
      </c>
      <c r="G3" s="6" t="s">
        <v>195</v>
      </c>
      <c r="H3" s="6" t="s">
        <v>199</v>
      </c>
      <c r="I3" s="6" t="s">
        <v>1243</v>
      </c>
      <c r="J3" s="6" t="s">
        <v>1244</v>
      </c>
      <c r="K3" s="6" t="s">
        <v>1933</v>
      </c>
      <c r="L3" s="6" t="s">
        <v>1936</v>
      </c>
      <c r="M3" s="6" t="s">
        <v>1937</v>
      </c>
      <c r="N3" s="6" t="s">
        <v>1939</v>
      </c>
      <c r="O3" s="6" t="s">
        <v>1940</v>
      </c>
      <c r="P3" s="6" t="s">
        <v>1941</v>
      </c>
      <c r="Q3" s="6" t="s">
        <v>1942</v>
      </c>
    </row>
    <row r="4" spans="1:17" ht="27.95" customHeight="1">
      <c r="A4" s="7" t="s">
        <v>227</v>
      </c>
      <c r="B4" s="7" t="s">
        <v>228</v>
      </c>
      <c r="C4" s="7" t="s">
        <v>155</v>
      </c>
      <c r="D4" s="7" t="s">
        <v>156</v>
      </c>
      <c r="E4" s="7" t="s">
        <v>229</v>
      </c>
      <c r="F4" s="7" t="s">
        <v>229</v>
      </c>
      <c r="G4" s="7" t="s">
        <v>230</v>
      </c>
      <c r="H4" s="7" t="s">
        <v>13525</v>
      </c>
      <c r="I4" s="7" t="s">
        <v>13526</v>
      </c>
      <c r="J4" s="7" t="s">
        <v>13527</v>
      </c>
      <c r="K4" s="7" t="s">
        <v>1951</v>
      </c>
      <c r="L4" s="7" t="s">
        <v>1954</v>
      </c>
      <c r="M4" s="7" t="s">
        <v>1955</v>
      </c>
      <c r="N4" s="7" t="s">
        <v>1957</v>
      </c>
      <c r="O4" s="7" t="s">
        <v>1958</v>
      </c>
      <c r="P4" s="7" t="s">
        <v>1959</v>
      </c>
      <c r="Q4" s="7" t="s">
        <v>1960</v>
      </c>
    </row>
    <row r="5" spans="1:17" ht="27.95" customHeight="1">
      <c r="A5" s="8" t="s">
        <v>254</v>
      </c>
      <c r="B5" s="8" t="s">
        <v>255</v>
      </c>
      <c r="C5" s="8" t="s">
        <v>256</v>
      </c>
      <c r="D5" s="8" t="s">
        <v>256</v>
      </c>
      <c r="E5" s="8" t="s">
        <v>256</v>
      </c>
      <c r="F5" s="8" t="s">
        <v>256</v>
      </c>
      <c r="G5" s="8" t="s">
        <v>257</v>
      </c>
      <c r="H5" s="8" t="s">
        <v>255</v>
      </c>
      <c r="I5" s="8" t="s">
        <v>255</v>
      </c>
      <c r="J5" s="8" t="s">
        <v>259</v>
      </c>
      <c r="K5" s="8" t="s">
        <v>259</v>
      </c>
      <c r="L5" s="8" t="s">
        <v>259</v>
      </c>
      <c r="M5" s="8" t="s">
        <v>259</v>
      </c>
      <c r="N5" s="8" t="s">
        <v>259</v>
      </c>
      <c r="O5" s="8" t="s">
        <v>259</v>
      </c>
      <c r="P5" s="8" t="s">
        <v>259</v>
      </c>
      <c r="Q5" s="8" t="s">
        <v>259</v>
      </c>
    </row>
  </sheetData>
  <phoneticPr fontId="3"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P15"/>
  <sheetViews>
    <sheetView workbookViewId="0"/>
  </sheetViews>
  <sheetFormatPr defaultRowHeight="13.5"/>
  <cols>
    <col min="1" max="16" width="20" customWidth="1"/>
  </cols>
  <sheetData>
    <row r="1" spans="1:16" ht="27.95" customHeight="1">
      <c r="A1" s="4" t="s">
        <v>105</v>
      </c>
      <c r="B1" s="4" t="s">
        <v>106</v>
      </c>
      <c r="C1" s="4" t="s">
        <v>107</v>
      </c>
      <c r="D1" s="4" t="s">
        <v>108</v>
      </c>
      <c r="E1" s="4" t="s">
        <v>109</v>
      </c>
      <c r="F1" s="4" t="s">
        <v>13528</v>
      </c>
      <c r="G1" s="4" t="s">
        <v>110</v>
      </c>
      <c r="H1" s="4" t="s">
        <v>13529</v>
      </c>
      <c r="I1" s="4" t="s">
        <v>13530</v>
      </c>
      <c r="J1" s="4" t="s">
        <v>13531</v>
      </c>
      <c r="K1" s="4" t="s">
        <v>13532</v>
      </c>
      <c r="L1" s="4" t="s">
        <v>13533</v>
      </c>
      <c r="M1" s="4" t="s">
        <v>13534</v>
      </c>
      <c r="N1" s="4" t="s">
        <v>13535</v>
      </c>
      <c r="O1" s="4" t="s">
        <v>13536</v>
      </c>
      <c r="P1" s="4" t="s">
        <v>13537</v>
      </c>
    </row>
    <row r="2" spans="1:16" ht="27.95" customHeight="1">
      <c r="A2" s="5" t="s">
        <v>153</v>
      </c>
      <c r="B2" s="5" t="s">
        <v>154</v>
      </c>
      <c r="C2" s="5" t="s">
        <v>155</v>
      </c>
      <c r="D2" s="5" t="s">
        <v>156</v>
      </c>
      <c r="E2" s="5" t="s">
        <v>157</v>
      </c>
      <c r="F2" s="5" t="s">
        <v>13538</v>
      </c>
      <c r="G2" s="5" t="s">
        <v>158</v>
      </c>
      <c r="H2" s="5" t="s">
        <v>13539</v>
      </c>
      <c r="I2" s="5" t="s">
        <v>13540</v>
      </c>
      <c r="J2" s="5" t="s">
        <v>13541</v>
      </c>
      <c r="K2" s="5" t="s">
        <v>13542</v>
      </c>
      <c r="L2" s="5" t="s">
        <v>13543</v>
      </c>
      <c r="M2" s="5" t="s">
        <v>13544</v>
      </c>
      <c r="N2" s="5" t="s">
        <v>13545</v>
      </c>
      <c r="O2" s="5" t="s">
        <v>13546</v>
      </c>
      <c r="P2" s="5" t="s">
        <v>13547</v>
      </c>
    </row>
    <row r="3" spans="1:16" ht="27.95" customHeight="1">
      <c r="A3" s="6" t="s">
        <v>190</v>
      </c>
      <c r="B3" s="6" t="s">
        <v>191</v>
      </c>
      <c r="C3" s="6" t="s">
        <v>192</v>
      </c>
      <c r="D3" s="6" t="s">
        <v>193</v>
      </c>
      <c r="E3" s="6" t="s">
        <v>194</v>
      </c>
      <c r="F3" s="6" t="s">
        <v>345</v>
      </c>
      <c r="G3" s="6" t="s">
        <v>195</v>
      </c>
      <c r="H3" s="6" t="s">
        <v>13548</v>
      </c>
      <c r="I3" s="6" t="s">
        <v>13549</v>
      </c>
      <c r="J3" s="6" t="s">
        <v>13550</v>
      </c>
      <c r="K3" s="6" t="s">
        <v>13550</v>
      </c>
      <c r="L3" s="6" t="s">
        <v>13551</v>
      </c>
      <c r="M3" s="6" t="s">
        <v>13551</v>
      </c>
      <c r="N3" s="6" t="s">
        <v>13550</v>
      </c>
      <c r="O3" s="6" t="s">
        <v>13552</v>
      </c>
      <c r="P3" s="6" t="s">
        <v>13552</v>
      </c>
    </row>
    <row r="4" spans="1:16" ht="27.95" customHeight="1">
      <c r="A4" s="7" t="s">
        <v>227</v>
      </c>
      <c r="B4" s="7" t="s">
        <v>228</v>
      </c>
      <c r="C4" s="7" t="s">
        <v>155</v>
      </c>
      <c r="D4" s="7" t="s">
        <v>156</v>
      </c>
      <c r="E4" s="7" t="s">
        <v>229</v>
      </c>
      <c r="F4" s="7" t="s">
        <v>229</v>
      </c>
      <c r="G4" s="7" t="s">
        <v>230</v>
      </c>
      <c r="H4" s="7" t="s">
        <v>13539</v>
      </c>
      <c r="I4" s="7" t="s">
        <v>13553</v>
      </c>
      <c r="J4" s="7" t="s">
        <v>13554</v>
      </c>
      <c r="K4" s="7" t="s">
        <v>13555</v>
      </c>
      <c r="L4" s="7" t="s">
        <v>13556</v>
      </c>
      <c r="M4" s="7" t="s">
        <v>13557</v>
      </c>
      <c r="N4" s="7" t="s">
        <v>13558</v>
      </c>
      <c r="O4" s="7" t="s">
        <v>13559</v>
      </c>
      <c r="P4" s="7" t="s">
        <v>13560</v>
      </c>
    </row>
    <row r="5" spans="1:16"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row>
    <row r="6" spans="1:16" ht="14.25">
      <c r="A6" s="1" t="s">
        <v>260</v>
      </c>
      <c r="B6" s="1" t="s">
        <v>13561</v>
      </c>
      <c r="C6" s="1" t="s">
        <v>262</v>
      </c>
      <c r="D6" s="1" t="s">
        <v>263</v>
      </c>
      <c r="E6" s="1" t="s">
        <v>263</v>
      </c>
      <c r="F6" s="1" t="s">
        <v>270</v>
      </c>
      <c r="G6" s="1" t="s">
        <v>13562</v>
      </c>
      <c r="H6" s="1" t="s">
        <v>269</v>
      </c>
      <c r="I6" s="1" t="s">
        <v>270</v>
      </c>
      <c r="J6" s="1" t="s">
        <v>278</v>
      </c>
      <c r="K6" s="1" t="s">
        <v>278</v>
      </c>
      <c r="L6" s="1" t="s">
        <v>714</v>
      </c>
      <c r="M6" s="1" t="s">
        <v>714</v>
      </c>
      <c r="N6" s="1" t="s">
        <v>278</v>
      </c>
      <c r="O6" s="1" t="s">
        <v>3669</v>
      </c>
      <c r="P6" s="1" t="s">
        <v>3669</v>
      </c>
    </row>
    <row r="7" spans="1:16" ht="14.25">
      <c r="A7" s="1" t="s">
        <v>260</v>
      </c>
      <c r="B7" s="1" t="s">
        <v>13563</v>
      </c>
      <c r="C7" s="1" t="s">
        <v>262</v>
      </c>
      <c r="D7" s="1" t="s">
        <v>280</v>
      </c>
      <c r="E7" s="1" t="s">
        <v>280</v>
      </c>
      <c r="F7" s="1" t="s">
        <v>270</v>
      </c>
      <c r="G7" s="1" t="s">
        <v>13562</v>
      </c>
      <c r="H7" s="1" t="s">
        <v>269</v>
      </c>
      <c r="I7" s="1" t="s">
        <v>270</v>
      </c>
      <c r="J7" s="1" t="s">
        <v>278</v>
      </c>
      <c r="K7" s="1" t="s">
        <v>278</v>
      </c>
      <c r="L7" s="1" t="s">
        <v>714</v>
      </c>
      <c r="M7" s="1" t="s">
        <v>714</v>
      </c>
      <c r="N7" s="1" t="s">
        <v>278</v>
      </c>
      <c r="O7" s="1" t="s">
        <v>3669</v>
      </c>
      <c r="P7" s="1" t="s">
        <v>3669</v>
      </c>
    </row>
    <row r="8" spans="1:16" ht="14.25">
      <c r="A8" s="1" t="s">
        <v>260</v>
      </c>
      <c r="B8" s="1" t="s">
        <v>13564</v>
      </c>
      <c r="C8" s="1" t="s">
        <v>262</v>
      </c>
      <c r="D8" s="1" t="s">
        <v>286</v>
      </c>
      <c r="E8" s="1" t="s">
        <v>286</v>
      </c>
      <c r="F8" s="1" t="s">
        <v>270</v>
      </c>
      <c r="G8" s="1" t="s">
        <v>13562</v>
      </c>
      <c r="H8" s="1" t="s">
        <v>269</v>
      </c>
      <c r="I8" s="1" t="s">
        <v>270</v>
      </c>
      <c r="J8" s="1" t="s">
        <v>278</v>
      </c>
      <c r="K8" s="1" t="s">
        <v>278</v>
      </c>
      <c r="L8" s="1" t="s">
        <v>714</v>
      </c>
      <c r="M8" s="1" t="s">
        <v>714</v>
      </c>
      <c r="N8" s="1" t="s">
        <v>278</v>
      </c>
      <c r="O8" s="1" t="s">
        <v>3669</v>
      </c>
      <c r="P8" s="1" t="s">
        <v>3669</v>
      </c>
    </row>
    <row r="9" spans="1:16" ht="14.25">
      <c r="A9" s="1" t="s">
        <v>260</v>
      </c>
      <c r="B9" s="1" t="s">
        <v>13565</v>
      </c>
      <c r="C9" s="1" t="s">
        <v>262</v>
      </c>
      <c r="D9" s="1" t="s">
        <v>292</v>
      </c>
      <c r="E9" s="1" t="s">
        <v>292</v>
      </c>
      <c r="F9" s="1" t="s">
        <v>270</v>
      </c>
      <c r="G9" s="1" t="s">
        <v>13562</v>
      </c>
      <c r="H9" s="1" t="s">
        <v>269</v>
      </c>
      <c r="I9" s="1" t="s">
        <v>270</v>
      </c>
      <c r="J9" s="1" t="s">
        <v>278</v>
      </c>
      <c r="K9" s="1" t="s">
        <v>278</v>
      </c>
      <c r="L9" s="1" t="s">
        <v>714</v>
      </c>
      <c r="M9" s="1" t="s">
        <v>714</v>
      </c>
      <c r="N9" s="1" t="s">
        <v>278</v>
      </c>
      <c r="O9" s="1" t="s">
        <v>3669</v>
      </c>
      <c r="P9" s="1" t="s">
        <v>3669</v>
      </c>
    </row>
    <row r="10" spans="1:16" ht="14.25">
      <c r="A10" s="1" t="s">
        <v>260</v>
      </c>
      <c r="B10" s="1" t="s">
        <v>13566</v>
      </c>
      <c r="C10" s="1" t="s">
        <v>262</v>
      </c>
      <c r="D10" s="1" t="s">
        <v>298</v>
      </c>
      <c r="E10" s="1" t="s">
        <v>298</v>
      </c>
      <c r="F10" s="1" t="s">
        <v>270</v>
      </c>
      <c r="G10" s="1" t="s">
        <v>13562</v>
      </c>
      <c r="H10" s="1" t="s">
        <v>269</v>
      </c>
      <c r="I10" s="1" t="s">
        <v>270</v>
      </c>
      <c r="J10" s="1" t="s">
        <v>278</v>
      </c>
      <c r="K10" s="1" t="s">
        <v>278</v>
      </c>
      <c r="L10" s="1" t="s">
        <v>714</v>
      </c>
      <c r="M10" s="1" t="s">
        <v>714</v>
      </c>
      <c r="N10" s="1" t="s">
        <v>278</v>
      </c>
      <c r="O10" s="1" t="s">
        <v>3669</v>
      </c>
      <c r="P10" s="1" t="s">
        <v>3669</v>
      </c>
    </row>
    <row r="11" spans="1:16" ht="14.25">
      <c r="A11" s="1" t="s">
        <v>260</v>
      </c>
      <c r="B11" s="1" t="s">
        <v>13567</v>
      </c>
      <c r="C11" s="1" t="s">
        <v>262</v>
      </c>
      <c r="D11" s="1" t="s">
        <v>304</v>
      </c>
      <c r="E11" s="1" t="s">
        <v>304</v>
      </c>
      <c r="F11" s="1" t="s">
        <v>270</v>
      </c>
      <c r="G11" s="1" t="s">
        <v>13562</v>
      </c>
      <c r="H11" s="1" t="s">
        <v>269</v>
      </c>
      <c r="I11" s="1" t="s">
        <v>270</v>
      </c>
      <c r="J11" s="1" t="s">
        <v>278</v>
      </c>
      <c r="K11" s="1" t="s">
        <v>278</v>
      </c>
      <c r="L11" s="1" t="s">
        <v>714</v>
      </c>
      <c r="M11" s="1" t="s">
        <v>714</v>
      </c>
      <c r="N11" s="1" t="s">
        <v>278</v>
      </c>
      <c r="O11" s="1" t="s">
        <v>3669</v>
      </c>
      <c r="P11" s="1" t="s">
        <v>3669</v>
      </c>
    </row>
    <row r="12" spans="1:16" ht="14.25">
      <c r="A12" s="1" t="s">
        <v>260</v>
      </c>
      <c r="B12" s="1" t="s">
        <v>13568</v>
      </c>
      <c r="C12" s="1" t="s">
        <v>262</v>
      </c>
      <c r="D12" s="1" t="s">
        <v>310</v>
      </c>
      <c r="E12" s="1" t="s">
        <v>310</v>
      </c>
      <c r="F12" s="1" t="s">
        <v>270</v>
      </c>
      <c r="G12" s="1" t="s">
        <v>13562</v>
      </c>
      <c r="H12" s="1" t="s">
        <v>269</v>
      </c>
      <c r="I12" s="1" t="s">
        <v>270</v>
      </c>
      <c r="J12" s="1" t="s">
        <v>278</v>
      </c>
      <c r="K12" s="1" t="s">
        <v>278</v>
      </c>
      <c r="L12" s="1" t="s">
        <v>714</v>
      </c>
      <c r="M12" s="1" t="s">
        <v>714</v>
      </c>
      <c r="N12" s="1" t="s">
        <v>278</v>
      </c>
      <c r="O12" s="1" t="s">
        <v>3669</v>
      </c>
      <c r="P12" s="1" t="s">
        <v>3669</v>
      </c>
    </row>
    <row r="13" spans="1:16" ht="14.25">
      <c r="A13" s="1" t="s">
        <v>260</v>
      </c>
      <c r="B13" s="1" t="s">
        <v>13569</v>
      </c>
      <c r="C13" s="1" t="s">
        <v>262</v>
      </c>
      <c r="D13" s="1" t="s">
        <v>316</v>
      </c>
      <c r="E13" s="1" t="s">
        <v>316</v>
      </c>
      <c r="F13" s="1" t="s">
        <v>270</v>
      </c>
      <c r="G13" s="1" t="s">
        <v>13562</v>
      </c>
      <c r="H13" s="1" t="s">
        <v>269</v>
      </c>
      <c r="I13" s="1" t="s">
        <v>270</v>
      </c>
      <c r="J13" s="1" t="s">
        <v>278</v>
      </c>
      <c r="K13" s="1" t="s">
        <v>278</v>
      </c>
      <c r="L13" s="1" t="s">
        <v>714</v>
      </c>
      <c r="M13" s="1" t="s">
        <v>714</v>
      </c>
      <c r="N13" s="1" t="s">
        <v>278</v>
      </c>
      <c r="O13" s="1" t="s">
        <v>3669</v>
      </c>
      <c r="P13" s="1" t="s">
        <v>3669</v>
      </c>
    </row>
    <row r="14" spans="1:16" ht="14.25">
      <c r="A14" s="1" t="s">
        <v>260</v>
      </c>
      <c r="B14" s="1" t="s">
        <v>13570</v>
      </c>
      <c r="C14" s="1" t="s">
        <v>262</v>
      </c>
      <c r="D14" s="1" t="s">
        <v>322</v>
      </c>
      <c r="E14" s="1" t="s">
        <v>322</v>
      </c>
      <c r="F14" s="1" t="s">
        <v>270</v>
      </c>
      <c r="G14" s="1" t="s">
        <v>13562</v>
      </c>
      <c r="H14" s="1" t="s">
        <v>269</v>
      </c>
      <c r="I14" s="1" t="s">
        <v>270</v>
      </c>
      <c r="J14" s="1" t="s">
        <v>278</v>
      </c>
      <c r="K14" s="1" t="s">
        <v>278</v>
      </c>
      <c r="L14" s="1" t="s">
        <v>714</v>
      </c>
      <c r="M14" s="1" t="s">
        <v>714</v>
      </c>
      <c r="N14" s="1" t="s">
        <v>278</v>
      </c>
      <c r="O14" s="1" t="s">
        <v>3669</v>
      </c>
      <c r="P14" s="1" t="s">
        <v>3669</v>
      </c>
    </row>
    <row r="15" spans="1:16" ht="14.25">
      <c r="A15" s="1" t="s">
        <v>260</v>
      </c>
      <c r="B15" s="1" t="s">
        <v>13571</v>
      </c>
      <c r="C15" s="1" t="s">
        <v>262</v>
      </c>
      <c r="D15" s="1" t="s">
        <v>328</v>
      </c>
      <c r="E15" s="1" t="s">
        <v>328</v>
      </c>
      <c r="F15" s="1" t="s">
        <v>270</v>
      </c>
      <c r="G15" s="1" t="s">
        <v>13562</v>
      </c>
      <c r="H15" s="1" t="s">
        <v>269</v>
      </c>
      <c r="I15" s="1" t="s">
        <v>270</v>
      </c>
      <c r="J15" s="1" t="s">
        <v>278</v>
      </c>
      <c r="K15" s="1" t="s">
        <v>278</v>
      </c>
      <c r="L15" s="1" t="s">
        <v>714</v>
      </c>
      <c r="M15" s="1" t="s">
        <v>714</v>
      </c>
      <c r="N15" s="1" t="s">
        <v>278</v>
      </c>
      <c r="O15" s="1" t="s">
        <v>3669</v>
      </c>
      <c r="P15" s="1" t="s">
        <v>3669</v>
      </c>
    </row>
  </sheetData>
  <phoneticPr fontId="3"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K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13572</v>
      </c>
      <c r="G1" s="4" t="s">
        <v>110</v>
      </c>
      <c r="H1" s="4" t="s">
        <v>892</v>
      </c>
      <c r="I1" s="4" t="s">
        <v>13573</v>
      </c>
      <c r="J1" s="4" t="s">
        <v>411</v>
      </c>
      <c r="K1" s="4" t="s">
        <v>378</v>
      </c>
    </row>
    <row r="2" spans="1:11" ht="27.95" customHeight="1">
      <c r="A2" s="5" t="s">
        <v>153</v>
      </c>
      <c r="B2" s="5" t="s">
        <v>154</v>
      </c>
      <c r="C2" s="5" t="s">
        <v>155</v>
      </c>
      <c r="D2" s="5" t="s">
        <v>156</v>
      </c>
      <c r="E2" s="5" t="s">
        <v>157</v>
      </c>
      <c r="F2" s="5" t="s">
        <v>13574</v>
      </c>
      <c r="G2" s="5" t="s">
        <v>158</v>
      </c>
      <c r="H2" s="5" t="s">
        <v>946</v>
      </c>
      <c r="I2" s="5" t="s">
        <v>13575</v>
      </c>
      <c r="J2" s="5" t="s">
        <v>13576</v>
      </c>
      <c r="K2" s="5" t="s">
        <v>13577</v>
      </c>
    </row>
    <row r="3" spans="1:11" ht="27.95" customHeight="1">
      <c r="A3" s="6" t="s">
        <v>190</v>
      </c>
      <c r="B3" s="6" t="s">
        <v>191</v>
      </c>
      <c r="C3" s="6" t="s">
        <v>192</v>
      </c>
      <c r="D3" s="6" t="s">
        <v>193</v>
      </c>
      <c r="E3" s="6" t="s">
        <v>194</v>
      </c>
      <c r="F3" s="6" t="s">
        <v>345</v>
      </c>
      <c r="G3" s="6" t="s">
        <v>195</v>
      </c>
      <c r="H3" s="6" t="s">
        <v>214</v>
      </c>
      <c r="I3" s="6" t="s">
        <v>1247</v>
      </c>
      <c r="J3" s="6" t="s">
        <v>199</v>
      </c>
      <c r="K3" s="6" t="s">
        <v>199</v>
      </c>
    </row>
    <row r="4" spans="1:11" ht="27.95" customHeight="1">
      <c r="A4" s="7" t="s">
        <v>227</v>
      </c>
      <c r="B4" s="7" t="s">
        <v>228</v>
      </c>
      <c r="C4" s="7" t="s">
        <v>155</v>
      </c>
      <c r="D4" s="7" t="s">
        <v>156</v>
      </c>
      <c r="E4" s="7" t="s">
        <v>229</v>
      </c>
      <c r="F4" s="7" t="s">
        <v>229</v>
      </c>
      <c r="G4" s="7" t="s">
        <v>230</v>
      </c>
      <c r="H4" s="7" t="s">
        <v>946</v>
      </c>
      <c r="I4" s="7" t="s">
        <v>13578</v>
      </c>
      <c r="J4" s="7" t="s">
        <v>13576</v>
      </c>
      <c r="K4" s="7" t="s">
        <v>13577</v>
      </c>
    </row>
    <row r="5" spans="1:11" ht="27.95" customHeight="1">
      <c r="A5" s="8" t="s">
        <v>254</v>
      </c>
      <c r="B5" s="8" t="s">
        <v>255</v>
      </c>
      <c r="C5" s="8" t="s">
        <v>256</v>
      </c>
      <c r="D5" s="8" t="s">
        <v>256</v>
      </c>
      <c r="E5" s="8" t="s">
        <v>256</v>
      </c>
      <c r="F5" s="8" t="s">
        <v>256</v>
      </c>
      <c r="G5" s="8" t="s">
        <v>257</v>
      </c>
      <c r="H5" s="8" t="s">
        <v>259</v>
      </c>
      <c r="I5" s="8" t="s">
        <v>255</v>
      </c>
      <c r="J5" s="8" t="s">
        <v>259</v>
      </c>
      <c r="K5" s="8" t="s">
        <v>259</v>
      </c>
    </row>
  </sheetData>
  <phoneticPr fontId="3"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13579</v>
      </c>
      <c r="G1" s="4" t="s">
        <v>110</v>
      </c>
      <c r="H1" s="4" t="s">
        <v>13573</v>
      </c>
      <c r="I1" s="4" t="s">
        <v>378</v>
      </c>
      <c r="J1" s="4" t="s">
        <v>13580</v>
      </c>
    </row>
    <row r="2" spans="1:10" ht="27.95" customHeight="1">
      <c r="A2" s="5" t="s">
        <v>153</v>
      </c>
      <c r="B2" s="5" t="s">
        <v>154</v>
      </c>
      <c r="C2" s="5" t="s">
        <v>155</v>
      </c>
      <c r="D2" s="5" t="s">
        <v>156</v>
      </c>
      <c r="E2" s="5" t="s">
        <v>157</v>
      </c>
      <c r="F2" s="5" t="s">
        <v>13581</v>
      </c>
      <c r="G2" s="5" t="s">
        <v>158</v>
      </c>
      <c r="H2" s="5" t="s">
        <v>13575</v>
      </c>
      <c r="I2" s="5" t="s">
        <v>13577</v>
      </c>
      <c r="J2" s="5" t="s">
        <v>13582</v>
      </c>
    </row>
    <row r="3" spans="1:10" ht="27.95" customHeight="1">
      <c r="A3" s="6" t="s">
        <v>190</v>
      </c>
      <c r="B3" s="6" t="s">
        <v>191</v>
      </c>
      <c r="C3" s="6" t="s">
        <v>192</v>
      </c>
      <c r="D3" s="6" t="s">
        <v>193</v>
      </c>
      <c r="E3" s="6" t="s">
        <v>194</v>
      </c>
      <c r="F3" s="6" t="s">
        <v>345</v>
      </c>
      <c r="G3" s="6" t="s">
        <v>195</v>
      </c>
      <c r="H3" s="6" t="s">
        <v>1247</v>
      </c>
      <c r="I3" s="6" t="s">
        <v>199</v>
      </c>
      <c r="J3" s="6" t="s">
        <v>199</v>
      </c>
    </row>
    <row r="4" spans="1:10" ht="27.95" customHeight="1">
      <c r="A4" s="7" t="s">
        <v>227</v>
      </c>
      <c r="B4" s="7" t="s">
        <v>228</v>
      </c>
      <c r="C4" s="7" t="s">
        <v>155</v>
      </c>
      <c r="D4" s="7" t="s">
        <v>156</v>
      </c>
      <c r="E4" s="7" t="s">
        <v>229</v>
      </c>
      <c r="F4" s="7" t="s">
        <v>229</v>
      </c>
      <c r="G4" s="7" t="s">
        <v>230</v>
      </c>
      <c r="H4" s="7" t="s">
        <v>13578</v>
      </c>
      <c r="I4" s="7" t="s">
        <v>13577</v>
      </c>
      <c r="J4" s="7" t="s">
        <v>13582</v>
      </c>
    </row>
    <row r="5" spans="1:10" ht="27.95" customHeight="1">
      <c r="A5" s="8" t="s">
        <v>254</v>
      </c>
      <c r="B5" s="8" t="s">
        <v>255</v>
      </c>
      <c r="C5" s="8" t="s">
        <v>256</v>
      </c>
      <c r="D5" s="8" t="s">
        <v>256</v>
      </c>
      <c r="E5" s="8" t="s">
        <v>256</v>
      </c>
      <c r="F5" s="8" t="s">
        <v>256</v>
      </c>
      <c r="G5" s="8" t="s">
        <v>257</v>
      </c>
      <c r="H5" s="8" t="s">
        <v>255</v>
      </c>
      <c r="I5" s="8" t="s">
        <v>259</v>
      </c>
      <c r="J5" s="8" t="s">
        <v>259</v>
      </c>
    </row>
  </sheetData>
  <phoneticPr fontId="3"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O165"/>
  <sheetViews>
    <sheetView topLeftCell="I1" workbookViewId="0">
      <selection activeCell="H1" sqref="H1:O1"/>
    </sheetView>
  </sheetViews>
  <sheetFormatPr defaultRowHeight="13.5"/>
  <cols>
    <col min="1" max="15" width="20" customWidth="1"/>
  </cols>
  <sheetData>
    <row r="1" spans="1:15" ht="27.95" customHeight="1">
      <c r="A1" s="4" t="s">
        <v>105</v>
      </c>
      <c r="B1" s="4" t="s">
        <v>106</v>
      </c>
      <c r="C1" s="4" t="s">
        <v>107</v>
      </c>
      <c r="D1" s="4" t="s">
        <v>108</v>
      </c>
      <c r="E1" s="4" t="s">
        <v>109</v>
      </c>
      <c r="F1" s="4" t="s">
        <v>13583</v>
      </c>
      <c r="G1" s="4" t="s">
        <v>110</v>
      </c>
      <c r="H1" s="4" t="s">
        <v>15097</v>
      </c>
      <c r="I1" s="4" t="s">
        <v>13584</v>
      </c>
      <c r="J1" s="4" t="s">
        <v>13585</v>
      </c>
      <c r="K1" s="4" t="s">
        <v>13586</v>
      </c>
      <c r="L1" s="4" t="s">
        <v>13587</v>
      </c>
      <c r="M1" s="4" t="s">
        <v>13588</v>
      </c>
      <c r="N1" s="4" t="s">
        <v>13589</v>
      </c>
      <c r="O1" s="4" t="s">
        <v>13590</v>
      </c>
    </row>
    <row r="2" spans="1:15" ht="27.95" customHeight="1">
      <c r="A2" s="5" t="s">
        <v>153</v>
      </c>
      <c r="B2" s="5" t="s">
        <v>154</v>
      </c>
      <c r="C2" s="5" t="s">
        <v>155</v>
      </c>
      <c r="D2" s="5" t="s">
        <v>156</v>
      </c>
      <c r="E2" s="5" t="s">
        <v>157</v>
      </c>
      <c r="F2" s="5" t="s">
        <v>13591</v>
      </c>
      <c r="G2" s="5" t="s">
        <v>158</v>
      </c>
      <c r="H2" s="5" t="s">
        <v>12293</v>
      </c>
      <c r="I2" s="5" t="s">
        <v>13592</v>
      </c>
      <c r="J2" s="5" t="s">
        <v>13593</v>
      </c>
      <c r="K2" s="5" t="s">
        <v>13594</v>
      </c>
      <c r="L2" s="5" t="s">
        <v>13595</v>
      </c>
      <c r="M2" s="5" t="s">
        <v>13596</v>
      </c>
      <c r="N2" s="5" t="s">
        <v>13597</v>
      </c>
      <c r="O2" s="5" t="s">
        <v>13598</v>
      </c>
    </row>
    <row r="3" spans="1:15" ht="27.95" customHeight="1">
      <c r="A3" s="6" t="s">
        <v>190</v>
      </c>
      <c r="B3" s="6" t="s">
        <v>191</v>
      </c>
      <c r="C3" s="6" t="s">
        <v>192</v>
      </c>
      <c r="D3" s="6" t="s">
        <v>193</v>
      </c>
      <c r="E3" s="6" t="s">
        <v>194</v>
      </c>
      <c r="F3" s="6" t="s">
        <v>345</v>
      </c>
      <c r="G3" s="6" t="s">
        <v>195</v>
      </c>
      <c r="H3" s="6" t="s">
        <v>6731</v>
      </c>
      <c r="I3" s="6" t="s">
        <v>1259</v>
      </c>
      <c r="J3" s="6" t="s">
        <v>13599</v>
      </c>
      <c r="K3" s="6" t="s">
        <v>13600</v>
      </c>
      <c r="L3" s="6" t="s">
        <v>13601</v>
      </c>
      <c r="M3" s="6" t="s">
        <v>13602</v>
      </c>
      <c r="N3" s="6" t="s">
        <v>13603</v>
      </c>
      <c r="O3" s="6" t="s">
        <v>13604</v>
      </c>
    </row>
    <row r="4" spans="1:15" ht="27.95" customHeight="1">
      <c r="A4" s="7" t="s">
        <v>227</v>
      </c>
      <c r="B4" s="7" t="s">
        <v>228</v>
      </c>
      <c r="C4" s="7" t="s">
        <v>155</v>
      </c>
      <c r="D4" s="7" t="s">
        <v>156</v>
      </c>
      <c r="E4" s="7" t="s">
        <v>229</v>
      </c>
      <c r="F4" s="7" t="s">
        <v>229</v>
      </c>
      <c r="G4" s="7" t="s">
        <v>230</v>
      </c>
      <c r="H4" s="7" t="s">
        <v>13605</v>
      </c>
      <c r="I4" s="7" t="s">
        <v>13606</v>
      </c>
      <c r="J4" s="7" t="s">
        <v>13607</v>
      </c>
      <c r="K4" s="7" t="s">
        <v>13608</v>
      </c>
      <c r="L4" s="7" t="s">
        <v>13609</v>
      </c>
      <c r="M4" s="7" t="s">
        <v>13610</v>
      </c>
      <c r="N4" s="7" t="s">
        <v>13611</v>
      </c>
      <c r="O4" s="7" t="s">
        <v>13612</v>
      </c>
    </row>
    <row r="5" spans="1:15" ht="27.95" customHeight="1">
      <c r="A5" s="8" t="s">
        <v>254</v>
      </c>
      <c r="B5" s="8" t="s">
        <v>255</v>
      </c>
      <c r="C5" s="8" t="s">
        <v>256</v>
      </c>
      <c r="D5" s="8" t="s">
        <v>256</v>
      </c>
      <c r="E5" s="8" t="s">
        <v>256</v>
      </c>
      <c r="F5" s="8" t="s">
        <v>256</v>
      </c>
      <c r="G5" s="8" t="s">
        <v>257</v>
      </c>
      <c r="H5" s="8" t="s">
        <v>255</v>
      </c>
      <c r="I5" s="8" t="s">
        <v>255</v>
      </c>
      <c r="J5" s="8" t="s">
        <v>259</v>
      </c>
      <c r="K5" s="8" t="s">
        <v>259</v>
      </c>
      <c r="L5" s="8" t="s">
        <v>259</v>
      </c>
      <c r="M5" s="8" t="s">
        <v>259</v>
      </c>
      <c r="N5" s="8" t="s">
        <v>259</v>
      </c>
      <c r="O5" s="8" t="s">
        <v>259</v>
      </c>
    </row>
    <row r="6" spans="1:15" ht="14.25">
      <c r="A6" s="1" t="s">
        <v>260</v>
      </c>
      <c r="B6" s="1" t="s">
        <v>13613</v>
      </c>
      <c r="C6" s="1" t="s">
        <v>262</v>
      </c>
      <c r="D6" s="1" t="s">
        <v>263</v>
      </c>
      <c r="E6" s="1" t="s">
        <v>263</v>
      </c>
      <c r="F6" s="1" t="s">
        <v>270</v>
      </c>
      <c r="G6" s="1" t="s">
        <v>13614</v>
      </c>
      <c r="H6" s="1" t="s">
        <v>270</v>
      </c>
      <c r="I6" s="1" t="s">
        <v>269</v>
      </c>
      <c r="J6" s="1" t="s">
        <v>874</v>
      </c>
      <c r="K6" s="1" t="s">
        <v>872</v>
      </c>
      <c r="L6" s="1" t="s">
        <v>472</v>
      </c>
      <c r="M6" s="1" t="s">
        <v>276</v>
      </c>
      <c r="N6" s="1" t="s">
        <v>1729</v>
      </c>
      <c r="O6" s="1" t="s">
        <v>472</v>
      </c>
    </row>
    <row r="7" spans="1:15" ht="14.25">
      <c r="A7" s="1" t="s">
        <v>260</v>
      </c>
      <c r="B7" s="1" t="s">
        <v>13615</v>
      </c>
      <c r="C7" s="1" t="s">
        <v>262</v>
      </c>
      <c r="D7" s="1" t="s">
        <v>263</v>
      </c>
      <c r="E7" s="1" t="s">
        <v>263</v>
      </c>
      <c r="F7" s="1" t="s">
        <v>472</v>
      </c>
      <c r="G7" s="1" t="s">
        <v>13616</v>
      </c>
      <c r="H7" s="1" t="s">
        <v>270</v>
      </c>
      <c r="I7" s="1" t="s">
        <v>270</v>
      </c>
      <c r="J7" s="1" t="s">
        <v>874</v>
      </c>
      <c r="K7" s="1" t="s">
        <v>872</v>
      </c>
      <c r="L7" s="1" t="s">
        <v>472</v>
      </c>
      <c r="M7" s="1" t="s">
        <v>276</v>
      </c>
      <c r="N7" s="1" t="s">
        <v>1729</v>
      </c>
      <c r="O7" s="1" t="s">
        <v>472</v>
      </c>
    </row>
    <row r="8" spans="1:15" ht="14.25">
      <c r="A8" s="1" t="s">
        <v>260</v>
      </c>
      <c r="B8" s="1" t="s">
        <v>13617</v>
      </c>
      <c r="C8" s="1" t="s">
        <v>262</v>
      </c>
      <c r="D8" s="1" t="s">
        <v>263</v>
      </c>
      <c r="E8" s="1" t="s">
        <v>263</v>
      </c>
      <c r="F8" s="1" t="s">
        <v>479</v>
      </c>
      <c r="G8" s="1" t="s">
        <v>13618</v>
      </c>
      <c r="H8" s="1" t="s">
        <v>472</v>
      </c>
      <c r="I8" s="1" t="s">
        <v>269</v>
      </c>
      <c r="J8" s="1" t="s">
        <v>874</v>
      </c>
      <c r="K8" s="1" t="s">
        <v>872</v>
      </c>
      <c r="L8" s="1" t="s">
        <v>472</v>
      </c>
      <c r="M8" s="1" t="s">
        <v>276</v>
      </c>
      <c r="N8" s="1" t="s">
        <v>1729</v>
      </c>
      <c r="O8" s="1" t="s">
        <v>472</v>
      </c>
    </row>
    <row r="9" spans="1:15" ht="14.25">
      <c r="A9" s="1" t="s">
        <v>260</v>
      </c>
      <c r="B9" s="1" t="s">
        <v>13619</v>
      </c>
      <c r="C9" s="1" t="s">
        <v>262</v>
      </c>
      <c r="D9" s="1" t="s">
        <v>263</v>
      </c>
      <c r="E9" s="1" t="s">
        <v>263</v>
      </c>
      <c r="F9" s="1" t="s">
        <v>873</v>
      </c>
      <c r="G9" s="1" t="s">
        <v>13620</v>
      </c>
      <c r="H9" s="1" t="s">
        <v>472</v>
      </c>
      <c r="I9" s="1" t="s">
        <v>270</v>
      </c>
      <c r="J9" s="1" t="s">
        <v>874</v>
      </c>
      <c r="K9" s="1" t="s">
        <v>872</v>
      </c>
      <c r="L9" s="1" t="s">
        <v>472</v>
      </c>
      <c r="M9" s="1" t="s">
        <v>276</v>
      </c>
      <c r="N9" s="1" t="s">
        <v>1729</v>
      </c>
      <c r="O9" s="1" t="s">
        <v>472</v>
      </c>
    </row>
    <row r="10" spans="1:15" ht="14.25">
      <c r="A10" s="1" t="s">
        <v>260</v>
      </c>
      <c r="B10" s="1" t="s">
        <v>13621</v>
      </c>
      <c r="C10" s="1" t="s">
        <v>262</v>
      </c>
      <c r="D10" s="1" t="s">
        <v>263</v>
      </c>
      <c r="E10" s="1" t="s">
        <v>263</v>
      </c>
      <c r="F10" s="1" t="s">
        <v>872</v>
      </c>
      <c r="G10" s="1" t="s">
        <v>13622</v>
      </c>
      <c r="H10" s="1" t="s">
        <v>873</v>
      </c>
      <c r="I10" s="1" t="s">
        <v>269</v>
      </c>
      <c r="J10" s="1" t="s">
        <v>874</v>
      </c>
      <c r="K10" s="1" t="s">
        <v>872</v>
      </c>
      <c r="L10" s="1" t="s">
        <v>472</v>
      </c>
      <c r="M10" s="1" t="s">
        <v>276</v>
      </c>
      <c r="N10" s="1" t="s">
        <v>1729</v>
      </c>
      <c r="O10" s="1" t="s">
        <v>472</v>
      </c>
    </row>
    <row r="11" spans="1:15" ht="14.25">
      <c r="A11" s="1" t="s">
        <v>260</v>
      </c>
      <c r="B11" s="1" t="s">
        <v>13623</v>
      </c>
      <c r="C11" s="1" t="s">
        <v>262</v>
      </c>
      <c r="D11" s="1" t="s">
        <v>263</v>
      </c>
      <c r="E11" s="1" t="s">
        <v>263</v>
      </c>
      <c r="F11" s="1" t="s">
        <v>276</v>
      </c>
      <c r="G11" s="1" t="s">
        <v>13624</v>
      </c>
      <c r="H11" s="1" t="s">
        <v>873</v>
      </c>
      <c r="I11" s="1" t="s">
        <v>270</v>
      </c>
      <c r="J11" s="1" t="s">
        <v>874</v>
      </c>
      <c r="K11" s="1" t="s">
        <v>872</v>
      </c>
      <c r="L11" s="1" t="s">
        <v>472</v>
      </c>
      <c r="M11" s="1" t="s">
        <v>276</v>
      </c>
      <c r="N11" s="1" t="s">
        <v>1729</v>
      </c>
      <c r="O11" s="1" t="s">
        <v>472</v>
      </c>
    </row>
    <row r="12" spans="1:15" ht="14.25">
      <c r="A12" s="1" t="s">
        <v>260</v>
      </c>
      <c r="B12" s="1" t="s">
        <v>13625</v>
      </c>
      <c r="C12" s="1" t="s">
        <v>262</v>
      </c>
      <c r="D12" s="1" t="s">
        <v>263</v>
      </c>
      <c r="E12" s="1" t="s">
        <v>263</v>
      </c>
      <c r="F12" s="1" t="s">
        <v>874</v>
      </c>
      <c r="G12" s="1" t="s">
        <v>13626</v>
      </c>
      <c r="H12" s="1" t="s">
        <v>872</v>
      </c>
      <c r="I12" s="1" t="s">
        <v>269</v>
      </c>
      <c r="J12" s="1" t="s">
        <v>874</v>
      </c>
      <c r="K12" s="1" t="s">
        <v>872</v>
      </c>
      <c r="L12" s="1" t="s">
        <v>472</v>
      </c>
      <c r="M12" s="1" t="s">
        <v>276</v>
      </c>
      <c r="N12" s="1" t="s">
        <v>1729</v>
      </c>
      <c r="O12" s="1" t="s">
        <v>472</v>
      </c>
    </row>
    <row r="13" spans="1:15" ht="14.25">
      <c r="A13" s="1" t="s">
        <v>260</v>
      </c>
      <c r="B13" s="1" t="s">
        <v>13627</v>
      </c>
      <c r="C13" s="1" t="s">
        <v>262</v>
      </c>
      <c r="D13" s="1" t="s">
        <v>263</v>
      </c>
      <c r="E13" s="1" t="s">
        <v>263</v>
      </c>
      <c r="F13" s="1" t="s">
        <v>1450</v>
      </c>
      <c r="G13" s="1" t="s">
        <v>13628</v>
      </c>
      <c r="H13" s="1" t="s">
        <v>872</v>
      </c>
      <c r="I13" s="1" t="s">
        <v>270</v>
      </c>
      <c r="J13" s="1" t="s">
        <v>874</v>
      </c>
      <c r="K13" s="1" t="s">
        <v>872</v>
      </c>
      <c r="L13" s="1" t="s">
        <v>472</v>
      </c>
      <c r="M13" s="1" t="s">
        <v>276</v>
      </c>
      <c r="N13" s="1" t="s">
        <v>1729</v>
      </c>
      <c r="O13" s="1" t="s">
        <v>472</v>
      </c>
    </row>
    <row r="14" spans="1:15" ht="14.25">
      <c r="A14" s="1" t="s">
        <v>260</v>
      </c>
      <c r="B14" s="1" t="s">
        <v>13629</v>
      </c>
      <c r="C14" s="1" t="s">
        <v>262</v>
      </c>
      <c r="D14" s="1" t="s">
        <v>263</v>
      </c>
      <c r="E14" s="1" t="s">
        <v>263</v>
      </c>
      <c r="F14" s="1" t="s">
        <v>277</v>
      </c>
      <c r="G14" s="1" t="s">
        <v>13630</v>
      </c>
      <c r="H14" s="1" t="s">
        <v>276</v>
      </c>
      <c r="I14" s="1" t="s">
        <v>269</v>
      </c>
      <c r="J14" s="1" t="s">
        <v>874</v>
      </c>
      <c r="K14" s="1" t="s">
        <v>872</v>
      </c>
      <c r="L14" s="1" t="s">
        <v>472</v>
      </c>
      <c r="M14" s="1" t="s">
        <v>276</v>
      </c>
      <c r="N14" s="1" t="s">
        <v>1729</v>
      </c>
      <c r="O14" s="1" t="s">
        <v>472</v>
      </c>
    </row>
    <row r="15" spans="1:15" ht="14.25">
      <c r="A15" s="1" t="s">
        <v>260</v>
      </c>
      <c r="B15" s="1" t="s">
        <v>13631</v>
      </c>
      <c r="C15" s="1" t="s">
        <v>262</v>
      </c>
      <c r="D15" s="1" t="s">
        <v>263</v>
      </c>
      <c r="E15" s="1" t="s">
        <v>263</v>
      </c>
      <c r="F15" s="1" t="s">
        <v>714</v>
      </c>
      <c r="G15" s="1" t="s">
        <v>13632</v>
      </c>
      <c r="H15" s="1" t="s">
        <v>276</v>
      </c>
      <c r="I15" s="1" t="s">
        <v>270</v>
      </c>
      <c r="J15" s="1" t="s">
        <v>874</v>
      </c>
      <c r="K15" s="1" t="s">
        <v>872</v>
      </c>
      <c r="L15" s="1" t="s">
        <v>472</v>
      </c>
      <c r="M15" s="1" t="s">
        <v>276</v>
      </c>
      <c r="N15" s="1" t="s">
        <v>1729</v>
      </c>
      <c r="O15" s="1" t="s">
        <v>472</v>
      </c>
    </row>
    <row r="16" spans="1:15" ht="14.25">
      <c r="A16" s="1" t="s">
        <v>260</v>
      </c>
      <c r="B16" s="1" t="s">
        <v>13633</v>
      </c>
      <c r="C16" s="1" t="s">
        <v>262</v>
      </c>
      <c r="D16" s="1" t="s">
        <v>263</v>
      </c>
      <c r="E16" s="1" t="s">
        <v>263</v>
      </c>
      <c r="F16" s="1" t="s">
        <v>1971</v>
      </c>
      <c r="G16" s="1" t="s">
        <v>13634</v>
      </c>
      <c r="H16" s="1" t="s">
        <v>874</v>
      </c>
      <c r="I16" s="1" t="s">
        <v>269</v>
      </c>
      <c r="J16" s="1" t="s">
        <v>874</v>
      </c>
      <c r="K16" s="1" t="s">
        <v>872</v>
      </c>
      <c r="L16" s="1" t="s">
        <v>472</v>
      </c>
      <c r="M16" s="1" t="s">
        <v>276</v>
      </c>
      <c r="N16" s="1" t="s">
        <v>1729</v>
      </c>
      <c r="O16" s="1" t="s">
        <v>472</v>
      </c>
    </row>
    <row r="17" spans="1:15" ht="14.25">
      <c r="A17" s="1" t="s">
        <v>260</v>
      </c>
      <c r="B17" s="1" t="s">
        <v>13635</v>
      </c>
      <c r="C17" s="1" t="s">
        <v>262</v>
      </c>
      <c r="D17" s="1" t="s">
        <v>263</v>
      </c>
      <c r="E17" s="1" t="s">
        <v>263</v>
      </c>
      <c r="F17" s="1" t="s">
        <v>1729</v>
      </c>
      <c r="G17" s="1" t="s">
        <v>13636</v>
      </c>
      <c r="H17" s="1" t="s">
        <v>874</v>
      </c>
      <c r="I17" s="1" t="s">
        <v>270</v>
      </c>
      <c r="J17" s="1" t="s">
        <v>874</v>
      </c>
      <c r="K17" s="1" t="s">
        <v>872</v>
      </c>
      <c r="L17" s="1" t="s">
        <v>472</v>
      </c>
      <c r="M17" s="1" t="s">
        <v>276</v>
      </c>
      <c r="N17" s="1" t="s">
        <v>1729</v>
      </c>
      <c r="O17" s="1" t="s">
        <v>472</v>
      </c>
    </row>
    <row r="18" spans="1:15" ht="14.25">
      <c r="A18" s="1" t="s">
        <v>260</v>
      </c>
      <c r="B18" s="1" t="s">
        <v>13637</v>
      </c>
      <c r="C18" s="1" t="s">
        <v>262</v>
      </c>
      <c r="D18" s="1" t="s">
        <v>263</v>
      </c>
      <c r="E18" s="1" t="s">
        <v>263</v>
      </c>
      <c r="F18" s="1" t="s">
        <v>2793</v>
      </c>
      <c r="G18" s="1" t="s">
        <v>13638</v>
      </c>
      <c r="H18" s="1" t="s">
        <v>1450</v>
      </c>
      <c r="I18" s="1" t="s">
        <v>269</v>
      </c>
      <c r="J18" s="1" t="s">
        <v>874</v>
      </c>
      <c r="K18" s="1" t="s">
        <v>872</v>
      </c>
      <c r="L18" s="1" t="s">
        <v>472</v>
      </c>
      <c r="M18" s="1" t="s">
        <v>276</v>
      </c>
      <c r="N18" s="1" t="s">
        <v>1729</v>
      </c>
      <c r="O18" s="1" t="s">
        <v>472</v>
      </c>
    </row>
    <row r="19" spans="1:15" ht="14.25">
      <c r="A19" s="1" t="s">
        <v>260</v>
      </c>
      <c r="B19" s="1" t="s">
        <v>13639</v>
      </c>
      <c r="C19" s="1" t="s">
        <v>262</v>
      </c>
      <c r="D19" s="1" t="s">
        <v>263</v>
      </c>
      <c r="E19" s="1" t="s">
        <v>263</v>
      </c>
      <c r="F19" s="1" t="s">
        <v>2755</v>
      </c>
      <c r="G19" s="1" t="s">
        <v>13640</v>
      </c>
      <c r="H19" s="1" t="s">
        <v>1450</v>
      </c>
      <c r="I19" s="1" t="s">
        <v>270</v>
      </c>
      <c r="J19" s="1" t="s">
        <v>874</v>
      </c>
      <c r="K19" s="1" t="s">
        <v>872</v>
      </c>
      <c r="L19" s="1" t="s">
        <v>472</v>
      </c>
      <c r="M19" s="1" t="s">
        <v>276</v>
      </c>
      <c r="N19" s="1" t="s">
        <v>1729</v>
      </c>
      <c r="O19" s="1" t="s">
        <v>472</v>
      </c>
    </row>
    <row r="20" spans="1:15" ht="14.25">
      <c r="A20" s="1" t="s">
        <v>260</v>
      </c>
      <c r="B20" s="1" t="s">
        <v>13641</v>
      </c>
      <c r="C20" s="1" t="s">
        <v>262</v>
      </c>
      <c r="D20" s="1" t="s">
        <v>263</v>
      </c>
      <c r="E20" s="1" t="s">
        <v>263</v>
      </c>
      <c r="F20" s="1" t="s">
        <v>713</v>
      </c>
      <c r="G20" s="1" t="s">
        <v>13642</v>
      </c>
      <c r="H20" s="1" t="s">
        <v>277</v>
      </c>
      <c r="I20" s="1" t="s">
        <v>269</v>
      </c>
      <c r="J20" s="1" t="s">
        <v>874</v>
      </c>
      <c r="K20" s="1" t="s">
        <v>872</v>
      </c>
      <c r="L20" s="1" t="s">
        <v>472</v>
      </c>
      <c r="M20" s="1" t="s">
        <v>276</v>
      </c>
      <c r="N20" s="1" t="s">
        <v>1729</v>
      </c>
      <c r="O20" s="1" t="s">
        <v>472</v>
      </c>
    </row>
    <row r="21" spans="1:15" ht="14.25">
      <c r="A21" s="1" t="s">
        <v>260</v>
      </c>
      <c r="B21" s="1" t="s">
        <v>13643</v>
      </c>
      <c r="C21" s="1" t="s">
        <v>262</v>
      </c>
      <c r="D21" s="1" t="s">
        <v>263</v>
      </c>
      <c r="E21" s="1" t="s">
        <v>263</v>
      </c>
      <c r="F21" s="1" t="s">
        <v>1731</v>
      </c>
      <c r="G21" s="1" t="s">
        <v>13644</v>
      </c>
      <c r="H21" s="1" t="s">
        <v>277</v>
      </c>
      <c r="I21" s="1" t="s">
        <v>270</v>
      </c>
      <c r="J21" s="1" t="s">
        <v>874</v>
      </c>
      <c r="K21" s="1" t="s">
        <v>872</v>
      </c>
      <c r="L21" s="1" t="s">
        <v>472</v>
      </c>
      <c r="M21" s="1" t="s">
        <v>276</v>
      </c>
      <c r="N21" s="1" t="s">
        <v>1729</v>
      </c>
      <c r="O21" s="1" t="s">
        <v>472</v>
      </c>
    </row>
    <row r="22" spans="1:15" ht="14.25">
      <c r="A22" s="1" t="s">
        <v>260</v>
      </c>
      <c r="B22" s="1" t="s">
        <v>13645</v>
      </c>
      <c r="C22" s="1" t="s">
        <v>262</v>
      </c>
      <c r="D22" s="1" t="s">
        <v>280</v>
      </c>
      <c r="E22" s="1" t="s">
        <v>280</v>
      </c>
      <c r="F22" s="1" t="s">
        <v>270</v>
      </c>
      <c r="G22" s="1" t="s">
        <v>13614</v>
      </c>
      <c r="H22" s="1" t="s">
        <v>270</v>
      </c>
      <c r="I22" s="1" t="s">
        <v>269</v>
      </c>
      <c r="J22" s="1" t="s">
        <v>874</v>
      </c>
      <c r="K22" s="1" t="s">
        <v>872</v>
      </c>
      <c r="L22" s="1" t="s">
        <v>472</v>
      </c>
      <c r="M22" s="1" t="s">
        <v>276</v>
      </c>
      <c r="N22" s="1" t="s">
        <v>1729</v>
      </c>
      <c r="O22" s="1" t="s">
        <v>472</v>
      </c>
    </row>
    <row r="23" spans="1:15" ht="14.25">
      <c r="A23" s="1" t="s">
        <v>260</v>
      </c>
      <c r="B23" s="1" t="s">
        <v>13646</v>
      </c>
      <c r="C23" s="1" t="s">
        <v>262</v>
      </c>
      <c r="D23" s="1" t="s">
        <v>280</v>
      </c>
      <c r="E23" s="1" t="s">
        <v>280</v>
      </c>
      <c r="F23" s="1" t="s">
        <v>472</v>
      </c>
      <c r="G23" s="1" t="s">
        <v>13616</v>
      </c>
      <c r="H23" s="1" t="s">
        <v>270</v>
      </c>
      <c r="I23" s="1" t="s">
        <v>270</v>
      </c>
      <c r="J23" s="1" t="s">
        <v>874</v>
      </c>
      <c r="K23" s="1" t="s">
        <v>872</v>
      </c>
      <c r="L23" s="1" t="s">
        <v>472</v>
      </c>
      <c r="M23" s="1" t="s">
        <v>276</v>
      </c>
      <c r="N23" s="1" t="s">
        <v>1729</v>
      </c>
      <c r="O23" s="1" t="s">
        <v>472</v>
      </c>
    </row>
    <row r="24" spans="1:15" ht="14.25">
      <c r="A24" s="1" t="s">
        <v>260</v>
      </c>
      <c r="B24" s="1" t="s">
        <v>13647</v>
      </c>
      <c r="C24" s="1" t="s">
        <v>262</v>
      </c>
      <c r="D24" s="1" t="s">
        <v>280</v>
      </c>
      <c r="E24" s="1" t="s">
        <v>280</v>
      </c>
      <c r="F24" s="1" t="s">
        <v>479</v>
      </c>
      <c r="G24" s="1" t="s">
        <v>13618</v>
      </c>
      <c r="H24" s="1" t="s">
        <v>472</v>
      </c>
      <c r="I24" s="1" t="s">
        <v>269</v>
      </c>
      <c r="J24" s="1" t="s">
        <v>874</v>
      </c>
      <c r="K24" s="1" t="s">
        <v>872</v>
      </c>
      <c r="L24" s="1" t="s">
        <v>472</v>
      </c>
      <c r="M24" s="1" t="s">
        <v>276</v>
      </c>
      <c r="N24" s="1" t="s">
        <v>1729</v>
      </c>
      <c r="O24" s="1" t="s">
        <v>472</v>
      </c>
    </row>
    <row r="25" spans="1:15" ht="14.25">
      <c r="A25" s="1" t="s">
        <v>260</v>
      </c>
      <c r="B25" s="1" t="s">
        <v>13648</v>
      </c>
      <c r="C25" s="1" t="s">
        <v>262</v>
      </c>
      <c r="D25" s="1" t="s">
        <v>280</v>
      </c>
      <c r="E25" s="1" t="s">
        <v>280</v>
      </c>
      <c r="F25" s="1" t="s">
        <v>873</v>
      </c>
      <c r="G25" s="1" t="s">
        <v>13620</v>
      </c>
      <c r="H25" s="1" t="s">
        <v>472</v>
      </c>
      <c r="I25" s="1" t="s">
        <v>270</v>
      </c>
      <c r="J25" s="1" t="s">
        <v>874</v>
      </c>
      <c r="K25" s="1" t="s">
        <v>872</v>
      </c>
      <c r="L25" s="1" t="s">
        <v>472</v>
      </c>
      <c r="M25" s="1" t="s">
        <v>276</v>
      </c>
      <c r="N25" s="1" t="s">
        <v>1729</v>
      </c>
      <c r="O25" s="1" t="s">
        <v>472</v>
      </c>
    </row>
    <row r="26" spans="1:15" ht="14.25">
      <c r="A26" s="1" t="s">
        <v>260</v>
      </c>
      <c r="B26" s="1" t="s">
        <v>13649</v>
      </c>
      <c r="C26" s="1" t="s">
        <v>262</v>
      </c>
      <c r="D26" s="1" t="s">
        <v>280</v>
      </c>
      <c r="E26" s="1" t="s">
        <v>280</v>
      </c>
      <c r="F26" s="1" t="s">
        <v>872</v>
      </c>
      <c r="G26" s="1" t="s">
        <v>13622</v>
      </c>
      <c r="H26" s="1" t="s">
        <v>873</v>
      </c>
      <c r="I26" s="1" t="s">
        <v>269</v>
      </c>
      <c r="J26" s="1" t="s">
        <v>874</v>
      </c>
      <c r="K26" s="1" t="s">
        <v>872</v>
      </c>
      <c r="L26" s="1" t="s">
        <v>472</v>
      </c>
      <c r="M26" s="1" t="s">
        <v>276</v>
      </c>
      <c r="N26" s="1" t="s">
        <v>1729</v>
      </c>
      <c r="O26" s="1" t="s">
        <v>472</v>
      </c>
    </row>
    <row r="27" spans="1:15" ht="14.25">
      <c r="A27" s="1" t="s">
        <v>260</v>
      </c>
      <c r="B27" s="1" t="s">
        <v>13650</v>
      </c>
      <c r="C27" s="1" t="s">
        <v>262</v>
      </c>
      <c r="D27" s="1" t="s">
        <v>280</v>
      </c>
      <c r="E27" s="1" t="s">
        <v>280</v>
      </c>
      <c r="F27" s="1" t="s">
        <v>276</v>
      </c>
      <c r="G27" s="1" t="s">
        <v>13624</v>
      </c>
      <c r="H27" s="1" t="s">
        <v>873</v>
      </c>
      <c r="I27" s="1" t="s">
        <v>270</v>
      </c>
      <c r="J27" s="1" t="s">
        <v>874</v>
      </c>
      <c r="K27" s="1" t="s">
        <v>872</v>
      </c>
      <c r="L27" s="1" t="s">
        <v>472</v>
      </c>
      <c r="M27" s="1" t="s">
        <v>276</v>
      </c>
      <c r="N27" s="1" t="s">
        <v>1729</v>
      </c>
      <c r="O27" s="1" t="s">
        <v>472</v>
      </c>
    </row>
    <row r="28" spans="1:15" ht="14.25">
      <c r="A28" s="1" t="s">
        <v>260</v>
      </c>
      <c r="B28" s="1" t="s">
        <v>13651</v>
      </c>
      <c r="C28" s="1" t="s">
        <v>262</v>
      </c>
      <c r="D28" s="1" t="s">
        <v>280</v>
      </c>
      <c r="E28" s="1" t="s">
        <v>280</v>
      </c>
      <c r="F28" s="1" t="s">
        <v>874</v>
      </c>
      <c r="G28" s="1" t="s">
        <v>13626</v>
      </c>
      <c r="H28" s="1" t="s">
        <v>872</v>
      </c>
      <c r="I28" s="1" t="s">
        <v>269</v>
      </c>
      <c r="J28" s="1" t="s">
        <v>874</v>
      </c>
      <c r="K28" s="1" t="s">
        <v>872</v>
      </c>
      <c r="L28" s="1" t="s">
        <v>472</v>
      </c>
      <c r="M28" s="1" t="s">
        <v>276</v>
      </c>
      <c r="N28" s="1" t="s">
        <v>1729</v>
      </c>
      <c r="O28" s="1" t="s">
        <v>472</v>
      </c>
    </row>
    <row r="29" spans="1:15" ht="14.25">
      <c r="A29" s="1" t="s">
        <v>260</v>
      </c>
      <c r="B29" s="1" t="s">
        <v>13652</v>
      </c>
      <c r="C29" s="1" t="s">
        <v>262</v>
      </c>
      <c r="D29" s="1" t="s">
        <v>280</v>
      </c>
      <c r="E29" s="1" t="s">
        <v>280</v>
      </c>
      <c r="F29" s="1" t="s">
        <v>1450</v>
      </c>
      <c r="G29" s="1" t="s">
        <v>13628</v>
      </c>
      <c r="H29" s="1" t="s">
        <v>872</v>
      </c>
      <c r="I29" s="1" t="s">
        <v>270</v>
      </c>
      <c r="J29" s="1" t="s">
        <v>874</v>
      </c>
      <c r="K29" s="1" t="s">
        <v>872</v>
      </c>
      <c r="L29" s="1" t="s">
        <v>472</v>
      </c>
      <c r="M29" s="1" t="s">
        <v>276</v>
      </c>
      <c r="N29" s="1" t="s">
        <v>1729</v>
      </c>
      <c r="O29" s="1" t="s">
        <v>472</v>
      </c>
    </row>
    <row r="30" spans="1:15" ht="14.25">
      <c r="A30" s="1" t="s">
        <v>260</v>
      </c>
      <c r="B30" s="1" t="s">
        <v>13653</v>
      </c>
      <c r="C30" s="1" t="s">
        <v>262</v>
      </c>
      <c r="D30" s="1" t="s">
        <v>280</v>
      </c>
      <c r="E30" s="1" t="s">
        <v>280</v>
      </c>
      <c r="F30" s="1" t="s">
        <v>277</v>
      </c>
      <c r="G30" s="1" t="s">
        <v>13630</v>
      </c>
      <c r="H30" s="1" t="s">
        <v>276</v>
      </c>
      <c r="I30" s="1" t="s">
        <v>269</v>
      </c>
      <c r="J30" s="1" t="s">
        <v>874</v>
      </c>
      <c r="K30" s="1" t="s">
        <v>872</v>
      </c>
      <c r="L30" s="1" t="s">
        <v>472</v>
      </c>
      <c r="M30" s="1" t="s">
        <v>276</v>
      </c>
      <c r="N30" s="1" t="s">
        <v>1729</v>
      </c>
      <c r="O30" s="1" t="s">
        <v>472</v>
      </c>
    </row>
    <row r="31" spans="1:15" ht="14.25">
      <c r="A31" s="1" t="s">
        <v>260</v>
      </c>
      <c r="B31" s="1" t="s">
        <v>13654</v>
      </c>
      <c r="C31" s="1" t="s">
        <v>262</v>
      </c>
      <c r="D31" s="1" t="s">
        <v>280</v>
      </c>
      <c r="E31" s="1" t="s">
        <v>280</v>
      </c>
      <c r="F31" s="1" t="s">
        <v>714</v>
      </c>
      <c r="G31" s="1" t="s">
        <v>13632</v>
      </c>
      <c r="H31" s="1" t="s">
        <v>276</v>
      </c>
      <c r="I31" s="1" t="s">
        <v>270</v>
      </c>
      <c r="J31" s="1" t="s">
        <v>874</v>
      </c>
      <c r="K31" s="1" t="s">
        <v>872</v>
      </c>
      <c r="L31" s="1" t="s">
        <v>472</v>
      </c>
      <c r="M31" s="1" t="s">
        <v>276</v>
      </c>
      <c r="N31" s="1" t="s">
        <v>1729</v>
      </c>
      <c r="O31" s="1" t="s">
        <v>472</v>
      </c>
    </row>
    <row r="32" spans="1:15" ht="14.25">
      <c r="A32" s="1" t="s">
        <v>260</v>
      </c>
      <c r="B32" s="1" t="s">
        <v>13655</v>
      </c>
      <c r="C32" s="1" t="s">
        <v>262</v>
      </c>
      <c r="D32" s="1" t="s">
        <v>280</v>
      </c>
      <c r="E32" s="1" t="s">
        <v>280</v>
      </c>
      <c r="F32" s="1" t="s">
        <v>1971</v>
      </c>
      <c r="G32" s="1" t="s">
        <v>13634</v>
      </c>
      <c r="H32" s="1" t="s">
        <v>874</v>
      </c>
      <c r="I32" s="1" t="s">
        <v>269</v>
      </c>
      <c r="J32" s="1" t="s">
        <v>874</v>
      </c>
      <c r="K32" s="1" t="s">
        <v>872</v>
      </c>
      <c r="L32" s="1" t="s">
        <v>472</v>
      </c>
      <c r="M32" s="1" t="s">
        <v>276</v>
      </c>
      <c r="N32" s="1" t="s">
        <v>1729</v>
      </c>
      <c r="O32" s="1" t="s">
        <v>472</v>
      </c>
    </row>
    <row r="33" spans="1:15" ht="14.25">
      <c r="A33" s="1" t="s">
        <v>260</v>
      </c>
      <c r="B33" s="1" t="s">
        <v>13656</v>
      </c>
      <c r="C33" s="1" t="s">
        <v>262</v>
      </c>
      <c r="D33" s="1" t="s">
        <v>280</v>
      </c>
      <c r="E33" s="1" t="s">
        <v>280</v>
      </c>
      <c r="F33" s="1" t="s">
        <v>1729</v>
      </c>
      <c r="G33" s="1" t="s">
        <v>13636</v>
      </c>
      <c r="H33" s="1" t="s">
        <v>874</v>
      </c>
      <c r="I33" s="1" t="s">
        <v>270</v>
      </c>
      <c r="J33" s="1" t="s">
        <v>874</v>
      </c>
      <c r="K33" s="1" t="s">
        <v>872</v>
      </c>
      <c r="L33" s="1" t="s">
        <v>472</v>
      </c>
      <c r="M33" s="1" t="s">
        <v>276</v>
      </c>
      <c r="N33" s="1" t="s">
        <v>1729</v>
      </c>
      <c r="O33" s="1" t="s">
        <v>472</v>
      </c>
    </row>
    <row r="34" spans="1:15" ht="14.25">
      <c r="A34" s="1" t="s">
        <v>260</v>
      </c>
      <c r="B34" s="1" t="s">
        <v>13657</v>
      </c>
      <c r="C34" s="1" t="s">
        <v>262</v>
      </c>
      <c r="D34" s="1" t="s">
        <v>280</v>
      </c>
      <c r="E34" s="1" t="s">
        <v>280</v>
      </c>
      <c r="F34" s="1" t="s">
        <v>2793</v>
      </c>
      <c r="G34" s="1" t="s">
        <v>13638</v>
      </c>
      <c r="H34" s="1" t="s">
        <v>1450</v>
      </c>
      <c r="I34" s="1" t="s">
        <v>269</v>
      </c>
      <c r="J34" s="1" t="s">
        <v>874</v>
      </c>
      <c r="K34" s="1" t="s">
        <v>872</v>
      </c>
      <c r="L34" s="1" t="s">
        <v>472</v>
      </c>
      <c r="M34" s="1" t="s">
        <v>276</v>
      </c>
      <c r="N34" s="1" t="s">
        <v>1729</v>
      </c>
      <c r="O34" s="1" t="s">
        <v>472</v>
      </c>
    </row>
    <row r="35" spans="1:15" ht="14.25">
      <c r="A35" s="1" t="s">
        <v>260</v>
      </c>
      <c r="B35" s="1" t="s">
        <v>13658</v>
      </c>
      <c r="C35" s="1" t="s">
        <v>262</v>
      </c>
      <c r="D35" s="1" t="s">
        <v>280</v>
      </c>
      <c r="E35" s="1" t="s">
        <v>280</v>
      </c>
      <c r="F35" s="1" t="s">
        <v>2755</v>
      </c>
      <c r="G35" s="1" t="s">
        <v>13640</v>
      </c>
      <c r="H35" s="1" t="s">
        <v>1450</v>
      </c>
      <c r="I35" s="1" t="s">
        <v>270</v>
      </c>
      <c r="J35" s="1" t="s">
        <v>874</v>
      </c>
      <c r="K35" s="1" t="s">
        <v>872</v>
      </c>
      <c r="L35" s="1" t="s">
        <v>472</v>
      </c>
      <c r="M35" s="1" t="s">
        <v>276</v>
      </c>
      <c r="N35" s="1" t="s">
        <v>1729</v>
      </c>
      <c r="O35" s="1" t="s">
        <v>472</v>
      </c>
    </row>
    <row r="36" spans="1:15" ht="14.25">
      <c r="A36" s="1" t="s">
        <v>260</v>
      </c>
      <c r="B36" s="1" t="s">
        <v>13659</v>
      </c>
      <c r="C36" s="1" t="s">
        <v>262</v>
      </c>
      <c r="D36" s="1" t="s">
        <v>280</v>
      </c>
      <c r="E36" s="1" t="s">
        <v>280</v>
      </c>
      <c r="F36" s="1" t="s">
        <v>713</v>
      </c>
      <c r="G36" s="1" t="s">
        <v>13642</v>
      </c>
      <c r="H36" s="1" t="s">
        <v>277</v>
      </c>
      <c r="I36" s="1" t="s">
        <v>269</v>
      </c>
      <c r="J36" s="1" t="s">
        <v>874</v>
      </c>
      <c r="K36" s="1" t="s">
        <v>872</v>
      </c>
      <c r="L36" s="1" t="s">
        <v>472</v>
      </c>
      <c r="M36" s="1" t="s">
        <v>276</v>
      </c>
      <c r="N36" s="1" t="s">
        <v>1729</v>
      </c>
      <c r="O36" s="1" t="s">
        <v>472</v>
      </c>
    </row>
    <row r="37" spans="1:15" ht="14.25">
      <c r="A37" s="1" t="s">
        <v>260</v>
      </c>
      <c r="B37" s="1" t="s">
        <v>13660</v>
      </c>
      <c r="C37" s="1" t="s">
        <v>262</v>
      </c>
      <c r="D37" s="1" t="s">
        <v>280</v>
      </c>
      <c r="E37" s="1" t="s">
        <v>280</v>
      </c>
      <c r="F37" s="1" t="s">
        <v>1731</v>
      </c>
      <c r="G37" s="1" t="s">
        <v>13644</v>
      </c>
      <c r="H37" s="1" t="s">
        <v>277</v>
      </c>
      <c r="I37" s="1" t="s">
        <v>270</v>
      </c>
      <c r="J37" s="1" t="s">
        <v>874</v>
      </c>
      <c r="K37" s="1" t="s">
        <v>872</v>
      </c>
      <c r="L37" s="1" t="s">
        <v>472</v>
      </c>
      <c r="M37" s="1" t="s">
        <v>276</v>
      </c>
      <c r="N37" s="1" t="s">
        <v>1729</v>
      </c>
      <c r="O37" s="1" t="s">
        <v>472</v>
      </c>
    </row>
    <row r="38" spans="1:15" ht="14.25">
      <c r="A38" s="1" t="s">
        <v>260</v>
      </c>
      <c r="B38" s="1" t="s">
        <v>13661</v>
      </c>
      <c r="C38" s="1" t="s">
        <v>262</v>
      </c>
      <c r="D38" s="1" t="s">
        <v>286</v>
      </c>
      <c r="E38" s="1" t="s">
        <v>286</v>
      </c>
      <c r="F38" s="1" t="s">
        <v>270</v>
      </c>
      <c r="G38" s="1" t="s">
        <v>13614</v>
      </c>
      <c r="H38" s="1" t="s">
        <v>270</v>
      </c>
      <c r="I38" s="1" t="s">
        <v>269</v>
      </c>
      <c r="J38" s="1" t="s">
        <v>874</v>
      </c>
      <c r="K38" s="1" t="s">
        <v>872</v>
      </c>
      <c r="L38" s="1" t="s">
        <v>472</v>
      </c>
      <c r="M38" s="1" t="s">
        <v>276</v>
      </c>
      <c r="N38" s="1" t="s">
        <v>1729</v>
      </c>
      <c r="O38" s="1" t="s">
        <v>472</v>
      </c>
    </row>
    <row r="39" spans="1:15" ht="14.25">
      <c r="A39" s="1" t="s">
        <v>260</v>
      </c>
      <c r="B39" s="1" t="s">
        <v>13662</v>
      </c>
      <c r="C39" s="1" t="s">
        <v>262</v>
      </c>
      <c r="D39" s="1" t="s">
        <v>286</v>
      </c>
      <c r="E39" s="1" t="s">
        <v>286</v>
      </c>
      <c r="F39" s="1" t="s">
        <v>472</v>
      </c>
      <c r="G39" s="1" t="s">
        <v>13616</v>
      </c>
      <c r="H39" s="1" t="s">
        <v>270</v>
      </c>
      <c r="I39" s="1" t="s">
        <v>270</v>
      </c>
      <c r="J39" s="1" t="s">
        <v>874</v>
      </c>
      <c r="K39" s="1" t="s">
        <v>872</v>
      </c>
      <c r="L39" s="1" t="s">
        <v>472</v>
      </c>
      <c r="M39" s="1" t="s">
        <v>276</v>
      </c>
      <c r="N39" s="1" t="s">
        <v>1729</v>
      </c>
      <c r="O39" s="1" t="s">
        <v>472</v>
      </c>
    </row>
    <row r="40" spans="1:15" ht="14.25">
      <c r="A40" s="1" t="s">
        <v>260</v>
      </c>
      <c r="B40" s="1" t="s">
        <v>13663</v>
      </c>
      <c r="C40" s="1" t="s">
        <v>262</v>
      </c>
      <c r="D40" s="1" t="s">
        <v>286</v>
      </c>
      <c r="E40" s="1" t="s">
        <v>286</v>
      </c>
      <c r="F40" s="1" t="s">
        <v>479</v>
      </c>
      <c r="G40" s="1" t="s">
        <v>13618</v>
      </c>
      <c r="H40" s="1" t="s">
        <v>472</v>
      </c>
      <c r="I40" s="1" t="s">
        <v>269</v>
      </c>
      <c r="J40" s="1" t="s">
        <v>874</v>
      </c>
      <c r="K40" s="1" t="s">
        <v>872</v>
      </c>
      <c r="L40" s="1" t="s">
        <v>472</v>
      </c>
      <c r="M40" s="1" t="s">
        <v>276</v>
      </c>
      <c r="N40" s="1" t="s">
        <v>1729</v>
      </c>
      <c r="O40" s="1" t="s">
        <v>472</v>
      </c>
    </row>
    <row r="41" spans="1:15" ht="14.25">
      <c r="A41" s="1" t="s">
        <v>260</v>
      </c>
      <c r="B41" s="1" t="s">
        <v>13664</v>
      </c>
      <c r="C41" s="1" t="s">
        <v>262</v>
      </c>
      <c r="D41" s="1" t="s">
        <v>286</v>
      </c>
      <c r="E41" s="1" t="s">
        <v>286</v>
      </c>
      <c r="F41" s="1" t="s">
        <v>873</v>
      </c>
      <c r="G41" s="1" t="s">
        <v>13620</v>
      </c>
      <c r="H41" s="1" t="s">
        <v>472</v>
      </c>
      <c r="I41" s="1" t="s">
        <v>270</v>
      </c>
      <c r="J41" s="1" t="s">
        <v>874</v>
      </c>
      <c r="K41" s="1" t="s">
        <v>872</v>
      </c>
      <c r="L41" s="1" t="s">
        <v>472</v>
      </c>
      <c r="M41" s="1" t="s">
        <v>276</v>
      </c>
      <c r="N41" s="1" t="s">
        <v>1729</v>
      </c>
      <c r="O41" s="1" t="s">
        <v>472</v>
      </c>
    </row>
    <row r="42" spans="1:15" ht="14.25">
      <c r="A42" s="1" t="s">
        <v>260</v>
      </c>
      <c r="B42" s="1" t="s">
        <v>13665</v>
      </c>
      <c r="C42" s="1" t="s">
        <v>262</v>
      </c>
      <c r="D42" s="1" t="s">
        <v>286</v>
      </c>
      <c r="E42" s="1" t="s">
        <v>286</v>
      </c>
      <c r="F42" s="1" t="s">
        <v>872</v>
      </c>
      <c r="G42" s="1" t="s">
        <v>13622</v>
      </c>
      <c r="H42" s="1" t="s">
        <v>873</v>
      </c>
      <c r="I42" s="1" t="s">
        <v>269</v>
      </c>
      <c r="J42" s="1" t="s">
        <v>874</v>
      </c>
      <c r="K42" s="1" t="s">
        <v>872</v>
      </c>
      <c r="L42" s="1" t="s">
        <v>472</v>
      </c>
      <c r="M42" s="1" t="s">
        <v>276</v>
      </c>
      <c r="N42" s="1" t="s">
        <v>1729</v>
      </c>
      <c r="O42" s="1" t="s">
        <v>472</v>
      </c>
    </row>
    <row r="43" spans="1:15" ht="14.25">
      <c r="A43" s="1" t="s">
        <v>260</v>
      </c>
      <c r="B43" s="1" t="s">
        <v>13666</v>
      </c>
      <c r="C43" s="1" t="s">
        <v>262</v>
      </c>
      <c r="D43" s="1" t="s">
        <v>286</v>
      </c>
      <c r="E43" s="1" t="s">
        <v>286</v>
      </c>
      <c r="F43" s="1" t="s">
        <v>276</v>
      </c>
      <c r="G43" s="1" t="s">
        <v>13624</v>
      </c>
      <c r="H43" s="1" t="s">
        <v>873</v>
      </c>
      <c r="I43" s="1" t="s">
        <v>270</v>
      </c>
      <c r="J43" s="1" t="s">
        <v>874</v>
      </c>
      <c r="K43" s="1" t="s">
        <v>872</v>
      </c>
      <c r="L43" s="1" t="s">
        <v>472</v>
      </c>
      <c r="M43" s="1" t="s">
        <v>276</v>
      </c>
      <c r="N43" s="1" t="s">
        <v>1729</v>
      </c>
      <c r="O43" s="1" t="s">
        <v>472</v>
      </c>
    </row>
    <row r="44" spans="1:15" ht="14.25">
      <c r="A44" s="1" t="s">
        <v>260</v>
      </c>
      <c r="B44" s="1" t="s">
        <v>13667</v>
      </c>
      <c r="C44" s="1" t="s">
        <v>262</v>
      </c>
      <c r="D44" s="1" t="s">
        <v>286</v>
      </c>
      <c r="E44" s="1" t="s">
        <v>286</v>
      </c>
      <c r="F44" s="1" t="s">
        <v>874</v>
      </c>
      <c r="G44" s="1" t="s">
        <v>13626</v>
      </c>
      <c r="H44" s="1" t="s">
        <v>872</v>
      </c>
      <c r="I44" s="1" t="s">
        <v>269</v>
      </c>
      <c r="J44" s="1" t="s">
        <v>874</v>
      </c>
      <c r="K44" s="1" t="s">
        <v>872</v>
      </c>
      <c r="L44" s="1" t="s">
        <v>472</v>
      </c>
      <c r="M44" s="1" t="s">
        <v>276</v>
      </c>
      <c r="N44" s="1" t="s">
        <v>1729</v>
      </c>
      <c r="O44" s="1" t="s">
        <v>472</v>
      </c>
    </row>
    <row r="45" spans="1:15" ht="14.25">
      <c r="A45" s="1" t="s">
        <v>260</v>
      </c>
      <c r="B45" s="1" t="s">
        <v>13668</v>
      </c>
      <c r="C45" s="1" t="s">
        <v>262</v>
      </c>
      <c r="D45" s="1" t="s">
        <v>286</v>
      </c>
      <c r="E45" s="1" t="s">
        <v>286</v>
      </c>
      <c r="F45" s="1" t="s">
        <v>1450</v>
      </c>
      <c r="G45" s="1" t="s">
        <v>13628</v>
      </c>
      <c r="H45" s="1" t="s">
        <v>872</v>
      </c>
      <c r="I45" s="1" t="s">
        <v>270</v>
      </c>
      <c r="J45" s="1" t="s">
        <v>874</v>
      </c>
      <c r="K45" s="1" t="s">
        <v>872</v>
      </c>
      <c r="L45" s="1" t="s">
        <v>472</v>
      </c>
      <c r="M45" s="1" t="s">
        <v>276</v>
      </c>
      <c r="N45" s="1" t="s">
        <v>1729</v>
      </c>
      <c r="O45" s="1" t="s">
        <v>472</v>
      </c>
    </row>
    <row r="46" spans="1:15" ht="14.25">
      <c r="A46" s="1" t="s">
        <v>260</v>
      </c>
      <c r="B46" s="1" t="s">
        <v>13669</v>
      </c>
      <c r="C46" s="1" t="s">
        <v>262</v>
      </c>
      <c r="D46" s="1" t="s">
        <v>286</v>
      </c>
      <c r="E46" s="1" t="s">
        <v>286</v>
      </c>
      <c r="F46" s="1" t="s">
        <v>277</v>
      </c>
      <c r="G46" s="1" t="s">
        <v>13630</v>
      </c>
      <c r="H46" s="1" t="s">
        <v>276</v>
      </c>
      <c r="I46" s="1" t="s">
        <v>269</v>
      </c>
      <c r="J46" s="1" t="s">
        <v>874</v>
      </c>
      <c r="K46" s="1" t="s">
        <v>872</v>
      </c>
      <c r="L46" s="1" t="s">
        <v>472</v>
      </c>
      <c r="M46" s="1" t="s">
        <v>276</v>
      </c>
      <c r="N46" s="1" t="s">
        <v>1729</v>
      </c>
      <c r="O46" s="1" t="s">
        <v>472</v>
      </c>
    </row>
    <row r="47" spans="1:15" ht="14.25">
      <c r="A47" s="1" t="s">
        <v>260</v>
      </c>
      <c r="B47" s="1" t="s">
        <v>13670</v>
      </c>
      <c r="C47" s="1" t="s">
        <v>262</v>
      </c>
      <c r="D47" s="1" t="s">
        <v>286</v>
      </c>
      <c r="E47" s="1" t="s">
        <v>286</v>
      </c>
      <c r="F47" s="1" t="s">
        <v>714</v>
      </c>
      <c r="G47" s="1" t="s">
        <v>13632</v>
      </c>
      <c r="H47" s="1" t="s">
        <v>276</v>
      </c>
      <c r="I47" s="1" t="s">
        <v>270</v>
      </c>
      <c r="J47" s="1" t="s">
        <v>874</v>
      </c>
      <c r="K47" s="1" t="s">
        <v>872</v>
      </c>
      <c r="L47" s="1" t="s">
        <v>472</v>
      </c>
      <c r="M47" s="1" t="s">
        <v>276</v>
      </c>
      <c r="N47" s="1" t="s">
        <v>1729</v>
      </c>
      <c r="O47" s="1" t="s">
        <v>472</v>
      </c>
    </row>
    <row r="48" spans="1:15" ht="14.25">
      <c r="A48" s="1" t="s">
        <v>260</v>
      </c>
      <c r="B48" s="1" t="s">
        <v>13671</v>
      </c>
      <c r="C48" s="1" t="s">
        <v>262</v>
      </c>
      <c r="D48" s="1" t="s">
        <v>286</v>
      </c>
      <c r="E48" s="1" t="s">
        <v>286</v>
      </c>
      <c r="F48" s="1" t="s">
        <v>1971</v>
      </c>
      <c r="G48" s="1" t="s">
        <v>13634</v>
      </c>
      <c r="H48" s="1" t="s">
        <v>874</v>
      </c>
      <c r="I48" s="1" t="s">
        <v>269</v>
      </c>
      <c r="J48" s="1" t="s">
        <v>874</v>
      </c>
      <c r="K48" s="1" t="s">
        <v>872</v>
      </c>
      <c r="L48" s="1" t="s">
        <v>472</v>
      </c>
      <c r="M48" s="1" t="s">
        <v>276</v>
      </c>
      <c r="N48" s="1" t="s">
        <v>1729</v>
      </c>
      <c r="O48" s="1" t="s">
        <v>472</v>
      </c>
    </row>
    <row r="49" spans="1:15" ht="14.25">
      <c r="A49" s="1" t="s">
        <v>260</v>
      </c>
      <c r="B49" s="1" t="s">
        <v>13672</v>
      </c>
      <c r="C49" s="1" t="s">
        <v>262</v>
      </c>
      <c r="D49" s="1" t="s">
        <v>286</v>
      </c>
      <c r="E49" s="1" t="s">
        <v>286</v>
      </c>
      <c r="F49" s="1" t="s">
        <v>1729</v>
      </c>
      <c r="G49" s="1" t="s">
        <v>13636</v>
      </c>
      <c r="H49" s="1" t="s">
        <v>874</v>
      </c>
      <c r="I49" s="1" t="s">
        <v>270</v>
      </c>
      <c r="J49" s="1" t="s">
        <v>874</v>
      </c>
      <c r="K49" s="1" t="s">
        <v>872</v>
      </c>
      <c r="L49" s="1" t="s">
        <v>472</v>
      </c>
      <c r="M49" s="1" t="s">
        <v>276</v>
      </c>
      <c r="N49" s="1" t="s">
        <v>1729</v>
      </c>
      <c r="O49" s="1" t="s">
        <v>472</v>
      </c>
    </row>
    <row r="50" spans="1:15" ht="14.25">
      <c r="A50" s="1" t="s">
        <v>260</v>
      </c>
      <c r="B50" s="1" t="s">
        <v>13673</v>
      </c>
      <c r="C50" s="1" t="s">
        <v>262</v>
      </c>
      <c r="D50" s="1" t="s">
        <v>286</v>
      </c>
      <c r="E50" s="1" t="s">
        <v>286</v>
      </c>
      <c r="F50" s="1" t="s">
        <v>2793</v>
      </c>
      <c r="G50" s="1" t="s">
        <v>13638</v>
      </c>
      <c r="H50" s="1" t="s">
        <v>1450</v>
      </c>
      <c r="I50" s="1" t="s">
        <v>269</v>
      </c>
      <c r="J50" s="1" t="s">
        <v>874</v>
      </c>
      <c r="K50" s="1" t="s">
        <v>872</v>
      </c>
      <c r="L50" s="1" t="s">
        <v>472</v>
      </c>
      <c r="M50" s="1" t="s">
        <v>276</v>
      </c>
      <c r="N50" s="1" t="s">
        <v>1729</v>
      </c>
      <c r="O50" s="1" t="s">
        <v>472</v>
      </c>
    </row>
    <row r="51" spans="1:15" ht="14.25">
      <c r="A51" s="1" t="s">
        <v>260</v>
      </c>
      <c r="B51" s="1" t="s">
        <v>13674</v>
      </c>
      <c r="C51" s="1" t="s">
        <v>262</v>
      </c>
      <c r="D51" s="1" t="s">
        <v>286</v>
      </c>
      <c r="E51" s="1" t="s">
        <v>286</v>
      </c>
      <c r="F51" s="1" t="s">
        <v>2755</v>
      </c>
      <c r="G51" s="1" t="s">
        <v>13640</v>
      </c>
      <c r="H51" s="1" t="s">
        <v>1450</v>
      </c>
      <c r="I51" s="1" t="s">
        <v>270</v>
      </c>
      <c r="J51" s="1" t="s">
        <v>874</v>
      </c>
      <c r="K51" s="1" t="s">
        <v>872</v>
      </c>
      <c r="L51" s="1" t="s">
        <v>472</v>
      </c>
      <c r="M51" s="1" t="s">
        <v>276</v>
      </c>
      <c r="N51" s="1" t="s">
        <v>1729</v>
      </c>
      <c r="O51" s="1" t="s">
        <v>472</v>
      </c>
    </row>
    <row r="52" spans="1:15" ht="14.25">
      <c r="A52" s="1" t="s">
        <v>260</v>
      </c>
      <c r="B52" s="1" t="s">
        <v>13675</v>
      </c>
      <c r="C52" s="1" t="s">
        <v>262</v>
      </c>
      <c r="D52" s="1" t="s">
        <v>286</v>
      </c>
      <c r="E52" s="1" t="s">
        <v>286</v>
      </c>
      <c r="F52" s="1" t="s">
        <v>713</v>
      </c>
      <c r="G52" s="1" t="s">
        <v>13642</v>
      </c>
      <c r="H52" s="1" t="s">
        <v>277</v>
      </c>
      <c r="I52" s="1" t="s">
        <v>269</v>
      </c>
      <c r="J52" s="1" t="s">
        <v>874</v>
      </c>
      <c r="K52" s="1" t="s">
        <v>872</v>
      </c>
      <c r="L52" s="1" t="s">
        <v>472</v>
      </c>
      <c r="M52" s="1" t="s">
        <v>276</v>
      </c>
      <c r="N52" s="1" t="s">
        <v>1729</v>
      </c>
      <c r="O52" s="1" t="s">
        <v>472</v>
      </c>
    </row>
    <row r="53" spans="1:15" ht="14.25">
      <c r="A53" s="1" t="s">
        <v>260</v>
      </c>
      <c r="B53" s="1" t="s">
        <v>13676</v>
      </c>
      <c r="C53" s="1" t="s">
        <v>262</v>
      </c>
      <c r="D53" s="1" t="s">
        <v>286</v>
      </c>
      <c r="E53" s="1" t="s">
        <v>286</v>
      </c>
      <c r="F53" s="1" t="s">
        <v>1731</v>
      </c>
      <c r="G53" s="1" t="s">
        <v>13644</v>
      </c>
      <c r="H53" s="1" t="s">
        <v>277</v>
      </c>
      <c r="I53" s="1" t="s">
        <v>270</v>
      </c>
      <c r="J53" s="1" t="s">
        <v>874</v>
      </c>
      <c r="K53" s="1" t="s">
        <v>872</v>
      </c>
      <c r="L53" s="1" t="s">
        <v>472</v>
      </c>
      <c r="M53" s="1" t="s">
        <v>276</v>
      </c>
      <c r="N53" s="1" t="s">
        <v>1729</v>
      </c>
      <c r="O53" s="1" t="s">
        <v>472</v>
      </c>
    </row>
    <row r="54" spans="1:15" ht="14.25">
      <c r="A54" s="1" t="s">
        <v>260</v>
      </c>
      <c r="B54" s="1" t="s">
        <v>13677</v>
      </c>
      <c r="C54" s="1" t="s">
        <v>262</v>
      </c>
      <c r="D54" s="1" t="s">
        <v>292</v>
      </c>
      <c r="E54" s="1" t="s">
        <v>292</v>
      </c>
      <c r="F54" s="1" t="s">
        <v>270</v>
      </c>
      <c r="G54" s="1" t="s">
        <v>13614</v>
      </c>
      <c r="H54" s="1" t="s">
        <v>270</v>
      </c>
      <c r="I54" s="1" t="s">
        <v>269</v>
      </c>
      <c r="J54" s="1" t="s">
        <v>874</v>
      </c>
      <c r="K54" s="1" t="s">
        <v>872</v>
      </c>
      <c r="L54" s="1" t="s">
        <v>472</v>
      </c>
      <c r="M54" s="1" t="s">
        <v>276</v>
      </c>
      <c r="N54" s="1" t="s">
        <v>1729</v>
      </c>
      <c r="O54" s="1" t="s">
        <v>472</v>
      </c>
    </row>
    <row r="55" spans="1:15" ht="14.25">
      <c r="A55" s="1" t="s">
        <v>260</v>
      </c>
      <c r="B55" s="1" t="s">
        <v>13678</v>
      </c>
      <c r="C55" s="1" t="s">
        <v>262</v>
      </c>
      <c r="D55" s="1" t="s">
        <v>292</v>
      </c>
      <c r="E55" s="1" t="s">
        <v>292</v>
      </c>
      <c r="F55" s="1" t="s">
        <v>472</v>
      </c>
      <c r="G55" s="1" t="s">
        <v>13616</v>
      </c>
      <c r="H55" s="1" t="s">
        <v>270</v>
      </c>
      <c r="I55" s="1" t="s">
        <v>270</v>
      </c>
      <c r="J55" s="1" t="s">
        <v>874</v>
      </c>
      <c r="K55" s="1" t="s">
        <v>872</v>
      </c>
      <c r="L55" s="1" t="s">
        <v>472</v>
      </c>
      <c r="M55" s="1" t="s">
        <v>276</v>
      </c>
      <c r="N55" s="1" t="s">
        <v>1729</v>
      </c>
      <c r="O55" s="1" t="s">
        <v>472</v>
      </c>
    </row>
    <row r="56" spans="1:15" ht="14.25">
      <c r="A56" s="1" t="s">
        <v>260</v>
      </c>
      <c r="B56" s="1" t="s">
        <v>13679</v>
      </c>
      <c r="C56" s="1" t="s">
        <v>262</v>
      </c>
      <c r="D56" s="1" t="s">
        <v>292</v>
      </c>
      <c r="E56" s="1" t="s">
        <v>292</v>
      </c>
      <c r="F56" s="1" t="s">
        <v>479</v>
      </c>
      <c r="G56" s="1" t="s">
        <v>13618</v>
      </c>
      <c r="H56" s="1" t="s">
        <v>472</v>
      </c>
      <c r="I56" s="1" t="s">
        <v>269</v>
      </c>
      <c r="J56" s="1" t="s">
        <v>874</v>
      </c>
      <c r="K56" s="1" t="s">
        <v>872</v>
      </c>
      <c r="L56" s="1" t="s">
        <v>472</v>
      </c>
      <c r="M56" s="1" t="s">
        <v>276</v>
      </c>
      <c r="N56" s="1" t="s">
        <v>1729</v>
      </c>
      <c r="O56" s="1" t="s">
        <v>472</v>
      </c>
    </row>
    <row r="57" spans="1:15" ht="14.25">
      <c r="A57" s="1" t="s">
        <v>260</v>
      </c>
      <c r="B57" s="1" t="s">
        <v>13680</v>
      </c>
      <c r="C57" s="1" t="s">
        <v>262</v>
      </c>
      <c r="D57" s="1" t="s">
        <v>292</v>
      </c>
      <c r="E57" s="1" t="s">
        <v>292</v>
      </c>
      <c r="F57" s="1" t="s">
        <v>873</v>
      </c>
      <c r="G57" s="1" t="s">
        <v>13620</v>
      </c>
      <c r="H57" s="1" t="s">
        <v>472</v>
      </c>
      <c r="I57" s="1" t="s">
        <v>270</v>
      </c>
      <c r="J57" s="1" t="s">
        <v>874</v>
      </c>
      <c r="K57" s="1" t="s">
        <v>872</v>
      </c>
      <c r="L57" s="1" t="s">
        <v>472</v>
      </c>
      <c r="M57" s="1" t="s">
        <v>276</v>
      </c>
      <c r="N57" s="1" t="s">
        <v>1729</v>
      </c>
      <c r="O57" s="1" t="s">
        <v>472</v>
      </c>
    </row>
    <row r="58" spans="1:15" ht="14.25">
      <c r="A58" s="1" t="s">
        <v>260</v>
      </c>
      <c r="B58" s="1" t="s">
        <v>13681</v>
      </c>
      <c r="C58" s="1" t="s">
        <v>262</v>
      </c>
      <c r="D58" s="1" t="s">
        <v>292</v>
      </c>
      <c r="E58" s="1" t="s">
        <v>292</v>
      </c>
      <c r="F58" s="1" t="s">
        <v>872</v>
      </c>
      <c r="G58" s="1" t="s">
        <v>13622</v>
      </c>
      <c r="H58" s="1" t="s">
        <v>873</v>
      </c>
      <c r="I58" s="1" t="s">
        <v>269</v>
      </c>
      <c r="J58" s="1" t="s">
        <v>874</v>
      </c>
      <c r="K58" s="1" t="s">
        <v>872</v>
      </c>
      <c r="L58" s="1" t="s">
        <v>472</v>
      </c>
      <c r="M58" s="1" t="s">
        <v>276</v>
      </c>
      <c r="N58" s="1" t="s">
        <v>1729</v>
      </c>
      <c r="O58" s="1" t="s">
        <v>472</v>
      </c>
    </row>
    <row r="59" spans="1:15" ht="14.25">
      <c r="A59" s="1" t="s">
        <v>260</v>
      </c>
      <c r="B59" s="1" t="s">
        <v>13682</v>
      </c>
      <c r="C59" s="1" t="s">
        <v>262</v>
      </c>
      <c r="D59" s="1" t="s">
        <v>292</v>
      </c>
      <c r="E59" s="1" t="s">
        <v>292</v>
      </c>
      <c r="F59" s="1" t="s">
        <v>276</v>
      </c>
      <c r="G59" s="1" t="s">
        <v>13624</v>
      </c>
      <c r="H59" s="1" t="s">
        <v>873</v>
      </c>
      <c r="I59" s="1" t="s">
        <v>270</v>
      </c>
      <c r="J59" s="1" t="s">
        <v>874</v>
      </c>
      <c r="K59" s="1" t="s">
        <v>872</v>
      </c>
      <c r="L59" s="1" t="s">
        <v>472</v>
      </c>
      <c r="M59" s="1" t="s">
        <v>276</v>
      </c>
      <c r="N59" s="1" t="s">
        <v>1729</v>
      </c>
      <c r="O59" s="1" t="s">
        <v>472</v>
      </c>
    </row>
    <row r="60" spans="1:15" ht="14.25">
      <c r="A60" s="1" t="s">
        <v>260</v>
      </c>
      <c r="B60" s="1" t="s">
        <v>13683</v>
      </c>
      <c r="C60" s="1" t="s">
        <v>262</v>
      </c>
      <c r="D60" s="1" t="s">
        <v>292</v>
      </c>
      <c r="E60" s="1" t="s">
        <v>292</v>
      </c>
      <c r="F60" s="1" t="s">
        <v>874</v>
      </c>
      <c r="G60" s="1" t="s">
        <v>13626</v>
      </c>
      <c r="H60" s="1" t="s">
        <v>872</v>
      </c>
      <c r="I60" s="1" t="s">
        <v>269</v>
      </c>
      <c r="J60" s="1" t="s">
        <v>874</v>
      </c>
      <c r="K60" s="1" t="s">
        <v>872</v>
      </c>
      <c r="L60" s="1" t="s">
        <v>472</v>
      </c>
      <c r="M60" s="1" t="s">
        <v>276</v>
      </c>
      <c r="N60" s="1" t="s">
        <v>1729</v>
      </c>
      <c r="O60" s="1" t="s">
        <v>472</v>
      </c>
    </row>
    <row r="61" spans="1:15" ht="14.25">
      <c r="A61" s="1" t="s">
        <v>260</v>
      </c>
      <c r="B61" s="1" t="s">
        <v>13684</v>
      </c>
      <c r="C61" s="1" t="s">
        <v>262</v>
      </c>
      <c r="D61" s="1" t="s">
        <v>292</v>
      </c>
      <c r="E61" s="1" t="s">
        <v>292</v>
      </c>
      <c r="F61" s="1" t="s">
        <v>1450</v>
      </c>
      <c r="G61" s="1" t="s">
        <v>13628</v>
      </c>
      <c r="H61" s="1" t="s">
        <v>872</v>
      </c>
      <c r="I61" s="1" t="s">
        <v>270</v>
      </c>
      <c r="J61" s="1" t="s">
        <v>874</v>
      </c>
      <c r="K61" s="1" t="s">
        <v>872</v>
      </c>
      <c r="L61" s="1" t="s">
        <v>472</v>
      </c>
      <c r="M61" s="1" t="s">
        <v>276</v>
      </c>
      <c r="N61" s="1" t="s">
        <v>1729</v>
      </c>
      <c r="O61" s="1" t="s">
        <v>472</v>
      </c>
    </row>
    <row r="62" spans="1:15" ht="14.25">
      <c r="A62" s="1" t="s">
        <v>260</v>
      </c>
      <c r="B62" s="1" t="s">
        <v>13685</v>
      </c>
      <c r="C62" s="1" t="s">
        <v>262</v>
      </c>
      <c r="D62" s="1" t="s">
        <v>292</v>
      </c>
      <c r="E62" s="1" t="s">
        <v>292</v>
      </c>
      <c r="F62" s="1" t="s">
        <v>277</v>
      </c>
      <c r="G62" s="1" t="s">
        <v>13630</v>
      </c>
      <c r="H62" s="1" t="s">
        <v>276</v>
      </c>
      <c r="I62" s="1" t="s">
        <v>269</v>
      </c>
      <c r="J62" s="1" t="s">
        <v>874</v>
      </c>
      <c r="K62" s="1" t="s">
        <v>872</v>
      </c>
      <c r="L62" s="1" t="s">
        <v>472</v>
      </c>
      <c r="M62" s="1" t="s">
        <v>276</v>
      </c>
      <c r="N62" s="1" t="s">
        <v>1729</v>
      </c>
      <c r="O62" s="1" t="s">
        <v>472</v>
      </c>
    </row>
    <row r="63" spans="1:15" ht="14.25">
      <c r="A63" s="1" t="s">
        <v>260</v>
      </c>
      <c r="B63" s="1" t="s">
        <v>13686</v>
      </c>
      <c r="C63" s="1" t="s">
        <v>262</v>
      </c>
      <c r="D63" s="1" t="s">
        <v>292</v>
      </c>
      <c r="E63" s="1" t="s">
        <v>292</v>
      </c>
      <c r="F63" s="1" t="s">
        <v>714</v>
      </c>
      <c r="G63" s="1" t="s">
        <v>13632</v>
      </c>
      <c r="H63" s="1" t="s">
        <v>276</v>
      </c>
      <c r="I63" s="1" t="s">
        <v>270</v>
      </c>
      <c r="J63" s="1" t="s">
        <v>874</v>
      </c>
      <c r="K63" s="1" t="s">
        <v>872</v>
      </c>
      <c r="L63" s="1" t="s">
        <v>472</v>
      </c>
      <c r="M63" s="1" t="s">
        <v>276</v>
      </c>
      <c r="N63" s="1" t="s">
        <v>1729</v>
      </c>
      <c r="O63" s="1" t="s">
        <v>472</v>
      </c>
    </row>
    <row r="64" spans="1:15" ht="14.25">
      <c r="A64" s="1" t="s">
        <v>260</v>
      </c>
      <c r="B64" s="1" t="s">
        <v>13687</v>
      </c>
      <c r="C64" s="1" t="s">
        <v>262</v>
      </c>
      <c r="D64" s="1" t="s">
        <v>292</v>
      </c>
      <c r="E64" s="1" t="s">
        <v>292</v>
      </c>
      <c r="F64" s="1" t="s">
        <v>1971</v>
      </c>
      <c r="G64" s="1" t="s">
        <v>13634</v>
      </c>
      <c r="H64" s="1" t="s">
        <v>874</v>
      </c>
      <c r="I64" s="1" t="s">
        <v>269</v>
      </c>
      <c r="J64" s="1" t="s">
        <v>874</v>
      </c>
      <c r="K64" s="1" t="s">
        <v>872</v>
      </c>
      <c r="L64" s="1" t="s">
        <v>472</v>
      </c>
      <c r="M64" s="1" t="s">
        <v>276</v>
      </c>
      <c r="N64" s="1" t="s">
        <v>1729</v>
      </c>
      <c r="O64" s="1" t="s">
        <v>472</v>
      </c>
    </row>
    <row r="65" spans="1:15" ht="14.25">
      <c r="A65" s="1" t="s">
        <v>260</v>
      </c>
      <c r="B65" s="1" t="s">
        <v>13688</v>
      </c>
      <c r="C65" s="1" t="s">
        <v>262</v>
      </c>
      <c r="D65" s="1" t="s">
        <v>292</v>
      </c>
      <c r="E65" s="1" t="s">
        <v>292</v>
      </c>
      <c r="F65" s="1" t="s">
        <v>1729</v>
      </c>
      <c r="G65" s="1" t="s">
        <v>13636</v>
      </c>
      <c r="H65" s="1" t="s">
        <v>874</v>
      </c>
      <c r="I65" s="1" t="s">
        <v>270</v>
      </c>
      <c r="J65" s="1" t="s">
        <v>874</v>
      </c>
      <c r="K65" s="1" t="s">
        <v>872</v>
      </c>
      <c r="L65" s="1" t="s">
        <v>472</v>
      </c>
      <c r="M65" s="1" t="s">
        <v>276</v>
      </c>
      <c r="N65" s="1" t="s">
        <v>1729</v>
      </c>
      <c r="O65" s="1" t="s">
        <v>472</v>
      </c>
    </row>
    <row r="66" spans="1:15" ht="14.25">
      <c r="A66" s="1" t="s">
        <v>260</v>
      </c>
      <c r="B66" s="1" t="s">
        <v>13689</v>
      </c>
      <c r="C66" s="1" t="s">
        <v>262</v>
      </c>
      <c r="D66" s="1" t="s">
        <v>292</v>
      </c>
      <c r="E66" s="1" t="s">
        <v>292</v>
      </c>
      <c r="F66" s="1" t="s">
        <v>2793</v>
      </c>
      <c r="G66" s="1" t="s">
        <v>13638</v>
      </c>
      <c r="H66" s="1" t="s">
        <v>1450</v>
      </c>
      <c r="I66" s="1" t="s">
        <v>269</v>
      </c>
      <c r="J66" s="1" t="s">
        <v>874</v>
      </c>
      <c r="K66" s="1" t="s">
        <v>872</v>
      </c>
      <c r="L66" s="1" t="s">
        <v>472</v>
      </c>
      <c r="M66" s="1" t="s">
        <v>276</v>
      </c>
      <c r="N66" s="1" t="s">
        <v>1729</v>
      </c>
      <c r="O66" s="1" t="s">
        <v>472</v>
      </c>
    </row>
    <row r="67" spans="1:15" ht="14.25">
      <c r="A67" s="1" t="s">
        <v>260</v>
      </c>
      <c r="B67" s="1" t="s">
        <v>13690</v>
      </c>
      <c r="C67" s="1" t="s">
        <v>262</v>
      </c>
      <c r="D67" s="1" t="s">
        <v>292</v>
      </c>
      <c r="E67" s="1" t="s">
        <v>292</v>
      </c>
      <c r="F67" s="1" t="s">
        <v>2755</v>
      </c>
      <c r="G67" s="1" t="s">
        <v>13640</v>
      </c>
      <c r="H67" s="1" t="s">
        <v>1450</v>
      </c>
      <c r="I67" s="1" t="s">
        <v>270</v>
      </c>
      <c r="J67" s="1" t="s">
        <v>874</v>
      </c>
      <c r="K67" s="1" t="s">
        <v>872</v>
      </c>
      <c r="L67" s="1" t="s">
        <v>472</v>
      </c>
      <c r="M67" s="1" t="s">
        <v>276</v>
      </c>
      <c r="N67" s="1" t="s">
        <v>1729</v>
      </c>
      <c r="O67" s="1" t="s">
        <v>472</v>
      </c>
    </row>
    <row r="68" spans="1:15" ht="14.25">
      <c r="A68" s="1" t="s">
        <v>260</v>
      </c>
      <c r="B68" s="1" t="s">
        <v>13691</v>
      </c>
      <c r="C68" s="1" t="s">
        <v>262</v>
      </c>
      <c r="D68" s="1" t="s">
        <v>292</v>
      </c>
      <c r="E68" s="1" t="s">
        <v>292</v>
      </c>
      <c r="F68" s="1" t="s">
        <v>713</v>
      </c>
      <c r="G68" s="1" t="s">
        <v>13642</v>
      </c>
      <c r="H68" s="1" t="s">
        <v>277</v>
      </c>
      <c r="I68" s="1" t="s">
        <v>269</v>
      </c>
      <c r="J68" s="1" t="s">
        <v>874</v>
      </c>
      <c r="K68" s="1" t="s">
        <v>872</v>
      </c>
      <c r="L68" s="1" t="s">
        <v>472</v>
      </c>
      <c r="M68" s="1" t="s">
        <v>276</v>
      </c>
      <c r="N68" s="1" t="s">
        <v>1729</v>
      </c>
      <c r="O68" s="1" t="s">
        <v>472</v>
      </c>
    </row>
    <row r="69" spans="1:15" ht="14.25">
      <c r="A69" s="1" t="s">
        <v>260</v>
      </c>
      <c r="B69" s="1" t="s">
        <v>13692</v>
      </c>
      <c r="C69" s="1" t="s">
        <v>262</v>
      </c>
      <c r="D69" s="1" t="s">
        <v>292</v>
      </c>
      <c r="E69" s="1" t="s">
        <v>292</v>
      </c>
      <c r="F69" s="1" t="s">
        <v>1731</v>
      </c>
      <c r="G69" s="1" t="s">
        <v>13644</v>
      </c>
      <c r="H69" s="1" t="s">
        <v>277</v>
      </c>
      <c r="I69" s="1" t="s">
        <v>270</v>
      </c>
      <c r="J69" s="1" t="s">
        <v>874</v>
      </c>
      <c r="K69" s="1" t="s">
        <v>872</v>
      </c>
      <c r="L69" s="1" t="s">
        <v>472</v>
      </c>
      <c r="M69" s="1" t="s">
        <v>276</v>
      </c>
      <c r="N69" s="1" t="s">
        <v>1729</v>
      </c>
      <c r="O69" s="1" t="s">
        <v>472</v>
      </c>
    </row>
    <row r="70" spans="1:15" ht="14.25">
      <c r="A70" s="1" t="s">
        <v>260</v>
      </c>
      <c r="B70" s="1" t="s">
        <v>13693</v>
      </c>
      <c r="C70" s="1" t="s">
        <v>262</v>
      </c>
      <c r="D70" s="1" t="s">
        <v>298</v>
      </c>
      <c r="E70" s="1" t="s">
        <v>298</v>
      </c>
      <c r="F70" s="1" t="s">
        <v>270</v>
      </c>
      <c r="G70" s="1" t="s">
        <v>13614</v>
      </c>
      <c r="H70" s="1" t="s">
        <v>270</v>
      </c>
      <c r="I70" s="1" t="s">
        <v>269</v>
      </c>
      <c r="J70" s="1" t="s">
        <v>874</v>
      </c>
      <c r="K70" s="1" t="s">
        <v>872</v>
      </c>
      <c r="L70" s="1" t="s">
        <v>472</v>
      </c>
      <c r="M70" s="1" t="s">
        <v>276</v>
      </c>
      <c r="N70" s="1" t="s">
        <v>1729</v>
      </c>
      <c r="O70" s="1" t="s">
        <v>472</v>
      </c>
    </row>
    <row r="71" spans="1:15" ht="14.25">
      <c r="A71" s="1" t="s">
        <v>260</v>
      </c>
      <c r="B71" s="1" t="s">
        <v>13694</v>
      </c>
      <c r="C71" s="1" t="s">
        <v>262</v>
      </c>
      <c r="D71" s="1" t="s">
        <v>298</v>
      </c>
      <c r="E71" s="1" t="s">
        <v>298</v>
      </c>
      <c r="F71" s="1" t="s">
        <v>472</v>
      </c>
      <c r="G71" s="1" t="s">
        <v>13616</v>
      </c>
      <c r="H71" s="1" t="s">
        <v>270</v>
      </c>
      <c r="I71" s="1" t="s">
        <v>270</v>
      </c>
      <c r="J71" s="1" t="s">
        <v>874</v>
      </c>
      <c r="K71" s="1" t="s">
        <v>872</v>
      </c>
      <c r="L71" s="1" t="s">
        <v>472</v>
      </c>
      <c r="M71" s="1" t="s">
        <v>276</v>
      </c>
      <c r="N71" s="1" t="s">
        <v>1729</v>
      </c>
      <c r="O71" s="1" t="s">
        <v>472</v>
      </c>
    </row>
    <row r="72" spans="1:15" ht="14.25">
      <c r="A72" s="1" t="s">
        <v>260</v>
      </c>
      <c r="B72" s="1" t="s">
        <v>13695</v>
      </c>
      <c r="C72" s="1" t="s">
        <v>262</v>
      </c>
      <c r="D72" s="1" t="s">
        <v>298</v>
      </c>
      <c r="E72" s="1" t="s">
        <v>298</v>
      </c>
      <c r="F72" s="1" t="s">
        <v>479</v>
      </c>
      <c r="G72" s="1" t="s">
        <v>13618</v>
      </c>
      <c r="H72" s="1" t="s">
        <v>472</v>
      </c>
      <c r="I72" s="1" t="s">
        <v>269</v>
      </c>
      <c r="J72" s="1" t="s">
        <v>874</v>
      </c>
      <c r="K72" s="1" t="s">
        <v>872</v>
      </c>
      <c r="L72" s="1" t="s">
        <v>472</v>
      </c>
      <c r="M72" s="1" t="s">
        <v>276</v>
      </c>
      <c r="N72" s="1" t="s">
        <v>1729</v>
      </c>
      <c r="O72" s="1" t="s">
        <v>472</v>
      </c>
    </row>
    <row r="73" spans="1:15" ht="14.25">
      <c r="A73" s="1" t="s">
        <v>260</v>
      </c>
      <c r="B73" s="1" t="s">
        <v>13696</v>
      </c>
      <c r="C73" s="1" t="s">
        <v>262</v>
      </c>
      <c r="D73" s="1" t="s">
        <v>298</v>
      </c>
      <c r="E73" s="1" t="s">
        <v>298</v>
      </c>
      <c r="F73" s="1" t="s">
        <v>873</v>
      </c>
      <c r="G73" s="1" t="s">
        <v>13620</v>
      </c>
      <c r="H73" s="1" t="s">
        <v>472</v>
      </c>
      <c r="I73" s="1" t="s">
        <v>270</v>
      </c>
      <c r="J73" s="1" t="s">
        <v>874</v>
      </c>
      <c r="K73" s="1" t="s">
        <v>872</v>
      </c>
      <c r="L73" s="1" t="s">
        <v>472</v>
      </c>
      <c r="M73" s="1" t="s">
        <v>276</v>
      </c>
      <c r="N73" s="1" t="s">
        <v>1729</v>
      </c>
      <c r="O73" s="1" t="s">
        <v>472</v>
      </c>
    </row>
    <row r="74" spans="1:15" ht="14.25">
      <c r="A74" s="1" t="s">
        <v>260</v>
      </c>
      <c r="B74" s="1" t="s">
        <v>13697</v>
      </c>
      <c r="C74" s="1" t="s">
        <v>262</v>
      </c>
      <c r="D74" s="1" t="s">
        <v>298</v>
      </c>
      <c r="E74" s="1" t="s">
        <v>298</v>
      </c>
      <c r="F74" s="1" t="s">
        <v>872</v>
      </c>
      <c r="G74" s="1" t="s">
        <v>13622</v>
      </c>
      <c r="H74" s="1" t="s">
        <v>873</v>
      </c>
      <c r="I74" s="1" t="s">
        <v>269</v>
      </c>
      <c r="J74" s="1" t="s">
        <v>874</v>
      </c>
      <c r="K74" s="1" t="s">
        <v>872</v>
      </c>
      <c r="L74" s="1" t="s">
        <v>472</v>
      </c>
      <c r="M74" s="1" t="s">
        <v>276</v>
      </c>
      <c r="N74" s="1" t="s">
        <v>1729</v>
      </c>
      <c r="O74" s="1" t="s">
        <v>472</v>
      </c>
    </row>
    <row r="75" spans="1:15" ht="14.25">
      <c r="A75" s="1" t="s">
        <v>260</v>
      </c>
      <c r="B75" s="1" t="s">
        <v>13698</v>
      </c>
      <c r="C75" s="1" t="s">
        <v>262</v>
      </c>
      <c r="D75" s="1" t="s">
        <v>298</v>
      </c>
      <c r="E75" s="1" t="s">
        <v>298</v>
      </c>
      <c r="F75" s="1" t="s">
        <v>276</v>
      </c>
      <c r="G75" s="1" t="s">
        <v>13624</v>
      </c>
      <c r="H75" s="1" t="s">
        <v>873</v>
      </c>
      <c r="I75" s="1" t="s">
        <v>270</v>
      </c>
      <c r="J75" s="1" t="s">
        <v>874</v>
      </c>
      <c r="K75" s="1" t="s">
        <v>872</v>
      </c>
      <c r="L75" s="1" t="s">
        <v>472</v>
      </c>
      <c r="M75" s="1" t="s">
        <v>276</v>
      </c>
      <c r="N75" s="1" t="s">
        <v>1729</v>
      </c>
      <c r="O75" s="1" t="s">
        <v>472</v>
      </c>
    </row>
    <row r="76" spans="1:15" ht="14.25">
      <c r="A76" s="1" t="s">
        <v>260</v>
      </c>
      <c r="B76" s="1" t="s">
        <v>13699</v>
      </c>
      <c r="C76" s="1" t="s">
        <v>262</v>
      </c>
      <c r="D76" s="1" t="s">
        <v>298</v>
      </c>
      <c r="E76" s="1" t="s">
        <v>298</v>
      </c>
      <c r="F76" s="1" t="s">
        <v>874</v>
      </c>
      <c r="G76" s="1" t="s">
        <v>13626</v>
      </c>
      <c r="H76" s="1" t="s">
        <v>872</v>
      </c>
      <c r="I76" s="1" t="s">
        <v>269</v>
      </c>
      <c r="J76" s="1" t="s">
        <v>874</v>
      </c>
      <c r="K76" s="1" t="s">
        <v>872</v>
      </c>
      <c r="L76" s="1" t="s">
        <v>472</v>
      </c>
      <c r="M76" s="1" t="s">
        <v>276</v>
      </c>
      <c r="N76" s="1" t="s">
        <v>1729</v>
      </c>
      <c r="O76" s="1" t="s">
        <v>472</v>
      </c>
    </row>
    <row r="77" spans="1:15" ht="14.25">
      <c r="A77" s="1" t="s">
        <v>260</v>
      </c>
      <c r="B77" s="1" t="s">
        <v>13700</v>
      </c>
      <c r="C77" s="1" t="s">
        <v>262</v>
      </c>
      <c r="D77" s="1" t="s">
        <v>298</v>
      </c>
      <c r="E77" s="1" t="s">
        <v>298</v>
      </c>
      <c r="F77" s="1" t="s">
        <v>1450</v>
      </c>
      <c r="G77" s="1" t="s">
        <v>13628</v>
      </c>
      <c r="H77" s="1" t="s">
        <v>872</v>
      </c>
      <c r="I77" s="1" t="s">
        <v>270</v>
      </c>
      <c r="J77" s="1" t="s">
        <v>874</v>
      </c>
      <c r="K77" s="1" t="s">
        <v>872</v>
      </c>
      <c r="L77" s="1" t="s">
        <v>472</v>
      </c>
      <c r="M77" s="1" t="s">
        <v>276</v>
      </c>
      <c r="N77" s="1" t="s">
        <v>1729</v>
      </c>
      <c r="O77" s="1" t="s">
        <v>472</v>
      </c>
    </row>
    <row r="78" spans="1:15" ht="14.25">
      <c r="A78" s="1" t="s">
        <v>260</v>
      </c>
      <c r="B78" s="1" t="s">
        <v>13701</v>
      </c>
      <c r="C78" s="1" t="s">
        <v>262</v>
      </c>
      <c r="D78" s="1" t="s">
        <v>298</v>
      </c>
      <c r="E78" s="1" t="s">
        <v>298</v>
      </c>
      <c r="F78" s="1" t="s">
        <v>277</v>
      </c>
      <c r="G78" s="1" t="s">
        <v>13630</v>
      </c>
      <c r="H78" s="1" t="s">
        <v>276</v>
      </c>
      <c r="I78" s="1" t="s">
        <v>269</v>
      </c>
      <c r="J78" s="1" t="s">
        <v>874</v>
      </c>
      <c r="K78" s="1" t="s">
        <v>872</v>
      </c>
      <c r="L78" s="1" t="s">
        <v>472</v>
      </c>
      <c r="M78" s="1" t="s">
        <v>276</v>
      </c>
      <c r="N78" s="1" t="s">
        <v>1729</v>
      </c>
      <c r="O78" s="1" t="s">
        <v>472</v>
      </c>
    </row>
    <row r="79" spans="1:15" ht="14.25">
      <c r="A79" s="1" t="s">
        <v>260</v>
      </c>
      <c r="B79" s="1" t="s">
        <v>13702</v>
      </c>
      <c r="C79" s="1" t="s">
        <v>262</v>
      </c>
      <c r="D79" s="1" t="s">
        <v>298</v>
      </c>
      <c r="E79" s="1" t="s">
        <v>298</v>
      </c>
      <c r="F79" s="1" t="s">
        <v>714</v>
      </c>
      <c r="G79" s="1" t="s">
        <v>13632</v>
      </c>
      <c r="H79" s="1" t="s">
        <v>276</v>
      </c>
      <c r="I79" s="1" t="s">
        <v>270</v>
      </c>
      <c r="J79" s="1" t="s">
        <v>874</v>
      </c>
      <c r="K79" s="1" t="s">
        <v>872</v>
      </c>
      <c r="L79" s="1" t="s">
        <v>472</v>
      </c>
      <c r="M79" s="1" t="s">
        <v>276</v>
      </c>
      <c r="N79" s="1" t="s">
        <v>1729</v>
      </c>
      <c r="O79" s="1" t="s">
        <v>472</v>
      </c>
    </row>
    <row r="80" spans="1:15" ht="14.25">
      <c r="A80" s="1" t="s">
        <v>260</v>
      </c>
      <c r="B80" s="1" t="s">
        <v>13703</v>
      </c>
      <c r="C80" s="1" t="s">
        <v>262</v>
      </c>
      <c r="D80" s="1" t="s">
        <v>298</v>
      </c>
      <c r="E80" s="1" t="s">
        <v>298</v>
      </c>
      <c r="F80" s="1" t="s">
        <v>1971</v>
      </c>
      <c r="G80" s="1" t="s">
        <v>13634</v>
      </c>
      <c r="H80" s="1" t="s">
        <v>874</v>
      </c>
      <c r="I80" s="1" t="s">
        <v>269</v>
      </c>
      <c r="J80" s="1" t="s">
        <v>874</v>
      </c>
      <c r="K80" s="1" t="s">
        <v>872</v>
      </c>
      <c r="L80" s="1" t="s">
        <v>472</v>
      </c>
      <c r="M80" s="1" t="s">
        <v>276</v>
      </c>
      <c r="N80" s="1" t="s">
        <v>1729</v>
      </c>
      <c r="O80" s="1" t="s">
        <v>472</v>
      </c>
    </row>
    <row r="81" spans="1:15" ht="14.25">
      <c r="A81" s="1" t="s">
        <v>260</v>
      </c>
      <c r="B81" s="1" t="s">
        <v>13704</v>
      </c>
      <c r="C81" s="1" t="s">
        <v>262</v>
      </c>
      <c r="D81" s="1" t="s">
        <v>298</v>
      </c>
      <c r="E81" s="1" t="s">
        <v>298</v>
      </c>
      <c r="F81" s="1" t="s">
        <v>1729</v>
      </c>
      <c r="G81" s="1" t="s">
        <v>13636</v>
      </c>
      <c r="H81" s="1" t="s">
        <v>874</v>
      </c>
      <c r="I81" s="1" t="s">
        <v>270</v>
      </c>
      <c r="J81" s="1" t="s">
        <v>874</v>
      </c>
      <c r="K81" s="1" t="s">
        <v>872</v>
      </c>
      <c r="L81" s="1" t="s">
        <v>472</v>
      </c>
      <c r="M81" s="1" t="s">
        <v>276</v>
      </c>
      <c r="N81" s="1" t="s">
        <v>1729</v>
      </c>
      <c r="O81" s="1" t="s">
        <v>472</v>
      </c>
    </row>
    <row r="82" spans="1:15" ht="14.25">
      <c r="A82" s="1" t="s">
        <v>260</v>
      </c>
      <c r="B82" s="1" t="s">
        <v>13705</v>
      </c>
      <c r="C82" s="1" t="s">
        <v>262</v>
      </c>
      <c r="D82" s="1" t="s">
        <v>298</v>
      </c>
      <c r="E82" s="1" t="s">
        <v>298</v>
      </c>
      <c r="F82" s="1" t="s">
        <v>2793</v>
      </c>
      <c r="G82" s="1" t="s">
        <v>13638</v>
      </c>
      <c r="H82" s="1" t="s">
        <v>1450</v>
      </c>
      <c r="I82" s="1" t="s">
        <v>269</v>
      </c>
      <c r="J82" s="1" t="s">
        <v>874</v>
      </c>
      <c r="K82" s="1" t="s">
        <v>872</v>
      </c>
      <c r="L82" s="1" t="s">
        <v>472</v>
      </c>
      <c r="M82" s="1" t="s">
        <v>276</v>
      </c>
      <c r="N82" s="1" t="s">
        <v>1729</v>
      </c>
      <c r="O82" s="1" t="s">
        <v>472</v>
      </c>
    </row>
    <row r="83" spans="1:15" ht="14.25">
      <c r="A83" s="1" t="s">
        <v>260</v>
      </c>
      <c r="B83" s="1" t="s">
        <v>13706</v>
      </c>
      <c r="C83" s="1" t="s">
        <v>262</v>
      </c>
      <c r="D83" s="1" t="s">
        <v>298</v>
      </c>
      <c r="E83" s="1" t="s">
        <v>298</v>
      </c>
      <c r="F83" s="1" t="s">
        <v>2755</v>
      </c>
      <c r="G83" s="1" t="s">
        <v>13640</v>
      </c>
      <c r="H83" s="1" t="s">
        <v>1450</v>
      </c>
      <c r="I83" s="1" t="s">
        <v>270</v>
      </c>
      <c r="J83" s="1" t="s">
        <v>874</v>
      </c>
      <c r="K83" s="1" t="s">
        <v>872</v>
      </c>
      <c r="L83" s="1" t="s">
        <v>472</v>
      </c>
      <c r="M83" s="1" t="s">
        <v>276</v>
      </c>
      <c r="N83" s="1" t="s">
        <v>1729</v>
      </c>
      <c r="O83" s="1" t="s">
        <v>472</v>
      </c>
    </row>
    <row r="84" spans="1:15" ht="14.25">
      <c r="A84" s="1" t="s">
        <v>260</v>
      </c>
      <c r="B84" s="1" t="s">
        <v>13707</v>
      </c>
      <c r="C84" s="1" t="s">
        <v>262</v>
      </c>
      <c r="D84" s="1" t="s">
        <v>298</v>
      </c>
      <c r="E84" s="1" t="s">
        <v>298</v>
      </c>
      <c r="F84" s="1" t="s">
        <v>713</v>
      </c>
      <c r="G84" s="1" t="s">
        <v>13642</v>
      </c>
      <c r="H84" s="1" t="s">
        <v>277</v>
      </c>
      <c r="I84" s="1" t="s">
        <v>269</v>
      </c>
      <c r="J84" s="1" t="s">
        <v>874</v>
      </c>
      <c r="K84" s="1" t="s">
        <v>872</v>
      </c>
      <c r="L84" s="1" t="s">
        <v>472</v>
      </c>
      <c r="M84" s="1" t="s">
        <v>276</v>
      </c>
      <c r="N84" s="1" t="s">
        <v>1729</v>
      </c>
      <c r="O84" s="1" t="s">
        <v>472</v>
      </c>
    </row>
    <row r="85" spans="1:15" ht="14.25">
      <c r="A85" s="1" t="s">
        <v>260</v>
      </c>
      <c r="B85" s="1" t="s">
        <v>13708</v>
      </c>
      <c r="C85" s="1" t="s">
        <v>262</v>
      </c>
      <c r="D85" s="1" t="s">
        <v>298</v>
      </c>
      <c r="E85" s="1" t="s">
        <v>298</v>
      </c>
      <c r="F85" s="1" t="s">
        <v>1731</v>
      </c>
      <c r="G85" s="1" t="s">
        <v>13644</v>
      </c>
      <c r="H85" s="1" t="s">
        <v>277</v>
      </c>
      <c r="I85" s="1" t="s">
        <v>270</v>
      </c>
      <c r="J85" s="1" t="s">
        <v>874</v>
      </c>
      <c r="K85" s="1" t="s">
        <v>872</v>
      </c>
      <c r="L85" s="1" t="s">
        <v>472</v>
      </c>
      <c r="M85" s="1" t="s">
        <v>276</v>
      </c>
      <c r="N85" s="1" t="s">
        <v>1729</v>
      </c>
      <c r="O85" s="1" t="s">
        <v>472</v>
      </c>
    </row>
    <row r="86" spans="1:15" ht="14.25">
      <c r="A86" s="1" t="s">
        <v>260</v>
      </c>
      <c r="B86" s="1" t="s">
        <v>13709</v>
      </c>
      <c r="C86" s="1" t="s">
        <v>262</v>
      </c>
      <c r="D86" s="1" t="s">
        <v>304</v>
      </c>
      <c r="E86" s="1" t="s">
        <v>304</v>
      </c>
      <c r="F86" s="1" t="s">
        <v>270</v>
      </c>
      <c r="G86" s="1" t="s">
        <v>13614</v>
      </c>
      <c r="H86" s="1" t="s">
        <v>270</v>
      </c>
      <c r="I86" s="1" t="s">
        <v>269</v>
      </c>
      <c r="J86" s="1" t="s">
        <v>874</v>
      </c>
      <c r="K86" s="1" t="s">
        <v>872</v>
      </c>
      <c r="L86" s="1" t="s">
        <v>472</v>
      </c>
      <c r="M86" s="1" t="s">
        <v>276</v>
      </c>
      <c r="N86" s="1" t="s">
        <v>1729</v>
      </c>
      <c r="O86" s="1" t="s">
        <v>472</v>
      </c>
    </row>
    <row r="87" spans="1:15" ht="14.25">
      <c r="A87" s="1" t="s">
        <v>260</v>
      </c>
      <c r="B87" s="1" t="s">
        <v>13710</v>
      </c>
      <c r="C87" s="1" t="s">
        <v>262</v>
      </c>
      <c r="D87" s="1" t="s">
        <v>304</v>
      </c>
      <c r="E87" s="1" t="s">
        <v>304</v>
      </c>
      <c r="F87" s="1" t="s">
        <v>472</v>
      </c>
      <c r="G87" s="1" t="s">
        <v>13616</v>
      </c>
      <c r="H87" s="1" t="s">
        <v>270</v>
      </c>
      <c r="I87" s="1" t="s">
        <v>270</v>
      </c>
      <c r="J87" s="1" t="s">
        <v>874</v>
      </c>
      <c r="K87" s="1" t="s">
        <v>872</v>
      </c>
      <c r="L87" s="1" t="s">
        <v>472</v>
      </c>
      <c r="M87" s="1" t="s">
        <v>276</v>
      </c>
      <c r="N87" s="1" t="s">
        <v>1729</v>
      </c>
      <c r="O87" s="1" t="s">
        <v>472</v>
      </c>
    </row>
    <row r="88" spans="1:15" ht="14.25">
      <c r="A88" s="1" t="s">
        <v>260</v>
      </c>
      <c r="B88" s="1" t="s">
        <v>13711</v>
      </c>
      <c r="C88" s="1" t="s">
        <v>262</v>
      </c>
      <c r="D88" s="1" t="s">
        <v>304</v>
      </c>
      <c r="E88" s="1" t="s">
        <v>304</v>
      </c>
      <c r="F88" s="1" t="s">
        <v>479</v>
      </c>
      <c r="G88" s="1" t="s">
        <v>13618</v>
      </c>
      <c r="H88" s="1" t="s">
        <v>472</v>
      </c>
      <c r="I88" s="1" t="s">
        <v>269</v>
      </c>
      <c r="J88" s="1" t="s">
        <v>874</v>
      </c>
      <c r="K88" s="1" t="s">
        <v>872</v>
      </c>
      <c r="L88" s="1" t="s">
        <v>472</v>
      </c>
      <c r="M88" s="1" t="s">
        <v>276</v>
      </c>
      <c r="N88" s="1" t="s">
        <v>1729</v>
      </c>
      <c r="O88" s="1" t="s">
        <v>472</v>
      </c>
    </row>
    <row r="89" spans="1:15" ht="14.25">
      <c r="A89" s="1" t="s">
        <v>260</v>
      </c>
      <c r="B89" s="1" t="s">
        <v>13712</v>
      </c>
      <c r="C89" s="1" t="s">
        <v>262</v>
      </c>
      <c r="D89" s="1" t="s">
        <v>304</v>
      </c>
      <c r="E89" s="1" t="s">
        <v>304</v>
      </c>
      <c r="F89" s="1" t="s">
        <v>873</v>
      </c>
      <c r="G89" s="1" t="s">
        <v>13620</v>
      </c>
      <c r="H89" s="1" t="s">
        <v>472</v>
      </c>
      <c r="I89" s="1" t="s">
        <v>270</v>
      </c>
      <c r="J89" s="1" t="s">
        <v>874</v>
      </c>
      <c r="K89" s="1" t="s">
        <v>872</v>
      </c>
      <c r="L89" s="1" t="s">
        <v>472</v>
      </c>
      <c r="M89" s="1" t="s">
        <v>276</v>
      </c>
      <c r="N89" s="1" t="s">
        <v>1729</v>
      </c>
      <c r="O89" s="1" t="s">
        <v>472</v>
      </c>
    </row>
    <row r="90" spans="1:15" ht="14.25">
      <c r="A90" s="1" t="s">
        <v>260</v>
      </c>
      <c r="B90" s="1" t="s">
        <v>13713</v>
      </c>
      <c r="C90" s="1" t="s">
        <v>262</v>
      </c>
      <c r="D90" s="1" t="s">
        <v>304</v>
      </c>
      <c r="E90" s="1" t="s">
        <v>304</v>
      </c>
      <c r="F90" s="1" t="s">
        <v>872</v>
      </c>
      <c r="G90" s="1" t="s">
        <v>13622</v>
      </c>
      <c r="H90" s="1" t="s">
        <v>873</v>
      </c>
      <c r="I90" s="1" t="s">
        <v>269</v>
      </c>
      <c r="J90" s="1" t="s">
        <v>874</v>
      </c>
      <c r="K90" s="1" t="s">
        <v>872</v>
      </c>
      <c r="L90" s="1" t="s">
        <v>472</v>
      </c>
      <c r="M90" s="1" t="s">
        <v>276</v>
      </c>
      <c r="N90" s="1" t="s">
        <v>1729</v>
      </c>
      <c r="O90" s="1" t="s">
        <v>472</v>
      </c>
    </row>
    <row r="91" spans="1:15" ht="14.25">
      <c r="A91" s="1" t="s">
        <v>260</v>
      </c>
      <c r="B91" s="1" t="s">
        <v>13714</v>
      </c>
      <c r="C91" s="1" t="s">
        <v>262</v>
      </c>
      <c r="D91" s="1" t="s">
        <v>304</v>
      </c>
      <c r="E91" s="1" t="s">
        <v>304</v>
      </c>
      <c r="F91" s="1" t="s">
        <v>276</v>
      </c>
      <c r="G91" s="1" t="s">
        <v>13624</v>
      </c>
      <c r="H91" s="1" t="s">
        <v>873</v>
      </c>
      <c r="I91" s="1" t="s">
        <v>270</v>
      </c>
      <c r="J91" s="1" t="s">
        <v>874</v>
      </c>
      <c r="K91" s="1" t="s">
        <v>872</v>
      </c>
      <c r="L91" s="1" t="s">
        <v>472</v>
      </c>
      <c r="M91" s="1" t="s">
        <v>276</v>
      </c>
      <c r="N91" s="1" t="s">
        <v>1729</v>
      </c>
      <c r="O91" s="1" t="s">
        <v>472</v>
      </c>
    </row>
    <row r="92" spans="1:15" ht="14.25">
      <c r="A92" s="1" t="s">
        <v>260</v>
      </c>
      <c r="B92" s="1" t="s">
        <v>13715</v>
      </c>
      <c r="C92" s="1" t="s">
        <v>262</v>
      </c>
      <c r="D92" s="1" t="s">
        <v>304</v>
      </c>
      <c r="E92" s="1" t="s">
        <v>304</v>
      </c>
      <c r="F92" s="1" t="s">
        <v>874</v>
      </c>
      <c r="G92" s="1" t="s">
        <v>13626</v>
      </c>
      <c r="H92" s="1" t="s">
        <v>872</v>
      </c>
      <c r="I92" s="1" t="s">
        <v>269</v>
      </c>
      <c r="J92" s="1" t="s">
        <v>874</v>
      </c>
      <c r="K92" s="1" t="s">
        <v>872</v>
      </c>
      <c r="L92" s="1" t="s">
        <v>472</v>
      </c>
      <c r="M92" s="1" t="s">
        <v>276</v>
      </c>
      <c r="N92" s="1" t="s">
        <v>1729</v>
      </c>
      <c r="O92" s="1" t="s">
        <v>472</v>
      </c>
    </row>
    <row r="93" spans="1:15" ht="14.25">
      <c r="A93" s="1" t="s">
        <v>260</v>
      </c>
      <c r="B93" s="1" t="s">
        <v>13716</v>
      </c>
      <c r="C93" s="1" t="s">
        <v>262</v>
      </c>
      <c r="D93" s="1" t="s">
        <v>304</v>
      </c>
      <c r="E93" s="1" t="s">
        <v>304</v>
      </c>
      <c r="F93" s="1" t="s">
        <v>1450</v>
      </c>
      <c r="G93" s="1" t="s">
        <v>13628</v>
      </c>
      <c r="H93" s="1" t="s">
        <v>872</v>
      </c>
      <c r="I93" s="1" t="s">
        <v>270</v>
      </c>
      <c r="J93" s="1" t="s">
        <v>874</v>
      </c>
      <c r="K93" s="1" t="s">
        <v>872</v>
      </c>
      <c r="L93" s="1" t="s">
        <v>472</v>
      </c>
      <c r="M93" s="1" t="s">
        <v>276</v>
      </c>
      <c r="N93" s="1" t="s">
        <v>1729</v>
      </c>
      <c r="O93" s="1" t="s">
        <v>472</v>
      </c>
    </row>
    <row r="94" spans="1:15" ht="14.25">
      <c r="A94" s="1" t="s">
        <v>260</v>
      </c>
      <c r="B94" s="1" t="s">
        <v>13717</v>
      </c>
      <c r="C94" s="1" t="s">
        <v>262</v>
      </c>
      <c r="D94" s="1" t="s">
        <v>304</v>
      </c>
      <c r="E94" s="1" t="s">
        <v>304</v>
      </c>
      <c r="F94" s="1" t="s">
        <v>277</v>
      </c>
      <c r="G94" s="1" t="s">
        <v>13630</v>
      </c>
      <c r="H94" s="1" t="s">
        <v>276</v>
      </c>
      <c r="I94" s="1" t="s">
        <v>269</v>
      </c>
      <c r="J94" s="1" t="s">
        <v>874</v>
      </c>
      <c r="K94" s="1" t="s">
        <v>872</v>
      </c>
      <c r="L94" s="1" t="s">
        <v>472</v>
      </c>
      <c r="M94" s="1" t="s">
        <v>276</v>
      </c>
      <c r="N94" s="1" t="s">
        <v>1729</v>
      </c>
      <c r="O94" s="1" t="s">
        <v>472</v>
      </c>
    </row>
    <row r="95" spans="1:15" ht="14.25">
      <c r="A95" s="1" t="s">
        <v>260</v>
      </c>
      <c r="B95" s="1" t="s">
        <v>13718</v>
      </c>
      <c r="C95" s="1" t="s">
        <v>262</v>
      </c>
      <c r="D95" s="1" t="s">
        <v>304</v>
      </c>
      <c r="E95" s="1" t="s">
        <v>304</v>
      </c>
      <c r="F95" s="1" t="s">
        <v>714</v>
      </c>
      <c r="G95" s="1" t="s">
        <v>13632</v>
      </c>
      <c r="H95" s="1" t="s">
        <v>276</v>
      </c>
      <c r="I95" s="1" t="s">
        <v>270</v>
      </c>
      <c r="J95" s="1" t="s">
        <v>874</v>
      </c>
      <c r="K95" s="1" t="s">
        <v>872</v>
      </c>
      <c r="L95" s="1" t="s">
        <v>472</v>
      </c>
      <c r="M95" s="1" t="s">
        <v>276</v>
      </c>
      <c r="N95" s="1" t="s">
        <v>1729</v>
      </c>
      <c r="O95" s="1" t="s">
        <v>472</v>
      </c>
    </row>
    <row r="96" spans="1:15" ht="14.25">
      <c r="A96" s="1" t="s">
        <v>260</v>
      </c>
      <c r="B96" s="1" t="s">
        <v>13719</v>
      </c>
      <c r="C96" s="1" t="s">
        <v>262</v>
      </c>
      <c r="D96" s="1" t="s">
        <v>304</v>
      </c>
      <c r="E96" s="1" t="s">
        <v>304</v>
      </c>
      <c r="F96" s="1" t="s">
        <v>1971</v>
      </c>
      <c r="G96" s="1" t="s">
        <v>13634</v>
      </c>
      <c r="H96" s="1" t="s">
        <v>874</v>
      </c>
      <c r="I96" s="1" t="s">
        <v>269</v>
      </c>
      <c r="J96" s="1" t="s">
        <v>874</v>
      </c>
      <c r="K96" s="1" t="s">
        <v>872</v>
      </c>
      <c r="L96" s="1" t="s">
        <v>472</v>
      </c>
      <c r="M96" s="1" t="s">
        <v>276</v>
      </c>
      <c r="N96" s="1" t="s">
        <v>1729</v>
      </c>
      <c r="O96" s="1" t="s">
        <v>472</v>
      </c>
    </row>
    <row r="97" spans="1:15" ht="14.25">
      <c r="A97" s="1" t="s">
        <v>260</v>
      </c>
      <c r="B97" s="1" t="s">
        <v>13720</v>
      </c>
      <c r="C97" s="1" t="s">
        <v>262</v>
      </c>
      <c r="D97" s="1" t="s">
        <v>304</v>
      </c>
      <c r="E97" s="1" t="s">
        <v>304</v>
      </c>
      <c r="F97" s="1" t="s">
        <v>1729</v>
      </c>
      <c r="G97" s="1" t="s">
        <v>13636</v>
      </c>
      <c r="H97" s="1" t="s">
        <v>874</v>
      </c>
      <c r="I97" s="1" t="s">
        <v>270</v>
      </c>
      <c r="J97" s="1" t="s">
        <v>874</v>
      </c>
      <c r="K97" s="1" t="s">
        <v>872</v>
      </c>
      <c r="L97" s="1" t="s">
        <v>472</v>
      </c>
      <c r="M97" s="1" t="s">
        <v>276</v>
      </c>
      <c r="N97" s="1" t="s">
        <v>1729</v>
      </c>
      <c r="O97" s="1" t="s">
        <v>472</v>
      </c>
    </row>
    <row r="98" spans="1:15" ht="14.25">
      <c r="A98" s="1" t="s">
        <v>260</v>
      </c>
      <c r="B98" s="1" t="s">
        <v>13721</v>
      </c>
      <c r="C98" s="1" t="s">
        <v>262</v>
      </c>
      <c r="D98" s="1" t="s">
        <v>304</v>
      </c>
      <c r="E98" s="1" t="s">
        <v>304</v>
      </c>
      <c r="F98" s="1" t="s">
        <v>2793</v>
      </c>
      <c r="G98" s="1" t="s">
        <v>13638</v>
      </c>
      <c r="H98" s="1" t="s">
        <v>1450</v>
      </c>
      <c r="I98" s="1" t="s">
        <v>269</v>
      </c>
      <c r="J98" s="1" t="s">
        <v>874</v>
      </c>
      <c r="K98" s="1" t="s">
        <v>872</v>
      </c>
      <c r="L98" s="1" t="s">
        <v>472</v>
      </c>
      <c r="M98" s="1" t="s">
        <v>276</v>
      </c>
      <c r="N98" s="1" t="s">
        <v>1729</v>
      </c>
      <c r="O98" s="1" t="s">
        <v>472</v>
      </c>
    </row>
    <row r="99" spans="1:15" ht="14.25">
      <c r="A99" s="1" t="s">
        <v>260</v>
      </c>
      <c r="B99" s="1" t="s">
        <v>13722</v>
      </c>
      <c r="C99" s="1" t="s">
        <v>262</v>
      </c>
      <c r="D99" s="1" t="s">
        <v>304</v>
      </c>
      <c r="E99" s="1" t="s">
        <v>304</v>
      </c>
      <c r="F99" s="1" t="s">
        <v>2755</v>
      </c>
      <c r="G99" s="1" t="s">
        <v>13640</v>
      </c>
      <c r="H99" s="1" t="s">
        <v>1450</v>
      </c>
      <c r="I99" s="1" t="s">
        <v>270</v>
      </c>
      <c r="J99" s="1" t="s">
        <v>874</v>
      </c>
      <c r="K99" s="1" t="s">
        <v>872</v>
      </c>
      <c r="L99" s="1" t="s">
        <v>472</v>
      </c>
      <c r="M99" s="1" t="s">
        <v>276</v>
      </c>
      <c r="N99" s="1" t="s">
        <v>1729</v>
      </c>
      <c r="O99" s="1" t="s">
        <v>472</v>
      </c>
    </row>
    <row r="100" spans="1:15" ht="14.25">
      <c r="A100" s="1" t="s">
        <v>260</v>
      </c>
      <c r="B100" s="1" t="s">
        <v>13723</v>
      </c>
      <c r="C100" s="1" t="s">
        <v>262</v>
      </c>
      <c r="D100" s="1" t="s">
        <v>304</v>
      </c>
      <c r="E100" s="1" t="s">
        <v>304</v>
      </c>
      <c r="F100" s="1" t="s">
        <v>713</v>
      </c>
      <c r="G100" s="1" t="s">
        <v>13642</v>
      </c>
      <c r="H100" s="1" t="s">
        <v>277</v>
      </c>
      <c r="I100" s="1" t="s">
        <v>269</v>
      </c>
      <c r="J100" s="1" t="s">
        <v>874</v>
      </c>
      <c r="K100" s="1" t="s">
        <v>872</v>
      </c>
      <c r="L100" s="1" t="s">
        <v>472</v>
      </c>
      <c r="M100" s="1" t="s">
        <v>276</v>
      </c>
      <c r="N100" s="1" t="s">
        <v>1729</v>
      </c>
      <c r="O100" s="1" t="s">
        <v>472</v>
      </c>
    </row>
    <row r="101" spans="1:15" ht="14.25">
      <c r="A101" s="1" t="s">
        <v>260</v>
      </c>
      <c r="B101" s="1" t="s">
        <v>13724</v>
      </c>
      <c r="C101" s="1" t="s">
        <v>262</v>
      </c>
      <c r="D101" s="1" t="s">
        <v>304</v>
      </c>
      <c r="E101" s="1" t="s">
        <v>304</v>
      </c>
      <c r="F101" s="1" t="s">
        <v>1731</v>
      </c>
      <c r="G101" s="1" t="s">
        <v>13644</v>
      </c>
      <c r="H101" s="1" t="s">
        <v>277</v>
      </c>
      <c r="I101" s="1" t="s">
        <v>270</v>
      </c>
      <c r="J101" s="1" t="s">
        <v>874</v>
      </c>
      <c r="K101" s="1" t="s">
        <v>872</v>
      </c>
      <c r="L101" s="1" t="s">
        <v>472</v>
      </c>
      <c r="M101" s="1" t="s">
        <v>276</v>
      </c>
      <c r="N101" s="1" t="s">
        <v>1729</v>
      </c>
      <c r="O101" s="1" t="s">
        <v>472</v>
      </c>
    </row>
    <row r="102" spans="1:15" ht="14.25">
      <c r="A102" s="1" t="s">
        <v>260</v>
      </c>
      <c r="B102" s="1" t="s">
        <v>13725</v>
      </c>
      <c r="C102" s="1" t="s">
        <v>262</v>
      </c>
      <c r="D102" s="1" t="s">
        <v>310</v>
      </c>
      <c r="E102" s="1" t="s">
        <v>310</v>
      </c>
      <c r="F102" s="1" t="s">
        <v>270</v>
      </c>
      <c r="G102" s="1" t="s">
        <v>13614</v>
      </c>
      <c r="H102" s="1" t="s">
        <v>270</v>
      </c>
      <c r="I102" s="1" t="s">
        <v>269</v>
      </c>
      <c r="J102" s="1" t="s">
        <v>874</v>
      </c>
      <c r="K102" s="1" t="s">
        <v>872</v>
      </c>
      <c r="L102" s="1" t="s">
        <v>472</v>
      </c>
      <c r="M102" s="1" t="s">
        <v>276</v>
      </c>
      <c r="N102" s="1" t="s">
        <v>1729</v>
      </c>
      <c r="O102" s="1" t="s">
        <v>472</v>
      </c>
    </row>
    <row r="103" spans="1:15" ht="14.25">
      <c r="A103" s="1" t="s">
        <v>260</v>
      </c>
      <c r="B103" s="1" t="s">
        <v>13726</v>
      </c>
      <c r="C103" s="1" t="s">
        <v>262</v>
      </c>
      <c r="D103" s="1" t="s">
        <v>310</v>
      </c>
      <c r="E103" s="1" t="s">
        <v>310</v>
      </c>
      <c r="F103" s="1" t="s">
        <v>472</v>
      </c>
      <c r="G103" s="1" t="s">
        <v>13616</v>
      </c>
      <c r="H103" s="1" t="s">
        <v>270</v>
      </c>
      <c r="I103" s="1" t="s">
        <v>270</v>
      </c>
      <c r="J103" s="1" t="s">
        <v>874</v>
      </c>
      <c r="K103" s="1" t="s">
        <v>872</v>
      </c>
      <c r="L103" s="1" t="s">
        <v>472</v>
      </c>
      <c r="M103" s="1" t="s">
        <v>276</v>
      </c>
      <c r="N103" s="1" t="s">
        <v>1729</v>
      </c>
      <c r="O103" s="1" t="s">
        <v>472</v>
      </c>
    </row>
    <row r="104" spans="1:15" ht="14.25">
      <c r="A104" s="1" t="s">
        <v>260</v>
      </c>
      <c r="B104" s="1" t="s">
        <v>13727</v>
      </c>
      <c r="C104" s="1" t="s">
        <v>262</v>
      </c>
      <c r="D104" s="1" t="s">
        <v>310</v>
      </c>
      <c r="E104" s="1" t="s">
        <v>310</v>
      </c>
      <c r="F104" s="1" t="s">
        <v>479</v>
      </c>
      <c r="G104" s="1" t="s">
        <v>13618</v>
      </c>
      <c r="H104" s="1" t="s">
        <v>472</v>
      </c>
      <c r="I104" s="1" t="s">
        <v>269</v>
      </c>
      <c r="J104" s="1" t="s">
        <v>874</v>
      </c>
      <c r="K104" s="1" t="s">
        <v>872</v>
      </c>
      <c r="L104" s="1" t="s">
        <v>472</v>
      </c>
      <c r="M104" s="1" t="s">
        <v>276</v>
      </c>
      <c r="N104" s="1" t="s">
        <v>1729</v>
      </c>
      <c r="O104" s="1" t="s">
        <v>472</v>
      </c>
    </row>
    <row r="105" spans="1:15" ht="14.25">
      <c r="A105" s="1" t="s">
        <v>260</v>
      </c>
      <c r="B105" s="1" t="s">
        <v>13728</v>
      </c>
      <c r="C105" s="1" t="s">
        <v>262</v>
      </c>
      <c r="D105" s="1" t="s">
        <v>310</v>
      </c>
      <c r="E105" s="1" t="s">
        <v>310</v>
      </c>
      <c r="F105" s="1" t="s">
        <v>873</v>
      </c>
      <c r="G105" s="1" t="s">
        <v>13620</v>
      </c>
      <c r="H105" s="1" t="s">
        <v>472</v>
      </c>
      <c r="I105" s="1" t="s">
        <v>270</v>
      </c>
      <c r="J105" s="1" t="s">
        <v>874</v>
      </c>
      <c r="K105" s="1" t="s">
        <v>872</v>
      </c>
      <c r="L105" s="1" t="s">
        <v>472</v>
      </c>
      <c r="M105" s="1" t="s">
        <v>276</v>
      </c>
      <c r="N105" s="1" t="s">
        <v>1729</v>
      </c>
      <c r="O105" s="1" t="s">
        <v>472</v>
      </c>
    </row>
    <row r="106" spans="1:15" ht="14.25">
      <c r="A106" s="1" t="s">
        <v>260</v>
      </c>
      <c r="B106" s="1" t="s">
        <v>13729</v>
      </c>
      <c r="C106" s="1" t="s">
        <v>262</v>
      </c>
      <c r="D106" s="1" t="s">
        <v>310</v>
      </c>
      <c r="E106" s="1" t="s">
        <v>310</v>
      </c>
      <c r="F106" s="1" t="s">
        <v>872</v>
      </c>
      <c r="G106" s="1" t="s">
        <v>13622</v>
      </c>
      <c r="H106" s="1" t="s">
        <v>873</v>
      </c>
      <c r="I106" s="1" t="s">
        <v>269</v>
      </c>
      <c r="J106" s="1" t="s">
        <v>874</v>
      </c>
      <c r="K106" s="1" t="s">
        <v>872</v>
      </c>
      <c r="L106" s="1" t="s">
        <v>472</v>
      </c>
      <c r="M106" s="1" t="s">
        <v>276</v>
      </c>
      <c r="N106" s="1" t="s">
        <v>1729</v>
      </c>
      <c r="O106" s="1" t="s">
        <v>472</v>
      </c>
    </row>
    <row r="107" spans="1:15" ht="14.25">
      <c r="A107" s="1" t="s">
        <v>260</v>
      </c>
      <c r="B107" s="1" t="s">
        <v>13730</v>
      </c>
      <c r="C107" s="1" t="s">
        <v>262</v>
      </c>
      <c r="D107" s="1" t="s">
        <v>310</v>
      </c>
      <c r="E107" s="1" t="s">
        <v>310</v>
      </c>
      <c r="F107" s="1" t="s">
        <v>276</v>
      </c>
      <c r="G107" s="1" t="s">
        <v>13624</v>
      </c>
      <c r="H107" s="1" t="s">
        <v>873</v>
      </c>
      <c r="I107" s="1" t="s">
        <v>270</v>
      </c>
      <c r="J107" s="1" t="s">
        <v>874</v>
      </c>
      <c r="K107" s="1" t="s">
        <v>872</v>
      </c>
      <c r="L107" s="1" t="s">
        <v>472</v>
      </c>
      <c r="M107" s="1" t="s">
        <v>276</v>
      </c>
      <c r="N107" s="1" t="s">
        <v>1729</v>
      </c>
      <c r="O107" s="1" t="s">
        <v>472</v>
      </c>
    </row>
    <row r="108" spans="1:15" ht="14.25">
      <c r="A108" s="1" t="s">
        <v>260</v>
      </c>
      <c r="B108" s="1" t="s">
        <v>13731</v>
      </c>
      <c r="C108" s="1" t="s">
        <v>262</v>
      </c>
      <c r="D108" s="1" t="s">
        <v>310</v>
      </c>
      <c r="E108" s="1" t="s">
        <v>310</v>
      </c>
      <c r="F108" s="1" t="s">
        <v>874</v>
      </c>
      <c r="G108" s="1" t="s">
        <v>13626</v>
      </c>
      <c r="H108" s="1" t="s">
        <v>872</v>
      </c>
      <c r="I108" s="1" t="s">
        <v>269</v>
      </c>
      <c r="J108" s="1" t="s">
        <v>874</v>
      </c>
      <c r="K108" s="1" t="s">
        <v>872</v>
      </c>
      <c r="L108" s="1" t="s">
        <v>472</v>
      </c>
      <c r="M108" s="1" t="s">
        <v>276</v>
      </c>
      <c r="N108" s="1" t="s">
        <v>1729</v>
      </c>
      <c r="O108" s="1" t="s">
        <v>472</v>
      </c>
    </row>
    <row r="109" spans="1:15" ht="14.25">
      <c r="A109" s="1" t="s">
        <v>260</v>
      </c>
      <c r="B109" s="1" t="s">
        <v>13732</v>
      </c>
      <c r="C109" s="1" t="s">
        <v>262</v>
      </c>
      <c r="D109" s="1" t="s">
        <v>310</v>
      </c>
      <c r="E109" s="1" t="s">
        <v>310</v>
      </c>
      <c r="F109" s="1" t="s">
        <v>1450</v>
      </c>
      <c r="G109" s="1" t="s">
        <v>13628</v>
      </c>
      <c r="H109" s="1" t="s">
        <v>872</v>
      </c>
      <c r="I109" s="1" t="s">
        <v>270</v>
      </c>
      <c r="J109" s="1" t="s">
        <v>874</v>
      </c>
      <c r="K109" s="1" t="s">
        <v>872</v>
      </c>
      <c r="L109" s="1" t="s">
        <v>472</v>
      </c>
      <c r="M109" s="1" t="s">
        <v>276</v>
      </c>
      <c r="N109" s="1" t="s">
        <v>1729</v>
      </c>
      <c r="O109" s="1" t="s">
        <v>472</v>
      </c>
    </row>
    <row r="110" spans="1:15" ht="14.25">
      <c r="A110" s="1" t="s">
        <v>260</v>
      </c>
      <c r="B110" s="1" t="s">
        <v>13733</v>
      </c>
      <c r="C110" s="1" t="s">
        <v>262</v>
      </c>
      <c r="D110" s="1" t="s">
        <v>310</v>
      </c>
      <c r="E110" s="1" t="s">
        <v>310</v>
      </c>
      <c r="F110" s="1" t="s">
        <v>277</v>
      </c>
      <c r="G110" s="1" t="s">
        <v>13630</v>
      </c>
      <c r="H110" s="1" t="s">
        <v>276</v>
      </c>
      <c r="I110" s="1" t="s">
        <v>269</v>
      </c>
      <c r="J110" s="1" t="s">
        <v>874</v>
      </c>
      <c r="K110" s="1" t="s">
        <v>872</v>
      </c>
      <c r="L110" s="1" t="s">
        <v>472</v>
      </c>
      <c r="M110" s="1" t="s">
        <v>276</v>
      </c>
      <c r="N110" s="1" t="s">
        <v>1729</v>
      </c>
      <c r="O110" s="1" t="s">
        <v>472</v>
      </c>
    </row>
    <row r="111" spans="1:15" ht="14.25">
      <c r="A111" s="1" t="s">
        <v>260</v>
      </c>
      <c r="B111" s="1" t="s">
        <v>13734</v>
      </c>
      <c r="C111" s="1" t="s">
        <v>262</v>
      </c>
      <c r="D111" s="1" t="s">
        <v>310</v>
      </c>
      <c r="E111" s="1" t="s">
        <v>310</v>
      </c>
      <c r="F111" s="1" t="s">
        <v>714</v>
      </c>
      <c r="G111" s="1" t="s">
        <v>13632</v>
      </c>
      <c r="H111" s="1" t="s">
        <v>276</v>
      </c>
      <c r="I111" s="1" t="s">
        <v>270</v>
      </c>
      <c r="J111" s="1" t="s">
        <v>874</v>
      </c>
      <c r="K111" s="1" t="s">
        <v>872</v>
      </c>
      <c r="L111" s="1" t="s">
        <v>472</v>
      </c>
      <c r="M111" s="1" t="s">
        <v>276</v>
      </c>
      <c r="N111" s="1" t="s">
        <v>1729</v>
      </c>
      <c r="O111" s="1" t="s">
        <v>472</v>
      </c>
    </row>
    <row r="112" spans="1:15" ht="14.25">
      <c r="A112" s="1" t="s">
        <v>260</v>
      </c>
      <c r="B112" s="1" t="s">
        <v>13735</v>
      </c>
      <c r="C112" s="1" t="s">
        <v>262</v>
      </c>
      <c r="D112" s="1" t="s">
        <v>310</v>
      </c>
      <c r="E112" s="1" t="s">
        <v>310</v>
      </c>
      <c r="F112" s="1" t="s">
        <v>1971</v>
      </c>
      <c r="G112" s="1" t="s">
        <v>13634</v>
      </c>
      <c r="H112" s="1" t="s">
        <v>874</v>
      </c>
      <c r="I112" s="1" t="s">
        <v>269</v>
      </c>
      <c r="J112" s="1" t="s">
        <v>874</v>
      </c>
      <c r="K112" s="1" t="s">
        <v>872</v>
      </c>
      <c r="L112" s="1" t="s">
        <v>472</v>
      </c>
      <c r="M112" s="1" t="s">
        <v>276</v>
      </c>
      <c r="N112" s="1" t="s">
        <v>1729</v>
      </c>
      <c r="O112" s="1" t="s">
        <v>472</v>
      </c>
    </row>
    <row r="113" spans="1:15" ht="14.25">
      <c r="A113" s="1" t="s">
        <v>260</v>
      </c>
      <c r="B113" s="1" t="s">
        <v>13736</v>
      </c>
      <c r="C113" s="1" t="s">
        <v>262</v>
      </c>
      <c r="D113" s="1" t="s">
        <v>310</v>
      </c>
      <c r="E113" s="1" t="s">
        <v>310</v>
      </c>
      <c r="F113" s="1" t="s">
        <v>1729</v>
      </c>
      <c r="G113" s="1" t="s">
        <v>13636</v>
      </c>
      <c r="H113" s="1" t="s">
        <v>874</v>
      </c>
      <c r="I113" s="1" t="s">
        <v>270</v>
      </c>
      <c r="J113" s="1" t="s">
        <v>874</v>
      </c>
      <c r="K113" s="1" t="s">
        <v>872</v>
      </c>
      <c r="L113" s="1" t="s">
        <v>472</v>
      </c>
      <c r="M113" s="1" t="s">
        <v>276</v>
      </c>
      <c r="N113" s="1" t="s">
        <v>1729</v>
      </c>
      <c r="O113" s="1" t="s">
        <v>472</v>
      </c>
    </row>
    <row r="114" spans="1:15" ht="14.25">
      <c r="A114" s="1" t="s">
        <v>260</v>
      </c>
      <c r="B114" s="1" t="s">
        <v>13737</v>
      </c>
      <c r="C114" s="1" t="s">
        <v>262</v>
      </c>
      <c r="D114" s="1" t="s">
        <v>310</v>
      </c>
      <c r="E114" s="1" t="s">
        <v>310</v>
      </c>
      <c r="F114" s="1" t="s">
        <v>2793</v>
      </c>
      <c r="G114" s="1" t="s">
        <v>13638</v>
      </c>
      <c r="H114" s="1" t="s">
        <v>1450</v>
      </c>
      <c r="I114" s="1" t="s">
        <v>269</v>
      </c>
      <c r="J114" s="1" t="s">
        <v>874</v>
      </c>
      <c r="K114" s="1" t="s">
        <v>872</v>
      </c>
      <c r="L114" s="1" t="s">
        <v>472</v>
      </c>
      <c r="M114" s="1" t="s">
        <v>276</v>
      </c>
      <c r="N114" s="1" t="s">
        <v>1729</v>
      </c>
      <c r="O114" s="1" t="s">
        <v>472</v>
      </c>
    </row>
    <row r="115" spans="1:15" ht="14.25">
      <c r="A115" s="1" t="s">
        <v>260</v>
      </c>
      <c r="B115" s="1" t="s">
        <v>13738</v>
      </c>
      <c r="C115" s="1" t="s">
        <v>262</v>
      </c>
      <c r="D115" s="1" t="s">
        <v>310</v>
      </c>
      <c r="E115" s="1" t="s">
        <v>310</v>
      </c>
      <c r="F115" s="1" t="s">
        <v>2755</v>
      </c>
      <c r="G115" s="1" t="s">
        <v>13640</v>
      </c>
      <c r="H115" s="1" t="s">
        <v>1450</v>
      </c>
      <c r="I115" s="1" t="s">
        <v>270</v>
      </c>
      <c r="J115" s="1" t="s">
        <v>874</v>
      </c>
      <c r="K115" s="1" t="s">
        <v>872</v>
      </c>
      <c r="L115" s="1" t="s">
        <v>472</v>
      </c>
      <c r="M115" s="1" t="s">
        <v>276</v>
      </c>
      <c r="N115" s="1" t="s">
        <v>1729</v>
      </c>
      <c r="O115" s="1" t="s">
        <v>472</v>
      </c>
    </row>
    <row r="116" spans="1:15" ht="14.25">
      <c r="A116" s="1" t="s">
        <v>260</v>
      </c>
      <c r="B116" s="1" t="s">
        <v>13739</v>
      </c>
      <c r="C116" s="1" t="s">
        <v>262</v>
      </c>
      <c r="D116" s="1" t="s">
        <v>310</v>
      </c>
      <c r="E116" s="1" t="s">
        <v>310</v>
      </c>
      <c r="F116" s="1" t="s">
        <v>713</v>
      </c>
      <c r="G116" s="1" t="s">
        <v>13642</v>
      </c>
      <c r="H116" s="1" t="s">
        <v>277</v>
      </c>
      <c r="I116" s="1" t="s">
        <v>269</v>
      </c>
      <c r="J116" s="1" t="s">
        <v>874</v>
      </c>
      <c r="K116" s="1" t="s">
        <v>872</v>
      </c>
      <c r="L116" s="1" t="s">
        <v>472</v>
      </c>
      <c r="M116" s="1" t="s">
        <v>276</v>
      </c>
      <c r="N116" s="1" t="s">
        <v>1729</v>
      </c>
      <c r="O116" s="1" t="s">
        <v>472</v>
      </c>
    </row>
    <row r="117" spans="1:15" ht="14.25">
      <c r="A117" s="1" t="s">
        <v>260</v>
      </c>
      <c r="B117" s="1" t="s">
        <v>13740</v>
      </c>
      <c r="C117" s="1" t="s">
        <v>262</v>
      </c>
      <c r="D117" s="1" t="s">
        <v>310</v>
      </c>
      <c r="E117" s="1" t="s">
        <v>310</v>
      </c>
      <c r="F117" s="1" t="s">
        <v>1731</v>
      </c>
      <c r="G117" s="1" t="s">
        <v>13644</v>
      </c>
      <c r="H117" s="1" t="s">
        <v>277</v>
      </c>
      <c r="I117" s="1" t="s">
        <v>270</v>
      </c>
      <c r="J117" s="1" t="s">
        <v>874</v>
      </c>
      <c r="K117" s="1" t="s">
        <v>872</v>
      </c>
      <c r="L117" s="1" t="s">
        <v>472</v>
      </c>
      <c r="M117" s="1" t="s">
        <v>276</v>
      </c>
      <c r="N117" s="1" t="s">
        <v>1729</v>
      </c>
      <c r="O117" s="1" t="s">
        <v>472</v>
      </c>
    </row>
    <row r="118" spans="1:15" ht="14.25">
      <c r="A118" s="1" t="s">
        <v>260</v>
      </c>
      <c r="B118" s="1" t="s">
        <v>13741</v>
      </c>
      <c r="C118" s="1" t="s">
        <v>262</v>
      </c>
      <c r="D118" s="1" t="s">
        <v>316</v>
      </c>
      <c r="E118" s="1" t="s">
        <v>316</v>
      </c>
      <c r="F118" s="1" t="s">
        <v>270</v>
      </c>
      <c r="G118" s="1" t="s">
        <v>13614</v>
      </c>
      <c r="H118" s="1" t="s">
        <v>270</v>
      </c>
      <c r="I118" s="1" t="s">
        <v>269</v>
      </c>
      <c r="J118" s="1" t="s">
        <v>874</v>
      </c>
      <c r="K118" s="1" t="s">
        <v>872</v>
      </c>
      <c r="L118" s="1" t="s">
        <v>472</v>
      </c>
      <c r="M118" s="1" t="s">
        <v>276</v>
      </c>
      <c r="N118" s="1" t="s">
        <v>1729</v>
      </c>
      <c r="O118" s="1" t="s">
        <v>472</v>
      </c>
    </row>
    <row r="119" spans="1:15" ht="14.25">
      <c r="A119" s="1" t="s">
        <v>260</v>
      </c>
      <c r="B119" s="1" t="s">
        <v>13742</v>
      </c>
      <c r="C119" s="1" t="s">
        <v>262</v>
      </c>
      <c r="D119" s="1" t="s">
        <v>316</v>
      </c>
      <c r="E119" s="1" t="s">
        <v>316</v>
      </c>
      <c r="F119" s="1" t="s">
        <v>472</v>
      </c>
      <c r="G119" s="1" t="s">
        <v>13616</v>
      </c>
      <c r="H119" s="1" t="s">
        <v>270</v>
      </c>
      <c r="I119" s="1" t="s">
        <v>270</v>
      </c>
      <c r="J119" s="1" t="s">
        <v>874</v>
      </c>
      <c r="K119" s="1" t="s">
        <v>872</v>
      </c>
      <c r="L119" s="1" t="s">
        <v>472</v>
      </c>
      <c r="M119" s="1" t="s">
        <v>276</v>
      </c>
      <c r="N119" s="1" t="s">
        <v>1729</v>
      </c>
      <c r="O119" s="1" t="s">
        <v>472</v>
      </c>
    </row>
    <row r="120" spans="1:15" ht="14.25">
      <c r="A120" s="1" t="s">
        <v>260</v>
      </c>
      <c r="B120" s="1" t="s">
        <v>13743</v>
      </c>
      <c r="C120" s="1" t="s">
        <v>262</v>
      </c>
      <c r="D120" s="1" t="s">
        <v>316</v>
      </c>
      <c r="E120" s="1" t="s">
        <v>316</v>
      </c>
      <c r="F120" s="1" t="s">
        <v>479</v>
      </c>
      <c r="G120" s="1" t="s">
        <v>13618</v>
      </c>
      <c r="H120" s="1" t="s">
        <v>472</v>
      </c>
      <c r="I120" s="1" t="s">
        <v>269</v>
      </c>
      <c r="J120" s="1" t="s">
        <v>874</v>
      </c>
      <c r="K120" s="1" t="s">
        <v>872</v>
      </c>
      <c r="L120" s="1" t="s">
        <v>472</v>
      </c>
      <c r="M120" s="1" t="s">
        <v>276</v>
      </c>
      <c r="N120" s="1" t="s">
        <v>1729</v>
      </c>
      <c r="O120" s="1" t="s">
        <v>472</v>
      </c>
    </row>
    <row r="121" spans="1:15" ht="14.25">
      <c r="A121" s="1" t="s">
        <v>260</v>
      </c>
      <c r="B121" s="1" t="s">
        <v>13744</v>
      </c>
      <c r="C121" s="1" t="s">
        <v>262</v>
      </c>
      <c r="D121" s="1" t="s">
        <v>316</v>
      </c>
      <c r="E121" s="1" t="s">
        <v>316</v>
      </c>
      <c r="F121" s="1" t="s">
        <v>873</v>
      </c>
      <c r="G121" s="1" t="s">
        <v>13620</v>
      </c>
      <c r="H121" s="1" t="s">
        <v>472</v>
      </c>
      <c r="I121" s="1" t="s">
        <v>270</v>
      </c>
      <c r="J121" s="1" t="s">
        <v>874</v>
      </c>
      <c r="K121" s="1" t="s">
        <v>872</v>
      </c>
      <c r="L121" s="1" t="s">
        <v>472</v>
      </c>
      <c r="M121" s="1" t="s">
        <v>276</v>
      </c>
      <c r="N121" s="1" t="s">
        <v>1729</v>
      </c>
      <c r="O121" s="1" t="s">
        <v>472</v>
      </c>
    </row>
    <row r="122" spans="1:15" ht="14.25">
      <c r="A122" s="1" t="s">
        <v>260</v>
      </c>
      <c r="B122" s="1" t="s">
        <v>13745</v>
      </c>
      <c r="C122" s="1" t="s">
        <v>262</v>
      </c>
      <c r="D122" s="1" t="s">
        <v>316</v>
      </c>
      <c r="E122" s="1" t="s">
        <v>316</v>
      </c>
      <c r="F122" s="1" t="s">
        <v>872</v>
      </c>
      <c r="G122" s="1" t="s">
        <v>13622</v>
      </c>
      <c r="H122" s="1" t="s">
        <v>873</v>
      </c>
      <c r="I122" s="1" t="s">
        <v>269</v>
      </c>
      <c r="J122" s="1" t="s">
        <v>874</v>
      </c>
      <c r="K122" s="1" t="s">
        <v>872</v>
      </c>
      <c r="L122" s="1" t="s">
        <v>472</v>
      </c>
      <c r="M122" s="1" t="s">
        <v>276</v>
      </c>
      <c r="N122" s="1" t="s">
        <v>1729</v>
      </c>
      <c r="O122" s="1" t="s">
        <v>472</v>
      </c>
    </row>
    <row r="123" spans="1:15" ht="14.25">
      <c r="A123" s="1" t="s">
        <v>260</v>
      </c>
      <c r="B123" s="1" t="s">
        <v>13746</v>
      </c>
      <c r="C123" s="1" t="s">
        <v>262</v>
      </c>
      <c r="D123" s="1" t="s">
        <v>316</v>
      </c>
      <c r="E123" s="1" t="s">
        <v>316</v>
      </c>
      <c r="F123" s="1" t="s">
        <v>276</v>
      </c>
      <c r="G123" s="1" t="s">
        <v>13624</v>
      </c>
      <c r="H123" s="1" t="s">
        <v>873</v>
      </c>
      <c r="I123" s="1" t="s">
        <v>270</v>
      </c>
      <c r="J123" s="1" t="s">
        <v>874</v>
      </c>
      <c r="K123" s="1" t="s">
        <v>872</v>
      </c>
      <c r="L123" s="1" t="s">
        <v>472</v>
      </c>
      <c r="M123" s="1" t="s">
        <v>276</v>
      </c>
      <c r="N123" s="1" t="s">
        <v>1729</v>
      </c>
      <c r="O123" s="1" t="s">
        <v>472</v>
      </c>
    </row>
    <row r="124" spans="1:15" ht="14.25">
      <c r="A124" s="1" t="s">
        <v>260</v>
      </c>
      <c r="B124" s="1" t="s">
        <v>13747</v>
      </c>
      <c r="C124" s="1" t="s">
        <v>262</v>
      </c>
      <c r="D124" s="1" t="s">
        <v>316</v>
      </c>
      <c r="E124" s="1" t="s">
        <v>316</v>
      </c>
      <c r="F124" s="1" t="s">
        <v>874</v>
      </c>
      <c r="G124" s="1" t="s">
        <v>13626</v>
      </c>
      <c r="H124" s="1" t="s">
        <v>872</v>
      </c>
      <c r="I124" s="1" t="s">
        <v>269</v>
      </c>
      <c r="J124" s="1" t="s">
        <v>874</v>
      </c>
      <c r="K124" s="1" t="s">
        <v>872</v>
      </c>
      <c r="L124" s="1" t="s">
        <v>472</v>
      </c>
      <c r="M124" s="1" t="s">
        <v>276</v>
      </c>
      <c r="N124" s="1" t="s">
        <v>1729</v>
      </c>
      <c r="O124" s="1" t="s">
        <v>472</v>
      </c>
    </row>
    <row r="125" spans="1:15" ht="14.25">
      <c r="A125" s="1" t="s">
        <v>260</v>
      </c>
      <c r="B125" s="1" t="s">
        <v>13748</v>
      </c>
      <c r="C125" s="1" t="s">
        <v>262</v>
      </c>
      <c r="D125" s="1" t="s">
        <v>316</v>
      </c>
      <c r="E125" s="1" t="s">
        <v>316</v>
      </c>
      <c r="F125" s="1" t="s">
        <v>1450</v>
      </c>
      <c r="G125" s="1" t="s">
        <v>13628</v>
      </c>
      <c r="H125" s="1" t="s">
        <v>872</v>
      </c>
      <c r="I125" s="1" t="s">
        <v>270</v>
      </c>
      <c r="J125" s="1" t="s">
        <v>874</v>
      </c>
      <c r="K125" s="1" t="s">
        <v>872</v>
      </c>
      <c r="L125" s="1" t="s">
        <v>472</v>
      </c>
      <c r="M125" s="1" t="s">
        <v>276</v>
      </c>
      <c r="N125" s="1" t="s">
        <v>1729</v>
      </c>
      <c r="O125" s="1" t="s">
        <v>472</v>
      </c>
    </row>
    <row r="126" spans="1:15" ht="14.25">
      <c r="A126" s="1" t="s">
        <v>260</v>
      </c>
      <c r="B126" s="1" t="s">
        <v>13749</v>
      </c>
      <c r="C126" s="1" t="s">
        <v>262</v>
      </c>
      <c r="D126" s="1" t="s">
        <v>316</v>
      </c>
      <c r="E126" s="1" t="s">
        <v>316</v>
      </c>
      <c r="F126" s="1" t="s">
        <v>277</v>
      </c>
      <c r="G126" s="1" t="s">
        <v>13630</v>
      </c>
      <c r="H126" s="1" t="s">
        <v>276</v>
      </c>
      <c r="I126" s="1" t="s">
        <v>269</v>
      </c>
      <c r="J126" s="1" t="s">
        <v>874</v>
      </c>
      <c r="K126" s="1" t="s">
        <v>872</v>
      </c>
      <c r="L126" s="1" t="s">
        <v>472</v>
      </c>
      <c r="M126" s="1" t="s">
        <v>276</v>
      </c>
      <c r="N126" s="1" t="s">
        <v>1729</v>
      </c>
      <c r="O126" s="1" t="s">
        <v>472</v>
      </c>
    </row>
    <row r="127" spans="1:15" ht="14.25">
      <c r="A127" s="1" t="s">
        <v>260</v>
      </c>
      <c r="B127" s="1" t="s">
        <v>13750</v>
      </c>
      <c r="C127" s="1" t="s">
        <v>262</v>
      </c>
      <c r="D127" s="1" t="s">
        <v>316</v>
      </c>
      <c r="E127" s="1" t="s">
        <v>316</v>
      </c>
      <c r="F127" s="1" t="s">
        <v>714</v>
      </c>
      <c r="G127" s="1" t="s">
        <v>13632</v>
      </c>
      <c r="H127" s="1" t="s">
        <v>276</v>
      </c>
      <c r="I127" s="1" t="s">
        <v>270</v>
      </c>
      <c r="J127" s="1" t="s">
        <v>874</v>
      </c>
      <c r="K127" s="1" t="s">
        <v>872</v>
      </c>
      <c r="L127" s="1" t="s">
        <v>472</v>
      </c>
      <c r="M127" s="1" t="s">
        <v>276</v>
      </c>
      <c r="N127" s="1" t="s">
        <v>1729</v>
      </c>
      <c r="O127" s="1" t="s">
        <v>472</v>
      </c>
    </row>
    <row r="128" spans="1:15" ht="14.25">
      <c r="A128" s="1" t="s">
        <v>260</v>
      </c>
      <c r="B128" s="1" t="s">
        <v>13751</v>
      </c>
      <c r="C128" s="1" t="s">
        <v>262</v>
      </c>
      <c r="D128" s="1" t="s">
        <v>316</v>
      </c>
      <c r="E128" s="1" t="s">
        <v>316</v>
      </c>
      <c r="F128" s="1" t="s">
        <v>1971</v>
      </c>
      <c r="G128" s="1" t="s">
        <v>13634</v>
      </c>
      <c r="H128" s="1" t="s">
        <v>874</v>
      </c>
      <c r="I128" s="1" t="s">
        <v>269</v>
      </c>
      <c r="J128" s="1" t="s">
        <v>874</v>
      </c>
      <c r="K128" s="1" t="s">
        <v>872</v>
      </c>
      <c r="L128" s="1" t="s">
        <v>472</v>
      </c>
      <c r="M128" s="1" t="s">
        <v>276</v>
      </c>
      <c r="N128" s="1" t="s">
        <v>1729</v>
      </c>
      <c r="O128" s="1" t="s">
        <v>472</v>
      </c>
    </row>
    <row r="129" spans="1:15" ht="14.25">
      <c r="A129" s="1" t="s">
        <v>260</v>
      </c>
      <c r="B129" s="1" t="s">
        <v>13752</v>
      </c>
      <c r="C129" s="1" t="s">
        <v>262</v>
      </c>
      <c r="D129" s="1" t="s">
        <v>316</v>
      </c>
      <c r="E129" s="1" t="s">
        <v>316</v>
      </c>
      <c r="F129" s="1" t="s">
        <v>1729</v>
      </c>
      <c r="G129" s="1" t="s">
        <v>13636</v>
      </c>
      <c r="H129" s="1" t="s">
        <v>874</v>
      </c>
      <c r="I129" s="1" t="s">
        <v>270</v>
      </c>
      <c r="J129" s="1" t="s">
        <v>874</v>
      </c>
      <c r="K129" s="1" t="s">
        <v>872</v>
      </c>
      <c r="L129" s="1" t="s">
        <v>472</v>
      </c>
      <c r="M129" s="1" t="s">
        <v>276</v>
      </c>
      <c r="N129" s="1" t="s">
        <v>1729</v>
      </c>
      <c r="O129" s="1" t="s">
        <v>472</v>
      </c>
    </row>
    <row r="130" spans="1:15" ht="14.25">
      <c r="A130" s="1" t="s">
        <v>260</v>
      </c>
      <c r="B130" s="1" t="s">
        <v>13753</v>
      </c>
      <c r="C130" s="1" t="s">
        <v>262</v>
      </c>
      <c r="D130" s="1" t="s">
        <v>316</v>
      </c>
      <c r="E130" s="1" t="s">
        <v>316</v>
      </c>
      <c r="F130" s="1" t="s">
        <v>2793</v>
      </c>
      <c r="G130" s="1" t="s">
        <v>13638</v>
      </c>
      <c r="H130" s="1" t="s">
        <v>1450</v>
      </c>
      <c r="I130" s="1" t="s">
        <v>269</v>
      </c>
      <c r="J130" s="1" t="s">
        <v>874</v>
      </c>
      <c r="K130" s="1" t="s">
        <v>872</v>
      </c>
      <c r="L130" s="1" t="s">
        <v>472</v>
      </c>
      <c r="M130" s="1" t="s">
        <v>276</v>
      </c>
      <c r="N130" s="1" t="s">
        <v>1729</v>
      </c>
      <c r="O130" s="1" t="s">
        <v>472</v>
      </c>
    </row>
    <row r="131" spans="1:15" ht="14.25">
      <c r="A131" s="1" t="s">
        <v>260</v>
      </c>
      <c r="B131" s="1" t="s">
        <v>13754</v>
      </c>
      <c r="C131" s="1" t="s">
        <v>262</v>
      </c>
      <c r="D131" s="1" t="s">
        <v>316</v>
      </c>
      <c r="E131" s="1" t="s">
        <v>316</v>
      </c>
      <c r="F131" s="1" t="s">
        <v>2755</v>
      </c>
      <c r="G131" s="1" t="s">
        <v>13640</v>
      </c>
      <c r="H131" s="1" t="s">
        <v>1450</v>
      </c>
      <c r="I131" s="1" t="s">
        <v>270</v>
      </c>
      <c r="J131" s="1" t="s">
        <v>874</v>
      </c>
      <c r="K131" s="1" t="s">
        <v>872</v>
      </c>
      <c r="L131" s="1" t="s">
        <v>472</v>
      </c>
      <c r="M131" s="1" t="s">
        <v>276</v>
      </c>
      <c r="N131" s="1" t="s">
        <v>1729</v>
      </c>
      <c r="O131" s="1" t="s">
        <v>472</v>
      </c>
    </row>
    <row r="132" spans="1:15" ht="14.25">
      <c r="A132" s="1" t="s">
        <v>260</v>
      </c>
      <c r="B132" s="1" t="s">
        <v>13755</v>
      </c>
      <c r="C132" s="1" t="s">
        <v>262</v>
      </c>
      <c r="D132" s="1" t="s">
        <v>316</v>
      </c>
      <c r="E132" s="1" t="s">
        <v>316</v>
      </c>
      <c r="F132" s="1" t="s">
        <v>713</v>
      </c>
      <c r="G132" s="1" t="s">
        <v>13642</v>
      </c>
      <c r="H132" s="1" t="s">
        <v>277</v>
      </c>
      <c r="I132" s="1" t="s">
        <v>269</v>
      </c>
      <c r="J132" s="1" t="s">
        <v>874</v>
      </c>
      <c r="K132" s="1" t="s">
        <v>872</v>
      </c>
      <c r="L132" s="1" t="s">
        <v>472</v>
      </c>
      <c r="M132" s="1" t="s">
        <v>276</v>
      </c>
      <c r="N132" s="1" t="s">
        <v>1729</v>
      </c>
      <c r="O132" s="1" t="s">
        <v>472</v>
      </c>
    </row>
    <row r="133" spans="1:15" ht="14.25">
      <c r="A133" s="1" t="s">
        <v>260</v>
      </c>
      <c r="B133" s="1" t="s">
        <v>13756</v>
      </c>
      <c r="C133" s="1" t="s">
        <v>262</v>
      </c>
      <c r="D133" s="1" t="s">
        <v>316</v>
      </c>
      <c r="E133" s="1" t="s">
        <v>316</v>
      </c>
      <c r="F133" s="1" t="s">
        <v>1731</v>
      </c>
      <c r="G133" s="1" t="s">
        <v>13644</v>
      </c>
      <c r="H133" s="1" t="s">
        <v>277</v>
      </c>
      <c r="I133" s="1" t="s">
        <v>270</v>
      </c>
      <c r="J133" s="1" t="s">
        <v>874</v>
      </c>
      <c r="K133" s="1" t="s">
        <v>872</v>
      </c>
      <c r="L133" s="1" t="s">
        <v>472</v>
      </c>
      <c r="M133" s="1" t="s">
        <v>276</v>
      </c>
      <c r="N133" s="1" t="s">
        <v>1729</v>
      </c>
      <c r="O133" s="1" t="s">
        <v>472</v>
      </c>
    </row>
    <row r="134" spans="1:15" ht="14.25">
      <c r="A134" s="1" t="s">
        <v>260</v>
      </c>
      <c r="B134" s="1" t="s">
        <v>13757</v>
      </c>
      <c r="C134" s="1" t="s">
        <v>262</v>
      </c>
      <c r="D134" s="1" t="s">
        <v>322</v>
      </c>
      <c r="E134" s="1" t="s">
        <v>322</v>
      </c>
      <c r="F134" s="1" t="s">
        <v>270</v>
      </c>
      <c r="G134" s="1" t="s">
        <v>13614</v>
      </c>
      <c r="H134" s="1" t="s">
        <v>270</v>
      </c>
      <c r="I134" s="1" t="s">
        <v>269</v>
      </c>
      <c r="J134" s="1" t="s">
        <v>874</v>
      </c>
      <c r="K134" s="1" t="s">
        <v>872</v>
      </c>
      <c r="L134" s="1" t="s">
        <v>472</v>
      </c>
      <c r="M134" s="1" t="s">
        <v>276</v>
      </c>
      <c r="N134" s="1" t="s">
        <v>1729</v>
      </c>
      <c r="O134" s="1" t="s">
        <v>472</v>
      </c>
    </row>
    <row r="135" spans="1:15" ht="14.25">
      <c r="A135" s="1" t="s">
        <v>260</v>
      </c>
      <c r="B135" s="1" t="s">
        <v>13758</v>
      </c>
      <c r="C135" s="1" t="s">
        <v>262</v>
      </c>
      <c r="D135" s="1" t="s">
        <v>322</v>
      </c>
      <c r="E135" s="1" t="s">
        <v>322</v>
      </c>
      <c r="F135" s="1" t="s">
        <v>472</v>
      </c>
      <c r="G135" s="1" t="s">
        <v>13616</v>
      </c>
      <c r="H135" s="1" t="s">
        <v>270</v>
      </c>
      <c r="I135" s="1" t="s">
        <v>270</v>
      </c>
      <c r="J135" s="1" t="s">
        <v>874</v>
      </c>
      <c r="K135" s="1" t="s">
        <v>872</v>
      </c>
      <c r="L135" s="1" t="s">
        <v>472</v>
      </c>
      <c r="M135" s="1" t="s">
        <v>276</v>
      </c>
      <c r="N135" s="1" t="s">
        <v>1729</v>
      </c>
      <c r="O135" s="1" t="s">
        <v>472</v>
      </c>
    </row>
    <row r="136" spans="1:15" ht="14.25">
      <c r="A136" s="1" t="s">
        <v>260</v>
      </c>
      <c r="B136" s="1" t="s">
        <v>13759</v>
      </c>
      <c r="C136" s="1" t="s">
        <v>262</v>
      </c>
      <c r="D136" s="1" t="s">
        <v>322</v>
      </c>
      <c r="E136" s="1" t="s">
        <v>322</v>
      </c>
      <c r="F136" s="1" t="s">
        <v>479</v>
      </c>
      <c r="G136" s="1" t="s">
        <v>13618</v>
      </c>
      <c r="H136" s="1" t="s">
        <v>472</v>
      </c>
      <c r="I136" s="1" t="s">
        <v>269</v>
      </c>
      <c r="J136" s="1" t="s">
        <v>874</v>
      </c>
      <c r="K136" s="1" t="s">
        <v>872</v>
      </c>
      <c r="L136" s="1" t="s">
        <v>472</v>
      </c>
      <c r="M136" s="1" t="s">
        <v>276</v>
      </c>
      <c r="N136" s="1" t="s">
        <v>1729</v>
      </c>
      <c r="O136" s="1" t="s">
        <v>472</v>
      </c>
    </row>
    <row r="137" spans="1:15" ht="14.25">
      <c r="A137" s="1" t="s">
        <v>260</v>
      </c>
      <c r="B137" s="1" t="s">
        <v>13760</v>
      </c>
      <c r="C137" s="1" t="s">
        <v>262</v>
      </c>
      <c r="D137" s="1" t="s">
        <v>322</v>
      </c>
      <c r="E137" s="1" t="s">
        <v>322</v>
      </c>
      <c r="F137" s="1" t="s">
        <v>873</v>
      </c>
      <c r="G137" s="1" t="s">
        <v>13620</v>
      </c>
      <c r="H137" s="1" t="s">
        <v>472</v>
      </c>
      <c r="I137" s="1" t="s">
        <v>270</v>
      </c>
      <c r="J137" s="1" t="s">
        <v>874</v>
      </c>
      <c r="K137" s="1" t="s">
        <v>872</v>
      </c>
      <c r="L137" s="1" t="s">
        <v>472</v>
      </c>
      <c r="M137" s="1" t="s">
        <v>276</v>
      </c>
      <c r="N137" s="1" t="s">
        <v>1729</v>
      </c>
      <c r="O137" s="1" t="s">
        <v>472</v>
      </c>
    </row>
    <row r="138" spans="1:15" ht="14.25">
      <c r="A138" s="1" t="s">
        <v>260</v>
      </c>
      <c r="B138" s="1" t="s">
        <v>13761</v>
      </c>
      <c r="C138" s="1" t="s">
        <v>262</v>
      </c>
      <c r="D138" s="1" t="s">
        <v>322</v>
      </c>
      <c r="E138" s="1" t="s">
        <v>322</v>
      </c>
      <c r="F138" s="1" t="s">
        <v>872</v>
      </c>
      <c r="G138" s="1" t="s">
        <v>13622</v>
      </c>
      <c r="H138" s="1" t="s">
        <v>873</v>
      </c>
      <c r="I138" s="1" t="s">
        <v>269</v>
      </c>
      <c r="J138" s="1" t="s">
        <v>874</v>
      </c>
      <c r="K138" s="1" t="s">
        <v>872</v>
      </c>
      <c r="L138" s="1" t="s">
        <v>472</v>
      </c>
      <c r="M138" s="1" t="s">
        <v>276</v>
      </c>
      <c r="N138" s="1" t="s">
        <v>1729</v>
      </c>
      <c r="O138" s="1" t="s">
        <v>472</v>
      </c>
    </row>
    <row r="139" spans="1:15" ht="14.25">
      <c r="A139" s="1" t="s">
        <v>260</v>
      </c>
      <c r="B139" s="1" t="s">
        <v>13762</v>
      </c>
      <c r="C139" s="1" t="s">
        <v>262</v>
      </c>
      <c r="D139" s="1" t="s">
        <v>322</v>
      </c>
      <c r="E139" s="1" t="s">
        <v>322</v>
      </c>
      <c r="F139" s="1" t="s">
        <v>276</v>
      </c>
      <c r="G139" s="1" t="s">
        <v>13624</v>
      </c>
      <c r="H139" s="1" t="s">
        <v>873</v>
      </c>
      <c r="I139" s="1" t="s">
        <v>270</v>
      </c>
      <c r="J139" s="1" t="s">
        <v>874</v>
      </c>
      <c r="K139" s="1" t="s">
        <v>872</v>
      </c>
      <c r="L139" s="1" t="s">
        <v>472</v>
      </c>
      <c r="M139" s="1" t="s">
        <v>276</v>
      </c>
      <c r="N139" s="1" t="s">
        <v>1729</v>
      </c>
      <c r="O139" s="1" t="s">
        <v>472</v>
      </c>
    </row>
    <row r="140" spans="1:15" ht="14.25">
      <c r="A140" s="1" t="s">
        <v>260</v>
      </c>
      <c r="B140" s="1" t="s">
        <v>13763</v>
      </c>
      <c r="C140" s="1" t="s">
        <v>262</v>
      </c>
      <c r="D140" s="1" t="s">
        <v>322</v>
      </c>
      <c r="E140" s="1" t="s">
        <v>322</v>
      </c>
      <c r="F140" s="1" t="s">
        <v>874</v>
      </c>
      <c r="G140" s="1" t="s">
        <v>13626</v>
      </c>
      <c r="H140" s="1" t="s">
        <v>872</v>
      </c>
      <c r="I140" s="1" t="s">
        <v>269</v>
      </c>
      <c r="J140" s="1" t="s">
        <v>874</v>
      </c>
      <c r="K140" s="1" t="s">
        <v>872</v>
      </c>
      <c r="L140" s="1" t="s">
        <v>472</v>
      </c>
      <c r="M140" s="1" t="s">
        <v>276</v>
      </c>
      <c r="N140" s="1" t="s">
        <v>1729</v>
      </c>
      <c r="O140" s="1" t="s">
        <v>472</v>
      </c>
    </row>
    <row r="141" spans="1:15" ht="14.25">
      <c r="A141" s="1" t="s">
        <v>260</v>
      </c>
      <c r="B141" s="1" t="s">
        <v>13764</v>
      </c>
      <c r="C141" s="1" t="s">
        <v>262</v>
      </c>
      <c r="D141" s="1" t="s">
        <v>322</v>
      </c>
      <c r="E141" s="1" t="s">
        <v>322</v>
      </c>
      <c r="F141" s="1" t="s">
        <v>1450</v>
      </c>
      <c r="G141" s="1" t="s">
        <v>13628</v>
      </c>
      <c r="H141" s="1" t="s">
        <v>872</v>
      </c>
      <c r="I141" s="1" t="s">
        <v>270</v>
      </c>
      <c r="J141" s="1" t="s">
        <v>874</v>
      </c>
      <c r="K141" s="1" t="s">
        <v>872</v>
      </c>
      <c r="L141" s="1" t="s">
        <v>472</v>
      </c>
      <c r="M141" s="1" t="s">
        <v>276</v>
      </c>
      <c r="N141" s="1" t="s">
        <v>1729</v>
      </c>
      <c r="O141" s="1" t="s">
        <v>472</v>
      </c>
    </row>
    <row r="142" spans="1:15" ht="14.25">
      <c r="A142" s="1" t="s">
        <v>260</v>
      </c>
      <c r="B142" s="1" t="s">
        <v>13765</v>
      </c>
      <c r="C142" s="1" t="s">
        <v>262</v>
      </c>
      <c r="D142" s="1" t="s">
        <v>322</v>
      </c>
      <c r="E142" s="1" t="s">
        <v>322</v>
      </c>
      <c r="F142" s="1" t="s">
        <v>277</v>
      </c>
      <c r="G142" s="1" t="s">
        <v>13630</v>
      </c>
      <c r="H142" s="1" t="s">
        <v>276</v>
      </c>
      <c r="I142" s="1" t="s">
        <v>269</v>
      </c>
      <c r="J142" s="1" t="s">
        <v>874</v>
      </c>
      <c r="K142" s="1" t="s">
        <v>872</v>
      </c>
      <c r="L142" s="1" t="s">
        <v>472</v>
      </c>
      <c r="M142" s="1" t="s">
        <v>276</v>
      </c>
      <c r="N142" s="1" t="s">
        <v>1729</v>
      </c>
      <c r="O142" s="1" t="s">
        <v>472</v>
      </c>
    </row>
    <row r="143" spans="1:15" ht="14.25">
      <c r="A143" s="1" t="s">
        <v>260</v>
      </c>
      <c r="B143" s="1" t="s">
        <v>13766</v>
      </c>
      <c r="C143" s="1" t="s">
        <v>262</v>
      </c>
      <c r="D143" s="1" t="s">
        <v>322</v>
      </c>
      <c r="E143" s="1" t="s">
        <v>322</v>
      </c>
      <c r="F143" s="1" t="s">
        <v>714</v>
      </c>
      <c r="G143" s="1" t="s">
        <v>13632</v>
      </c>
      <c r="H143" s="1" t="s">
        <v>276</v>
      </c>
      <c r="I143" s="1" t="s">
        <v>270</v>
      </c>
      <c r="J143" s="1" t="s">
        <v>874</v>
      </c>
      <c r="K143" s="1" t="s">
        <v>872</v>
      </c>
      <c r="L143" s="1" t="s">
        <v>472</v>
      </c>
      <c r="M143" s="1" t="s">
        <v>276</v>
      </c>
      <c r="N143" s="1" t="s">
        <v>1729</v>
      </c>
      <c r="O143" s="1" t="s">
        <v>472</v>
      </c>
    </row>
    <row r="144" spans="1:15" ht="14.25">
      <c r="A144" s="1" t="s">
        <v>260</v>
      </c>
      <c r="B144" s="1" t="s">
        <v>13767</v>
      </c>
      <c r="C144" s="1" t="s">
        <v>262</v>
      </c>
      <c r="D144" s="1" t="s">
        <v>322</v>
      </c>
      <c r="E144" s="1" t="s">
        <v>322</v>
      </c>
      <c r="F144" s="1" t="s">
        <v>1971</v>
      </c>
      <c r="G144" s="1" t="s">
        <v>13634</v>
      </c>
      <c r="H144" s="1" t="s">
        <v>874</v>
      </c>
      <c r="I144" s="1" t="s">
        <v>269</v>
      </c>
      <c r="J144" s="1" t="s">
        <v>874</v>
      </c>
      <c r="K144" s="1" t="s">
        <v>872</v>
      </c>
      <c r="L144" s="1" t="s">
        <v>472</v>
      </c>
      <c r="M144" s="1" t="s">
        <v>276</v>
      </c>
      <c r="N144" s="1" t="s">
        <v>1729</v>
      </c>
      <c r="O144" s="1" t="s">
        <v>472</v>
      </c>
    </row>
    <row r="145" spans="1:15" ht="14.25">
      <c r="A145" s="1" t="s">
        <v>260</v>
      </c>
      <c r="B145" s="1" t="s">
        <v>13768</v>
      </c>
      <c r="C145" s="1" t="s">
        <v>262</v>
      </c>
      <c r="D145" s="1" t="s">
        <v>322</v>
      </c>
      <c r="E145" s="1" t="s">
        <v>322</v>
      </c>
      <c r="F145" s="1" t="s">
        <v>1729</v>
      </c>
      <c r="G145" s="1" t="s">
        <v>13636</v>
      </c>
      <c r="H145" s="1" t="s">
        <v>874</v>
      </c>
      <c r="I145" s="1" t="s">
        <v>270</v>
      </c>
      <c r="J145" s="1" t="s">
        <v>874</v>
      </c>
      <c r="K145" s="1" t="s">
        <v>872</v>
      </c>
      <c r="L145" s="1" t="s">
        <v>472</v>
      </c>
      <c r="M145" s="1" t="s">
        <v>276</v>
      </c>
      <c r="N145" s="1" t="s">
        <v>1729</v>
      </c>
      <c r="O145" s="1" t="s">
        <v>472</v>
      </c>
    </row>
    <row r="146" spans="1:15" ht="14.25">
      <c r="A146" s="1" t="s">
        <v>260</v>
      </c>
      <c r="B146" s="1" t="s">
        <v>13769</v>
      </c>
      <c r="C146" s="1" t="s">
        <v>262</v>
      </c>
      <c r="D146" s="1" t="s">
        <v>322</v>
      </c>
      <c r="E146" s="1" t="s">
        <v>322</v>
      </c>
      <c r="F146" s="1" t="s">
        <v>2793</v>
      </c>
      <c r="G146" s="1" t="s">
        <v>13638</v>
      </c>
      <c r="H146" s="1" t="s">
        <v>1450</v>
      </c>
      <c r="I146" s="1" t="s">
        <v>269</v>
      </c>
      <c r="J146" s="1" t="s">
        <v>874</v>
      </c>
      <c r="K146" s="1" t="s">
        <v>872</v>
      </c>
      <c r="L146" s="1" t="s">
        <v>472</v>
      </c>
      <c r="M146" s="1" t="s">
        <v>276</v>
      </c>
      <c r="N146" s="1" t="s">
        <v>1729</v>
      </c>
      <c r="O146" s="1" t="s">
        <v>472</v>
      </c>
    </row>
    <row r="147" spans="1:15" ht="14.25">
      <c r="A147" s="1" t="s">
        <v>260</v>
      </c>
      <c r="B147" s="1" t="s">
        <v>13770</v>
      </c>
      <c r="C147" s="1" t="s">
        <v>262</v>
      </c>
      <c r="D147" s="1" t="s">
        <v>322</v>
      </c>
      <c r="E147" s="1" t="s">
        <v>322</v>
      </c>
      <c r="F147" s="1" t="s">
        <v>2755</v>
      </c>
      <c r="G147" s="1" t="s">
        <v>13640</v>
      </c>
      <c r="H147" s="1" t="s">
        <v>1450</v>
      </c>
      <c r="I147" s="1" t="s">
        <v>270</v>
      </c>
      <c r="J147" s="1" t="s">
        <v>874</v>
      </c>
      <c r="K147" s="1" t="s">
        <v>872</v>
      </c>
      <c r="L147" s="1" t="s">
        <v>472</v>
      </c>
      <c r="M147" s="1" t="s">
        <v>276</v>
      </c>
      <c r="N147" s="1" t="s">
        <v>1729</v>
      </c>
      <c r="O147" s="1" t="s">
        <v>472</v>
      </c>
    </row>
    <row r="148" spans="1:15" ht="14.25">
      <c r="A148" s="1" t="s">
        <v>260</v>
      </c>
      <c r="B148" s="1" t="s">
        <v>13771</v>
      </c>
      <c r="C148" s="1" t="s">
        <v>262</v>
      </c>
      <c r="D148" s="1" t="s">
        <v>322</v>
      </c>
      <c r="E148" s="1" t="s">
        <v>322</v>
      </c>
      <c r="F148" s="1" t="s">
        <v>713</v>
      </c>
      <c r="G148" s="1" t="s">
        <v>13642</v>
      </c>
      <c r="H148" s="1" t="s">
        <v>277</v>
      </c>
      <c r="I148" s="1" t="s">
        <v>269</v>
      </c>
      <c r="J148" s="1" t="s">
        <v>874</v>
      </c>
      <c r="K148" s="1" t="s">
        <v>872</v>
      </c>
      <c r="L148" s="1" t="s">
        <v>472</v>
      </c>
      <c r="M148" s="1" t="s">
        <v>276</v>
      </c>
      <c r="N148" s="1" t="s">
        <v>1729</v>
      </c>
      <c r="O148" s="1" t="s">
        <v>472</v>
      </c>
    </row>
    <row r="149" spans="1:15" ht="14.25">
      <c r="A149" s="1" t="s">
        <v>260</v>
      </c>
      <c r="B149" s="1" t="s">
        <v>13772</v>
      </c>
      <c r="C149" s="1" t="s">
        <v>262</v>
      </c>
      <c r="D149" s="1" t="s">
        <v>322</v>
      </c>
      <c r="E149" s="1" t="s">
        <v>322</v>
      </c>
      <c r="F149" s="1" t="s">
        <v>1731</v>
      </c>
      <c r="G149" s="1" t="s">
        <v>13644</v>
      </c>
      <c r="H149" s="1" t="s">
        <v>277</v>
      </c>
      <c r="I149" s="1" t="s">
        <v>270</v>
      </c>
      <c r="J149" s="1" t="s">
        <v>874</v>
      </c>
      <c r="K149" s="1" t="s">
        <v>872</v>
      </c>
      <c r="L149" s="1" t="s">
        <v>472</v>
      </c>
      <c r="M149" s="1" t="s">
        <v>276</v>
      </c>
      <c r="N149" s="1" t="s">
        <v>1729</v>
      </c>
      <c r="O149" s="1" t="s">
        <v>472</v>
      </c>
    </row>
    <row r="150" spans="1:15" ht="14.25">
      <c r="A150" s="1" t="s">
        <v>260</v>
      </c>
      <c r="B150" s="1" t="s">
        <v>13773</v>
      </c>
      <c r="C150" s="1" t="s">
        <v>262</v>
      </c>
      <c r="D150" s="1" t="s">
        <v>328</v>
      </c>
      <c r="E150" s="1" t="s">
        <v>328</v>
      </c>
      <c r="F150" s="1" t="s">
        <v>270</v>
      </c>
      <c r="G150" s="1" t="s">
        <v>13614</v>
      </c>
      <c r="H150" s="1" t="s">
        <v>270</v>
      </c>
      <c r="I150" s="1" t="s">
        <v>269</v>
      </c>
      <c r="J150" s="1" t="s">
        <v>874</v>
      </c>
      <c r="K150" s="1" t="s">
        <v>872</v>
      </c>
      <c r="L150" s="1" t="s">
        <v>472</v>
      </c>
      <c r="M150" s="1" t="s">
        <v>276</v>
      </c>
      <c r="N150" s="1" t="s">
        <v>1729</v>
      </c>
      <c r="O150" s="1" t="s">
        <v>472</v>
      </c>
    </row>
    <row r="151" spans="1:15" ht="14.25">
      <c r="A151" s="1" t="s">
        <v>260</v>
      </c>
      <c r="B151" s="1" t="s">
        <v>13774</v>
      </c>
      <c r="C151" s="1" t="s">
        <v>262</v>
      </c>
      <c r="D151" s="1" t="s">
        <v>328</v>
      </c>
      <c r="E151" s="1" t="s">
        <v>328</v>
      </c>
      <c r="F151" s="1" t="s">
        <v>472</v>
      </c>
      <c r="G151" s="1" t="s">
        <v>13616</v>
      </c>
      <c r="H151" s="1" t="s">
        <v>270</v>
      </c>
      <c r="I151" s="1" t="s">
        <v>270</v>
      </c>
      <c r="J151" s="1" t="s">
        <v>874</v>
      </c>
      <c r="K151" s="1" t="s">
        <v>872</v>
      </c>
      <c r="L151" s="1" t="s">
        <v>472</v>
      </c>
      <c r="M151" s="1" t="s">
        <v>276</v>
      </c>
      <c r="N151" s="1" t="s">
        <v>1729</v>
      </c>
      <c r="O151" s="1" t="s">
        <v>472</v>
      </c>
    </row>
    <row r="152" spans="1:15" ht="14.25">
      <c r="A152" s="1" t="s">
        <v>260</v>
      </c>
      <c r="B152" s="1" t="s">
        <v>13775</v>
      </c>
      <c r="C152" s="1" t="s">
        <v>262</v>
      </c>
      <c r="D152" s="1" t="s">
        <v>328</v>
      </c>
      <c r="E152" s="1" t="s">
        <v>328</v>
      </c>
      <c r="F152" s="1" t="s">
        <v>479</v>
      </c>
      <c r="G152" s="1" t="s">
        <v>13618</v>
      </c>
      <c r="H152" s="1" t="s">
        <v>472</v>
      </c>
      <c r="I152" s="1" t="s">
        <v>269</v>
      </c>
      <c r="J152" s="1" t="s">
        <v>874</v>
      </c>
      <c r="K152" s="1" t="s">
        <v>872</v>
      </c>
      <c r="L152" s="1" t="s">
        <v>472</v>
      </c>
      <c r="M152" s="1" t="s">
        <v>276</v>
      </c>
      <c r="N152" s="1" t="s">
        <v>1729</v>
      </c>
      <c r="O152" s="1" t="s">
        <v>472</v>
      </c>
    </row>
    <row r="153" spans="1:15" ht="14.25">
      <c r="A153" s="1" t="s">
        <v>260</v>
      </c>
      <c r="B153" s="1" t="s">
        <v>13776</v>
      </c>
      <c r="C153" s="1" t="s">
        <v>262</v>
      </c>
      <c r="D153" s="1" t="s">
        <v>328</v>
      </c>
      <c r="E153" s="1" t="s">
        <v>328</v>
      </c>
      <c r="F153" s="1" t="s">
        <v>873</v>
      </c>
      <c r="G153" s="1" t="s">
        <v>13620</v>
      </c>
      <c r="H153" s="1" t="s">
        <v>472</v>
      </c>
      <c r="I153" s="1" t="s">
        <v>270</v>
      </c>
      <c r="J153" s="1" t="s">
        <v>874</v>
      </c>
      <c r="K153" s="1" t="s">
        <v>872</v>
      </c>
      <c r="L153" s="1" t="s">
        <v>472</v>
      </c>
      <c r="M153" s="1" t="s">
        <v>276</v>
      </c>
      <c r="N153" s="1" t="s">
        <v>1729</v>
      </c>
      <c r="O153" s="1" t="s">
        <v>472</v>
      </c>
    </row>
    <row r="154" spans="1:15" ht="14.25">
      <c r="A154" s="1" t="s">
        <v>260</v>
      </c>
      <c r="B154" s="1" t="s">
        <v>13777</v>
      </c>
      <c r="C154" s="1" t="s">
        <v>262</v>
      </c>
      <c r="D154" s="1" t="s">
        <v>328</v>
      </c>
      <c r="E154" s="1" t="s">
        <v>328</v>
      </c>
      <c r="F154" s="1" t="s">
        <v>872</v>
      </c>
      <c r="G154" s="1" t="s">
        <v>13622</v>
      </c>
      <c r="H154" s="1" t="s">
        <v>873</v>
      </c>
      <c r="I154" s="1" t="s">
        <v>269</v>
      </c>
      <c r="J154" s="1" t="s">
        <v>874</v>
      </c>
      <c r="K154" s="1" t="s">
        <v>872</v>
      </c>
      <c r="L154" s="1" t="s">
        <v>472</v>
      </c>
      <c r="M154" s="1" t="s">
        <v>276</v>
      </c>
      <c r="N154" s="1" t="s">
        <v>1729</v>
      </c>
      <c r="O154" s="1" t="s">
        <v>472</v>
      </c>
    </row>
    <row r="155" spans="1:15" ht="14.25">
      <c r="A155" s="1" t="s">
        <v>260</v>
      </c>
      <c r="B155" s="1" t="s">
        <v>13778</v>
      </c>
      <c r="C155" s="1" t="s">
        <v>262</v>
      </c>
      <c r="D155" s="1" t="s">
        <v>328</v>
      </c>
      <c r="E155" s="1" t="s">
        <v>328</v>
      </c>
      <c r="F155" s="1" t="s">
        <v>276</v>
      </c>
      <c r="G155" s="1" t="s">
        <v>13624</v>
      </c>
      <c r="H155" s="1" t="s">
        <v>873</v>
      </c>
      <c r="I155" s="1" t="s">
        <v>270</v>
      </c>
      <c r="J155" s="1" t="s">
        <v>874</v>
      </c>
      <c r="K155" s="1" t="s">
        <v>872</v>
      </c>
      <c r="L155" s="1" t="s">
        <v>472</v>
      </c>
      <c r="M155" s="1" t="s">
        <v>276</v>
      </c>
      <c r="N155" s="1" t="s">
        <v>1729</v>
      </c>
      <c r="O155" s="1" t="s">
        <v>472</v>
      </c>
    </row>
    <row r="156" spans="1:15" ht="14.25">
      <c r="A156" s="1" t="s">
        <v>260</v>
      </c>
      <c r="B156" s="1" t="s">
        <v>13779</v>
      </c>
      <c r="C156" s="1" t="s">
        <v>262</v>
      </c>
      <c r="D156" s="1" t="s">
        <v>328</v>
      </c>
      <c r="E156" s="1" t="s">
        <v>328</v>
      </c>
      <c r="F156" s="1" t="s">
        <v>874</v>
      </c>
      <c r="G156" s="1" t="s">
        <v>13626</v>
      </c>
      <c r="H156" s="1" t="s">
        <v>872</v>
      </c>
      <c r="I156" s="1" t="s">
        <v>269</v>
      </c>
      <c r="J156" s="1" t="s">
        <v>874</v>
      </c>
      <c r="K156" s="1" t="s">
        <v>872</v>
      </c>
      <c r="L156" s="1" t="s">
        <v>472</v>
      </c>
      <c r="M156" s="1" t="s">
        <v>276</v>
      </c>
      <c r="N156" s="1" t="s">
        <v>1729</v>
      </c>
      <c r="O156" s="1" t="s">
        <v>472</v>
      </c>
    </row>
    <row r="157" spans="1:15" ht="14.25">
      <c r="A157" s="1" t="s">
        <v>260</v>
      </c>
      <c r="B157" s="1" t="s">
        <v>13780</v>
      </c>
      <c r="C157" s="1" t="s">
        <v>262</v>
      </c>
      <c r="D157" s="1" t="s">
        <v>328</v>
      </c>
      <c r="E157" s="1" t="s">
        <v>328</v>
      </c>
      <c r="F157" s="1" t="s">
        <v>1450</v>
      </c>
      <c r="G157" s="1" t="s">
        <v>13628</v>
      </c>
      <c r="H157" s="1" t="s">
        <v>872</v>
      </c>
      <c r="I157" s="1" t="s">
        <v>270</v>
      </c>
      <c r="J157" s="1" t="s">
        <v>874</v>
      </c>
      <c r="K157" s="1" t="s">
        <v>872</v>
      </c>
      <c r="L157" s="1" t="s">
        <v>472</v>
      </c>
      <c r="M157" s="1" t="s">
        <v>276</v>
      </c>
      <c r="N157" s="1" t="s">
        <v>1729</v>
      </c>
      <c r="O157" s="1" t="s">
        <v>472</v>
      </c>
    </row>
    <row r="158" spans="1:15" ht="14.25">
      <c r="A158" s="1" t="s">
        <v>260</v>
      </c>
      <c r="B158" s="1" t="s">
        <v>13781</v>
      </c>
      <c r="C158" s="1" t="s">
        <v>262</v>
      </c>
      <c r="D158" s="1" t="s">
        <v>328</v>
      </c>
      <c r="E158" s="1" t="s">
        <v>328</v>
      </c>
      <c r="F158" s="1" t="s">
        <v>277</v>
      </c>
      <c r="G158" s="1" t="s">
        <v>13630</v>
      </c>
      <c r="H158" s="1" t="s">
        <v>276</v>
      </c>
      <c r="I158" s="1" t="s">
        <v>269</v>
      </c>
      <c r="J158" s="1" t="s">
        <v>874</v>
      </c>
      <c r="K158" s="1" t="s">
        <v>872</v>
      </c>
      <c r="L158" s="1" t="s">
        <v>472</v>
      </c>
      <c r="M158" s="1" t="s">
        <v>276</v>
      </c>
      <c r="N158" s="1" t="s">
        <v>1729</v>
      </c>
      <c r="O158" s="1" t="s">
        <v>472</v>
      </c>
    </row>
    <row r="159" spans="1:15" ht="14.25">
      <c r="A159" s="1" t="s">
        <v>260</v>
      </c>
      <c r="B159" s="1" t="s">
        <v>13782</v>
      </c>
      <c r="C159" s="1" t="s">
        <v>262</v>
      </c>
      <c r="D159" s="1" t="s">
        <v>328</v>
      </c>
      <c r="E159" s="1" t="s">
        <v>328</v>
      </c>
      <c r="F159" s="1" t="s">
        <v>714</v>
      </c>
      <c r="G159" s="1" t="s">
        <v>13632</v>
      </c>
      <c r="H159" s="1" t="s">
        <v>276</v>
      </c>
      <c r="I159" s="1" t="s">
        <v>270</v>
      </c>
      <c r="J159" s="1" t="s">
        <v>874</v>
      </c>
      <c r="K159" s="1" t="s">
        <v>872</v>
      </c>
      <c r="L159" s="1" t="s">
        <v>472</v>
      </c>
      <c r="M159" s="1" t="s">
        <v>276</v>
      </c>
      <c r="N159" s="1" t="s">
        <v>1729</v>
      </c>
      <c r="O159" s="1" t="s">
        <v>472</v>
      </c>
    </row>
    <row r="160" spans="1:15" ht="14.25">
      <c r="A160" s="1" t="s">
        <v>260</v>
      </c>
      <c r="B160" s="1" t="s">
        <v>13783</v>
      </c>
      <c r="C160" s="1" t="s">
        <v>262</v>
      </c>
      <c r="D160" s="1" t="s">
        <v>328</v>
      </c>
      <c r="E160" s="1" t="s">
        <v>328</v>
      </c>
      <c r="F160" s="1" t="s">
        <v>1971</v>
      </c>
      <c r="G160" s="1" t="s">
        <v>13634</v>
      </c>
      <c r="H160" s="1" t="s">
        <v>874</v>
      </c>
      <c r="I160" s="1" t="s">
        <v>269</v>
      </c>
      <c r="J160" s="1" t="s">
        <v>874</v>
      </c>
      <c r="K160" s="1" t="s">
        <v>872</v>
      </c>
      <c r="L160" s="1" t="s">
        <v>472</v>
      </c>
      <c r="M160" s="1" t="s">
        <v>276</v>
      </c>
      <c r="N160" s="1" t="s">
        <v>1729</v>
      </c>
      <c r="O160" s="1" t="s">
        <v>472</v>
      </c>
    </row>
    <row r="161" spans="1:15" ht="14.25">
      <c r="A161" s="1" t="s">
        <v>260</v>
      </c>
      <c r="B161" s="1" t="s">
        <v>13784</v>
      </c>
      <c r="C161" s="1" t="s">
        <v>262</v>
      </c>
      <c r="D161" s="1" t="s">
        <v>328</v>
      </c>
      <c r="E161" s="1" t="s">
        <v>328</v>
      </c>
      <c r="F161" s="1" t="s">
        <v>1729</v>
      </c>
      <c r="G161" s="1" t="s">
        <v>13636</v>
      </c>
      <c r="H161" s="1" t="s">
        <v>874</v>
      </c>
      <c r="I161" s="1" t="s">
        <v>270</v>
      </c>
      <c r="J161" s="1" t="s">
        <v>874</v>
      </c>
      <c r="K161" s="1" t="s">
        <v>872</v>
      </c>
      <c r="L161" s="1" t="s">
        <v>472</v>
      </c>
      <c r="M161" s="1" t="s">
        <v>276</v>
      </c>
      <c r="N161" s="1" t="s">
        <v>1729</v>
      </c>
      <c r="O161" s="1" t="s">
        <v>472</v>
      </c>
    </row>
    <row r="162" spans="1:15" ht="14.25">
      <c r="A162" s="1" t="s">
        <v>260</v>
      </c>
      <c r="B162" s="1" t="s">
        <v>13785</v>
      </c>
      <c r="C162" s="1" t="s">
        <v>262</v>
      </c>
      <c r="D162" s="1" t="s">
        <v>328</v>
      </c>
      <c r="E162" s="1" t="s">
        <v>328</v>
      </c>
      <c r="F162" s="1" t="s">
        <v>2793</v>
      </c>
      <c r="G162" s="1" t="s">
        <v>13638</v>
      </c>
      <c r="H162" s="1" t="s">
        <v>1450</v>
      </c>
      <c r="I162" s="1" t="s">
        <v>269</v>
      </c>
      <c r="J162" s="1" t="s">
        <v>874</v>
      </c>
      <c r="K162" s="1" t="s">
        <v>872</v>
      </c>
      <c r="L162" s="1" t="s">
        <v>472</v>
      </c>
      <c r="M162" s="1" t="s">
        <v>276</v>
      </c>
      <c r="N162" s="1" t="s">
        <v>1729</v>
      </c>
      <c r="O162" s="1" t="s">
        <v>472</v>
      </c>
    </row>
    <row r="163" spans="1:15" ht="14.25">
      <c r="A163" s="1" t="s">
        <v>260</v>
      </c>
      <c r="B163" s="1" t="s">
        <v>13786</v>
      </c>
      <c r="C163" s="1" t="s">
        <v>262</v>
      </c>
      <c r="D163" s="1" t="s">
        <v>328</v>
      </c>
      <c r="E163" s="1" t="s">
        <v>328</v>
      </c>
      <c r="F163" s="1" t="s">
        <v>2755</v>
      </c>
      <c r="G163" s="1" t="s">
        <v>13640</v>
      </c>
      <c r="H163" s="1" t="s">
        <v>1450</v>
      </c>
      <c r="I163" s="1" t="s">
        <v>270</v>
      </c>
      <c r="J163" s="1" t="s">
        <v>874</v>
      </c>
      <c r="K163" s="1" t="s">
        <v>872</v>
      </c>
      <c r="L163" s="1" t="s">
        <v>472</v>
      </c>
      <c r="M163" s="1" t="s">
        <v>276</v>
      </c>
      <c r="N163" s="1" t="s">
        <v>1729</v>
      </c>
      <c r="O163" s="1" t="s">
        <v>472</v>
      </c>
    </row>
    <row r="164" spans="1:15" ht="14.25">
      <c r="A164" s="1" t="s">
        <v>260</v>
      </c>
      <c r="B164" s="1" t="s">
        <v>13787</v>
      </c>
      <c r="C164" s="1" t="s">
        <v>262</v>
      </c>
      <c r="D164" s="1" t="s">
        <v>328</v>
      </c>
      <c r="E164" s="1" t="s">
        <v>328</v>
      </c>
      <c r="F164" s="1" t="s">
        <v>713</v>
      </c>
      <c r="G164" s="1" t="s">
        <v>13642</v>
      </c>
      <c r="H164" s="1" t="s">
        <v>277</v>
      </c>
      <c r="I164" s="1" t="s">
        <v>269</v>
      </c>
      <c r="J164" s="1" t="s">
        <v>874</v>
      </c>
      <c r="K164" s="1" t="s">
        <v>872</v>
      </c>
      <c r="L164" s="1" t="s">
        <v>472</v>
      </c>
      <c r="M164" s="1" t="s">
        <v>276</v>
      </c>
      <c r="N164" s="1" t="s">
        <v>1729</v>
      </c>
      <c r="O164" s="1" t="s">
        <v>472</v>
      </c>
    </row>
    <row r="165" spans="1:15" ht="14.25">
      <c r="A165" s="1" t="s">
        <v>260</v>
      </c>
      <c r="B165" s="1" t="s">
        <v>13788</v>
      </c>
      <c r="C165" s="1" t="s">
        <v>262</v>
      </c>
      <c r="D165" s="1" t="s">
        <v>328</v>
      </c>
      <c r="E165" s="1" t="s">
        <v>328</v>
      </c>
      <c r="F165" s="1" t="s">
        <v>1731</v>
      </c>
      <c r="G165" s="1" t="s">
        <v>13644</v>
      </c>
      <c r="H165" s="1" t="s">
        <v>277</v>
      </c>
      <c r="I165" s="1" t="s">
        <v>270</v>
      </c>
      <c r="J165" s="1" t="s">
        <v>874</v>
      </c>
      <c r="K165" s="1" t="s">
        <v>872</v>
      </c>
      <c r="L165" s="1" t="s">
        <v>472</v>
      </c>
      <c r="M165" s="1" t="s">
        <v>276</v>
      </c>
      <c r="N165" s="1" t="s">
        <v>1729</v>
      </c>
      <c r="O165" s="1" t="s">
        <v>472</v>
      </c>
    </row>
  </sheetData>
  <phoneticPr fontId="3"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N15"/>
  <sheetViews>
    <sheetView workbookViewId="0"/>
  </sheetViews>
  <sheetFormatPr defaultRowHeight="13.5"/>
  <cols>
    <col min="1" max="40" width="20" customWidth="1"/>
  </cols>
  <sheetData>
    <row r="1" spans="1:40" ht="27.95" customHeight="1">
      <c r="A1" s="4" t="s">
        <v>105</v>
      </c>
      <c r="B1" s="4" t="s">
        <v>106</v>
      </c>
      <c r="C1" s="4" t="s">
        <v>107</v>
      </c>
      <c r="D1" s="4" t="s">
        <v>108</v>
      </c>
      <c r="E1" s="4" t="s">
        <v>109</v>
      </c>
      <c r="F1" s="4" t="s">
        <v>13789</v>
      </c>
      <c r="G1" s="4" t="s">
        <v>110</v>
      </c>
      <c r="H1" s="4" t="s">
        <v>13790</v>
      </c>
      <c r="I1" s="4" t="s">
        <v>13791</v>
      </c>
      <c r="J1" s="4" t="s">
        <v>13792</v>
      </c>
      <c r="K1" s="4" t="s">
        <v>13793</v>
      </c>
      <c r="L1" s="4" t="s">
        <v>13794</v>
      </c>
      <c r="M1" s="4" t="s">
        <v>13795</v>
      </c>
      <c r="N1" s="4" t="s">
        <v>13796</v>
      </c>
      <c r="O1" s="4" t="s">
        <v>13797</v>
      </c>
      <c r="P1" s="4" t="s">
        <v>13798</v>
      </c>
      <c r="Q1" s="4" t="s">
        <v>13799</v>
      </c>
      <c r="R1" s="4" t="s">
        <v>13800</v>
      </c>
      <c r="S1" s="4" t="s">
        <v>13801</v>
      </c>
      <c r="T1" s="4" t="s">
        <v>13802</v>
      </c>
      <c r="U1" s="4" t="s">
        <v>13803</v>
      </c>
      <c r="V1" s="4" t="s">
        <v>13804</v>
      </c>
      <c r="W1" s="4" t="s">
        <v>13805</v>
      </c>
      <c r="X1" s="4" t="s">
        <v>13806</v>
      </c>
      <c r="Y1" s="4" t="s">
        <v>13807</v>
      </c>
      <c r="Z1" s="4" t="s">
        <v>13808</v>
      </c>
      <c r="AA1" s="4" t="s">
        <v>13809</v>
      </c>
      <c r="AB1" s="4" t="s">
        <v>13810</v>
      </c>
      <c r="AC1" s="4" t="s">
        <v>13811</v>
      </c>
      <c r="AD1" s="4" t="s">
        <v>13812</v>
      </c>
      <c r="AE1" s="4" t="s">
        <v>13813</v>
      </c>
      <c r="AF1" s="4" t="s">
        <v>13814</v>
      </c>
      <c r="AG1" s="4" t="s">
        <v>13815</v>
      </c>
      <c r="AH1" s="4" t="s">
        <v>13816</v>
      </c>
      <c r="AI1" s="4" t="s">
        <v>13817</v>
      </c>
      <c r="AJ1" s="4" t="s">
        <v>13818</v>
      </c>
      <c r="AK1" s="4" t="s">
        <v>13819</v>
      </c>
      <c r="AL1" s="4" t="s">
        <v>13820</v>
      </c>
      <c r="AM1" s="4" t="s">
        <v>13821</v>
      </c>
      <c r="AN1" s="4" t="s">
        <v>13822</v>
      </c>
    </row>
    <row r="2" spans="1:40" ht="27.95" customHeight="1">
      <c r="A2" s="5" t="s">
        <v>153</v>
      </c>
      <c r="B2" s="5" t="s">
        <v>154</v>
      </c>
      <c r="C2" s="5" t="s">
        <v>155</v>
      </c>
      <c r="D2" s="5" t="s">
        <v>156</v>
      </c>
      <c r="E2" s="5" t="s">
        <v>157</v>
      </c>
      <c r="F2" s="5" t="s">
        <v>13823</v>
      </c>
      <c r="G2" s="5" t="s">
        <v>158</v>
      </c>
      <c r="H2" s="5" t="s">
        <v>13824</v>
      </c>
      <c r="I2" s="5" t="s">
        <v>13825</v>
      </c>
      <c r="J2" s="5" t="s">
        <v>13826</v>
      </c>
      <c r="K2" s="5" t="s">
        <v>13827</v>
      </c>
      <c r="L2" s="5" t="s">
        <v>13828</v>
      </c>
      <c r="M2" s="5" t="s">
        <v>13829</v>
      </c>
      <c r="N2" s="5" t="s">
        <v>13830</v>
      </c>
      <c r="O2" s="5" t="s">
        <v>13831</v>
      </c>
      <c r="P2" s="5" t="s">
        <v>13832</v>
      </c>
      <c r="Q2" s="5" t="s">
        <v>13833</v>
      </c>
      <c r="R2" s="5" t="s">
        <v>13834</v>
      </c>
      <c r="S2" s="5" t="s">
        <v>13835</v>
      </c>
      <c r="T2" s="5" t="s">
        <v>13836</v>
      </c>
      <c r="U2" s="5" t="s">
        <v>13837</v>
      </c>
      <c r="V2" s="5" t="s">
        <v>13838</v>
      </c>
      <c r="W2" s="5" t="s">
        <v>13839</v>
      </c>
      <c r="X2" s="5" t="s">
        <v>13840</v>
      </c>
      <c r="Y2" s="5" t="s">
        <v>13841</v>
      </c>
      <c r="Z2" s="5" t="s">
        <v>13842</v>
      </c>
      <c r="AA2" s="5" t="s">
        <v>13843</v>
      </c>
      <c r="AB2" s="5" t="s">
        <v>13844</v>
      </c>
      <c r="AC2" s="5" t="s">
        <v>13845</v>
      </c>
      <c r="AD2" s="5" t="s">
        <v>13846</v>
      </c>
      <c r="AE2" s="5" t="s">
        <v>13847</v>
      </c>
      <c r="AF2" s="5" t="s">
        <v>13848</v>
      </c>
      <c r="AG2" s="5" t="s">
        <v>13849</v>
      </c>
      <c r="AH2" s="5" t="s">
        <v>13850</v>
      </c>
      <c r="AI2" s="5" t="s">
        <v>13851</v>
      </c>
      <c r="AJ2" s="5" t="s">
        <v>13852</v>
      </c>
      <c r="AK2" s="5" t="s">
        <v>13853</v>
      </c>
      <c r="AL2" s="5" t="s">
        <v>13854</v>
      </c>
      <c r="AM2" s="5" t="s">
        <v>13855</v>
      </c>
      <c r="AN2" s="5" t="s">
        <v>13856</v>
      </c>
    </row>
    <row r="3" spans="1:40" ht="27.95" customHeight="1">
      <c r="A3" s="6" t="s">
        <v>190</v>
      </c>
      <c r="B3" s="6" t="s">
        <v>191</v>
      </c>
      <c r="C3" s="6" t="s">
        <v>192</v>
      </c>
      <c r="D3" s="6" t="s">
        <v>193</v>
      </c>
      <c r="E3" s="6" t="s">
        <v>194</v>
      </c>
      <c r="F3" s="6" t="s">
        <v>345</v>
      </c>
      <c r="G3" s="6" t="s">
        <v>195</v>
      </c>
      <c r="H3" s="6" t="s">
        <v>13857</v>
      </c>
      <c r="I3" s="6" t="s">
        <v>13858</v>
      </c>
      <c r="J3" s="6" t="s">
        <v>13859</v>
      </c>
      <c r="K3" s="6" t="s">
        <v>13860</v>
      </c>
      <c r="L3" s="6" t="s">
        <v>13861</v>
      </c>
      <c r="M3" s="6" t="s">
        <v>13862</v>
      </c>
      <c r="N3" s="6" t="s">
        <v>13863</v>
      </c>
      <c r="O3" s="6" t="s">
        <v>13864</v>
      </c>
      <c r="P3" s="6" t="s">
        <v>13865</v>
      </c>
      <c r="Q3" s="6" t="s">
        <v>13866</v>
      </c>
      <c r="R3" s="6" t="s">
        <v>13863</v>
      </c>
      <c r="S3" s="6" t="s">
        <v>13867</v>
      </c>
      <c r="T3" s="6" t="s">
        <v>13868</v>
      </c>
      <c r="U3" s="6" t="s">
        <v>13869</v>
      </c>
      <c r="V3" s="6" t="s">
        <v>13863</v>
      </c>
      <c r="W3" s="6" t="s">
        <v>13863</v>
      </c>
      <c r="X3" s="6" t="s">
        <v>13863</v>
      </c>
      <c r="Y3" s="6" t="s">
        <v>13863</v>
      </c>
      <c r="Z3" s="6" t="s">
        <v>13863</v>
      </c>
      <c r="AA3" s="6" t="s">
        <v>13863</v>
      </c>
      <c r="AB3" s="6" t="s">
        <v>13863</v>
      </c>
      <c r="AC3" s="6" t="s">
        <v>13863</v>
      </c>
      <c r="AD3" s="6" t="s">
        <v>13863</v>
      </c>
      <c r="AE3" s="6" t="s">
        <v>13863</v>
      </c>
      <c r="AF3" s="6" t="s">
        <v>13870</v>
      </c>
      <c r="AG3" s="6" t="s">
        <v>13870</v>
      </c>
      <c r="AH3" s="6" t="s">
        <v>13871</v>
      </c>
      <c r="AI3" s="6" t="s">
        <v>13870</v>
      </c>
      <c r="AJ3" s="6" t="s">
        <v>13865</v>
      </c>
      <c r="AK3" s="6" t="s">
        <v>13872</v>
      </c>
      <c r="AL3" s="6" t="s">
        <v>13873</v>
      </c>
      <c r="AM3" s="6" t="s">
        <v>13863</v>
      </c>
      <c r="AN3" s="6" t="s">
        <v>13874</v>
      </c>
    </row>
    <row r="4" spans="1:40" ht="27.95" customHeight="1">
      <c r="A4" s="7" t="s">
        <v>227</v>
      </c>
      <c r="B4" s="7" t="s">
        <v>228</v>
      </c>
      <c r="C4" s="7" t="s">
        <v>155</v>
      </c>
      <c r="D4" s="7" t="s">
        <v>156</v>
      </c>
      <c r="E4" s="7" t="s">
        <v>229</v>
      </c>
      <c r="F4" s="7" t="s">
        <v>229</v>
      </c>
      <c r="G4" s="7" t="s">
        <v>230</v>
      </c>
      <c r="H4" s="7" t="s">
        <v>13875</v>
      </c>
      <c r="I4" s="7" t="s">
        <v>13876</v>
      </c>
      <c r="J4" s="7" t="s">
        <v>13877</v>
      </c>
      <c r="K4" s="7" t="s">
        <v>13878</v>
      </c>
      <c r="L4" s="7" t="s">
        <v>13879</v>
      </c>
      <c r="M4" s="7" t="s">
        <v>13880</v>
      </c>
      <c r="N4" s="7" t="s">
        <v>13881</v>
      </c>
      <c r="O4" s="7" t="s">
        <v>13882</v>
      </c>
      <c r="P4" s="7" t="s">
        <v>13883</v>
      </c>
      <c r="Q4" s="7" t="s">
        <v>13884</v>
      </c>
      <c r="R4" s="7" t="s">
        <v>13885</v>
      </c>
      <c r="S4" s="7" t="s">
        <v>13886</v>
      </c>
      <c r="T4" s="7" t="s">
        <v>13887</v>
      </c>
      <c r="U4" s="7" t="s">
        <v>13888</v>
      </c>
      <c r="V4" s="7" t="s">
        <v>13889</v>
      </c>
      <c r="W4" s="7" t="s">
        <v>13890</v>
      </c>
      <c r="X4" s="7" t="s">
        <v>13891</v>
      </c>
      <c r="Y4" s="7" t="s">
        <v>13892</v>
      </c>
      <c r="Z4" s="7" t="s">
        <v>13893</v>
      </c>
      <c r="AA4" s="7" t="s">
        <v>13894</v>
      </c>
      <c r="AB4" s="7" t="s">
        <v>13895</v>
      </c>
      <c r="AC4" s="7" t="s">
        <v>13896</v>
      </c>
      <c r="AD4" s="7" t="s">
        <v>13897</v>
      </c>
      <c r="AE4" s="7" t="s">
        <v>13898</v>
      </c>
      <c r="AF4" s="7" t="s">
        <v>13899</v>
      </c>
      <c r="AG4" s="7" t="s">
        <v>13900</v>
      </c>
      <c r="AH4" s="7" t="s">
        <v>13901</v>
      </c>
      <c r="AI4" s="7" t="s">
        <v>13902</v>
      </c>
      <c r="AJ4" s="7" t="s">
        <v>13903</v>
      </c>
      <c r="AK4" s="7" t="s">
        <v>13904</v>
      </c>
      <c r="AL4" s="7" t="s">
        <v>13905</v>
      </c>
      <c r="AM4" s="7" t="s">
        <v>13906</v>
      </c>
      <c r="AN4" s="7" t="s">
        <v>13907</v>
      </c>
    </row>
    <row r="5" spans="1:40"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row>
    <row r="6" spans="1:40" ht="14.25">
      <c r="A6" s="1" t="s">
        <v>260</v>
      </c>
      <c r="B6" s="1" t="s">
        <v>13908</v>
      </c>
      <c r="C6" s="1" t="s">
        <v>262</v>
      </c>
      <c r="D6" s="1" t="s">
        <v>263</v>
      </c>
      <c r="E6" s="1" t="s">
        <v>263</v>
      </c>
      <c r="F6" s="1" t="s">
        <v>270</v>
      </c>
      <c r="G6" s="1" t="s">
        <v>13909</v>
      </c>
      <c r="H6" s="1" t="s">
        <v>13910</v>
      </c>
      <c r="I6" s="1" t="s">
        <v>13911</v>
      </c>
      <c r="J6" s="1" t="s">
        <v>13912</v>
      </c>
      <c r="K6" s="1" t="s">
        <v>13913</v>
      </c>
      <c r="L6" s="1" t="s">
        <v>13914</v>
      </c>
      <c r="M6" s="1" t="s">
        <v>13915</v>
      </c>
      <c r="N6" s="1" t="s">
        <v>13916</v>
      </c>
      <c r="O6" s="1" t="s">
        <v>13917</v>
      </c>
      <c r="P6" s="1" t="s">
        <v>13916</v>
      </c>
      <c r="Q6" s="1" t="s">
        <v>13911</v>
      </c>
      <c r="R6" s="1" t="s">
        <v>13916</v>
      </c>
      <c r="S6" s="1" t="s">
        <v>13914</v>
      </c>
      <c r="T6" s="1" t="s">
        <v>2712</v>
      </c>
      <c r="U6" s="1" t="s">
        <v>13911</v>
      </c>
      <c r="V6" s="1" t="s">
        <v>13916</v>
      </c>
      <c r="W6" s="1" t="s">
        <v>13916</v>
      </c>
      <c r="X6" s="1" t="s">
        <v>13916</v>
      </c>
      <c r="Y6" s="1" t="s">
        <v>13916</v>
      </c>
      <c r="Z6" s="1" t="s">
        <v>13916</v>
      </c>
      <c r="AA6" s="1" t="s">
        <v>13916</v>
      </c>
      <c r="AB6" s="1" t="s">
        <v>13916</v>
      </c>
      <c r="AC6" s="1" t="s">
        <v>13916</v>
      </c>
      <c r="AD6" s="1" t="s">
        <v>13916</v>
      </c>
      <c r="AE6" s="1" t="s">
        <v>13916</v>
      </c>
      <c r="AF6" s="1" t="s">
        <v>13917</v>
      </c>
      <c r="AG6" s="1" t="s">
        <v>13917</v>
      </c>
      <c r="AH6" s="1" t="s">
        <v>13918</v>
      </c>
      <c r="AI6" s="1" t="s">
        <v>13917</v>
      </c>
      <c r="AJ6" s="1" t="s">
        <v>13916</v>
      </c>
      <c r="AK6" s="1" t="s">
        <v>1862</v>
      </c>
      <c r="AL6" s="1" t="s">
        <v>11674</v>
      </c>
      <c r="AM6" s="1" t="s">
        <v>13916</v>
      </c>
      <c r="AN6" s="1" t="s">
        <v>13914</v>
      </c>
    </row>
    <row r="7" spans="1:40" ht="14.25">
      <c r="A7" s="1" t="s">
        <v>260</v>
      </c>
      <c r="B7" s="1" t="s">
        <v>13919</v>
      </c>
      <c r="C7" s="1" t="s">
        <v>262</v>
      </c>
      <c r="D7" s="1" t="s">
        <v>280</v>
      </c>
      <c r="E7" s="1" t="s">
        <v>280</v>
      </c>
      <c r="F7" s="1" t="s">
        <v>270</v>
      </c>
      <c r="G7" s="1" t="s">
        <v>13909</v>
      </c>
      <c r="H7" s="1" t="s">
        <v>13910</v>
      </c>
      <c r="I7" s="1" t="s">
        <v>13911</v>
      </c>
      <c r="J7" s="1" t="s">
        <v>13912</v>
      </c>
      <c r="K7" s="1" t="s">
        <v>13913</v>
      </c>
      <c r="L7" s="1" t="s">
        <v>13914</v>
      </c>
      <c r="M7" s="1" t="s">
        <v>13915</v>
      </c>
      <c r="N7" s="1" t="s">
        <v>13916</v>
      </c>
      <c r="O7" s="1" t="s">
        <v>13917</v>
      </c>
      <c r="P7" s="1" t="s">
        <v>13916</v>
      </c>
      <c r="Q7" s="1" t="s">
        <v>13911</v>
      </c>
      <c r="R7" s="1" t="s">
        <v>13916</v>
      </c>
      <c r="S7" s="1" t="s">
        <v>13914</v>
      </c>
      <c r="T7" s="1" t="s">
        <v>2712</v>
      </c>
      <c r="U7" s="1" t="s">
        <v>13911</v>
      </c>
      <c r="V7" s="1" t="s">
        <v>13916</v>
      </c>
      <c r="W7" s="1" t="s">
        <v>13916</v>
      </c>
      <c r="X7" s="1" t="s">
        <v>13916</v>
      </c>
      <c r="Y7" s="1" t="s">
        <v>13916</v>
      </c>
      <c r="Z7" s="1" t="s">
        <v>13916</v>
      </c>
      <c r="AA7" s="1" t="s">
        <v>13916</v>
      </c>
      <c r="AB7" s="1" t="s">
        <v>13916</v>
      </c>
      <c r="AC7" s="1" t="s">
        <v>13916</v>
      </c>
      <c r="AD7" s="1" t="s">
        <v>13916</v>
      </c>
      <c r="AE7" s="1" t="s">
        <v>13916</v>
      </c>
      <c r="AF7" s="1" t="s">
        <v>13917</v>
      </c>
      <c r="AG7" s="1" t="s">
        <v>13917</v>
      </c>
      <c r="AH7" s="1" t="s">
        <v>13918</v>
      </c>
      <c r="AI7" s="1" t="s">
        <v>13917</v>
      </c>
      <c r="AJ7" s="1" t="s">
        <v>13916</v>
      </c>
      <c r="AK7" s="1" t="s">
        <v>1862</v>
      </c>
      <c r="AL7" s="1" t="s">
        <v>11674</v>
      </c>
      <c r="AM7" s="1" t="s">
        <v>13916</v>
      </c>
      <c r="AN7" s="1" t="s">
        <v>13914</v>
      </c>
    </row>
    <row r="8" spans="1:40" ht="14.25">
      <c r="A8" s="1" t="s">
        <v>260</v>
      </c>
      <c r="B8" s="1" t="s">
        <v>13920</v>
      </c>
      <c r="C8" s="1" t="s">
        <v>262</v>
      </c>
      <c r="D8" s="1" t="s">
        <v>286</v>
      </c>
      <c r="E8" s="1" t="s">
        <v>286</v>
      </c>
      <c r="F8" s="1" t="s">
        <v>270</v>
      </c>
      <c r="G8" s="1" t="s">
        <v>13909</v>
      </c>
      <c r="H8" s="1" t="s">
        <v>13910</v>
      </c>
      <c r="I8" s="1" t="s">
        <v>13911</v>
      </c>
      <c r="J8" s="1" t="s">
        <v>13912</v>
      </c>
      <c r="K8" s="1" t="s">
        <v>13913</v>
      </c>
      <c r="L8" s="1" t="s">
        <v>13914</v>
      </c>
      <c r="M8" s="1" t="s">
        <v>13915</v>
      </c>
      <c r="N8" s="1" t="s">
        <v>13916</v>
      </c>
      <c r="O8" s="1" t="s">
        <v>13917</v>
      </c>
      <c r="P8" s="1" t="s">
        <v>13916</v>
      </c>
      <c r="Q8" s="1" t="s">
        <v>13911</v>
      </c>
      <c r="R8" s="1" t="s">
        <v>13916</v>
      </c>
      <c r="S8" s="1" t="s">
        <v>13914</v>
      </c>
      <c r="T8" s="1" t="s">
        <v>2712</v>
      </c>
      <c r="U8" s="1" t="s">
        <v>13911</v>
      </c>
      <c r="V8" s="1" t="s">
        <v>13916</v>
      </c>
      <c r="W8" s="1" t="s">
        <v>13916</v>
      </c>
      <c r="X8" s="1" t="s">
        <v>13916</v>
      </c>
      <c r="Y8" s="1" t="s">
        <v>13916</v>
      </c>
      <c r="Z8" s="1" t="s">
        <v>13916</v>
      </c>
      <c r="AA8" s="1" t="s">
        <v>13916</v>
      </c>
      <c r="AB8" s="1" t="s">
        <v>13916</v>
      </c>
      <c r="AC8" s="1" t="s">
        <v>13916</v>
      </c>
      <c r="AD8" s="1" t="s">
        <v>13916</v>
      </c>
      <c r="AE8" s="1" t="s">
        <v>13916</v>
      </c>
      <c r="AF8" s="1" t="s">
        <v>13917</v>
      </c>
      <c r="AG8" s="1" t="s">
        <v>13917</v>
      </c>
      <c r="AH8" s="1" t="s">
        <v>13918</v>
      </c>
      <c r="AI8" s="1" t="s">
        <v>13917</v>
      </c>
      <c r="AJ8" s="1" t="s">
        <v>13916</v>
      </c>
      <c r="AK8" s="1" t="s">
        <v>1862</v>
      </c>
      <c r="AL8" s="1" t="s">
        <v>11674</v>
      </c>
      <c r="AM8" s="1" t="s">
        <v>13916</v>
      </c>
      <c r="AN8" s="1" t="s">
        <v>13914</v>
      </c>
    </row>
    <row r="9" spans="1:40" ht="14.25">
      <c r="A9" s="1" t="s">
        <v>260</v>
      </c>
      <c r="B9" s="1" t="s">
        <v>13921</v>
      </c>
      <c r="C9" s="1" t="s">
        <v>262</v>
      </c>
      <c r="D9" s="1" t="s">
        <v>292</v>
      </c>
      <c r="E9" s="1" t="s">
        <v>292</v>
      </c>
      <c r="F9" s="1" t="s">
        <v>270</v>
      </c>
      <c r="G9" s="1" t="s">
        <v>13909</v>
      </c>
      <c r="H9" s="1" t="s">
        <v>13910</v>
      </c>
      <c r="I9" s="1" t="s">
        <v>13911</v>
      </c>
      <c r="J9" s="1" t="s">
        <v>13912</v>
      </c>
      <c r="K9" s="1" t="s">
        <v>13913</v>
      </c>
      <c r="L9" s="1" t="s">
        <v>13914</v>
      </c>
      <c r="M9" s="1" t="s">
        <v>13915</v>
      </c>
      <c r="N9" s="1" t="s">
        <v>13916</v>
      </c>
      <c r="O9" s="1" t="s">
        <v>13917</v>
      </c>
      <c r="P9" s="1" t="s">
        <v>13916</v>
      </c>
      <c r="Q9" s="1" t="s">
        <v>13911</v>
      </c>
      <c r="R9" s="1" t="s">
        <v>13916</v>
      </c>
      <c r="S9" s="1" t="s">
        <v>13914</v>
      </c>
      <c r="T9" s="1" t="s">
        <v>2712</v>
      </c>
      <c r="U9" s="1" t="s">
        <v>13911</v>
      </c>
      <c r="V9" s="1" t="s">
        <v>13916</v>
      </c>
      <c r="W9" s="1" t="s">
        <v>13916</v>
      </c>
      <c r="X9" s="1" t="s">
        <v>13916</v>
      </c>
      <c r="Y9" s="1" t="s">
        <v>13916</v>
      </c>
      <c r="Z9" s="1" t="s">
        <v>13916</v>
      </c>
      <c r="AA9" s="1" t="s">
        <v>13916</v>
      </c>
      <c r="AB9" s="1" t="s">
        <v>13916</v>
      </c>
      <c r="AC9" s="1" t="s">
        <v>13916</v>
      </c>
      <c r="AD9" s="1" t="s">
        <v>13916</v>
      </c>
      <c r="AE9" s="1" t="s">
        <v>13916</v>
      </c>
      <c r="AF9" s="1" t="s">
        <v>13917</v>
      </c>
      <c r="AG9" s="1" t="s">
        <v>13917</v>
      </c>
      <c r="AH9" s="1" t="s">
        <v>13918</v>
      </c>
      <c r="AI9" s="1" t="s">
        <v>13917</v>
      </c>
      <c r="AJ9" s="1" t="s">
        <v>13916</v>
      </c>
      <c r="AK9" s="1" t="s">
        <v>1862</v>
      </c>
      <c r="AL9" s="1" t="s">
        <v>11674</v>
      </c>
      <c r="AM9" s="1" t="s">
        <v>13916</v>
      </c>
      <c r="AN9" s="1" t="s">
        <v>13914</v>
      </c>
    </row>
    <row r="10" spans="1:40" ht="14.25">
      <c r="A10" s="1" t="s">
        <v>260</v>
      </c>
      <c r="B10" s="1" t="s">
        <v>13922</v>
      </c>
      <c r="C10" s="1" t="s">
        <v>262</v>
      </c>
      <c r="D10" s="1" t="s">
        <v>298</v>
      </c>
      <c r="E10" s="1" t="s">
        <v>298</v>
      </c>
      <c r="F10" s="1" t="s">
        <v>270</v>
      </c>
      <c r="G10" s="1" t="s">
        <v>13909</v>
      </c>
      <c r="H10" s="1" t="s">
        <v>13910</v>
      </c>
      <c r="I10" s="1" t="s">
        <v>13911</v>
      </c>
      <c r="J10" s="1" t="s">
        <v>13912</v>
      </c>
      <c r="K10" s="1" t="s">
        <v>13913</v>
      </c>
      <c r="L10" s="1" t="s">
        <v>13914</v>
      </c>
      <c r="M10" s="1" t="s">
        <v>13915</v>
      </c>
      <c r="N10" s="1" t="s">
        <v>13916</v>
      </c>
      <c r="O10" s="1" t="s">
        <v>13917</v>
      </c>
      <c r="P10" s="1" t="s">
        <v>13916</v>
      </c>
      <c r="Q10" s="1" t="s">
        <v>13911</v>
      </c>
      <c r="R10" s="1" t="s">
        <v>13916</v>
      </c>
      <c r="S10" s="1" t="s">
        <v>13914</v>
      </c>
      <c r="T10" s="1" t="s">
        <v>2712</v>
      </c>
      <c r="U10" s="1" t="s">
        <v>13911</v>
      </c>
      <c r="V10" s="1" t="s">
        <v>13916</v>
      </c>
      <c r="W10" s="1" t="s">
        <v>13916</v>
      </c>
      <c r="X10" s="1" t="s">
        <v>13916</v>
      </c>
      <c r="Y10" s="1" t="s">
        <v>13916</v>
      </c>
      <c r="Z10" s="1" t="s">
        <v>13916</v>
      </c>
      <c r="AA10" s="1" t="s">
        <v>13916</v>
      </c>
      <c r="AB10" s="1" t="s">
        <v>13916</v>
      </c>
      <c r="AC10" s="1" t="s">
        <v>13916</v>
      </c>
      <c r="AD10" s="1" t="s">
        <v>13916</v>
      </c>
      <c r="AE10" s="1" t="s">
        <v>13916</v>
      </c>
      <c r="AF10" s="1" t="s">
        <v>13917</v>
      </c>
      <c r="AG10" s="1" t="s">
        <v>13917</v>
      </c>
      <c r="AH10" s="1" t="s">
        <v>13918</v>
      </c>
      <c r="AI10" s="1" t="s">
        <v>13917</v>
      </c>
      <c r="AJ10" s="1" t="s">
        <v>13916</v>
      </c>
      <c r="AK10" s="1" t="s">
        <v>1862</v>
      </c>
      <c r="AL10" s="1" t="s">
        <v>11674</v>
      </c>
      <c r="AM10" s="1" t="s">
        <v>13916</v>
      </c>
      <c r="AN10" s="1" t="s">
        <v>13914</v>
      </c>
    </row>
    <row r="11" spans="1:40" ht="14.25">
      <c r="A11" s="1" t="s">
        <v>260</v>
      </c>
      <c r="B11" s="1" t="s">
        <v>13923</v>
      </c>
      <c r="C11" s="1" t="s">
        <v>262</v>
      </c>
      <c r="D11" s="1" t="s">
        <v>304</v>
      </c>
      <c r="E11" s="1" t="s">
        <v>304</v>
      </c>
      <c r="F11" s="1" t="s">
        <v>270</v>
      </c>
      <c r="G11" s="1" t="s">
        <v>13909</v>
      </c>
      <c r="H11" s="1" t="s">
        <v>13910</v>
      </c>
      <c r="I11" s="1" t="s">
        <v>13911</v>
      </c>
      <c r="J11" s="1" t="s">
        <v>13912</v>
      </c>
      <c r="K11" s="1" t="s">
        <v>13913</v>
      </c>
      <c r="L11" s="1" t="s">
        <v>13914</v>
      </c>
      <c r="M11" s="1" t="s">
        <v>13915</v>
      </c>
      <c r="N11" s="1" t="s">
        <v>13916</v>
      </c>
      <c r="O11" s="1" t="s">
        <v>13917</v>
      </c>
      <c r="P11" s="1" t="s">
        <v>13916</v>
      </c>
      <c r="Q11" s="1" t="s">
        <v>13911</v>
      </c>
      <c r="R11" s="1" t="s">
        <v>13916</v>
      </c>
      <c r="S11" s="1" t="s">
        <v>13914</v>
      </c>
      <c r="T11" s="1" t="s">
        <v>2712</v>
      </c>
      <c r="U11" s="1" t="s">
        <v>13911</v>
      </c>
      <c r="V11" s="1" t="s">
        <v>13916</v>
      </c>
      <c r="W11" s="1" t="s">
        <v>13916</v>
      </c>
      <c r="X11" s="1" t="s">
        <v>13916</v>
      </c>
      <c r="Y11" s="1" t="s">
        <v>13916</v>
      </c>
      <c r="Z11" s="1" t="s">
        <v>13916</v>
      </c>
      <c r="AA11" s="1" t="s">
        <v>13916</v>
      </c>
      <c r="AB11" s="1" t="s">
        <v>13916</v>
      </c>
      <c r="AC11" s="1" t="s">
        <v>13916</v>
      </c>
      <c r="AD11" s="1" t="s">
        <v>13916</v>
      </c>
      <c r="AE11" s="1" t="s">
        <v>13916</v>
      </c>
      <c r="AF11" s="1" t="s">
        <v>13917</v>
      </c>
      <c r="AG11" s="1" t="s">
        <v>13917</v>
      </c>
      <c r="AH11" s="1" t="s">
        <v>13918</v>
      </c>
      <c r="AI11" s="1" t="s">
        <v>13917</v>
      </c>
      <c r="AJ11" s="1" t="s">
        <v>13916</v>
      </c>
      <c r="AK11" s="1" t="s">
        <v>1862</v>
      </c>
      <c r="AL11" s="1" t="s">
        <v>11674</v>
      </c>
      <c r="AM11" s="1" t="s">
        <v>13916</v>
      </c>
      <c r="AN11" s="1" t="s">
        <v>13914</v>
      </c>
    </row>
    <row r="12" spans="1:40" ht="14.25">
      <c r="A12" s="1" t="s">
        <v>260</v>
      </c>
      <c r="B12" s="1" t="s">
        <v>13924</v>
      </c>
      <c r="C12" s="1" t="s">
        <v>262</v>
      </c>
      <c r="D12" s="1" t="s">
        <v>310</v>
      </c>
      <c r="E12" s="1" t="s">
        <v>310</v>
      </c>
      <c r="F12" s="1" t="s">
        <v>270</v>
      </c>
      <c r="G12" s="1" t="s">
        <v>13909</v>
      </c>
      <c r="H12" s="1" t="s">
        <v>13910</v>
      </c>
      <c r="I12" s="1" t="s">
        <v>13911</v>
      </c>
      <c r="J12" s="1" t="s">
        <v>13912</v>
      </c>
      <c r="K12" s="1" t="s">
        <v>13913</v>
      </c>
      <c r="L12" s="1" t="s">
        <v>13914</v>
      </c>
      <c r="M12" s="1" t="s">
        <v>13915</v>
      </c>
      <c r="N12" s="1" t="s">
        <v>13916</v>
      </c>
      <c r="O12" s="1" t="s">
        <v>13917</v>
      </c>
      <c r="P12" s="1" t="s">
        <v>13916</v>
      </c>
      <c r="Q12" s="1" t="s">
        <v>13911</v>
      </c>
      <c r="R12" s="1" t="s">
        <v>13916</v>
      </c>
      <c r="S12" s="1" t="s">
        <v>13914</v>
      </c>
      <c r="T12" s="1" t="s">
        <v>2712</v>
      </c>
      <c r="U12" s="1" t="s">
        <v>13911</v>
      </c>
      <c r="V12" s="1" t="s">
        <v>13916</v>
      </c>
      <c r="W12" s="1" t="s">
        <v>13916</v>
      </c>
      <c r="X12" s="1" t="s">
        <v>13916</v>
      </c>
      <c r="Y12" s="1" t="s">
        <v>13916</v>
      </c>
      <c r="Z12" s="1" t="s">
        <v>13916</v>
      </c>
      <c r="AA12" s="1" t="s">
        <v>13916</v>
      </c>
      <c r="AB12" s="1" t="s">
        <v>13916</v>
      </c>
      <c r="AC12" s="1" t="s">
        <v>13916</v>
      </c>
      <c r="AD12" s="1" t="s">
        <v>13916</v>
      </c>
      <c r="AE12" s="1" t="s">
        <v>13916</v>
      </c>
      <c r="AF12" s="1" t="s">
        <v>13917</v>
      </c>
      <c r="AG12" s="1" t="s">
        <v>13917</v>
      </c>
      <c r="AH12" s="1" t="s">
        <v>13918</v>
      </c>
      <c r="AI12" s="1" t="s">
        <v>13917</v>
      </c>
      <c r="AJ12" s="1" t="s">
        <v>13916</v>
      </c>
      <c r="AK12" s="1" t="s">
        <v>1862</v>
      </c>
      <c r="AL12" s="1" t="s">
        <v>11674</v>
      </c>
      <c r="AM12" s="1" t="s">
        <v>13916</v>
      </c>
      <c r="AN12" s="1" t="s">
        <v>13914</v>
      </c>
    </row>
    <row r="13" spans="1:40" ht="14.25">
      <c r="A13" s="1" t="s">
        <v>260</v>
      </c>
      <c r="B13" s="1" t="s">
        <v>13925</v>
      </c>
      <c r="C13" s="1" t="s">
        <v>262</v>
      </c>
      <c r="D13" s="1" t="s">
        <v>316</v>
      </c>
      <c r="E13" s="1" t="s">
        <v>316</v>
      </c>
      <c r="F13" s="1" t="s">
        <v>270</v>
      </c>
      <c r="G13" s="1" t="s">
        <v>13909</v>
      </c>
      <c r="H13" s="1" t="s">
        <v>13910</v>
      </c>
      <c r="I13" s="1" t="s">
        <v>13911</v>
      </c>
      <c r="J13" s="1" t="s">
        <v>13912</v>
      </c>
      <c r="K13" s="1" t="s">
        <v>13913</v>
      </c>
      <c r="L13" s="1" t="s">
        <v>13914</v>
      </c>
      <c r="M13" s="1" t="s">
        <v>13915</v>
      </c>
      <c r="N13" s="1" t="s">
        <v>13916</v>
      </c>
      <c r="O13" s="1" t="s">
        <v>13917</v>
      </c>
      <c r="P13" s="1" t="s">
        <v>13916</v>
      </c>
      <c r="Q13" s="1" t="s">
        <v>13911</v>
      </c>
      <c r="R13" s="1" t="s">
        <v>13916</v>
      </c>
      <c r="S13" s="1" t="s">
        <v>13914</v>
      </c>
      <c r="T13" s="1" t="s">
        <v>2712</v>
      </c>
      <c r="U13" s="1" t="s">
        <v>13911</v>
      </c>
      <c r="V13" s="1" t="s">
        <v>13916</v>
      </c>
      <c r="W13" s="1" t="s">
        <v>13916</v>
      </c>
      <c r="X13" s="1" t="s">
        <v>13916</v>
      </c>
      <c r="Y13" s="1" t="s">
        <v>13916</v>
      </c>
      <c r="Z13" s="1" t="s">
        <v>13916</v>
      </c>
      <c r="AA13" s="1" t="s">
        <v>13916</v>
      </c>
      <c r="AB13" s="1" t="s">
        <v>13916</v>
      </c>
      <c r="AC13" s="1" t="s">
        <v>13916</v>
      </c>
      <c r="AD13" s="1" t="s">
        <v>13916</v>
      </c>
      <c r="AE13" s="1" t="s">
        <v>13916</v>
      </c>
      <c r="AF13" s="1" t="s">
        <v>13917</v>
      </c>
      <c r="AG13" s="1" t="s">
        <v>13917</v>
      </c>
      <c r="AH13" s="1" t="s">
        <v>13918</v>
      </c>
      <c r="AI13" s="1" t="s">
        <v>13917</v>
      </c>
      <c r="AJ13" s="1" t="s">
        <v>13916</v>
      </c>
      <c r="AK13" s="1" t="s">
        <v>1862</v>
      </c>
      <c r="AL13" s="1" t="s">
        <v>11674</v>
      </c>
      <c r="AM13" s="1" t="s">
        <v>13916</v>
      </c>
      <c r="AN13" s="1" t="s">
        <v>13914</v>
      </c>
    </row>
    <row r="14" spans="1:40" ht="14.25">
      <c r="A14" s="1" t="s">
        <v>260</v>
      </c>
      <c r="B14" s="1" t="s">
        <v>13926</v>
      </c>
      <c r="C14" s="1" t="s">
        <v>262</v>
      </c>
      <c r="D14" s="1" t="s">
        <v>322</v>
      </c>
      <c r="E14" s="1" t="s">
        <v>322</v>
      </c>
      <c r="F14" s="1" t="s">
        <v>270</v>
      </c>
      <c r="G14" s="1" t="s">
        <v>13909</v>
      </c>
      <c r="H14" s="1" t="s">
        <v>13910</v>
      </c>
      <c r="I14" s="1" t="s">
        <v>13911</v>
      </c>
      <c r="J14" s="1" t="s">
        <v>13912</v>
      </c>
      <c r="K14" s="1" t="s">
        <v>13913</v>
      </c>
      <c r="L14" s="1" t="s">
        <v>13914</v>
      </c>
      <c r="M14" s="1" t="s">
        <v>13915</v>
      </c>
      <c r="N14" s="1" t="s">
        <v>13916</v>
      </c>
      <c r="O14" s="1" t="s">
        <v>13917</v>
      </c>
      <c r="P14" s="1" t="s">
        <v>13916</v>
      </c>
      <c r="Q14" s="1" t="s">
        <v>13911</v>
      </c>
      <c r="R14" s="1" t="s">
        <v>13916</v>
      </c>
      <c r="S14" s="1" t="s">
        <v>13914</v>
      </c>
      <c r="T14" s="1" t="s">
        <v>2712</v>
      </c>
      <c r="U14" s="1" t="s">
        <v>13911</v>
      </c>
      <c r="V14" s="1" t="s">
        <v>13916</v>
      </c>
      <c r="W14" s="1" t="s">
        <v>13916</v>
      </c>
      <c r="X14" s="1" t="s">
        <v>13916</v>
      </c>
      <c r="Y14" s="1" t="s">
        <v>13916</v>
      </c>
      <c r="Z14" s="1" t="s">
        <v>13916</v>
      </c>
      <c r="AA14" s="1" t="s">
        <v>13916</v>
      </c>
      <c r="AB14" s="1" t="s">
        <v>13916</v>
      </c>
      <c r="AC14" s="1" t="s">
        <v>13916</v>
      </c>
      <c r="AD14" s="1" t="s">
        <v>13916</v>
      </c>
      <c r="AE14" s="1" t="s">
        <v>13916</v>
      </c>
      <c r="AF14" s="1" t="s">
        <v>13917</v>
      </c>
      <c r="AG14" s="1" t="s">
        <v>13917</v>
      </c>
      <c r="AH14" s="1" t="s">
        <v>13918</v>
      </c>
      <c r="AI14" s="1" t="s">
        <v>13917</v>
      </c>
      <c r="AJ14" s="1" t="s">
        <v>13916</v>
      </c>
      <c r="AK14" s="1" t="s">
        <v>1862</v>
      </c>
      <c r="AL14" s="1" t="s">
        <v>11674</v>
      </c>
      <c r="AM14" s="1" t="s">
        <v>13916</v>
      </c>
      <c r="AN14" s="1" t="s">
        <v>13914</v>
      </c>
    </row>
    <row r="15" spans="1:40" ht="14.25">
      <c r="A15" s="1" t="s">
        <v>260</v>
      </c>
      <c r="B15" s="1" t="s">
        <v>13927</v>
      </c>
      <c r="C15" s="1" t="s">
        <v>262</v>
      </c>
      <c r="D15" s="1" t="s">
        <v>328</v>
      </c>
      <c r="E15" s="1" t="s">
        <v>328</v>
      </c>
      <c r="F15" s="1" t="s">
        <v>270</v>
      </c>
      <c r="G15" s="1" t="s">
        <v>13909</v>
      </c>
      <c r="H15" s="1" t="s">
        <v>13910</v>
      </c>
      <c r="I15" s="1" t="s">
        <v>13911</v>
      </c>
      <c r="J15" s="1" t="s">
        <v>13912</v>
      </c>
      <c r="K15" s="1" t="s">
        <v>13913</v>
      </c>
      <c r="L15" s="1" t="s">
        <v>13914</v>
      </c>
      <c r="M15" s="1" t="s">
        <v>13915</v>
      </c>
      <c r="N15" s="1" t="s">
        <v>13916</v>
      </c>
      <c r="O15" s="1" t="s">
        <v>13917</v>
      </c>
      <c r="P15" s="1" t="s">
        <v>13916</v>
      </c>
      <c r="Q15" s="1" t="s">
        <v>13911</v>
      </c>
      <c r="R15" s="1" t="s">
        <v>13916</v>
      </c>
      <c r="S15" s="1" t="s">
        <v>13914</v>
      </c>
      <c r="T15" s="1" t="s">
        <v>2712</v>
      </c>
      <c r="U15" s="1" t="s">
        <v>13911</v>
      </c>
      <c r="V15" s="1" t="s">
        <v>13916</v>
      </c>
      <c r="W15" s="1" t="s">
        <v>13916</v>
      </c>
      <c r="X15" s="1" t="s">
        <v>13916</v>
      </c>
      <c r="Y15" s="1" t="s">
        <v>13916</v>
      </c>
      <c r="Z15" s="1" t="s">
        <v>13916</v>
      </c>
      <c r="AA15" s="1" t="s">
        <v>13916</v>
      </c>
      <c r="AB15" s="1" t="s">
        <v>13916</v>
      </c>
      <c r="AC15" s="1" t="s">
        <v>13916</v>
      </c>
      <c r="AD15" s="1" t="s">
        <v>13916</v>
      </c>
      <c r="AE15" s="1" t="s">
        <v>13916</v>
      </c>
      <c r="AF15" s="1" t="s">
        <v>13917</v>
      </c>
      <c r="AG15" s="1" t="s">
        <v>13917</v>
      </c>
      <c r="AH15" s="1" t="s">
        <v>13918</v>
      </c>
      <c r="AI15" s="1" t="s">
        <v>13917</v>
      </c>
      <c r="AJ15" s="1" t="s">
        <v>13916</v>
      </c>
      <c r="AK15" s="1" t="s">
        <v>1862</v>
      </c>
      <c r="AL15" s="1" t="s">
        <v>11674</v>
      </c>
      <c r="AM15" s="1" t="s">
        <v>13916</v>
      </c>
      <c r="AN15" s="1" t="s">
        <v>13914</v>
      </c>
    </row>
  </sheetData>
  <phoneticPr fontId="3"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W5"/>
  <sheetViews>
    <sheetView workbookViewId="0"/>
  </sheetViews>
  <sheetFormatPr defaultRowHeight="13.5"/>
  <cols>
    <col min="1" max="23" width="20" customWidth="1"/>
  </cols>
  <sheetData>
    <row r="1" spans="1:23" ht="27.95" customHeight="1">
      <c r="A1" s="4" t="s">
        <v>105</v>
      </c>
      <c r="B1" s="4" t="s">
        <v>106</v>
      </c>
      <c r="C1" s="4" t="s">
        <v>107</v>
      </c>
      <c r="D1" s="4" t="s">
        <v>108</v>
      </c>
      <c r="E1" s="4" t="s">
        <v>109</v>
      </c>
      <c r="F1" s="4" t="s">
        <v>13928</v>
      </c>
      <c r="G1" s="4" t="s">
        <v>110</v>
      </c>
      <c r="H1" s="4" t="s">
        <v>6402</v>
      </c>
      <c r="I1" s="4" t="s">
        <v>6403</v>
      </c>
      <c r="J1" s="4" t="s">
        <v>13929</v>
      </c>
      <c r="K1" s="4" t="s">
        <v>10995</v>
      </c>
      <c r="L1" s="4" t="s">
        <v>13930</v>
      </c>
      <c r="M1" s="4" t="s">
        <v>13931</v>
      </c>
      <c r="N1" s="4" t="s">
        <v>10984</v>
      </c>
      <c r="O1" s="4" t="s">
        <v>10985</v>
      </c>
      <c r="P1" s="4" t="s">
        <v>13932</v>
      </c>
      <c r="Q1" s="4" t="s">
        <v>10986</v>
      </c>
      <c r="R1" s="4" t="s">
        <v>5900</v>
      </c>
      <c r="S1" s="4" t="s">
        <v>13933</v>
      </c>
      <c r="T1" s="4" t="s">
        <v>6412</v>
      </c>
      <c r="U1" s="4" t="s">
        <v>10999</v>
      </c>
      <c r="V1" s="4" t="s">
        <v>7987</v>
      </c>
      <c r="W1" s="4" t="s">
        <v>7988</v>
      </c>
    </row>
    <row r="2" spans="1:23" ht="27.95" customHeight="1">
      <c r="A2" s="5" t="s">
        <v>153</v>
      </c>
      <c r="B2" s="5" t="s">
        <v>154</v>
      </c>
      <c r="C2" s="5" t="s">
        <v>155</v>
      </c>
      <c r="D2" s="5" t="s">
        <v>156</v>
      </c>
      <c r="E2" s="5" t="s">
        <v>157</v>
      </c>
      <c r="F2" s="5" t="s">
        <v>13934</v>
      </c>
      <c r="G2" s="5" t="s">
        <v>158</v>
      </c>
      <c r="H2" s="5" t="s">
        <v>6452</v>
      </c>
      <c r="I2" s="5" t="s">
        <v>6453</v>
      </c>
      <c r="J2" s="5" t="s">
        <v>13935</v>
      </c>
      <c r="K2" s="5" t="s">
        <v>2471</v>
      </c>
      <c r="L2" s="5" t="s">
        <v>2470</v>
      </c>
      <c r="M2" s="5" t="s">
        <v>11011</v>
      </c>
      <c r="N2" s="5" t="s">
        <v>13936</v>
      </c>
      <c r="O2" s="5" t="s">
        <v>11003</v>
      </c>
      <c r="P2" s="5" t="s">
        <v>11004</v>
      </c>
      <c r="Q2" s="5" t="s">
        <v>11005</v>
      </c>
      <c r="R2" s="5" t="s">
        <v>5903</v>
      </c>
      <c r="S2" s="5" t="s">
        <v>11010</v>
      </c>
      <c r="T2" s="5" t="s">
        <v>6462</v>
      </c>
      <c r="U2" s="5" t="s">
        <v>13937</v>
      </c>
      <c r="V2" s="5" t="s">
        <v>9008</v>
      </c>
      <c r="W2" s="5" t="s">
        <v>9009</v>
      </c>
    </row>
    <row r="3" spans="1:23" ht="27.95" customHeight="1">
      <c r="A3" s="6" t="s">
        <v>190</v>
      </c>
      <c r="B3" s="6" t="s">
        <v>191</v>
      </c>
      <c r="C3" s="6" t="s">
        <v>192</v>
      </c>
      <c r="D3" s="6" t="s">
        <v>193</v>
      </c>
      <c r="E3" s="6" t="s">
        <v>194</v>
      </c>
      <c r="F3" s="6" t="s">
        <v>345</v>
      </c>
      <c r="G3" s="6" t="s">
        <v>195</v>
      </c>
      <c r="H3" s="6" t="s">
        <v>6491</v>
      </c>
      <c r="I3" s="6" t="s">
        <v>1247</v>
      </c>
      <c r="J3" s="6" t="s">
        <v>1247</v>
      </c>
      <c r="K3" s="6" t="s">
        <v>11021</v>
      </c>
      <c r="L3" s="6" t="s">
        <v>1273</v>
      </c>
      <c r="M3" s="6" t="s">
        <v>9797</v>
      </c>
      <c r="N3" s="6" t="s">
        <v>1247</v>
      </c>
      <c r="O3" s="6" t="s">
        <v>441</v>
      </c>
      <c r="P3" s="6" t="s">
        <v>1247</v>
      </c>
      <c r="Q3" s="6" t="s">
        <v>11019</v>
      </c>
      <c r="R3" s="6" t="s">
        <v>1259</v>
      </c>
      <c r="S3" s="6" t="s">
        <v>6492</v>
      </c>
      <c r="T3" s="6" t="s">
        <v>6492</v>
      </c>
      <c r="U3" s="6" t="s">
        <v>7996</v>
      </c>
      <c r="V3" s="6" t="s">
        <v>7996</v>
      </c>
      <c r="W3" s="6" t="s">
        <v>7997</v>
      </c>
    </row>
    <row r="4" spans="1:23" ht="27.95" customHeight="1">
      <c r="A4" s="7" t="s">
        <v>227</v>
      </c>
      <c r="B4" s="7" t="s">
        <v>228</v>
      </c>
      <c r="C4" s="7" t="s">
        <v>155</v>
      </c>
      <c r="D4" s="7" t="s">
        <v>156</v>
      </c>
      <c r="E4" s="7" t="s">
        <v>229</v>
      </c>
      <c r="F4" s="7" t="s">
        <v>229</v>
      </c>
      <c r="G4" s="7" t="s">
        <v>230</v>
      </c>
      <c r="H4" s="7" t="s">
        <v>6452</v>
      </c>
      <c r="I4" s="7" t="s">
        <v>6453</v>
      </c>
      <c r="J4" s="7" t="s">
        <v>13935</v>
      </c>
      <c r="K4" s="7" t="s">
        <v>11029</v>
      </c>
      <c r="L4" s="7" t="s">
        <v>11031</v>
      </c>
      <c r="M4" s="7" t="s">
        <v>11030</v>
      </c>
      <c r="N4" s="7" t="s">
        <v>11002</v>
      </c>
      <c r="O4" s="7" t="s">
        <v>11025</v>
      </c>
      <c r="P4" s="7" t="s">
        <v>11026</v>
      </c>
      <c r="Q4" s="7" t="s">
        <v>11005</v>
      </c>
      <c r="R4" s="7" t="s">
        <v>5907</v>
      </c>
      <c r="S4" s="7" t="s">
        <v>11028</v>
      </c>
      <c r="T4" s="7" t="s">
        <v>11032</v>
      </c>
      <c r="U4" s="7" t="s">
        <v>11036</v>
      </c>
      <c r="V4" s="7" t="s">
        <v>9027</v>
      </c>
      <c r="W4" s="7" t="s">
        <v>9028</v>
      </c>
    </row>
    <row r="5" spans="1:23" ht="27.95" customHeight="1">
      <c r="A5" s="8" t="s">
        <v>254</v>
      </c>
      <c r="B5" s="8" t="s">
        <v>255</v>
      </c>
      <c r="C5" s="8" t="s">
        <v>256</v>
      </c>
      <c r="D5" s="8" t="s">
        <v>256</v>
      </c>
      <c r="E5" s="8" t="s">
        <v>256</v>
      </c>
      <c r="F5" s="8" t="s">
        <v>256</v>
      </c>
      <c r="G5" s="8" t="s">
        <v>257</v>
      </c>
      <c r="H5" s="8" t="s">
        <v>255</v>
      </c>
      <c r="I5" s="8" t="s">
        <v>255</v>
      </c>
      <c r="J5" s="8" t="s">
        <v>255</v>
      </c>
      <c r="K5" s="8" t="s">
        <v>255</v>
      </c>
      <c r="L5" s="8" t="s">
        <v>255</v>
      </c>
      <c r="M5" s="8" t="s">
        <v>255</v>
      </c>
      <c r="N5" s="8" t="s">
        <v>259</v>
      </c>
      <c r="O5" s="8" t="s">
        <v>259</v>
      </c>
      <c r="P5" s="8" t="s">
        <v>259</v>
      </c>
      <c r="Q5" s="8" t="s">
        <v>259</v>
      </c>
      <c r="R5" s="8" t="s">
        <v>259</v>
      </c>
      <c r="S5" s="8" t="s">
        <v>259</v>
      </c>
      <c r="T5" s="8" t="s">
        <v>259</v>
      </c>
      <c r="U5" s="8" t="s">
        <v>259</v>
      </c>
      <c r="V5" s="8" t="s">
        <v>259</v>
      </c>
      <c r="W5" s="8" t="s">
        <v>259</v>
      </c>
    </row>
  </sheetData>
  <phoneticPr fontId="3"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G5"/>
  <sheetViews>
    <sheetView workbookViewId="0"/>
  </sheetViews>
  <sheetFormatPr defaultRowHeight="13.5"/>
  <cols>
    <col min="1" max="59" width="20" customWidth="1"/>
  </cols>
  <sheetData>
    <row r="1" spans="1:59" ht="27.95" customHeight="1">
      <c r="A1" s="4" t="s">
        <v>105</v>
      </c>
      <c r="B1" s="4" t="s">
        <v>106</v>
      </c>
      <c r="C1" s="4" t="s">
        <v>107</v>
      </c>
      <c r="D1" s="4" t="s">
        <v>108</v>
      </c>
      <c r="E1" s="4" t="s">
        <v>109</v>
      </c>
      <c r="F1" s="4" t="s">
        <v>13938</v>
      </c>
      <c r="G1" s="4" t="s">
        <v>110</v>
      </c>
      <c r="H1" s="4" t="s">
        <v>13183</v>
      </c>
      <c r="I1" s="4" t="s">
        <v>2821</v>
      </c>
      <c r="J1" s="4" t="s">
        <v>13184</v>
      </c>
      <c r="K1" s="4" t="s">
        <v>13185</v>
      </c>
      <c r="L1" s="4" t="s">
        <v>13186</v>
      </c>
      <c r="M1" s="4" t="s">
        <v>13187</v>
      </c>
      <c r="N1" s="4" t="s">
        <v>13188</v>
      </c>
      <c r="O1" s="4" t="s">
        <v>13189</v>
      </c>
      <c r="P1" s="4" t="s">
        <v>13190</v>
      </c>
      <c r="Q1" s="4" t="s">
        <v>7566</v>
      </c>
      <c r="R1" s="4" t="s">
        <v>13196</v>
      </c>
      <c r="S1" s="4" t="s">
        <v>13197</v>
      </c>
      <c r="T1" s="4" t="s">
        <v>13198</v>
      </c>
      <c r="U1" s="4" t="s">
        <v>13939</v>
      </c>
      <c r="V1" s="4" t="s">
        <v>13940</v>
      </c>
      <c r="W1" s="4" t="s">
        <v>13941</v>
      </c>
      <c r="X1" s="4" t="s">
        <v>13942</v>
      </c>
      <c r="Y1" s="4" t="s">
        <v>13943</v>
      </c>
      <c r="Z1" s="4" t="s">
        <v>13944</v>
      </c>
      <c r="AA1" s="4" t="s">
        <v>13945</v>
      </c>
      <c r="AB1" s="4" t="s">
        <v>13946</v>
      </c>
      <c r="AC1" s="4" t="s">
        <v>13947</v>
      </c>
      <c r="AD1" s="4" t="s">
        <v>13948</v>
      </c>
      <c r="AE1" s="4" t="s">
        <v>13949</v>
      </c>
      <c r="AF1" s="4" t="s">
        <v>13950</v>
      </c>
      <c r="AG1" s="4" t="s">
        <v>13951</v>
      </c>
      <c r="AH1" s="4" t="s">
        <v>13952</v>
      </c>
      <c r="AI1" s="4" t="s">
        <v>13953</v>
      </c>
      <c r="AJ1" s="4" t="s">
        <v>13954</v>
      </c>
      <c r="AK1" s="4" t="s">
        <v>2818</v>
      </c>
      <c r="AL1" s="4" t="s">
        <v>2819</v>
      </c>
      <c r="AM1" s="4" t="s">
        <v>13955</v>
      </c>
      <c r="AN1" s="4" t="s">
        <v>13956</v>
      </c>
      <c r="AO1" s="4" t="s">
        <v>13957</v>
      </c>
      <c r="AP1" s="4" t="s">
        <v>13958</v>
      </c>
      <c r="AQ1" s="4" t="s">
        <v>13959</v>
      </c>
      <c r="AR1" s="4" t="s">
        <v>13960</v>
      </c>
      <c r="AS1" s="4" t="s">
        <v>13961</v>
      </c>
      <c r="AT1" s="4" t="s">
        <v>13962</v>
      </c>
      <c r="AU1" s="4" t="s">
        <v>13963</v>
      </c>
      <c r="AV1" s="4" t="s">
        <v>13964</v>
      </c>
      <c r="AW1" s="4" t="s">
        <v>13965</v>
      </c>
      <c r="AX1" s="4" t="s">
        <v>13966</v>
      </c>
      <c r="AY1" s="4" t="s">
        <v>13967</v>
      </c>
      <c r="AZ1" s="4" t="s">
        <v>13968</v>
      </c>
      <c r="BA1" s="4" t="s">
        <v>13969</v>
      </c>
      <c r="BB1" s="4" t="s">
        <v>13970</v>
      </c>
      <c r="BC1" s="4" t="s">
        <v>13971</v>
      </c>
      <c r="BD1" s="4" t="s">
        <v>13972</v>
      </c>
      <c r="BE1" s="4" t="s">
        <v>13973</v>
      </c>
      <c r="BF1" s="4" t="s">
        <v>13974</v>
      </c>
      <c r="BG1" s="4" t="s">
        <v>13975</v>
      </c>
    </row>
    <row r="2" spans="1:59" ht="27.95" customHeight="1">
      <c r="A2" s="5" t="s">
        <v>153</v>
      </c>
      <c r="B2" s="5" t="s">
        <v>154</v>
      </c>
      <c r="C2" s="5" t="s">
        <v>155</v>
      </c>
      <c r="D2" s="5" t="s">
        <v>156</v>
      </c>
      <c r="E2" s="5" t="s">
        <v>157</v>
      </c>
      <c r="F2" s="5" t="s">
        <v>13976</v>
      </c>
      <c r="G2" s="5" t="s">
        <v>158</v>
      </c>
      <c r="H2" s="5" t="s">
        <v>13228</v>
      </c>
      <c r="I2" s="5" t="s">
        <v>2846</v>
      </c>
      <c r="J2" s="5" t="s">
        <v>13229</v>
      </c>
      <c r="K2" s="5" t="s">
        <v>13230</v>
      </c>
      <c r="L2" s="5" t="s">
        <v>13231</v>
      </c>
      <c r="M2" s="5" t="s">
        <v>13232</v>
      </c>
      <c r="N2" s="5" t="s">
        <v>13233</v>
      </c>
      <c r="O2" s="5" t="s">
        <v>166</v>
      </c>
      <c r="P2" s="5" t="s">
        <v>167</v>
      </c>
      <c r="Q2" s="5" t="s">
        <v>7576</v>
      </c>
      <c r="R2" s="5" t="s">
        <v>13239</v>
      </c>
      <c r="S2" s="5" t="s">
        <v>13240</v>
      </c>
      <c r="T2" s="5" t="s">
        <v>13241</v>
      </c>
      <c r="U2" s="5" t="s">
        <v>13977</v>
      </c>
      <c r="V2" s="5" t="s">
        <v>13978</v>
      </c>
      <c r="W2" s="5" t="s">
        <v>13979</v>
      </c>
      <c r="X2" s="5" t="s">
        <v>13980</v>
      </c>
      <c r="Y2" s="5" t="s">
        <v>13981</v>
      </c>
      <c r="Z2" s="5" t="s">
        <v>166</v>
      </c>
      <c r="AA2" s="5" t="s">
        <v>167</v>
      </c>
      <c r="AB2" s="5" t="s">
        <v>13982</v>
      </c>
      <c r="AC2" s="5" t="s">
        <v>13983</v>
      </c>
      <c r="AD2" s="5" t="s">
        <v>13984</v>
      </c>
      <c r="AE2" s="5" t="s">
        <v>13985</v>
      </c>
      <c r="AF2" s="5" t="s">
        <v>13986</v>
      </c>
      <c r="AG2" s="5" t="s">
        <v>13987</v>
      </c>
      <c r="AH2" s="5" t="s">
        <v>13988</v>
      </c>
      <c r="AI2" s="5" t="s">
        <v>13989</v>
      </c>
      <c r="AJ2" s="5" t="s">
        <v>13990</v>
      </c>
      <c r="AK2" s="5" t="s">
        <v>2843</v>
      </c>
      <c r="AL2" s="5" t="s">
        <v>2844</v>
      </c>
      <c r="AM2" s="5" t="s">
        <v>13991</v>
      </c>
      <c r="AN2" s="5" t="s">
        <v>13992</v>
      </c>
      <c r="AO2" s="5" t="s">
        <v>13993</v>
      </c>
      <c r="AP2" s="5" t="s">
        <v>13994</v>
      </c>
      <c r="AQ2" s="5" t="s">
        <v>13995</v>
      </c>
      <c r="AR2" s="5" t="s">
        <v>13996</v>
      </c>
      <c r="AS2" s="5" t="s">
        <v>13997</v>
      </c>
      <c r="AT2" s="5" t="s">
        <v>13998</v>
      </c>
      <c r="AU2" s="5" t="s">
        <v>13999</v>
      </c>
      <c r="AV2" s="5" t="s">
        <v>14000</v>
      </c>
      <c r="AW2" s="5" t="s">
        <v>14001</v>
      </c>
      <c r="AX2" s="5" t="s">
        <v>14002</v>
      </c>
      <c r="AY2" s="5" t="s">
        <v>14003</v>
      </c>
      <c r="AZ2" s="5" t="s">
        <v>14004</v>
      </c>
      <c r="BA2" s="5" t="s">
        <v>14005</v>
      </c>
      <c r="BB2" s="5" t="s">
        <v>14006</v>
      </c>
      <c r="BC2" s="5" t="s">
        <v>14007</v>
      </c>
      <c r="BD2" s="5" t="s">
        <v>14008</v>
      </c>
      <c r="BE2" s="5" t="s">
        <v>14009</v>
      </c>
      <c r="BF2" s="5" t="s">
        <v>14010</v>
      </c>
      <c r="BG2" s="5" t="s">
        <v>14011</v>
      </c>
    </row>
    <row r="3" spans="1:59" ht="27.95" customHeight="1">
      <c r="A3" s="6" t="s">
        <v>190</v>
      </c>
      <c r="B3" s="6" t="s">
        <v>191</v>
      </c>
      <c r="C3" s="6" t="s">
        <v>192</v>
      </c>
      <c r="D3" s="6" t="s">
        <v>193</v>
      </c>
      <c r="E3" s="6" t="s">
        <v>194</v>
      </c>
      <c r="F3" s="6" t="s">
        <v>345</v>
      </c>
      <c r="G3" s="6" t="s">
        <v>195</v>
      </c>
      <c r="H3" s="6" t="s">
        <v>14012</v>
      </c>
      <c r="I3" s="6" t="s">
        <v>214</v>
      </c>
      <c r="J3" s="6" t="s">
        <v>13271</v>
      </c>
      <c r="K3" s="6" t="s">
        <v>13272</v>
      </c>
      <c r="L3" s="6" t="s">
        <v>13273</v>
      </c>
      <c r="M3" s="6" t="s">
        <v>13274</v>
      </c>
      <c r="N3" s="6" t="s">
        <v>13275</v>
      </c>
      <c r="O3" s="6" t="s">
        <v>13276</v>
      </c>
      <c r="P3" s="6" t="s">
        <v>13277</v>
      </c>
      <c r="Q3" s="6" t="s">
        <v>14013</v>
      </c>
      <c r="R3" s="6" t="s">
        <v>214</v>
      </c>
      <c r="S3" s="6" t="s">
        <v>13283</v>
      </c>
      <c r="T3" s="6" t="s">
        <v>13284</v>
      </c>
      <c r="U3" s="6" t="s">
        <v>14014</v>
      </c>
      <c r="V3" s="6" t="s">
        <v>14014</v>
      </c>
      <c r="W3" s="6" t="s">
        <v>14015</v>
      </c>
      <c r="X3" s="6" t="s">
        <v>14015</v>
      </c>
      <c r="Y3" s="6" t="s">
        <v>14016</v>
      </c>
      <c r="Z3" s="6" t="s">
        <v>14017</v>
      </c>
      <c r="AA3" s="6" t="s">
        <v>14018</v>
      </c>
      <c r="AB3" s="6" t="s">
        <v>14019</v>
      </c>
      <c r="AC3" s="6" t="s">
        <v>14019</v>
      </c>
      <c r="AD3" s="6" t="s">
        <v>14019</v>
      </c>
      <c r="AE3" s="6" t="s">
        <v>14019</v>
      </c>
      <c r="AF3" s="6" t="s">
        <v>14020</v>
      </c>
      <c r="AG3" s="6" t="s">
        <v>14021</v>
      </c>
      <c r="AH3" s="6" t="s">
        <v>14022</v>
      </c>
      <c r="AI3" s="6" t="s">
        <v>8066</v>
      </c>
      <c r="AJ3" s="6" t="s">
        <v>8066</v>
      </c>
      <c r="AK3" s="6" t="s">
        <v>2855</v>
      </c>
      <c r="AL3" s="6" t="s">
        <v>2855</v>
      </c>
      <c r="AM3" s="6" t="s">
        <v>14023</v>
      </c>
      <c r="AN3" s="6" t="s">
        <v>14024</v>
      </c>
      <c r="AO3" s="6" t="s">
        <v>214</v>
      </c>
      <c r="AP3" s="6" t="s">
        <v>214</v>
      </c>
      <c r="AQ3" s="6" t="s">
        <v>14025</v>
      </c>
      <c r="AR3" s="6" t="s">
        <v>674</v>
      </c>
      <c r="AS3" s="6" t="s">
        <v>682</v>
      </c>
      <c r="AT3" s="6" t="s">
        <v>14026</v>
      </c>
      <c r="AU3" s="6" t="s">
        <v>14027</v>
      </c>
      <c r="AV3" s="6" t="s">
        <v>14028</v>
      </c>
      <c r="AW3" s="6" t="s">
        <v>14029</v>
      </c>
      <c r="AX3" s="6" t="s">
        <v>14030</v>
      </c>
      <c r="AY3" s="6" t="s">
        <v>214</v>
      </c>
      <c r="AZ3" s="6" t="s">
        <v>214</v>
      </c>
      <c r="BA3" s="6" t="s">
        <v>14031</v>
      </c>
      <c r="BB3" s="6" t="s">
        <v>994</v>
      </c>
      <c r="BC3" s="6" t="s">
        <v>14032</v>
      </c>
      <c r="BD3" s="6" t="s">
        <v>14033</v>
      </c>
      <c r="BE3" s="6" t="s">
        <v>2092</v>
      </c>
      <c r="BF3" s="6" t="s">
        <v>14034</v>
      </c>
      <c r="BG3" s="6" t="s">
        <v>14035</v>
      </c>
    </row>
    <row r="4" spans="1:59" ht="27.95" customHeight="1">
      <c r="A4" s="7" t="s">
        <v>227</v>
      </c>
      <c r="B4" s="7" t="s">
        <v>228</v>
      </c>
      <c r="C4" s="7" t="s">
        <v>155</v>
      </c>
      <c r="D4" s="7" t="s">
        <v>156</v>
      </c>
      <c r="E4" s="7" t="s">
        <v>229</v>
      </c>
      <c r="F4" s="7" t="s">
        <v>229</v>
      </c>
      <c r="G4" s="7" t="s">
        <v>230</v>
      </c>
      <c r="H4" s="7" t="s">
        <v>13228</v>
      </c>
      <c r="I4" s="7" t="s">
        <v>14036</v>
      </c>
      <c r="J4" s="7" t="s">
        <v>13229</v>
      </c>
      <c r="K4" s="7" t="s">
        <v>13230</v>
      </c>
      <c r="L4" s="7" t="s">
        <v>13231</v>
      </c>
      <c r="M4" s="7" t="s">
        <v>13232</v>
      </c>
      <c r="N4" s="7" t="s">
        <v>13233</v>
      </c>
      <c r="O4" s="7" t="s">
        <v>235</v>
      </c>
      <c r="P4" s="7" t="s">
        <v>236</v>
      </c>
      <c r="Q4" s="7" t="s">
        <v>7577</v>
      </c>
      <c r="R4" s="7" t="s">
        <v>13239</v>
      </c>
      <c r="S4" s="7" t="s">
        <v>13300</v>
      </c>
      <c r="T4" s="7" t="s">
        <v>13301</v>
      </c>
      <c r="U4" s="7" t="s">
        <v>13977</v>
      </c>
      <c r="V4" s="7" t="s">
        <v>13978</v>
      </c>
      <c r="W4" s="7" t="s">
        <v>13979</v>
      </c>
      <c r="X4" s="7" t="s">
        <v>13980</v>
      </c>
      <c r="Y4" s="7" t="s">
        <v>13981</v>
      </c>
      <c r="Z4" s="7" t="s">
        <v>235</v>
      </c>
      <c r="AA4" s="7" t="s">
        <v>236</v>
      </c>
      <c r="AB4" s="7" t="s">
        <v>14037</v>
      </c>
      <c r="AC4" s="7" t="s">
        <v>14038</v>
      </c>
      <c r="AD4" s="7" t="s">
        <v>14039</v>
      </c>
      <c r="AE4" s="7" t="s">
        <v>14040</v>
      </c>
      <c r="AF4" s="7" t="s">
        <v>14041</v>
      </c>
      <c r="AG4" s="7" t="s">
        <v>14042</v>
      </c>
      <c r="AH4" s="7" t="s">
        <v>14043</v>
      </c>
      <c r="AI4" s="7" t="s">
        <v>14044</v>
      </c>
      <c r="AJ4" s="7" t="s">
        <v>14045</v>
      </c>
      <c r="AK4" s="7" t="s">
        <v>2871</v>
      </c>
      <c r="AL4" s="7" t="s">
        <v>2872</v>
      </c>
      <c r="AM4" s="7" t="s">
        <v>14046</v>
      </c>
      <c r="AN4" s="7" t="s">
        <v>14047</v>
      </c>
      <c r="AO4" s="7" t="s">
        <v>13993</v>
      </c>
      <c r="AP4" s="7" t="s">
        <v>13994</v>
      </c>
      <c r="AQ4" s="7" t="s">
        <v>14048</v>
      </c>
      <c r="AR4" s="7" t="s">
        <v>14049</v>
      </c>
      <c r="AS4" s="7" t="s">
        <v>14050</v>
      </c>
      <c r="AT4" s="7" t="s">
        <v>14051</v>
      </c>
      <c r="AU4" s="7" t="s">
        <v>14052</v>
      </c>
      <c r="AV4" s="7" t="s">
        <v>14000</v>
      </c>
      <c r="AW4" s="7" t="s">
        <v>14053</v>
      </c>
      <c r="AX4" s="7" t="s">
        <v>14054</v>
      </c>
      <c r="AY4" s="7" t="s">
        <v>14055</v>
      </c>
      <c r="AZ4" s="7" t="s">
        <v>14056</v>
      </c>
      <c r="BA4" s="7" t="s">
        <v>14057</v>
      </c>
      <c r="BB4" s="7" t="s">
        <v>14058</v>
      </c>
      <c r="BC4" s="7" t="s">
        <v>14059</v>
      </c>
      <c r="BD4" s="7" t="s">
        <v>14060</v>
      </c>
      <c r="BE4" s="7" t="s">
        <v>14061</v>
      </c>
      <c r="BF4" s="7" t="s">
        <v>14061</v>
      </c>
      <c r="BG4" s="7" t="s">
        <v>14062</v>
      </c>
    </row>
    <row r="5" spans="1:59" ht="27.95" customHeight="1">
      <c r="A5" s="8" t="s">
        <v>254</v>
      </c>
      <c r="B5" s="8" t="s">
        <v>255</v>
      </c>
      <c r="C5" s="8" t="s">
        <v>256</v>
      </c>
      <c r="D5" s="8" t="s">
        <v>256</v>
      </c>
      <c r="E5" s="8" t="s">
        <v>256</v>
      </c>
      <c r="F5" s="8" t="s">
        <v>256</v>
      </c>
      <c r="G5" s="8" t="s">
        <v>257</v>
      </c>
      <c r="H5" s="8" t="s">
        <v>255</v>
      </c>
      <c r="I5" s="8" t="s">
        <v>259</v>
      </c>
      <c r="J5" s="8" t="s">
        <v>259</v>
      </c>
      <c r="K5" s="8" t="s">
        <v>259</v>
      </c>
      <c r="L5" s="8" t="s">
        <v>259</v>
      </c>
      <c r="M5" s="8" t="s">
        <v>255</v>
      </c>
      <c r="N5" s="8" t="s">
        <v>259</v>
      </c>
      <c r="O5" s="8" t="s">
        <v>259</v>
      </c>
      <c r="P5" s="8" t="s">
        <v>259</v>
      </c>
      <c r="Q5" s="8" t="s">
        <v>255</v>
      </c>
      <c r="R5" s="8" t="s">
        <v>259</v>
      </c>
      <c r="S5" s="8" t="s">
        <v>259</v>
      </c>
      <c r="T5" s="8" t="s">
        <v>255</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c r="AY5" s="8" t="s">
        <v>259</v>
      </c>
      <c r="AZ5" s="8" t="s">
        <v>259</v>
      </c>
      <c r="BA5" s="8" t="s">
        <v>259</v>
      </c>
      <c r="BB5" s="8" t="s">
        <v>259</v>
      </c>
      <c r="BC5" s="8" t="s">
        <v>259</v>
      </c>
      <c r="BD5" s="8" t="s">
        <v>259</v>
      </c>
      <c r="BE5" s="8" t="s">
        <v>259</v>
      </c>
      <c r="BF5" s="8" t="s">
        <v>259</v>
      </c>
      <c r="BG5" s="8" t="s">
        <v>259</v>
      </c>
    </row>
  </sheetData>
  <phoneticPr fontId="3"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Q15"/>
  <sheetViews>
    <sheetView workbookViewId="0"/>
  </sheetViews>
  <sheetFormatPr defaultRowHeight="13.5"/>
  <cols>
    <col min="1" max="17" width="20" customWidth="1"/>
  </cols>
  <sheetData>
    <row r="1" spans="1:17" ht="27.95" customHeight="1">
      <c r="A1" s="4" t="s">
        <v>105</v>
      </c>
      <c r="B1" s="4" t="s">
        <v>106</v>
      </c>
      <c r="C1" s="4" t="s">
        <v>107</v>
      </c>
      <c r="D1" s="4" t="s">
        <v>108</v>
      </c>
      <c r="E1" s="4" t="s">
        <v>109</v>
      </c>
      <c r="F1" s="4" t="s">
        <v>14063</v>
      </c>
      <c r="G1" s="4" t="s">
        <v>110</v>
      </c>
      <c r="H1" s="4" t="s">
        <v>14064</v>
      </c>
      <c r="I1" s="4" t="s">
        <v>14065</v>
      </c>
      <c r="J1" s="4" t="s">
        <v>14066</v>
      </c>
      <c r="K1" s="4" t="s">
        <v>14067</v>
      </c>
      <c r="L1" s="4" t="s">
        <v>14068</v>
      </c>
      <c r="M1" s="4" t="s">
        <v>14069</v>
      </c>
      <c r="N1" s="4" t="s">
        <v>14070</v>
      </c>
      <c r="O1" s="4" t="s">
        <v>14071</v>
      </c>
      <c r="P1" s="4" t="s">
        <v>14072</v>
      </c>
      <c r="Q1" s="4" t="s">
        <v>14073</v>
      </c>
    </row>
    <row r="2" spans="1:17" ht="27.95" customHeight="1">
      <c r="A2" s="5" t="s">
        <v>153</v>
      </c>
      <c r="B2" s="5" t="s">
        <v>154</v>
      </c>
      <c r="C2" s="5" t="s">
        <v>155</v>
      </c>
      <c r="D2" s="5" t="s">
        <v>156</v>
      </c>
      <c r="E2" s="5" t="s">
        <v>157</v>
      </c>
      <c r="F2" s="5" t="s">
        <v>14074</v>
      </c>
      <c r="G2" s="5" t="s">
        <v>158</v>
      </c>
      <c r="H2" s="5" t="s">
        <v>14075</v>
      </c>
      <c r="I2" s="5" t="s">
        <v>14076</v>
      </c>
      <c r="J2" s="5" t="s">
        <v>14077</v>
      </c>
      <c r="K2" s="5" t="s">
        <v>14078</v>
      </c>
      <c r="L2" s="5" t="s">
        <v>14079</v>
      </c>
      <c r="M2" s="5" t="s">
        <v>14080</v>
      </c>
      <c r="N2" s="5" t="s">
        <v>14081</v>
      </c>
      <c r="O2" s="5" t="s">
        <v>14082</v>
      </c>
      <c r="P2" s="5" t="s">
        <v>14083</v>
      </c>
      <c r="Q2" s="5" t="s">
        <v>14084</v>
      </c>
    </row>
    <row r="3" spans="1:17" ht="27.95" customHeight="1">
      <c r="A3" s="6" t="s">
        <v>190</v>
      </c>
      <c r="B3" s="6" t="s">
        <v>191</v>
      </c>
      <c r="C3" s="6" t="s">
        <v>192</v>
      </c>
      <c r="D3" s="6" t="s">
        <v>193</v>
      </c>
      <c r="E3" s="6" t="s">
        <v>194</v>
      </c>
      <c r="F3" s="6" t="s">
        <v>345</v>
      </c>
      <c r="G3" s="6" t="s">
        <v>195</v>
      </c>
      <c r="H3" s="6" t="s">
        <v>14085</v>
      </c>
      <c r="I3" s="6" t="s">
        <v>14086</v>
      </c>
      <c r="J3" s="6" t="s">
        <v>14086</v>
      </c>
      <c r="K3" s="6" t="s">
        <v>14087</v>
      </c>
      <c r="L3" s="6" t="s">
        <v>14088</v>
      </c>
      <c r="M3" s="6" t="s">
        <v>14089</v>
      </c>
      <c r="N3" s="6" t="s">
        <v>14090</v>
      </c>
      <c r="O3" s="6" t="s">
        <v>14086</v>
      </c>
      <c r="P3" s="6" t="s">
        <v>14086</v>
      </c>
      <c r="Q3" s="6" t="s">
        <v>14091</v>
      </c>
    </row>
    <row r="4" spans="1:17" ht="27.95" customHeight="1">
      <c r="A4" s="7" t="s">
        <v>227</v>
      </c>
      <c r="B4" s="7" t="s">
        <v>228</v>
      </c>
      <c r="C4" s="7" t="s">
        <v>155</v>
      </c>
      <c r="D4" s="7" t="s">
        <v>156</v>
      </c>
      <c r="E4" s="7" t="s">
        <v>229</v>
      </c>
      <c r="F4" s="7" t="s">
        <v>229</v>
      </c>
      <c r="G4" s="7" t="s">
        <v>230</v>
      </c>
      <c r="H4" s="7" t="s">
        <v>14092</v>
      </c>
      <c r="I4" s="7" t="s">
        <v>14076</v>
      </c>
      <c r="J4" s="7" t="s">
        <v>14077</v>
      </c>
      <c r="K4" s="7" t="s">
        <v>14093</v>
      </c>
      <c r="L4" s="7" t="s">
        <v>14079</v>
      </c>
      <c r="M4" s="7" t="s">
        <v>14080</v>
      </c>
      <c r="N4" s="7" t="s">
        <v>14094</v>
      </c>
      <c r="O4" s="7" t="s">
        <v>14082</v>
      </c>
      <c r="P4" s="7" t="s">
        <v>14083</v>
      </c>
      <c r="Q4" s="7" t="s">
        <v>14084</v>
      </c>
    </row>
    <row r="5" spans="1:17"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c r="Q5" s="8" t="s">
        <v>259</v>
      </c>
    </row>
    <row r="6" spans="1:17" ht="14.25">
      <c r="A6" s="1" t="s">
        <v>260</v>
      </c>
      <c r="B6" s="1" t="s">
        <v>14095</v>
      </c>
      <c r="C6" s="1" t="s">
        <v>262</v>
      </c>
      <c r="D6" s="1" t="s">
        <v>263</v>
      </c>
      <c r="E6" s="1" t="s">
        <v>263</v>
      </c>
      <c r="F6" s="1" t="s">
        <v>270</v>
      </c>
      <c r="G6" s="1" t="s">
        <v>14096</v>
      </c>
      <c r="H6" s="1" t="s">
        <v>14097</v>
      </c>
      <c r="I6" s="1" t="s">
        <v>14098</v>
      </c>
      <c r="J6" s="1" t="s">
        <v>278</v>
      </c>
      <c r="K6" s="1" t="s">
        <v>14099</v>
      </c>
      <c r="L6" s="1" t="s">
        <v>14098</v>
      </c>
      <c r="M6" s="1" t="s">
        <v>278</v>
      </c>
      <c r="N6" s="1" t="s">
        <v>1739</v>
      </c>
      <c r="O6" s="1" t="s">
        <v>3045</v>
      </c>
      <c r="P6" s="1" t="s">
        <v>3045</v>
      </c>
      <c r="Q6" s="1" t="s">
        <v>270</v>
      </c>
    </row>
    <row r="7" spans="1:17" ht="14.25">
      <c r="A7" s="1" t="s">
        <v>260</v>
      </c>
      <c r="B7" s="1" t="s">
        <v>14100</v>
      </c>
      <c r="C7" s="1" t="s">
        <v>262</v>
      </c>
      <c r="D7" s="1" t="s">
        <v>280</v>
      </c>
      <c r="E7" s="1" t="s">
        <v>280</v>
      </c>
      <c r="F7" s="1" t="s">
        <v>270</v>
      </c>
      <c r="G7" s="1" t="s">
        <v>14096</v>
      </c>
      <c r="H7" s="1" t="s">
        <v>14097</v>
      </c>
      <c r="I7" s="1" t="s">
        <v>14098</v>
      </c>
      <c r="J7" s="1" t="s">
        <v>278</v>
      </c>
      <c r="K7" s="1" t="s">
        <v>14099</v>
      </c>
      <c r="L7" s="1" t="s">
        <v>14098</v>
      </c>
      <c r="M7" s="1" t="s">
        <v>278</v>
      </c>
      <c r="N7" s="1" t="s">
        <v>1739</v>
      </c>
      <c r="O7" s="1" t="s">
        <v>3045</v>
      </c>
      <c r="P7" s="1" t="s">
        <v>3045</v>
      </c>
      <c r="Q7" s="1" t="s">
        <v>270</v>
      </c>
    </row>
    <row r="8" spans="1:17" ht="14.25">
      <c r="A8" s="1" t="s">
        <v>260</v>
      </c>
      <c r="B8" s="1" t="s">
        <v>14101</v>
      </c>
      <c r="C8" s="1" t="s">
        <v>262</v>
      </c>
      <c r="D8" s="1" t="s">
        <v>286</v>
      </c>
      <c r="E8" s="1" t="s">
        <v>286</v>
      </c>
      <c r="F8" s="1" t="s">
        <v>270</v>
      </c>
      <c r="G8" s="1" t="s">
        <v>14096</v>
      </c>
      <c r="H8" s="1" t="s">
        <v>14097</v>
      </c>
      <c r="I8" s="1" t="s">
        <v>14098</v>
      </c>
      <c r="J8" s="1" t="s">
        <v>278</v>
      </c>
      <c r="K8" s="1" t="s">
        <v>14099</v>
      </c>
      <c r="L8" s="1" t="s">
        <v>14098</v>
      </c>
      <c r="M8" s="1" t="s">
        <v>278</v>
      </c>
      <c r="N8" s="1" t="s">
        <v>1739</v>
      </c>
      <c r="O8" s="1" t="s">
        <v>3045</v>
      </c>
      <c r="P8" s="1" t="s">
        <v>3045</v>
      </c>
      <c r="Q8" s="1" t="s">
        <v>270</v>
      </c>
    </row>
    <row r="9" spans="1:17" ht="14.25">
      <c r="A9" s="1" t="s">
        <v>260</v>
      </c>
      <c r="B9" s="1" t="s">
        <v>14102</v>
      </c>
      <c r="C9" s="1" t="s">
        <v>262</v>
      </c>
      <c r="D9" s="1" t="s">
        <v>292</v>
      </c>
      <c r="E9" s="1" t="s">
        <v>292</v>
      </c>
      <c r="F9" s="1" t="s">
        <v>270</v>
      </c>
      <c r="G9" s="1" t="s">
        <v>14096</v>
      </c>
      <c r="H9" s="1" t="s">
        <v>14097</v>
      </c>
      <c r="I9" s="1" t="s">
        <v>14098</v>
      </c>
      <c r="J9" s="1" t="s">
        <v>278</v>
      </c>
      <c r="K9" s="1" t="s">
        <v>14099</v>
      </c>
      <c r="L9" s="1" t="s">
        <v>14098</v>
      </c>
      <c r="M9" s="1" t="s">
        <v>278</v>
      </c>
      <c r="N9" s="1" t="s">
        <v>1739</v>
      </c>
      <c r="O9" s="1" t="s">
        <v>3045</v>
      </c>
      <c r="P9" s="1" t="s">
        <v>3045</v>
      </c>
      <c r="Q9" s="1" t="s">
        <v>270</v>
      </c>
    </row>
    <row r="10" spans="1:17" ht="14.25">
      <c r="A10" s="1" t="s">
        <v>260</v>
      </c>
      <c r="B10" s="1" t="s">
        <v>14103</v>
      </c>
      <c r="C10" s="1" t="s">
        <v>262</v>
      </c>
      <c r="D10" s="1" t="s">
        <v>298</v>
      </c>
      <c r="E10" s="1" t="s">
        <v>298</v>
      </c>
      <c r="F10" s="1" t="s">
        <v>270</v>
      </c>
      <c r="G10" s="1" t="s">
        <v>14096</v>
      </c>
      <c r="H10" s="1" t="s">
        <v>14097</v>
      </c>
      <c r="I10" s="1" t="s">
        <v>14098</v>
      </c>
      <c r="J10" s="1" t="s">
        <v>278</v>
      </c>
      <c r="K10" s="1" t="s">
        <v>14099</v>
      </c>
      <c r="L10" s="1" t="s">
        <v>14098</v>
      </c>
      <c r="M10" s="1" t="s">
        <v>278</v>
      </c>
      <c r="N10" s="1" t="s">
        <v>1739</v>
      </c>
      <c r="O10" s="1" t="s">
        <v>3045</v>
      </c>
      <c r="P10" s="1" t="s">
        <v>3045</v>
      </c>
      <c r="Q10" s="1" t="s">
        <v>270</v>
      </c>
    </row>
    <row r="11" spans="1:17" ht="14.25">
      <c r="A11" s="1" t="s">
        <v>260</v>
      </c>
      <c r="B11" s="1" t="s">
        <v>14104</v>
      </c>
      <c r="C11" s="1" t="s">
        <v>262</v>
      </c>
      <c r="D11" s="1" t="s">
        <v>304</v>
      </c>
      <c r="E11" s="1" t="s">
        <v>304</v>
      </c>
      <c r="F11" s="1" t="s">
        <v>270</v>
      </c>
      <c r="G11" s="1" t="s">
        <v>14096</v>
      </c>
      <c r="H11" s="1" t="s">
        <v>14097</v>
      </c>
      <c r="I11" s="1" t="s">
        <v>14098</v>
      </c>
      <c r="J11" s="1" t="s">
        <v>278</v>
      </c>
      <c r="K11" s="1" t="s">
        <v>14099</v>
      </c>
      <c r="L11" s="1" t="s">
        <v>14098</v>
      </c>
      <c r="M11" s="1" t="s">
        <v>278</v>
      </c>
      <c r="N11" s="1" t="s">
        <v>1739</v>
      </c>
      <c r="O11" s="1" t="s">
        <v>3045</v>
      </c>
      <c r="P11" s="1" t="s">
        <v>3045</v>
      </c>
      <c r="Q11" s="1" t="s">
        <v>270</v>
      </c>
    </row>
    <row r="12" spans="1:17" ht="14.25">
      <c r="A12" s="1" t="s">
        <v>260</v>
      </c>
      <c r="B12" s="1" t="s">
        <v>14105</v>
      </c>
      <c r="C12" s="1" t="s">
        <v>262</v>
      </c>
      <c r="D12" s="1" t="s">
        <v>310</v>
      </c>
      <c r="E12" s="1" t="s">
        <v>310</v>
      </c>
      <c r="F12" s="1" t="s">
        <v>270</v>
      </c>
      <c r="G12" s="1" t="s">
        <v>14096</v>
      </c>
      <c r="H12" s="1" t="s">
        <v>14097</v>
      </c>
      <c r="I12" s="1" t="s">
        <v>14098</v>
      </c>
      <c r="J12" s="1" t="s">
        <v>278</v>
      </c>
      <c r="K12" s="1" t="s">
        <v>14099</v>
      </c>
      <c r="L12" s="1" t="s">
        <v>14098</v>
      </c>
      <c r="M12" s="1" t="s">
        <v>278</v>
      </c>
      <c r="N12" s="1" t="s">
        <v>1739</v>
      </c>
      <c r="O12" s="1" t="s">
        <v>3045</v>
      </c>
      <c r="P12" s="1" t="s">
        <v>3045</v>
      </c>
      <c r="Q12" s="1" t="s">
        <v>270</v>
      </c>
    </row>
    <row r="13" spans="1:17" ht="14.25">
      <c r="A13" s="1" t="s">
        <v>260</v>
      </c>
      <c r="B13" s="1" t="s">
        <v>14106</v>
      </c>
      <c r="C13" s="1" t="s">
        <v>262</v>
      </c>
      <c r="D13" s="1" t="s">
        <v>316</v>
      </c>
      <c r="E13" s="1" t="s">
        <v>316</v>
      </c>
      <c r="F13" s="1" t="s">
        <v>270</v>
      </c>
      <c r="G13" s="1" t="s">
        <v>14096</v>
      </c>
      <c r="H13" s="1" t="s">
        <v>14097</v>
      </c>
      <c r="I13" s="1" t="s">
        <v>14098</v>
      </c>
      <c r="J13" s="1" t="s">
        <v>278</v>
      </c>
      <c r="K13" s="1" t="s">
        <v>14099</v>
      </c>
      <c r="L13" s="1" t="s">
        <v>14098</v>
      </c>
      <c r="M13" s="1" t="s">
        <v>278</v>
      </c>
      <c r="N13" s="1" t="s">
        <v>1739</v>
      </c>
      <c r="O13" s="1" t="s">
        <v>3045</v>
      </c>
      <c r="P13" s="1" t="s">
        <v>3045</v>
      </c>
      <c r="Q13" s="1" t="s">
        <v>270</v>
      </c>
    </row>
    <row r="14" spans="1:17" ht="14.25">
      <c r="A14" s="1" t="s">
        <v>260</v>
      </c>
      <c r="B14" s="1" t="s">
        <v>14107</v>
      </c>
      <c r="C14" s="1" t="s">
        <v>262</v>
      </c>
      <c r="D14" s="1" t="s">
        <v>322</v>
      </c>
      <c r="E14" s="1" t="s">
        <v>322</v>
      </c>
      <c r="F14" s="1" t="s">
        <v>270</v>
      </c>
      <c r="G14" s="1" t="s">
        <v>14096</v>
      </c>
      <c r="H14" s="1" t="s">
        <v>14097</v>
      </c>
      <c r="I14" s="1" t="s">
        <v>14098</v>
      </c>
      <c r="J14" s="1" t="s">
        <v>278</v>
      </c>
      <c r="K14" s="1" t="s">
        <v>14099</v>
      </c>
      <c r="L14" s="1" t="s">
        <v>14098</v>
      </c>
      <c r="M14" s="1" t="s">
        <v>278</v>
      </c>
      <c r="N14" s="1" t="s">
        <v>1739</v>
      </c>
      <c r="O14" s="1" t="s">
        <v>3045</v>
      </c>
      <c r="P14" s="1" t="s">
        <v>3045</v>
      </c>
      <c r="Q14" s="1" t="s">
        <v>270</v>
      </c>
    </row>
    <row r="15" spans="1:17" ht="14.25">
      <c r="A15" s="1" t="s">
        <v>260</v>
      </c>
      <c r="B15" s="1" t="s">
        <v>14108</v>
      </c>
      <c r="C15" s="1" t="s">
        <v>262</v>
      </c>
      <c r="D15" s="1" t="s">
        <v>328</v>
      </c>
      <c r="E15" s="1" t="s">
        <v>328</v>
      </c>
      <c r="F15" s="1" t="s">
        <v>270</v>
      </c>
      <c r="G15" s="1" t="s">
        <v>14096</v>
      </c>
      <c r="H15" s="1" t="s">
        <v>14097</v>
      </c>
      <c r="I15" s="1" t="s">
        <v>14098</v>
      </c>
      <c r="J15" s="1" t="s">
        <v>278</v>
      </c>
      <c r="K15" s="1" t="s">
        <v>14099</v>
      </c>
      <c r="L15" s="1" t="s">
        <v>14098</v>
      </c>
      <c r="M15" s="1" t="s">
        <v>278</v>
      </c>
      <c r="N15" s="1" t="s">
        <v>1739</v>
      </c>
      <c r="O15" s="1" t="s">
        <v>3045</v>
      </c>
      <c r="P15" s="1" t="s">
        <v>3045</v>
      </c>
      <c r="Q15" s="1" t="s">
        <v>270</v>
      </c>
    </row>
  </sheetData>
  <phoneticPr fontId="3"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U15"/>
  <sheetViews>
    <sheetView workbookViewId="0"/>
  </sheetViews>
  <sheetFormatPr defaultRowHeight="13.5"/>
  <cols>
    <col min="1" max="21" width="20" customWidth="1"/>
  </cols>
  <sheetData>
    <row r="1" spans="1:21" ht="27.95" customHeight="1">
      <c r="A1" s="4" t="s">
        <v>105</v>
      </c>
      <c r="B1" s="4" t="s">
        <v>106</v>
      </c>
      <c r="C1" s="4" t="s">
        <v>107</v>
      </c>
      <c r="D1" s="4" t="s">
        <v>108</v>
      </c>
      <c r="E1" s="4" t="s">
        <v>109</v>
      </c>
      <c r="F1" s="4" t="s">
        <v>14109</v>
      </c>
      <c r="G1" s="4" t="s">
        <v>110</v>
      </c>
      <c r="H1" s="4" t="s">
        <v>14110</v>
      </c>
      <c r="I1" s="4" t="s">
        <v>14111</v>
      </c>
      <c r="J1" s="4" t="s">
        <v>14112</v>
      </c>
      <c r="K1" s="4" t="s">
        <v>14113</v>
      </c>
      <c r="L1" s="4" t="s">
        <v>14114</v>
      </c>
      <c r="M1" s="4" t="s">
        <v>14115</v>
      </c>
      <c r="N1" s="4" t="s">
        <v>14116</v>
      </c>
      <c r="O1" s="4" t="s">
        <v>14117</v>
      </c>
      <c r="P1" s="4" t="s">
        <v>14118</v>
      </c>
      <c r="Q1" s="4" t="s">
        <v>14119</v>
      </c>
      <c r="R1" s="4" t="s">
        <v>14120</v>
      </c>
      <c r="S1" s="4" t="s">
        <v>14121</v>
      </c>
      <c r="T1" s="4" t="s">
        <v>14122</v>
      </c>
      <c r="U1" s="4" t="s">
        <v>14123</v>
      </c>
    </row>
    <row r="2" spans="1:21" ht="27.95" customHeight="1">
      <c r="A2" s="5" t="s">
        <v>153</v>
      </c>
      <c r="B2" s="5" t="s">
        <v>154</v>
      </c>
      <c r="C2" s="5" t="s">
        <v>155</v>
      </c>
      <c r="D2" s="5" t="s">
        <v>156</v>
      </c>
      <c r="E2" s="5" t="s">
        <v>157</v>
      </c>
      <c r="F2" s="5" t="s">
        <v>14124</v>
      </c>
      <c r="G2" s="5" t="s">
        <v>158</v>
      </c>
      <c r="H2" s="5" t="s">
        <v>6002</v>
      </c>
      <c r="I2" s="5" t="s">
        <v>14125</v>
      </c>
      <c r="J2" s="5" t="s">
        <v>14126</v>
      </c>
      <c r="K2" s="5" t="s">
        <v>6003</v>
      </c>
      <c r="L2" s="5" t="s">
        <v>14127</v>
      </c>
      <c r="M2" s="5" t="s">
        <v>14128</v>
      </c>
      <c r="N2" s="5" t="s">
        <v>14129</v>
      </c>
      <c r="O2" s="5" t="s">
        <v>14130</v>
      </c>
      <c r="P2" s="5" t="s">
        <v>14131</v>
      </c>
      <c r="Q2" s="5" t="s">
        <v>14132</v>
      </c>
      <c r="R2" s="5" t="s">
        <v>14133</v>
      </c>
      <c r="S2" s="5" t="s">
        <v>14134</v>
      </c>
      <c r="T2" s="5" t="s">
        <v>14135</v>
      </c>
      <c r="U2" s="5" t="s">
        <v>14136</v>
      </c>
    </row>
    <row r="3" spans="1:21" ht="27.95" customHeight="1">
      <c r="A3" s="6" t="s">
        <v>190</v>
      </c>
      <c r="B3" s="6" t="s">
        <v>191</v>
      </c>
      <c r="C3" s="6" t="s">
        <v>192</v>
      </c>
      <c r="D3" s="6" t="s">
        <v>193</v>
      </c>
      <c r="E3" s="6" t="s">
        <v>194</v>
      </c>
      <c r="F3" s="6" t="s">
        <v>345</v>
      </c>
      <c r="G3" s="6" t="s">
        <v>195</v>
      </c>
      <c r="H3" s="6" t="s">
        <v>14137</v>
      </c>
      <c r="I3" s="6" t="s">
        <v>6071</v>
      </c>
      <c r="J3" s="6" t="s">
        <v>6072</v>
      </c>
      <c r="K3" s="6" t="s">
        <v>14137</v>
      </c>
      <c r="L3" s="6" t="s">
        <v>14138</v>
      </c>
      <c r="M3" s="6" t="s">
        <v>14139</v>
      </c>
      <c r="N3" s="6" t="s">
        <v>214</v>
      </c>
      <c r="O3" s="6" t="s">
        <v>214</v>
      </c>
      <c r="P3" s="6" t="s">
        <v>14140</v>
      </c>
      <c r="Q3" s="6" t="s">
        <v>14141</v>
      </c>
      <c r="R3" s="6" t="s">
        <v>14142</v>
      </c>
      <c r="S3" s="6" t="s">
        <v>14143</v>
      </c>
      <c r="T3" s="6" t="s">
        <v>14144</v>
      </c>
      <c r="U3" s="6" t="s">
        <v>14145</v>
      </c>
    </row>
    <row r="4" spans="1:21" ht="27.95" customHeight="1">
      <c r="A4" s="7" t="s">
        <v>227</v>
      </c>
      <c r="B4" s="7" t="s">
        <v>228</v>
      </c>
      <c r="C4" s="7" t="s">
        <v>155</v>
      </c>
      <c r="D4" s="7" t="s">
        <v>156</v>
      </c>
      <c r="E4" s="7" t="s">
        <v>229</v>
      </c>
      <c r="F4" s="7" t="s">
        <v>229</v>
      </c>
      <c r="G4" s="7" t="s">
        <v>230</v>
      </c>
      <c r="H4" s="7" t="s">
        <v>14146</v>
      </c>
      <c r="I4" s="7" t="s">
        <v>14147</v>
      </c>
      <c r="J4" s="7" t="s">
        <v>14148</v>
      </c>
      <c r="K4" s="7" t="s">
        <v>14149</v>
      </c>
      <c r="L4" s="7" t="s">
        <v>14150</v>
      </c>
      <c r="M4" s="7" t="s">
        <v>14151</v>
      </c>
      <c r="N4" s="7" t="s">
        <v>14152</v>
      </c>
      <c r="O4" s="7" t="s">
        <v>14153</v>
      </c>
      <c r="P4" s="7" t="s">
        <v>14154</v>
      </c>
      <c r="Q4" s="7" t="s">
        <v>14155</v>
      </c>
      <c r="R4" s="7" t="s">
        <v>14156</v>
      </c>
      <c r="S4" s="7" t="s">
        <v>14157</v>
      </c>
      <c r="T4" s="7" t="s">
        <v>14158</v>
      </c>
      <c r="U4" s="7" t="s">
        <v>14159</v>
      </c>
    </row>
    <row r="5" spans="1:21"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c r="Q5" s="8" t="s">
        <v>259</v>
      </c>
      <c r="R5" s="8" t="s">
        <v>259</v>
      </c>
      <c r="S5" s="8" t="s">
        <v>259</v>
      </c>
      <c r="T5" s="8" t="s">
        <v>259</v>
      </c>
      <c r="U5" s="8" t="s">
        <v>259</v>
      </c>
    </row>
    <row r="6" spans="1:21" ht="14.25">
      <c r="A6" s="1" t="s">
        <v>260</v>
      </c>
      <c r="B6" s="1" t="s">
        <v>14160</v>
      </c>
      <c r="C6" s="1" t="s">
        <v>262</v>
      </c>
      <c r="D6" s="1" t="s">
        <v>263</v>
      </c>
      <c r="E6" s="1" t="s">
        <v>263</v>
      </c>
      <c r="F6" s="1" t="s">
        <v>270</v>
      </c>
      <c r="G6" s="1" t="s">
        <v>14161</v>
      </c>
      <c r="H6" s="1" t="s">
        <v>270</v>
      </c>
      <c r="I6" s="1" t="s">
        <v>1450</v>
      </c>
      <c r="J6" s="1" t="s">
        <v>276</v>
      </c>
      <c r="K6" s="1" t="s">
        <v>270</v>
      </c>
      <c r="L6" s="1" t="s">
        <v>472</v>
      </c>
      <c r="M6" s="1" t="s">
        <v>270</v>
      </c>
      <c r="N6" s="1" t="s">
        <v>269</v>
      </c>
      <c r="O6" s="1" t="s">
        <v>269</v>
      </c>
      <c r="P6" s="1" t="s">
        <v>873</v>
      </c>
      <c r="Q6" s="1" t="s">
        <v>273</v>
      </c>
      <c r="R6" s="1" t="s">
        <v>1740</v>
      </c>
      <c r="S6" s="1" t="s">
        <v>14162</v>
      </c>
      <c r="T6" s="1" t="s">
        <v>269</v>
      </c>
      <c r="U6" s="1" t="s">
        <v>269</v>
      </c>
    </row>
    <row r="7" spans="1:21" ht="14.25">
      <c r="A7" s="1" t="s">
        <v>260</v>
      </c>
      <c r="B7" s="1" t="s">
        <v>14163</v>
      </c>
      <c r="C7" s="1" t="s">
        <v>262</v>
      </c>
      <c r="D7" s="1" t="s">
        <v>280</v>
      </c>
      <c r="E7" s="1" t="s">
        <v>280</v>
      </c>
      <c r="F7" s="1" t="s">
        <v>270</v>
      </c>
      <c r="G7" s="1" t="s">
        <v>14161</v>
      </c>
      <c r="H7" s="1" t="s">
        <v>270</v>
      </c>
      <c r="I7" s="1" t="s">
        <v>1450</v>
      </c>
      <c r="J7" s="1" t="s">
        <v>276</v>
      </c>
      <c r="K7" s="1" t="s">
        <v>270</v>
      </c>
      <c r="L7" s="1" t="s">
        <v>472</v>
      </c>
      <c r="M7" s="1" t="s">
        <v>270</v>
      </c>
      <c r="N7" s="1" t="s">
        <v>269</v>
      </c>
      <c r="O7" s="1" t="s">
        <v>269</v>
      </c>
      <c r="P7" s="1" t="s">
        <v>873</v>
      </c>
      <c r="Q7" s="1" t="s">
        <v>273</v>
      </c>
      <c r="R7" s="1" t="s">
        <v>1740</v>
      </c>
      <c r="S7" s="1" t="s">
        <v>14162</v>
      </c>
      <c r="T7" s="1" t="s">
        <v>269</v>
      </c>
      <c r="U7" s="1" t="s">
        <v>269</v>
      </c>
    </row>
    <row r="8" spans="1:21" ht="14.25">
      <c r="A8" s="1" t="s">
        <v>260</v>
      </c>
      <c r="B8" s="1" t="s">
        <v>14164</v>
      </c>
      <c r="C8" s="1" t="s">
        <v>262</v>
      </c>
      <c r="D8" s="1" t="s">
        <v>286</v>
      </c>
      <c r="E8" s="1" t="s">
        <v>286</v>
      </c>
      <c r="F8" s="1" t="s">
        <v>270</v>
      </c>
      <c r="G8" s="1" t="s">
        <v>14161</v>
      </c>
      <c r="H8" s="1" t="s">
        <v>270</v>
      </c>
      <c r="I8" s="1" t="s">
        <v>1450</v>
      </c>
      <c r="J8" s="1" t="s">
        <v>276</v>
      </c>
      <c r="K8" s="1" t="s">
        <v>270</v>
      </c>
      <c r="L8" s="1" t="s">
        <v>472</v>
      </c>
      <c r="M8" s="1" t="s">
        <v>270</v>
      </c>
      <c r="N8" s="1" t="s">
        <v>269</v>
      </c>
      <c r="O8" s="1" t="s">
        <v>269</v>
      </c>
      <c r="P8" s="1" t="s">
        <v>873</v>
      </c>
      <c r="Q8" s="1" t="s">
        <v>273</v>
      </c>
      <c r="R8" s="1" t="s">
        <v>1740</v>
      </c>
      <c r="S8" s="1" t="s">
        <v>14162</v>
      </c>
      <c r="T8" s="1" t="s">
        <v>269</v>
      </c>
      <c r="U8" s="1" t="s">
        <v>269</v>
      </c>
    </row>
    <row r="9" spans="1:21" ht="14.25">
      <c r="A9" s="1" t="s">
        <v>260</v>
      </c>
      <c r="B9" s="1" t="s">
        <v>14165</v>
      </c>
      <c r="C9" s="1" t="s">
        <v>262</v>
      </c>
      <c r="D9" s="1" t="s">
        <v>292</v>
      </c>
      <c r="E9" s="1" t="s">
        <v>292</v>
      </c>
      <c r="F9" s="1" t="s">
        <v>270</v>
      </c>
      <c r="G9" s="1" t="s">
        <v>14161</v>
      </c>
      <c r="H9" s="1" t="s">
        <v>270</v>
      </c>
      <c r="I9" s="1" t="s">
        <v>1450</v>
      </c>
      <c r="J9" s="1" t="s">
        <v>276</v>
      </c>
      <c r="K9" s="1" t="s">
        <v>270</v>
      </c>
      <c r="L9" s="1" t="s">
        <v>472</v>
      </c>
      <c r="M9" s="1" t="s">
        <v>270</v>
      </c>
      <c r="N9" s="1" t="s">
        <v>269</v>
      </c>
      <c r="O9" s="1" t="s">
        <v>269</v>
      </c>
      <c r="P9" s="1" t="s">
        <v>873</v>
      </c>
      <c r="Q9" s="1" t="s">
        <v>273</v>
      </c>
      <c r="R9" s="1" t="s">
        <v>1740</v>
      </c>
      <c r="S9" s="1" t="s">
        <v>14162</v>
      </c>
      <c r="T9" s="1" t="s">
        <v>269</v>
      </c>
      <c r="U9" s="1" t="s">
        <v>269</v>
      </c>
    </row>
    <row r="10" spans="1:21" ht="14.25">
      <c r="A10" s="1" t="s">
        <v>260</v>
      </c>
      <c r="B10" s="1" t="s">
        <v>14166</v>
      </c>
      <c r="C10" s="1" t="s">
        <v>262</v>
      </c>
      <c r="D10" s="1" t="s">
        <v>298</v>
      </c>
      <c r="E10" s="1" t="s">
        <v>298</v>
      </c>
      <c r="F10" s="1" t="s">
        <v>270</v>
      </c>
      <c r="G10" s="1" t="s">
        <v>14161</v>
      </c>
      <c r="H10" s="1" t="s">
        <v>270</v>
      </c>
      <c r="I10" s="1" t="s">
        <v>1450</v>
      </c>
      <c r="J10" s="1" t="s">
        <v>276</v>
      </c>
      <c r="K10" s="1" t="s">
        <v>270</v>
      </c>
      <c r="L10" s="1" t="s">
        <v>472</v>
      </c>
      <c r="M10" s="1" t="s">
        <v>270</v>
      </c>
      <c r="N10" s="1" t="s">
        <v>269</v>
      </c>
      <c r="O10" s="1" t="s">
        <v>269</v>
      </c>
      <c r="P10" s="1" t="s">
        <v>873</v>
      </c>
      <c r="Q10" s="1" t="s">
        <v>273</v>
      </c>
      <c r="R10" s="1" t="s">
        <v>1740</v>
      </c>
      <c r="S10" s="1" t="s">
        <v>14162</v>
      </c>
      <c r="T10" s="1" t="s">
        <v>269</v>
      </c>
      <c r="U10" s="1" t="s">
        <v>269</v>
      </c>
    </row>
    <row r="11" spans="1:21" ht="14.25">
      <c r="A11" s="1" t="s">
        <v>260</v>
      </c>
      <c r="B11" s="1" t="s">
        <v>14167</v>
      </c>
      <c r="C11" s="1" t="s">
        <v>262</v>
      </c>
      <c r="D11" s="1" t="s">
        <v>304</v>
      </c>
      <c r="E11" s="1" t="s">
        <v>304</v>
      </c>
      <c r="F11" s="1" t="s">
        <v>270</v>
      </c>
      <c r="G11" s="1" t="s">
        <v>14161</v>
      </c>
      <c r="H11" s="1" t="s">
        <v>270</v>
      </c>
      <c r="I11" s="1" t="s">
        <v>1450</v>
      </c>
      <c r="J11" s="1" t="s">
        <v>276</v>
      </c>
      <c r="K11" s="1" t="s">
        <v>270</v>
      </c>
      <c r="L11" s="1" t="s">
        <v>472</v>
      </c>
      <c r="M11" s="1" t="s">
        <v>270</v>
      </c>
      <c r="N11" s="1" t="s">
        <v>269</v>
      </c>
      <c r="O11" s="1" t="s">
        <v>269</v>
      </c>
      <c r="P11" s="1" t="s">
        <v>873</v>
      </c>
      <c r="Q11" s="1" t="s">
        <v>273</v>
      </c>
      <c r="R11" s="1" t="s">
        <v>1740</v>
      </c>
      <c r="S11" s="1" t="s">
        <v>14162</v>
      </c>
      <c r="T11" s="1" t="s">
        <v>269</v>
      </c>
      <c r="U11" s="1" t="s">
        <v>269</v>
      </c>
    </row>
    <row r="12" spans="1:21" ht="14.25">
      <c r="A12" s="1" t="s">
        <v>260</v>
      </c>
      <c r="B12" s="1" t="s">
        <v>14168</v>
      </c>
      <c r="C12" s="1" t="s">
        <v>262</v>
      </c>
      <c r="D12" s="1" t="s">
        <v>310</v>
      </c>
      <c r="E12" s="1" t="s">
        <v>310</v>
      </c>
      <c r="F12" s="1" t="s">
        <v>270</v>
      </c>
      <c r="G12" s="1" t="s">
        <v>14161</v>
      </c>
      <c r="H12" s="1" t="s">
        <v>270</v>
      </c>
      <c r="I12" s="1" t="s">
        <v>1450</v>
      </c>
      <c r="J12" s="1" t="s">
        <v>276</v>
      </c>
      <c r="K12" s="1" t="s">
        <v>270</v>
      </c>
      <c r="L12" s="1" t="s">
        <v>472</v>
      </c>
      <c r="M12" s="1" t="s">
        <v>270</v>
      </c>
      <c r="N12" s="1" t="s">
        <v>269</v>
      </c>
      <c r="O12" s="1" t="s">
        <v>269</v>
      </c>
      <c r="P12" s="1" t="s">
        <v>873</v>
      </c>
      <c r="Q12" s="1" t="s">
        <v>273</v>
      </c>
      <c r="R12" s="1" t="s">
        <v>1740</v>
      </c>
      <c r="S12" s="1" t="s">
        <v>14162</v>
      </c>
      <c r="T12" s="1" t="s">
        <v>269</v>
      </c>
      <c r="U12" s="1" t="s">
        <v>269</v>
      </c>
    </row>
    <row r="13" spans="1:21" ht="14.25">
      <c r="A13" s="1" t="s">
        <v>260</v>
      </c>
      <c r="B13" s="1" t="s">
        <v>14169</v>
      </c>
      <c r="C13" s="1" t="s">
        <v>262</v>
      </c>
      <c r="D13" s="1" t="s">
        <v>316</v>
      </c>
      <c r="E13" s="1" t="s">
        <v>316</v>
      </c>
      <c r="F13" s="1" t="s">
        <v>270</v>
      </c>
      <c r="G13" s="1" t="s">
        <v>14161</v>
      </c>
      <c r="H13" s="1" t="s">
        <v>270</v>
      </c>
      <c r="I13" s="1" t="s">
        <v>1450</v>
      </c>
      <c r="J13" s="1" t="s">
        <v>276</v>
      </c>
      <c r="K13" s="1" t="s">
        <v>270</v>
      </c>
      <c r="L13" s="1" t="s">
        <v>472</v>
      </c>
      <c r="M13" s="1" t="s">
        <v>270</v>
      </c>
      <c r="N13" s="1" t="s">
        <v>269</v>
      </c>
      <c r="O13" s="1" t="s">
        <v>269</v>
      </c>
      <c r="P13" s="1" t="s">
        <v>873</v>
      </c>
      <c r="Q13" s="1" t="s">
        <v>273</v>
      </c>
      <c r="R13" s="1" t="s">
        <v>1740</v>
      </c>
      <c r="S13" s="1" t="s">
        <v>14162</v>
      </c>
      <c r="T13" s="1" t="s">
        <v>269</v>
      </c>
      <c r="U13" s="1" t="s">
        <v>269</v>
      </c>
    </row>
    <row r="14" spans="1:21" ht="14.25">
      <c r="A14" s="1" t="s">
        <v>260</v>
      </c>
      <c r="B14" s="1" t="s">
        <v>14170</v>
      </c>
      <c r="C14" s="1" t="s">
        <v>262</v>
      </c>
      <c r="D14" s="1" t="s">
        <v>322</v>
      </c>
      <c r="E14" s="1" t="s">
        <v>322</v>
      </c>
      <c r="F14" s="1" t="s">
        <v>270</v>
      </c>
      <c r="G14" s="1" t="s">
        <v>14161</v>
      </c>
      <c r="H14" s="1" t="s">
        <v>270</v>
      </c>
      <c r="I14" s="1" t="s">
        <v>1450</v>
      </c>
      <c r="J14" s="1" t="s">
        <v>276</v>
      </c>
      <c r="K14" s="1" t="s">
        <v>270</v>
      </c>
      <c r="L14" s="1" t="s">
        <v>472</v>
      </c>
      <c r="M14" s="1" t="s">
        <v>270</v>
      </c>
      <c r="N14" s="1" t="s">
        <v>269</v>
      </c>
      <c r="O14" s="1" t="s">
        <v>269</v>
      </c>
      <c r="P14" s="1" t="s">
        <v>873</v>
      </c>
      <c r="Q14" s="1" t="s">
        <v>273</v>
      </c>
      <c r="R14" s="1" t="s">
        <v>1740</v>
      </c>
      <c r="S14" s="1" t="s">
        <v>14162</v>
      </c>
      <c r="T14" s="1" t="s">
        <v>269</v>
      </c>
      <c r="U14" s="1" t="s">
        <v>269</v>
      </c>
    </row>
    <row r="15" spans="1:21" ht="14.25">
      <c r="A15" s="1" t="s">
        <v>260</v>
      </c>
      <c r="B15" s="1" t="s">
        <v>14171</v>
      </c>
      <c r="C15" s="1" t="s">
        <v>262</v>
      </c>
      <c r="D15" s="1" t="s">
        <v>328</v>
      </c>
      <c r="E15" s="1" t="s">
        <v>328</v>
      </c>
      <c r="F15" s="1" t="s">
        <v>270</v>
      </c>
      <c r="G15" s="1" t="s">
        <v>14161</v>
      </c>
      <c r="H15" s="1" t="s">
        <v>270</v>
      </c>
      <c r="I15" s="1" t="s">
        <v>1450</v>
      </c>
      <c r="J15" s="1" t="s">
        <v>276</v>
      </c>
      <c r="K15" s="1" t="s">
        <v>270</v>
      </c>
      <c r="L15" s="1" t="s">
        <v>472</v>
      </c>
      <c r="M15" s="1" t="s">
        <v>270</v>
      </c>
      <c r="N15" s="1" t="s">
        <v>269</v>
      </c>
      <c r="O15" s="1" t="s">
        <v>269</v>
      </c>
      <c r="P15" s="1" t="s">
        <v>873</v>
      </c>
      <c r="Q15" s="1" t="s">
        <v>273</v>
      </c>
      <c r="R15" s="1" t="s">
        <v>1740</v>
      </c>
      <c r="S15" s="1" t="s">
        <v>14162</v>
      </c>
      <c r="T15" s="1" t="s">
        <v>269</v>
      </c>
      <c r="U15" s="1" t="s">
        <v>269</v>
      </c>
    </row>
  </sheetData>
  <phoneticPr fontId="3"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J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14172</v>
      </c>
      <c r="G1" s="4" t="s">
        <v>110</v>
      </c>
      <c r="H1" s="4" t="s">
        <v>14173</v>
      </c>
      <c r="I1" s="4" t="s">
        <v>13580</v>
      </c>
      <c r="J1" s="4" t="s">
        <v>14174</v>
      </c>
    </row>
    <row r="2" spans="1:10" ht="27.95" customHeight="1">
      <c r="A2" s="5" t="s">
        <v>153</v>
      </c>
      <c r="B2" s="5" t="s">
        <v>154</v>
      </c>
      <c r="C2" s="5" t="s">
        <v>155</v>
      </c>
      <c r="D2" s="5" t="s">
        <v>156</v>
      </c>
      <c r="E2" s="5" t="s">
        <v>157</v>
      </c>
      <c r="F2" s="5" t="s">
        <v>14175</v>
      </c>
      <c r="G2" s="5" t="s">
        <v>158</v>
      </c>
      <c r="H2" s="5" t="s">
        <v>14176</v>
      </c>
      <c r="I2" s="5" t="s">
        <v>14177</v>
      </c>
      <c r="J2" s="5" t="s">
        <v>14178</v>
      </c>
    </row>
    <row r="3" spans="1:10" ht="27.95" customHeight="1">
      <c r="A3" s="6" t="s">
        <v>190</v>
      </c>
      <c r="B3" s="6" t="s">
        <v>191</v>
      </c>
      <c r="C3" s="6" t="s">
        <v>192</v>
      </c>
      <c r="D3" s="6" t="s">
        <v>193</v>
      </c>
      <c r="E3" s="6" t="s">
        <v>194</v>
      </c>
      <c r="F3" s="6" t="s">
        <v>345</v>
      </c>
      <c r="G3" s="6" t="s">
        <v>195</v>
      </c>
      <c r="H3" s="6" t="s">
        <v>197</v>
      </c>
      <c r="I3" s="6" t="s">
        <v>199</v>
      </c>
      <c r="J3" s="6" t="s">
        <v>14179</v>
      </c>
    </row>
    <row r="4" spans="1:10" ht="27.95" customHeight="1">
      <c r="A4" s="7" t="s">
        <v>227</v>
      </c>
      <c r="B4" s="7" t="s">
        <v>228</v>
      </c>
      <c r="C4" s="7" t="s">
        <v>155</v>
      </c>
      <c r="D4" s="7" t="s">
        <v>156</v>
      </c>
      <c r="E4" s="7" t="s">
        <v>229</v>
      </c>
      <c r="F4" s="7" t="s">
        <v>229</v>
      </c>
      <c r="G4" s="7" t="s">
        <v>230</v>
      </c>
      <c r="H4" s="7" t="s">
        <v>14176</v>
      </c>
      <c r="I4" s="7" t="s">
        <v>14177</v>
      </c>
      <c r="J4" s="7" t="s">
        <v>14178</v>
      </c>
    </row>
    <row r="5" spans="1:10" ht="27.95" customHeight="1">
      <c r="A5" s="8" t="s">
        <v>254</v>
      </c>
      <c r="B5" s="8" t="s">
        <v>255</v>
      </c>
      <c r="C5" s="8" t="s">
        <v>256</v>
      </c>
      <c r="D5" s="8" t="s">
        <v>256</v>
      </c>
      <c r="E5" s="8" t="s">
        <v>256</v>
      </c>
      <c r="F5" s="8" t="s">
        <v>256</v>
      </c>
      <c r="G5" s="8" t="s">
        <v>257</v>
      </c>
      <c r="H5" s="8" t="s">
        <v>255</v>
      </c>
      <c r="I5" s="8" t="s">
        <v>259</v>
      </c>
      <c r="J5" s="8" t="s">
        <v>259</v>
      </c>
    </row>
  </sheetData>
  <phoneticPr fontId="3"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AR5"/>
  <sheetViews>
    <sheetView workbookViewId="0"/>
  </sheetViews>
  <sheetFormatPr defaultRowHeight="13.5"/>
  <cols>
    <col min="1" max="44" width="20" customWidth="1"/>
  </cols>
  <sheetData>
    <row r="1" spans="1:44" ht="27.95" customHeight="1">
      <c r="A1" s="4" t="s">
        <v>105</v>
      </c>
      <c r="B1" s="4" t="s">
        <v>106</v>
      </c>
      <c r="C1" s="4" t="s">
        <v>107</v>
      </c>
      <c r="D1" s="4" t="s">
        <v>108</v>
      </c>
      <c r="E1" s="4" t="s">
        <v>109</v>
      </c>
      <c r="F1" s="4" t="s">
        <v>14180</v>
      </c>
      <c r="G1" s="4" t="s">
        <v>110</v>
      </c>
      <c r="H1" s="4" t="s">
        <v>13183</v>
      </c>
      <c r="I1" s="4" t="s">
        <v>13184</v>
      </c>
      <c r="J1" s="4" t="s">
        <v>13185</v>
      </c>
      <c r="K1" s="4" t="s">
        <v>13186</v>
      </c>
      <c r="L1" s="4" t="s">
        <v>13187</v>
      </c>
      <c r="M1" s="4" t="s">
        <v>13188</v>
      </c>
      <c r="N1" s="4" t="s">
        <v>13189</v>
      </c>
      <c r="O1" s="4" t="s">
        <v>13190</v>
      </c>
      <c r="P1" s="4" t="s">
        <v>7566</v>
      </c>
      <c r="Q1" s="4" t="s">
        <v>13196</v>
      </c>
      <c r="R1" s="4" t="s">
        <v>13197</v>
      </c>
      <c r="S1" s="4" t="s">
        <v>13198</v>
      </c>
      <c r="T1" s="4" t="s">
        <v>14181</v>
      </c>
      <c r="U1" s="4" t="s">
        <v>14182</v>
      </c>
      <c r="V1" s="4" t="s">
        <v>14183</v>
      </c>
      <c r="W1" s="4" t="s">
        <v>14184</v>
      </c>
      <c r="X1" s="4" t="s">
        <v>14185</v>
      </c>
      <c r="Y1" s="4" t="s">
        <v>14186</v>
      </c>
      <c r="Z1" s="4" t="s">
        <v>14187</v>
      </c>
      <c r="AA1" s="4" t="s">
        <v>14188</v>
      </c>
      <c r="AB1" s="4" t="s">
        <v>14189</v>
      </c>
      <c r="AC1" s="4" t="s">
        <v>14190</v>
      </c>
      <c r="AD1" s="4" t="s">
        <v>14191</v>
      </c>
      <c r="AE1" s="4" t="s">
        <v>14192</v>
      </c>
      <c r="AF1" s="4" t="s">
        <v>14193</v>
      </c>
      <c r="AG1" s="4" t="s">
        <v>14194</v>
      </c>
      <c r="AH1" s="4" t="s">
        <v>13967</v>
      </c>
      <c r="AI1" s="4" t="s">
        <v>14195</v>
      </c>
      <c r="AJ1" s="4" t="s">
        <v>14196</v>
      </c>
      <c r="AK1" s="4" t="s">
        <v>13970</v>
      </c>
      <c r="AL1" s="4" t="s">
        <v>14197</v>
      </c>
      <c r="AM1" s="4" t="s">
        <v>14198</v>
      </c>
      <c r="AN1" s="4" t="s">
        <v>14199</v>
      </c>
      <c r="AO1" s="4" t="s">
        <v>14200</v>
      </c>
      <c r="AP1" s="4" t="s">
        <v>14201</v>
      </c>
      <c r="AQ1" s="4" t="s">
        <v>14202</v>
      </c>
      <c r="AR1" s="4" t="s">
        <v>14203</v>
      </c>
    </row>
    <row r="2" spans="1:44" ht="27.95" customHeight="1">
      <c r="A2" s="5" t="s">
        <v>153</v>
      </c>
      <c r="B2" s="5" t="s">
        <v>154</v>
      </c>
      <c r="C2" s="5" t="s">
        <v>155</v>
      </c>
      <c r="D2" s="5" t="s">
        <v>156</v>
      </c>
      <c r="E2" s="5" t="s">
        <v>157</v>
      </c>
      <c r="F2" s="5" t="s">
        <v>14204</v>
      </c>
      <c r="G2" s="5" t="s">
        <v>158</v>
      </c>
      <c r="H2" s="5" t="s">
        <v>13228</v>
      </c>
      <c r="I2" s="5" t="s">
        <v>13229</v>
      </c>
      <c r="J2" s="5" t="s">
        <v>13230</v>
      </c>
      <c r="K2" s="5" t="s">
        <v>13231</v>
      </c>
      <c r="L2" s="5" t="s">
        <v>13232</v>
      </c>
      <c r="M2" s="5" t="s">
        <v>13233</v>
      </c>
      <c r="N2" s="5" t="s">
        <v>166</v>
      </c>
      <c r="O2" s="5" t="s">
        <v>167</v>
      </c>
      <c r="P2" s="5" t="s">
        <v>7576</v>
      </c>
      <c r="Q2" s="5" t="s">
        <v>13239</v>
      </c>
      <c r="R2" s="5" t="s">
        <v>13240</v>
      </c>
      <c r="S2" s="5" t="s">
        <v>13241</v>
      </c>
      <c r="T2" s="5" t="s">
        <v>14205</v>
      </c>
      <c r="U2" s="5" t="s">
        <v>14206</v>
      </c>
      <c r="V2" s="5" t="s">
        <v>14207</v>
      </c>
      <c r="W2" s="5" t="s">
        <v>14208</v>
      </c>
      <c r="X2" s="5" t="s">
        <v>14209</v>
      </c>
      <c r="Y2" s="5" t="s">
        <v>14210</v>
      </c>
      <c r="Z2" s="5" t="s">
        <v>14211</v>
      </c>
      <c r="AA2" s="5" t="s">
        <v>14212</v>
      </c>
      <c r="AB2" s="5" t="s">
        <v>14213</v>
      </c>
      <c r="AC2" s="5" t="s">
        <v>14214</v>
      </c>
      <c r="AD2" s="5" t="s">
        <v>14215</v>
      </c>
      <c r="AE2" s="5" t="s">
        <v>14216</v>
      </c>
      <c r="AF2" s="5" t="s">
        <v>14217</v>
      </c>
      <c r="AG2" s="5" t="s">
        <v>14218</v>
      </c>
      <c r="AH2" s="5" t="s">
        <v>14003</v>
      </c>
      <c r="AI2" s="5" t="s">
        <v>14219</v>
      </c>
      <c r="AJ2" s="5" t="s">
        <v>14220</v>
      </c>
      <c r="AK2" s="5" t="s">
        <v>14221</v>
      </c>
      <c r="AL2" s="5" t="s">
        <v>14222</v>
      </c>
      <c r="AM2" s="5" t="s">
        <v>14223</v>
      </c>
      <c r="AN2" s="5" t="s">
        <v>14224</v>
      </c>
      <c r="AO2" s="5" t="s">
        <v>14225</v>
      </c>
      <c r="AP2" s="5" t="s">
        <v>14226</v>
      </c>
      <c r="AQ2" s="5" t="s">
        <v>14227</v>
      </c>
      <c r="AR2" s="5" t="s">
        <v>14228</v>
      </c>
    </row>
    <row r="3" spans="1:44" ht="27.95" customHeight="1">
      <c r="A3" s="6" t="s">
        <v>190</v>
      </c>
      <c r="B3" s="6" t="s">
        <v>191</v>
      </c>
      <c r="C3" s="6" t="s">
        <v>192</v>
      </c>
      <c r="D3" s="6" t="s">
        <v>193</v>
      </c>
      <c r="E3" s="6" t="s">
        <v>194</v>
      </c>
      <c r="F3" s="6" t="s">
        <v>345</v>
      </c>
      <c r="G3" s="6" t="s">
        <v>195</v>
      </c>
      <c r="H3" s="6" t="s">
        <v>14229</v>
      </c>
      <c r="I3" s="6" t="s">
        <v>13271</v>
      </c>
      <c r="J3" s="6" t="s">
        <v>13272</v>
      </c>
      <c r="K3" s="6" t="s">
        <v>13273</v>
      </c>
      <c r="L3" s="6" t="s">
        <v>13274</v>
      </c>
      <c r="M3" s="6" t="s">
        <v>13275</v>
      </c>
      <c r="N3" s="6" t="s">
        <v>13276</v>
      </c>
      <c r="O3" s="6" t="s">
        <v>13277</v>
      </c>
      <c r="P3" s="6" t="s">
        <v>14230</v>
      </c>
      <c r="Q3" s="6" t="s">
        <v>214</v>
      </c>
      <c r="R3" s="6" t="s">
        <v>13283</v>
      </c>
      <c r="S3" s="6" t="s">
        <v>13284</v>
      </c>
      <c r="T3" s="6" t="s">
        <v>214</v>
      </c>
      <c r="U3" s="6" t="s">
        <v>214</v>
      </c>
      <c r="V3" s="6" t="s">
        <v>14231</v>
      </c>
      <c r="W3" s="6" t="s">
        <v>678</v>
      </c>
      <c r="X3" s="6" t="s">
        <v>678</v>
      </c>
      <c r="Y3" s="6" t="s">
        <v>672</v>
      </c>
      <c r="Z3" s="6" t="s">
        <v>672</v>
      </c>
      <c r="AA3" s="6" t="s">
        <v>14232</v>
      </c>
      <c r="AB3" s="6" t="s">
        <v>14232</v>
      </c>
      <c r="AC3" s="6" t="s">
        <v>14233</v>
      </c>
      <c r="AD3" s="6" t="s">
        <v>14234</v>
      </c>
      <c r="AE3" s="6" t="s">
        <v>14235</v>
      </c>
      <c r="AF3" s="6" t="s">
        <v>14236</v>
      </c>
      <c r="AG3" s="6" t="s">
        <v>14236</v>
      </c>
      <c r="AH3" s="6" t="s">
        <v>214</v>
      </c>
      <c r="AI3" s="6" t="s">
        <v>214</v>
      </c>
      <c r="AJ3" s="6" t="s">
        <v>214</v>
      </c>
      <c r="AK3" s="6" t="s">
        <v>994</v>
      </c>
      <c r="AL3" s="6" t="s">
        <v>214</v>
      </c>
      <c r="AM3" s="6" t="s">
        <v>214</v>
      </c>
      <c r="AN3" s="6" t="s">
        <v>14237</v>
      </c>
      <c r="AO3" s="6" t="s">
        <v>14238</v>
      </c>
      <c r="AP3" s="6" t="s">
        <v>2851</v>
      </c>
      <c r="AQ3" s="6" t="s">
        <v>2851</v>
      </c>
      <c r="AR3" s="6" t="s">
        <v>2851</v>
      </c>
    </row>
    <row r="4" spans="1:44" ht="27.95" customHeight="1">
      <c r="A4" s="7" t="s">
        <v>227</v>
      </c>
      <c r="B4" s="7" t="s">
        <v>228</v>
      </c>
      <c r="C4" s="7" t="s">
        <v>155</v>
      </c>
      <c r="D4" s="7" t="s">
        <v>156</v>
      </c>
      <c r="E4" s="7" t="s">
        <v>229</v>
      </c>
      <c r="F4" s="7" t="s">
        <v>229</v>
      </c>
      <c r="G4" s="7" t="s">
        <v>230</v>
      </c>
      <c r="H4" s="7" t="s">
        <v>14239</v>
      </c>
      <c r="I4" s="7" t="s">
        <v>13229</v>
      </c>
      <c r="J4" s="7" t="s">
        <v>13230</v>
      </c>
      <c r="K4" s="7" t="s">
        <v>13231</v>
      </c>
      <c r="L4" s="7" t="s">
        <v>13232</v>
      </c>
      <c r="M4" s="7" t="s">
        <v>13233</v>
      </c>
      <c r="N4" s="7" t="s">
        <v>235</v>
      </c>
      <c r="O4" s="7" t="s">
        <v>236</v>
      </c>
      <c r="P4" s="7" t="s">
        <v>7577</v>
      </c>
      <c r="Q4" s="7" t="s">
        <v>13239</v>
      </c>
      <c r="R4" s="7" t="s">
        <v>13300</v>
      </c>
      <c r="S4" s="7" t="s">
        <v>13301</v>
      </c>
      <c r="T4" s="7" t="s">
        <v>14240</v>
      </c>
      <c r="U4" s="7" t="s">
        <v>14241</v>
      </c>
      <c r="V4" s="7" t="s">
        <v>14242</v>
      </c>
      <c r="W4" s="7" t="s">
        <v>14243</v>
      </c>
      <c r="X4" s="7" t="s">
        <v>14244</v>
      </c>
      <c r="Y4" s="7" t="s">
        <v>14245</v>
      </c>
      <c r="Z4" s="7" t="s">
        <v>14246</v>
      </c>
      <c r="AA4" s="7" t="s">
        <v>14247</v>
      </c>
      <c r="AB4" s="7" t="s">
        <v>14248</v>
      </c>
      <c r="AC4" s="7" t="s">
        <v>14249</v>
      </c>
      <c r="AD4" s="7" t="s">
        <v>14250</v>
      </c>
      <c r="AE4" s="7" t="s">
        <v>14251</v>
      </c>
      <c r="AF4" s="7" t="s">
        <v>14252</v>
      </c>
      <c r="AG4" s="7" t="s">
        <v>14253</v>
      </c>
      <c r="AH4" s="7" t="s">
        <v>14055</v>
      </c>
      <c r="AI4" s="7" t="s">
        <v>14254</v>
      </c>
      <c r="AJ4" s="7" t="s">
        <v>14255</v>
      </c>
      <c r="AK4" s="7" t="s">
        <v>14256</v>
      </c>
      <c r="AL4" s="7" t="s">
        <v>14257</v>
      </c>
      <c r="AM4" s="7" t="s">
        <v>14258</v>
      </c>
      <c r="AN4" s="7" t="s">
        <v>14259</v>
      </c>
      <c r="AO4" s="7" t="s">
        <v>14260</v>
      </c>
      <c r="AP4" s="7" t="s">
        <v>14261</v>
      </c>
      <c r="AQ4" s="7" t="s">
        <v>14262</v>
      </c>
      <c r="AR4" s="7" t="s">
        <v>14262</v>
      </c>
    </row>
    <row r="5" spans="1:44"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255</v>
      </c>
      <c r="Q5" s="8" t="s">
        <v>259</v>
      </c>
      <c r="R5" s="8" t="s">
        <v>259</v>
      </c>
      <c r="S5" s="8" t="s">
        <v>255</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row>
  </sheetData>
  <phoneticPr fontId="3"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F5"/>
  <sheetViews>
    <sheetView workbookViewId="0"/>
  </sheetViews>
  <sheetFormatPr defaultRowHeight="13.5"/>
  <cols>
    <col min="1" max="58" width="20" customWidth="1"/>
  </cols>
  <sheetData>
    <row r="1" spans="1:58" ht="27.95" customHeight="1">
      <c r="A1" s="4" t="s">
        <v>105</v>
      </c>
      <c r="B1" s="4" t="s">
        <v>106</v>
      </c>
      <c r="C1" s="4" t="s">
        <v>107</v>
      </c>
      <c r="D1" s="4" t="s">
        <v>108</v>
      </c>
      <c r="E1" s="4" t="s">
        <v>109</v>
      </c>
      <c r="F1" s="4" t="s">
        <v>14263</v>
      </c>
      <c r="G1" s="4" t="s">
        <v>110</v>
      </c>
      <c r="H1" s="4" t="s">
        <v>13183</v>
      </c>
      <c r="I1" s="4" t="s">
        <v>13184</v>
      </c>
      <c r="J1" s="4" t="s">
        <v>13185</v>
      </c>
      <c r="K1" s="4" t="s">
        <v>13186</v>
      </c>
      <c r="L1" s="4" t="s">
        <v>13187</v>
      </c>
      <c r="M1" s="4" t="s">
        <v>13188</v>
      </c>
      <c r="N1" s="4" t="s">
        <v>13189</v>
      </c>
      <c r="O1" s="4" t="s">
        <v>13190</v>
      </c>
      <c r="P1" s="4" t="s">
        <v>14264</v>
      </c>
      <c r="Q1" s="4" t="s">
        <v>14265</v>
      </c>
      <c r="R1" s="4" t="s">
        <v>14266</v>
      </c>
      <c r="S1" s="4" t="s">
        <v>14267</v>
      </c>
      <c r="T1" s="4" t="s">
        <v>14268</v>
      </c>
      <c r="U1" s="4" t="s">
        <v>14269</v>
      </c>
      <c r="V1" s="4" t="s">
        <v>14270</v>
      </c>
      <c r="W1" s="4" t="s">
        <v>7566</v>
      </c>
      <c r="X1" s="4" t="s">
        <v>13196</v>
      </c>
      <c r="Y1" s="4" t="s">
        <v>13197</v>
      </c>
      <c r="Z1" s="4" t="s">
        <v>13198</v>
      </c>
      <c r="AA1" s="4" t="s">
        <v>14271</v>
      </c>
      <c r="AB1" s="4" t="s">
        <v>14272</v>
      </c>
      <c r="AC1" s="4" t="s">
        <v>14273</v>
      </c>
      <c r="AD1" s="4" t="s">
        <v>14274</v>
      </c>
      <c r="AE1" s="4" t="s">
        <v>14275</v>
      </c>
      <c r="AF1" s="4" t="s">
        <v>14276</v>
      </c>
      <c r="AG1" s="4" t="s">
        <v>14277</v>
      </c>
      <c r="AH1" s="4" t="s">
        <v>14278</v>
      </c>
      <c r="AI1" s="4" t="s">
        <v>14279</v>
      </c>
      <c r="AJ1" s="4" t="s">
        <v>14280</v>
      </c>
      <c r="AK1" s="4" t="s">
        <v>14281</v>
      </c>
      <c r="AL1" s="4" t="s">
        <v>14282</v>
      </c>
      <c r="AM1" s="4" t="s">
        <v>14283</v>
      </c>
      <c r="AN1" s="4" t="s">
        <v>14284</v>
      </c>
      <c r="AO1" s="4" t="s">
        <v>14285</v>
      </c>
      <c r="AP1" s="4" t="s">
        <v>14286</v>
      </c>
      <c r="AQ1" s="4" t="s">
        <v>14287</v>
      </c>
      <c r="AR1" s="4" t="s">
        <v>14288</v>
      </c>
      <c r="AS1" s="4" t="s">
        <v>14289</v>
      </c>
      <c r="AT1" s="4" t="s">
        <v>14290</v>
      </c>
      <c r="AU1" s="4" t="s">
        <v>14291</v>
      </c>
      <c r="AV1" s="4" t="s">
        <v>14292</v>
      </c>
      <c r="AW1" s="4" t="s">
        <v>14293</v>
      </c>
      <c r="AX1" s="4" t="s">
        <v>14294</v>
      </c>
      <c r="AY1" s="4" t="s">
        <v>14295</v>
      </c>
      <c r="AZ1" s="4" t="s">
        <v>14296</v>
      </c>
      <c r="BA1" s="4" t="s">
        <v>14297</v>
      </c>
      <c r="BB1" s="4" t="s">
        <v>14298</v>
      </c>
      <c r="BC1" s="4" t="s">
        <v>14299</v>
      </c>
      <c r="BD1" s="4" t="s">
        <v>14300</v>
      </c>
      <c r="BE1" s="4" t="s">
        <v>14301</v>
      </c>
      <c r="BF1" s="4" t="s">
        <v>14302</v>
      </c>
    </row>
    <row r="2" spans="1:58" ht="27.95" customHeight="1">
      <c r="A2" s="5" t="s">
        <v>153</v>
      </c>
      <c r="B2" s="5" t="s">
        <v>154</v>
      </c>
      <c r="C2" s="5" t="s">
        <v>155</v>
      </c>
      <c r="D2" s="5" t="s">
        <v>156</v>
      </c>
      <c r="E2" s="5" t="s">
        <v>157</v>
      </c>
      <c r="F2" s="5" t="s">
        <v>14303</v>
      </c>
      <c r="G2" s="5" t="s">
        <v>158</v>
      </c>
      <c r="H2" s="5" t="s">
        <v>13228</v>
      </c>
      <c r="I2" s="5" t="s">
        <v>13229</v>
      </c>
      <c r="J2" s="5" t="s">
        <v>13230</v>
      </c>
      <c r="K2" s="5" t="s">
        <v>13231</v>
      </c>
      <c r="L2" s="5" t="s">
        <v>13232</v>
      </c>
      <c r="M2" s="5" t="s">
        <v>13233</v>
      </c>
      <c r="N2" s="5" t="s">
        <v>166</v>
      </c>
      <c r="O2" s="5" t="s">
        <v>167</v>
      </c>
      <c r="P2" s="5" t="s">
        <v>14304</v>
      </c>
      <c r="Q2" s="5" t="s">
        <v>14305</v>
      </c>
      <c r="R2" s="5" t="s">
        <v>14306</v>
      </c>
      <c r="S2" s="5" t="s">
        <v>14307</v>
      </c>
      <c r="T2" s="5" t="s">
        <v>14308</v>
      </c>
      <c r="U2" s="5" t="s">
        <v>14309</v>
      </c>
      <c r="V2" s="5" t="s">
        <v>14310</v>
      </c>
      <c r="W2" s="5" t="s">
        <v>7576</v>
      </c>
      <c r="X2" s="5" t="s">
        <v>13239</v>
      </c>
      <c r="Y2" s="5" t="s">
        <v>13240</v>
      </c>
      <c r="Z2" s="5" t="s">
        <v>13241</v>
      </c>
      <c r="AA2" s="5" t="s">
        <v>14311</v>
      </c>
      <c r="AB2" s="5" t="s">
        <v>14312</v>
      </c>
      <c r="AC2" s="5" t="s">
        <v>14313</v>
      </c>
      <c r="AD2" s="5" t="s">
        <v>14314</v>
      </c>
      <c r="AE2" s="5" t="s">
        <v>14315</v>
      </c>
      <c r="AF2" s="5" t="s">
        <v>14316</v>
      </c>
      <c r="AG2" s="5" t="s">
        <v>14317</v>
      </c>
      <c r="AH2" s="5" t="s">
        <v>14318</v>
      </c>
      <c r="AI2" s="5" t="s">
        <v>14319</v>
      </c>
      <c r="AJ2" s="5" t="s">
        <v>14320</v>
      </c>
      <c r="AK2" s="5" t="s">
        <v>14321</v>
      </c>
      <c r="AL2" s="5" t="s">
        <v>14322</v>
      </c>
      <c r="AM2" s="5" t="s">
        <v>14323</v>
      </c>
      <c r="AN2" s="5" t="s">
        <v>14324</v>
      </c>
      <c r="AO2" s="5" t="s">
        <v>14325</v>
      </c>
      <c r="AP2" s="5" t="s">
        <v>14326</v>
      </c>
      <c r="AQ2" s="5" t="s">
        <v>14327</v>
      </c>
      <c r="AR2" s="5" t="s">
        <v>14328</v>
      </c>
      <c r="AS2" s="5" t="s">
        <v>14329</v>
      </c>
      <c r="AT2" s="5" t="s">
        <v>14330</v>
      </c>
      <c r="AU2" s="5" t="s">
        <v>14331</v>
      </c>
      <c r="AV2" s="5" t="s">
        <v>14332</v>
      </c>
      <c r="AW2" s="5" t="s">
        <v>14333</v>
      </c>
      <c r="AX2" s="5" t="s">
        <v>14334</v>
      </c>
      <c r="AY2" s="5" t="s">
        <v>14335</v>
      </c>
      <c r="AZ2" s="5" t="s">
        <v>14336</v>
      </c>
      <c r="BA2" s="5" t="s">
        <v>14337</v>
      </c>
      <c r="BB2" s="5" t="s">
        <v>14338</v>
      </c>
      <c r="BC2" s="5" t="s">
        <v>14339</v>
      </c>
      <c r="BD2" s="5" t="s">
        <v>14340</v>
      </c>
      <c r="BE2" s="5" t="s">
        <v>14341</v>
      </c>
      <c r="BF2" s="5" t="s">
        <v>14342</v>
      </c>
    </row>
    <row r="3" spans="1:58" ht="27.95" customHeight="1">
      <c r="A3" s="6" t="s">
        <v>190</v>
      </c>
      <c r="B3" s="6" t="s">
        <v>191</v>
      </c>
      <c r="C3" s="6" t="s">
        <v>192</v>
      </c>
      <c r="D3" s="6" t="s">
        <v>193</v>
      </c>
      <c r="E3" s="6" t="s">
        <v>194</v>
      </c>
      <c r="F3" s="6" t="s">
        <v>345</v>
      </c>
      <c r="G3" s="6" t="s">
        <v>195</v>
      </c>
      <c r="H3" s="6" t="s">
        <v>14343</v>
      </c>
      <c r="I3" s="6" t="s">
        <v>13271</v>
      </c>
      <c r="J3" s="6" t="s">
        <v>13272</v>
      </c>
      <c r="K3" s="6" t="s">
        <v>13273</v>
      </c>
      <c r="L3" s="6" t="s">
        <v>13274</v>
      </c>
      <c r="M3" s="6" t="s">
        <v>13275</v>
      </c>
      <c r="N3" s="6" t="s">
        <v>13276</v>
      </c>
      <c r="O3" s="6" t="s">
        <v>13277</v>
      </c>
      <c r="P3" s="6" t="s">
        <v>214</v>
      </c>
      <c r="Q3" s="6" t="s">
        <v>14019</v>
      </c>
      <c r="R3" s="6" t="s">
        <v>14344</v>
      </c>
      <c r="S3" s="6" t="s">
        <v>13411</v>
      </c>
      <c r="T3" s="6" t="s">
        <v>14345</v>
      </c>
      <c r="U3" s="6" t="s">
        <v>1247</v>
      </c>
      <c r="V3" s="6" t="s">
        <v>2578</v>
      </c>
      <c r="W3" s="6" t="s">
        <v>14346</v>
      </c>
      <c r="X3" s="6" t="s">
        <v>994</v>
      </c>
      <c r="Y3" s="6" t="s">
        <v>13283</v>
      </c>
      <c r="Z3" s="6" t="s">
        <v>14347</v>
      </c>
      <c r="AA3" s="6" t="s">
        <v>214</v>
      </c>
      <c r="AB3" s="6" t="s">
        <v>214</v>
      </c>
      <c r="AC3" s="6" t="s">
        <v>214</v>
      </c>
      <c r="AD3" s="6" t="s">
        <v>13419</v>
      </c>
      <c r="AE3" s="6" t="s">
        <v>13473</v>
      </c>
      <c r="AF3" s="6" t="s">
        <v>13473</v>
      </c>
      <c r="AG3" s="6" t="s">
        <v>14348</v>
      </c>
      <c r="AH3" s="6" t="s">
        <v>6079</v>
      </c>
      <c r="AI3" s="6" t="s">
        <v>14349</v>
      </c>
      <c r="AJ3" s="6" t="s">
        <v>14349</v>
      </c>
      <c r="AK3" s="6" t="s">
        <v>14350</v>
      </c>
      <c r="AL3" s="6" t="s">
        <v>14351</v>
      </c>
      <c r="AM3" s="6" t="s">
        <v>14351</v>
      </c>
      <c r="AN3" s="6" t="s">
        <v>14352</v>
      </c>
      <c r="AO3" s="6" t="s">
        <v>14353</v>
      </c>
      <c r="AP3" s="6" t="s">
        <v>14233</v>
      </c>
      <c r="AQ3" s="6" t="s">
        <v>13473</v>
      </c>
      <c r="AR3" s="6" t="s">
        <v>214</v>
      </c>
      <c r="AS3" s="6" t="s">
        <v>214</v>
      </c>
      <c r="AT3" s="6" t="s">
        <v>1247</v>
      </c>
      <c r="AU3" s="6" t="s">
        <v>214</v>
      </c>
      <c r="AV3" s="6" t="s">
        <v>214</v>
      </c>
      <c r="AW3" s="6" t="s">
        <v>14354</v>
      </c>
      <c r="AX3" s="6" t="s">
        <v>12137</v>
      </c>
      <c r="AY3" s="6" t="s">
        <v>14355</v>
      </c>
      <c r="AZ3" s="6" t="s">
        <v>14356</v>
      </c>
      <c r="BA3" s="6" t="s">
        <v>214</v>
      </c>
      <c r="BB3" s="6" t="s">
        <v>14357</v>
      </c>
      <c r="BC3" s="6" t="s">
        <v>14358</v>
      </c>
      <c r="BD3" s="6" t="s">
        <v>14359</v>
      </c>
      <c r="BE3" s="6" t="s">
        <v>218</v>
      </c>
      <c r="BF3" s="6" t="s">
        <v>14360</v>
      </c>
    </row>
    <row r="4" spans="1:58" ht="27.95" customHeight="1">
      <c r="A4" s="7" t="s">
        <v>227</v>
      </c>
      <c r="B4" s="7" t="s">
        <v>228</v>
      </c>
      <c r="C4" s="7" t="s">
        <v>155</v>
      </c>
      <c r="D4" s="7" t="s">
        <v>156</v>
      </c>
      <c r="E4" s="7" t="s">
        <v>229</v>
      </c>
      <c r="F4" s="7" t="s">
        <v>229</v>
      </c>
      <c r="G4" s="7" t="s">
        <v>230</v>
      </c>
      <c r="H4" s="7" t="s">
        <v>13228</v>
      </c>
      <c r="I4" s="7" t="s">
        <v>13229</v>
      </c>
      <c r="J4" s="7" t="s">
        <v>13230</v>
      </c>
      <c r="K4" s="7" t="s">
        <v>13231</v>
      </c>
      <c r="L4" s="7" t="s">
        <v>13232</v>
      </c>
      <c r="M4" s="7" t="s">
        <v>13233</v>
      </c>
      <c r="N4" s="7" t="s">
        <v>235</v>
      </c>
      <c r="O4" s="7" t="s">
        <v>236</v>
      </c>
      <c r="P4" s="7" t="s">
        <v>14361</v>
      </c>
      <c r="Q4" s="7" t="s">
        <v>14362</v>
      </c>
      <c r="R4" s="7" t="s">
        <v>14363</v>
      </c>
      <c r="S4" s="7" t="s">
        <v>14364</v>
      </c>
      <c r="T4" s="7" t="s">
        <v>14365</v>
      </c>
      <c r="U4" s="7" t="s">
        <v>14366</v>
      </c>
      <c r="V4" s="7" t="s">
        <v>14367</v>
      </c>
      <c r="W4" s="7" t="s">
        <v>7577</v>
      </c>
      <c r="X4" s="7" t="s">
        <v>13239</v>
      </c>
      <c r="Y4" s="7" t="s">
        <v>13300</v>
      </c>
      <c r="Z4" s="7" t="s">
        <v>13301</v>
      </c>
      <c r="AA4" s="7" t="s">
        <v>14311</v>
      </c>
      <c r="AB4" s="7" t="s">
        <v>14368</v>
      </c>
      <c r="AC4" s="7" t="s">
        <v>14369</v>
      </c>
      <c r="AD4" s="7" t="s">
        <v>14370</v>
      </c>
      <c r="AE4" s="7" t="s">
        <v>14371</v>
      </c>
      <c r="AF4" s="7" t="s">
        <v>14372</v>
      </c>
      <c r="AG4" s="7" t="s">
        <v>14373</v>
      </c>
      <c r="AH4" s="7" t="s">
        <v>14374</v>
      </c>
      <c r="AI4" s="7" t="s">
        <v>14375</v>
      </c>
      <c r="AJ4" s="7" t="s">
        <v>14376</v>
      </c>
      <c r="AK4" s="7" t="s">
        <v>14321</v>
      </c>
      <c r="AL4" s="7" t="s">
        <v>14377</v>
      </c>
      <c r="AM4" s="7" t="s">
        <v>14378</v>
      </c>
      <c r="AN4" s="7" t="s">
        <v>14324</v>
      </c>
      <c r="AO4" s="7" t="s">
        <v>14379</v>
      </c>
      <c r="AP4" s="7" t="s">
        <v>14380</v>
      </c>
      <c r="AQ4" s="7" t="s">
        <v>14381</v>
      </c>
      <c r="AR4" s="7" t="s">
        <v>14382</v>
      </c>
      <c r="AS4" s="7" t="s">
        <v>14383</v>
      </c>
      <c r="AT4" s="7" t="s">
        <v>14384</v>
      </c>
      <c r="AU4" s="7" t="s">
        <v>14385</v>
      </c>
      <c r="AV4" s="7" t="s">
        <v>14386</v>
      </c>
      <c r="AW4" s="7" t="s">
        <v>14387</v>
      </c>
      <c r="AX4" s="7" t="s">
        <v>14388</v>
      </c>
      <c r="AY4" s="7" t="s">
        <v>14388</v>
      </c>
      <c r="AZ4" s="7" t="s">
        <v>14389</v>
      </c>
      <c r="BA4" s="7" t="s">
        <v>14390</v>
      </c>
      <c r="BB4" s="7" t="s">
        <v>14391</v>
      </c>
      <c r="BC4" s="7" t="s">
        <v>14392</v>
      </c>
      <c r="BD4" s="7" t="s">
        <v>14393</v>
      </c>
      <c r="BE4" s="7" t="s">
        <v>14394</v>
      </c>
      <c r="BF4" s="7" t="s">
        <v>14395</v>
      </c>
    </row>
    <row r="5" spans="1:58" ht="27.95" customHeight="1">
      <c r="A5" s="8" t="s">
        <v>254</v>
      </c>
      <c r="B5" s="8" t="s">
        <v>255</v>
      </c>
      <c r="C5" s="8" t="s">
        <v>256</v>
      </c>
      <c r="D5" s="8" t="s">
        <v>256</v>
      </c>
      <c r="E5" s="8" t="s">
        <v>256</v>
      </c>
      <c r="F5" s="8" t="s">
        <v>256</v>
      </c>
      <c r="G5" s="8" t="s">
        <v>257</v>
      </c>
      <c r="H5" s="8" t="s">
        <v>255</v>
      </c>
      <c r="I5" s="8" t="s">
        <v>259</v>
      </c>
      <c r="J5" s="8" t="s">
        <v>259</v>
      </c>
      <c r="K5" s="8" t="s">
        <v>259</v>
      </c>
      <c r="L5" s="8" t="s">
        <v>255</v>
      </c>
      <c r="M5" s="8" t="s">
        <v>259</v>
      </c>
      <c r="N5" s="8" t="s">
        <v>259</v>
      </c>
      <c r="O5" s="8" t="s">
        <v>259</v>
      </c>
      <c r="P5" s="8" t="s">
        <v>259</v>
      </c>
      <c r="Q5" s="8" t="s">
        <v>259</v>
      </c>
      <c r="R5" s="8" t="s">
        <v>259</v>
      </c>
      <c r="S5" s="8" t="s">
        <v>259</v>
      </c>
      <c r="T5" s="8" t="s">
        <v>259</v>
      </c>
      <c r="U5" s="8" t="s">
        <v>259</v>
      </c>
      <c r="V5" s="8" t="s">
        <v>259</v>
      </c>
      <c r="W5" s="8" t="s">
        <v>255</v>
      </c>
      <c r="X5" s="8" t="s">
        <v>259</v>
      </c>
      <c r="Y5" s="8" t="s">
        <v>259</v>
      </c>
      <c r="Z5" s="8" t="s">
        <v>255</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c r="AY5" s="8" t="s">
        <v>259</v>
      </c>
      <c r="AZ5" s="8" t="s">
        <v>259</v>
      </c>
      <c r="BA5" s="8" t="s">
        <v>259</v>
      </c>
      <c r="BB5" s="8" t="s">
        <v>259</v>
      </c>
      <c r="BC5" s="8" t="s">
        <v>259</v>
      </c>
      <c r="BD5" s="8" t="s">
        <v>259</v>
      </c>
      <c r="BE5" s="8" t="s">
        <v>259</v>
      </c>
      <c r="BF5" s="8" t="s">
        <v>259</v>
      </c>
    </row>
  </sheetData>
  <phoneticPr fontId="3"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Q5"/>
  <sheetViews>
    <sheetView workbookViewId="0"/>
  </sheetViews>
  <sheetFormatPr defaultRowHeight="13.5"/>
  <cols>
    <col min="1" max="17" width="20" customWidth="1"/>
  </cols>
  <sheetData>
    <row r="1" spans="1:17" ht="27.95" customHeight="1">
      <c r="A1" s="4" t="s">
        <v>105</v>
      </c>
      <c r="B1" s="4" t="s">
        <v>106</v>
      </c>
      <c r="C1" s="4" t="s">
        <v>107</v>
      </c>
      <c r="D1" s="4" t="s">
        <v>108</v>
      </c>
      <c r="E1" s="4" t="s">
        <v>109</v>
      </c>
      <c r="F1" s="4" t="s">
        <v>14396</v>
      </c>
      <c r="G1" s="4" t="s">
        <v>110</v>
      </c>
      <c r="H1" s="4" t="s">
        <v>7566</v>
      </c>
      <c r="I1" s="4" t="s">
        <v>7567</v>
      </c>
      <c r="J1" s="4" t="s">
        <v>14397</v>
      </c>
      <c r="K1" s="4" t="s">
        <v>7568</v>
      </c>
      <c r="L1" s="4" t="s">
        <v>7569</v>
      </c>
      <c r="M1" s="4" t="s">
        <v>7570</v>
      </c>
      <c r="N1" s="4" t="s">
        <v>7571</v>
      </c>
      <c r="O1" s="4" t="s">
        <v>7572</v>
      </c>
      <c r="P1" s="4" t="s">
        <v>7573</v>
      </c>
      <c r="Q1" s="4" t="s">
        <v>7574</v>
      </c>
    </row>
    <row r="2" spans="1:17" ht="27.95" customHeight="1">
      <c r="A2" s="5" t="s">
        <v>153</v>
      </c>
      <c r="B2" s="5" t="s">
        <v>154</v>
      </c>
      <c r="C2" s="5" t="s">
        <v>155</v>
      </c>
      <c r="D2" s="5" t="s">
        <v>156</v>
      </c>
      <c r="E2" s="5" t="s">
        <v>157</v>
      </c>
      <c r="F2" s="5" t="s">
        <v>14398</v>
      </c>
      <c r="G2" s="5" t="s">
        <v>158</v>
      </c>
      <c r="H2" s="5" t="s">
        <v>7576</v>
      </c>
      <c r="I2" s="5" t="s">
        <v>65</v>
      </c>
      <c r="J2" s="5" t="s">
        <v>69</v>
      </c>
      <c r="K2" s="5" t="s">
        <v>66</v>
      </c>
      <c r="L2" s="5" t="s">
        <v>67</v>
      </c>
      <c r="M2" s="5" t="s">
        <v>70</v>
      </c>
      <c r="N2" s="5" t="s">
        <v>68</v>
      </c>
      <c r="O2" s="5" t="s">
        <v>78</v>
      </c>
      <c r="P2" s="5" t="s">
        <v>82</v>
      </c>
      <c r="Q2" s="5" t="s">
        <v>83</v>
      </c>
    </row>
    <row r="3" spans="1:17" ht="27.95" customHeight="1">
      <c r="A3" s="6" t="s">
        <v>190</v>
      </c>
      <c r="B3" s="6" t="s">
        <v>191</v>
      </c>
      <c r="C3" s="6" t="s">
        <v>192</v>
      </c>
      <c r="D3" s="6" t="s">
        <v>193</v>
      </c>
      <c r="E3" s="6" t="s">
        <v>194</v>
      </c>
      <c r="F3" s="6" t="s">
        <v>345</v>
      </c>
      <c r="G3" s="6" t="s">
        <v>195</v>
      </c>
      <c r="H3" s="6" t="s">
        <v>441</v>
      </c>
      <c r="I3" s="6" t="s">
        <v>199</v>
      </c>
      <c r="J3" s="6" t="s">
        <v>199</v>
      </c>
      <c r="K3" s="6" t="s">
        <v>199</v>
      </c>
      <c r="L3" s="6" t="s">
        <v>199</v>
      </c>
      <c r="M3" s="6" t="s">
        <v>199</v>
      </c>
      <c r="N3" s="6" t="s">
        <v>199</v>
      </c>
      <c r="O3" s="6" t="s">
        <v>199</v>
      </c>
      <c r="P3" s="6" t="s">
        <v>199</v>
      </c>
      <c r="Q3" s="6" t="s">
        <v>199</v>
      </c>
    </row>
    <row r="4" spans="1:17" ht="27.95" customHeight="1">
      <c r="A4" s="7" t="s">
        <v>227</v>
      </c>
      <c r="B4" s="7" t="s">
        <v>228</v>
      </c>
      <c r="C4" s="7" t="s">
        <v>155</v>
      </c>
      <c r="D4" s="7" t="s">
        <v>156</v>
      </c>
      <c r="E4" s="7" t="s">
        <v>229</v>
      </c>
      <c r="F4" s="7" t="s">
        <v>229</v>
      </c>
      <c r="G4" s="7" t="s">
        <v>230</v>
      </c>
      <c r="H4" s="7" t="s">
        <v>7577</v>
      </c>
      <c r="I4" s="7" t="s">
        <v>65</v>
      </c>
      <c r="J4" s="7" t="s">
        <v>69</v>
      </c>
      <c r="K4" s="7" t="s">
        <v>66</v>
      </c>
      <c r="L4" s="7" t="s">
        <v>67</v>
      </c>
      <c r="M4" s="7" t="s">
        <v>70</v>
      </c>
      <c r="N4" s="7" t="s">
        <v>68</v>
      </c>
      <c r="O4" s="7" t="s">
        <v>7578</v>
      </c>
      <c r="P4" s="7" t="s">
        <v>82</v>
      </c>
      <c r="Q4" s="7" t="s">
        <v>83</v>
      </c>
    </row>
    <row r="5" spans="1:17" ht="27.95" customHeight="1">
      <c r="A5" s="8" t="s">
        <v>254</v>
      </c>
      <c r="B5" s="8" t="s">
        <v>255</v>
      </c>
      <c r="C5" s="8" t="s">
        <v>256</v>
      </c>
      <c r="D5" s="8" t="s">
        <v>256</v>
      </c>
      <c r="E5" s="8" t="s">
        <v>256</v>
      </c>
      <c r="F5" s="8" t="s">
        <v>256</v>
      </c>
      <c r="G5" s="8" t="s">
        <v>257</v>
      </c>
      <c r="H5" s="8" t="s">
        <v>255</v>
      </c>
      <c r="I5" s="8" t="s">
        <v>258</v>
      </c>
      <c r="J5" s="8" t="s">
        <v>258</v>
      </c>
      <c r="K5" s="8" t="s">
        <v>258</v>
      </c>
      <c r="L5" s="8" t="s">
        <v>258</v>
      </c>
      <c r="M5" s="8" t="s">
        <v>258</v>
      </c>
      <c r="N5" s="8" t="s">
        <v>258</v>
      </c>
      <c r="O5" s="8" t="s">
        <v>258</v>
      </c>
      <c r="P5" s="8" t="s">
        <v>258</v>
      </c>
      <c r="Q5" s="8" t="s">
        <v>258</v>
      </c>
    </row>
  </sheetData>
  <phoneticPr fontId="3"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M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14399</v>
      </c>
      <c r="G1" s="4" t="s">
        <v>110</v>
      </c>
      <c r="H1" s="4" t="s">
        <v>9000</v>
      </c>
      <c r="I1" s="4" t="s">
        <v>9001</v>
      </c>
      <c r="J1" s="4" t="s">
        <v>9002</v>
      </c>
      <c r="K1" s="4" t="s">
        <v>9003</v>
      </c>
      <c r="L1" s="4" t="s">
        <v>112</v>
      </c>
      <c r="M1" s="4" t="s">
        <v>14400</v>
      </c>
    </row>
    <row r="2" spans="1:13" ht="27.95" customHeight="1">
      <c r="A2" s="5" t="s">
        <v>153</v>
      </c>
      <c r="B2" s="5" t="s">
        <v>154</v>
      </c>
      <c r="C2" s="5" t="s">
        <v>155</v>
      </c>
      <c r="D2" s="5" t="s">
        <v>156</v>
      </c>
      <c r="E2" s="5" t="s">
        <v>157</v>
      </c>
      <c r="F2" s="5" t="s">
        <v>14401</v>
      </c>
      <c r="G2" s="5" t="s">
        <v>158</v>
      </c>
      <c r="H2" s="5" t="s">
        <v>164</v>
      </c>
      <c r="I2" s="5" t="s">
        <v>165</v>
      </c>
      <c r="J2" s="5" t="s">
        <v>166</v>
      </c>
      <c r="K2" s="5" t="s">
        <v>167</v>
      </c>
      <c r="L2" s="5" t="s">
        <v>160</v>
      </c>
      <c r="M2" s="5" t="s">
        <v>1151</v>
      </c>
    </row>
    <row r="3" spans="1:13" ht="27.95" customHeight="1">
      <c r="A3" s="6" t="s">
        <v>190</v>
      </c>
      <c r="B3" s="6" t="s">
        <v>191</v>
      </c>
      <c r="C3" s="6" t="s">
        <v>192</v>
      </c>
      <c r="D3" s="6" t="s">
        <v>193</v>
      </c>
      <c r="E3" s="6" t="s">
        <v>194</v>
      </c>
      <c r="F3" s="6" t="s">
        <v>345</v>
      </c>
      <c r="G3" s="6" t="s">
        <v>195</v>
      </c>
      <c r="H3" s="6" t="s">
        <v>14402</v>
      </c>
      <c r="I3" s="6" t="s">
        <v>14403</v>
      </c>
      <c r="J3" s="6" t="s">
        <v>14404</v>
      </c>
      <c r="K3" s="6" t="s">
        <v>14405</v>
      </c>
      <c r="L3" s="6" t="s">
        <v>14406</v>
      </c>
      <c r="M3" s="6" t="s">
        <v>14407</v>
      </c>
    </row>
    <row r="4" spans="1:13" ht="27.95" customHeight="1">
      <c r="A4" s="7" t="s">
        <v>227</v>
      </c>
      <c r="B4" s="7" t="s">
        <v>228</v>
      </c>
      <c r="C4" s="7" t="s">
        <v>155</v>
      </c>
      <c r="D4" s="7" t="s">
        <v>156</v>
      </c>
      <c r="E4" s="7" t="s">
        <v>229</v>
      </c>
      <c r="F4" s="7" t="s">
        <v>229</v>
      </c>
      <c r="G4" s="7" t="s">
        <v>230</v>
      </c>
      <c r="H4" s="7" t="s">
        <v>164</v>
      </c>
      <c r="I4" s="7" t="s">
        <v>165</v>
      </c>
      <c r="J4" s="7" t="s">
        <v>235</v>
      </c>
      <c r="K4" s="7" t="s">
        <v>236</v>
      </c>
      <c r="L4" s="7" t="s">
        <v>14408</v>
      </c>
      <c r="M4" s="7" t="s">
        <v>14409</v>
      </c>
    </row>
    <row r="5" spans="1:13"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row>
  </sheetData>
  <phoneticPr fontId="3"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M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14410</v>
      </c>
      <c r="G1" s="4" t="s">
        <v>110</v>
      </c>
      <c r="H1" s="4" t="s">
        <v>9000</v>
      </c>
      <c r="I1" s="4" t="s">
        <v>9001</v>
      </c>
      <c r="J1" s="4" t="s">
        <v>9002</v>
      </c>
      <c r="K1" s="4" t="s">
        <v>9003</v>
      </c>
      <c r="L1" s="4" t="s">
        <v>112</v>
      </c>
      <c r="M1" s="4" t="s">
        <v>14400</v>
      </c>
    </row>
    <row r="2" spans="1:13" ht="27.95" customHeight="1">
      <c r="A2" s="5" t="s">
        <v>153</v>
      </c>
      <c r="B2" s="5" t="s">
        <v>154</v>
      </c>
      <c r="C2" s="5" t="s">
        <v>155</v>
      </c>
      <c r="D2" s="5" t="s">
        <v>156</v>
      </c>
      <c r="E2" s="5" t="s">
        <v>157</v>
      </c>
      <c r="F2" s="5" t="s">
        <v>14411</v>
      </c>
      <c r="G2" s="5" t="s">
        <v>158</v>
      </c>
      <c r="H2" s="5" t="s">
        <v>164</v>
      </c>
      <c r="I2" s="5" t="s">
        <v>165</v>
      </c>
      <c r="J2" s="5" t="s">
        <v>166</v>
      </c>
      <c r="K2" s="5" t="s">
        <v>167</v>
      </c>
      <c r="L2" s="5" t="s">
        <v>160</v>
      </c>
      <c r="M2" s="5" t="s">
        <v>1151</v>
      </c>
    </row>
    <row r="3" spans="1:13" ht="27.95" customHeight="1">
      <c r="A3" s="6" t="s">
        <v>190</v>
      </c>
      <c r="B3" s="6" t="s">
        <v>191</v>
      </c>
      <c r="C3" s="6" t="s">
        <v>192</v>
      </c>
      <c r="D3" s="6" t="s">
        <v>193</v>
      </c>
      <c r="E3" s="6" t="s">
        <v>194</v>
      </c>
      <c r="F3" s="6" t="s">
        <v>345</v>
      </c>
      <c r="G3" s="6" t="s">
        <v>195</v>
      </c>
      <c r="H3" s="6" t="s">
        <v>14402</v>
      </c>
      <c r="I3" s="6" t="s">
        <v>14403</v>
      </c>
      <c r="J3" s="6" t="s">
        <v>14404</v>
      </c>
      <c r="K3" s="6" t="s">
        <v>14405</v>
      </c>
      <c r="L3" s="6" t="s">
        <v>14406</v>
      </c>
      <c r="M3" s="6" t="s">
        <v>14407</v>
      </c>
    </row>
    <row r="4" spans="1:13" ht="27.95" customHeight="1">
      <c r="A4" s="7" t="s">
        <v>227</v>
      </c>
      <c r="B4" s="7" t="s">
        <v>228</v>
      </c>
      <c r="C4" s="7" t="s">
        <v>155</v>
      </c>
      <c r="D4" s="7" t="s">
        <v>156</v>
      </c>
      <c r="E4" s="7" t="s">
        <v>229</v>
      </c>
      <c r="F4" s="7" t="s">
        <v>229</v>
      </c>
      <c r="G4" s="7" t="s">
        <v>230</v>
      </c>
      <c r="H4" s="7" t="s">
        <v>164</v>
      </c>
      <c r="I4" s="7" t="s">
        <v>165</v>
      </c>
      <c r="J4" s="7" t="s">
        <v>235</v>
      </c>
      <c r="K4" s="7" t="s">
        <v>236</v>
      </c>
      <c r="L4" s="7" t="s">
        <v>14408</v>
      </c>
      <c r="M4" s="7" t="s">
        <v>14409</v>
      </c>
    </row>
    <row r="5" spans="1:13"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row>
  </sheetData>
  <phoneticPr fontId="3"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M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14412</v>
      </c>
      <c r="G1" s="4" t="s">
        <v>110</v>
      </c>
      <c r="H1" s="4" t="s">
        <v>9000</v>
      </c>
      <c r="I1" s="4" t="s">
        <v>9001</v>
      </c>
      <c r="J1" s="4" t="s">
        <v>9002</v>
      </c>
      <c r="K1" s="4" t="s">
        <v>9003</v>
      </c>
      <c r="L1" s="4" t="s">
        <v>112</v>
      </c>
      <c r="M1" s="4" t="s">
        <v>14400</v>
      </c>
    </row>
    <row r="2" spans="1:13" ht="27.95" customHeight="1">
      <c r="A2" s="5" t="s">
        <v>153</v>
      </c>
      <c r="B2" s="5" t="s">
        <v>154</v>
      </c>
      <c r="C2" s="5" t="s">
        <v>155</v>
      </c>
      <c r="D2" s="5" t="s">
        <v>156</v>
      </c>
      <c r="E2" s="5" t="s">
        <v>157</v>
      </c>
      <c r="F2" s="5" t="s">
        <v>14413</v>
      </c>
      <c r="G2" s="5" t="s">
        <v>158</v>
      </c>
      <c r="H2" s="5" t="s">
        <v>164</v>
      </c>
      <c r="I2" s="5" t="s">
        <v>165</v>
      </c>
      <c r="J2" s="5" t="s">
        <v>166</v>
      </c>
      <c r="K2" s="5" t="s">
        <v>167</v>
      </c>
      <c r="L2" s="5" t="s">
        <v>160</v>
      </c>
      <c r="M2" s="5" t="s">
        <v>1151</v>
      </c>
    </row>
    <row r="3" spans="1:13" ht="27.95" customHeight="1">
      <c r="A3" s="6" t="s">
        <v>190</v>
      </c>
      <c r="B3" s="6" t="s">
        <v>191</v>
      </c>
      <c r="C3" s="6" t="s">
        <v>192</v>
      </c>
      <c r="D3" s="6" t="s">
        <v>193</v>
      </c>
      <c r="E3" s="6" t="s">
        <v>194</v>
      </c>
      <c r="F3" s="6" t="s">
        <v>345</v>
      </c>
      <c r="G3" s="6" t="s">
        <v>195</v>
      </c>
      <c r="H3" s="6" t="s">
        <v>14402</v>
      </c>
      <c r="I3" s="6" t="s">
        <v>14403</v>
      </c>
      <c r="J3" s="6" t="s">
        <v>14404</v>
      </c>
      <c r="K3" s="6" t="s">
        <v>14405</v>
      </c>
      <c r="L3" s="6" t="s">
        <v>14406</v>
      </c>
      <c r="M3" s="6" t="s">
        <v>14407</v>
      </c>
    </row>
    <row r="4" spans="1:13" ht="27.95" customHeight="1">
      <c r="A4" s="7" t="s">
        <v>227</v>
      </c>
      <c r="B4" s="7" t="s">
        <v>228</v>
      </c>
      <c r="C4" s="7" t="s">
        <v>155</v>
      </c>
      <c r="D4" s="7" t="s">
        <v>156</v>
      </c>
      <c r="E4" s="7" t="s">
        <v>229</v>
      </c>
      <c r="F4" s="7" t="s">
        <v>229</v>
      </c>
      <c r="G4" s="7" t="s">
        <v>230</v>
      </c>
      <c r="H4" s="7" t="s">
        <v>164</v>
      </c>
      <c r="I4" s="7" t="s">
        <v>165</v>
      </c>
      <c r="J4" s="7" t="s">
        <v>235</v>
      </c>
      <c r="K4" s="7" t="s">
        <v>236</v>
      </c>
      <c r="L4" s="7" t="s">
        <v>14408</v>
      </c>
      <c r="M4" s="7" t="s">
        <v>14409</v>
      </c>
    </row>
    <row r="5" spans="1:13"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row>
  </sheetData>
  <phoneticPr fontId="3"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R5"/>
  <sheetViews>
    <sheetView workbookViewId="0"/>
  </sheetViews>
  <sheetFormatPr defaultRowHeight="13.5"/>
  <cols>
    <col min="1" max="18" width="20" customWidth="1"/>
  </cols>
  <sheetData>
    <row r="1" spans="1:18" ht="27.95" customHeight="1">
      <c r="A1" s="4" t="s">
        <v>105</v>
      </c>
      <c r="B1" s="4" t="s">
        <v>106</v>
      </c>
      <c r="C1" s="4" t="s">
        <v>107</v>
      </c>
      <c r="D1" s="4" t="s">
        <v>108</v>
      </c>
      <c r="E1" s="4" t="s">
        <v>109</v>
      </c>
      <c r="F1" s="4" t="s">
        <v>14414</v>
      </c>
      <c r="G1" s="4" t="s">
        <v>110</v>
      </c>
      <c r="H1" s="4" t="s">
        <v>14415</v>
      </c>
      <c r="I1" s="4" t="s">
        <v>14416</v>
      </c>
      <c r="J1" s="4" t="s">
        <v>14417</v>
      </c>
      <c r="K1" s="4" t="s">
        <v>14418</v>
      </c>
      <c r="L1" s="4" t="s">
        <v>14419</v>
      </c>
      <c r="M1" s="4" t="s">
        <v>14420</v>
      </c>
      <c r="N1" s="4" t="s">
        <v>14421</v>
      </c>
      <c r="O1" s="4" t="s">
        <v>14422</v>
      </c>
      <c r="P1" s="4" t="s">
        <v>14423</v>
      </c>
      <c r="Q1" s="4" t="s">
        <v>14424</v>
      </c>
      <c r="R1" s="4" t="s">
        <v>14425</v>
      </c>
    </row>
    <row r="2" spans="1:18" ht="27.95" customHeight="1">
      <c r="A2" s="5" t="s">
        <v>153</v>
      </c>
      <c r="B2" s="5" t="s">
        <v>154</v>
      </c>
      <c r="C2" s="5" t="s">
        <v>155</v>
      </c>
      <c r="D2" s="5" t="s">
        <v>156</v>
      </c>
      <c r="E2" s="5" t="s">
        <v>157</v>
      </c>
      <c r="F2" s="5" t="s">
        <v>14426</v>
      </c>
      <c r="G2" s="5" t="s">
        <v>158</v>
      </c>
      <c r="H2" s="5" t="s">
        <v>14427</v>
      </c>
      <c r="I2" s="5" t="s">
        <v>14428</v>
      </c>
      <c r="J2" s="5" t="s">
        <v>14429</v>
      </c>
      <c r="K2" s="5" t="s">
        <v>14430</v>
      </c>
      <c r="L2" s="5" t="s">
        <v>14431</v>
      </c>
      <c r="M2" s="5" t="s">
        <v>14432</v>
      </c>
      <c r="N2" s="5" t="s">
        <v>14433</v>
      </c>
      <c r="O2" s="5" t="s">
        <v>14434</v>
      </c>
      <c r="P2" s="5" t="s">
        <v>14435</v>
      </c>
      <c r="Q2" s="5" t="s">
        <v>14436</v>
      </c>
      <c r="R2" s="5" t="s">
        <v>14437</v>
      </c>
    </row>
    <row r="3" spans="1:18" ht="27.95" customHeight="1">
      <c r="A3" s="6" t="s">
        <v>190</v>
      </c>
      <c r="B3" s="6" t="s">
        <v>191</v>
      </c>
      <c r="C3" s="6" t="s">
        <v>192</v>
      </c>
      <c r="D3" s="6" t="s">
        <v>193</v>
      </c>
      <c r="E3" s="6" t="s">
        <v>194</v>
      </c>
      <c r="F3" s="6" t="s">
        <v>345</v>
      </c>
      <c r="G3" s="6" t="s">
        <v>195</v>
      </c>
      <c r="H3" s="6" t="s">
        <v>7996</v>
      </c>
      <c r="I3" s="6" t="s">
        <v>7997</v>
      </c>
      <c r="J3" s="6" t="s">
        <v>14438</v>
      </c>
      <c r="K3" s="6" t="s">
        <v>7996</v>
      </c>
      <c r="L3" s="6" t="s">
        <v>7997</v>
      </c>
      <c r="M3" s="6" t="s">
        <v>7996</v>
      </c>
      <c r="N3" s="6" t="s">
        <v>7997</v>
      </c>
      <c r="O3" s="6" t="s">
        <v>7996</v>
      </c>
      <c r="P3" s="6" t="s">
        <v>7997</v>
      </c>
      <c r="Q3" s="6" t="s">
        <v>7996</v>
      </c>
      <c r="R3" s="6" t="s">
        <v>7997</v>
      </c>
    </row>
    <row r="4" spans="1:18" ht="27.95" customHeight="1">
      <c r="A4" s="7" t="s">
        <v>227</v>
      </c>
      <c r="B4" s="7" t="s">
        <v>228</v>
      </c>
      <c r="C4" s="7" t="s">
        <v>155</v>
      </c>
      <c r="D4" s="7" t="s">
        <v>156</v>
      </c>
      <c r="E4" s="7" t="s">
        <v>229</v>
      </c>
      <c r="F4" s="7" t="s">
        <v>229</v>
      </c>
      <c r="G4" s="7" t="s">
        <v>230</v>
      </c>
      <c r="H4" s="7" t="s">
        <v>14439</v>
      </c>
      <c r="I4" s="7" t="s">
        <v>14440</v>
      </c>
      <c r="J4" s="7" t="s">
        <v>14441</v>
      </c>
      <c r="K4" s="7" t="s">
        <v>14442</v>
      </c>
      <c r="L4" s="7" t="s">
        <v>14443</v>
      </c>
      <c r="M4" s="7" t="s">
        <v>14444</v>
      </c>
      <c r="N4" s="7" t="s">
        <v>14445</v>
      </c>
      <c r="O4" s="7" t="s">
        <v>14446</v>
      </c>
      <c r="P4" s="7" t="s">
        <v>14447</v>
      </c>
      <c r="Q4" s="7" t="s">
        <v>14448</v>
      </c>
      <c r="R4" s="7" t="s">
        <v>14449</v>
      </c>
    </row>
    <row r="5" spans="1:18" ht="27.95" customHeight="1">
      <c r="A5" s="8" t="s">
        <v>254</v>
      </c>
      <c r="B5" s="8" t="s">
        <v>255</v>
      </c>
      <c r="C5" s="8" t="s">
        <v>256</v>
      </c>
      <c r="D5" s="8" t="s">
        <v>256</v>
      </c>
      <c r="E5" s="8" t="s">
        <v>256</v>
      </c>
      <c r="F5" s="8" t="s">
        <v>256</v>
      </c>
      <c r="G5" s="8" t="s">
        <v>257</v>
      </c>
      <c r="H5" s="8" t="s">
        <v>255</v>
      </c>
      <c r="I5" s="8" t="s">
        <v>255</v>
      </c>
      <c r="J5" s="8" t="s">
        <v>255</v>
      </c>
      <c r="K5" s="8" t="s">
        <v>258</v>
      </c>
      <c r="L5" s="8" t="s">
        <v>258</v>
      </c>
      <c r="M5" s="8" t="s">
        <v>258</v>
      </c>
      <c r="N5" s="8" t="s">
        <v>258</v>
      </c>
      <c r="O5" s="8" t="s">
        <v>258</v>
      </c>
      <c r="P5" s="8" t="s">
        <v>258</v>
      </c>
      <c r="Q5" s="8" t="s">
        <v>258</v>
      </c>
      <c r="R5" s="8" t="s">
        <v>258</v>
      </c>
    </row>
  </sheetData>
  <phoneticPr fontId="3"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5"/>
  <sheetViews>
    <sheetView workbookViewId="0"/>
  </sheetViews>
  <sheetFormatPr defaultRowHeight="13.5"/>
  <cols>
    <col min="1" max="9" width="20" customWidth="1"/>
  </cols>
  <sheetData>
    <row r="1" spans="1:9" ht="27.95" customHeight="1">
      <c r="A1" s="4" t="s">
        <v>105</v>
      </c>
      <c r="B1" s="4" t="s">
        <v>106</v>
      </c>
      <c r="C1" s="4" t="s">
        <v>107</v>
      </c>
      <c r="D1" s="4" t="s">
        <v>108</v>
      </c>
      <c r="E1" s="4" t="s">
        <v>109</v>
      </c>
      <c r="F1" s="4" t="s">
        <v>14450</v>
      </c>
      <c r="G1" s="4" t="s">
        <v>110</v>
      </c>
      <c r="H1" s="4" t="s">
        <v>14451</v>
      </c>
      <c r="I1" s="4" t="s">
        <v>14452</v>
      </c>
    </row>
    <row r="2" spans="1:9" ht="27.95" customHeight="1">
      <c r="A2" s="5" t="s">
        <v>153</v>
      </c>
      <c r="B2" s="5" t="s">
        <v>154</v>
      </c>
      <c r="C2" s="5" t="s">
        <v>155</v>
      </c>
      <c r="D2" s="5" t="s">
        <v>156</v>
      </c>
      <c r="E2" s="5" t="s">
        <v>157</v>
      </c>
      <c r="F2" s="5" t="s">
        <v>14453</v>
      </c>
      <c r="G2" s="5" t="s">
        <v>158</v>
      </c>
      <c r="H2" s="5" t="s">
        <v>14454</v>
      </c>
      <c r="I2" s="5" t="s">
        <v>14455</v>
      </c>
    </row>
    <row r="3" spans="1:9" ht="27.95" customHeight="1">
      <c r="A3" s="6" t="s">
        <v>190</v>
      </c>
      <c r="B3" s="6" t="s">
        <v>191</v>
      </c>
      <c r="C3" s="6" t="s">
        <v>192</v>
      </c>
      <c r="D3" s="6" t="s">
        <v>193</v>
      </c>
      <c r="E3" s="6" t="s">
        <v>194</v>
      </c>
      <c r="F3" s="6" t="s">
        <v>345</v>
      </c>
      <c r="G3" s="6" t="s">
        <v>195</v>
      </c>
      <c r="H3" s="6" t="s">
        <v>14456</v>
      </c>
      <c r="I3" s="6" t="s">
        <v>199</v>
      </c>
    </row>
    <row r="4" spans="1:9" ht="27.95" customHeight="1">
      <c r="A4" s="7" t="s">
        <v>227</v>
      </c>
      <c r="B4" s="7" t="s">
        <v>228</v>
      </c>
      <c r="C4" s="7" t="s">
        <v>155</v>
      </c>
      <c r="D4" s="7" t="s">
        <v>156</v>
      </c>
      <c r="E4" s="7" t="s">
        <v>229</v>
      </c>
      <c r="F4" s="7" t="s">
        <v>229</v>
      </c>
      <c r="G4" s="7" t="s">
        <v>230</v>
      </c>
      <c r="H4" s="7" t="s">
        <v>14454</v>
      </c>
      <c r="I4" s="7" t="s">
        <v>14455</v>
      </c>
    </row>
    <row r="5" spans="1:9" ht="27.95" customHeight="1">
      <c r="A5" s="8" t="s">
        <v>254</v>
      </c>
      <c r="B5" s="8" t="s">
        <v>255</v>
      </c>
      <c r="C5" s="8" t="s">
        <v>256</v>
      </c>
      <c r="D5" s="8" t="s">
        <v>256</v>
      </c>
      <c r="E5" s="8" t="s">
        <v>256</v>
      </c>
      <c r="F5" s="8" t="s">
        <v>256</v>
      </c>
      <c r="G5" s="8" t="s">
        <v>257</v>
      </c>
      <c r="H5" s="8" t="s">
        <v>255</v>
      </c>
      <c r="I5" s="8" t="s">
        <v>259</v>
      </c>
    </row>
  </sheetData>
  <phoneticPr fontId="3"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M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14457</v>
      </c>
      <c r="G1" s="4" t="s">
        <v>110</v>
      </c>
      <c r="H1" s="4" t="s">
        <v>14458</v>
      </c>
      <c r="I1" s="4" t="s">
        <v>14459</v>
      </c>
      <c r="J1" s="4" t="s">
        <v>14460</v>
      </c>
      <c r="K1" s="4" t="s">
        <v>14461</v>
      </c>
      <c r="L1" s="4" t="s">
        <v>14462</v>
      </c>
      <c r="M1" s="4" t="s">
        <v>14463</v>
      </c>
    </row>
    <row r="2" spans="1:13" ht="27.95" customHeight="1">
      <c r="A2" s="5" t="s">
        <v>153</v>
      </c>
      <c r="B2" s="5" t="s">
        <v>154</v>
      </c>
      <c r="C2" s="5" t="s">
        <v>155</v>
      </c>
      <c r="D2" s="5" t="s">
        <v>156</v>
      </c>
      <c r="E2" s="5" t="s">
        <v>157</v>
      </c>
      <c r="F2" s="5" t="s">
        <v>14464</v>
      </c>
      <c r="G2" s="5" t="s">
        <v>158</v>
      </c>
      <c r="H2" s="5" t="s">
        <v>14465</v>
      </c>
      <c r="I2" s="5" t="s">
        <v>14466</v>
      </c>
      <c r="J2" s="5" t="s">
        <v>14467</v>
      </c>
      <c r="K2" s="5" t="s">
        <v>14468</v>
      </c>
      <c r="L2" s="5" t="s">
        <v>14469</v>
      </c>
      <c r="M2" s="5" t="s">
        <v>14470</v>
      </c>
    </row>
    <row r="3" spans="1:13" ht="27.95" customHeight="1">
      <c r="A3" s="6" t="s">
        <v>190</v>
      </c>
      <c r="B3" s="6" t="s">
        <v>191</v>
      </c>
      <c r="C3" s="6" t="s">
        <v>192</v>
      </c>
      <c r="D3" s="6" t="s">
        <v>193</v>
      </c>
      <c r="E3" s="6" t="s">
        <v>194</v>
      </c>
      <c r="F3" s="6" t="s">
        <v>14471</v>
      </c>
      <c r="G3" s="6" t="s">
        <v>195</v>
      </c>
      <c r="H3" s="6" t="s">
        <v>680</v>
      </c>
      <c r="I3" s="6" t="s">
        <v>680</v>
      </c>
      <c r="J3" s="6" t="s">
        <v>14472</v>
      </c>
      <c r="K3" s="6" t="s">
        <v>6095</v>
      </c>
      <c r="L3" s="6" t="s">
        <v>218</v>
      </c>
      <c r="M3" s="6" t="s">
        <v>218</v>
      </c>
    </row>
    <row r="4" spans="1:13" ht="27.95" customHeight="1">
      <c r="A4" s="7" t="s">
        <v>227</v>
      </c>
      <c r="B4" s="7" t="s">
        <v>228</v>
      </c>
      <c r="C4" s="7" t="s">
        <v>155</v>
      </c>
      <c r="D4" s="7" t="s">
        <v>156</v>
      </c>
      <c r="E4" s="7" t="s">
        <v>229</v>
      </c>
      <c r="F4" s="7" t="s">
        <v>229</v>
      </c>
      <c r="G4" s="7" t="s">
        <v>230</v>
      </c>
      <c r="H4" s="7" t="s">
        <v>14473</v>
      </c>
      <c r="I4" s="7" t="s">
        <v>14474</v>
      </c>
      <c r="J4" s="7" t="s">
        <v>14475</v>
      </c>
      <c r="K4" s="7" t="s">
        <v>14476</v>
      </c>
      <c r="L4" s="7" t="s">
        <v>14477</v>
      </c>
      <c r="M4" s="7" t="s">
        <v>14478</v>
      </c>
    </row>
    <row r="5" spans="1:13"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row>
  </sheetData>
  <phoneticPr fontId="3"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14479</v>
      </c>
      <c r="G1" s="4" t="s">
        <v>110</v>
      </c>
      <c r="H1" s="4" t="s">
        <v>112</v>
      </c>
      <c r="I1" s="4" t="s">
        <v>378</v>
      </c>
      <c r="J1" s="4" t="s">
        <v>13580</v>
      </c>
    </row>
    <row r="2" spans="1:10" ht="27.95" customHeight="1">
      <c r="A2" s="5" t="s">
        <v>153</v>
      </c>
      <c r="B2" s="5" t="s">
        <v>154</v>
      </c>
      <c r="C2" s="5" t="s">
        <v>155</v>
      </c>
      <c r="D2" s="5" t="s">
        <v>156</v>
      </c>
      <c r="E2" s="5" t="s">
        <v>157</v>
      </c>
      <c r="F2" s="5" t="s">
        <v>14480</v>
      </c>
      <c r="G2" s="5" t="s">
        <v>158</v>
      </c>
      <c r="H2" s="5" t="s">
        <v>14481</v>
      </c>
      <c r="I2" s="5" t="s">
        <v>14482</v>
      </c>
      <c r="J2" s="5" t="s">
        <v>14483</v>
      </c>
    </row>
    <row r="3" spans="1:10" ht="27.95" customHeight="1">
      <c r="A3" s="6" t="s">
        <v>190</v>
      </c>
      <c r="B3" s="6" t="s">
        <v>191</v>
      </c>
      <c r="C3" s="6" t="s">
        <v>192</v>
      </c>
      <c r="D3" s="6" t="s">
        <v>193</v>
      </c>
      <c r="E3" s="6" t="s">
        <v>194</v>
      </c>
      <c r="F3" s="6" t="s">
        <v>345</v>
      </c>
      <c r="G3" s="6" t="s">
        <v>195</v>
      </c>
      <c r="H3" s="6" t="s">
        <v>197</v>
      </c>
      <c r="I3" s="6" t="s">
        <v>199</v>
      </c>
      <c r="J3" s="6" t="s">
        <v>199</v>
      </c>
    </row>
    <row r="4" spans="1:10" ht="27.95" customHeight="1">
      <c r="A4" s="7" t="s">
        <v>227</v>
      </c>
      <c r="B4" s="7" t="s">
        <v>228</v>
      </c>
      <c r="C4" s="7" t="s">
        <v>155</v>
      </c>
      <c r="D4" s="7" t="s">
        <v>156</v>
      </c>
      <c r="E4" s="7" t="s">
        <v>229</v>
      </c>
      <c r="F4" s="7" t="s">
        <v>229</v>
      </c>
      <c r="G4" s="7" t="s">
        <v>230</v>
      </c>
      <c r="H4" s="7" t="s">
        <v>14484</v>
      </c>
      <c r="I4" s="7" t="s">
        <v>14485</v>
      </c>
      <c r="J4" s="7" t="s">
        <v>14483</v>
      </c>
    </row>
    <row r="5" spans="1:10" ht="27.95" customHeight="1">
      <c r="A5" s="8" t="s">
        <v>254</v>
      </c>
      <c r="B5" s="8" t="s">
        <v>255</v>
      </c>
      <c r="C5" s="8" t="s">
        <v>256</v>
      </c>
      <c r="D5" s="8" t="s">
        <v>256</v>
      </c>
      <c r="E5" s="8" t="s">
        <v>256</v>
      </c>
      <c r="F5" s="8" t="s">
        <v>256</v>
      </c>
      <c r="G5" s="8" t="s">
        <v>257</v>
      </c>
      <c r="H5" s="8" t="s">
        <v>255</v>
      </c>
      <c r="I5" s="8" t="s">
        <v>259</v>
      </c>
      <c r="J5" s="8" t="s">
        <v>259</v>
      </c>
    </row>
  </sheetData>
  <phoneticPr fontId="3"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14486</v>
      </c>
      <c r="G1" s="4" t="s">
        <v>110</v>
      </c>
      <c r="H1" s="4" t="s">
        <v>14487</v>
      </c>
      <c r="I1" s="4" t="s">
        <v>1059</v>
      </c>
      <c r="J1" s="4" t="s">
        <v>14488</v>
      </c>
    </row>
    <row r="2" spans="1:10" ht="27.95" customHeight="1">
      <c r="A2" s="5" t="s">
        <v>153</v>
      </c>
      <c r="B2" s="5" t="s">
        <v>154</v>
      </c>
      <c r="C2" s="5" t="s">
        <v>155</v>
      </c>
      <c r="D2" s="5" t="s">
        <v>156</v>
      </c>
      <c r="E2" s="5" t="s">
        <v>157</v>
      </c>
      <c r="F2" s="5" t="s">
        <v>14489</v>
      </c>
      <c r="G2" s="5" t="s">
        <v>158</v>
      </c>
      <c r="H2" s="5" t="s">
        <v>14490</v>
      </c>
      <c r="I2" s="5" t="s">
        <v>14491</v>
      </c>
      <c r="J2" s="5" t="s">
        <v>14492</v>
      </c>
    </row>
    <row r="3" spans="1:10" ht="27.95" customHeight="1">
      <c r="A3" s="6" t="s">
        <v>190</v>
      </c>
      <c r="B3" s="6" t="s">
        <v>191</v>
      </c>
      <c r="C3" s="6" t="s">
        <v>192</v>
      </c>
      <c r="D3" s="6" t="s">
        <v>193</v>
      </c>
      <c r="E3" s="6" t="s">
        <v>194</v>
      </c>
      <c r="F3" s="6" t="s">
        <v>345</v>
      </c>
      <c r="G3" s="6" t="s">
        <v>195</v>
      </c>
      <c r="H3" s="6" t="s">
        <v>199</v>
      </c>
      <c r="I3" s="6" t="s">
        <v>6492</v>
      </c>
      <c r="J3" s="6" t="s">
        <v>199</v>
      </c>
    </row>
    <row r="4" spans="1:10" ht="27.95" customHeight="1">
      <c r="A4" s="7" t="s">
        <v>227</v>
      </c>
      <c r="B4" s="7" t="s">
        <v>228</v>
      </c>
      <c r="C4" s="7" t="s">
        <v>155</v>
      </c>
      <c r="D4" s="7" t="s">
        <v>156</v>
      </c>
      <c r="E4" s="7" t="s">
        <v>229</v>
      </c>
      <c r="F4" s="7" t="s">
        <v>229</v>
      </c>
      <c r="G4" s="7" t="s">
        <v>230</v>
      </c>
      <c r="H4" s="7" t="s">
        <v>14490</v>
      </c>
      <c r="I4" s="7" t="s">
        <v>14493</v>
      </c>
      <c r="J4" s="7" t="s">
        <v>14492</v>
      </c>
    </row>
    <row r="5" spans="1:10" ht="27.95" customHeight="1">
      <c r="A5" s="8" t="s">
        <v>254</v>
      </c>
      <c r="B5" s="8" t="s">
        <v>255</v>
      </c>
      <c r="C5" s="8" t="s">
        <v>256</v>
      </c>
      <c r="D5" s="8" t="s">
        <v>256</v>
      </c>
      <c r="E5" s="8" t="s">
        <v>256</v>
      </c>
      <c r="F5" s="8" t="s">
        <v>256</v>
      </c>
      <c r="G5" s="8" t="s">
        <v>257</v>
      </c>
      <c r="H5" s="8" t="s">
        <v>255</v>
      </c>
      <c r="I5" s="8" t="s">
        <v>255</v>
      </c>
      <c r="J5" s="8" t="s">
        <v>259</v>
      </c>
    </row>
  </sheetData>
  <phoneticPr fontId="3"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M1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14494</v>
      </c>
      <c r="G1" s="4" t="s">
        <v>110</v>
      </c>
      <c r="H1" s="4" t="s">
        <v>14495</v>
      </c>
      <c r="I1" s="4" t="s">
        <v>14496</v>
      </c>
      <c r="J1" s="4" t="s">
        <v>14497</v>
      </c>
      <c r="K1" s="4" t="s">
        <v>14498</v>
      </c>
      <c r="L1" s="4" t="s">
        <v>14499</v>
      </c>
      <c r="M1" s="4" t="s">
        <v>14500</v>
      </c>
    </row>
    <row r="2" spans="1:13" ht="27.95" customHeight="1">
      <c r="A2" s="5" t="s">
        <v>153</v>
      </c>
      <c r="B2" s="5" t="s">
        <v>154</v>
      </c>
      <c r="C2" s="5" t="s">
        <v>155</v>
      </c>
      <c r="D2" s="5" t="s">
        <v>156</v>
      </c>
      <c r="E2" s="5" t="s">
        <v>157</v>
      </c>
      <c r="F2" s="5" t="s">
        <v>14501</v>
      </c>
      <c r="G2" s="5" t="s">
        <v>158</v>
      </c>
      <c r="H2" s="5" t="s">
        <v>14502</v>
      </c>
      <c r="I2" s="5" t="s">
        <v>14503</v>
      </c>
      <c r="J2" s="5" t="s">
        <v>14504</v>
      </c>
      <c r="K2" s="5" t="s">
        <v>14505</v>
      </c>
      <c r="L2" s="5" t="s">
        <v>14506</v>
      </c>
      <c r="M2" s="5" t="s">
        <v>14507</v>
      </c>
    </row>
    <row r="3" spans="1:13" ht="27.95" customHeight="1">
      <c r="A3" s="6" t="s">
        <v>190</v>
      </c>
      <c r="B3" s="6" t="s">
        <v>191</v>
      </c>
      <c r="C3" s="6" t="s">
        <v>192</v>
      </c>
      <c r="D3" s="6" t="s">
        <v>193</v>
      </c>
      <c r="E3" s="6" t="s">
        <v>194</v>
      </c>
      <c r="F3" s="6" t="s">
        <v>345</v>
      </c>
      <c r="G3" s="6" t="s">
        <v>195</v>
      </c>
      <c r="H3" s="6" t="s">
        <v>1244</v>
      </c>
      <c r="I3" s="6" t="s">
        <v>14508</v>
      </c>
      <c r="J3" s="6" t="s">
        <v>1244</v>
      </c>
      <c r="K3" s="6" t="s">
        <v>14509</v>
      </c>
      <c r="L3" s="6" t="s">
        <v>1244</v>
      </c>
      <c r="M3" s="6" t="s">
        <v>14509</v>
      </c>
    </row>
    <row r="4" spans="1:13" ht="27.95" customHeight="1">
      <c r="A4" s="7" t="s">
        <v>227</v>
      </c>
      <c r="B4" s="7" t="s">
        <v>228</v>
      </c>
      <c r="C4" s="7" t="s">
        <v>155</v>
      </c>
      <c r="D4" s="7" t="s">
        <v>156</v>
      </c>
      <c r="E4" s="7" t="s">
        <v>229</v>
      </c>
      <c r="F4" s="7" t="s">
        <v>229</v>
      </c>
      <c r="G4" s="7" t="s">
        <v>230</v>
      </c>
      <c r="H4" s="7" t="s">
        <v>14510</v>
      </c>
      <c r="I4" s="7" t="s">
        <v>14511</v>
      </c>
      <c r="J4" s="7" t="s">
        <v>14512</v>
      </c>
      <c r="K4" s="7" t="s">
        <v>14513</v>
      </c>
      <c r="L4" s="7" t="s">
        <v>14514</v>
      </c>
      <c r="M4" s="7" t="s">
        <v>14515</v>
      </c>
    </row>
    <row r="5" spans="1:13"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row>
    <row r="6" spans="1:13" ht="14.25">
      <c r="A6" s="1" t="s">
        <v>260</v>
      </c>
      <c r="B6" s="1" t="s">
        <v>14516</v>
      </c>
      <c r="C6" s="1" t="s">
        <v>262</v>
      </c>
      <c r="D6" s="1" t="s">
        <v>263</v>
      </c>
      <c r="E6" s="1" t="s">
        <v>263</v>
      </c>
      <c r="F6" s="1" t="s">
        <v>270</v>
      </c>
      <c r="G6" s="1" t="s">
        <v>14517</v>
      </c>
      <c r="H6" s="1" t="s">
        <v>269</v>
      </c>
      <c r="I6" s="1" t="s">
        <v>14518</v>
      </c>
      <c r="J6" s="1" t="s">
        <v>269</v>
      </c>
      <c r="K6" s="1" t="s">
        <v>269</v>
      </c>
      <c r="L6" s="1" t="s">
        <v>269</v>
      </c>
      <c r="M6" s="1" t="s">
        <v>269</v>
      </c>
    </row>
    <row r="7" spans="1:13" ht="14.25">
      <c r="A7" s="1" t="s">
        <v>260</v>
      </c>
      <c r="B7" s="1" t="s">
        <v>14519</v>
      </c>
      <c r="C7" s="1" t="s">
        <v>262</v>
      </c>
      <c r="D7" s="1" t="s">
        <v>280</v>
      </c>
      <c r="E7" s="1" t="s">
        <v>280</v>
      </c>
      <c r="F7" s="1" t="s">
        <v>270</v>
      </c>
      <c r="G7" s="1" t="s">
        <v>14517</v>
      </c>
      <c r="H7" s="1" t="s">
        <v>269</v>
      </c>
      <c r="I7" s="1" t="s">
        <v>14518</v>
      </c>
      <c r="J7" s="1" t="s">
        <v>269</v>
      </c>
      <c r="K7" s="1" t="s">
        <v>269</v>
      </c>
      <c r="L7" s="1" t="s">
        <v>269</v>
      </c>
      <c r="M7" s="1" t="s">
        <v>269</v>
      </c>
    </row>
    <row r="8" spans="1:13" ht="14.25">
      <c r="A8" s="1" t="s">
        <v>260</v>
      </c>
      <c r="B8" s="1" t="s">
        <v>14520</v>
      </c>
      <c r="C8" s="1" t="s">
        <v>262</v>
      </c>
      <c r="D8" s="1" t="s">
        <v>286</v>
      </c>
      <c r="E8" s="1" t="s">
        <v>286</v>
      </c>
      <c r="F8" s="1" t="s">
        <v>270</v>
      </c>
      <c r="G8" s="1" t="s">
        <v>14517</v>
      </c>
      <c r="H8" s="1" t="s">
        <v>269</v>
      </c>
      <c r="I8" s="1" t="s">
        <v>14518</v>
      </c>
      <c r="J8" s="1" t="s">
        <v>269</v>
      </c>
      <c r="K8" s="1" t="s">
        <v>269</v>
      </c>
      <c r="L8" s="1" t="s">
        <v>269</v>
      </c>
      <c r="M8" s="1" t="s">
        <v>269</v>
      </c>
    </row>
    <row r="9" spans="1:13" ht="14.25">
      <c r="A9" s="1" t="s">
        <v>260</v>
      </c>
      <c r="B9" s="1" t="s">
        <v>14521</v>
      </c>
      <c r="C9" s="1" t="s">
        <v>262</v>
      </c>
      <c r="D9" s="1" t="s">
        <v>292</v>
      </c>
      <c r="E9" s="1" t="s">
        <v>292</v>
      </c>
      <c r="F9" s="1" t="s">
        <v>270</v>
      </c>
      <c r="G9" s="1" t="s">
        <v>14517</v>
      </c>
      <c r="H9" s="1" t="s">
        <v>269</v>
      </c>
      <c r="I9" s="1" t="s">
        <v>14518</v>
      </c>
      <c r="J9" s="1" t="s">
        <v>269</v>
      </c>
      <c r="K9" s="1" t="s">
        <v>269</v>
      </c>
      <c r="L9" s="1" t="s">
        <v>269</v>
      </c>
      <c r="M9" s="1" t="s">
        <v>269</v>
      </c>
    </row>
    <row r="10" spans="1:13" ht="14.25">
      <c r="A10" s="1" t="s">
        <v>260</v>
      </c>
      <c r="B10" s="1" t="s">
        <v>14522</v>
      </c>
      <c r="C10" s="1" t="s">
        <v>262</v>
      </c>
      <c r="D10" s="1" t="s">
        <v>298</v>
      </c>
      <c r="E10" s="1" t="s">
        <v>298</v>
      </c>
      <c r="F10" s="1" t="s">
        <v>270</v>
      </c>
      <c r="G10" s="1" t="s">
        <v>14517</v>
      </c>
      <c r="H10" s="1" t="s">
        <v>269</v>
      </c>
      <c r="I10" s="1" t="s">
        <v>14518</v>
      </c>
      <c r="J10" s="1" t="s">
        <v>269</v>
      </c>
      <c r="K10" s="1" t="s">
        <v>269</v>
      </c>
      <c r="L10" s="1" t="s">
        <v>269</v>
      </c>
      <c r="M10" s="1" t="s">
        <v>269</v>
      </c>
    </row>
    <row r="11" spans="1:13" ht="14.25">
      <c r="A11" s="1" t="s">
        <v>260</v>
      </c>
      <c r="B11" s="1" t="s">
        <v>14523</v>
      </c>
      <c r="C11" s="1" t="s">
        <v>262</v>
      </c>
      <c r="D11" s="1" t="s">
        <v>304</v>
      </c>
      <c r="E11" s="1" t="s">
        <v>304</v>
      </c>
      <c r="F11" s="1" t="s">
        <v>270</v>
      </c>
      <c r="G11" s="1" t="s">
        <v>14517</v>
      </c>
      <c r="H11" s="1" t="s">
        <v>269</v>
      </c>
      <c r="I11" s="1" t="s">
        <v>14518</v>
      </c>
      <c r="J11" s="1" t="s">
        <v>269</v>
      </c>
      <c r="K11" s="1" t="s">
        <v>269</v>
      </c>
      <c r="L11" s="1" t="s">
        <v>269</v>
      </c>
      <c r="M11" s="1" t="s">
        <v>269</v>
      </c>
    </row>
    <row r="12" spans="1:13" ht="14.25">
      <c r="A12" s="1" t="s">
        <v>260</v>
      </c>
      <c r="B12" s="1" t="s">
        <v>14524</v>
      </c>
      <c r="C12" s="1" t="s">
        <v>262</v>
      </c>
      <c r="D12" s="1" t="s">
        <v>310</v>
      </c>
      <c r="E12" s="1" t="s">
        <v>310</v>
      </c>
      <c r="F12" s="1" t="s">
        <v>270</v>
      </c>
      <c r="G12" s="1" t="s">
        <v>14517</v>
      </c>
      <c r="H12" s="1" t="s">
        <v>269</v>
      </c>
      <c r="I12" s="1" t="s">
        <v>14518</v>
      </c>
      <c r="J12" s="1" t="s">
        <v>269</v>
      </c>
      <c r="K12" s="1" t="s">
        <v>269</v>
      </c>
      <c r="L12" s="1" t="s">
        <v>269</v>
      </c>
      <c r="M12" s="1" t="s">
        <v>269</v>
      </c>
    </row>
    <row r="13" spans="1:13" ht="14.25">
      <c r="A13" s="1" t="s">
        <v>260</v>
      </c>
      <c r="B13" s="1" t="s">
        <v>14525</v>
      </c>
      <c r="C13" s="1" t="s">
        <v>262</v>
      </c>
      <c r="D13" s="1" t="s">
        <v>316</v>
      </c>
      <c r="E13" s="1" t="s">
        <v>316</v>
      </c>
      <c r="F13" s="1" t="s">
        <v>270</v>
      </c>
      <c r="G13" s="1" t="s">
        <v>14517</v>
      </c>
      <c r="H13" s="1" t="s">
        <v>269</v>
      </c>
      <c r="I13" s="1" t="s">
        <v>14518</v>
      </c>
      <c r="J13" s="1" t="s">
        <v>269</v>
      </c>
      <c r="K13" s="1" t="s">
        <v>269</v>
      </c>
      <c r="L13" s="1" t="s">
        <v>269</v>
      </c>
      <c r="M13" s="1" t="s">
        <v>269</v>
      </c>
    </row>
    <row r="14" spans="1:13" ht="14.25">
      <c r="A14" s="1" t="s">
        <v>260</v>
      </c>
      <c r="B14" s="1" t="s">
        <v>14526</v>
      </c>
      <c r="C14" s="1" t="s">
        <v>262</v>
      </c>
      <c r="D14" s="1" t="s">
        <v>322</v>
      </c>
      <c r="E14" s="1" t="s">
        <v>322</v>
      </c>
      <c r="F14" s="1" t="s">
        <v>270</v>
      </c>
      <c r="G14" s="1" t="s">
        <v>14517</v>
      </c>
      <c r="H14" s="1" t="s">
        <v>269</v>
      </c>
      <c r="I14" s="1" t="s">
        <v>14518</v>
      </c>
      <c r="J14" s="1" t="s">
        <v>269</v>
      </c>
      <c r="K14" s="1" t="s">
        <v>269</v>
      </c>
      <c r="L14" s="1" t="s">
        <v>269</v>
      </c>
      <c r="M14" s="1" t="s">
        <v>269</v>
      </c>
    </row>
    <row r="15" spans="1:13" ht="14.25">
      <c r="A15" s="1" t="s">
        <v>260</v>
      </c>
      <c r="B15" s="1" t="s">
        <v>14527</v>
      </c>
      <c r="C15" s="1" t="s">
        <v>262</v>
      </c>
      <c r="D15" s="1" t="s">
        <v>328</v>
      </c>
      <c r="E15" s="1" t="s">
        <v>328</v>
      </c>
      <c r="F15" s="1" t="s">
        <v>270</v>
      </c>
      <c r="G15" s="1" t="s">
        <v>14517</v>
      </c>
      <c r="H15" s="1" t="s">
        <v>269</v>
      </c>
      <c r="I15" s="1" t="s">
        <v>14518</v>
      </c>
      <c r="J15" s="1" t="s">
        <v>269</v>
      </c>
      <c r="K15" s="1" t="s">
        <v>269</v>
      </c>
      <c r="L15" s="1" t="s">
        <v>269</v>
      </c>
      <c r="M15" s="1" t="s">
        <v>269</v>
      </c>
    </row>
  </sheetData>
  <phoneticPr fontId="3"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55"/>
  <sheetViews>
    <sheetView workbookViewId="0"/>
  </sheetViews>
  <sheetFormatPr defaultRowHeight="13.5"/>
  <cols>
    <col min="1" max="10" width="20" customWidth="1"/>
  </cols>
  <sheetData>
    <row r="1" spans="1:10" ht="27.95" customHeight="1">
      <c r="A1" s="4" t="s">
        <v>105</v>
      </c>
      <c r="B1" s="4" t="s">
        <v>106</v>
      </c>
      <c r="C1" s="4" t="s">
        <v>107</v>
      </c>
      <c r="D1" s="4" t="s">
        <v>108</v>
      </c>
      <c r="E1" s="4" t="s">
        <v>109</v>
      </c>
      <c r="F1" s="4" t="s">
        <v>14528</v>
      </c>
      <c r="G1" s="4" t="s">
        <v>110</v>
      </c>
      <c r="H1" s="4" t="s">
        <v>14529</v>
      </c>
      <c r="I1" s="4" t="s">
        <v>14530</v>
      </c>
      <c r="J1" s="4" t="s">
        <v>14531</v>
      </c>
    </row>
    <row r="2" spans="1:10" ht="27.95" customHeight="1">
      <c r="A2" s="5" t="s">
        <v>153</v>
      </c>
      <c r="B2" s="5" t="s">
        <v>154</v>
      </c>
      <c r="C2" s="5" t="s">
        <v>155</v>
      </c>
      <c r="D2" s="5" t="s">
        <v>156</v>
      </c>
      <c r="E2" s="5" t="s">
        <v>157</v>
      </c>
      <c r="F2" s="5" t="s">
        <v>14532</v>
      </c>
      <c r="G2" s="5" t="s">
        <v>158</v>
      </c>
      <c r="H2" s="5" t="s">
        <v>14533</v>
      </c>
      <c r="I2" s="5" t="s">
        <v>14534</v>
      </c>
      <c r="J2" s="5" t="s">
        <v>14535</v>
      </c>
    </row>
    <row r="3" spans="1:10" ht="27.95" customHeight="1">
      <c r="A3" s="6" t="s">
        <v>190</v>
      </c>
      <c r="B3" s="6" t="s">
        <v>191</v>
      </c>
      <c r="C3" s="6" t="s">
        <v>192</v>
      </c>
      <c r="D3" s="6" t="s">
        <v>193</v>
      </c>
      <c r="E3" s="6" t="s">
        <v>194</v>
      </c>
      <c r="F3" s="6" t="s">
        <v>14536</v>
      </c>
      <c r="G3" s="6" t="s">
        <v>195</v>
      </c>
      <c r="H3" s="6" t="s">
        <v>14537</v>
      </c>
      <c r="I3" s="6" t="s">
        <v>11096</v>
      </c>
      <c r="J3" s="6" t="s">
        <v>14538</v>
      </c>
    </row>
    <row r="4" spans="1:10" ht="27.95" customHeight="1">
      <c r="A4" s="7" t="s">
        <v>227</v>
      </c>
      <c r="B4" s="7" t="s">
        <v>228</v>
      </c>
      <c r="C4" s="7" t="s">
        <v>155</v>
      </c>
      <c r="D4" s="7" t="s">
        <v>156</v>
      </c>
      <c r="E4" s="7" t="s">
        <v>229</v>
      </c>
      <c r="F4" s="7" t="s">
        <v>229</v>
      </c>
      <c r="G4" s="7" t="s">
        <v>230</v>
      </c>
      <c r="H4" s="7" t="s">
        <v>14539</v>
      </c>
      <c r="I4" s="7" t="s">
        <v>14540</v>
      </c>
      <c r="J4" s="7" t="s">
        <v>14541</v>
      </c>
    </row>
    <row r="5" spans="1:10" ht="27.95" customHeight="1">
      <c r="A5" s="8" t="s">
        <v>254</v>
      </c>
      <c r="B5" s="8" t="s">
        <v>255</v>
      </c>
      <c r="C5" s="8" t="s">
        <v>256</v>
      </c>
      <c r="D5" s="8" t="s">
        <v>256</v>
      </c>
      <c r="E5" s="8" t="s">
        <v>256</v>
      </c>
      <c r="F5" s="8" t="s">
        <v>256</v>
      </c>
      <c r="G5" s="8" t="s">
        <v>257</v>
      </c>
      <c r="H5" s="8" t="s">
        <v>255</v>
      </c>
      <c r="I5" s="8" t="s">
        <v>259</v>
      </c>
      <c r="J5" s="8" t="s">
        <v>259</v>
      </c>
    </row>
    <row r="6" spans="1:10" ht="14.25">
      <c r="A6" s="1" t="s">
        <v>260</v>
      </c>
      <c r="B6" s="1" t="s">
        <v>14542</v>
      </c>
      <c r="C6" s="1" t="s">
        <v>262</v>
      </c>
      <c r="D6" s="1" t="s">
        <v>263</v>
      </c>
      <c r="E6" s="1" t="s">
        <v>263</v>
      </c>
      <c r="F6" s="1" t="s">
        <v>270</v>
      </c>
      <c r="G6" s="1" t="s">
        <v>14543</v>
      </c>
      <c r="H6" s="1" t="s">
        <v>270</v>
      </c>
      <c r="I6" s="1" t="s">
        <v>1450</v>
      </c>
      <c r="J6" s="1" t="s">
        <v>277</v>
      </c>
    </row>
    <row r="7" spans="1:10" ht="14.25">
      <c r="A7" s="1" t="s">
        <v>260</v>
      </c>
      <c r="B7" s="1" t="s">
        <v>14544</v>
      </c>
      <c r="C7" s="1" t="s">
        <v>262</v>
      </c>
      <c r="D7" s="1" t="s">
        <v>263</v>
      </c>
      <c r="E7" s="1" t="s">
        <v>263</v>
      </c>
      <c r="F7" s="1" t="s">
        <v>12188</v>
      </c>
      <c r="G7" s="1" t="s">
        <v>14545</v>
      </c>
      <c r="H7" s="1" t="s">
        <v>12188</v>
      </c>
      <c r="I7" s="1" t="s">
        <v>872</v>
      </c>
      <c r="J7" s="1" t="s">
        <v>277</v>
      </c>
    </row>
    <row r="8" spans="1:10" ht="14.25">
      <c r="A8" s="1" t="s">
        <v>260</v>
      </c>
      <c r="B8" s="1" t="s">
        <v>14546</v>
      </c>
      <c r="C8" s="1" t="s">
        <v>262</v>
      </c>
      <c r="D8" s="1" t="s">
        <v>263</v>
      </c>
      <c r="E8" s="1" t="s">
        <v>263</v>
      </c>
      <c r="F8" s="1" t="s">
        <v>14547</v>
      </c>
      <c r="G8" s="1" t="s">
        <v>14548</v>
      </c>
      <c r="H8" s="1" t="s">
        <v>14547</v>
      </c>
      <c r="I8" s="1" t="s">
        <v>872</v>
      </c>
      <c r="J8" s="1" t="s">
        <v>277</v>
      </c>
    </row>
    <row r="9" spans="1:10" ht="14.25">
      <c r="A9" s="1" t="s">
        <v>260</v>
      </c>
      <c r="B9" s="1" t="s">
        <v>14549</v>
      </c>
      <c r="C9" s="1" t="s">
        <v>262</v>
      </c>
      <c r="D9" s="1" t="s">
        <v>263</v>
      </c>
      <c r="E9" s="1" t="s">
        <v>263</v>
      </c>
      <c r="F9" s="1" t="s">
        <v>14550</v>
      </c>
      <c r="G9" s="1" t="s">
        <v>14551</v>
      </c>
      <c r="H9" s="1" t="s">
        <v>14550</v>
      </c>
      <c r="I9" s="1" t="s">
        <v>1450</v>
      </c>
      <c r="J9" s="1" t="s">
        <v>277</v>
      </c>
    </row>
    <row r="10" spans="1:10" ht="14.25">
      <c r="A10" s="1" t="s">
        <v>260</v>
      </c>
      <c r="B10" s="1" t="s">
        <v>14552</v>
      </c>
      <c r="C10" s="1" t="s">
        <v>262</v>
      </c>
      <c r="D10" s="1" t="s">
        <v>263</v>
      </c>
      <c r="E10" s="1" t="s">
        <v>263</v>
      </c>
      <c r="F10" s="1" t="s">
        <v>2135</v>
      </c>
      <c r="G10" s="1" t="s">
        <v>14553</v>
      </c>
      <c r="H10" s="1" t="s">
        <v>2135</v>
      </c>
      <c r="I10" s="1" t="s">
        <v>1450</v>
      </c>
      <c r="J10" s="1" t="s">
        <v>277</v>
      </c>
    </row>
    <row r="11" spans="1:10" ht="14.25">
      <c r="A11" s="1" t="s">
        <v>260</v>
      </c>
      <c r="B11" s="1" t="s">
        <v>14554</v>
      </c>
      <c r="C11" s="1" t="s">
        <v>262</v>
      </c>
      <c r="D11" s="1" t="s">
        <v>280</v>
      </c>
      <c r="E11" s="1" t="s">
        <v>280</v>
      </c>
      <c r="F11" s="1" t="s">
        <v>270</v>
      </c>
      <c r="G11" s="1" t="s">
        <v>14543</v>
      </c>
      <c r="H11" s="1" t="s">
        <v>270</v>
      </c>
      <c r="I11" s="1" t="s">
        <v>1450</v>
      </c>
      <c r="J11" s="1" t="s">
        <v>277</v>
      </c>
    </row>
    <row r="12" spans="1:10" ht="14.25">
      <c r="A12" s="1" t="s">
        <v>260</v>
      </c>
      <c r="B12" s="1" t="s">
        <v>14555</v>
      </c>
      <c r="C12" s="1" t="s">
        <v>262</v>
      </c>
      <c r="D12" s="1" t="s">
        <v>280</v>
      </c>
      <c r="E12" s="1" t="s">
        <v>280</v>
      </c>
      <c r="F12" s="1" t="s">
        <v>12188</v>
      </c>
      <c r="G12" s="1" t="s">
        <v>14545</v>
      </c>
      <c r="H12" s="1" t="s">
        <v>12188</v>
      </c>
      <c r="I12" s="1" t="s">
        <v>872</v>
      </c>
      <c r="J12" s="1" t="s">
        <v>277</v>
      </c>
    </row>
    <row r="13" spans="1:10" ht="14.25">
      <c r="A13" s="1" t="s">
        <v>260</v>
      </c>
      <c r="B13" s="1" t="s">
        <v>14556</v>
      </c>
      <c r="C13" s="1" t="s">
        <v>262</v>
      </c>
      <c r="D13" s="1" t="s">
        <v>280</v>
      </c>
      <c r="E13" s="1" t="s">
        <v>280</v>
      </c>
      <c r="F13" s="1" t="s">
        <v>14547</v>
      </c>
      <c r="G13" s="1" t="s">
        <v>14548</v>
      </c>
      <c r="H13" s="1" t="s">
        <v>14547</v>
      </c>
      <c r="I13" s="1" t="s">
        <v>872</v>
      </c>
      <c r="J13" s="1" t="s">
        <v>277</v>
      </c>
    </row>
    <row r="14" spans="1:10" ht="14.25">
      <c r="A14" s="1" t="s">
        <v>260</v>
      </c>
      <c r="B14" s="1" t="s">
        <v>14557</v>
      </c>
      <c r="C14" s="1" t="s">
        <v>262</v>
      </c>
      <c r="D14" s="1" t="s">
        <v>280</v>
      </c>
      <c r="E14" s="1" t="s">
        <v>280</v>
      </c>
      <c r="F14" s="1" t="s">
        <v>14550</v>
      </c>
      <c r="G14" s="1" t="s">
        <v>14551</v>
      </c>
      <c r="H14" s="1" t="s">
        <v>14550</v>
      </c>
      <c r="I14" s="1" t="s">
        <v>1450</v>
      </c>
      <c r="J14" s="1" t="s">
        <v>277</v>
      </c>
    </row>
    <row r="15" spans="1:10" ht="14.25">
      <c r="A15" s="1" t="s">
        <v>260</v>
      </c>
      <c r="B15" s="1" t="s">
        <v>14558</v>
      </c>
      <c r="C15" s="1" t="s">
        <v>262</v>
      </c>
      <c r="D15" s="1" t="s">
        <v>280</v>
      </c>
      <c r="E15" s="1" t="s">
        <v>280</v>
      </c>
      <c r="F15" s="1" t="s">
        <v>2135</v>
      </c>
      <c r="G15" s="1" t="s">
        <v>14553</v>
      </c>
      <c r="H15" s="1" t="s">
        <v>2135</v>
      </c>
      <c r="I15" s="1" t="s">
        <v>1450</v>
      </c>
      <c r="J15" s="1" t="s">
        <v>277</v>
      </c>
    </row>
    <row r="16" spans="1:10" ht="14.25">
      <c r="A16" s="1" t="s">
        <v>260</v>
      </c>
      <c r="B16" s="1" t="s">
        <v>14559</v>
      </c>
      <c r="C16" s="1" t="s">
        <v>262</v>
      </c>
      <c r="D16" s="1" t="s">
        <v>286</v>
      </c>
      <c r="E16" s="1" t="s">
        <v>286</v>
      </c>
      <c r="F16" s="1" t="s">
        <v>270</v>
      </c>
      <c r="G16" s="1" t="s">
        <v>14543</v>
      </c>
      <c r="H16" s="1" t="s">
        <v>270</v>
      </c>
      <c r="I16" s="1" t="s">
        <v>1450</v>
      </c>
      <c r="J16" s="1" t="s">
        <v>277</v>
      </c>
    </row>
    <row r="17" spans="1:10" ht="14.25">
      <c r="A17" s="1" t="s">
        <v>260</v>
      </c>
      <c r="B17" s="1" t="s">
        <v>14560</v>
      </c>
      <c r="C17" s="1" t="s">
        <v>262</v>
      </c>
      <c r="D17" s="1" t="s">
        <v>286</v>
      </c>
      <c r="E17" s="1" t="s">
        <v>286</v>
      </c>
      <c r="F17" s="1" t="s">
        <v>12188</v>
      </c>
      <c r="G17" s="1" t="s">
        <v>14545</v>
      </c>
      <c r="H17" s="1" t="s">
        <v>12188</v>
      </c>
      <c r="I17" s="1" t="s">
        <v>872</v>
      </c>
      <c r="J17" s="1" t="s">
        <v>277</v>
      </c>
    </row>
    <row r="18" spans="1:10" ht="14.25">
      <c r="A18" s="1" t="s">
        <v>260</v>
      </c>
      <c r="B18" s="1" t="s">
        <v>14561</v>
      </c>
      <c r="C18" s="1" t="s">
        <v>262</v>
      </c>
      <c r="D18" s="1" t="s">
        <v>286</v>
      </c>
      <c r="E18" s="1" t="s">
        <v>286</v>
      </c>
      <c r="F18" s="1" t="s">
        <v>14547</v>
      </c>
      <c r="G18" s="1" t="s">
        <v>14548</v>
      </c>
      <c r="H18" s="1" t="s">
        <v>14547</v>
      </c>
      <c r="I18" s="1" t="s">
        <v>872</v>
      </c>
      <c r="J18" s="1" t="s">
        <v>277</v>
      </c>
    </row>
    <row r="19" spans="1:10" ht="14.25">
      <c r="A19" s="1" t="s">
        <v>260</v>
      </c>
      <c r="B19" s="1" t="s">
        <v>14562</v>
      </c>
      <c r="C19" s="1" t="s">
        <v>262</v>
      </c>
      <c r="D19" s="1" t="s">
        <v>286</v>
      </c>
      <c r="E19" s="1" t="s">
        <v>286</v>
      </c>
      <c r="F19" s="1" t="s">
        <v>14550</v>
      </c>
      <c r="G19" s="1" t="s">
        <v>14551</v>
      </c>
      <c r="H19" s="1" t="s">
        <v>14550</v>
      </c>
      <c r="I19" s="1" t="s">
        <v>1450</v>
      </c>
      <c r="J19" s="1" t="s">
        <v>277</v>
      </c>
    </row>
    <row r="20" spans="1:10" ht="14.25">
      <c r="A20" s="1" t="s">
        <v>260</v>
      </c>
      <c r="B20" s="1" t="s">
        <v>14563</v>
      </c>
      <c r="C20" s="1" t="s">
        <v>262</v>
      </c>
      <c r="D20" s="1" t="s">
        <v>286</v>
      </c>
      <c r="E20" s="1" t="s">
        <v>286</v>
      </c>
      <c r="F20" s="1" t="s">
        <v>2135</v>
      </c>
      <c r="G20" s="1" t="s">
        <v>14553</v>
      </c>
      <c r="H20" s="1" t="s">
        <v>2135</v>
      </c>
      <c r="I20" s="1" t="s">
        <v>1450</v>
      </c>
      <c r="J20" s="1" t="s">
        <v>277</v>
      </c>
    </row>
    <row r="21" spans="1:10" ht="14.25">
      <c r="A21" s="1" t="s">
        <v>260</v>
      </c>
      <c r="B21" s="1" t="s">
        <v>14564</v>
      </c>
      <c r="C21" s="1" t="s">
        <v>262</v>
      </c>
      <c r="D21" s="1" t="s">
        <v>292</v>
      </c>
      <c r="E21" s="1" t="s">
        <v>292</v>
      </c>
      <c r="F21" s="1" t="s">
        <v>270</v>
      </c>
      <c r="G21" s="1" t="s">
        <v>14543</v>
      </c>
      <c r="H21" s="1" t="s">
        <v>270</v>
      </c>
      <c r="I21" s="1" t="s">
        <v>1450</v>
      </c>
      <c r="J21" s="1" t="s">
        <v>277</v>
      </c>
    </row>
    <row r="22" spans="1:10" ht="14.25">
      <c r="A22" s="1" t="s">
        <v>260</v>
      </c>
      <c r="B22" s="1" t="s">
        <v>14565</v>
      </c>
      <c r="C22" s="1" t="s">
        <v>262</v>
      </c>
      <c r="D22" s="1" t="s">
        <v>292</v>
      </c>
      <c r="E22" s="1" t="s">
        <v>292</v>
      </c>
      <c r="F22" s="1" t="s">
        <v>12188</v>
      </c>
      <c r="G22" s="1" t="s">
        <v>14545</v>
      </c>
      <c r="H22" s="1" t="s">
        <v>12188</v>
      </c>
      <c r="I22" s="1" t="s">
        <v>872</v>
      </c>
      <c r="J22" s="1" t="s">
        <v>277</v>
      </c>
    </row>
    <row r="23" spans="1:10" ht="14.25">
      <c r="A23" s="1" t="s">
        <v>260</v>
      </c>
      <c r="B23" s="1" t="s">
        <v>14566</v>
      </c>
      <c r="C23" s="1" t="s">
        <v>262</v>
      </c>
      <c r="D23" s="1" t="s">
        <v>292</v>
      </c>
      <c r="E23" s="1" t="s">
        <v>292</v>
      </c>
      <c r="F23" s="1" t="s">
        <v>14547</v>
      </c>
      <c r="G23" s="1" t="s">
        <v>14548</v>
      </c>
      <c r="H23" s="1" t="s">
        <v>14547</v>
      </c>
      <c r="I23" s="1" t="s">
        <v>872</v>
      </c>
      <c r="J23" s="1" t="s">
        <v>277</v>
      </c>
    </row>
    <row r="24" spans="1:10" ht="14.25">
      <c r="A24" s="1" t="s">
        <v>260</v>
      </c>
      <c r="B24" s="1" t="s">
        <v>14567</v>
      </c>
      <c r="C24" s="1" t="s">
        <v>262</v>
      </c>
      <c r="D24" s="1" t="s">
        <v>292</v>
      </c>
      <c r="E24" s="1" t="s">
        <v>292</v>
      </c>
      <c r="F24" s="1" t="s">
        <v>14550</v>
      </c>
      <c r="G24" s="1" t="s">
        <v>14551</v>
      </c>
      <c r="H24" s="1" t="s">
        <v>14550</v>
      </c>
      <c r="I24" s="1" t="s">
        <v>1450</v>
      </c>
      <c r="J24" s="1" t="s">
        <v>277</v>
      </c>
    </row>
    <row r="25" spans="1:10" ht="14.25">
      <c r="A25" s="1" t="s">
        <v>260</v>
      </c>
      <c r="B25" s="1" t="s">
        <v>14568</v>
      </c>
      <c r="C25" s="1" t="s">
        <v>262</v>
      </c>
      <c r="D25" s="1" t="s">
        <v>292</v>
      </c>
      <c r="E25" s="1" t="s">
        <v>292</v>
      </c>
      <c r="F25" s="1" t="s">
        <v>2135</v>
      </c>
      <c r="G25" s="1" t="s">
        <v>14553</v>
      </c>
      <c r="H25" s="1" t="s">
        <v>2135</v>
      </c>
      <c r="I25" s="1" t="s">
        <v>1450</v>
      </c>
      <c r="J25" s="1" t="s">
        <v>277</v>
      </c>
    </row>
    <row r="26" spans="1:10" ht="14.25">
      <c r="A26" s="1" t="s">
        <v>260</v>
      </c>
      <c r="B26" s="1" t="s">
        <v>14569</v>
      </c>
      <c r="C26" s="1" t="s">
        <v>262</v>
      </c>
      <c r="D26" s="1" t="s">
        <v>298</v>
      </c>
      <c r="E26" s="1" t="s">
        <v>298</v>
      </c>
      <c r="F26" s="1" t="s">
        <v>270</v>
      </c>
      <c r="G26" s="1" t="s">
        <v>14543</v>
      </c>
      <c r="H26" s="1" t="s">
        <v>270</v>
      </c>
      <c r="I26" s="1" t="s">
        <v>1450</v>
      </c>
      <c r="J26" s="1" t="s">
        <v>277</v>
      </c>
    </row>
    <row r="27" spans="1:10" ht="14.25">
      <c r="A27" s="1" t="s">
        <v>260</v>
      </c>
      <c r="B27" s="1" t="s">
        <v>14570</v>
      </c>
      <c r="C27" s="1" t="s">
        <v>262</v>
      </c>
      <c r="D27" s="1" t="s">
        <v>298</v>
      </c>
      <c r="E27" s="1" t="s">
        <v>298</v>
      </c>
      <c r="F27" s="1" t="s">
        <v>12188</v>
      </c>
      <c r="G27" s="1" t="s">
        <v>14545</v>
      </c>
      <c r="H27" s="1" t="s">
        <v>12188</v>
      </c>
      <c r="I27" s="1" t="s">
        <v>872</v>
      </c>
      <c r="J27" s="1" t="s">
        <v>277</v>
      </c>
    </row>
    <row r="28" spans="1:10" ht="14.25">
      <c r="A28" s="1" t="s">
        <v>260</v>
      </c>
      <c r="B28" s="1" t="s">
        <v>14571</v>
      </c>
      <c r="C28" s="1" t="s">
        <v>262</v>
      </c>
      <c r="D28" s="1" t="s">
        <v>298</v>
      </c>
      <c r="E28" s="1" t="s">
        <v>298</v>
      </c>
      <c r="F28" s="1" t="s">
        <v>14547</v>
      </c>
      <c r="G28" s="1" t="s">
        <v>14548</v>
      </c>
      <c r="H28" s="1" t="s">
        <v>14547</v>
      </c>
      <c r="I28" s="1" t="s">
        <v>872</v>
      </c>
      <c r="J28" s="1" t="s">
        <v>277</v>
      </c>
    </row>
    <row r="29" spans="1:10" ht="14.25">
      <c r="A29" s="1" t="s">
        <v>260</v>
      </c>
      <c r="B29" s="1" t="s">
        <v>14572</v>
      </c>
      <c r="C29" s="1" t="s">
        <v>262</v>
      </c>
      <c r="D29" s="1" t="s">
        <v>298</v>
      </c>
      <c r="E29" s="1" t="s">
        <v>298</v>
      </c>
      <c r="F29" s="1" t="s">
        <v>14550</v>
      </c>
      <c r="G29" s="1" t="s">
        <v>14551</v>
      </c>
      <c r="H29" s="1" t="s">
        <v>14550</v>
      </c>
      <c r="I29" s="1" t="s">
        <v>1450</v>
      </c>
      <c r="J29" s="1" t="s">
        <v>277</v>
      </c>
    </row>
    <row r="30" spans="1:10" ht="14.25">
      <c r="A30" s="1" t="s">
        <v>260</v>
      </c>
      <c r="B30" s="1" t="s">
        <v>14573</v>
      </c>
      <c r="C30" s="1" t="s">
        <v>262</v>
      </c>
      <c r="D30" s="1" t="s">
        <v>298</v>
      </c>
      <c r="E30" s="1" t="s">
        <v>298</v>
      </c>
      <c r="F30" s="1" t="s">
        <v>2135</v>
      </c>
      <c r="G30" s="1" t="s">
        <v>14553</v>
      </c>
      <c r="H30" s="1" t="s">
        <v>2135</v>
      </c>
      <c r="I30" s="1" t="s">
        <v>1450</v>
      </c>
      <c r="J30" s="1" t="s">
        <v>277</v>
      </c>
    </row>
    <row r="31" spans="1:10" ht="14.25">
      <c r="A31" s="1" t="s">
        <v>260</v>
      </c>
      <c r="B31" s="1" t="s">
        <v>14574</v>
      </c>
      <c r="C31" s="1" t="s">
        <v>262</v>
      </c>
      <c r="D31" s="1" t="s">
        <v>304</v>
      </c>
      <c r="E31" s="1" t="s">
        <v>304</v>
      </c>
      <c r="F31" s="1" t="s">
        <v>270</v>
      </c>
      <c r="G31" s="1" t="s">
        <v>14543</v>
      </c>
      <c r="H31" s="1" t="s">
        <v>270</v>
      </c>
      <c r="I31" s="1" t="s">
        <v>1450</v>
      </c>
      <c r="J31" s="1" t="s">
        <v>277</v>
      </c>
    </row>
    <row r="32" spans="1:10" ht="14.25">
      <c r="A32" s="1" t="s">
        <v>260</v>
      </c>
      <c r="B32" s="1" t="s">
        <v>14575</v>
      </c>
      <c r="C32" s="1" t="s">
        <v>262</v>
      </c>
      <c r="D32" s="1" t="s">
        <v>304</v>
      </c>
      <c r="E32" s="1" t="s">
        <v>304</v>
      </c>
      <c r="F32" s="1" t="s">
        <v>12188</v>
      </c>
      <c r="G32" s="1" t="s">
        <v>14545</v>
      </c>
      <c r="H32" s="1" t="s">
        <v>12188</v>
      </c>
      <c r="I32" s="1" t="s">
        <v>872</v>
      </c>
      <c r="J32" s="1" t="s">
        <v>277</v>
      </c>
    </row>
    <row r="33" spans="1:10" ht="14.25">
      <c r="A33" s="1" t="s">
        <v>260</v>
      </c>
      <c r="B33" s="1" t="s">
        <v>14576</v>
      </c>
      <c r="C33" s="1" t="s">
        <v>262</v>
      </c>
      <c r="D33" s="1" t="s">
        <v>304</v>
      </c>
      <c r="E33" s="1" t="s">
        <v>304</v>
      </c>
      <c r="F33" s="1" t="s">
        <v>14547</v>
      </c>
      <c r="G33" s="1" t="s">
        <v>14548</v>
      </c>
      <c r="H33" s="1" t="s">
        <v>14547</v>
      </c>
      <c r="I33" s="1" t="s">
        <v>872</v>
      </c>
      <c r="J33" s="1" t="s">
        <v>277</v>
      </c>
    </row>
    <row r="34" spans="1:10" ht="14.25">
      <c r="A34" s="1" t="s">
        <v>260</v>
      </c>
      <c r="B34" s="1" t="s">
        <v>14577</v>
      </c>
      <c r="C34" s="1" t="s">
        <v>262</v>
      </c>
      <c r="D34" s="1" t="s">
        <v>304</v>
      </c>
      <c r="E34" s="1" t="s">
        <v>304</v>
      </c>
      <c r="F34" s="1" t="s">
        <v>14550</v>
      </c>
      <c r="G34" s="1" t="s">
        <v>14551</v>
      </c>
      <c r="H34" s="1" t="s">
        <v>14550</v>
      </c>
      <c r="I34" s="1" t="s">
        <v>1450</v>
      </c>
      <c r="J34" s="1" t="s">
        <v>277</v>
      </c>
    </row>
    <row r="35" spans="1:10" ht="14.25">
      <c r="A35" s="1" t="s">
        <v>260</v>
      </c>
      <c r="B35" s="1" t="s">
        <v>14578</v>
      </c>
      <c r="C35" s="1" t="s">
        <v>262</v>
      </c>
      <c r="D35" s="1" t="s">
        <v>304</v>
      </c>
      <c r="E35" s="1" t="s">
        <v>304</v>
      </c>
      <c r="F35" s="1" t="s">
        <v>2135</v>
      </c>
      <c r="G35" s="1" t="s">
        <v>14553</v>
      </c>
      <c r="H35" s="1" t="s">
        <v>2135</v>
      </c>
      <c r="I35" s="1" t="s">
        <v>1450</v>
      </c>
      <c r="J35" s="1" t="s">
        <v>277</v>
      </c>
    </row>
    <row r="36" spans="1:10" ht="14.25">
      <c r="A36" s="1" t="s">
        <v>260</v>
      </c>
      <c r="B36" s="1" t="s">
        <v>14579</v>
      </c>
      <c r="C36" s="1" t="s">
        <v>262</v>
      </c>
      <c r="D36" s="1" t="s">
        <v>310</v>
      </c>
      <c r="E36" s="1" t="s">
        <v>310</v>
      </c>
      <c r="F36" s="1" t="s">
        <v>270</v>
      </c>
      <c r="G36" s="1" t="s">
        <v>14543</v>
      </c>
      <c r="H36" s="1" t="s">
        <v>270</v>
      </c>
      <c r="I36" s="1" t="s">
        <v>1450</v>
      </c>
      <c r="J36" s="1" t="s">
        <v>277</v>
      </c>
    </row>
    <row r="37" spans="1:10" ht="14.25">
      <c r="A37" s="1" t="s">
        <v>260</v>
      </c>
      <c r="B37" s="1" t="s">
        <v>14580</v>
      </c>
      <c r="C37" s="1" t="s">
        <v>262</v>
      </c>
      <c r="D37" s="1" t="s">
        <v>310</v>
      </c>
      <c r="E37" s="1" t="s">
        <v>310</v>
      </c>
      <c r="F37" s="1" t="s">
        <v>12188</v>
      </c>
      <c r="G37" s="1" t="s">
        <v>14545</v>
      </c>
      <c r="H37" s="1" t="s">
        <v>12188</v>
      </c>
      <c r="I37" s="1" t="s">
        <v>872</v>
      </c>
      <c r="J37" s="1" t="s">
        <v>277</v>
      </c>
    </row>
    <row r="38" spans="1:10" ht="14.25">
      <c r="A38" s="1" t="s">
        <v>260</v>
      </c>
      <c r="B38" s="1" t="s">
        <v>14581</v>
      </c>
      <c r="C38" s="1" t="s">
        <v>262</v>
      </c>
      <c r="D38" s="1" t="s">
        <v>310</v>
      </c>
      <c r="E38" s="1" t="s">
        <v>310</v>
      </c>
      <c r="F38" s="1" t="s">
        <v>14547</v>
      </c>
      <c r="G38" s="1" t="s">
        <v>14548</v>
      </c>
      <c r="H38" s="1" t="s">
        <v>14547</v>
      </c>
      <c r="I38" s="1" t="s">
        <v>872</v>
      </c>
      <c r="J38" s="1" t="s">
        <v>277</v>
      </c>
    </row>
    <row r="39" spans="1:10" ht="14.25">
      <c r="A39" s="1" t="s">
        <v>260</v>
      </c>
      <c r="B39" s="1" t="s">
        <v>14582</v>
      </c>
      <c r="C39" s="1" t="s">
        <v>262</v>
      </c>
      <c r="D39" s="1" t="s">
        <v>310</v>
      </c>
      <c r="E39" s="1" t="s">
        <v>310</v>
      </c>
      <c r="F39" s="1" t="s">
        <v>14550</v>
      </c>
      <c r="G39" s="1" t="s">
        <v>14551</v>
      </c>
      <c r="H39" s="1" t="s">
        <v>14550</v>
      </c>
      <c r="I39" s="1" t="s">
        <v>1450</v>
      </c>
      <c r="J39" s="1" t="s">
        <v>277</v>
      </c>
    </row>
    <row r="40" spans="1:10" ht="14.25">
      <c r="A40" s="1" t="s">
        <v>260</v>
      </c>
      <c r="B40" s="1" t="s">
        <v>14583</v>
      </c>
      <c r="C40" s="1" t="s">
        <v>262</v>
      </c>
      <c r="D40" s="1" t="s">
        <v>310</v>
      </c>
      <c r="E40" s="1" t="s">
        <v>310</v>
      </c>
      <c r="F40" s="1" t="s">
        <v>2135</v>
      </c>
      <c r="G40" s="1" t="s">
        <v>14553</v>
      </c>
      <c r="H40" s="1" t="s">
        <v>2135</v>
      </c>
      <c r="I40" s="1" t="s">
        <v>1450</v>
      </c>
      <c r="J40" s="1" t="s">
        <v>277</v>
      </c>
    </row>
    <row r="41" spans="1:10" ht="14.25">
      <c r="A41" s="1" t="s">
        <v>260</v>
      </c>
      <c r="B41" s="1" t="s">
        <v>14584</v>
      </c>
      <c r="C41" s="1" t="s">
        <v>262</v>
      </c>
      <c r="D41" s="1" t="s">
        <v>316</v>
      </c>
      <c r="E41" s="1" t="s">
        <v>316</v>
      </c>
      <c r="F41" s="1" t="s">
        <v>270</v>
      </c>
      <c r="G41" s="1" t="s">
        <v>14543</v>
      </c>
      <c r="H41" s="1" t="s">
        <v>270</v>
      </c>
      <c r="I41" s="1" t="s">
        <v>1450</v>
      </c>
      <c r="J41" s="1" t="s">
        <v>277</v>
      </c>
    </row>
    <row r="42" spans="1:10" ht="14.25">
      <c r="A42" s="1" t="s">
        <v>260</v>
      </c>
      <c r="B42" s="1" t="s">
        <v>14585</v>
      </c>
      <c r="C42" s="1" t="s">
        <v>262</v>
      </c>
      <c r="D42" s="1" t="s">
        <v>316</v>
      </c>
      <c r="E42" s="1" t="s">
        <v>316</v>
      </c>
      <c r="F42" s="1" t="s">
        <v>12188</v>
      </c>
      <c r="G42" s="1" t="s">
        <v>14545</v>
      </c>
      <c r="H42" s="1" t="s">
        <v>12188</v>
      </c>
      <c r="I42" s="1" t="s">
        <v>872</v>
      </c>
      <c r="J42" s="1" t="s">
        <v>277</v>
      </c>
    </row>
    <row r="43" spans="1:10" ht="14.25">
      <c r="A43" s="1" t="s">
        <v>260</v>
      </c>
      <c r="B43" s="1" t="s">
        <v>14586</v>
      </c>
      <c r="C43" s="1" t="s">
        <v>262</v>
      </c>
      <c r="D43" s="1" t="s">
        <v>316</v>
      </c>
      <c r="E43" s="1" t="s">
        <v>316</v>
      </c>
      <c r="F43" s="1" t="s">
        <v>14547</v>
      </c>
      <c r="G43" s="1" t="s">
        <v>14548</v>
      </c>
      <c r="H43" s="1" t="s">
        <v>14547</v>
      </c>
      <c r="I43" s="1" t="s">
        <v>872</v>
      </c>
      <c r="J43" s="1" t="s">
        <v>277</v>
      </c>
    </row>
    <row r="44" spans="1:10" ht="14.25">
      <c r="A44" s="1" t="s">
        <v>260</v>
      </c>
      <c r="B44" s="1" t="s">
        <v>14587</v>
      </c>
      <c r="C44" s="1" t="s">
        <v>262</v>
      </c>
      <c r="D44" s="1" t="s">
        <v>316</v>
      </c>
      <c r="E44" s="1" t="s">
        <v>316</v>
      </c>
      <c r="F44" s="1" t="s">
        <v>14550</v>
      </c>
      <c r="G44" s="1" t="s">
        <v>14551</v>
      </c>
      <c r="H44" s="1" t="s">
        <v>14550</v>
      </c>
      <c r="I44" s="1" t="s">
        <v>1450</v>
      </c>
      <c r="J44" s="1" t="s">
        <v>277</v>
      </c>
    </row>
    <row r="45" spans="1:10" ht="14.25">
      <c r="A45" s="1" t="s">
        <v>260</v>
      </c>
      <c r="B45" s="1" t="s">
        <v>14588</v>
      </c>
      <c r="C45" s="1" t="s">
        <v>262</v>
      </c>
      <c r="D45" s="1" t="s">
        <v>316</v>
      </c>
      <c r="E45" s="1" t="s">
        <v>316</v>
      </c>
      <c r="F45" s="1" t="s">
        <v>2135</v>
      </c>
      <c r="G45" s="1" t="s">
        <v>14553</v>
      </c>
      <c r="H45" s="1" t="s">
        <v>2135</v>
      </c>
      <c r="I45" s="1" t="s">
        <v>1450</v>
      </c>
      <c r="J45" s="1" t="s">
        <v>277</v>
      </c>
    </row>
    <row r="46" spans="1:10" ht="14.25">
      <c r="A46" s="1" t="s">
        <v>260</v>
      </c>
      <c r="B46" s="1" t="s">
        <v>14589</v>
      </c>
      <c r="C46" s="1" t="s">
        <v>262</v>
      </c>
      <c r="D46" s="1" t="s">
        <v>322</v>
      </c>
      <c r="E46" s="1" t="s">
        <v>322</v>
      </c>
      <c r="F46" s="1" t="s">
        <v>270</v>
      </c>
      <c r="G46" s="1" t="s">
        <v>14543</v>
      </c>
      <c r="H46" s="1" t="s">
        <v>270</v>
      </c>
      <c r="I46" s="1" t="s">
        <v>1450</v>
      </c>
      <c r="J46" s="1" t="s">
        <v>277</v>
      </c>
    </row>
    <row r="47" spans="1:10" ht="14.25">
      <c r="A47" s="1" t="s">
        <v>260</v>
      </c>
      <c r="B47" s="1" t="s">
        <v>14590</v>
      </c>
      <c r="C47" s="1" t="s">
        <v>262</v>
      </c>
      <c r="D47" s="1" t="s">
        <v>322</v>
      </c>
      <c r="E47" s="1" t="s">
        <v>322</v>
      </c>
      <c r="F47" s="1" t="s">
        <v>12188</v>
      </c>
      <c r="G47" s="1" t="s">
        <v>14545</v>
      </c>
      <c r="H47" s="1" t="s">
        <v>12188</v>
      </c>
      <c r="I47" s="1" t="s">
        <v>872</v>
      </c>
      <c r="J47" s="1" t="s">
        <v>277</v>
      </c>
    </row>
    <row r="48" spans="1:10" ht="14.25">
      <c r="A48" s="1" t="s">
        <v>260</v>
      </c>
      <c r="B48" s="1" t="s">
        <v>14591</v>
      </c>
      <c r="C48" s="1" t="s">
        <v>262</v>
      </c>
      <c r="D48" s="1" t="s">
        <v>322</v>
      </c>
      <c r="E48" s="1" t="s">
        <v>322</v>
      </c>
      <c r="F48" s="1" t="s">
        <v>14547</v>
      </c>
      <c r="G48" s="1" t="s">
        <v>14548</v>
      </c>
      <c r="H48" s="1" t="s">
        <v>14547</v>
      </c>
      <c r="I48" s="1" t="s">
        <v>872</v>
      </c>
      <c r="J48" s="1" t="s">
        <v>277</v>
      </c>
    </row>
    <row r="49" spans="1:10" ht="14.25">
      <c r="A49" s="1" t="s">
        <v>260</v>
      </c>
      <c r="B49" s="1" t="s">
        <v>14592</v>
      </c>
      <c r="C49" s="1" t="s">
        <v>262</v>
      </c>
      <c r="D49" s="1" t="s">
        <v>322</v>
      </c>
      <c r="E49" s="1" t="s">
        <v>322</v>
      </c>
      <c r="F49" s="1" t="s">
        <v>14550</v>
      </c>
      <c r="G49" s="1" t="s">
        <v>14551</v>
      </c>
      <c r="H49" s="1" t="s">
        <v>14550</v>
      </c>
      <c r="I49" s="1" t="s">
        <v>1450</v>
      </c>
      <c r="J49" s="1" t="s">
        <v>277</v>
      </c>
    </row>
    <row r="50" spans="1:10" ht="14.25">
      <c r="A50" s="1" t="s">
        <v>260</v>
      </c>
      <c r="B50" s="1" t="s">
        <v>14593</v>
      </c>
      <c r="C50" s="1" t="s">
        <v>262</v>
      </c>
      <c r="D50" s="1" t="s">
        <v>322</v>
      </c>
      <c r="E50" s="1" t="s">
        <v>322</v>
      </c>
      <c r="F50" s="1" t="s">
        <v>2135</v>
      </c>
      <c r="G50" s="1" t="s">
        <v>14553</v>
      </c>
      <c r="H50" s="1" t="s">
        <v>2135</v>
      </c>
      <c r="I50" s="1" t="s">
        <v>1450</v>
      </c>
      <c r="J50" s="1" t="s">
        <v>277</v>
      </c>
    </row>
    <row r="51" spans="1:10" ht="14.25">
      <c r="A51" s="1" t="s">
        <v>260</v>
      </c>
      <c r="B51" s="1" t="s">
        <v>14594</v>
      </c>
      <c r="C51" s="1" t="s">
        <v>262</v>
      </c>
      <c r="D51" s="1" t="s">
        <v>328</v>
      </c>
      <c r="E51" s="1" t="s">
        <v>328</v>
      </c>
      <c r="F51" s="1" t="s">
        <v>270</v>
      </c>
      <c r="G51" s="1" t="s">
        <v>14543</v>
      </c>
      <c r="H51" s="1" t="s">
        <v>270</v>
      </c>
      <c r="I51" s="1" t="s">
        <v>1450</v>
      </c>
      <c r="J51" s="1" t="s">
        <v>277</v>
      </c>
    </row>
    <row r="52" spans="1:10" ht="14.25">
      <c r="A52" s="1" t="s">
        <v>260</v>
      </c>
      <c r="B52" s="1" t="s">
        <v>14595</v>
      </c>
      <c r="C52" s="1" t="s">
        <v>262</v>
      </c>
      <c r="D52" s="1" t="s">
        <v>328</v>
      </c>
      <c r="E52" s="1" t="s">
        <v>328</v>
      </c>
      <c r="F52" s="1" t="s">
        <v>12188</v>
      </c>
      <c r="G52" s="1" t="s">
        <v>14545</v>
      </c>
      <c r="H52" s="1" t="s">
        <v>12188</v>
      </c>
      <c r="I52" s="1" t="s">
        <v>872</v>
      </c>
      <c r="J52" s="1" t="s">
        <v>277</v>
      </c>
    </row>
    <row r="53" spans="1:10" ht="14.25">
      <c r="A53" s="1" t="s">
        <v>260</v>
      </c>
      <c r="B53" s="1" t="s">
        <v>14596</v>
      </c>
      <c r="C53" s="1" t="s">
        <v>262</v>
      </c>
      <c r="D53" s="1" t="s">
        <v>328</v>
      </c>
      <c r="E53" s="1" t="s">
        <v>328</v>
      </c>
      <c r="F53" s="1" t="s">
        <v>14547</v>
      </c>
      <c r="G53" s="1" t="s">
        <v>14548</v>
      </c>
      <c r="H53" s="1" t="s">
        <v>14547</v>
      </c>
      <c r="I53" s="1" t="s">
        <v>872</v>
      </c>
      <c r="J53" s="1" t="s">
        <v>277</v>
      </c>
    </row>
    <row r="54" spans="1:10" ht="14.25">
      <c r="A54" s="1" t="s">
        <v>260</v>
      </c>
      <c r="B54" s="1" t="s">
        <v>14597</v>
      </c>
      <c r="C54" s="1" t="s">
        <v>262</v>
      </c>
      <c r="D54" s="1" t="s">
        <v>328</v>
      </c>
      <c r="E54" s="1" t="s">
        <v>328</v>
      </c>
      <c r="F54" s="1" t="s">
        <v>14550</v>
      </c>
      <c r="G54" s="1" t="s">
        <v>14551</v>
      </c>
      <c r="H54" s="1" t="s">
        <v>14550</v>
      </c>
      <c r="I54" s="1" t="s">
        <v>1450</v>
      </c>
      <c r="J54" s="1" t="s">
        <v>277</v>
      </c>
    </row>
    <row r="55" spans="1:10" ht="14.25">
      <c r="A55" s="1" t="s">
        <v>260</v>
      </c>
      <c r="B55" s="1" t="s">
        <v>14598</v>
      </c>
      <c r="C55" s="1" t="s">
        <v>262</v>
      </c>
      <c r="D55" s="1" t="s">
        <v>328</v>
      </c>
      <c r="E55" s="1" t="s">
        <v>328</v>
      </c>
      <c r="F55" s="1" t="s">
        <v>2135</v>
      </c>
      <c r="G55" s="1" t="s">
        <v>14553</v>
      </c>
      <c r="H55" s="1" t="s">
        <v>2135</v>
      </c>
      <c r="I55" s="1" t="s">
        <v>1450</v>
      </c>
      <c r="J55" s="1" t="s">
        <v>277</v>
      </c>
    </row>
  </sheetData>
  <phoneticPr fontId="3"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AX15"/>
  <sheetViews>
    <sheetView topLeftCell="K1" workbookViewId="0">
      <selection activeCell="O1" sqref="O1"/>
    </sheetView>
  </sheetViews>
  <sheetFormatPr defaultRowHeight="13.5"/>
  <cols>
    <col min="1" max="50" width="20" customWidth="1"/>
  </cols>
  <sheetData>
    <row r="1" spans="1:50" ht="27.95" customHeight="1">
      <c r="A1" s="4" t="s">
        <v>105</v>
      </c>
      <c r="B1" s="4" t="s">
        <v>106</v>
      </c>
      <c r="C1" s="4" t="s">
        <v>107</v>
      </c>
      <c r="D1" s="4" t="s">
        <v>108</v>
      </c>
      <c r="E1" s="4" t="s">
        <v>109</v>
      </c>
      <c r="F1" s="4" t="s">
        <v>14599</v>
      </c>
      <c r="G1" s="4" t="s">
        <v>110</v>
      </c>
      <c r="H1" s="4" t="s">
        <v>111</v>
      </c>
      <c r="I1" s="4" t="s">
        <v>14600</v>
      </c>
      <c r="J1" s="4" t="s">
        <v>2221</v>
      </c>
      <c r="K1" s="4" t="s">
        <v>2222</v>
      </c>
      <c r="L1" s="4" t="s">
        <v>2223</v>
      </c>
      <c r="M1" s="4" t="s">
        <v>2224</v>
      </c>
      <c r="N1" s="4" t="s">
        <v>2225</v>
      </c>
      <c r="O1" s="4" t="s">
        <v>15096</v>
      </c>
      <c r="P1" s="4" t="s">
        <v>2227</v>
      </c>
      <c r="Q1" s="4" t="s">
        <v>2228</v>
      </c>
      <c r="R1" s="4" t="s">
        <v>2229</v>
      </c>
      <c r="S1" s="4" t="s">
        <v>2230</v>
      </c>
      <c r="T1" s="4" t="s">
        <v>2231</v>
      </c>
      <c r="U1" s="4" t="s">
        <v>2232</v>
      </c>
      <c r="V1" s="4" t="s">
        <v>2233</v>
      </c>
      <c r="W1" s="4" t="s">
        <v>2234</v>
      </c>
      <c r="X1" s="4" t="s">
        <v>2235</v>
      </c>
      <c r="Y1" s="4" t="s">
        <v>2236</v>
      </c>
      <c r="Z1" s="4" t="s">
        <v>2237</v>
      </c>
      <c r="AA1" s="4" t="s">
        <v>2238</v>
      </c>
      <c r="AB1" s="4" t="s">
        <v>2239</v>
      </c>
      <c r="AC1" s="4" t="s">
        <v>2240</v>
      </c>
      <c r="AD1" s="4" t="s">
        <v>2241</v>
      </c>
      <c r="AE1" s="4" t="s">
        <v>2242</v>
      </c>
      <c r="AF1" s="4" t="s">
        <v>2243</v>
      </c>
      <c r="AG1" s="4" t="s">
        <v>2244</v>
      </c>
      <c r="AH1" s="4" t="s">
        <v>2348</v>
      </c>
      <c r="AI1" s="4" t="s">
        <v>2349</v>
      </c>
      <c r="AJ1" s="4" t="s">
        <v>2350</v>
      </c>
      <c r="AK1" s="4" t="s">
        <v>2351</v>
      </c>
      <c r="AL1" s="4" t="s">
        <v>2352</v>
      </c>
      <c r="AM1" s="4" t="s">
        <v>2353</v>
      </c>
      <c r="AN1" s="4" t="s">
        <v>2354</v>
      </c>
      <c r="AO1" s="4" t="s">
        <v>14601</v>
      </c>
      <c r="AP1" s="4" t="s">
        <v>14602</v>
      </c>
      <c r="AQ1" s="4" t="s">
        <v>14603</v>
      </c>
      <c r="AR1" s="4" t="s">
        <v>2355</v>
      </c>
      <c r="AS1" s="4" t="s">
        <v>14604</v>
      </c>
      <c r="AT1" s="4" t="s">
        <v>14605</v>
      </c>
      <c r="AU1" s="4" t="s">
        <v>14606</v>
      </c>
      <c r="AV1" s="4" t="s">
        <v>14607</v>
      </c>
      <c r="AW1" s="4" t="s">
        <v>14608</v>
      </c>
      <c r="AX1" s="4" t="s">
        <v>14609</v>
      </c>
    </row>
    <row r="2" spans="1:50" ht="27.95" customHeight="1">
      <c r="A2" s="5" t="s">
        <v>153</v>
      </c>
      <c r="B2" s="5" t="s">
        <v>154</v>
      </c>
      <c r="C2" s="5" t="s">
        <v>155</v>
      </c>
      <c r="D2" s="5" t="s">
        <v>156</v>
      </c>
      <c r="E2" s="5" t="s">
        <v>157</v>
      </c>
      <c r="F2" s="5" t="s">
        <v>14610</v>
      </c>
      <c r="G2" s="5" t="s">
        <v>158</v>
      </c>
      <c r="H2" s="5" t="s">
        <v>159</v>
      </c>
      <c r="I2" s="5" t="s">
        <v>14611</v>
      </c>
      <c r="J2" s="5" t="s">
        <v>2366</v>
      </c>
      <c r="K2" s="5" t="s">
        <v>2367</v>
      </c>
      <c r="L2" s="5" t="s">
        <v>2368</v>
      </c>
      <c r="M2" s="5" t="s">
        <v>2369</v>
      </c>
      <c r="N2" s="5" t="s">
        <v>2370</v>
      </c>
      <c r="O2" s="5" t="s">
        <v>2371</v>
      </c>
      <c r="P2" s="5" t="s">
        <v>2372</v>
      </c>
      <c r="Q2" s="5" t="s">
        <v>2373</v>
      </c>
      <c r="R2" s="5" t="s">
        <v>2374</v>
      </c>
      <c r="S2" s="5" t="s">
        <v>2375</v>
      </c>
      <c r="T2" s="5" t="s">
        <v>2376</v>
      </c>
      <c r="U2" s="5" t="s">
        <v>2377</v>
      </c>
      <c r="V2" s="5" t="s">
        <v>2378</v>
      </c>
      <c r="W2" s="5" t="s">
        <v>2379</v>
      </c>
      <c r="X2" s="5" t="s">
        <v>2380</v>
      </c>
      <c r="Y2" s="5" t="s">
        <v>2381</v>
      </c>
      <c r="Z2" s="5" t="s">
        <v>2382</v>
      </c>
      <c r="AA2" s="5" t="s">
        <v>2383</v>
      </c>
      <c r="AB2" s="5" t="s">
        <v>2384</v>
      </c>
      <c r="AC2" s="5" t="s">
        <v>2385</v>
      </c>
      <c r="AD2" s="5" t="s">
        <v>2386</v>
      </c>
      <c r="AE2" s="5" t="s">
        <v>2387</v>
      </c>
      <c r="AF2" s="5" t="s">
        <v>2388</v>
      </c>
      <c r="AG2" s="5" t="s">
        <v>2389</v>
      </c>
      <c r="AH2" s="5" t="s">
        <v>2476</v>
      </c>
      <c r="AI2" s="5" t="s">
        <v>2477</v>
      </c>
      <c r="AJ2" s="5" t="s">
        <v>2478</v>
      </c>
      <c r="AK2" s="5" t="s">
        <v>2479</v>
      </c>
      <c r="AL2" s="5" t="s">
        <v>2480</v>
      </c>
      <c r="AM2" s="5" t="s">
        <v>2481</v>
      </c>
      <c r="AN2" s="5" t="s">
        <v>2482</v>
      </c>
      <c r="AO2" s="5" t="s">
        <v>14612</v>
      </c>
      <c r="AP2" s="5" t="s">
        <v>14613</v>
      </c>
      <c r="AQ2" s="5" t="s">
        <v>14614</v>
      </c>
      <c r="AR2" s="5" t="s">
        <v>2483</v>
      </c>
      <c r="AS2" s="5" t="s">
        <v>14615</v>
      </c>
      <c r="AT2" s="5" t="s">
        <v>14616</v>
      </c>
      <c r="AU2" s="5" t="s">
        <v>14617</v>
      </c>
      <c r="AV2" s="5" t="s">
        <v>14618</v>
      </c>
      <c r="AW2" s="5" t="s">
        <v>14619</v>
      </c>
      <c r="AX2" s="5" t="s">
        <v>14620</v>
      </c>
    </row>
    <row r="3" spans="1:50" ht="27.95" customHeight="1">
      <c r="A3" s="6" t="s">
        <v>190</v>
      </c>
      <c r="B3" s="6" t="s">
        <v>191</v>
      </c>
      <c r="C3" s="6" t="s">
        <v>192</v>
      </c>
      <c r="D3" s="6" t="s">
        <v>193</v>
      </c>
      <c r="E3" s="6" t="s">
        <v>194</v>
      </c>
      <c r="F3" s="6" t="s">
        <v>345</v>
      </c>
      <c r="G3" s="6" t="s">
        <v>195</v>
      </c>
      <c r="H3" s="6" t="s">
        <v>196</v>
      </c>
      <c r="I3" s="6" t="s">
        <v>14621</v>
      </c>
      <c r="J3" s="6" t="s">
        <v>14622</v>
      </c>
      <c r="K3" s="6" t="s">
        <v>14623</v>
      </c>
      <c r="L3" s="6" t="s">
        <v>14624</v>
      </c>
      <c r="M3" s="6" t="s">
        <v>14625</v>
      </c>
      <c r="N3" s="6" t="s">
        <v>14626</v>
      </c>
      <c r="O3" s="6" t="s">
        <v>14627</v>
      </c>
      <c r="P3" s="6" t="s">
        <v>14628</v>
      </c>
      <c r="Q3" s="6" t="s">
        <v>14629</v>
      </c>
      <c r="R3" s="6" t="s">
        <v>14630</v>
      </c>
      <c r="S3" s="6" t="s">
        <v>14631</v>
      </c>
      <c r="T3" s="6" t="s">
        <v>14632</v>
      </c>
      <c r="U3" s="6" t="s">
        <v>14633</v>
      </c>
      <c r="V3" s="6" t="s">
        <v>14634</v>
      </c>
      <c r="W3" s="6" t="s">
        <v>14635</v>
      </c>
      <c r="X3" s="6" t="s">
        <v>14636</v>
      </c>
      <c r="Y3" s="6" t="s">
        <v>14637</v>
      </c>
      <c r="Z3" s="6" t="s">
        <v>14638</v>
      </c>
      <c r="AA3" s="6" t="s">
        <v>14639</v>
      </c>
      <c r="AB3" s="6" t="s">
        <v>14640</v>
      </c>
      <c r="AC3" s="6" t="s">
        <v>14641</v>
      </c>
      <c r="AD3" s="6" t="s">
        <v>14642</v>
      </c>
      <c r="AE3" s="6" t="s">
        <v>14643</v>
      </c>
      <c r="AF3" s="6" t="s">
        <v>14644</v>
      </c>
      <c r="AG3" s="6" t="s">
        <v>14645</v>
      </c>
      <c r="AH3" s="6" t="s">
        <v>14646</v>
      </c>
      <c r="AI3" s="6" t="s">
        <v>14647</v>
      </c>
      <c r="AJ3" s="6" t="s">
        <v>14648</v>
      </c>
      <c r="AK3" s="6" t="s">
        <v>14649</v>
      </c>
      <c r="AL3" s="6" t="s">
        <v>14650</v>
      </c>
      <c r="AM3" s="6" t="s">
        <v>14651</v>
      </c>
      <c r="AN3" s="6" t="s">
        <v>14652</v>
      </c>
      <c r="AO3" s="6" t="s">
        <v>14653</v>
      </c>
      <c r="AP3" s="6" t="s">
        <v>14654</v>
      </c>
      <c r="AQ3" s="6" t="s">
        <v>14655</v>
      </c>
      <c r="AR3" s="6" t="s">
        <v>14656</v>
      </c>
      <c r="AS3" s="6" t="s">
        <v>14657</v>
      </c>
      <c r="AT3" s="6" t="s">
        <v>14658</v>
      </c>
      <c r="AU3" s="6" t="s">
        <v>14659</v>
      </c>
      <c r="AV3" s="6" t="s">
        <v>14660</v>
      </c>
      <c r="AW3" s="6" t="s">
        <v>14661</v>
      </c>
      <c r="AX3" s="6" t="s">
        <v>14662</v>
      </c>
    </row>
    <row r="4" spans="1:50" ht="27.95" customHeight="1">
      <c r="A4" s="7" t="s">
        <v>227</v>
      </c>
      <c r="B4" s="7" t="s">
        <v>228</v>
      </c>
      <c r="C4" s="7" t="s">
        <v>155</v>
      </c>
      <c r="D4" s="7" t="s">
        <v>156</v>
      </c>
      <c r="E4" s="7" t="s">
        <v>229</v>
      </c>
      <c r="F4" s="7" t="s">
        <v>229</v>
      </c>
      <c r="G4" s="7" t="s">
        <v>230</v>
      </c>
      <c r="H4" s="7" t="s">
        <v>231</v>
      </c>
      <c r="I4" s="7" t="s">
        <v>14611</v>
      </c>
      <c r="J4" s="7" t="s">
        <v>2366</v>
      </c>
      <c r="K4" s="7" t="s">
        <v>2581</v>
      </c>
      <c r="L4" s="7" t="s">
        <v>2582</v>
      </c>
      <c r="M4" s="7" t="s">
        <v>2583</v>
      </c>
      <c r="N4" s="7" t="s">
        <v>2370</v>
      </c>
      <c r="O4" s="7" t="s">
        <v>2371</v>
      </c>
      <c r="P4" s="7" t="s">
        <v>2584</v>
      </c>
      <c r="Q4" s="7" t="s">
        <v>2373</v>
      </c>
      <c r="R4" s="7" t="s">
        <v>2374</v>
      </c>
      <c r="S4" s="7" t="s">
        <v>2375</v>
      </c>
      <c r="T4" s="7" t="s">
        <v>2376</v>
      </c>
      <c r="U4" s="7" t="s">
        <v>2377</v>
      </c>
      <c r="V4" s="7" t="s">
        <v>2378</v>
      </c>
      <c r="W4" s="7" t="s">
        <v>2379</v>
      </c>
      <c r="X4" s="7" t="s">
        <v>2380</v>
      </c>
      <c r="Y4" s="7" t="s">
        <v>2381</v>
      </c>
      <c r="Z4" s="7" t="s">
        <v>2382</v>
      </c>
      <c r="AA4" s="7" t="s">
        <v>2383</v>
      </c>
      <c r="AB4" s="7" t="s">
        <v>2384</v>
      </c>
      <c r="AC4" s="7" t="s">
        <v>2385</v>
      </c>
      <c r="AD4" s="7" t="s">
        <v>2386</v>
      </c>
      <c r="AE4" s="7" t="s">
        <v>2387</v>
      </c>
      <c r="AF4" s="7" t="s">
        <v>2388</v>
      </c>
      <c r="AG4" s="7" t="s">
        <v>2389</v>
      </c>
      <c r="AH4" s="7" t="s">
        <v>2476</v>
      </c>
      <c r="AI4" s="7" t="s">
        <v>2477</v>
      </c>
      <c r="AJ4" s="7" t="s">
        <v>14663</v>
      </c>
      <c r="AK4" s="7" t="s">
        <v>14664</v>
      </c>
      <c r="AL4" s="7" t="s">
        <v>14665</v>
      </c>
      <c r="AM4" s="7" t="s">
        <v>14666</v>
      </c>
      <c r="AN4" s="7" t="s">
        <v>2482</v>
      </c>
      <c r="AO4" s="7" t="s">
        <v>14667</v>
      </c>
      <c r="AP4" s="7" t="s">
        <v>14668</v>
      </c>
      <c r="AQ4" s="7" t="s">
        <v>14669</v>
      </c>
      <c r="AR4" s="7" t="s">
        <v>2483</v>
      </c>
      <c r="AS4" s="7" t="s">
        <v>14670</v>
      </c>
      <c r="AT4" s="7" t="s">
        <v>14671</v>
      </c>
      <c r="AU4" s="7" t="s">
        <v>14672</v>
      </c>
      <c r="AV4" s="7" t="s">
        <v>14673</v>
      </c>
      <c r="AW4" s="7" t="s">
        <v>14674</v>
      </c>
      <c r="AX4" s="7" t="s">
        <v>14620</v>
      </c>
    </row>
    <row r="5" spans="1:50" ht="27.95" customHeight="1">
      <c r="A5" s="8" t="s">
        <v>254</v>
      </c>
      <c r="B5" s="8" t="s">
        <v>255</v>
      </c>
      <c r="C5" s="8" t="s">
        <v>256</v>
      </c>
      <c r="D5" s="8" t="s">
        <v>256</v>
      </c>
      <c r="E5" s="8" t="s">
        <v>256</v>
      </c>
      <c r="F5" s="8" t="s">
        <v>256</v>
      </c>
      <c r="G5" s="8" t="s">
        <v>257</v>
      </c>
      <c r="H5" s="8" t="s">
        <v>258</v>
      </c>
      <c r="I5" s="8" t="s">
        <v>255</v>
      </c>
      <c r="J5" s="8" t="s">
        <v>259</v>
      </c>
      <c r="K5" s="8" t="s">
        <v>259</v>
      </c>
      <c r="L5" s="8" t="s">
        <v>259</v>
      </c>
      <c r="M5" s="8" t="s">
        <v>259</v>
      </c>
      <c r="N5" s="8" t="s">
        <v>259</v>
      </c>
      <c r="O5" s="8" t="s">
        <v>259</v>
      </c>
      <c r="P5" s="8" t="s">
        <v>259</v>
      </c>
      <c r="Q5" s="8" t="s">
        <v>259</v>
      </c>
      <c r="R5" s="8" t="s">
        <v>259</v>
      </c>
      <c r="S5" s="8" t="s">
        <v>259</v>
      </c>
      <c r="T5" s="8" t="s">
        <v>259</v>
      </c>
      <c r="U5" s="8" t="s">
        <v>259</v>
      </c>
      <c r="V5" s="8" t="s">
        <v>259</v>
      </c>
      <c r="W5" s="8" t="s">
        <v>259</v>
      </c>
      <c r="X5" s="8" t="s">
        <v>259</v>
      </c>
      <c r="Y5" s="8" t="s">
        <v>259</v>
      </c>
      <c r="Z5" s="8" t="s">
        <v>259</v>
      </c>
      <c r="AA5" s="8" t="s">
        <v>259</v>
      </c>
      <c r="AB5" s="8" t="s">
        <v>259</v>
      </c>
      <c r="AC5" s="8" t="s">
        <v>259</v>
      </c>
      <c r="AD5" s="8" t="s">
        <v>259</v>
      </c>
      <c r="AE5" s="8" t="s">
        <v>259</v>
      </c>
      <c r="AF5" s="8" t="s">
        <v>259</v>
      </c>
      <c r="AG5" s="8" t="s">
        <v>259</v>
      </c>
      <c r="AH5" s="8" t="s">
        <v>259</v>
      </c>
      <c r="AI5" s="8" t="s">
        <v>259</v>
      </c>
      <c r="AJ5" s="8" t="s">
        <v>259</v>
      </c>
      <c r="AK5" s="8" t="s">
        <v>259</v>
      </c>
      <c r="AL5" s="8" t="s">
        <v>259</v>
      </c>
      <c r="AM5" s="8" t="s">
        <v>259</v>
      </c>
      <c r="AN5" s="8" t="s">
        <v>259</v>
      </c>
      <c r="AO5" s="8" t="s">
        <v>259</v>
      </c>
      <c r="AP5" s="8" t="s">
        <v>259</v>
      </c>
      <c r="AQ5" s="8" t="s">
        <v>259</v>
      </c>
      <c r="AR5" s="8" t="s">
        <v>259</v>
      </c>
      <c r="AS5" s="8" t="s">
        <v>259</v>
      </c>
      <c r="AT5" s="8" t="s">
        <v>259</v>
      </c>
      <c r="AU5" s="8" t="s">
        <v>259</v>
      </c>
      <c r="AV5" s="8" t="s">
        <v>259</v>
      </c>
      <c r="AW5" s="8" t="s">
        <v>259</v>
      </c>
      <c r="AX5" s="8" t="s">
        <v>259</v>
      </c>
    </row>
    <row r="6" spans="1:50" ht="14.25">
      <c r="A6" s="1" t="s">
        <v>260</v>
      </c>
      <c r="B6" s="1" t="s">
        <v>2661</v>
      </c>
      <c r="C6" s="1" t="s">
        <v>262</v>
      </c>
      <c r="D6" s="1" t="s">
        <v>263</v>
      </c>
      <c r="E6" s="1" t="s">
        <v>263</v>
      </c>
      <c r="F6" s="1" t="s">
        <v>270</v>
      </c>
      <c r="G6" s="1" t="s">
        <v>14675</v>
      </c>
      <c r="H6" s="1" t="s">
        <v>254</v>
      </c>
      <c r="I6" s="1" t="s">
        <v>270</v>
      </c>
      <c r="J6" s="1" t="s">
        <v>2662</v>
      </c>
      <c r="K6" s="1" t="s">
        <v>2663</v>
      </c>
      <c r="L6" s="1" t="s">
        <v>2664</v>
      </c>
      <c r="M6" s="1" t="s">
        <v>2665</v>
      </c>
      <c r="N6" s="1" t="s">
        <v>2666</v>
      </c>
      <c r="O6" s="1" t="s">
        <v>2667</v>
      </c>
      <c r="P6" s="1" t="s">
        <v>2668</v>
      </c>
      <c r="Q6" s="1" t="s">
        <v>2669</v>
      </c>
      <c r="R6" s="1" t="s">
        <v>2670</v>
      </c>
      <c r="S6" s="1" t="s">
        <v>2671</v>
      </c>
      <c r="T6" s="1" t="s">
        <v>2672</v>
      </c>
      <c r="U6" s="1" t="s">
        <v>2673</v>
      </c>
      <c r="V6" s="1" t="s">
        <v>2674</v>
      </c>
      <c r="W6" s="1" t="s">
        <v>2675</v>
      </c>
      <c r="X6" s="1" t="s">
        <v>2676</v>
      </c>
      <c r="Y6" s="1" t="s">
        <v>2677</v>
      </c>
      <c r="Z6" s="1" t="s">
        <v>2678</v>
      </c>
      <c r="AA6" s="1" t="s">
        <v>2135</v>
      </c>
      <c r="AB6" s="1" t="s">
        <v>2679</v>
      </c>
      <c r="AC6" s="1" t="s">
        <v>2680</v>
      </c>
      <c r="AD6" s="1" t="s">
        <v>1470</v>
      </c>
      <c r="AE6" s="1" t="s">
        <v>2681</v>
      </c>
      <c r="AF6" s="1" t="s">
        <v>2682</v>
      </c>
      <c r="AG6" s="1" t="s">
        <v>2683</v>
      </c>
      <c r="AH6" s="1" t="s">
        <v>2704</v>
      </c>
      <c r="AI6" s="1" t="s">
        <v>2705</v>
      </c>
      <c r="AJ6" s="1" t="s">
        <v>2706</v>
      </c>
      <c r="AK6" s="1" t="s">
        <v>2707</v>
      </c>
      <c r="AL6" s="1" t="s">
        <v>2708</v>
      </c>
      <c r="AM6" s="1" t="s">
        <v>2709</v>
      </c>
      <c r="AN6" s="1" t="s">
        <v>2710</v>
      </c>
      <c r="AO6" s="1" t="s">
        <v>11199</v>
      </c>
      <c r="AP6" s="1" t="s">
        <v>11203</v>
      </c>
      <c r="AQ6" s="1" t="s">
        <v>10934</v>
      </c>
      <c r="AR6" s="1" t="s">
        <v>2711</v>
      </c>
      <c r="AS6" s="1" t="s">
        <v>273</v>
      </c>
      <c r="AT6" s="1" t="s">
        <v>11215</v>
      </c>
      <c r="AU6" s="1" t="s">
        <v>14676</v>
      </c>
      <c r="AV6" s="1" t="s">
        <v>14677</v>
      </c>
      <c r="AW6" s="1" t="s">
        <v>11218</v>
      </c>
      <c r="AX6" s="1" t="s">
        <v>3625</v>
      </c>
    </row>
    <row r="7" spans="1:50" ht="14.25">
      <c r="A7" s="1" t="s">
        <v>260</v>
      </c>
      <c r="B7" s="1" t="s">
        <v>2718</v>
      </c>
      <c r="C7" s="1" t="s">
        <v>262</v>
      </c>
      <c r="D7" s="1" t="s">
        <v>280</v>
      </c>
      <c r="E7" s="1" t="s">
        <v>280</v>
      </c>
      <c r="F7" s="1" t="s">
        <v>270</v>
      </c>
      <c r="G7" s="1" t="s">
        <v>14675</v>
      </c>
      <c r="H7" s="1" t="s">
        <v>254</v>
      </c>
      <c r="I7" s="1" t="s">
        <v>270</v>
      </c>
      <c r="J7" s="1" t="s">
        <v>2662</v>
      </c>
      <c r="K7" s="1" t="s">
        <v>2663</v>
      </c>
      <c r="L7" s="1" t="s">
        <v>2664</v>
      </c>
      <c r="M7" s="1" t="s">
        <v>2665</v>
      </c>
      <c r="N7" s="1" t="s">
        <v>2666</v>
      </c>
      <c r="O7" s="1" t="s">
        <v>2667</v>
      </c>
      <c r="P7" s="1" t="s">
        <v>2668</v>
      </c>
      <c r="Q7" s="1" t="s">
        <v>2669</v>
      </c>
      <c r="R7" s="1" t="s">
        <v>2670</v>
      </c>
      <c r="S7" s="1" t="s">
        <v>2671</v>
      </c>
      <c r="T7" s="1" t="s">
        <v>2672</v>
      </c>
      <c r="U7" s="1" t="s">
        <v>2673</v>
      </c>
      <c r="V7" s="1" t="s">
        <v>2674</v>
      </c>
      <c r="W7" s="1" t="s">
        <v>2675</v>
      </c>
      <c r="X7" s="1" t="s">
        <v>2676</v>
      </c>
      <c r="Y7" s="1" t="s">
        <v>2677</v>
      </c>
      <c r="Z7" s="1" t="s">
        <v>2678</v>
      </c>
      <c r="AA7" s="1" t="s">
        <v>2135</v>
      </c>
      <c r="AB7" s="1" t="s">
        <v>2679</v>
      </c>
      <c r="AC7" s="1" t="s">
        <v>2680</v>
      </c>
      <c r="AD7" s="1" t="s">
        <v>1470</v>
      </c>
      <c r="AE7" s="1" t="s">
        <v>2681</v>
      </c>
      <c r="AF7" s="1" t="s">
        <v>2682</v>
      </c>
      <c r="AG7" s="1" t="s">
        <v>2683</v>
      </c>
      <c r="AH7" s="1" t="s">
        <v>2704</v>
      </c>
      <c r="AI7" s="1" t="s">
        <v>2705</v>
      </c>
      <c r="AJ7" s="1" t="s">
        <v>2706</v>
      </c>
      <c r="AK7" s="1" t="s">
        <v>2707</v>
      </c>
      <c r="AL7" s="1" t="s">
        <v>2708</v>
      </c>
      <c r="AM7" s="1" t="s">
        <v>2709</v>
      </c>
      <c r="AN7" s="1" t="s">
        <v>2710</v>
      </c>
      <c r="AO7" s="1" t="s">
        <v>11199</v>
      </c>
      <c r="AP7" s="1" t="s">
        <v>11203</v>
      </c>
      <c r="AQ7" s="1" t="s">
        <v>10934</v>
      </c>
      <c r="AR7" s="1" t="s">
        <v>2711</v>
      </c>
      <c r="AS7" s="1" t="s">
        <v>273</v>
      </c>
      <c r="AT7" s="1" t="s">
        <v>11215</v>
      </c>
      <c r="AU7" s="1" t="s">
        <v>14676</v>
      </c>
      <c r="AV7" s="1" t="s">
        <v>14677</v>
      </c>
      <c r="AW7" s="1" t="s">
        <v>11218</v>
      </c>
      <c r="AX7" s="1" t="s">
        <v>3625</v>
      </c>
    </row>
    <row r="8" spans="1:50" ht="14.25">
      <c r="A8" s="1" t="s">
        <v>260</v>
      </c>
      <c r="B8" s="1" t="s">
        <v>2733</v>
      </c>
      <c r="C8" s="1" t="s">
        <v>262</v>
      </c>
      <c r="D8" s="1" t="s">
        <v>286</v>
      </c>
      <c r="E8" s="1" t="s">
        <v>286</v>
      </c>
      <c r="F8" s="1" t="s">
        <v>270</v>
      </c>
      <c r="G8" s="1" t="s">
        <v>14675</v>
      </c>
      <c r="H8" s="1" t="s">
        <v>254</v>
      </c>
      <c r="I8" s="1" t="s">
        <v>270</v>
      </c>
      <c r="J8" s="1" t="s">
        <v>2662</v>
      </c>
      <c r="K8" s="1" t="s">
        <v>2663</v>
      </c>
      <c r="L8" s="1" t="s">
        <v>2664</v>
      </c>
      <c r="M8" s="1" t="s">
        <v>2665</v>
      </c>
      <c r="N8" s="1" t="s">
        <v>2666</v>
      </c>
      <c r="O8" s="1" t="s">
        <v>2667</v>
      </c>
      <c r="P8" s="1" t="s">
        <v>2668</v>
      </c>
      <c r="Q8" s="1" t="s">
        <v>2669</v>
      </c>
      <c r="R8" s="1" t="s">
        <v>2670</v>
      </c>
      <c r="S8" s="1" t="s">
        <v>2671</v>
      </c>
      <c r="T8" s="1" t="s">
        <v>2672</v>
      </c>
      <c r="U8" s="1" t="s">
        <v>2673</v>
      </c>
      <c r="V8" s="1" t="s">
        <v>2674</v>
      </c>
      <c r="W8" s="1" t="s">
        <v>2675</v>
      </c>
      <c r="X8" s="1" t="s">
        <v>2676</v>
      </c>
      <c r="Y8" s="1" t="s">
        <v>2677</v>
      </c>
      <c r="Z8" s="1" t="s">
        <v>2678</v>
      </c>
      <c r="AA8" s="1" t="s">
        <v>2135</v>
      </c>
      <c r="AB8" s="1" t="s">
        <v>2679</v>
      </c>
      <c r="AC8" s="1" t="s">
        <v>2680</v>
      </c>
      <c r="AD8" s="1" t="s">
        <v>1470</v>
      </c>
      <c r="AE8" s="1" t="s">
        <v>2681</v>
      </c>
      <c r="AF8" s="1" t="s">
        <v>2682</v>
      </c>
      <c r="AG8" s="1" t="s">
        <v>2683</v>
      </c>
      <c r="AH8" s="1" t="s">
        <v>2704</v>
      </c>
      <c r="AI8" s="1" t="s">
        <v>2705</v>
      </c>
      <c r="AJ8" s="1" t="s">
        <v>2706</v>
      </c>
      <c r="AK8" s="1" t="s">
        <v>2707</v>
      </c>
      <c r="AL8" s="1" t="s">
        <v>2708</v>
      </c>
      <c r="AM8" s="1" t="s">
        <v>2709</v>
      </c>
      <c r="AN8" s="1" t="s">
        <v>2710</v>
      </c>
      <c r="AO8" s="1" t="s">
        <v>11199</v>
      </c>
      <c r="AP8" s="1" t="s">
        <v>11203</v>
      </c>
      <c r="AQ8" s="1" t="s">
        <v>10934</v>
      </c>
      <c r="AR8" s="1" t="s">
        <v>2711</v>
      </c>
      <c r="AS8" s="1" t="s">
        <v>273</v>
      </c>
      <c r="AT8" s="1" t="s">
        <v>11215</v>
      </c>
      <c r="AU8" s="1" t="s">
        <v>14676</v>
      </c>
      <c r="AV8" s="1" t="s">
        <v>14677</v>
      </c>
      <c r="AW8" s="1" t="s">
        <v>11218</v>
      </c>
      <c r="AX8" s="1" t="s">
        <v>3625</v>
      </c>
    </row>
    <row r="9" spans="1:50" ht="14.25">
      <c r="A9" s="1" t="s">
        <v>260</v>
      </c>
      <c r="B9" s="1" t="s">
        <v>2740</v>
      </c>
      <c r="C9" s="1" t="s">
        <v>262</v>
      </c>
      <c r="D9" s="1" t="s">
        <v>292</v>
      </c>
      <c r="E9" s="1" t="s">
        <v>292</v>
      </c>
      <c r="F9" s="1" t="s">
        <v>270</v>
      </c>
      <c r="G9" s="1" t="s">
        <v>14675</v>
      </c>
      <c r="H9" s="1" t="s">
        <v>254</v>
      </c>
      <c r="I9" s="1" t="s">
        <v>270</v>
      </c>
      <c r="J9" s="1" t="s">
        <v>2662</v>
      </c>
      <c r="K9" s="1" t="s">
        <v>2663</v>
      </c>
      <c r="L9" s="1" t="s">
        <v>2664</v>
      </c>
      <c r="M9" s="1" t="s">
        <v>2665</v>
      </c>
      <c r="N9" s="1" t="s">
        <v>2666</v>
      </c>
      <c r="O9" s="1" t="s">
        <v>2667</v>
      </c>
      <c r="P9" s="1" t="s">
        <v>2668</v>
      </c>
      <c r="Q9" s="1" t="s">
        <v>2669</v>
      </c>
      <c r="R9" s="1" t="s">
        <v>2670</v>
      </c>
      <c r="S9" s="1" t="s">
        <v>2671</v>
      </c>
      <c r="T9" s="1" t="s">
        <v>2672</v>
      </c>
      <c r="U9" s="1" t="s">
        <v>2673</v>
      </c>
      <c r="V9" s="1" t="s">
        <v>2674</v>
      </c>
      <c r="W9" s="1" t="s">
        <v>2675</v>
      </c>
      <c r="X9" s="1" t="s">
        <v>2676</v>
      </c>
      <c r="Y9" s="1" t="s">
        <v>2677</v>
      </c>
      <c r="Z9" s="1" t="s">
        <v>2678</v>
      </c>
      <c r="AA9" s="1" t="s">
        <v>2135</v>
      </c>
      <c r="AB9" s="1" t="s">
        <v>2679</v>
      </c>
      <c r="AC9" s="1" t="s">
        <v>2680</v>
      </c>
      <c r="AD9" s="1" t="s">
        <v>1470</v>
      </c>
      <c r="AE9" s="1" t="s">
        <v>2681</v>
      </c>
      <c r="AF9" s="1" t="s">
        <v>2682</v>
      </c>
      <c r="AG9" s="1" t="s">
        <v>2683</v>
      </c>
      <c r="AH9" s="1" t="s">
        <v>2704</v>
      </c>
      <c r="AI9" s="1" t="s">
        <v>2705</v>
      </c>
      <c r="AJ9" s="1" t="s">
        <v>2706</v>
      </c>
      <c r="AK9" s="1" t="s">
        <v>2707</v>
      </c>
      <c r="AL9" s="1" t="s">
        <v>2708</v>
      </c>
      <c r="AM9" s="1" t="s">
        <v>2709</v>
      </c>
      <c r="AN9" s="1" t="s">
        <v>2710</v>
      </c>
      <c r="AO9" s="1" t="s">
        <v>11199</v>
      </c>
      <c r="AP9" s="1" t="s">
        <v>11203</v>
      </c>
      <c r="AQ9" s="1" t="s">
        <v>10934</v>
      </c>
      <c r="AR9" s="1" t="s">
        <v>2711</v>
      </c>
      <c r="AS9" s="1" t="s">
        <v>273</v>
      </c>
      <c r="AT9" s="1" t="s">
        <v>11215</v>
      </c>
      <c r="AU9" s="1" t="s">
        <v>14676</v>
      </c>
      <c r="AV9" s="1" t="s">
        <v>14677</v>
      </c>
      <c r="AW9" s="1" t="s">
        <v>11218</v>
      </c>
      <c r="AX9" s="1" t="s">
        <v>3625</v>
      </c>
    </row>
    <row r="10" spans="1:50" ht="14.25">
      <c r="A10" s="1" t="s">
        <v>260</v>
      </c>
      <c r="B10" s="1" t="s">
        <v>2747</v>
      </c>
      <c r="C10" s="1" t="s">
        <v>262</v>
      </c>
      <c r="D10" s="1" t="s">
        <v>298</v>
      </c>
      <c r="E10" s="1" t="s">
        <v>298</v>
      </c>
      <c r="F10" s="1" t="s">
        <v>270</v>
      </c>
      <c r="G10" s="1" t="s">
        <v>14675</v>
      </c>
      <c r="H10" s="1" t="s">
        <v>254</v>
      </c>
      <c r="I10" s="1" t="s">
        <v>270</v>
      </c>
      <c r="J10" s="1" t="s">
        <v>2662</v>
      </c>
      <c r="K10" s="1" t="s">
        <v>2663</v>
      </c>
      <c r="L10" s="1" t="s">
        <v>2664</v>
      </c>
      <c r="M10" s="1" t="s">
        <v>2665</v>
      </c>
      <c r="N10" s="1" t="s">
        <v>2666</v>
      </c>
      <c r="O10" s="1" t="s">
        <v>2667</v>
      </c>
      <c r="P10" s="1" t="s">
        <v>2668</v>
      </c>
      <c r="Q10" s="1" t="s">
        <v>2669</v>
      </c>
      <c r="R10" s="1" t="s">
        <v>2670</v>
      </c>
      <c r="S10" s="1" t="s">
        <v>2671</v>
      </c>
      <c r="T10" s="1" t="s">
        <v>2672</v>
      </c>
      <c r="U10" s="1" t="s">
        <v>2673</v>
      </c>
      <c r="V10" s="1" t="s">
        <v>2674</v>
      </c>
      <c r="W10" s="1" t="s">
        <v>2675</v>
      </c>
      <c r="X10" s="1" t="s">
        <v>2676</v>
      </c>
      <c r="Y10" s="1" t="s">
        <v>2677</v>
      </c>
      <c r="Z10" s="1" t="s">
        <v>2678</v>
      </c>
      <c r="AA10" s="1" t="s">
        <v>2135</v>
      </c>
      <c r="AB10" s="1" t="s">
        <v>2679</v>
      </c>
      <c r="AC10" s="1" t="s">
        <v>2680</v>
      </c>
      <c r="AD10" s="1" t="s">
        <v>1470</v>
      </c>
      <c r="AE10" s="1" t="s">
        <v>2681</v>
      </c>
      <c r="AF10" s="1" t="s">
        <v>2682</v>
      </c>
      <c r="AG10" s="1" t="s">
        <v>2683</v>
      </c>
      <c r="AH10" s="1" t="s">
        <v>2704</v>
      </c>
      <c r="AI10" s="1" t="s">
        <v>2705</v>
      </c>
      <c r="AJ10" s="1" t="s">
        <v>2706</v>
      </c>
      <c r="AK10" s="1" t="s">
        <v>2707</v>
      </c>
      <c r="AL10" s="1" t="s">
        <v>2708</v>
      </c>
      <c r="AM10" s="1" t="s">
        <v>2709</v>
      </c>
      <c r="AN10" s="1" t="s">
        <v>2710</v>
      </c>
      <c r="AO10" s="1" t="s">
        <v>11199</v>
      </c>
      <c r="AP10" s="1" t="s">
        <v>11203</v>
      </c>
      <c r="AQ10" s="1" t="s">
        <v>10934</v>
      </c>
      <c r="AR10" s="1" t="s">
        <v>2711</v>
      </c>
      <c r="AS10" s="1" t="s">
        <v>273</v>
      </c>
      <c r="AT10" s="1" t="s">
        <v>11215</v>
      </c>
      <c r="AU10" s="1" t="s">
        <v>14676</v>
      </c>
      <c r="AV10" s="1" t="s">
        <v>14677</v>
      </c>
      <c r="AW10" s="1" t="s">
        <v>11218</v>
      </c>
      <c r="AX10" s="1" t="s">
        <v>3625</v>
      </c>
    </row>
    <row r="11" spans="1:50" ht="14.25">
      <c r="A11" s="1" t="s">
        <v>260</v>
      </c>
      <c r="B11" s="1" t="s">
        <v>2762</v>
      </c>
      <c r="C11" s="1" t="s">
        <v>262</v>
      </c>
      <c r="D11" s="1" t="s">
        <v>304</v>
      </c>
      <c r="E11" s="1" t="s">
        <v>304</v>
      </c>
      <c r="F11" s="1" t="s">
        <v>270</v>
      </c>
      <c r="G11" s="1" t="s">
        <v>14675</v>
      </c>
      <c r="H11" s="1" t="s">
        <v>254</v>
      </c>
      <c r="I11" s="1" t="s">
        <v>270</v>
      </c>
      <c r="J11" s="1" t="s">
        <v>2662</v>
      </c>
      <c r="K11" s="1" t="s">
        <v>2663</v>
      </c>
      <c r="L11" s="1" t="s">
        <v>2664</v>
      </c>
      <c r="M11" s="1" t="s">
        <v>2665</v>
      </c>
      <c r="N11" s="1" t="s">
        <v>2666</v>
      </c>
      <c r="O11" s="1" t="s">
        <v>2667</v>
      </c>
      <c r="P11" s="1" t="s">
        <v>2668</v>
      </c>
      <c r="Q11" s="1" t="s">
        <v>2669</v>
      </c>
      <c r="R11" s="1" t="s">
        <v>2670</v>
      </c>
      <c r="S11" s="1" t="s">
        <v>2671</v>
      </c>
      <c r="T11" s="1" t="s">
        <v>2672</v>
      </c>
      <c r="U11" s="1" t="s">
        <v>2673</v>
      </c>
      <c r="V11" s="1" t="s">
        <v>2674</v>
      </c>
      <c r="W11" s="1" t="s">
        <v>2675</v>
      </c>
      <c r="X11" s="1" t="s">
        <v>2676</v>
      </c>
      <c r="Y11" s="1" t="s">
        <v>2677</v>
      </c>
      <c r="Z11" s="1" t="s">
        <v>2678</v>
      </c>
      <c r="AA11" s="1" t="s">
        <v>2135</v>
      </c>
      <c r="AB11" s="1" t="s">
        <v>2679</v>
      </c>
      <c r="AC11" s="1" t="s">
        <v>2680</v>
      </c>
      <c r="AD11" s="1" t="s">
        <v>1470</v>
      </c>
      <c r="AE11" s="1" t="s">
        <v>2681</v>
      </c>
      <c r="AF11" s="1" t="s">
        <v>2682</v>
      </c>
      <c r="AG11" s="1" t="s">
        <v>2683</v>
      </c>
      <c r="AH11" s="1" t="s">
        <v>2704</v>
      </c>
      <c r="AI11" s="1" t="s">
        <v>2705</v>
      </c>
      <c r="AJ11" s="1" t="s">
        <v>2706</v>
      </c>
      <c r="AK11" s="1" t="s">
        <v>2707</v>
      </c>
      <c r="AL11" s="1" t="s">
        <v>2708</v>
      </c>
      <c r="AM11" s="1" t="s">
        <v>2709</v>
      </c>
      <c r="AN11" s="1" t="s">
        <v>2710</v>
      </c>
      <c r="AO11" s="1" t="s">
        <v>11199</v>
      </c>
      <c r="AP11" s="1" t="s">
        <v>11203</v>
      </c>
      <c r="AQ11" s="1" t="s">
        <v>10934</v>
      </c>
      <c r="AR11" s="1" t="s">
        <v>2711</v>
      </c>
      <c r="AS11" s="1" t="s">
        <v>273</v>
      </c>
      <c r="AT11" s="1" t="s">
        <v>11215</v>
      </c>
      <c r="AU11" s="1" t="s">
        <v>14676</v>
      </c>
      <c r="AV11" s="1" t="s">
        <v>14677</v>
      </c>
      <c r="AW11" s="1" t="s">
        <v>11218</v>
      </c>
      <c r="AX11" s="1" t="s">
        <v>3625</v>
      </c>
    </row>
    <row r="12" spans="1:50" ht="14.25">
      <c r="A12" s="1" t="s">
        <v>260</v>
      </c>
      <c r="B12" s="1" t="s">
        <v>2769</v>
      </c>
      <c r="C12" s="1" t="s">
        <v>262</v>
      </c>
      <c r="D12" s="1" t="s">
        <v>310</v>
      </c>
      <c r="E12" s="1" t="s">
        <v>310</v>
      </c>
      <c r="F12" s="1" t="s">
        <v>270</v>
      </c>
      <c r="G12" s="1" t="s">
        <v>14675</v>
      </c>
      <c r="H12" s="1" t="s">
        <v>254</v>
      </c>
      <c r="I12" s="1" t="s">
        <v>270</v>
      </c>
      <c r="J12" s="1" t="s">
        <v>2662</v>
      </c>
      <c r="K12" s="1" t="s">
        <v>2663</v>
      </c>
      <c r="L12" s="1" t="s">
        <v>2664</v>
      </c>
      <c r="M12" s="1" t="s">
        <v>2665</v>
      </c>
      <c r="N12" s="1" t="s">
        <v>2666</v>
      </c>
      <c r="O12" s="1" t="s">
        <v>2667</v>
      </c>
      <c r="P12" s="1" t="s">
        <v>2668</v>
      </c>
      <c r="Q12" s="1" t="s">
        <v>2669</v>
      </c>
      <c r="R12" s="1" t="s">
        <v>2670</v>
      </c>
      <c r="S12" s="1" t="s">
        <v>2671</v>
      </c>
      <c r="T12" s="1" t="s">
        <v>2672</v>
      </c>
      <c r="U12" s="1" t="s">
        <v>2673</v>
      </c>
      <c r="V12" s="1" t="s">
        <v>2674</v>
      </c>
      <c r="W12" s="1" t="s">
        <v>2675</v>
      </c>
      <c r="X12" s="1" t="s">
        <v>2676</v>
      </c>
      <c r="Y12" s="1" t="s">
        <v>2677</v>
      </c>
      <c r="Z12" s="1" t="s">
        <v>2678</v>
      </c>
      <c r="AA12" s="1" t="s">
        <v>2135</v>
      </c>
      <c r="AB12" s="1" t="s">
        <v>2679</v>
      </c>
      <c r="AC12" s="1" t="s">
        <v>2680</v>
      </c>
      <c r="AD12" s="1" t="s">
        <v>1470</v>
      </c>
      <c r="AE12" s="1" t="s">
        <v>2681</v>
      </c>
      <c r="AF12" s="1" t="s">
        <v>2682</v>
      </c>
      <c r="AG12" s="1" t="s">
        <v>2683</v>
      </c>
      <c r="AH12" s="1" t="s">
        <v>2704</v>
      </c>
      <c r="AI12" s="1" t="s">
        <v>2705</v>
      </c>
      <c r="AJ12" s="1" t="s">
        <v>2706</v>
      </c>
      <c r="AK12" s="1" t="s">
        <v>2707</v>
      </c>
      <c r="AL12" s="1" t="s">
        <v>2708</v>
      </c>
      <c r="AM12" s="1" t="s">
        <v>2709</v>
      </c>
      <c r="AN12" s="1" t="s">
        <v>2710</v>
      </c>
      <c r="AO12" s="1" t="s">
        <v>11199</v>
      </c>
      <c r="AP12" s="1" t="s">
        <v>11203</v>
      </c>
      <c r="AQ12" s="1" t="s">
        <v>10934</v>
      </c>
      <c r="AR12" s="1" t="s">
        <v>2711</v>
      </c>
      <c r="AS12" s="1" t="s">
        <v>273</v>
      </c>
      <c r="AT12" s="1" t="s">
        <v>11215</v>
      </c>
      <c r="AU12" s="1" t="s">
        <v>14676</v>
      </c>
      <c r="AV12" s="1" t="s">
        <v>14677</v>
      </c>
      <c r="AW12" s="1" t="s">
        <v>11218</v>
      </c>
      <c r="AX12" s="1" t="s">
        <v>3625</v>
      </c>
    </row>
    <row r="13" spans="1:50" ht="14.25">
      <c r="A13" s="1" t="s">
        <v>260</v>
      </c>
      <c r="B13" s="1" t="s">
        <v>2776</v>
      </c>
      <c r="C13" s="1" t="s">
        <v>262</v>
      </c>
      <c r="D13" s="1" t="s">
        <v>316</v>
      </c>
      <c r="E13" s="1" t="s">
        <v>316</v>
      </c>
      <c r="F13" s="1" t="s">
        <v>270</v>
      </c>
      <c r="G13" s="1" t="s">
        <v>14675</v>
      </c>
      <c r="H13" s="1" t="s">
        <v>254</v>
      </c>
      <c r="I13" s="1" t="s">
        <v>270</v>
      </c>
      <c r="J13" s="1" t="s">
        <v>2662</v>
      </c>
      <c r="K13" s="1" t="s">
        <v>2663</v>
      </c>
      <c r="L13" s="1" t="s">
        <v>2664</v>
      </c>
      <c r="M13" s="1" t="s">
        <v>2665</v>
      </c>
      <c r="N13" s="1" t="s">
        <v>2666</v>
      </c>
      <c r="O13" s="1" t="s">
        <v>2667</v>
      </c>
      <c r="P13" s="1" t="s">
        <v>2668</v>
      </c>
      <c r="Q13" s="1" t="s">
        <v>2669</v>
      </c>
      <c r="R13" s="1" t="s">
        <v>2670</v>
      </c>
      <c r="S13" s="1" t="s">
        <v>2671</v>
      </c>
      <c r="T13" s="1" t="s">
        <v>2672</v>
      </c>
      <c r="U13" s="1" t="s">
        <v>2673</v>
      </c>
      <c r="V13" s="1" t="s">
        <v>2674</v>
      </c>
      <c r="W13" s="1" t="s">
        <v>2675</v>
      </c>
      <c r="X13" s="1" t="s">
        <v>2676</v>
      </c>
      <c r="Y13" s="1" t="s">
        <v>2677</v>
      </c>
      <c r="Z13" s="1" t="s">
        <v>2678</v>
      </c>
      <c r="AA13" s="1" t="s">
        <v>2135</v>
      </c>
      <c r="AB13" s="1" t="s">
        <v>2679</v>
      </c>
      <c r="AC13" s="1" t="s">
        <v>2680</v>
      </c>
      <c r="AD13" s="1" t="s">
        <v>1470</v>
      </c>
      <c r="AE13" s="1" t="s">
        <v>2681</v>
      </c>
      <c r="AF13" s="1" t="s">
        <v>2682</v>
      </c>
      <c r="AG13" s="1" t="s">
        <v>2683</v>
      </c>
      <c r="AH13" s="1" t="s">
        <v>2704</v>
      </c>
      <c r="AI13" s="1" t="s">
        <v>2705</v>
      </c>
      <c r="AJ13" s="1" t="s">
        <v>2706</v>
      </c>
      <c r="AK13" s="1" t="s">
        <v>2707</v>
      </c>
      <c r="AL13" s="1" t="s">
        <v>2708</v>
      </c>
      <c r="AM13" s="1" t="s">
        <v>2709</v>
      </c>
      <c r="AN13" s="1" t="s">
        <v>2710</v>
      </c>
      <c r="AO13" s="1" t="s">
        <v>11199</v>
      </c>
      <c r="AP13" s="1" t="s">
        <v>11203</v>
      </c>
      <c r="AQ13" s="1" t="s">
        <v>10934</v>
      </c>
      <c r="AR13" s="1" t="s">
        <v>2711</v>
      </c>
      <c r="AS13" s="1" t="s">
        <v>273</v>
      </c>
      <c r="AT13" s="1" t="s">
        <v>11215</v>
      </c>
      <c r="AU13" s="1" t="s">
        <v>14676</v>
      </c>
      <c r="AV13" s="1" t="s">
        <v>14677</v>
      </c>
      <c r="AW13" s="1" t="s">
        <v>11218</v>
      </c>
      <c r="AX13" s="1" t="s">
        <v>3625</v>
      </c>
    </row>
    <row r="14" spans="1:50" ht="14.25">
      <c r="A14" s="1" t="s">
        <v>260</v>
      </c>
      <c r="B14" s="1" t="s">
        <v>2783</v>
      </c>
      <c r="C14" s="1" t="s">
        <v>262</v>
      </c>
      <c r="D14" s="1" t="s">
        <v>322</v>
      </c>
      <c r="E14" s="1" t="s">
        <v>322</v>
      </c>
      <c r="F14" s="1" t="s">
        <v>270</v>
      </c>
      <c r="G14" s="1" t="s">
        <v>14675</v>
      </c>
      <c r="H14" s="1" t="s">
        <v>254</v>
      </c>
      <c r="I14" s="1" t="s">
        <v>270</v>
      </c>
      <c r="J14" s="1" t="s">
        <v>2662</v>
      </c>
      <c r="K14" s="1" t="s">
        <v>2663</v>
      </c>
      <c r="L14" s="1" t="s">
        <v>2664</v>
      </c>
      <c r="M14" s="1" t="s">
        <v>2665</v>
      </c>
      <c r="N14" s="1" t="s">
        <v>2666</v>
      </c>
      <c r="O14" s="1" t="s">
        <v>2667</v>
      </c>
      <c r="P14" s="1" t="s">
        <v>2668</v>
      </c>
      <c r="Q14" s="1" t="s">
        <v>2669</v>
      </c>
      <c r="R14" s="1" t="s">
        <v>2670</v>
      </c>
      <c r="S14" s="1" t="s">
        <v>2671</v>
      </c>
      <c r="T14" s="1" t="s">
        <v>2672</v>
      </c>
      <c r="U14" s="1" t="s">
        <v>2673</v>
      </c>
      <c r="V14" s="1" t="s">
        <v>2674</v>
      </c>
      <c r="W14" s="1" t="s">
        <v>2675</v>
      </c>
      <c r="X14" s="1" t="s">
        <v>2676</v>
      </c>
      <c r="Y14" s="1" t="s">
        <v>2677</v>
      </c>
      <c r="Z14" s="1" t="s">
        <v>2678</v>
      </c>
      <c r="AA14" s="1" t="s">
        <v>2135</v>
      </c>
      <c r="AB14" s="1" t="s">
        <v>2679</v>
      </c>
      <c r="AC14" s="1" t="s">
        <v>2680</v>
      </c>
      <c r="AD14" s="1" t="s">
        <v>1470</v>
      </c>
      <c r="AE14" s="1" t="s">
        <v>2681</v>
      </c>
      <c r="AF14" s="1" t="s">
        <v>2682</v>
      </c>
      <c r="AG14" s="1" t="s">
        <v>2683</v>
      </c>
      <c r="AH14" s="1" t="s">
        <v>2704</v>
      </c>
      <c r="AI14" s="1" t="s">
        <v>2705</v>
      </c>
      <c r="AJ14" s="1" t="s">
        <v>2706</v>
      </c>
      <c r="AK14" s="1" t="s">
        <v>2707</v>
      </c>
      <c r="AL14" s="1" t="s">
        <v>2708</v>
      </c>
      <c r="AM14" s="1" t="s">
        <v>2709</v>
      </c>
      <c r="AN14" s="1" t="s">
        <v>2710</v>
      </c>
      <c r="AO14" s="1" t="s">
        <v>11199</v>
      </c>
      <c r="AP14" s="1" t="s">
        <v>11203</v>
      </c>
      <c r="AQ14" s="1" t="s">
        <v>10934</v>
      </c>
      <c r="AR14" s="1" t="s">
        <v>2711</v>
      </c>
      <c r="AS14" s="1" t="s">
        <v>273</v>
      </c>
      <c r="AT14" s="1" t="s">
        <v>11215</v>
      </c>
      <c r="AU14" s="1" t="s">
        <v>14676</v>
      </c>
      <c r="AV14" s="1" t="s">
        <v>14677</v>
      </c>
      <c r="AW14" s="1" t="s">
        <v>11218</v>
      </c>
      <c r="AX14" s="1" t="s">
        <v>3625</v>
      </c>
    </row>
    <row r="15" spans="1:50" ht="14.25">
      <c r="A15" s="1" t="s">
        <v>260</v>
      </c>
      <c r="B15" s="1" t="s">
        <v>2790</v>
      </c>
      <c r="C15" s="1" t="s">
        <v>262</v>
      </c>
      <c r="D15" s="1" t="s">
        <v>328</v>
      </c>
      <c r="E15" s="1" t="s">
        <v>328</v>
      </c>
      <c r="F15" s="1" t="s">
        <v>270</v>
      </c>
      <c r="G15" s="1" t="s">
        <v>14675</v>
      </c>
      <c r="H15" s="1" t="s">
        <v>254</v>
      </c>
      <c r="I15" s="1" t="s">
        <v>270</v>
      </c>
      <c r="J15" s="1" t="s">
        <v>2662</v>
      </c>
      <c r="K15" s="1" t="s">
        <v>2663</v>
      </c>
      <c r="L15" s="1" t="s">
        <v>2664</v>
      </c>
      <c r="M15" s="1" t="s">
        <v>2665</v>
      </c>
      <c r="N15" s="1" t="s">
        <v>2666</v>
      </c>
      <c r="O15" s="1" t="s">
        <v>2667</v>
      </c>
      <c r="P15" s="1" t="s">
        <v>2668</v>
      </c>
      <c r="Q15" s="1" t="s">
        <v>2669</v>
      </c>
      <c r="R15" s="1" t="s">
        <v>2670</v>
      </c>
      <c r="S15" s="1" t="s">
        <v>2671</v>
      </c>
      <c r="T15" s="1" t="s">
        <v>2672</v>
      </c>
      <c r="U15" s="1" t="s">
        <v>2673</v>
      </c>
      <c r="V15" s="1" t="s">
        <v>2674</v>
      </c>
      <c r="W15" s="1" t="s">
        <v>2675</v>
      </c>
      <c r="X15" s="1" t="s">
        <v>2676</v>
      </c>
      <c r="Y15" s="1" t="s">
        <v>2677</v>
      </c>
      <c r="Z15" s="1" t="s">
        <v>2678</v>
      </c>
      <c r="AA15" s="1" t="s">
        <v>2135</v>
      </c>
      <c r="AB15" s="1" t="s">
        <v>2679</v>
      </c>
      <c r="AC15" s="1" t="s">
        <v>2680</v>
      </c>
      <c r="AD15" s="1" t="s">
        <v>1470</v>
      </c>
      <c r="AE15" s="1" t="s">
        <v>2681</v>
      </c>
      <c r="AF15" s="1" t="s">
        <v>2682</v>
      </c>
      <c r="AG15" s="1" t="s">
        <v>2683</v>
      </c>
      <c r="AH15" s="1" t="s">
        <v>2704</v>
      </c>
      <c r="AI15" s="1" t="s">
        <v>2705</v>
      </c>
      <c r="AJ15" s="1" t="s">
        <v>2706</v>
      </c>
      <c r="AK15" s="1" t="s">
        <v>2707</v>
      </c>
      <c r="AL15" s="1" t="s">
        <v>2708</v>
      </c>
      <c r="AM15" s="1" t="s">
        <v>2709</v>
      </c>
      <c r="AN15" s="1" t="s">
        <v>2710</v>
      </c>
      <c r="AO15" s="1" t="s">
        <v>11199</v>
      </c>
      <c r="AP15" s="1" t="s">
        <v>11203</v>
      </c>
      <c r="AQ15" s="1" t="s">
        <v>10934</v>
      </c>
      <c r="AR15" s="1" t="s">
        <v>2711</v>
      </c>
      <c r="AS15" s="1" t="s">
        <v>273</v>
      </c>
      <c r="AT15" s="1" t="s">
        <v>11215</v>
      </c>
      <c r="AU15" s="1" t="s">
        <v>14676</v>
      </c>
      <c r="AV15" s="1" t="s">
        <v>14677</v>
      </c>
      <c r="AW15" s="1" t="s">
        <v>11218</v>
      </c>
      <c r="AX15" s="1" t="s">
        <v>3625</v>
      </c>
    </row>
  </sheetData>
  <phoneticPr fontId="3"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U85"/>
  <sheetViews>
    <sheetView workbookViewId="0"/>
  </sheetViews>
  <sheetFormatPr defaultRowHeight="13.5"/>
  <cols>
    <col min="1" max="21" width="20" customWidth="1"/>
  </cols>
  <sheetData>
    <row r="1" spans="1:21" ht="27.95" customHeight="1">
      <c r="A1" s="4" t="s">
        <v>105</v>
      </c>
      <c r="B1" s="4" t="s">
        <v>106</v>
      </c>
      <c r="C1" s="4" t="s">
        <v>107</v>
      </c>
      <c r="D1" s="4" t="s">
        <v>108</v>
      </c>
      <c r="E1" s="4" t="s">
        <v>109</v>
      </c>
      <c r="F1" s="4" t="s">
        <v>14678</v>
      </c>
      <c r="G1" s="4" t="s">
        <v>110</v>
      </c>
      <c r="H1" s="4" t="s">
        <v>14679</v>
      </c>
      <c r="I1" s="4" t="s">
        <v>14680</v>
      </c>
      <c r="J1" s="4" t="s">
        <v>8295</v>
      </c>
      <c r="K1" s="4" t="s">
        <v>14681</v>
      </c>
      <c r="L1" s="4" t="s">
        <v>14682</v>
      </c>
      <c r="M1" s="4" t="s">
        <v>14683</v>
      </c>
      <c r="N1" s="4" t="s">
        <v>14684</v>
      </c>
      <c r="O1" s="4" t="s">
        <v>14685</v>
      </c>
      <c r="P1" s="4" t="s">
        <v>14686</v>
      </c>
      <c r="Q1" s="4" t="s">
        <v>14687</v>
      </c>
      <c r="R1" s="4" t="s">
        <v>14688</v>
      </c>
      <c r="S1" s="4" t="s">
        <v>14689</v>
      </c>
      <c r="T1" s="4" t="s">
        <v>14690</v>
      </c>
      <c r="U1" s="4" t="s">
        <v>14691</v>
      </c>
    </row>
    <row r="2" spans="1:21" ht="27.95" customHeight="1">
      <c r="A2" s="5" t="s">
        <v>153</v>
      </c>
      <c r="B2" s="5" t="s">
        <v>154</v>
      </c>
      <c r="C2" s="5" t="s">
        <v>155</v>
      </c>
      <c r="D2" s="5" t="s">
        <v>156</v>
      </c>
      <c r="E2" s="5" t="s">
        <v>157</v>
      </c>
      <c r="F2" s="5" t="s">
        <v>14692</v>
      </c>
      <c r="G2" s="5" t="s">
        <v>158</v>
      </c>
      <c r="H2" s="5" t="s">
        <v>14693</v>
      </c>
      <c r="I2" s="5" t="s">
        <v>14694</v>
      </c>
      <c r="J2" s="5" t="s">
        <v>14695</v>
      </c>
      <c r="K2" s="5" t="s">
        <v>14696</v>
      </c>
      <c r="L2" s="5" t="s">
        <v>14697</v>
      </c>
      <c r="M2" s="5" t="s">
        <v>14698</v>
      </c>
      <c r="N2" s="5" t="s">
        <v>14699</v>
      </c>
      <c r="O2" s="5" t="s">
        <v>14700</v>
      </c>
      <c r="P2" s="5" t="s">
        <v>14701</v>
      </c>
      <c r="Q2" s="5" t="s">
        <v>14702</v>
      </c>
      <c r="R2" s="5" t="s">
        <v>14703</v>
      </c>
      <c r="S2" s="5" t="s">
        <v>14704</v>
      </c>
      <c r="T2" s="5" t="s">
        <v>14705</v>
      </c>
      <c r="U2" s="5" t="s">
        <v>14706</v>
      </c>
    </row>
    <row r="3" spans="1:21" ht="27.95" customHeight="1">
      <c r="A3" s="6" t="s">
        <v>190</v>
      </c>
      <c r="B3" s="6" t="s">
        <v>191</v>
      </c>
      <c r="C3" s="6" t="s">
        <v>192</v>
      </c>
      <c r="D3" s="6" t="s">
        <v>193</v>
      </c>
      <c r="E3" s="6" t="s">
        <v>194</v>
      </c>
      <c r="F3" s="6" t="s">
        <v>345</v>
      </c>
      <c r="G3" s="6" t="s">
        <v>195</v>
      </c>
      <c r="H3" s="6" t="s">
        <v>11096</v>
      </c>
      <c r="I3" s="6" t="s">
        <v>1259</v>
      </c>
      <c r="J3" s="6" t="s">
        <v>14707</v>
      </c>
      <c r="K3" s="6" t="s">
        <v>14708</v>
      </c>
      <c r="L3" s="6" t="s">
        <v>14709</v>
      </c>
      <c r="M3" s="6" t="s">
        <v>7681</v>
      </c>
      <c r="N3" s="6" t="s">
        <v>14710</v>
      </c>
      <c r="O3" s="6" t="s">
        <v>14711</v>
      </c>
      <c r="P3" s="6" t="s">
        <v>14712</v>
      </c>
      <c r="Q3" s="6" t="s">
        <v>14712</v>
      </c>
      <c r="R3" s="6" t="s">
        <v>14713</v>
      </c>
      <c r="S3" s="6" t="s">
        <v>14714</v>
      </c>
      <c r="T3" s="6" t="s">
        <v>14714</v>
      </c>
      <c r="U3" s="6" t="s">
        <v>214</v>
      </c>
    </row>
    <row r="4" spans="1:21" ht="27.95" customHeight="1">
      <c r="A4" s="7" t="s">
        <v>227</v>
      </c>
      <c r="B4" s="7" t="s">
        <v>228</v>
      </c>
      <c r="C4" s="7" t="s">
        <v>155</v>
      </c>
      <c r="D4" s="7" t="s">
        <v>156</v>
      </c>
      <c r="E4" s="7" t="s">
        <v>229</v>
      </c>
      <c r="F4" s="7" t="s">
        <v>229</v>
      </c>
      <c r="G4" s="7" t="s">
        <v>230</v>
      </c>
      <c r="H4" s="7" t="s">
        <v>14715</v>
      </c>
      <c r="I4" s="7" t="s">
        <v>14716</v>
      </c>
      <c r="J4" s="7" t="s">
        <v>14717</v>
      </c>
      <c r="K4" s="7" t="s">
        <v>14718</v>
      </c>
      <c r="L4" s="7" t="s">
        <v>14719</v>
      </c>
      <c r="M4" s="7" t="s">
        <v>14720</v>
      </c>
      <c r="N4" s="7" t="s">
        <v>14721</v>
      </c>
      <c r="O4" s="7" t="s">
        <v>14722</v>
      </c>
      <c r="P4" s="7" t="s">
        <v>14723</v>
      </c>
      <c r="Q4" s="7" t="s">
        <v>14724</v>
      </c>
      <c r="R4" s="7" t="s">
        <v>14725</v>
      </c>
      <c r="S4" s="7" t="s">
        <v>14726</v>
      </c>
      <c r="T4" s="7" t="s">
        <v>14727</v>
      </c>
      <c r="U4" s="7" t="s">
        <v>14728</v>
      </c>
    </row>
    <row r="5" spans="1:21"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c r="N5" s="8" t="s">
        <v>259</v>
      </c>
      <c r="O5" s="8" t="s">
        <v>259</v>
      </c>
      <c r="P5" s="8" t="s">
        <v>259</v>
      </c>
      <c r="Q5" s="8" t="s">
        <v>259</v>
      </c>
      <c r="R5" s="8" t="s">
        <v>259</v>
      </c>
      <c r="S5" s="8" t="s">
        <v>259</v>
      </c>
      <c r="T5" s="8" t="s">
        <v>259</v>
      </c>
      <c r="U5" s="8" t="s">
        <v>259</v>
      </c>
    </row>
    <row r="6" spans="1:21" ht="14.25">
      <c r="A6" s="1" t="s">
        <v>260</v>
      </c>
      <c r="B6" s="1" t="s">
        <v>14729</v>
      </c>
      <c r="C6" s="1" t="s">
        <v>262</v>
      </c>
      <c r="D6" s="1" t="s">
        <v>263</v>
      </c>
      <c r="E6" s="1" t="s">
        <v>263</v>
      </c>
      <c r="F6" s="1" t="s">
        <v>270</v>
      </c>
      <c r="G6" s="1" t="s">
        <v>14730</v>
      </c>
      <c r="H6" s="1" t="s">
        <v>270</v>
      </c>
      <c r="I6" s="1" t="s">
        <v>269</v>
      </c>
      <c r="J6" s="1" t="s">
        <v>14731</v>
      </c>
      <c r="K6" s="1" t="s">
        <v>270</v>
      </c>
      <c r="L6" s="1" t="s">
        <v>270</v>
      </c>
      <c r="M6" s="1" t="s">
        <v>472</v>
      </c>
      <c r="N6" s="1" t="s">
        <v>14732</v>
      </c>
      <c r="O6" s="1" t="s">
        <v>13917</v>
      </c>
      <c r="P6" s="1" t="s">
        <v>3533</v>
      </c>
      <c r="Q6" s="1" t="s">
        <v>3533</v>
      </c>
      <c r="R6" s="1" t="s">
        <v>3756</v>
      </c>
      <c r="S6" s="1" t="s">
        <v>274</v>
      </c>
      <c r="T6" s="1" t="s">
        <v>274</v>
      </c>
      <c r="U6" s="1" t="s">
        <v>269</v>
      </c>
    </row>
    <row r="7" spans="1:21" ht="14.25">
      <c r="A7" s="1" t="s">
        <v>260</v>
      </c>
      <c r="B7" s="1" t="s">
        <v>14733</v>
      </c>
      <c r="C7" s="1" t="s">
        <v>262</v>
      </c>
      <c r="D7" s="1" t="s">
        <v>263</v>
      </c>
      <c r="E7" s="1" t="s">
        <v>263</v>
      </c>
      <c r="F7" s="1" t="s">
        <v>472</v>
      </c>
      <c r="G7" s="1" t="s">
        <v>14734</v>
      </c>
      <c r="H7" s="1" t="s">
        <v>472</v>
      </c>
      <c r="I7" s="1" t="s">
        <v>269</v>
      </c>
      <c r="J7" s="1" t="s">
        <v>14731</v>
      </c>
      <c r="K7" s="1" t="s">
        <v>270</v>
      </c>
      <c r="L7" s="1" t="s">
        <v>270</v>
      </c>
      <c r="M7" s="1" t="s">
        <v>873</v>
      </c>
      <c r="N7" s="1" t="s">
        <v>14732</v>
      </c>
      <c r="O7" s="1" t="s">
        <v>13917</v>
      </c>
      <c r="P7" s="1" t="s">
        <v>274</v>
      </c>
      <c r="Q7" s="1" t="s">
        <v>274</v>
      </c>
      <c r="R7" s="1" t="s">
        <v>3756</v>
      </c>
      <c r="S7" s="1" t="s">
        <v>13914</v>
      </c>
      <c r="T7" s="1" t="s">
        <v>13914</v>
      </c>
      <c r="U7" s="1" t="s">
        <v>269</v>
      </c>
    </row>
    <row r="8" spans="1:21" ht="14.25">
      <c r="A8" s="1" t="s">
        <v>260</v>
      </c>
      <c r="B8" s="1" t="s">
        <v>14735</v>
      </c>
      <c r="C8" s="1" t="s">
        <v>262</v>
      </c>
      <c r="D8" s="1" t="s">
        <v>263</v>
      </c>
      <c r="E8" s="1" t="s">
        <v>263</v>
      </c>
      <c r="F8" s="1" t="s">
        <v>479</v>
      </c>
      <c r="G8" s="1" t="s">
        <v>14736</v>
      </c>
      <c r="H8" s="1" t="s">
        <v>479</v>
      </c>
      <c r="I8" s="1" t="s">
        <v>269</v>
      </c>
      <c r="J8" s="1" t="s">
        <v>14731</v>
      </c>
      <c r="K8" s="1" t="s">
        <v>270</v>
      </c>
      <c r="L8" s="1" t="s">
        <v>270</v>
      </c>
      <c r="M8" s="1" t="s">
        <v>479</v>
      </c>
      <c r="N8" s="1" t="s">
        <v>14732</v>
      </c>
      <c r="O8" s="1" t="s">
        <v>13917</v>
      </c>
      <c r="P8" s="1" t="s">
        <v>274</v>
      </c>
      <c r="Q8" s="1" t="s">
        <v>274</v>
      </c>
      <c r="R8" s="1" t="s">
        <v>3756</v>
      </c>
      <c r="S8" s="1" t="s">
        <v>11635</v>
      </c>
      <c r="T8" s="1" t="s">
        <v>11635</v>
      </c>
      <c r="U8" s="1" t="s">
        <v>269</v>
      </c>
    </row>
    <row r="9" spans="1:21" ht="14.25">
      <c r="A9" s="1" t="s">
        <v>260</v>
      </c>
      <c r="B9" s="1" t="s">
        <v>14737</v>
      </c>
      <c r="C9" s="1" t="s">
        <v>262</v>
      </c>
      <c r="D9" s="1" t="s">
        <v>263</v>
      </c>
      <c r="E9" s="1" t="s">
        <v>263</v>
      </c>
      <c r="F9" s="1" t="s">
        <v>873</v>
      </c>
      <c r="G9" s="1" t="s">
        <v>14738</v>
      </c>
      <c r="H9" s="1" t="s">
        <v>873</v>
      </c>
      <c r="I9" s="1" t="s">
        <v>269</v>
      </c>
      <c r="J9" s="1" t="s">
        <v>14731</v>
      </c>
      <c r="K9" s="1" t="s">
        <v>270</v>
      </c>
      <c r="L9" s="1" t="s">
        <v>270</v>
      </c>
      <c r="M9" s="1" t="s">
        <v>872</v>
      </c>
      <c r="N9" s="1" t="s">
        <v>14732</v>
      </c>
      <c r="O9" s="1" t="s">
        <v>13917</v>
      </c>
      <c r="P9" s="1" t="s">
        <v>2962</v>
      </c>
      <c r="Q9" s="1" t="s">
        <v>3790</v>
      </c>
      <c r="R9" s="1" t="s">
        <v>3756</v>
      </c>
      <c r="S9" s="1" t="s">
        <v>13914</v>
      </c>
      <c r="T9" s="1" t="s">
        <v>11199</v>
      </c>
      <c r="U9" s="1" t="s">
        <v>269</v>
      </c>
    </row>
    <row r="10" spans="1:21" ht="14.25">
      <c r="A10" s="1" t="s">
        <v>260</v>
      </c>
      <c r="B10" s="1" t="s">
        <v>14739</v>
      </c>
      <c r="C10" s="1" t="s">
        <v>262</v>
      </c>
      <c r="D10" s="1" t="s">
        <v>263</v>
      </c>
      <c r="E10" s="1" t="s">
        <v>263</v>
      </c>
      <c r="F10" s="1" t="s">
        <v>872</v>
      </c>
      <c r="G10" s="1" t="s">
        <v>14740</v>
      </c>
      <c r="H10" s="1" t="s">
        <v>872</v>
      </c>
      <c r="I10" s="1" t="s">
        <v>270</v>
      </c>
      <c r="J10" s="1" t="s">
        <v>14741</v>
      </c>
      <c r="K10" s="1" t="s">
        <v>270</v>
      </c>
      <c r="L10" s="1" t="s">
        <v>269</v>
      </c>
      <c r="M10" s="1" t="s">
        <v>270</v>
      </c>
      <c r="N10" s="1" t="s">
        <v>14732</v>
      </c>
      <c r="O10" s="1" t="s">
        <v>13917</v>
      </c>
      <c r="P10" s="1" t="s">
        <v>1739</v>
      </c>
      <c r="Q10" s="1" t="s">
        <v>1739</v>
      </c>
      <c r="R10" s="1" t="s">
        <v>12185</v>
      </c>
      <c r="S10" s="1" t="s">
        <v>274</v>
      </c>
      <c r="T10" s="1" t="s">
        <v>274</v>
      </c>
      <c r="U10" s="1" t="s">
        <v>269</v>
      </c>
    </row>
    <row r="11" spans="1:21" ht="14.25">
      <c r="A11" s="1" t="s">
        <v>260</v>
      </c>
      <c r="B11" s="1" t="s">
        <v>14742</v>
      </c>
      <c r="C11" s="1" t="s">
        <v>262</v>
      </c>
      <c r="D11" s="1" t="s">
        <v>263</v>
      </c>
      <c r="E11" s="1" t="s">
        <v>263</v>
      </c>
      <c r="F11" s="1" t="s">
        <v>276</v>
      </c>
      <c r="G11" s="1" t="s">
        <v>14743</v>
      </c>
      <c r="H11" s="1" t="s">
        <v>276</v>
      </c>
      <c r="I11" s="1" t="s">
        <v>269</v>
      </c>
      <c r="J11" s="1" t="s">
        <v>14731</v>
      </c>
      <c r="K11" s="1" t="s">
        <v>270</v>
      </c>
      <c r="L11" s="1" t="s">
        <v>269</v>
      </c>
      <c r="M11" s="1" t="s">
        <v>276</v>
      </c>
      <c r="N11" s="1" t="s">
        <v>14732</v>
      </c>
      <c r="O11" s="1" t="s">
        <v>13917</v>
      </c>
      <c r="P11" s="1" t="s">
        <v>1739</v>
      </c>
      <c r="Q11" s="1" t="s">
        <v>1739</v>
      </c>
      <c r="R11" s="1" t="s">
        <v>14744</v>
      </c>
      <c r="S11" s="1" t="s">
        <v>274</v>
      </c>
      <c r="T11" s="1" t="s">
        <v>274</v>
      </c>
      <c r="U11" s="1" t="s">
        <v>269</v>
      </c>
    </row>
    <row r="12" spans="1:21" ht="14.25">
      <c r="A12" s="1" t="s">
        <v>260</v>
      </c>
      <c r="B12" s="1" t="s">
        <v>14745</v>
      </c>
      <c r="C12" s="1" t="s">
        <v>262</v>
      </c>
      <c r="D12" s="1" t="s">
        <v>263</v>
      </c>
      <c r="E12" s="1" t="s">
        <v>263</v>
      </c>
      <c r="F12" s="1" t="s">
        <v>874</v>
      </c>
      <c r="G12" s="1" t="s">
        <v>14746</v>
      </c>
      <c r="H12" s="1" t="s">
        <v>874</v>
      </c>
      <c r="I12" s="1" t="s">
        <v>269</v>
      </c>
      <c r="J12" s="1" t="s">
        <v>14731</v>
      </c>
      <c r="K12" s="1" t="s">
        <v>270</v>
      </c>
      <c r="L12" s="1" t="s">
        <v>269</v>
      </c>
      <c r="M12" s="1" t="s">
        <v>874</v>
      </c>
      <c r="N12" s="1" t="s">
        <v>14732</v>
      </c>
      <c r="O12" s="1" t="s">
        <v>13917</v>
      </c>
      <c r="P12" s="1" t="s">
        <v>1739</v>
      </c>
      <c r="Q12" s="1" t="s">
        <v>1739</v>
      </c>
      <c r="R12" s="1" t="s">
        <v>2726</v>
      </c>
      <c r="S12" s="1" t="s">
        <v>274</v>
      </c>
      <c r="T12" s="1" t="s">
        <v>274</v>
      </c>
      <c r="U12" s="1" t="s">
        <v>269</v>
      </c>
    </row>
    <row r="13" spans="1:21" ht="14.25">
      <c r="A13" s="1" t="s">
        <v>260</v>
      </c>
      <c r="B13" s="1" t="s">
        <v>14747</v>
      </c>
      <c r="C13" s="1" t="s">
        <v>262</v>
      </c>
      <c r="D13" s="1" t="s">
        <v>263</v>
      </c>
      <c r="E13" s="1" t="s">
        <v>263</v>
      </c>
      <c r="F13" s="1" t="s">
        <v>1450</v>
      </c>
      <c r="G13" s="1" t="s">
        <v>14748</v>
      </c>
      <c r="H13" s="1" t="s">
        <v>1450</v>
      </c>
      <c r="I13" s="1" t="s">
        <v>270</v>
      </c>
      <c r="J13" s="1" t="s">
        <v>14749</v>
      </c>
      <c r="K13" s="1" t="s">
        <v>270</v>
      </c>
      <c r="L13" s="1" t="s">
        <v>269</v>
      </c>
      <c r="M13" s="1" t="s">
        <v>1450</v>
      </c>
      <c r="N13" s="1" t="s">
        <v>14732</v>
      </c>
      <c r="O13" s="1" t="s">
        <v>13917</v>
      </c>
      <c r="P13" s="1" t="s">
        <v>1739</v>
      </c>
      <c r="Q13" s="1" t="s">
        <v>1739</v>
      </c>
      <c r="R13" s="1" t="s">
        <v>3756</v>
      </c>
      <c r="S13" s="1" t="s">
        <v>274</v>
      </c>
      <c r="T13" s="1" t="s">
        <v>274</v>
      </c>
      <c r="U13" s="1" t="s">
        <v>269</v>
      </c>
    </row>
    <row r="14" spans="1:21" ht="14.25">
      <c r="A14" s="1" t="s">
        <v>260</v>
      </c>
      <c r="B14" s="1" t="s">
        <v>14750</v>
      </c>
      <c r="C14" s="1" t="s">
        <v>262</v>
      </c>
      <c r="D14" s="1" t="s">
        <v>280</v>
      </c>
      <c r="E14" s="1" t="s">
        <v>280</v>
      </c>
      <c r="F14" s="1" t="s">
        <v>270</v>
      </c>
      <c r="G14" s="1" t="s">
        <v>14730</v>
      </c>
      <c r="H14" s="1" t="s">
        <v>270</v>
      </c>
      <c r="I14" s="1" t="s">
        <v>269</v>
      </c>
      <c r="J14" s="1" t="s">
        <v>14731</v>
      </c>
      <c r="K14" s="1" t="s">
        <v>270</v>
      </c>
      <c r="L14" s="1" t="s">
        <v>270</v>
      </c>
      <c r="M14" s="1" t="s">
        <v>472</v>
      </c>
      <c r="N14" s="1" t="s">
        <v>14732</v>
      </c>
      <c r="O14" s="1" t="s">
        <v>13917</v>
      </c>
      <c r="P14" s="1" t="s">
        <v>3533</v>
      </c>
      <c r="Q14" s="1" t="s">
        <v>3533</v>
      </c>
      <c r="R14" s="1" t="s">
        <v>3756</v>
      </c>
      <c r="S14" s="1" t="s">
        <v>274</v>
      </c>
      <c r="T14" s="1" t="s">
        <v>274</v>
      </c>
      <c r="U14" s="1" t="s">
        <v>269</v>
      </c>
    </row>
    <row r="15" spans="1:21" ht="14.25">
      <c r="A15" s="1" t="s">
        <v>260</v>
      </c>
      <c r="B15" s="1" t="s">
        <v>14751</v>
      </c>
      <c r="C15" s="1" t="s">
        <v>262</v>
      </c>
      <c r="D15" s="1" t="s">
        <v>280</v>
      </c>
      <c r="E15" s="1" t="s">
        <v>280</v>
      </c>
      <c r="F15" s="1" t="s">
        <v>472</v>
      </c>
      <c r="G15" s="1" t="s">
        <v>14734</v>
      </c>
      <c r="H15" s="1" t="s">
        <v>472</v>
      </c>
      <c r="I15" s="1" t="s">
        <v>269</v>
      </c>
      <c r="J15" s="1" t="s">
        <v>14731</v>
      </c>
      <c r="K15" s="1" t="s">
        <v>270</v>
      </c>
      <c r="L15" s="1" t="s">
        <v>270</v>
      </c>
      <c r="M15" s="1" t="s">
        <v>873</v>
      </c>
      <c r="N15" s="1" t="s">
        <v>14732</v>
      </c>
      <c r="O15" s="1" t="s">
        <v>13917</v>
      </c>
      <c r="P15" s="1" t="s">
        <v>274</v>
      </c>
      <c r="Q15" s="1" t="s">
        <v>274</v>
      </c>
      <c r="R15" s="1" t="s">
        <v>3756</v>
      </c>
      <c r="S15" s="1" t="s">
        <v>13914</v>
      </c>
      <c r="T15" s="1" t="s">
        <v>13914</v>
      </c>
      <c r="U15" s="1" t="s">
        <v>269</v>
      </c>
    </row>
    <row r="16" spans="1:21" ht="14.25">
      <c r="A16" s="1" t="s">
        <v>260</v>
      </c>
      <c r="B16" s="1" t="s">
        <v>14752</v>
      </c>
      <c r="C16" s="1" t="s">
        <v>262</v>
      </c>
      <c r="D16" s="1" t="s">
        <v>280</v>
      </c>
      <c r="E16" s="1" t="s">
        <v>280</v>
      </c>
      <c r="F16" s="1" t="s">
        <v>479</v>
      </c>
      <c r="G16" s="1" t="s">
        <v>14736</v>
      </c>
      <c r="H16" s="1" t="s">
        <v>479</v>
      </c>
      <c r="I16" s="1" t="s">
        <v>269</v>
      </c>
      <c r="J16" s="1" t="s">
        <v>14731</v>
      </c>
      <c r="K16" s="1" t="s">
        <v>270</v>
      </c>
      <c r="L16" s="1" t="s">
        <v>270</v>
      </c>
      <c r="M16" s="1" t="s">
        <v>479</v>
      </c>
      <c r="N16" s="1" t="s">
        <v>14732</v>
      </c>
      <c r="O16" s="1" t="s">
        <v>13917</v>
      </c>
      <c r="P16" s="1" t="s">
        <v>274</v>
      </c>
      <c r="Q16" s="1" t="s">
        <v>274</v>
      </c>
      <c r="R16" s="1" t="s">
        <v>3756</v>
      </c>
      <c r="S16" s="1" t="s">
        <v>11635</v>
      </c>
      <c r="T16" s="1" t="s">
        <v>11635</v>
      </c>
      <c r="U16" s="1" t="s">
        <v>269</v>
      </c>
    </row>
    <row r="17" spans="1:21" ht="14.25">
      <c r="A17" s="1" t="s">
        <v>260</v>
      </c>
      <c r="B17" s="1" t="s">
        <v>14753</v>
      </c>
      <c r="C17" s="1" t="s">
        <v>262</v>
      </c>
      <c r="D17" s="1" t="s">
        <v>280</v>
      </c>
      <c r="E17" s="1" t="s">
        <v>280</v>
      </c>
      <c r="F17" s="1" t="s">
        <v>873</v>
      </c>
      <c r="G17" s="1" t="s">
        <v>14738</v>
      </c>
      <c r="H17" s="1" t="s">
        <v>873</v>
      </c>
      <c r="I17" s="1" t="s">
        <v>269</v>
      </c>
      <c r="J17" s="1" t="s">
        <v>14731</v>
      </c>
      <c r="K17" s="1" t="s">
        <v>270</v>
      </c>
      <c r="L17" s="1" t="s">
        <v>270</v>
      </c>
      <c r="M17" s="1" t="s">
        <v>872</v>
      </c>
      <c r="N17" s="1" t="s">
        <v>14732</v>
      </c>
      <c r="O17" s="1" t="s">
        <v>13917</v>
      </c>
      <c r="P17" s="1" t="s">
        <v>2962</v>
      </c>
      <c r="Q17" s="1" t="s">
        <v>3790</v>
      </c>
      <c r="R17" s="1" t="s">
        <v>3756</v>
      </c>
      <c r="S17" s="1" t="s">
        <v>13914</v>
      </c>
      <c r="T17" s="1" t="s">
        <v>11199</v>
      </c>
      <c r="U17" s="1" t="s">
        <v>269</v>
      </c>
    </row>
    <row r="18" spans="1:21" ht="14.25">
      <c r="A18" s="1" t="s">
        <v>260</v>
      </c>
      <c r="B18" s="1" t="s">
        <v>14754</v>
      </c>
      <c r="C18" s="1" t="s">
        <v>262</v>
      </c>
      <c r="D18" s="1" t="s">
        <v>280</v>
      </c>
      <c r="E18" s="1" t="s">
        <v>280</v>
      </c>
      <c r="F18" s="1" t="s">
        <v>872</v>
      </c>
      <c r="G18" s="1" t="s">
        <v>14740</v>
      </c>
      <c r="H18" s="1" t="s">
        <v>872</v>
      </c>
      <c r="I18" s="1" t="s">
        <v>270</v>
      </c>
      <c r="J18" s="1" t="s">
        <v>14741</v>
      </c>
      <c r="K18" s="1" t="s">
        <v>270</v>
      </c>
      <c r="L18" s="1" t="s">
        <v>269</v>
      </c>
      <c r="M18" s="1" t="s">
        <v>270</v>
      </c>
      <c r="N18" s="1" t="s">
        <v>14732</v>
      </c>
      <c r="O18" s="1" t="s">
        <v>13917</v>
      </c>
      <c r="P18" s="1" t="s">
        <v>1739</v>
      </c>
      <c r="Q18" s="1" t="s">
        <v>1739</v>
      </c>
      <c r="R18" s="1" t="s">
        <v>12185</v>
      </c>
      <c r="S18" s="1" t="s">
        <v>274</v>
      </c>
      <c r="T18" s="1" t="s">
        <v>274</v>
      </c>
      <c r="U18" s="1" t="s">
        <v>269</v>
      </c>
    </row>
    <row r="19" spans="1:21" ht="14.25">
      <c r="A19" s="1" t="s">
        <v>260</v>
      </c>
      <c r="B19" s="1" t="s">
        <v>14755</v>
      </c>
      <c r="C19" s="1" t="s">
        <v>262</v>
      </c>
      <c r="D19" s="1" t="s">
        <v>280</v>
      </c>
      <c r="E19" s="1" t="s">
        <v>280</v>
      </c>
      <c r="F19" s="1" t="s">
        <v>276</v>
      </c>
      <c r="G19" s="1" t="s">
        <v>14743</v>
      </c>
      <c r="H19" s="1" t="s">
        <v>276</v>
      </c>
      <c r="I19" s="1" t="s">
        <v>269</v>
      </c>
      <c r="J19" s="1" t="s">
        <v>14731</v>
      </c>
      <c r="K19" s="1" t="s">
        <v>270</v>
      </c>
      <c r="L19" s="1" t="s">
        <v>269</v>
      </c>
      <c r="M19" s="1" t="s">
        <v>276</v>
      </c>
      <c r="N19" s="1" t="s">
        <v>14732</v>
      </c>
      <c r="O19" s="1" t="s">
        <v>13917</v>
      </c>
      <c r="P19" s="1" t="s">
        <v>1739</v>
      </c>
      <c r="Q19" s="1" t="s">
        <v>1739</v>
      </c>
      <c r="R19" s="1" t="s">
        <v>14744</v>
      </c>
      <c r="S19" s="1" t="s">
        <v>274</v>
      </c>
      <c r="T19" s="1" t="s">
        <v>274</v>
      </c>
      <c r="U19" s="1" t="s">
        <v>269</v>
      </c>
    </row>
    <row r="20" spans="1:21" ht="14.25">
      <c r="A20" s="1" t="s">
        <v>260</v>
      </c>
      <c r="B20" s="1" t="s">
        <v>14756</v>
      </c>
      <c r="C20" s="1" t="s">
        <v>262</v>
      </c>
      <c r="D20" s="1" t="s">
        <v>280</v>
      </c>
      <c r="E20" s="1" t="s">
        <v>280</v>
      </c>
      <c r="F20" s="1" t="s">
        <v>874</v>
      </c>
      <c r="G20" s="1" t="s">
        <v>14746</v>
      </c>
      <c r="H20" s="1" t="s">
        <v>874</v>
      </c>
      <c r="I20" s="1" t="s">
        <v>269</v>
      </c>
      <c r="J20" s="1" t="s">
        <v>14731</v>
      </c>
      <c r="K20" s="1" t="s">
        <v>270</v>
      </c>
      <c r="L20" s="1" t="s">
        <v>269</v>
      </c>
      <c r="M20" s="1" t="s">
        <v>874</v>
      </c>
      <c r="N20" s="1" t="s">
        <v>14732</v>
      </c>
      <c r="O20" s="1" t="s">
        <v>13917</v>
      </c>
      <c r="P20" s="1" t="s">
        <v>1739</v>
      </c>
      <c r="Q20" s="1" t="s">
        <v>1739</v>
      </c>
      <c r="R20" s="1" t="s">
        <v>2726</v>
      </c>
      <c r="S20" s="1" t="s">
        <v>274</v>
      </c>
      <c r="T20" s="1" t="s">
        <v>274</v>
      </c>
      <c r="U20" s="1" t="s">
        <v>269</v>
      </c>
    </row>
    <row r="21" spans="1:21" ht="14.25">
      <c r="A21" s="1" t="s">
        <v>260</v>
      </c>
      <c r="B21" s="1" t="s">
        <v>14757</v>
      </c>
      <c r="C21" s="1" t="s">
        <v>262</v>
      </c>
      <c r="D21" s="1" t="s">
        <v>280</v>
      </c>
      <c r="E21" s="1" t="s">
        <v>280</v>
      </c>
      <c r="F21" s="1" t="s">
        <v>1450</v>
      </c>
      <c r="G21" s="1" t="s">
        <v>14748</v>
      </c>
      <c r="H21" s="1" t="s">
        <v>1450</v>
      </c>
      <c r="I21" s="1" t="s">
        <v>270</v>
      </c>
      <c r="J21" s="1" t="s">
        <v>14749</v>
      </c>
      <c r="K21" s="1" t="s">
        <v>270</v>
      </c>
      <c r="L21" s="1" t="s">
        <v>269</v>
      </c>
      <c r="M21" s="1" t="s">
        <v>1450</v>
      </c>
      <c r="N21" s="1" t="s">
        <v>14732</v>
      </c>
      <c r="O21" s="1" t="s">
        <v>13917</v>
      </c>
      <c r="P21" s="1" t="s">
        <v>1739</v>
      </c>
      <c r="Q21" s="1" t="s">
        <v>1739</v>
      </c>
      <c r="R21" s="1" t="s">
        <v>3756</v>
      </c>
      <c r="S21" s="1" t="s">
        <v>274</v>
      </c>
      <c r="T21" s="1" t="s">
        <v>274</v>
      </c>
      <c r="U21" s="1" t="s">
        <v>269</v>
      </c>
    </row>
    <row r="22" spans="1:21" ht="14.25">
      <c r="A22" s="1" t="s">
        <v>260</v>
      </c>
      <c r="B22" s="1" t="s">
        <v>14758</v>
      </c>
      <c r="C22" s="1" t="s">
        <v>262</v>
      </c>
      <c r="D22" s="1" t="s">
        <v>286</v>
      </c>
      <c r="E22" s="1" t="s">
        <v>286</v>
      </c>
      <c r="F22" s="1" t="s">
        <v>270</v>
      </c>
      <c r="G22" s="1" t="s">
        <v>14730</v>
      </c>
      <c r="H22" s="1" t="s">
        <v>270</v>
      </c>
      <c r="I22" s="1" t="s">
        <v>269</v>
      </c>
      <c r="J22" s="1" t="s">
        <v>14731</v>
      </c>
      <c r="K22" s="1" t="s">
        <v>270</v>
      </c>
      <c r="L22" s="1" t="s">
        <v>270</v>
      </c>
      <c r="M22" s="1" t="s">
        <v>472</v>
      </c>
      <c r="N22" s="1" t="s">
        <v>14732</v>
      </c>
      <c r="O22" s="1" t="s">
        <v>13917</v>
      </c>
      <c r="P22" s="1" t="s">
        <v>3533</v>
      </c>
      <c r="Q22" s="1" t="s">
        <v>3533</v>
      </c>
      <c r="R22" s="1" t="s">
        <v>3756</v>
      </c>
      <c r="S22" s="1" t="s">
        <v>274</v>
      </c>
      <c r="T22" s="1" t="s">
        <v>274</v>
      </c>
      <c r="U22" s="1" t="s">
        <v>269</v>
      </c>
    </row>
    <row r="23" spans="1:21" ht="14.25">
      <c r="A23" s="1" t="s">
        <v>260</v>
      </c>
      <c r="B23" s="1" t="s">
        <v>14759</v>
      </c>
      <c r="C23" s="1" t="s">
        <v>262</v>
      </c>
      <c r="D23" s="1" t="s">
        <v>286</v>
      </c>
      <c r="E23" s="1" t="s">
        <v>286</v>
      </c>
      <c r="F23" s="1" t="s">
        <v>472</v>
      </c>
      <c r="G23" s="1" t="s">
        <v>14734</v>
      </c>
      <c r="H23" s="1" t="s">
        <v>472</v>
      </c>
      <c r="I23" s="1" t="s">
        <v>269</v>
      </c>
      <c r="J23" s="1" t="s">
        <v>14731</v>
      </c>
      <c r="K23" s="1" t="s">
        <v>270</v>
      </c>
      <c r="L23" s="1" t="s">
        <v>270</v>
      </c>
      <c r="M23" s="1" t="s">
        <v>873</v>
      </c>
      <c r="N23" s="1" t="s">
        <v>14732</v>
      </c>
      <c r="O23" s="1" t="s">
        <v>13917</v>
      </c>
      <c r="P23" s="1" t="s">
        <v>274</v>
      </c>
      <c r="Q23" s="1" t="s">
        <v>274</v>
      </c>
      <c r="R23" s="1" t="s">
        <v>3756</v>
      </c>
      <c r="S23" s="1" t="s">
        <v>13914</v>
      </c>
      <c r="T23" s="1" t="s">
        <v>13914</v>
      </c>
      <c r="U23" s="1" t="s">
        <v>269</v>
      </c>
    </row>
    <row r="24" spans="1:21" ht="14.25">
      <c r="A24" s="1" t="s">
        <v>260</v>
      </c>
      <c r="B24" s="1" t="s">
        <v>14760</v>
      </c>
      <c r="C24" s="1" t="s">
        <v>262</v>
      </c>
      <c r="D24" s="1" t="s">
        <v>286</v>
      </c>
      <c r="E24" s="1" t="s">
        <v>286</v>
      </c>
      <c r="F24" s="1" t="s">
        <v>479</v>
      </c>
      <c r="G24" s="1" t="s">
        <v>14736</v>
      </c>
      <c r="H24" s="1" t="s">
        <v>479</v>
      </c>
      <c r="I24" s="1" t="s">
        <v>269</v>
      </c>
      <c r="J24" s="1" t="s">
        <v>14731</v>
      </c>
      <c r="K24" s="1" t="s">
        <v>270</v>
      </c>
      <c r="L24" s="1" t="s">
        <v>270</v>
      </c>
      <c r="M24" s="1" t="s">
        <v>479</v>
      </c>
      <c r="N24" s="1" t="s">
        <v>14732</v>
      </c>
      <c r="O24" s="1" t="s">
        <v>13917</v>
      </c>
      <c r="P24" s="1" t="s">
        <v>274</v>
      </c>
      <c r="Q24" s="1" t="s">
        <v>274</v>
      </c>
      <c r="R24" s="1" t="s">
        <v>3756</v>
      </c>
      <c r="S24" s="1" t="s">
        <v>11635</v>
      </c>
      <c r="T24" s="1" t="s">
        <v>11635</v>
      </c>
      <c r="U24" s="1" t="s">
        <v>269</v>
      </c>
    </row>
    <row r="25" spans="1:21" ht="14.25">
      <c r="A25" s="1" t="s">
        <v>260</v>
      </c>
      <c r="B25" s="1" t="s">
        <v>14761</v>
      </c>
      <c r="C25" s="1" t="s">
        <v>262</v>
      </c>
      <c r="D25" s="1" t="s">
        <v>286</v>
      </c>
      <c r="E25" s="1" t="s">
        <v>286</v>
      </c>
      <c r="F25" s="1" t="s">
        <v>873</v>
      </c>
      <c r="G25" s="1" t="s">
        <v>14738</v>
      </c>
      <c r="H25" s="1" t="s">
        <v>873</v>
      </c>
      <c r="I25" s="1" t="s">
        <v>269</v>
      </c>
      <c r="J25" s="1" t="s">
        <v>14731</v>
      </c>
      <c r="K25" s="1" t="s">
        <v>270</v>
      </c>
      <c r="L25" s="1" t="s">
        <v>270</v>
      </c>
      <c r="M25" s="1" t="s">
        <v>872</v>
      </c>
      <c r="N25" s="1" t="s">
        <v>14732</v>
      </c>
      <c r="O25" s="1" t="s">
        <v>13917</v>
      </c>
      <c r="P25" s="1" t="s">
        <v>2962</v>
      </c>
      <c r="Q25" s="1" t="s">
        <v>3790</v>
      </c>
      <c r="R25" s="1" t="s">
        <v>3756</v>
      </c>
      <c r="S25" s="1" t="s">
        <v>13914</v>
      </c>
      <c r="T25" s="1" t="s">
        <v>11199</v>
      </c>
      <c r="U25" s="1" t="s">
        <v>269</v>
      </c>
    </row>
    <row r="26" spans="1:21" ht="14.25">
      <c r="A26" s="1" t="s">
        <v>260</v>
      </c>
      <c r="B26" s="1" t="s">
        <v>14762</v>
      </c>
      <c r="C26" s="1" t="s">
        <v>262</v>
      </c>
      <c r="D26" s="1" t="s">
        <v>286</v>
      </c>
      <c r="E26" s="1" t="s">
        <v>286</v>
      </c>
      <c r="F26" s="1" t="s">
        <v>872</v>
      </c>
      <c r="G26" s="1" t="s">
        <v>14740</v>
      </c>
      <c r="H26" s="1" t="s">
        <v>872</v>
      </c>
      <c r="I26" s="1" t="s">
        <v>270</v>
      </c>
      <c r="J26" s="1" t="s">
        <v>14741</v>
      </c>
      <c r="K26" s="1" t="s">
        <v>270</v>
      </c>
      <c r="L26" s="1" t="s">
        <v>269</v>
      </c>
      <c r="M26" s="1" t="s">
        <v>270</v>
      </c>
      <c r="N26" s="1" t="s">
        <v>14732</v>
      </c>
      <c r="O26" s="1" t="s">
        <v>13917</v>
      </c>
      <c r="P26" s="1" t="s">
        <v>1739</v>
      </c>
      <c r="Q26" s="1" t="s">
        <v>1739</v>
      </c>
      <c r="R26" s="1" t="s">
        <v>12185</v>
      </c>
      <c r="S26" s="1" t="s">
        <v>274</v>
      </c>
      <c r="T26" s="1" t="s">
        <v>274</v>
      </c>
      <c r="U26" s="1" t="s">
        <v>269</v>
      </c>
    </row>
    <row r="27" spans="1:21" ht="14.25">
      <c r="A27" s="1" t="s">
        <v>260</v>
      </c>
      <c r="B27" s="1" t="s">
        <v>14763</v>
      </c>
      <c r="C27" s="1" t="s">
        <v>262</v>
      </c>
      <c r="D27" s="1" t="s">
        <v>286</v>
      </c>
      <c r="E27" s="1" t="s">
        <v>286</v>
      </c>
      <c r="F27" s="1" t="s">
        <v>276</v>
      </c>
      <c r="G27" s="1" t="s">
        <v>14743</v>
      </c>
      <c r="H27" s="1" t="s">
        <v>276</v>
      </c>
      <c r="I27" s="1" t="s">
        <v>269</v>
      </c>
      <c r="J27" s="1" t="s">
        <v>14731</v>
      </c>
      <c r="K27" s="1" t="s">
        <v>270</v>
      </c>
      <c r="L27" s="1" t="s">
        <v>269</v>
      </c>
      <c r="M27" s="1" t="s">
        <v>276</v>
      </c>
      <c r="N27" s="1" t="s">
        <v>14732</v>
      </c>
      <c r="O27" s="1" t="s">
        <v>13917</v>
      </c>
      <c r="P27" s="1" t="s">
        <v>1739</v>
      </c>
      <c r="Q27" s="1" t="s">
        <v>1739</v>
      </c>
      <c r="R27" s="1" t="s">
        <v>14744</v>
      </c>
      <c r="S27" s="1" t="s">
        <v>274</v>
      </c>
      <c r="T27" s="1" t="s">
        <v>274</v>
      </c>
      <c r="U27" s="1" t="s">
        <v>269</v>
      </c>
    </row>
    <row r="28" spans="1:21" ht="14.25">
      <c r="A28" s="1" t="s">
        <v>260</v>
      </c>
      <c r="B28" s="1" t="s">
        <v>14764</v>
      </c>
      <c r="C28" s="1" t="s">
        <v>262</v>
      </c>
      <c r="D28" s="1" t="s">
        <v>286</v>
      </c>
      <c r="E28" s="1" t="s">
        <v>286</v>
      </c>
      <c r="F28" s="1" t="s">
        <v>874</v>
      </c>
      <c r="G28" s="1" t="s">
        <v>14746</v>
      </c>
      <c r="H28" s="1" t="s">
        <v>874</v>
      </c>
      <c r="I28" s="1" t="s">
        <v>269</v>
      </c>
      <c r="J28" s="1" t="s">
        <v>14731</v>
      </c>
      <c r="K28" s="1" t="s">
        <v>270</v>
      </c>
      <c r="L28" s="1" t="s">
        <v>269</v>
      </c>
      <c r="M28" s="1" t="s">
        <v>874</v>
      </c>
      <c r="N28" s="1" t="s">
        <v>14732</v>
      </c>
      <c r="O28" s="1" t="s">
        <v>13917</v>
      </c>
      <c r="P28" s="1" t="s">
        <v>1739</v>
      </c>
      <c r="Q28" s="1" t="s">
        <v>1739</v>
      </c>
      <c r="R28" s="1" t="s">
        <v>2726</v>
      </c>
      <c r="S28" s="1" t="s">
        <v>274</v>
      </c>
      <c r="T28" s="1" t="s">
        <v>274</v>
      </c>
      <c r="U28" s="1" t="s">
        <v>269</v>
      </c>
    </row>
    <row r="29" spans="1:21" ht="14.25">
      <c r="A29" s="1" t="s">
        <v>260</v>
      </c>
      <c r="B29" s="1" t="s">
        <v>14765</v>
      </c>
      <c r="C29" s="1" t="s">
        <v>262</v>
      </c>
      <c r="D29" s="1" t="s">
        <v>286</v>
      </c>
      <c r="E29" s="1" t="s">
        <v>286</v>
      </c>
      <c r="F29" s="1" t="s">
        <v>1450</v>
      </c>
      <c r="G29" s="1" t="s">
        <v>14748</v>
      </c>
      <c r="H29" s="1" t="s">
        <v>1450</v>
      </c>
      <c r="I29" s="1" t="s">
        <v>270</v>
      </c>
      <c r="J29" s="1" t="s">
        <v>14749</v>
      </c>
      <c r="K29" s="1" t="s">
        <v>270</v>
      </c>
      <c r="L29" s="1" t="s">
        <v>269</v>
      </c>
      <c r="M29" s="1" t="s">
        <v>1450</v>
      </c>
      <c r="N29" s="1" t="s">
        <v>14732</v>
      </c>
      <c r="O29" s="1" t="s">
        <v>13917</v>
      </c>
      <c r="P29" s="1" t="s">
        <v>1739</v>
      </c>
      <c r="Q29" s="1" t="s">
        <v>1739</v>
      </c>
      <c r="R29" s="1" t="s">
        <v>3756</v>
      </c>
      <c r="S29" s="1" t="s">
        <v>274</v>
      </c>
      <c r="T29" s="1" t="s">
        <v>274</v>
      </c>
      <c r="U29" s="1" t="s">
        <v>269</v>
      </c>
    </row>
    <row r="30" spans="1:21" ht="14.25">
      <c r="A30" s="1" t="s">
        <v>260</v>
      </c>
      <c r="B30" s="1" t="s">
        <v>14766</v>
      </c>
      <c r="C30" s="1" t="s">
        <v>262</v>
      </c>
      <c r="D30" s="1" t="s">
        <v>292</v>
      </c>
      <c r="E30" s="1" t="s">
        <v>292</v>
      </c>
      <c r="F30" s="1" t="s">
        <v>270</v>
      </c>
      <c r="G30" s="1" t="s">
        <v>14730</v>
      </c>
      <c r="H30" s="1" t="s">
        <v>270</v>
      </c>
      <c r="I30" s="1" t="s">
        <v>269</v>
      </c>
      <c r="J30" s="1" t="s">
        <v>14731</v>
      </c>
      <c r="K30" s="1" t="s">
        <v>270</v>
      </c>
      <c r="L30" s="1" t="s">
        <v>270</v>
      </c>
      <c r="M30" s="1" t="s">
        <v>472</v>
      </c>
      <c r="N30" s="1" t="s">
        <v>14732</v>
      </c>
      <c r="O30" s="1" t="s">
        <v>13917</v>
      </c>
      <c r="P30" s="1" t="s">
        <v>3533</v>
      </c>
      <c r="Q30" s="1" t="s">
        <v>3533</v>
      </c>
      <c r="R30" s="1" t="s">
        <v>3756</v>
      </c>
      <c r="S30" s="1" t="s">
        <v>274</v>
      </c>
      <c r="T30" s="1" t="s">
        <v>274</v>
      </c>
      <c r="U30" s="1" t="s">
        <v>269</v>
      </c>
    </row>
    <row r="31" spans="1:21" ht="14.25">
      <c r="A31" s="1" t="s">
        <v>260</v>
      </c>
      <c r="B31" s="1" t="s">
        <v>14767</v>
      </c>
      <c r="C31" s="1" t="s">
        <v>262</v>
      </c>
      <c r="D31" s="1" t="s">
        <v>292</v>
      </c>
      <c r="E31" s="1" t="s">
        <v>292</v>
      </c>
      <c r="F31" s="1" t="s">
        <v>472</v>
      </c>
      <c r="G31" s="1" t="s">
        <v>14734</v>
      </c>
      <c r="H31" s="1" t="s">
        <v>472</v>
      </c>
      <c r="I31" s="1" t="s">
        <v>269</v>
      </c>
      <c r="J31" s="1" t="s">
        <v>14731</v>
      </c>
      <c r="K31" s="1" t="s">
        <v>270</v>
      </c>
      <c r="L31" s="1" t="s">
        <v>270</v>
      </c>
      <c r="M31" s="1" t="s">
        <v>873</v>
      </c>
      <c r="N31" s="1" t="s">
        <v>14732</v>
      </c>
      <c r="O31" s="1" t="s">
        <v>13917</v>
      </c>
      <c r="P31" s="1" t="s">
        <v>274</v>
      </c>
      <c r="Q31" s="1" t="s">
        <v>274</v>
      </c>
      <c r="R31" s="1" t="s">
        <v>3756</v>
      </c>
      <c r="S31" s="1" t="s">
        <v>13914</v>
      </c>
      <c r="T31" s="1" t="s">
        <v>13914</v>
      </c>
      <c r="U31" s="1" t="s">
        <v>269</v>
      </c>
    </row>
    <row r="32" spans="1:21" ht="14.25">
      <c r="A32" s="1" t="s">
        <v>260</v>
      </c>
      <c r="B32" s="1" t="s">
        <v>14768</v>
      </c>
      <c r="C32" s="1" t="s">
        <v>262</v>
      </c>
      <c r="D32" s="1" t="s">
        <v>292</v>
      </c>
      <c r="E32" s="1" t="s">
        <v>292</v>
      </c>
      <c r="F32" s="1" t="s">
        <v>479</v>
      </c>
      <c r="G32" s="1" t="s">
        <v>14736</v>
      </c>
      <c r="H32" s="1" t="s">
        <v>479</v>
      </c>
      <c r="I32" s="1" t="s">
        <v>269</v>
      </c>
      <c r="J32" s="1" t="s">
        <v>14731</v>
      </c>
      <c r="K32" s="1" t="s">
        <v>270</v>
      </c>
      <c r="L32" s="1" t="s">
        <v>270</v>
      </c>
      <c r="M32" s="1" t="s">
        <v>479</v>
      </c>
      <c r="N32" s="1" t="s">
        <v>14732</v>
      </c>
      <c r="O32" s="1" t="s">
        <v>13917</v>
      </c>
      <c r="P32" s="1" t="s">
        <v>274</v>
      </c>
      <c r="Q32" s="1" t="s">
        <v>274</v>
      </c>
      <c r="R32" s="1" t="s">
        <v>3756</v>
      </c>
      <c r="S32" s="1" t="s">
        <v>11635</v>
      </c>
      <c r="T32" s="1" t="s">
        <v>11635</v>
      </c>
      <c r="U32" s="1" t="s">
        <v>269</v>
      </c>
    </row>
    <row r="33" spans="1:21" ht="14.25">
      <c r="A33" s="1" t="s">
        <v>260</v>
      </c>
      <c r="B33" s="1" t="s">
        <v>14769</v>
      </c>
      <c r="C33" s="1" t="s">
        <v>262</v>
      </c>
      <c r="D33" s="1" t="s">
        <v>292</v>
      </c>
      <c r="E33" s="1" t="s">
        <v>292</v>
      </c>
      <c r="F33" s="1" t="s">
        <v>873</v>
      </c>
      <c r="G33" s="1" t="s">
        <v>14738</v>
      </c>
      <c r="H33" s="1" t="s">
        <v>873</v>
      </c>
      <c r="I33" s="1" t="s">
        <v>269</v>
      </c>
      <c r="J33" s="1" t="s">
        <v>14731</v>
      </c>
      <c r="K33" s="1" t="s">
        <v>270</v>
      </c>
      <c r="L33" s="1" t="s">
        <v>270</v>
      </c>
      <c r="M33" s="1" t="s">
        <v>872</v>
      </c>
      <c r="N33" s="1" t="s">
        <v>14732</v>
      </c>
      <c r="O33" s="1" t="s">
        <v>13917</v>
      </c>
      <c r="P33" s="1" t="s">
        <v>2962</v>
      </c>
      <c r="Q33" s="1" t="s">
        <v>3790</v>
      </c>
      <c r="R33" s="1" t="s">
        <v>3756</v>
      </c>
      <c r="S33" s="1" t="s">
        <v>13914</v>
      </c>
      <c r="T33" s="1" t="s">
        <v>11199</v>
      </c>
      <c r="U33" s="1" t="s">
        <v>269</v>
      </c>
    </row>
    <row r="34" spans="1:21" ht="14.25">
      <c r="A34" s="1" t="s">
        <v>260</v>
      </c>
      <c r="B34" s="1" t="s">
        <v>14770</v>
      </c>
      <c r="C34" s="1" t="s">
        <v>262</v>
      </c>
      <c r="D34" s="1" t="s">
        <v>292</v>
      </c>
      <c r="E34" s="1" t="s">
        <v>292</v>
      </c>
      <c r="F34" s="1" t="s">
        <v>872</v>
      </c>
      <c r="G34" s="1" t="s">
        <v>14740</v>
      </c>
      <c r="H34" s="1" t="s">
        <v>872</v>
      </c>
      <c r="I34" s="1" t="s">
        <v>270</v>
      </c>
      <c r="J34" s="1" t="s">
        <v>14741</v>
      </c>
      <c r="K34" s="1" t="s">
        <v>270</v>
      </c>
      <c r="L34" s="1" t="s">
        <v>269</v>
      </c>
      <c r="M34" s="1" t="s">
        <v>270</v>
      </c>
      <c r="N34" s="1" t="s">
        <v>14732</v>
      </c>
      <c r="O34" s="1" t="s">
        <v>13917</v>
      </c>
      <c r="P34" s="1" t="s">
        <v>1739</v>
      </c>
      <c r="Q34" s="1" t="s">
        <v>1739</v>
      </c>
      <c r="R34" s="1" t="s">
        <v>12185</v>
      </c>
      <c r="S34" s="1" t="s">
        <v>274</v>
      </c>
      <c r="T34" s="1" t="s">
        <v>274</v>
      </c>
      <c r="U34" s="1" t="s">
        <v>269</v>
      </c>
    </row>
    <row r="35" spans="1:21" ht="14.25">
      <c r="A35" s="1" t="s">
        <v>260</v>
      </c>
      <c r="B35" s="1" t="s">
        <v>14771</v>
      </c>
      <c r="C35" s="1" t="s">
        <v>262</v>
      </c>
      <c r="D35" s="1" t="s">
        <v>292</v>
      </c>
      <c r="E35" s="1" t="s">
        <v>292</v>
      </c>
      <c r="F35" s="1" t="s">
        <v>276</v>
      </c>
      <c r="G35" s="1" t="s">
        <v>14743</v>
      </c>
      <c r="H35" s="1" t="s">
        <v>276</v>
      </c>
      <c r="I35" s="1" t="s">
        <v>269</v>
      </c>
      <c r="J35" s="1" t="s">
        <v>14731</v>
      </c>
      <c r="K35" s="1" t="s">
        <v>270</v>
      </c>
      <c r="L35" s="1" t="s">
        <v>269</v>
      </c>
      <c r="M35" s="1" t="s">
        <v>276</v>
      </c>
      <c r="N35" s="1" t="s">
        <v>14732</v>
      </c>
      <c r="O35" s="1" t="s">
        <v>13917</v>
      </c>
      <c r="P35" s="1" t="s">
        <v>1739</v>
      </c>
      <c r="Q35" s="1" t="s">
        <v>1739</v>
      </c>
      <c r="R35" s="1" t="s">
        <v>14744</v>
      </c>
      <c r="S35" s="1" t="s">
        <v>274</v>
      </c>
      <c r="T35" s="1" t="s">
        <v>274</v>
      </c>
      <c r="U35" s="1" t="s">
        <v>269</v>
      </c>
    </row>
    <row r="36" spans="1:21" ht="14.25">
      <c r="A36" s="1" t="s">
        <v>260</v>
      </c>
      <c r="B36" s="1" t="s">
        <v>14772</v>
      </c>
      <c r="C36" s="1" t="s">
        <v>262</v>
      </c>
      <c r="D36" s="1" t="s">
        <v>292</v>
      </c>
      <c r="E36" s="1" t="s">
        <v>292</v>
      </c>
      <c r="F36" s="1" t="s">
        <v>874</v>
      </c>
      <c r="G36" s="1" t="s">
        <v>14746</v>
      </c>
      <c r="H36" s="1" t="s">
        <v>874</v>
      </c>
      <c r="I36" s="1" t="s">
        <v>269</v>
      </c>
      <c r="J36" s="1" t="s">
        <v>14731</v>
      </c>
      <c r="K36" s="1" t="s">
        <v>270</v>
      </c>
      <c r="L36" s="1" t="s">
        <v>269</v>
      </c>
      <c r="M36" s="1" t="s">
        <v>874</v>
      </c>
      <c r="N36" s="1" t="s">
        <v>14732</v>
      </c>
      <c r="O36" s="1" t="s">
        <v>13917</v>
      </c>
      <c r="P36" s="1" t="s">
        <v>1739</v>
      </c>
      <c r="Q36" s="1" t="s">
        <v>1739</v>
      </c>
      <c r="R36" s="1" t="s">
        <v>2726</v>
      </c>
      <c r="S36" s="1" t="s">
        <v>274</v>
      </c>
      <c r="T36" s="1" t="s">
        <v>274</v>
      </c>
      <c r="U36" s="1" t="s">
        <v>269</v>
      </c>
    </row>
    <row r="37" spans="1:21" ht="14.25">
      <c r="A37" s="1" t="s">
        <v>260</v>
      </c>
      <c r="B37" s="1" t="s">
        <v>14773</v>
      </c>
      <c r="C37" s="1" t="s">
        <v>262</v>
      </c>
      <c r="D37" s="1" t="s">
        <v>292</v>
      </c>
      <c r="E37" s="1" t="s">
        <v>292</v>
      </c>
      <c r="F37" s="1" t="s">
        <v>1450</v>
      </c>
      <c r="G37" s="1" t="s">
        <v>14748</v>
      </c>
      <c r="H37" s="1" t="s">
        <v>1450</v>
      </c>
      <c r="I37" s="1" t="s">
        <v>270</v>
      </c>
      <c r="J37" s="1" t="s">
        <v>14749</v>
      </c>
      <c r="K37" s="1" t="s">
        <v>270</v>
      </c>
      <c r="L37" s="1" t="s">
        <v>269</v>
      </c>
      <c r="M37" s="1" t="s">
        <v>1450</v>
      </c>
      <c r="N37" s="1" t="s">
        <v>14732</v>
      </c>
      <c r="O37" s="1" t="s">
        <v>13917</v>
      </c>
      <c r="P37" s="1" t="s">
        <v>1739</v>
      </c>
      <c r="Q37" s="1" t="s">
        <v>1739</v>
      </c>
      <c r="R37" s="1" t="s">
        <v>3756</v>
      </c>
      <c r="S37" s="1" t="s">
        <v>274</v>
      </c>
      <c r="T37" s="1" t="s">
        <v>274</v>
      </c>
      <c r="U37" s="1" t="s">
        <v>269</v>
      </c>
    </row>
    <row r="38" spans="1:21" ht="14.25">
      <c r="A38" s="1" t="s">
        <v>260</v>
      </c>
      <c r="B38" s="1" t="s">
        <v>14774</v>
      </c>
      <c r="C38" s="1" t="s">
        <v>262</v>
      </c>
      <c r="D38" s="1" t="s">
        <v>298</v>
      </c>
      <c r="E38" s="1" t="s">
        <v>298</v>
      </c>
      <c r="F38" s="1" t="s">
        <v>270</v>
      </c>
      <c r="G38" s="1" t="s">
        <v>14730</v>
      </c>
      <c r="H38" s="1" t="s">
        <v>270</v>
      </c>
      <c r="I38" s="1" t="s">
        <v>269</v>
      </c>
      <c r="J38" s="1" t="s">
        <v>14731</v>
      </c>
      <c r="K38" s="1" t="s">
        <v>270</v>
      </c>
      <c r="L38" s="1" t="s">
        <v>270</v>
      </c>
      <c r="M38" s="1" t="s">
        <v>472</v>
      </c>
      <c r="N38" s="1" t="s">
        <v>14732</v>
      </c>
      <c r="O38" s="1" t="s">
        <v>13917</v>
      </c>
      <c r="P38" s="1" t="s">
        <v>3533</v>
      </c>
      <c r="Q38" s="1" t="s">
        <v>3533</v>
      </c>
      <c r="R38" s="1" t="s">
        <v>3756</v>
      </c>
      <c r="S38" s="1" t="s">
        <v>274</v>
      </c>
      <c r="T38" s="1" t="s">
        <v>274</v>
      </c>
      <c r="U38" s="1" t="s">
        <v>269</v>
      </c>
    </row>
    <row r="39" spans="1:21" ht="14.25">
      <c r="A39" s="1" t="s">
        <v>260</v>
      </c>
      <c r="B39" s="1" t="s">
        <v>14775</v>
      </c>
      <c r="C39" s="1" t="s">
        <v>262</v>
      </c>
      <c r="D39" s="1" t="s">
        <v>298</v>
      </c>
      <c r="E39" s="1" t="s">
        <v>298</v>
      </c>
      <c r="F39" s="1" t="s">
        <v>472</v>
      </c>
      <c r="G39" s="1" t="s">
        <v>14734</v>
      </c>
      <c r="H39" s="1" t="s">
        <v>472</v>
      </c>
      <c r="I39" s="1" t="s">
        <v>269</v>
      </c>
      <c r="J39" s="1" t="s">
        <v>14731</v>
      </c>
      <c r="K39" s="1" t="s">
        <v>270</v>
      </c>
      <c r="L39" s="1" t="s">
        <v>270</v>
      </c>
      <c r="M39" s="1" t="s">
        <v>873</v>
      </c>
      <c r="N39" s="1" t="s">
        <v>14732</v>
      </c>
      <c r="O39" s="1" t="s">
        <v>13917</v>
      </c>
      <c r="P39" s="1" t="s">
        <v>274</v>
      </c>
      <c r="Q39" s="1" t="s">
        <v>274</v>
      </c>
      <c r="R39" s="1" t="s">
        <v>3756</v>
      </c>
      <c r="S39" s="1" t="s">
        <v>13914</v>
      </c>
      <c r="T39" s="1" t="s">
        <v>13914</v>
      </c>
      <c r="U39" s="1" t="s">
        <v>269</v>
      </c>
    </row>
    <row r="40" spans="1:21" ht="14.25">
      <c r="A40" s="1" t="s">
        <v>260</v>
      </c>
      <c r="B40" s="1" t="s">
        <v>14776</v>
      </c>
      <c r="C40" s="1" t="s">
        <v>262</v>
      </c>
      <c r="D40" s="1" t="s">
        <v>298</v>
      </c>
      <c r="E40" s="1" t="s">
        <v>298</v>
      </c>
      <c r="F40" s="1" t="s">
        <v>479</v>
      </c>
      <c r="G40" s="1" t="s">
        <v>14736</v>
      </c>
      <c r="H40" s="1" t="s">
        <v>479</v>
      </c>
      <c r="I40" s="1" t="s">
        <v>269</v>
      </c>
      <c r="J40" s="1" t="s">
        <v>14731</v>
      </c>
      <c r="K40" s="1" t="s">
        <v>270</v>
      </c>
      <c r="L40" s="1" t="s">
        <v>270</v>
      </c>
      <c r="M40" s="1" t="s">
        <v>479</v>
      </c>
      <c r="N40" s="1" t="s">
        <v>14732</v>
      </c>
      <c r="O40" s="1" t="s">
        <v>13917</v>
      </c>
      <c r="P40" s="1" t="s">
        <v>274</v>
      </c>
      <c r="Q40" s="1" t="s">
        <v>274</v>
      </c>
      <c r="R40" s="1" t="s">
        <v>3756</v>
      </c>
      <c r="S40" s="1" t="s">
        <v>11635</v>
      </c>
      <c r="T40" s="1" t="s">
        <v>11635</v>
      </c>
      <c r="U40" s="1" t="s">
        <v>269</v>
      </c>
    </row>
    <row r="41" spans="1:21" ht="14.25">
      <c r="A41" s="1" t="s">
        <v>260</v>
      </c>
      <c r="B41" s="1" t="s">
        <v>14777</v>
      </c>
      <c r="C41" s="1" t="s">
        <v>262</v>
      </c>
      <c r="D41" s="1" t="s">
        <v>298</v>
      </c>
      <c r="E41" s="1" t="s">
        <v>298</v>
      </c>
      <c r="F41" s="1" t="s">
        <v>873</v>
      </c>
      <c r="G41" s="1" t="s">
        <v>14738</v>
      </c>
      <c r="H41" s="1" t="s">
        <v>873</v>
      </c>
      <c r="I41" s="1" t="s">
        <v>269</v>
      </c>
      <c r="J41" s="1" t="s">
        <v>14731</v>
      </c>
      <c r="K41" s="1" t="s">
        <v>270</v>
      </c>
      <c r="L41" s="1" t="s">
        <v>270</v>
      </c>
      <c r="M41" s="1" t="s">
        <v>872</v>
      </c>
      <c r="N41" s="1" t="s">
        <v>14732</v>
      </c>
      <c r="O41" s="1" t="s">
        <v>13917</v>
      </c>
      <c r="P41" s="1" t="s">
        <v>2962</v>
      </c>
      <c r="Q41" s="1" t="s">
        <v>3790</v>
      </c>
      <c r="R41" s="1" t="s">
        <v>3756</v>
      </c>
      <c r="S41" s="1" t="s">
        <v>13914</v>
      </c>
      <c r="T41" s="1" t="s">
        <v>11199</v>
      </c>
      <c r="U41" s="1" t="s">
        <v>269</v>
      </c>
    </row>
    <row r="42" spans="1:21" ht="14.25">
      <c r="A42" s="1" t="s">
        <v>260</v>
      </c>
      <c r="B42" s="1" t="s">
        <v>14778</v>
      </c>
      <c r="C42" s="1" t="s">
        <v>262</v>
      </c>
      <c r="D42" s="1" t="s">
        <v>298</v>
      </c>
      <c r="E42" s="1" t="s">
        <v>298</v>
      </c>
      <c r="F42" s="1" t="s">
        <v>872</v>
      </c>
      <c r="G42" s="1" t="s">
        <v>14740</v>
      </c>
      <c r="H42" s="1" t="s">
        <v>872</v>
      </c>
      <c r="I42" s="1" t="s">
        <v>270</v>
      </c>
      <c r="J42" s="1" t="s">
        <v>14741</v>
      </c>
      <c r="K42" s="1" t="s">
        <v>270</v>
      </c>
      <c r="L42" s="1" t="s">
        <v>269</v>
      </c>
      <c r="M42" s="1" t="s">
        <v>270</v>
      </c>
      <c r="N42" s="1" t="s">
        <v>14732</v>
      </c>
      <c r="O42" s="1" t="s">
        <v>13917</v>
      </c>
      <c r="P42" s="1" t="s">
        <v>1739</v>
      </c>
      <c r="Q42" s="1" t="s">
        <v>1739</v>
      </c>
      <c r="R42" s="1" t="s">
        <v>12185</v>
      </c>
      <c r="S42" s="1" t="s">
        <v>274</v>
      </c>
      <c r="T42" s="1" t="s">
        <v>274</v>
      </c>
      <c r="U42" s="1" t="s">
        <v>269</v>
      </c>
    </row>
    <row r="43" spans="1:21" ht="14.25">
      <c r="A43" s="1" t="s">
        <v>260</v>
      </c>
      <c r="B43" s="1" t="s">
        <v>14779</v>
      </c>
      <c r="C43" s="1" t="s">
        <v>262</v>
      </c>
      <c r="D43" s="1" t="s">
        <v>298</v>
      </c>
      <c r="E43" s="1" t="s">
        <v>298</v>
      </c>
      <c r="F43" s="1" t="s">
        <v>276</v>
      </c>
      <c r="G43" s="1" t="s">
        <v>14743</v>
      </c>
      <c r="H43" s="1" t="s">
        <v>276</v>
      </c>
      <c r="I43" s="1" t="s">
        <v>269</v>
      </c>
      <c r="J43" s="1" t="s">
        <v>14731</v>
      </c>
      <c r="K43" s="1" t="s">
        <v>270</v>
      </c>
      <c r="L43" s="1" t="s">
        <v>269</v>
      </c>
      <c r="M43" s="1" t="s">
        <v>276</v>
      </c>
      <c r="N43" s="1" t="s">
        <v>14732</v>
      </c>
      <c r="O43" s="1" t="s">
        <v>13917</v>
      </c>
      <c r="P43" s="1" t="s">
        <v>1739</v>
      </c>
      <c r="Q43" s="1" t="s">
        <v>1739</v>
      </c>
      <c r="R43" s="1" t="s">
        <v>14744</v>
      </c>
      <c r="S43" s="1" t="s">
        <v>274</v>
      </c>
      <c r="T43" s="1" t="s">
        <v>274</v>
      </c>
      <c r="U43" s="1" t="s">
        <v>269</v>
      </c>
    </row>
    <row r="44" spans="1:21" ht="14.25">
      <c r="A44" s="1" t="s">
        <v>260</v>
      </c>
      <c r="B44" s="1" t="s">
        <v>14780</v>
      </c>
      <c r="C44" s="1" t="s">
        <v>262</v>
      </c>
      <c r="D44" s="1" t="s">
        <v>298</v>
      </c>
      <c r="E44" s="1" t="s">
        <v>298</v>
      </c>
      <c r="F44" s="1" t="s">
        <v>874</v>
      </c>
      <c r="G44" s="1" t="s">
        <v>14746</v>
      </c>
      <c r="H44" s="1" t="s">
        <v>874</v>
      </c>
      <c r="I44" s="1" t="s">
        <v>269</v>
      </c>
      <c r="J44" s="1" t="s">
        <v>14731</v>
      </c>
      <c r="K44" s="1" t="s">
        <v>270</v>
      </c>
      <c r="L44" s="1" t="s">
        <v>269</v>
      </c>
      <c r="M44" s="1" t="s">
        <v>874</v>
      </c>
      <c r="N44" s="1" t="s">
        <v>14732</v>
      </c>
      <c r="O44" s="1" t="s">
        <v>13917</v>
      </c>
      <c r="P44" s="1" t="s">
        <v>1739</v>
      </c>
      <c r="Q44" s="1" t="s">
        <v>1739</v>
      </c>
      <c r="R44" s="1" t="s">
        <v>2726</v>
      </c>
      <c r="S44" s="1" t="s">
        <v>274</v>
      </c>
      <c r="T44" s="1" t="s">
        <v>274</v>
      </c>
      <c r="U44" s="1" t="s">
        <v>269</v>
      </c>
    </row>
    <row r="45" spans="1:21" ht="14.25">
      <c r="A45" s="1" t="s">
        <v>260</v>
      </c>
      <c r="B45" s="1" t="s">
        <v>14781</v>
      </c>
      <c r="C45" s="1" t="s">
        <v>262</v>
      </c>
      <c r="D45" s="1" t="s">
        <v>298</v>
      </c>
      <c r="E45" s="1" t="s">
        <v>298</v>
      </c>
      <c r="F45" s="1" t="s">
        <v>1450</v>
      </c>
      <c r="G45" s="1" t="s">
        <v>14748</v>
      </c>
      <c r="H45" s="1" t="s">
        <v>1450</v>
      </c>
      <c r="I45" s="1" t="s">
        <v>270</v>
      </c>
      <c r="J45" s="1" t="s">
        <v>14749</v>
      </c>
      <c r="K45" s="1" t="s">
        <v>270</v>
      </c>
      <c r="L45" s="1" t="s">
        <v>269</v>
      </c>
      <c r="M45" s="1" t="s">
        <v>1450</v>
      </c>
      <c r="N45" s="1" t="s">
        <v>14732</v>
      </c>
      <c r="O45" s="1" t="s">
        <v>13917</v>
      </c>
      <c r="P45" s="1" t="s">
        <v>1739</v>
      </c>
      <c r="Q45" s="1" t="s">
        <v>1739</v>
      </c>
      <c r="R45" s="1" t="s">
        <v>3756</v>
      </c>
      <c r="S45" s="1" t="s">
        <v>274</v>
      </c>
      <c r="T45" s="1" t="s">
        <v>274</v>
      </c>
      <c r="U45" s="1" t="s">
        <v>269</v>
      </c>
    </row>
    <row r="46" spans="1:21" ht="14.25">
      <c r="A46" s="1" t="s">
        <v>260</v>
      </c>
      <c r="B46" s="1" t="s">
        <v>14782</v>
      </c>
      <c r="C46" s="1" t="s">
        <v>262</v>
      </c>
      <c r="D46" s="1" t="s">
        <v>304</v>
      </c>
      <c r="E46" s="1" t="s">
        <v>304</v>
      </c>
      <c r="F46" s="1" t="s">
        <v>270</v>
      </c>
      <c r="G46" s="1" t="s">
        <v>14730</v>
      </c>
      <c r="H46" s="1" t="s">
        <v>270</v>
      </c>
      <c r="I46" s="1" t="s">
        <v>269</v>
      </c>
      <c r="J46" s="1" t="s">
        <v>14731</v>
      </c>
      <c r="K46" s="1" t="s">
        <v>270</v>
      </c>
      <c r="L46" s="1" t="s">
        <v>270</v>
      </c>
      <c r="M46" s="1" t="s">
        <v>472</v>
      </c>
      <c r="N46" s="1" t="s">
        <v>14732</v>
      </c>
      <c r="O46" s="1" t="s">
        <v>13917</v>
      </c>
      <c r="P46" s="1" t="s">
        <v>3533</v>
      </c>
      <c r="Q46" s="1" t="s">
        <v>3533</v>
      </c>
      <c r="R46" s="1" t="s">
        <v>3756</v>
      </c>
      <c r="S46" s="1" t="s">
        <v>274</v>
      </c>
      <c r="T46" s="1" t="s">
        <v>274</v>
      </c>
      <c r="U46" s="1" t="s">
        <v>269</v>
      </c>
    </row>
    <row r="47" spans="1:21" ht="14.25">
      <c r="A47" s="1" t="s">
        <v>260</v>
      </c>
      <c r="B47" s="1" t="s">
        <v>14783</v>
      </c>
      <c r="C47" s="1" t="s">
        <v>262</v>
      </c>
      <c r="D47" s="1" t="s">
        <v>304</v>
      </c>
      <c r="E47" s="1" t="s">
        <v>304</v>
      </c>
      <c r="F47" s="1" t="s">
        <v>472</v>
      </c>
      <c r="G47" s="1" t="s">
        <v>14734</v>
      </c>
      <c r="H47" s="1" t="s">
        <v>472</v>
      </c>
      <c r="I47" s="1" t="s">
        <v>269</v>
      </c>
      <c r="J47" s="1" t="s">
        <v>14731</v>
      </c>
      <c r="K47" s="1" t="s">
        <v>270</v>
      </c>
      <c r="L47" s="1" t="s">
        <v>270</v>
      </c>
      <c r="M47" s="1" t="s">
        <v>873</v>
      </c>
      <c r="N47" s="1" t="s">
        <v>14732</v>
      </c>
      <c r="O47" s="1" t="s">
        <v>13917</v>
      </c>
      <c r="P47" s="1" t="s">
        <v>274</v>
      </c>
      <c r="Q47" s="1" t="s">
        <v>274</v>
      </c>
      <c r="R47" s="1" t="s">
        <v>3756</v>
      </c>
      <c r="S47" s="1" t="s">
        <v>13914</v>
      </c>
      <c r="T47" s="1" t="s">
        <v>13914</v>
      </c>
      <c r="U47" s="1" t="s">
        <v>269</v>
      </c>
    </row>
    <row r="48" spans="1:21" ht="14.25">
      <c r="A48" s="1" t="s">
        <v>260</v>
      </c>
      <c r="B48" s="1" t="s">
        <v>14784</v>
      </c>
      <c r="C48" s="1" t="s">
        <v>262</v>
      </c>
      <c r="D48" s="1" t="s">
        <v>304</v>
      </c>
      <c r="E48" s="1" t="s">
        <v>304</v>
      </c>
      <c r="F48" s="1" t="s">
        <v>479</v>
      </c>
      <c r="G48" s="1" t="s">
        <v>14736</v>
      </c>
      <c r="H48" s="1" t="s">
        <v>479</v>
      </c>
      <c r="I48" s="1" t="s">
        <v>269</v>
      </c>
      <c r="J48" s="1" t="s">
        <v>14731</v>
      </c>
      <c r="K48" s="1" t="s">
        <v>270</v>
      </c>
      <c r="L48" s="1" t="s">
        <v>270</v>
      </c>
      <c r="M48" s="1" t="s">
        <v>479</v>
      </c>
      <c r="N48" s="1" t="s">
        <v>14732</v>
      </c>
      <c r="O48" s="1" t="s">
        <v>13917</v>
      </c>
      <c r="P48" s="1" t="s">
        <v>274</v>
      </c>
      <c r="Q48" s="1" t="s">
        <v>274</v>
      </c>
      <c r="R48" s="1" t="s">
        <v>3756</v>
      </c>
      <c r="S48" s="1" t="s">
        <v>11635</v>
      </c>
      <c r="T48" s="1" t="s">
        <v>11635</v>
      </c>
      <c r="U48" s="1" t="s">
        <v>269</v>
      </c>
    </row>
    <row r="49" spans="1:21" ht="14.25">
      <c r="A49" s="1" t="s">
        <v>260</v>
      </c>
      <c r="B49" s="1" t="s">
        <v>14785</v>
      </c>
      <c r="C49" s="1" t="s">
        <v>262</v>
      </c>
      <c r="D49" s="1" t="s">
        <v>304</v>
      </c>
      <c r="E49" s="1" t="s">
        <v>304</v>
      </c>
      <c r="F49" s="1" t="s">
        <v>873</v>
      </c>
      <c r="G49" s="1" t="s">
        <v>14738</v>
      </c>
      <c r="H49" s="1" t="s">
        <v>873</v>
      </c>
      <c r="I49" s="1" t="s">
        <v>269</v>
      </c>
      <c r="J49" s="1" t="s">
        <v>14731</v>
      </c>
      <c r="K49" s="1" t="s">
        <v>270</v>
      </c>
      <c r="L49" s="1" t="s">
        <v>270</v>
      </c>
      <c r="M49" s="1" t="s">
        <v>872</v>
      </c>
      <c r="N49" s="1" t="s">
        <v>14732</v>
      </c>
      <c r="O49" s="1" t="s">
        <v>13917</v>
      </c>
      <c r="P49" s="1" t="s">
        <v>2962</v>
      </c>
      <c r="Q49" s="1" t="s">
        <v>3790</v>
      </c>
      <c r="R49" s="1" t="s">
        <v>3756</v>
      </c>
      <c r="S49" s="1" t="s">
        <v>13914</v>
      </c>
      <c r="T49" s="1" t="s">
        <v>11199</v>
      </c>
      <c r="U49" s="1" t="s">
        <v>269</v>
      </c>
    </row>
    <row r="50" spans="1:21" ht="14.25">
      <c r="A50" s="1" t="s">
        <v>260</v>
      </c>
      <c r="B50" s="1" t="s">
        <v>14786</v>
      </c>
      <c r="C50" s="1" t="s">
        <v>262</v>
      </c>
      <c r="D50" s="1" t="s">
        <v>304</v>
      </c>
      <c r="E50" s="1" t="s">
        <v>304</v>
      </c>
      <c r="F50" s="1" t="s">
        <v>872</v>
      </c>
      <c r="G50" s="1" t="s">
        <v>14740</v>
      </c>
      <c r="H50" s="1" t="s">
        <v>872</v>
      </c>
      <c r="I50" s="1" t="s">
        <v>270</v>
      </c>
      <c r="J50" s="1" t="s">
        <v>14741</v>
      </c>
      <c r="K50" s="1" t="s">
        <v>270</v>
      </c>
      <c r="L50" s="1" t="s">
        <v>269</v>
      </c>
      <c r="M50" s="1" t="s">
        <v>270</v>
      </c>
      <c r="N50" s="1" t="s">
        <v>14732</v>
      </c>
      <c r="O50" s="1" t="s">
        <v>13917</v>
      </c>
      <c r="P50" s="1" t="s">
        <v>1739</v>
      </c>
      <c r="Q50" s="1" t="s">
        <v>1739</v>
      </c>
      <c r="R50" s="1" t="s">
        <v>12185</v>
      </c>
      <c r="S50" s="1" t="s">
        <v>274</v>
      </c>
      <c r="T50" s="1" t="s">
        <v>274</v>
      </c>
      <c r="U50" s="1" t="s">
        <v>269</v>
      </c>
    </row>
    <row r="51" spans="1:21" ht="14.25">
      <c r="A51" s="1" t="s">
        <v>260</v>
      </c>
      <c r="B51" s="1" t="s">
        <v>14787</v>
      </c>
      <c r="C51" s="1" t="s">
        <v>262</v>
      </c>
      <c r="D51" s="1" t="s">
        <v>304</v>
      </c>
      <c r="E51" s="1" t="s">
        <v>304</v>
      </c>
      <c r="F51" s="1" t="s">
        <v>276</v>
      </c>
      <c r="G51" s="1" t="s">
        <v>14743</v>
      </c>
      <c r="H51" s="1" t="s">
        <v>276</v>
      </c>
      <c r="I51" s="1" t="s">
        <v>269</v>
      </c>
      <c r="J51" s="1" t="s">
        <v>14731</v>
      </c>
      <c r="K51" s="1" t="s">
        <v>270</v>
      </c>
      <c r="L51" s="1" t="s">
        <v>269</v>
      </c>
      <c r="M51" s="1" t="s">
        <v>276</v>
      </c>
      <c r="N51" s="1" t="s">
        <v>14732</v>
      </c>
      <c r="O51" s="1" t="s">
        <v>13917</v>
      </c>
      <c r="P51" s="1" t="s">
        <v>1739</v>
      </c>
      <c r="Q51" s="1" t="s">
        <v>1739</v>
      </c>
      <c r="R51" s="1" t="s">
        <v>14744</v>
      </c>
      <c r="S51" s="1" t="s">
        <v>274</v>
      </c>
      <c r="T51" s="1" t="s">
        <v>274</v>
      </c>
      <c r="U51" s="1" t="s">
        <v>269</v>
      </c>
    </row>
    <row r="52" spans="1:21" ht="14.25">
      <c r="A52" s="1" t="s">
        <v>260</v>
      </c>
      <c r="B52" s="1" t="s">
        <v>14788</v>
      </c>
      <c r="C52" s="1" t="s">
        <v>262</v>
      </c>
      <c r="D52" s="1" t="s">
        <v>304</v>
      </c>
      <c r="E52" s="1" t="s">
        <v>304</v>
      </c>
      <c r="F52" s="1" t="s">
        <v>874</v>
      </c>
      <c r="G52" s="1" t="s">
        <v>14746</v>
      </c>
      <c r="H52" s="1" t="s">
        <v>874</v>
      </c>
      <c r="I52" s="1" t="s">
        <v>269</v>
      </c>
      <c r="J52" s="1" t="s">
        <v>14731</v>
      </c>
      <c r="K52" s="1" t="s">
        <v>270</v>
      </c>
      <c r="L52" s="1" t="s">
        <v>269</v>
      </c>
      <c r="M52" s="1" t="s">
        <v>874</v>
      </c>
      <c r="N52" s="1" t="s">
        <v>14732</v>
      </c>
      <c r="O52" s="1" t="s">
        <v>13917</v>
      </c>
      <c r="P52" s="1" t="s">
        <v>1739</v>
      </c>
      <c r="Q52" s="1" t="s">
        <v>1739</v>
      </c>
      <c r="R52" s="1" t="s">
        <v>2726</v>
      </c>
      <c r="S52" s="1" t="s">
        <v>274</v>
      </c>
      <c r="T52" s="1" t="s">
        <v>274</v>
      </c>
      <c r="U52" s="1" t="s">
        <v>269</v>
      </c>
    </row>
    <row r="53" spans="1:21" ht="14.25">
      <c r="A53" s="1" t="s">
        <v>260</v>
      </c>
      <c r="B53" s="1" t="s">
        <v>14789</v>
      </c>
      <c r="C53" s="1" t="s">
        <v>262</v>
      </c>
      <c r="D53" s="1" t="s">
        <v>304</v>
      </c>
      <c r="E53" s="1" t="s">
        <v>304</v>
      </c>
      <c r="F53" s="1" t="s">
        <v>1450</v>
      </c>
      <c r="G53" s="1" t="s">
        <v>14748</v>
      </c>
      <c r="H53" s="1" t="s">
        <v>1450</v>
      </c>
      <c r="I53" s="1" t="s">
        <v>270</v>
      </c>
      <c r="J53" s="1" t="s">
        <v>14749</v>
      </c>
      <c r="K53" s="1" t="s">
        <v>270</v>
      </c>
      <c r="L53" s="1" t="s">
        <v>269</v>
      </c>
      <c r="M53" s="1" t="s">
        <v>1450</v>
      </c>
      <c r="N53" s="1" t="s">
        <v>14732</v>
      </c>
      <c r="O53" s="1" t="s">
        <v>13917</v>
      </c>
      <c r="P53" s="1" t="s">
        <v>1739</v>
      </c>
      <c r="Q53" s="1" t="s">
        <v>1739</v>
      </c>
      <c r="R53" s="1" t="s">
        <v>3756</v>
      </c>
      <c r="S53" s="1" t="s">
        <v>274</v>
      </c>
      <c r="T53" s="1" t="s">
        <v>274</v>
      </c>
      <c r="U53" s="1" t="s">
        <v>269</v>
      </c>
    </row>
    <row r="54" spans="1:21" ht="14.25">
      <c r="A54" s="1" t="s">
        <v>260</v>
      </c>
      <c r="B54" s="1" t="s">
        <v>14790</v>
      </c>
      <c r="C54" s="1" t="s">
        <v>262</v>
      </c>
      <c r="D54" s="1" t="s">
        <v>310</v>
      </c>
      <c r="E54" s="1" t="s">
        <v>310</v>
      </c>
      <c r="F54" s="1" t="s">
        <v>270</v>
      </c>
      <c r="G54" s="1" t="s">
        <v>14730</v>
      </c>
      <c r="H54" s="1" t="s">
        <v>270</v>
      </c>
      <c r="I54" s="1" t="s">
        <v>269</v>
      </c>
      <c r="J54" s="1" t="s">
        <v>14731</v>
      </c>
      <c r="K54" s="1" t="s">
        <v>270</v>
      </c>
      <c r="L54" s="1" t="s">
        <v>270</v>
      </c>
      <c r="M54" s="1" t="s">
        <v>472</v>
      </c>
      <c r="N54" s="1" t="s">
        <v>14732</v>
      </c>
      <c r="O54" s="1" t="s">
        <v>13917</v>
      </c>
      <c r="P54" s="1" t="s">
        <v>3533</v>
      </c>
      <c r="Q54" s="1" t="s">
        <v>3533</v>
      </c>
      <c r="R54" s="1" t="s">
        <v>3756</v>
      </c>
      <c r="S54" s="1" t="s">
        <v>274</v>
      </c>
      <c r="T54" s="1" t="s">
        <v>274</v>
      </c>
      <c r="U54" s="1" t="s">
        <v>269</v>
      </c>
    </row>
    <row r="55" spans="1:21" ht="14.25">
      <c r="A55" s="1" t="s">
        <v>260</v>
      </c>
      <c r="B55" s="1" t="s">
        <v>14791</v>
      </c>
      <c r="C55" s="1" t="s">
        <v>262</v>
      </c>
      <c r="D55" s="1" t="s">
        <v>310</v>
      </c>
      <c r="E55" s="1" t="s">
        <v>310</v>
      </c>
      <c r="F55" s="1" t="s">
        <v>472</v>
      </c>
      <c r="G55" s="1" t="s">
        <v>14734</v>
      </c>
      <c r="H55" s="1" t="s">
        <v>472</v>
      </c>
      <c r="I55" s="1" t="s">
        <v>269</v>
      </c>
      <c r="J55" s="1" t="s">
        <v>14731</v>
      </c>
      <c r="K55" s="1" t="s">
        <v>270</v>
      </c>
      <c r="L55" s="1" t="s">
        <v>270</v>
      </c>
      <c r="M55" s="1" t="s">
        <v>873</v>
      </c>
      <c r="N55" s="1" t="s">
        <v>14732</v>
      </c>
      <c r="O55" s="1" t="s">
        <v>13917</v>
      </c>
      <c r="P55" s="1" t="s">
        <v>274</v>
      </c>
      <c r="Q55" s="1" t="s">
        <v>274</v>
      </c>
      <c r="R55" s="1" t="s">
        <v>3756</v>
      </c>
      <c r="S55" s="1" t="s">
        <v>13914</v>
      </c>
      <c r="T55" s="1" t="s">
        <v>13914</v>
      </c>
      <c r="U55" s="1" t="s">
        <v>269</v>
      </c>
    </row>
    <row r="56" spans="1:21" ht="14.25">
      <c r="A56" s="1" t="s">
        <v>260</v>
      </c>
      <c r="B56" s="1" t="s">
        <v>14792</v>
      </c>
      <c r="C56" s="1" t="s">
        <v>262</v>
      </c>
      <c r="D56" s="1" t="s">
        <v>310</v>
      </c>
      <c r="E56" s="1" t="s">
        <v>310</v>
      </c>
      <c r="F56" s="1" t="s">
        <v>479</v>
      </c>
      <c r="G56" s="1" t="s">
        <v>14736</v>
      </c>
      <c r="H56" s="1" t="s">
        <v>479</v>
      </c>
      <c r="I56" s="1" t="s">
        <v>269</v>
      </c>
      <c r="J56" s="1" t="s">
        <v>14731</v>
      </c>
      <c r="K56" s="1" t="s">
        <v>270</v>
      </c>
      <c r="L56" s="1" t="s">
        <v>270</v>
      </c>
      <c r="M56" s="1" t="s">
        <v>479</v>
      </c>
      <c r="N56" s="1" t="s">
        <v>14732</v>
      </c>
      <c r="O56" s="1" t="s">
        <v>13917</v>
      </c>
      <c r="P56" s="1" t="s">
        <v>274</v>
      </c>
      <c r="Q56" s="1" t="s">
        <v>274</v>
      </c>
      <c r="R56" s="1" t="s">
        <v>3756</v>
      </c>
      <c r="S56" s="1" t="s">
        <v>11635</v>
      </c>
      <c r="T56" s="1" t="s">
        <v>11635</v>
      </c>
      <c r="U56" s="1" t="s">
        <v>269</v>
      </c>
    </row>
    <row r="57" spans="1:21" ht="14.25">
      <c r="A57" s="1" t="s">
        <v>260</v>
      </c>
      <c r="B57" s="1" t="s">
        <v>14793</v>
      </c>
      <c r="C57" s="1" t="s">
        <v>262</v>
      </c>
      <c r="D57" s="1" t="s">
        <v>310</v>
      </c>
      <c r="E57" s="1" t="s">
        <v>310</v>
      </c>
      <c r="F57" s="1" t="s">
        <v>873</v>
      </c>
      <c r="G57" s="1" t="s">
        <v>14738</v>
      </c>
      <c r="H57" s="1" t="s">
        <v>873</v>
      </c>
      <c r="I57" s="1" t="s">
        <v>269</v>
      </c>
      <c r="J57" s="1" t="s">
        <v>14731</v>
      </c>
      <c r="K57" s="1" t="s">
        <v>270</v>
      </c>
      <c r="L57" s="1" t="s">
        <v>270</v>
      </c>
      <c r="M57" s="1" t="s">
        <v>872</v>
      </c>
      <c r="N57" s="1" t="s">
        <v>14732</v>
      </c>
      <c r="O57" s="1" t="s">
        <v>13917</v>
      </c>
      <c r="P57" s="1" t="s">
        <v>2962</v>
      </c>
      <c r="Q57" s="1" t="s">
        <v>3790</v>
      </c>
      <c r="R57" s="1" t="s">
        <v>3756</v>
      </c>
      <c r="S57" s="1" t="s">
        <v>13914</v>
      </c>
      <c r="T57" s="1" t="s">
        <v>11199</v>
      </c>
      <c r="U57" s="1" t="s">
        <v>269</v>
      </c>
    </row>
    <row r="58" spans="1:21" ht="14.25">
      <c r="A58" s="1" t="s">
        <v>260</v>
      </c>
      <c r="B58" s="1" t="s">
        <v>14794</v>
      </c>
      <c r="C58" s="1" t="s">
        <v>262</v>
      </c>
      <c r="D58" s="1" t="s">
        <v>310</v>
      </c>
      <c r="E58" s="1" t="s">
        <v>310</v>
      </c>
      <c r="F58" s="1" t="s">
        <v>872</v>
      </c>
      <c r="G58" s="1" t="s">
        <v>14740</v>
      </c>
      <c r="H58" s="1" t="s">
        <v>872</v>
      </c>
      <c r="I58" s="1" t="s">
        <v>270</v>
      </c>
      <c r="J58" s="1" t="s">
        <v>14741</v>
      </c>
      <c r="K58" s="1" t="s">
        <v>270</v>
      </c>
      <c r="L58" s="1" t="s">
        <v>269</v>
      </c>
      <c r="M58" s="1" t="s">
        <v>270</v>
      </c>
      <c r="N58" s="1" t="s">
        <v>14732</v>
      </c>
      <c r="O58" s="1" t="s">
        <v>13917</v>
      </c>
      <c r="P58" s="1" t="s">
        <v>1739</v>
      </c>
      <c r="Q58" s="1" t="s">
        <v>1739</v>
      </c>
      <c r="R58" s="1" t="s">
        <v>12185</v>
      </c>
      <c r="S58" s="1" t="s">
        <v>274</v>
      </c>
      <c r="T58" s="1" t="s">
        <v>274</v>
      </c>
      <c r="U58" s="1" t="s">
        <v>269</v>
      </c>
    </row>
    <row r="59" spans="1:21" ht="14.25">
      <c r="A59" s="1" t="s">
        <v>260</v>
      </c>
      <c r="B59" s="1" t="s">
        <v>14795</v>
      </c>
      <c r="C59" s="1" t="s">
        <v>262</v>
      </c>
      <c r="D59" s="1" t="s">
        <v>310</v>
      </c>
      <c r="E59" s="1" t="s">
        <v>310</v>
      </c>
      <c r="F59" s="1" t="s">
        <v>276</v>
      </c>
      <c r="G59" s="1" t="s">
        <v>14743</v>
      </c>
      <c r="H59" s="1" t="s">
        <v>276</v>
      </c>
      <c r="I59" s="1" t="s">
        <v>269</v>
      </c>
      <c r="J59" s="1" t="s">
        <v>14731</v>
      </c>
      <c r="K59" s="1" t="s">
        <v>270</v>
      </c>
      <c r="L59" s="1" t="s">
        <v>269</v>
      </c>
      <c r="M59" s="1" t="s">
        <v>276</v>
      </c>
      <c r="N59" s="1" t="s">
        <v>14732</v>
      </c>
      <c r="O59" s="1" t="s">
        <v>13917</v>
      </c>
      <c r="P59" s="1" t="s">
        <v>1739</v>
      </c>
      <c r="Q59" s="1" t="s">
        <v>1739</v>
      </c>
      <c r="R59" s="1" t="s">
        <v>14744</v>
      </c>
      <c r="S59" s="1" t="s">
        <v>274</v>
      </c>
      <c r="T59" s="1" t="s">
        <v>274</v>
      </c>
      <c r="U59" s="1" t="s">
        <v>269</v>
      </c>
    </row>
    <row r="60" spans="1:21" ht="14.25">
      <c r="A60" s="1" t="s">
        <v>260</v>
      </c>
      <c r="B60" s="1" t="s">
        <v>14796</v>
      </c>
      <c r="C60" s="1" t="s">
        <v>262</v>
      </c>
      <c r="D60" s="1" t="s">
        <v>310</v>
      </c>
      <c r="E60" s="1" t="s">
        <v>310</v>
      </c>
      <c r="F60" s="1" t="s">
        <v>874</v>
      </c>
      <c r="G60" s="1" t="s">
        <v>14746</v>
      </c>
      <c r="H60" s="1" t="s">
        <v>874</v>
      </c>
      <c r="I60" s="1" t="s">
        <v>269</v>
      </c>
      <c r="J60" s="1" t="s">
        <v>14731</v>
      </c>
      <c r="K60" s="1" t="s">
        <v>270</v>
      </c>
      <c r="L60" s="1" t="s">
        <v>269</v>
      </c>
      <c r="M60" s="1" t="s">
        <v>874</v>
      </c>
      <c r="N60" s="1" t="s">
        <v>14732</v>
      </c>
      <c r="O60" s="1" t="s">
        <v>13917</v>
      </c>
      <c r="P60" s="1" t="s">
        <v>1739</v>
      </c>
      <c r="Q60" s="1" t="s">
        <v>1739</v>
      </c>
      <c r="R60" s="1" t="s">
        <v>2726</v>
      </c>
      <c r="S60" s="1" t="s">
        <v>274</v>
      </c>
      <c r="T60" s="1" t="s">
        <v>274</v>
      </c>
      <c r="U60" s="1" t="s">
        <v>269</v>
      </c>
    </row>
    <row r="61" spans="1:21" ht="14.25">
      <c r="A61" s="1" t="s">
        <v>260</v>
      </c>
      <c r="B61" s="1" t="s">
        <v>14797</v>
      </c>
      <c r="C61" s="1" t="s">
        <v>262</v>
      </c>
      <c r="D61" s="1" t="s">
        <v>310</v>
      </c>
      <c r="E61" s="1" t="s">
        <v>310</v>
      </c>
      <c r="F61" s="1" t="s">
        <v>1450</v>
      </c>
      <c r="G61" s="1" t="s">
        <v>14748</v>
      </c>
      <c r="H61" s="1" t="s">
        <v>1450</v>
      </c>
      <c r="I61" s="1" t="s">
        <v>270</v>
      </c>
      <c r="J61" s="1" t="s">
        <v>14749</v>
      </c>
      <c r="K61" s="1" t="s">
        <v>270</v>
      </c>
      <c r="L61" s="1" t="s">
        <v>269</v>
      </c>
      <c r="M61" s="1" t="s">
        <v>1450</v>
      </c>
      <c r="N61" s="1" t="s">
        <v>14732</v>
      </c>
      <c r="O61" s="1" t="s">
        <v>13917</v>
      </c>
      <c r="P61" s="1" t="s">
        <v>1739</v>
      </c>
      <c r="Q61" s="1" t="s">
        <v>1739</v>
      </c>
      <c r="R61" s="1" t="s">
        <v>3756</v>
      </c>
      <c r="S61" s="1" t="s">
        <v>274</v>
      </c>
      <c r="T61" s="1" t="s">
        <v>274</v>
      </c>
      <c r="U61" s="1" t="s">
        <v>269</v>
      </c>
    </row>
    <row r="62" spans="1:21" ht="14.25">
      <c r="A62" s="1" t="s">
        <v>260</v>
      </c>
      <c r="B62" s="1" t="s">
        <v>14798</v>
      </c>
      <c r="C62" s="1" t="s">
        <v>262</v>
      </c>
      <c r="D62" s="1" t="s">
        <v>316</v>
      </c>
      <c r="E62" s="1" t="s">
        <v>316</v>
      </c>
      <c r="F62" s="1" t="s">
        <v>270</v>
      </c>
      <c r="G62" s="1" t="s">
        <v>14730</v>
      </c>
      <c r="H62" s="1" t="s">
        <v>270</v>
      </c>
      <c r="I62" s="1" t="s">
        <v>269</v>
      </c>
      <c r="J62" s="1" t="s">
        <v>14731</v>
      </c>
      <c r="K62" s="1" t="s">
        <v>270</v>
      </c>
      <c r="L62" s="1" t="s">
        <v>270</v>
      </c>
      <c r="M62" s="1" t="s">
        <v>472</v>
      </c>
      <c r="N62" s="1" t="s">
        <v>14732</v>
      </c>
      <c r="O62" s="1" t="s">
        <v>13917</v>
      </c>
      <c r="P62" s="1" t="s">
        <v>3533</v>
      </c>
      <c r="Q62" s="1" t="s">
        <v>3533</v>
      </c>
      <c r="R62" s="1" t="s">
        <v>3756</v>
      </c>
      <c r="S62" s="1" t="s">
        <v>274</v>
      </c>
      <c r="T62" s="1" t="s">
        <v>274</v>
      </c>
      <c r="U62" s="1" t="s">
        <v>269</v>
      </c>
    </row>
    <row r="63" spans="1:21" ht="14.25">
      <c r="A63" s="1" t="s">
        <v>260</v>
      </c>
      <c r="B63" s="1" t="s">
        <v>14799</v>
      </c>
      <c r="C63" s="1" t="s">
        <v>262</v>
      </c>
      <c r="D63" s="1" t="s">
        <v>316</v>
      </c>
      <c r="E63" s="1" t="s">
        <v>316</v>
      </c>
      <c r="F63" s="1" t="s">
        <v>472</v>
      </c>
      <c r="G63" s="1" t="s">
        <v>14734</v>
      </c>
      <c r="H63" s="1" t="s">
        <v>472</v>
      </c>
      <c r="I63" s="1" t="s">
        <v>269</v>
      </c>
      <c r="J63" s="1" t="s">
        <v>14731</v>
      </c>
      <c r="K63" s="1" t="s">
        <v>270</v>
      </c>
      <c r="L63" s="1" t="s">
        <v>270</v>
      </c>
      <c r="M63" s="1" t="s">
        <v>873</v>
      </c>
      <c r="N63" s="1" t="s">
        <v>14732</v>
      </c>
      <c r="O63" s="1" t="s">
        <v>13917</v>
      </c>
      <c r="P63" s="1" t="s">
        <v>274</v>
      </c>
      <c r="Q63" s="1" t="s">
        <v>274</v>
      </c>
      <c r="R63" s="1" t="s">
        <v>3756</v>
      </c>
      <c r="S63" s="1" t="s">
        <v>13914</v>
      </c>
      <c r="T63" s="1" t="s">
        <v>13914</v>
      </c>
      <c r="U63" s="1" t="s">
        <v>269</v>
      </c>
    </row>
    <row r="64" spans="1:21" ht="14.25">
      <c r="A64" s="1" t="s">
        <v>260</v>
      </c>
      <c r="B64" s="1" t="s">
        <v>14800</v>
      </c>
      <c r="C64" s="1" t="s">
        <v>262</v>
      </c>
      <c r="D64" s="1" t="s">
        <v>316</v>
      </c>
      <c r="E64" s="1" t="s">
        <v>316</v>
      </c>
      <c r="F64" s="1" t="s">
        <v>479</v>
      </c>
      <c r="G64" s="1" t="s">
        <v>14736</v>
      </c>
      <c r="H64" s="1" t="s">
        <v>479</v>
      </c>
      <c r="I64" s="1" t="s">
        <v>269</v>
      </c>
      <c r="J64" s="1" t="s">
        <v>14731</v>
      </c>
      <c r="K64" s="1" t="s">
        <v>270</v>
      </c>
      <c r="L64" s="1" t="s">
        <v>270</v>
      </c>
      <c r="M64" s="1" t="s">
        <v>479</v>
      </c>
      <c r="N64" s="1" t="s">
        <v>14732</v>
      </c>
      <c r="O64" s="1" t="s">
        <v>13917</v>
      </c>
      <c r="P64" s="1" t="s">
        <v>274</v>
      </c>
      <c r="Q64" s="1" t="s">
        <v>274</v>
      </c>
      <c r="R64" s="1" t="s">
        <v>3756</v>
      </c>
      <c r="S64" s="1" t="s">
        <v>11635</v>
      </c>
      <c r="T64" s="1" t="s">
        <v>11635</v>
      </c>
      <c r="U64" s="1" t="s">
        <v>269</v>
      </c>
    </row>
    <row r="65" spans="1:21" ht="14.25">
      <c r="A65" s="1" t="s">
        <v>260</v>
      </c>
      <c r="B65" s="1" t="s">
        <v>14801</v>
      </c>
      <c r="C65" s="1" t="s">
        <v>262</v>
      </c>
      <c r="D65" s="1" t="s">
        <v>316</v>
      </c>
      <c r="E65" s="1" t="s">
        <v>316</v>
      </c>
      <c r="F65" s="1" t="s">
        <v>873</v>
      </c>
      <c r="G65" s="1" t="s">
        <v>14738</v>
      </c>
      <c r="H65" s="1" t="s">
        <v>873</v>
      </c>
      <c r="I65" s="1" t="s">
        <v>269</v>
      </c>
      <c r="J65" s="1" t="s">
        <v>14731</v>
      </c>
      <c r="K65" s="1" t="s">
        <v>270</v>
      </c>
      <c r="L65" s="1" t="s">
        <v>270</v>
      </c>
      <c r="M65" s="1" t="s">
        <v>872</v>
      </c>
      <c r="N65" s="1" t="s">
        <v>14732</v>
      </c>
      <c r="O65" s="1" t="s">
        <v>13917</v>
      </c>
      <c r="P65" s="1" t="s">
        <v>2962</v>
      </c>
      <c r="Q65" s="1" t="s">
        <v>3790</v>
      </c>
      <c r="R65" s="1" t="s">
        <v>3756</v>
      </c>
      <c r="S65" s="1" t="s">
        <v>13914</v>
      </c>
      <c r="T65" s="1" t="s">
        <v>11199</v>
      </c>
      <c r="U65" s="1" t="s">
        <v>269</v>
      </c>
    </row>
    <row r="66" spans="1:21" ht="14.25">
      <c r="A66" s="1" t="s">
        <v>260</v>
      </c>
      <c r="B66" s="1" t="s">
        <v>14802</v>
      </c>
      <c r="C66" s="1" t="s">
        <v>262</v>
      </c>
      <c r="D66" s="1" t="s">
        <v>316</v>
      </c>
      <c r="E66" s="1" t="s">
        <v>316</v>
      </c>
      <c r="F66" s="1" t="s">
        <v>872</v>
      </c>
      <c r="G66" s="1" t="s">
        <v>14740</v>
      </c>
      <c r="H66" s="1" t="s">
        <v>872</v>
      </c>
      <c r="I66" s="1" t="s">
        <v>270</v>
      </c>
      <c r="J66" s="1" t="s">
        <v>14741</v>
      </c>
      <c r="K66" s="1" t="s">
        <v>270</v>
      </c>
      <c r="L66" s="1" t="s">
        <v>269</v>
      </c>
      <c r="M66" s="1" t="s">
        <v>270</v>
      </c>
      <c r="N66" s="1" t="s">
        <v>14732</v>
      </c>
      <c r="O66" s="1" t="s">
        <v>13917</v>
      </c>
      <c r="P66" s="1" t="s">
        <v>1739</v>
      </c>
      <c r="Q66" s="1" t="s">
        <v>1739</v>
      </c>
      <c r="R66" s="1" t="s">
        <v>12185</v>
      </c>
      <c r="S66" s="1" t="s">
        <v>274</v>
      </c>
      <c r="T66" s="1" t="s">
        <v>274</v>
      </c>
      <c r="U66" s="1" t="s">
        <v>269</v>
      </c>
    </row>
    <row r="67" spans="1:21" ht="14.25">
      <c r="A67" s="1" t="s">
        <v>260</v>
      </c>
      <c r="B67" s="1" t="s">
        <v>14803</v>
      </c>
      <c r="C67" s="1" t="s">
        <v>262</v>
      </c>
      <c r="D67" s="1" t="s">
        <v>316</v>
      </c>
      <c r="E67" s="1" t="s">
        <v>316</v>
      </c>
      <c r="F67" s="1" t="s">
        <v>276</v>
      </c>
      <c r="G67" s="1" t="s">
        <v>14743</v>
      </c>
      <c r="H67" s="1" t="s">
        <v>276</v>
      </c>
      <c r="I67" s="1" t="s">
        <v>269</v>
      </c>
      <c r="J67" s="1" t="s">
        <v>14731</v>
      </c>
      <c r="K67" s="1" t="s">
        <v>270</v>
      </c>
      <c r="L67" s="1" t="s">
        <v>269</v>
      </c>
      <c r="M67" s="1" t="s">
        <v>276</v>
      </c>
      <c r="N67" s="1" t="s">
        <v>14732</v>
      </c>
      <c r="O67" s="1" t="s">
        <v>13917</v>
      </c>
      <c r="P67" s="1" t="s">
        <v>1739</v>
      </c>
      <c r="Q67" s="1" t="s">
        <v>1739</v>
      </c>
      <c r="R67" s="1" t="s">
        <v>14744</v>
      </c>
      <c r="S67" s="1" t="s">
        <v>274</v>
      </c>
      <c r="T67" s="1" t="s">
        <v>274</v>
      </c>
      <c r="U67" s="1" t="s">
        <v>269</v>
      </c>
    </row>
    <row r="68" spans="1:21" ht="14.25">
      <c r="A68" s="1" t="s">
        <v>260</v>
      </c>
      <c r="B68" s="1" t="s">
        <v>14804</v>
      </c>
      <c r="C68" s="1" t="s">
        <v>262</v>
      </c>
      <c r="D68" s="1" t="s">
        <v>316</v>
      </c>
      <c r="E68" s="1" t="s">
        <v>316</v>
      </c>
      <c r="F68" s="1" t="s">
        <v>874</v>
      </c>
      <c r="G68" s="1" t="s">
        <v>14746</v>
      </c>
      <c r="H68" s="1" t="s">
        <v>874</v>
      </c>
      <c r="I68" s="1" t="s">
        <v>269</v>
      </c>
      <c r="J68" s="1" t="s">
        <v>14731</v>
      </c>
      <c r="K68" s="1" t="s">
        <v>270</v>
      </c>
      <c r="L68" s="1" t="s">
        <v>269</v>
      </c>
      <c r="M68" s="1" t="s">
        <v>874</v>
      </c>
      <c r="N68" s="1" t="s">
        <v>14732</v>
      </c>
      <c r="O68" s="1" t="s">
        <v>13917</v>
      </c>
      <c r="P68" s="1" t="s">
        <v>1739</v>
      </c>
      <c r="Q68" s="1" t="s">
        <v>1739</v>
      </c>
      <c r="R68" s="1" t="s">
        <v>2726</v>
      </c>
      <c r="S68" s="1" t="s">
        <v>274</v>
      </c>
      <c r="T68" s="1" t="s">
        <v>274</v>
      </c>
      <c r="U68" s="1" t="s">
        <v>269</v>
      </c>
    </row>
    <row r="69" spans="1:21" ht="14.25">
      <c r="A69" s="1" t="s">
        <v>260</v>
      </c>
      <c r="B69" s="1" t="s">
        <v>14805</v>
      </c>
      <c r="C69" s="1" t="s">
        <v>262</v>
      </c>
      <c r="D69" s="1" t="s">
        <v>316</v>
      </c>
      <c r="E69" s="1" t="s">
        <v>316</v>
      </c>
      <c r="F69" s="1" t="s">
        <v>1450</v>
      </c>
      <c r="G69" s="1" t="s">
        <v>14748</v>
      </c>
      <c r="H69" s="1" t="s">
        <v>1450</v>
      </c>
      <c r="I69" s="1" t="s">
        <v>270</v>
      </c>
      <c r="J69" s="1" t="s">
        <v>14749</v>
      </c>
      <c r="K69" s="1" t="s">
        <v>270</v>
      </c>
      <c r="L69" s="1" t="s">
        <v>269</v>
      </c>
      <c r="M69" s="1" t="s">
        <v>1450</v>
      </c>
      <c r="N69" s="1" t="s">
        <v>14732</v>
      </c>
      <c r="O69" s="1" t="s">
        <v>13917</v>
      </c>
      <c r="P69" s="1" t="s">
        <v>1739</v>
      </c>
      <c r="Q69" s="1" t="s">
        <v>1739</v>
      </c>
      <c r="R69" s="1" t="s">
        <v>3756</v>
      </c>
      <c r="S69" s="1" t="s">
        <v>274</v>
      </c>
      <c r="T69" s="1" t="s">
        <v>274</v>
      </c>
      <c r="U69" s="1" t="s">
        <v>269</v>
      </c>
    </row>
    <row r="70" spans="1:21" ht="14.25">
      <c r="A70" s="1" t="s">
        <v>260</v>
      </c>
      <c r="B70" s="1" t="s">
        <v>14806</v>
      </c>
      <c r="C70" s="1" t="s">
        <v>262</v>
      </c>
      <c r="D70" s="1" t="s">
        <v>322</v>
      </c>
      <c r="E70" s="1" t="s">
        <v>322</v>
      </c>
      <c r="F70" s="1" t="s">
        <v>270</v>
      </c>
      <c r="G70" s="1" t="s">
        <v>14730</v>
      </c>
      <c r="H70" s="1" t="s">
        <v>270</v>
      </c>
      <c r="I70" s="1" t="s">
        <v>269</v>
      </c>
      <c r="J70" s="1" t="s">
        <v>14731</v>
      </c>
      <c r="K70" s="1" t="s">
        <v>270</v>
      </c>
      <c r="L70" s="1" t="s">
        <v>270</v>
      </c>
      <c r="M70" s="1" t="s">
        <v>472</v>
      </c>
      <c r="N70" s="1" t="s">
        <v>14732</v>
      </c>
      <c r="O70" s="1" t="s">
        <v>13917</v>
      </c>
      <c r="P70" s="1" t="s">
        <v>3533</v>
      </c>
      <c r="Q70" s="1" t="s">
        <v>3533</v>
      </c>
      <c r="R70" s="1" t="s">
        <v>3756</v>
      </c>
      <c r="S70" s="1" t="s">
        <v>274</v>
      </c>
      <c r="T70" s="1" t="s">
        <v>274</v>
      </c>
      <c r="U70" s="1" t="s">
        <v>269</v>
      </c>
    </row>
    <row r="71" spans="1:21" ht="14.25">
      <c r="A71" s="1" t="s">
        <v>260</v>
      </c>
      <c r="B71" s="1" t="s">
        <v>14807</v>
      </c>
      <c r="C71" s="1" t="s">
        <v>262</v>
      </c>
      <c r="D71" s="1" t="s">
        <v>322</v>
      </c>
      <c r="E71" s="1" t="s">
        <v>322</v>
      </c>
      <c r="F71" s="1" t="s">
        <v>472</v>
      </c>
      <c r="G71" s="1" t="s">
        <v>14734</v>
      </c>
      <c r="H71" s="1" t="s">
        <v>472</v>
      </c>
      <c r="I71" s="1" t="s">
        <v>269</v>
      </c>
      <c r="J71" s="1" t="s">
        <v>14731</v>
      </c>
      <c r="K71" s="1" t="s">
        <v>270</v>
      </c>
      <c r="L71" s="1" t="s">
        <v>270</v>
      </c>
      <c r="M71" s="1" t="s">
        <v>873</v>
      </c>
      <c r="N71" s="1" t="s">
        <v>14732</v>
      </c>
      <c r="O71" s="1" t="s">
        <v>13917</v>
      </c>
      <c r="P71" s="1" t="s">
        <v>274</v>
      </c>
      <c r="Q71" s="1" t="s">
        <v>274</v>
      </c>
      <c r="R71" s="1" t="s">
        <v>3756</v>
      </c>
      <c r="S71" s="1" t="s">
        <v>13914</v>
      </c>
      <c r="T71" s="1" t="s">
        <v>13914</v>
      </c>
      <c r="U71" s="1" t="s">
        <v>269</v>
      </c>
    </row>
    <row r="72" spans="1:21" ht="14.25">
      <c r="A72" s="1" t="s">
        <v>260</v>
      </c>
      <c r="B72" s="1" t="s">
        <v>14808</v>
      </c>
      <c r="C72" s="1" t="s">
        <v>262</v>
      </c>
      <c r="D72" s="1" t="s">
        <v>322</v>
      </c>
      <c r="E72" s="1" t="s">
        <v>322</v>
      </c>
      <c r="F72" s="1" t="s">
        <v>479</v>
      </c>
      <c r="G72" s="1" t="s">
        <v>14736</v>
      </c>
      <c r="H72" s="1" t="s">
        <v>479</v>
      </c>
      <c r="I72" s="1" t="s">
        <v>269</v>
      </c>
      <c r="J72" s="1" t="s">
        <v>14731</v>
      </c>
      <c r="K72" s="1" t="s">
        <v>270</v>
      </c>
      <c r="L72" s="1" t="s">
        <v>270</v>
      </c>
      <c r="M72" s="1" t="s">
        <v>479</v>
      </c>
      <c r="N72" s="1" t="s">
        <v>14732</v>
      </c>
      <c r="O72" s="1" t="s">
        <v>13917</v>
      </c>
      <c r="P72" s="1" t="s">
        <v>274</v>
      </c>
      <c r="Q72" s="1" t="s">
        <v>274</v>
      </c>
      <c r="R72" s="1" t="s">
        <v>3756</v>
      </c>
      <c r="S72" s="1" t="s">
        <v>11635</v>
      </c>
      <c r="T72" s="1" t="s">
        <v>11635</v>
      </c>
      <c r="U72" s="1" t="s">
        <v>269</v>
      </c>
    </row>
    <row r="73" spans="1:21" ht="14.25">
      <c r="A73" s="1" t="s">
        <v>260</v>
      </c>
      <c r="B73" s="1" t="s">
        <v>14809</v>
      </c>
      <c r="C73" s="1" t="s">
        <v>262</v>
      </c>
      <c r="D73" s="1" t="s">
        <v>322</v>
      </c>
      <c r="E73" s="1" t="s">
        <v>322</v>
      </c>
      <c r="F73" s="1" t="s">
        <v>873</v>
      </c>
      <c r="G73" s="1" t="s">
        <v>14738</v>
      </c>
      <c r="H73" s="1" t="s">
        <v>873</v>
      </c>
      <c r="I73" s="1" t="s">
        <v>269</v>
      </c>
      <c r="J73" s="1" t="s">
        <v>14731</v>
      </c>
      <c r="K73" s="1" t="s">
        <v>270</v>
      </c>
      <c r="L73" s="1" t="s">
        <v>270</v>
      </c>
      <c r="M73" s="1" t="s">
        <v>872</v>
      </c>
      <c r="N73" s="1" t="s">
        <v>14732</v>
      </c>
      <c r="O73" s="1" t="s">
        <v>13917</v>
      </c>
      <c r="P73" s="1" t="s">
        <v>2962</v>
      </c>
      <c r="Q73" s="1" t="s">
        <v>3790</v>
      </c>
      <c r="R73" s="1" t="s">
        <v>3756</v>
      </c>
      <c r="S73" s="1" t="s">
        <v>13914</v>
      </c>
      <c r="T73" s="1" t="s">
        <v>11199</v>
      </c>
      <c r="U73" s="1" t="s">
        <v>269</v>
      </c>
    </row>
    <row r="74" spans="1:21" ht="14.25">
      <c r="A74" s="1" t="s">
        <v>260</v>
      </c>
      <c r="B74" s="1" t="s">
        <v>14810</v>
      </c>
      <c r="C74" s="1" t="s">
        <v>262</v>
      </c>
      <c r="D74" s="1" t="s">
        <v>322</v>
      </c>
      <c r="E74" s="1" t="s">
        <v>322</v>
      </c>
      <c r="F74" s="1" t="s">
        <v>872</v>
      </c>
      <c r="G74" s="1" t="s">
        <v>14740</v>
      </c>
      <c r="H74" s="1" t="s">
        <v>872</v>
      </c>
      <c r="I74" s="1" t="s">
        <v>270</v>
      </c>
      <c r="J74" s="1" t="s">
        <v>14741</v>
      </c>
      <c r="K74" s="1" t="s">
        <v>270</v>
      </c>
      <c r="L74" s="1" t="s">
        <v>269</v>
      </c>
      <c r="M74" s="1" t="s">
        <v>270</v>
      </c>
      <c r="N74" s="1" t="s">
        <v>14732</v>
      </c>
      <c r="O74" s="1" t="s">
        <v>13917</v>
      </c>
      <c r="P74" s="1" t="s">
        <v>1739</v>
      </c>
      <c r="Q74" s="1" t="s">
        <v>1739</v>
      </c>
      <c r="R74" s="1" t="s">
        <v>12185</v>
      </c>
      <c r="S74" s="1" t="s">
        <v>274</v>
      </c>
      <c r="T74" s="1" t="s">
        <v>274</v>
      </c>
      <c r="U74" s="1" t="s">
        <v>269</v>
      </c>
    </row>
    <row r="75" spans="1:21" ht="14.25">
      <c r="A75" s="1" t="s">
        <v>260</v>
      </c>
      <c r="B75" s="1" t="s">
        <v>14811</v>
      </c>
      <c r="C75" s="1" t="s">
        <v>262</v>
      </c>
      <c r="D75" s="1" t="s">
        <v>322</v>
      </c>
      <c r="E75" s="1" t="s">
        <v>322</v>
      </c>
      <c r="F75" s="1" t="s">
        <v>276</v>
      </c>
      <c r="G75" s="1" t="s">
        <v>14743</v>
      </c>
      <c r="H75" s="1" t="s">
        <v>276</v>
      </c>
      <c r="I75" s="1" t="s">
        <v>269</v>
      </c>
      <c r="J75" s="1" t="s">
        <v>14731</v>
      </c>
      <c r="K75" s="1" t="s">
        <v>270</v>
      </c>
      <c r="L75" s="1" t="s">
        <v>269</v>
      </c>
      <c r="M75" s="1" t="s">
        <v>276</v>
      </c>
      <c r="N75" s="1" t="s">
        <v>14732</v>
      </c>
      <c r="O75" s="1" t="s">
        <v>13917</v>
      </c>
      <c r="P75" s="1" t="s">
        <v>1739</v>
      </c>
      <c r="Q75" s="1" t="s">
        <v>1739</v>
      </c>
      <c r="R75" s="1" t="s">
        <v>14744</v>
      </c>
      <c r="S75" s="1" t="s">
        <v>274</v>
      </c>
      <c r="T75" s="1" t="s">
        <v>274</v>
      </c>
      <c r="U75" s="1" t="s">
        <v>269</v>
      </c>
    </row>
    <row r="76" spans="1:21" ht="14.25">
      <c r="A76" s="1" t="s">
        <v>260</v>
      </c>
      <c r="B76" s="1" t="s">
        <v>14812</v>
      </c>
      <c r="C76" s="1" t="s">
        <v>262</v>
      </c>
      <c r="D76" s="1" t="s">
        <v>322</v>
      </c>
      <c r="E76" s="1" t="s">
        <v>322</v>
      </c>
      <c r="F76" s="1" t="s">
        <v>874</v>
      </c>
      <c r="G76" s="1" t="s">
        <v>14746</v>
      </c>
      <c r="H76" s="1" t="s">
        <v>874</v>
      </c>
      <c r="I76" s="1" t="s">
        <v>269</v>
      </c>
      <c r="J76" s="1" t="s">
        <v>14731</v>
      </c>
      <c r="K76" s="1" t="s">
        <v>270</v>
      </c>
      <c r="L76" s="1" t="s">
        <v>269</v>
      </c>
      <c r="M76" s="1" t="s">
        <v>874</v>
      </c>
      <c r="N76" s="1" t="s">
        <v>14732</v>
      </c>
      <c r="O76" s="1" t="s">
        <v>13917</v>
      </c>
      <c r="P76" s="1" t="s">
        <v>1739</v>
      </c>
      <c r="Q76" s="1" t="s">
        <v>1739</v>
      </c>
      <c r="R76" s="1" t="s">
        <v>2726</v>
      </c>
      <c r="S76" s="1" t="s">
        <v>274</v>
      </c>
      <c r="T76" s="1" t="s">
        <v>274</v>
      </c>
      <c r="U76" s="1" t="s">
        <v>269</v>
      </c>
    </row>
    <row r="77" spans="1:21" ht="14.25">
      <c r="A77" s="1" t="s">
        <v>260</v>
      </c>
      <c r="B77" s="1" t="s">
        <v>14813</v>
      </c>
      <c r="C77" s="1" t="s">
        <v>262</v>
      </c>
      <c r="D77" s="1" t="s">
        <v>322</v>
      </c>
      <c r="E77" s="1" t="s">
        <v>322</v>
      </c>
      <c r="F77" s="1" t="s">
        <v>1450</v>
      </c>
      <c r="G77" s="1" t="s">
        <v>14748</v>
      </c>
      <c r="H77" s="1" t="s">
        <v>1450</v>
      </c>
      <c r="I77" s="1" t="s">
        <v>270</v>
      </c>
      <c r="J77" s="1" t="s">
        <v>14749</v>
      </c>
      <c r="K77" s="1" t="s">
        <v>270</v>
      </c>
      <c r="L77" s="1" t="s">
        <v>269</v>
      </c>
      <c r="M77" s="1" t="s">
        <v>1450</v>
      </c>
      <c r="N77" s="1" t="s">
        <v>14732</v>
      </c>
      <c r="O77" s="1" t="s">
        <v>13917</v>
      </c>
      <c r="P77" s="1" t="s">
        <v>1739</v>
      </c>
      <c r="Q77" s="1" t="s">
        <v>1739</v>
      </c>
      <c r="R77" s="1" t="s">
        <v>3756</v>
      </c>
      <c r="S77" s="1" t="s">
        <v>274</v>
      </c>
      <c r="T77" s="1" t="s">
        <v>274</v>
      </c>
      <c r="U77" s="1" t="s">
        <v>269</v>
      </c>
    </row>
    <row r="78" spans="1:21" ht="14.25">
      <c r="A78" s="1" t="s">
        <v>260</v>
      </c>
      <c r="B78" s="1" t="s">
        <v>14814</v>
      </c>
      <c r="C78" s="1" t="s">
        <v>262</v>
      </c>
      <c r="D78" s="1" t="s">
        <v>328</v>
      </c>
      <c r="E78" s="1" t="s">
        <v>328</v>
      </c>
      <c r="F78" s="1" t="s">
        <v>270</v>
      </c>
      <c r="G78" s="1" t="s">
        <v>14730</v>
      </c>
      <c r="H78" s="1" t="s">
        <v>270</v>
      </c>
      <c r="I78" s="1" t="s">
        <v>269</v>
      </c>
      <c r="J78" s="1" t="s">
        <v>14731</v>
      </c>
      <c r="K78" s="1" t="s">
        <v>270</v>
      </c>
      <c r="L78" s="1" t="s">
        <v>270</v>
      </c>
      <c r="M78" s="1" t="s">
        <v>472</v>
      </c>
      <c r="N78" s="1" t="s">
        <v>14732</v>
      </c>
      <c r="O78" s="1" t="s">
        <v>13917</v>
      </c>
      <c r="P78" s="1" t="s">
        <v>3533</v>
      </c>
      <c r="Q78" s="1" t="s">
        <v>3533</v>
      </c>
      <c r="R78" s="1" t="s">
        <v>3756</v>
      </c>
      <c r="S78" s="1" t="s">
        <v>274</v>
      </c>
      <c r="T78" s="1" t="s">
        <v>274</v>
      </c>
      <c r="U78" s="1" t="s">
        <v>269</v>
      </c>
    </row>
    <row r="79" spans="1:21" ht="14.25">
      <c r="A79" s="1" t="s">
        <v>260</v>
      </c>
      <c r="B79" s="1" t="s">
        <v>14815</v>
      </c>
      <c r="C79" s="1" t="s">
        <v>262</v>
      </c>
      <c r="D79" s="1" t="s">
        <v>328</v>
      </c>
      <c r="E79" s="1" t="s">
        <v>328</v>
      </c>
      <c r="F79" s="1" t="s">
        <v>472</v>
      </c>
      <c r="G79" s="1" t="s">
        <v>14734</v>
      </c>
      <c r="H79" s="1" t="s">
        <v>472</v>
      </c>
      <c r="I79" s="1" t="s">
        <v>269</v>
      </c>
      <c r="J79" s="1" t="s">
        <v>14731</v>
      </c>
      <c r="K79" s="1" t="s">
        <v>270</v>
      </c>
      <c r="L79" s="1" t="s">
        <v>270</v>
      </c>
      <c r="M79" s="1" t="s">
        <v>873</v>
      </c>
      <c r="N79" s="1" t="s">
        <v>14732</v>
      </c>
      <c r="O79" s="1" t="s">
        <v>13917</v>
      </c>
      <c r="P79" s="1" t="s">
        <v>274</v>
      </c>
      <c r="Q79" s="1" t="s">
        <v>274</v>
      </c>
      <c r="R79" s="1" t="s">
        <v>3756</v>
      </c>
      <c r="S79" s="1" t="s">
        <v>13914</v>
      </c>
      <c r="T79" s="1" t="s">
        <v>13914</v>
      </c>
      <c r="U79" s="1" t="s">
        <v>269</v>
      </c>
    </row>
    <row r="80" spans="1:21" ht="14.25">
      <c r="A80" s="1" t="s">
        <v>260</v>
      </c>
      <c r="B80" s="1" t="s">
        <v>14816</v>
      </c>
      <c r="C80" s="1" t="s">
        <v>262</v>
      </c>
      <c r="D80" s="1" t="s">
        <v>328</v>
      </c>
      <c r="E80" s="1" t="s">
        <v>328</v>
      </c>
      <c r="F80" s="1" t="s">
        <v>479</v>
      </c>
      <c r="G80" s="1" t="s">
        <v>14736</v>
      </c>
      <c r="H80" s="1" t="s">
        <v>479</v>
      </c>
      <c r="I80" s="1" t="s">
        <v>269</v>
      </c>
      <c r="J80" s="1" t="s">
        <v>14731</v>
      </c>
      <c r="K80" s="1" t="s">
        <v>270</v>
      </c>
      <c r="L80" s="1" t="s">
        <v>270</v>
      </c>
      <c r="M80" s="1" t="s">
        <v>479</v>
      </c>
      <c r="N80" s="1" t="s">
        <v>14732</v>
      </c>
      <c r="O80" s="1" t="s">
        <v>13917</v>
      </c>
      <c r="P80" s="1" t="s">
        <v>274</v>
      </c>
      <c r="Q80" s="1" t="s">
        <v>274</v>
      </c>
      <c r="R80" s="1" t="s">
        <v>3756</v>
      </c>
      <c r="S80" s="1" t="s">
        <v>11635</v>
      </c>
      <c r="T80" s="1" t="s">
        <v>11635</v>
      </c>
      <c r="U80" s="1" t="s">
        <v>269</v>
      </c>
    </row>
    <row r="81" spans="1:21" ht="14.25">
      <c r="A81" s="1" t="s">
        <v>260</v>
      </c>
      <c r="B81" s="1" t="s">
        <v>14817</v>
      </c>
      <c r="C81" s="1" t="s">
        <v>262</v>
      </c>
      <c r="D81" s="1" t="s">
        <v>328</v>
      </c>
      <c r="E81" s="1" t="s">
        <v>328</v>
      </c>
      <c r="F81" s="1" t="s">
        <v>873</v>
      </c>
      <c r="G81" s="1" t="s">
        <v>14738</v>
      </c>
      <c r="H81" s="1" t="s">
        <v>873</v>
      </c>
      <c r="I81" s="1" t="s">
        <v>269</v>
      </c>
      <c r="J81" s="1" t="s">
        <v>14731</v>
      </c>
      <c r="K81" s="1" t="s">
        <v>270</v>
      </c>
      <c r="L81" s="1" t="s">
        <v>270</v>
      </c>
      <c r="M81" s="1" t="s">
        <v>872</v>
      </c>
      <c r="N81" s="1" t="s">
        <v>14732</v>
      </c>
      <c r="O81" s="1" t="s">
        <v>13917</v>
      </c>
      <c r="P81" s="1" t="s">
        <v>2962</v>
      </c>
      <c r="Q81" s="1" t="s">
        <v>3790</v>
      </c>
      <c r="R81" s="1" t="s">
        <v>3756</v>
      </c>
      <c r="S81" s="1" t="s">
        <v>13914</v>
      </c>
      <c r="T81" s="1" t="s">
        <v>11199</v>
      </c>
      <c r="U81" s="1" t="s">
        <v>269</v>
      </c>
    </row>
    <row r="82" spans="1:21" ht="14.25">
      <c r="A82" s="1" t="s">
        <v>260</v>
      </c>
      <c r="B82" s="1" t="s">
        <v>14818</v>
      </c>
      <c r="C82" s="1" t="s">
        <v>262</v>
      </c>
      <c r="D82" s="1" t="s">
        <v>328</v>
      </c>
      <c r="E82" s="1" t="s">
        <v>328</v>
      </c>
      <c r="F82" s="1" t="s">
        <v>872</v>
      </c>
      <c r="G82" s="1" t="s">
        <v>14740</v>
      </c>
      <c r="H82" s="1" t="s">
        <v>872</v>
      </c>
      <c r="I82" s="1" t="s">
        <v>270</v>
      </c>
      <c r="J82" s="1" t="s">
        <v>14741</v>
      </c>
      <c r="K82" s="1" t="s">
        <v>270</v>
      </c>
      <c r="L82" s="1" t="s">
        <v>269</v>
      </c>
      <c r="M82" s="1" t="s">
        <v>270</v>
      </c>
      <c r="N82" s="1" t="s">
        <v>14732</v>
      </c>
      <c r="O82" s="1" t="s">
        <v>13917</v>
      </c>
      <c r="P82" s="1" t="s">
        <v>1739</v>
      </c>
      <c r="Q82" s="1" t="s">
        <v>1739</v>
      </c>
      <c r="R82" s="1" t="s">
        <v>12185</v>
      </c>
      <c r="S82" s="1" t="s">
        <v>274</v>
      </c>
      <c r="T82" s="1" t="s">
        <v>274</v>
      </c>
      <c r="U82" s="1" t="s">
        <v>269</v>
      </c>
    </row>
    <row r="83" spans="1:21" ht="14.25">
      <c r="A83" s="1" t="s">
        <v>260</v>
      </c>
      <c r="B83" s="1" t="s">
        <v>14819</v>
      </c>
      <c r="C83" s="1" t="s">
        <v>262</v>
      </c>
      <c r="D83" s="1" t="s">
        <v>328</v>
      </c>
      <c r="E83" s="1" t="s">
        <v>328</v>
      </c>
      <c r="F83" s="1" t="s">
        <v>276</v>
      </c>
      <c r="G83" s="1" t="s">
        <v>14743</v>
      </c>
      <c r="H83" s="1" t="s">
        <v>276</v>
      </c>
      <c r="I83" s="1" t="s">
        <v>269</v>
      </c>
      <c r="J83" s="1" t="s">
        <v>14731</v>
      </c>
      <c r="K83" s="1" t="s">
        <v>270</v>
      </c>
      <c r="L83" s="1" t="s">
        <v>269</v>
      </c>
      <c r="M83" s="1" t="s">
        <v>276</v>
      </c>
      <c r="N83" s="1" t="s">
        <v>14732</v>
      </c>
      <c r="O83" s="1" t="s">
        <v>13917</v>
      </c>
      <c r="P83" s="1" t="s">
        <v>1739</v>
      </c>
      <c r="Q83" s="1" t="s">
        <v>1739</v>
      </c>
      <c r="R83" s="1" t="s">
        <v>14744</v>
      </c>
      <c r="S83" s="1" t="s">
        <v>274</v>
      </c>
      <c r="T83" s="1" t="s">
        <v>274</v>
      </c>
      <c r="U83" s="1" t="s">
        <v>269</v>
      </c>
    </row>
    <row r="84" spans="1:21" ht="14.25">
      <c r="A84" s="1" t="s">
        <v>260</v>
      </c>
      <c r="B84" s="1" t="s">
        <v>14820</v>
      </c>
      <c r="C84" s="1" t="s">
        <v>262</v>
      </c>
      <c r="D84" s="1" t="s">
        <v>328</v>
      </c>
      <c r="E84" s="1" t="s">
        <v>328</v>
      </c>
      <c r="F84" s="1" t="s">
        <v>874</v>
      </c>
      <c r="G84" s="1" t="s">
        <v>14746</v>
      </c>
      <c r="H84" s="1" t="s">
        <v>874</v>
      </c>
      <c r="I84" s="1" t="s">
        <v>269</v>
      </c>
      <c r="J84" s="1" t="s">
        <v>14731</v>
      </c>
      <c r="K84" s="1" t="s">
        <v>270</v>
      </c>
      <c r="L84" s="1" t="s">
        <v>269</v>
      </c>
      <c r="M84" s="1" t="s">
        <v>874</v>
      </c>
      <c r="N84" s="1" t="s">
        <v>14732</v>
      </c>
      <c r="O84" s="1" t="s">
        <v>13917</v>
      </c>
      <c r="P84" s="1" t="s">
        <v>1739</v>
      </c>
      <c r="Q84" s="1" t="s">
        <v>1739</v>
      </c>
      <c r="R84" s="1" t="s">
        <v>2726</v>
      </c>
      <c r="S84" s="1" t="s">
        <v>274</v>
      </c>
      <c r="T84" s="1" t="s">
        <v>274</v>
      </c>
      <c r="U84" s="1" t="s">
        <v>269</v>
      </c>
    </row>
    <row r="85" spans="1:21" ht="14.25">
      <c r="A85" s="1" t="s">
        <v>260</v>
      </c>
      <c r="B85" s="1" t="s">
        <v>14821</v>
      </c>
      <c r="C85" s="1" t="s">
        <v>262</v>
      </c>
      <c r="D85" s="1" t="s">
        <v>328</v>
      </c>
      <c r="E85" s="1" t="s">
        <v>328</v>
      </c>
      <c r="F85" s="1" t="s">
        <v>1450</v>
      </c>
      <c r="G85" s="1" t="s">
        <v>14748</v>
      </c>
      <c r="H85" s="1" t="s">
        <v>1450</v>
      </c>
      <c r="I85" s="1" t="s">
        <v>270</v>
      </c>
      <c r="J85" s="1" t="s">
        <v>14749</v>
      </c>
      <c r="K85" s="1" t="s">
        <v>270</v>
      </c>
      <c r="L85" s="1" t="s">
        <v>269</v>
      </c>
      <c r="M85" s="1" t="s">
        <v>1450</v>
      </c>
      <c r="N85" s="1" t="s">
        <v>14732</v>
      </c>
      <c r="O85" s="1" t="s">
        <v>13917</v>
      </c>
      <c r="P85" s="1" t="s">
        <v>1739</v>
      </c>
      <c r="Q85" s="1" t="s">
        <v>1739</v>
      </c>
      <c r="R85" s="1" t="s">
        <v>3756</v>
      </c>
      <c r="S85" s="1" t="s">
        <v>274</v>
      </c>
      <c r="T85" s="1" t="s">
        <v>274</v>
      </c>
      <c r="U85" s="1" t="s">
        <v>269</v>
      </c>
    </row>
  </sheetData>
  <phoneticPr fontId="3"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M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14822</v>
      </c>
      <c r="G1" s="4" t="s">
        <v>110</v>
      </c>
      <c r="H1" s="4" t="s">
        <v>9000</v>
      </c>
      <c r="I1" s="4" t="s">
        <v>9001</v>
      </c>
      <c r="J1" s="4" t="s">
        <v>9002</v>
      </c>
      <c r="K1" s="4" t="s">
        <v>9003</v>
      </c>
      <c r="L1" s="4" t="s">
        <v>112</v>
      </c>
      <c r="M1" s="4" t="s">
        <v>14400</v>
      </c>
    </row>
    <row r="2" spans="1:13" ht="27.95" customHeight="1">
      <c r="A2" s="5" t="s">
        <v>153</v>
      </c>
      <c r="B2" s="5" t="s">
        <v>154</v>
      </c>
      <c r="C2" s="5" t="s">
        <v>155</v>
      </c>
      <c r="D2" s="5" t="s">
        <v>156</v>
      </c>
      <c r="E2" s="5" t="s">
        <v>157</v>
      </c>
      <c r="F2" s="5" t="s">
        <v>14823</v>
      </c>
      <c r="G2" s="5" t="s">
        <v>158</v>
      </c>
      <c r="H2" s="5" t="s">
        <v>164</v>
      </c>
      <c r="I2" s="5" t="s">
        <v>165</v>
      </c>
      <c r="J2" s="5" t="s">
        <v>166</v>
      </c>
      <c r="K2" s="5" t="s">
        <v>167</v>
      </c>
      <c r="L2" s="5" t="s">
        <v>160</v>
      </c>
      <c r="M2" s="5" t="s">
        <v>1151</v>
      </c>
    </row>
    <row r="3" spans="1:13" ht="27.95" customHeight="1">
      <c r="A3" s="6" t="s">
        <v>190</v>
      </c>
      <c r="B3" s="6" t="s">
        <v>191</v>
      </c>
      <c r="C3" s="6" t="s">
        <v>192</v>
      </c>
      <c r="D3" s="6" t="s">
        <v>193</v>
      </c>
      <c r="E3" s="6" t="s">
        <v>194</v>
      </c>
      <c r="F3" s="6" t="s">
        <v>345</v>
      </c>
      <c r="G3" s="6" t="s">
        <v>195</v>
      </c>
      <c r="H3" s="6" t="s">
        <v>14402</v>
      </c>
      <c r="I3" s="6" t="s">
        <v>14403</v>
      </c>
      <c r="J3" s="6" t="s">
        <v>14404</v>
      </c>
      <c r="K3" s="6" t="s">
        <v>14405</v>
      </c>
      <c r="L3" s="6" t="s">
        <v>14406</v>
      </c>
      <c r="M3" s="6" t="s">
        <v>14407</v>
      </c>
    </row>
    <row r="4" spans="1:13" ht="27.95" customHeight="1">
      <c r="A4" s="7" t="s">
        <v>227</v>
      </c>
      <c r="B4" s="7" t="s">
        <v>228</v>
      </c>
      <c r="C4" s="7" t="s">
        <v>155</v>
      </c>
      <c r="D4" s="7" t="s">
        <v>156</v>
      </c>
      <c r="E4" s="7" t="s">
        <v>229</v>
      </c>
      <c r="F4" s="7" t="s">
        <v>229</v>
      </c>
      <c r="G4" s="7" t="s">
        <v>230</v>
      </c>
      <c r="H4" s="7" t="s">
        <v>164</v>
      </c>
      <c r="I4" s="7" t="s">
        <v>165</v>
      </c>
      <c r="J4" s="7" t="s">
        <v>235</v>
      </c>
      <c r="K4" s="7" t="s">
        <v>236</v>
      </c>
      <c r="L4" s="7" t="s">
        <v>14408</v>
      </c>
      <c r="M4" s="7" t="s">
        <v>14409</v>
      </c>
    </row>
    <row r="5" spans="1:13"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row>
  </sheetData>
  <phoneticPr fontId="3"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S115"/>
  <sheetViews>
    <sheetView workbookViewId="0"/>
  </sheetViews>
  <sheetFormatPr defaultRowHeight="13.5"/>
  <cols>
    <col min="1" max="19" width="20" customWidth="1"/>
  </cols>
  <sheetData>
    <row r="1" spans="1:19" ht="27.95" customHeight="1">
      <c r="A1" s="4" t="s">
        <v>105</v>
      </c>
      <c r="B1" s="4" t="s">
        <v>106</v>
      </c>
      <c r="C1" s="4" t="s">
        <v>107</v>
      </c>
      <c r="D1" s="4" t="s">
        <v>108</v>
      </c>
      <c r="E1" s="4" t="s">
        <v>109</v>
      </c>
      <c r="F1" s="4" t="s">
        <v>14824</v>
      </c>
      <c r="G1" s="4" t="s">
        <v>110</v>
      </c>
      <c r="H1" s="4" t="s">
        <v>12108</v>
      </c>
      <c r="I1" s="4" t="s">
        <v>14825</v>
      </c>
      <c r="J1" s="4" t="s">
        <v>14826</v>
      </c>
      <c r="K1" s="4" t="s">
        <v>14827</v>
      </c>
      <c r="L1" s="4" t="s">
        <v>14828</v>
      </c>
      <c r="M1" s="4" t="s">
        <v>14829</v>
      </c>
      <c r="N1" s="4" t="s">
        <v>14830</v>
      </c>
      <c r="O1" s="4" t="s">
        <v>14831</v>
      </c>
      <c r="P1" s="4" t="s">
        <v>14832</v>
      </c>
      <c r="Q1" s="4" t="s">
        <v>14833</v>
      </c>
      <c r="R1" s="4" t="s">
        <v>14834</v>
      </c>
      <c r="S1" s="4" t="s">
        <v>14835</v>
      </c>
    </row>
    <row r="2" spans="1:19" ht="27.95" customHeight="1">
      <c r="A2" s="5" t="s">
        <v>153</v>
      </c>
      <c r="B2" s="5" t="s">
        <v>154</v>
      </c>
      <c r="C2" s="5" t="s">
        <v>155</v>
      </c>
      <c r="D2" s="5" t="s">
        <v>156</v>
      </c>
      <c r="E2" s="5" t="s">
        <v>157</v>
      </c>
      <c r="F2" s="5" t="s">
        <v>14836</v>
      </c>
      <c r="G2" s="5" t="s">
        <v>158</v>
      </c>
      <c r="H2" s="5" t="s">
        <v>7676</v>
      </c>
      <c r="I2" s="5" t="s">
        <v>14837</v>
      </c>
      <c r="J2" s="5" t="s">
        <v>14838</v>
      </c>
      <c r="K2" s="5" t="s">
        <v>14839</v>
      </c>
      <c r="L2" s="5" t="s">
        <v>14840</v>
      </c>
      <c r="M2" s="5" t="s">
        <v>14841</v>
      </c>
      <c r="N2" s="5" t="s">
        <v>14842</v>
      </c>
      <c r="O2" s="5" t="s">
        <v>14843</v>
      </c>
      <c r="P2" s="5" t="s">
        <v>14844</v>
      </c>
      <c r="Q2" s="5" t="s">
        <v>14845</v>
      </c>
      <c r="R2" s="5" t="s">
        <v>14846</v>
      </c>
      <c r="S2" s="5" t="s">
        <v>14847</v>
      </c>
    </row>
    <row r="3" spans="1:19" ht="27.95" customHeight="1">
      <c r="A3" s="6" t="s">
        <v>190</v>
      </c>
      <c r="B3" s="6" t="s">
        <v>191</v>
      </c>
      <c r="C3" s="6" t="s">
        <v>192</v>
      </c>
      <c r="D3" s="6" t="s">
        <v>193</v>
      </c>
      <c r="E3" s="6" t="s">
        <v>194</v>
      </c>
      <c r="F3" s="6" t="s">
        <v>345</v>
      </c>
      <c r="G3" s="6" t="s">
        <v>195</v>
      </c>
      <c r="H3" s="6" t="s">
        <v>14848</v>
      </c>
      <c r="I3" s="6" t="s">
        <v>1259</v>
      </c>
      <c r="J3" s="6" t="s">
        <v>1259</v>
      </c>
      <c r="K3" s="6" t="s">
        <v>1259</v>
      </c>
      <c r="L3" s="6" t="s">
        <v>1259</v>
      </c>
      <c r="M3" s="6" t="s">
        <v>1259</v>
      </c>
      <c r="N3" s="6" t="s">
        <v>1259</v>
      </c>
      <c r="O3" s="6" t="s">
        <v>1259</v>
      </c>
      <c r="P3" s="6" t="s">
        <v>1259</v>
      </c>
      <c r="Q3" s="6" t="s">
        <v>1259</v>
      </c>
      <c r="R3" s="6" t="s">
        <v>1259</v>
      </c>
      <c r="S3" s="6" t="s">
        <v>14849</v>
      </c>
    </row>
    <row r="4" spans="1:19" ht="27.95" customHeight="1">
      <c r="A4" s="7" t="s">
        <v>227</v>
      </c>
      <c r="B4" s="7" t="s">
        <v>228</v>
      </c>
      <c r="C4" s="7" t="s">
        <v>155</v>
      </c>
      <c r="D4" s="7" t="s">
        <v>156</v>
      </c>
      <c r="E4" s="7" t="s">
        <v>229</v>
      </c>
      <c r="F4" s="7" t="s">
        <v>229</v>
      </c>
      <c r="G4" s="7" t="s">
        <v>230</v>
      </c>
      <c r="H4" s="7" t="s">
        <v>12150</v>
      </c>
      <c r="I4" s="7" t="s">
        <v>14850</v>
      </c>
      <c r="J4" s="7" t="s">
        <v>14851</v>
      </c>
      <c r="K4" s="7" t="s">
        <v>14839</v>
      </c>
      <c r="L4" s="7" t="s">
        <v>14840</v>
      </c>
      <c r="M4" s="7" t="s">
        <v>14841</v>
      </c>
      <c r="N4" s="7" t="s">
        <v>14842</v>
      </c>
      <c r="O4" s="7" t="s">
        <v>14843</v>
      </c>
      <c r="P4" s="7" t="s">
        <v>14844</v>
      </c>
      <c r="Q4" s="7" t="s">
        <v>14845</v>
      </c>
      <c r="R4" s="7" t="s">
        <v>14846</v>
      </c>
      <c r="S4" s="7" t="s">
        <v>14852</v>
      </c>
    </row>
    <row r="5" spans="1:19" ht="27.95" customHeight="1">
      <c r="A5" s="8" t="s">
        <v>254</v>
      </c>
      <c r="B5" s="8" t="s">
        <v>255</v>
      </c>
      <c r="C5" s="8" t="s">
        <v>256</v>
      </c>
      <c r="D5" s="8" t="s">
        <v>256</v>
      </c>
      <c r="E5" s="8" t="s">
        <v>256</v>
      </c>
      <c r="F5" s="8" t="s">
        <v>256</v>
      </c>
      <c r="G5" s="8" t="s">
        <v>257</v>
      </c>
      <c r="H5" s="8" t="s">
        <v>255</v>
      </c>
      <c r="I5" s="8" t="s">
        <v>259</v>
      </c>
      <c r="J5" s="8" t="s">
        <v>259</v>
      </c>
      <c r="K5" s="8" t="s">
        <v>259</v>
      </c>
      <c r="L5" s="8" t="s">
        <v>259</v>
      </c>
      <c r="M5" s="8" t="s">
        <v>259</v>
      </c>
      <c r="N5" s="8" t="s">
        <v>259</v>
      </c>
      <c r="O5" s="8" t="s">
        <v>259</v>
      </c>
      <c r="P5" s="8" t="s">
        <v>259</v>
      </c>
      <c r="Q5" s="8" t="s">
        <v>259</v>
      </c>
      <c r="R5" s="8" t="s">
        <v>259</v>
      </c>
      <c r="S5" s="8" t="s">
        <v>259</v>
      </c>
    </row>
    <row r="6" spans="1:19" ht="14.25">
      <c r="A6" s="1" t="s">
        <v>260</v>
      </c>
      <c r="B6" s="1" t="s">
        <v>14853</v>
      </c>
      <c r="C6" s="1" t="s">
        <v>262</v>
      </c>
      <c r="D6" s="1" t="s">
        <v>263</v>
      </c>
      <c r="E6" s="1" t="s">
        <v>263</v>
      </c>
      <c r="F6" s="1" t="s">
        <v>270</v>
      </c>
      <c r="G6" s="1" t="s">
        <v>14854</v>
      </c>
      <c r="H6" s="1" t="s">
        <v>270</v>
      </c>
      <c r="I6" s="1" t="s">
        <v>269</v>
      </c>
      <c r="J6" s="1" t="s">
        <v>269</v>
      </c>
      <c r="K6" s="1" t="s">
        <v>269</v>
      </c>
      <c r="L6" s="1" t="s">
        <v>269</v>
      </c>
      <c r="M6" s="1" t="s">
        <v>269</v>
      </c>
      <c r="N6" s="1" t="s">
        <v>269</v>
      </c>
      <c r="O6" s="1" t="s">
        <v>269</v>
      </c>
      <c r="P6" s="1" t="s">
        <v>269</v>
      </c>
      <c r="Q6" s="1" t="s">
        <v>269</v>
      </c>
      <c r="R6" s="1" t="s">
        <v>269</v>
      </c>
      <c r="S6" s="1" t="s">
        <v>713</v>
      </c>
    </row>
    <row r="7" spans="1:19" ht="14.25">
      <c r="A7" s="1" t="s">
        <v>260</v>
      </c>
      <c r="B7" s="1" t="s">
        <v>14855</v>
      </c>
      <c r="C7" s="1" t="s">
        <v>262</v>
      </c>
      <c r="D7" s="1" t="s">
        <v>263</v>
      </c>
      <c r="E7" s="1" t="s">
        <v>263</v>
      </c>
      <c r="F7" s="1" t="s">
        <v>472</v>
      </c>
      <c r="G7" s="1" t="s">
        <v>14856</v>
      </c>
      <c r="H7" s="1" t="s">
        <v>472</v>
      </c>
      <c r="I7" s="1" t="s">
        <v>269</v>
      </c>
      <c r="J7" s="1" t="s">
        <v>269</v>
      </c>
      <c r="K7" s="1" t="s">
        <v>269</v>
      </c>
      <c r="L7" s="1" t="s">
        <v>269</v>
      </c>
      <c r="M7" s="1" t="s">
        <v>269</v>
      </c>
      <c r="N7" s="1" t="s">
        <v>269</v>
      </c>
      <c r="O7" s="1" t="s">
        <v>269</v>
      </c>
      <c r="P7" s="1" t="s">
        <v>269</v>
      </c>
      <c r="Q7" s="1" t="s">
        <v>269</v>
      </c>
      <c r="R7" s="1" t="s">
        <v>269</v>
      </c>
      <c r="S7" s="1" t="s">
        <v>713</v>
      </c>
    </row>
    <row r="8" spans="1:19" ht="14.25">
      <c r="A8" s="1" t="s">
        <v>260</v>
      </c>
      <c r="B8" s="1" t="s">
        <v>14857</v>
      </c>
      <c r="C8" s="1" t="s">
        <v>262</v>
      </c>
      <c r="D8" s="1" t="s">
        <v>263</v>
      </c>
      <c r="E8" s="1" t="s">
        <v>263</v>
      </c>
      <c r="F8" s="1" t="s">
        <v>479</v>
      </c>
      <c r="G8" s="1" t="s">
        <v>14858</v>
      </c>
      <c r="H8" s="1" t="s">
        <v>479</v>
      </c>
      <c r="I8" s="1" t="s">
        <v>269</v>
      </c>
      <c r="J8" s="1" t="s">
        <v>269</v>
      </c>
      <c r="K8" s="1" t="s">
        <v>269</v>
      </c>
      <c r="L8" s="1" t="s">
        <v>269</v>
      </c>
      <c r="M8" s="1" t="s">
        <v>269</v>
      </c>
      <c r="N8" s="1" t="s">
        <v>269</v>
      </c>
      <c r="O8" s="1" t="s">
        <v>269</v>
      </c>
      <c r="P8" s="1" t="s">
        <v>269</v>
      </c>
      <c r="Q8" s="1" t="s">
        <v>269</v>
      </c>
      <c r="R8" s="1" t="s">
        <v>269</v>
      </c>
      <c r="S8" s="1" t="s">
        <v>713</v>
      </c>
    </row>
    <row r="9" spans="1:19" ht="14.25">
      <c r="A9" s="1" t="s">
        <v>260</v>
      </c>
      <c r="B9" s="1" t="s">
        <v>14859</v>
      </c>
      <c r="C9" s="1" t="s">
        <v>262</v>
      </c>
      <c r="D9" s="1" t="s">
        <v>263</v>
      </c>
      <c r="E9" s="1" t="s">
        <v>263</v>
      </c>
      <c r="F9" s="1" t="s">
        <v>873</v>
      </c>
      <c r="G9" s="1" t="s">
        <v>14860</v>
      </c>
      <c r="H9" s="1" t="s">
        <v>873</v>
      </c>
      <c r="I9" s="1" t="s">
        <v>269</v>
      </c>
      <c r="J9" s="1" t="s">
        <v>269</v>
      </c>
      <c r="K9" s="1" t="s">
        <v>269</v>
      </c>
      <c r="L9" s="1" t="s">
        <v>269</v>
      </c>
      <c r="M9" s="1" t="s">
        <v>269</v>
      </c>
      <c r="N9" s="1" t="s">
        <v>269</v>
      </c>
      <c r="O9" s="1" t="s">
        <v>269</v>
      </c>
      <c r="P9" s="1" t="s">
        <v>269</v>
      </c>
      <c r="Q9" s="1" t="s">
        <v>269</v>
      </c>
      <c r="R9" s="1" t="s">
        <v>269</v>
      </c>
      <c r="S9" s="1" t="s">
        <v>713</v>
      </c>
    </row>
    <row r="10" spans="1:19" ht="14.25">
      <c r="A10" s="1" t="s">
        <v>260</v>
      </c>
      <c r="B10" s="1" t="s">
        <v>14861</v>
      </c>
      <c r="C10" s="1" t="s">
        <v>262</v>
      </c>
      <c r="D10" s="1" t="s">
        <v>263</v>
      </c>
      <c r="E10" s="1" t="s">
        <v>263</v>
      </c>
      <c r="F10" s="1" t="s">
        <v>872</v>
      </c>
      <c r="G10" s="1" t="s">
        <v>14862</v>
      </c>
      <c r="H10" s="1" t="s">
        <v>872</v>
      </c>
      <c r="I10" s="1" t="s">
        <v>269</v>
      </c>
      <c r="J10" s="1" t="s">
        <v>269</v>
      </c>
      <c r="K10" s="1" t="s">
        <v>269</v>
      </c>
      <c r="L10" s="1" t="s">
        <v>269</v>
      </c>
      <c r="M10" s="1" t="s">
        <v>269</v>
      </c>
      <c r="N10" s="1" t="s">
        <v>269</v>
      </c>
      <c r="O10" s="1" t="s">
        <v>269</v>
      </c>
      <c r="P10" s="1" t="s">
        <v>269</v>
      </c>
      <c r="Q10" s="1" t="s">
        <v>269</v>
      </c>
      <c r="R10" s="1" t="s">
        <v>269</v>
      </c>
      <c r="S10" s="1" t="s">
        <v>713</v>
      </c>
    </row>
    <row r="11" spans="1:19" ht="14.25">
      <c r="A11" s="1" t="s">
        <v>260</v>
      </c>
      <c r="B11" s="1" t="s">
        <v>14863</v>
      </c>
      <c r="C11" s="1" t="s">
        <v>262</v>
      </c>
      <c r="D11" s="1" t="s">
        <v>263</v>
      </c>
      <c r="E11" s="1" t="s">
        <v>263</v>
      </c>
      <c r="F11" s="1" t="s">
        <v>276</v>
      </c>
      <c r="G11" s="1" t="s">
        <v>14864</v>
      </c>
      <c r="H11" s="1" t="s">
        <v>276</v>
      </c>
      <c r="I11" s="1" t="s">
        <v>269</v>
      </c>
      <c r="J11" s="1" t="s">
        <v>269</v>
      </c>
      <c r="K11" s="1" t="s">
        <v>269</v>
      </c>
      <c r="L11" s="1" t="s">
        <v>269</v>
      </c>
      <c r="M11" s="1" t="s">
        <v>269</v>
      </c>
      <c r="N11" s="1" t="s">
        <v>269</v>
      </c>
      <c r="O11" s="1" t="s">
        <v>269</v>
      </c>
      <c r="P11" s="1" t="s">
        <v>269</v>
      </c>
      <c r="Q11" s="1" t="s">
        <v>269</v>
      </c>
      <c r="R11" s="1" t="s">
        <v>269</v>
      </c>
      <c r="S11" s="1" t="s">
        <v>713</v>
      </c>
    </row>
    <row r="12" spans="1:19" ht="14.25">
      <c r="A12" s="1" t="s">
        <v>260</v>
      </c>
      <c r="B12" s="1" t="s">
        <v>14865</v>
      </c>
      <c r="C12" s="1" t="s">
        <v>262</v>
      </c>
      <c r="D12" s="1" t="s">
        <v>263</v>
      </c>
      <c r="E12" s="1" t="s">
        <v>263</v>
      </c>
      <c r="F12" s="1" t="s">
        <v>874</v>
      </c>
      <c r="G12" s="1" t="s">
        <v>14866</v>
      </c>
      <c r="H12" s="1" t="s">
        <v>874</v>
      </c>
      <c r="I12" s="1" t="s">
        <v>269</v>
      </c>
      <c r="J12" s="1" t="s">
        <v>269</v>
      </c>
      <c r="K12" s="1" t="s">
        <v>269</v>
      </c>
      <c r="L12" s="1" t="s">
        <v>269</v>
      </c>
      <c r="M12" s="1" t="s">
        <v>269</v>
      </c>
      <c r="N12" s="1" t="s">
        <v>269</v>
      </c>
      <c r="O12" s="1" t="s">
        <v>269</v>
      </c>
      <c r="P12" s="1" t="s">
        <v>269</v>
      </c>
      <c r="Q12" s="1" t="s">
        <v>269</v>
      </c>
      <c r="R12" s="1" t="s">
        <v>269</v>
      </c>
      <c r="S12" s="1" t="s">
        <v>713</v>
      </c>
    </row>
    <row r="13" spans="1:19" ht="14.25">
      <c r="A13" s="1" t="s">
        <v>260</v>
      </c>
      <c r="B13" s="1" t="s">
        <v>14867</v>
      </c>
      <c r="C13" s="1" t="s">
        <v>262</v>
      </c>
      <c r="D13" s="1" t="s">
        <v>263</v>
      </c>
      <c r="E13" s="1" t="s">
        <v>263</v>
      </c>
      <c r="F13" s="1" t="s">
        <v>1450</v>
      </c>
      <c r="G13" s="1" t="s">
        <v>14868</v>
      </c>
      <c r="H13" s="1" t="s">
        <v>1450</v>
      </c>
      <c r="I13" s="1" t="s">
        <v>269</v>
      </c>
      <c r="J13" s="1" t="s">
        <v>269</v>
      </c>
      <c r="K13" s="1" t="s">
        <v>269</v>
      </c>
      <c r="L13" s="1" t="s">
        <v>269</v>
      </c>
      <c r="M13" s="1" t="s">
        <v>269</v>
      </c>
      <c r="N13" s="1" t="s">
        <v>269</v>
      </c>
      <c r="O13" s="1" t="s">
        <v>269</v>
      </c>
      <c r="P13" s="1" t="s">
        <v>269</v>
      </c>
      <c r="Q13" s="1" t="s">
        <v>269</v>
      </c>
      <c r="R13" s="1" t="s">
        <v>269</v>
      </c>
      <c r="S13" s="1" t="s">
        <v>713</v>
      </c>
    </row>
    <row r="14" spans="1:19" ht="14.25">
      <c r="A14" s="1" t="s">
        <v>260</v>
      </c>
      <c r="B14" s="1" t="s">
        <v>14869</v>
      </c>
      <c r="C14" s="1" t="s">
        <v>262</v>
      </c>
      <c r="D14" s="1" t="s">
        <v>263</v>
      </c>
      <c r="E14" s="1" t="s">
        <v>263</v>
      </c>
      <c r="F14" s="1" t="s">
        <v>277</v>
      </c>
      <c r="G14" s="1" t="s">
        <v>14870</v>
      </c>
      <c r="H14" s="1" t="s">
        <v>277</v>
      </c>
      <c r="I14" s="1" t="s">
        <v>269</v>
      </c>
      <c r="J14" s="1" t="s">
        <v>269</v>
      </c>
      <c r="K14" s="1" t="s">
        <v>269</v>
      </c>
      <c r="L14" s="1" t="s">
        <v>269</v>
      </c>
      <c r="M14" s="1" t="s">
        <v>269</v>
      </c>
      <c r="N14" s="1" t="s">
        <v>269</v>
      </c>
      <c r="O14" s="1" t="s">
        <v>269</v>
      </c>
      <c r="P14" s="1" t="s">
        <v>269</v>
      </c>
      <c r="Q14" s="1" t="s">
        <v>269</v>
      </c>
      <c r="R14" s="1" t="s">
        <v>269</v>
      </c>
      <c r="S14" s="1" t="s">
        <v>713</v>
      </c>
    </row>
    <row r="15" spans="1:19" ht="14.25">
      <c r="A15" s="1" t="s">
        <v>260</v>
      </c>
      <c r="B15" s="1" t="s">
        <v>14871</v>
      </c>
      <c r="C15" s="1" t="s">
        <v>262</v>
      </c>
      <c r="D15" s="1" t="s">
        <v>263</v>
      </c>
      <c r="E15" s="1" t="s">
        <v>263</v>
      </c>
      <c r="F15" s="1" t="s">
        <v>12185</v>
      </c>
      <c r="G15" s="1" t="s">
        <v>14872</v>
      </c>
      <c r="H15" s="1" t="s">
        <v>12185</v>
      </c>
      <c r="I15" s="1" t="s">
        <v>269</v>
      </c>
      <c r="J15" s="1" t="s">
        <v>269</v>
      </c>
      <c r="K15" s="1" t="s">
        <v>269</v>
      </c>
      <c r="L15" s="1" t="s">
        <v>269</v>
      </c>
      <c r="M15" s="1" t="s">
        <v>269</v>
      </c>
      <c r="N15" s="1" t="s">
        <v>269</v>
      </c>
      <c r="O15" s="1" t="s">
        <v>269</v>
      </c>
      <c r="P15" s="1" t="s">
        <v>269</v>
      </c>
      <c r="Q15" s="1" t="s">
        <v>269</v>
      </c>
      <c r="R15" s="1" t="s">
        <v>269</v>
      </c>
      <c r="S15" s="1" t="s">
        <v>713</v>
      </c>
    </row>
    <row r="16" spans="1:19" ht="14.25">
      <c r="A16" s="1" t="s">
        <v>260</v>
      </c>
      <c r="B16" s="1" t="s">
        <v>14873</v>
      </c>
      <c r="C16" s="1" t="s">
        <v>262</v>
      </c>
      <c r="D16" s="1" t="s">
        <v>263</v>
      </c>
      <c r="E16" s="1" t="s">
        <v>263</v>
      </c>
      <c r="F16" s="1" t="s">
        <v>12188</v>
      </c>
      <c r="G16" s="1" t="s">
        <v>14874</v>
      </c>
      <c r="H16" s="1" t="s">
        <v>269</v>
      </c>
      <c r="I16" s="1" t="s">
        <v>269</v>
      </c>
      <c r="J16" s="1" t="s">
        <v>269</v>
      </c>
      <c r="K16" s="1" t="s">
        <v>269</v>
      </c>
      <c r="L16" s="1" t="s">
        <v>269</v>
      </c>
      <c r="M16" s="1" t="s">
        <v>269</v>
      </c>
      <c r="N16" s="1" t="s">
        <v>269</v>
      </c>
      <c r="O16" s="1" t="s">
        <v>269</v>
      </c>
      <c r="P16" s="1" t="s">
        <v>269</v>
      </c>
      <c r="Q16" s="1" t="s">
        <v>269</v>
      </c>
      <c r="R16" s="1" t="s">
        <v>269</v>
      </c>
      <c r="S16" s="1" t="s">
        <v>713</v>
      </c>
    </row>
    <row r="17" spans="1:19" ht="14.25">
      <c r="A17" s="1" t="s">
        <v>260</v>
      </c>
      <c r="B17" s="1" t="s">
        <v>14875</v>
      </c>
      <c r="C17" s="1" t="s">
        <v>262</v>
      </c>
      <c r="D17" s="1" t="s">
        <v>280</v>
      </c>
      <c r="E17" s="1" t="s">
        <v>280</v>
      </c>
      <c r="F17" s="1" t="s">
        <v>270</v>
      </c>
      <c r="G17" s="1" t="s">
        <v>14854</v>
      </c>
      <c r="H17" s="1" t="s">
        <v>270</v>
      </c>
      <c r="I17" s="1" t="s">
        <v>269</v>
      </c>
      <c r="J17" s="1" t="s">
        <v>269</v>
      </c>
      <c r="K17" s="1" t="s">
        <v>269</v>
      </c>
      <c r="L17" s="1" t="s">
        <v>269</v>
      </c>
      <c r="M17" s="1" t="s">
        <v>269</v>
      </c>
      <c r="N17" s="1" t="s">
        <v>269</v>
      </c>
      <c r="O17" s="1" t="s">
        <v>269</v>
      </c>
      <c r="P17" s="1" t="s">
        <v>269</v>
      </c>
      <c r="Q17" s="1" t="s">
        <v>269</v>
      </c>
      <c r="R17" s="1" t="s">
        <v>269</v>
      </c>
      <c r="S17" s="1" t="s">
        <v>713</v>
      </c>
    </row>
    <row r="18" spans="1:19" ht="14.25">
      <c r="A18" s="1" t="s">
        <v>260</v>
      </c>
      <c r="B18" s="1" t="s">
        <v>14876</v>
      </c>
      <c r="C18" s="1" t="s">
        <v>262</v>
      </c>
      <c r="D18" s="1" t="s">
        <v>280</v>
      </c>
      <c r="E18" s="1" t="s">
        <v>280</v>
      </c>
      <c r="F18" s="1" t="s">
        <v>472</v>
      </c>
      <c r="G18" s="1" t="s">
        <v>14856</v>
      </c>
      <c r="H18" s="1" t="s">
        <v>472</v>
      </c>
      <c r="I18" s="1" t="s">
        <v>269</v>
      </c>
      <c r="J18" s="1" t="s">
        <v>269</v>
      </c>
      <c r="K18" s="1" t="s">
        <v>269</v>
      </c>
      <c r="L18" s="1" t="s">
        <v>269</v>
      </c>
      <c r="M18" s="1" t="s">
        <v>269</v>
      </c>
      <c r="N18" s="1" t="s">
        <v>269</v>
      </c>
      <c r="O18" s="1" t="s">
        <v>269</v>
      </c>
      <c r="P18" s="1" t="s">
        <v>269</v>
      </c>
      <c r="Q18" s="1" t="s">
        <v>269</v>
      </c>
      <c r="R18" s="1" t="s">
        <v>269</v>
      </c>
      <c r="S18" s="1" t="s">
        <v>713</v>
      </c>
    </row>
    <row r="19" spans="1:19" ht="14.25">
      <c r="A19" s="1" t="s">
        <v>260</v>
      </c>
      <c r="B19" s="1" t="s">
        <v>14877</v>
      </c>
      <c r="C19" s="1" t="s">
        <v>262</v>
      </c>
      <c r="D19" s="1" t="s">
        <v>280</v>
      </c>
      <c r="E19" s="1" t="s">
        <v>280</v>
      </c>
      <c r="F19" s="1" t="s">
        <v>479</v>
      </c>
      <c r="G19" s="1" t="s">
        <v>14858</v>
      </c>
      <c r="H19" s="1" t="s">
        <v>479</v>
      </c>
      <c r="I19" s="1" t="s">
        <v>269</v>
      </c>
      <c r="J19" s="1" t="s">
        <v>269</v>
      </c>
      <c r="K19" s="1" t="s">
        <v>269</v>
      </c>
      <c r="L19" s="1" t="s">
        <v>269</v>
      </c>
      <c r="M19" s="1" t="s">
        <v>269</v>
      </c>
      <c r="N19" s="1" t="s">
        <v>269</v>
      </c>
      <c r="O19" s="1" t="s">
        <v>269</v>
      </c>
      <c r="P19" s="1" t="s">
        <v>269</v>
      </c>
      <c r="Q19" s="1" t="s">
        <v>269</v>
      </c>
      <c r="R19" s="1" t="s">
        <v>269</v>
      </c>
      <c r="S19" s="1" t="s">
        <v>713</v>
      </c>
    </row>
    <row r="20" spans="1:19" ht="14.25">
      <c r="A20" s="1" t="s">
        <v>260</v>
      </c>
      <c r="B20" s="1" t="s">
        <v>14878</v>
      </c>
      <c r="C20" s="1" t="s">
        <v>262</v>
      </c>
      <c r="D20" s="1" t="s">
        <v>280</v>
      </c>
      <c r="E20" s="1" t="s">
        <v>280</v>
      </c>
      <c r="F20" s="1" t="s">
        <v>873</v>
      </c>
      <c r="G20" s="1" t="s">
        <v>14860</v>
      </c>
      <c r="H20" s="1" t="s">
        <v>873</v>
      </c>
      <c r="I20" s="1" t="s">
        <v>269</v>
      </c>
      <c r="J20" s="1" t="s">
        <v>269</v>
      </c>
      <c r="K20" s="1" t="s">
        <v>269</v>
      </c>
      <c r="L20" s="1" t="s">
        <v>269</v>
      </c>
      <c r="M20" s="1" t="s">
        <v>269</v>
      </c>
      <c r="N20" s="1" t="s">
        <v>269</v>
      </c>
      <c r="O20" s="1" t="s">
        <v>269</v>
      </c>
      <c r="P20" s="1" t="s">
        <v>269</v>
      </c>
      <c r="Q20" s="1" t="s">
        <v>269</v>
      </c>
      <c r="R20" s="1" t="s">
        <v>269</v>
      </c>
      <c r="S20" s="1" t="s">
        <v>713</v>
      </c>
    </row>
    <row r="21" spans="1:19" ht="14.25">
      <c r="A21" s="1" t="s">
        <v>260</v>
      </c>
      <c r="B21" s="1" t="s">
        <v>14879</v>
      </c>
      <c r="C21" s="1" t="s">
        <v>262</v>
      </c>
      <c r="D21" s="1" t="s">
        <v>280</v>
      </c>
      <c r="E21" s="1" t="s">
        <v>280</v>
      </c>
      <c r="F21" s="1" t="s">
        <v>872</v>
      </c>
      <c r="G21" s="1" t="s">
        <v>14862</v>
      </c>
      <c r="H21" s="1" t="s">
        <v>872</v>
      </c>
      <c r="I21" s="1" t="s">
        <v>269</v>
      </c>
      <c r="J21" s="1" t="s">
        <v>269</v>
      </c>
      <c r="K21" s="1" t="s">
        <v>269</v>
      </c>
      <c r="L21" s="1" t="s">
        <v>269</v>
      </c>
      <c r="M21" s="1" t="s">
        <v>269</v>
      </c>
      <c r="N21" s="1" t="s">
        <v>269</v>
      </c>
      <c r="O21" s="1" t="s">
        <v>269</v>
      </c>
      <c r="P21" s="1" t="s">
        <v>269</v>
      </c>
      <c r="Q21" s="1" t="s">
        <v>269</v>
      </c>
      <c r="R21" s="1" t="s">
        <v>269</v>
      </c>
      <c r="S21" s="1" t="s">
        <v>713</v>
      </c>
    </row>
    <row r="22" spans="1:19" ht="14.25">
      <c r="A22" s="1" t="s">
        <v>260</v>
      </c>
      <c r="B22" s="1" t="s">
        <v>14880</v>
      </c>
      <c r="C22" s="1" t="s">
        <v>262</v>
      </c>
      <c r="D22" s="1" t="s">
        <v>280</v>
      </c>
      <c r="E22" s="1" t="s">
        <v>280</v>
      </c>
      <c r="F22" s="1" t="s">
        <v>276</v>
      </c>
      <c r="G22" s="1" t="s">
        <v>14864</v>
      </c>
      <c r="H22" s="1" t="s">
        <v>276</v>
      </c>
      <c r="I22" s="1" t="s">
        <v>269</v>
      </c>
      <c r="J22" s="1" t="s">
        <v>269</v>
      </c>
      <c r="K22" s="1" t="s">
        <v>269</v>
      </c>
      <c r="L22" s="1" t="s">
        <v>269</v>
      </c>
      <c r="M22" s="1" t="s">
        <v>269</v>
      </c>
      <c r="N22" s="1" t="s">
        <v>269</v>
      </c>
      <c r="O22" s="1" t="s">
        <v>269</v>
      </c>
      <c r="P22" s="1" t="s">
        <v>269</v>
      </c>
      <c r="Q22" s="1" t="s">
        <v>269</v>
      </c>
      <c r="R22" s="1" t="s">
        <v>269</v>
      </c>
      <c r="S22" s="1" t="s">
        <v>713</v>
      </c>
    </row>
    <row r="23" spans="1:19" ht="14.25">
      <c r="A23" s="1" t="s">
        <v>260</v>
      </c>
      <c r="B23" s="1" t="s">
        <v>14881</v>
      </c>
      <c r="C23" s="1" t="s">
        <v>262</v>
      </c>
      <c r="D23" s="1" t="s">
        <v>280</v>
      </c>
      <c r="E23" s="1" t="s">
        <v>280</v>
      </c>
      <c r="F23" s="1" t="s">
        <v>874</v>
      </c>
      <c r="G23" s="1" t="s">
        <v>14866</v>
      </c>
      <c r="H23" s="1" t="s">
        <v>874</v>
      </c>
      <c r="I23" s="1" t="s">
        <v>269</v>
      </c>
      <c r="J23" s="1" t="s">
        <v>269</v>
      </c>
      <c r="K23" s="1" t="s">
        <v>269</v>
      </c>
      <c r="L23" s="1" t="s">
        <v>269</v>
      </c>
      <c r="M23" s="1" t="s">
        <v>269</v>
      </c>
      <c r="N23" s="1" t="s">
        <v>269</v>
      </c>
      <c r="O23" s="1" t="s">
        <v>269</v>
      </c>
      <c r="P23" s="1" t="s">
        <v>269</v>
      </c>
      <c r="Q23" s="1" t="s">
        <v>269</v>
      </c>
      <c r="R23" s="1" t="s">
        <v>269</v>
      </c>
      <c r="S23" s="1" t="s">
        <v>713</v>
      </c>
    </row>
    <row r="24" spans="1:19" ht="14.25">
      <c r="A24" s="1" t="s">
        <v>260</v>
      </c>
      <c r="B24" s="1" t="s">
        <v>14882</v>
      </c>
      <c r="C24" s="1" t="s">
        <v>262</v>
      </c>
      <c r="D24" s="1" t="s">
        <v>280</v>
      </c>
      <c r="E24" s="1" t="s">
        <v>280</v>
      </c>
      <c r="F24" s="1" t="s">
        <v>1450</v>
      </c>
      <c r="G24" s="1" t="s">
        <v>14868</v>
      </c>
      <c r="H24" s="1" t="s">
        <v>1450</v>
      </c>
      <c r="I24" s="1" t="s">
        <v>269</v>
      </c>
      <c r="J24" s="1" t="s">
        <v>269</v>
      </c>
      <c r="K24" s="1" t="s">
        <v>269</v>
      </c>
      <c r="L24" s="1" t="s">
        <v>269</v>
      </c>
      <c r="M24" s="1" t="s">
        <v>269</v>
      </c>
      <c r="N24" s="1" t="s">
        <v>269</v>
      </c>
      <c r="O24" s="1" t="s">
        <v>269</v>
      </c>
      <c r="P24" s="1" t="s">
        <v>269</v>
      </c>
      <c r="Q24" s="1" t="s">
        <v>269</v>
      </c>
      <c r="R24" s="1" t="s">
        <v>269</v>
      </c>
      <c r="S24" s="1" t="s">
        <v>713</v>
      </c>
    </row>
    <row r="25" spans="1:19" ht="14.25">
      <c r="A25" s="1" t="s">
        <v>260</v>
      </c>
      <c r="B25" s="1" t="s">
        <v>14883</v>
      </c>
      <c r="C25" s="1" t="s">
        <v>262</v>
      </c>
      <c r="D25" s="1" t="s">
        <v>280</v>
      </c>
      <c r="E25" s="1" t="s">
        <v>280</v>
      </c>
      <c r="F25" s="1" t="s">
        <v>277</v>
      </c>
      <c r="G25" s="1" t="s">
        <v>14870</v>
      </c>
      <c r="H25" s="1" t="s">
        <v>277</v>
      </c>
      <c r="I25" s="1" t="s">
        <v>269</v>
      </c>
      <c r="J25" s="1" t="s">
        <v>269</v>
      </c>
      <c r="K25" s="1" t="s">
        <v>269</v>
      </c>
      <c r="L25" s="1" t="s">
        <v>269</v>
      </c>
      <c r="M25" s="1" t="s">
        <v>269</v>
      </c>
      <c r="N25" s="1" t="s">
        <v>269</v>
      </c>
      <c r="O25" s="1" t="s">
        <v>269</v>
      </c>
      <c r="P25" s="1" t="s">
        <v>269</v>
      </c>
      <c r="Q25" s="1" t="s">
        <v>269</v>
      </c>
      <c r="R25" s="1" t="s">
        <v>269</v>
      </c>
      <c r="S25" s="1" t="s">
        <v>713</v>
      </c>
    </row>
    <row r="26" spans="1:19" ht="14.25">
      <c r="A26" s="1" t="s">
        <v>260</v>
      </c>
      <c r="B26" s="1" t="s">
        <v>14884</v>
      </c>
      <c r="C26" s="1" t="s">
        <v>262</v>
      </c>
      <c r="D26" s="1" t="s">
        <v>280</v>
      </c>
      <c r="E26" s="1" t="s">
        <v>280</v>
      </c>
      <c r="F26" s="1" t="s">
        <v>12185</v>
      </c>
      <c r="G26" s="1" t="s">
        <v>14872</v>
      </c>
      <c r="H26" s="1" t="s">
        <v>12185</v>
      </c>
      <c r="I26" s="1" t="s">
        <v>269</v>
      </c>
      <c r="J26" s="1" t="s">
        <v>269</v>
      </c>
      <c r="K26" s="1" t="s">
        <v>269</v>
      </c>
      <c r="L26" s="1" t="s">
        <v>269</v>
      </c>
      <c r="M26" s="1" t="s">
        <v>269</v>
      </c>
      <c r="N26" s="1" t="s">
        <v>269</v>
      </c>
      <c r="O26" s="1" t="s">
        <v>269</v>
      </c>
      <c r="P26" s="1" t="s">
        <v>269</v>
      </c>
      <c r="Q26" s="1" t="s">
        <v>269</v>
      </c>
      <c r="R26" s="1" t="s">
        <v>269</v>
      </c>
      <c r="S26" s="1" t="s">
        <v>713</v>
      </c>
    </row>
    <row r="27" spans="1:19" ht="14.25">
      <c r="A27" s="1" t="s">
        <v>260</v>
      </c>
      <c r="B27" s="1" t="s">
        <v>14885</v>
      </c>
      <c r="C27" s="1" t="s">
        <v>262</v>
      </c>
      <c r="D27" s="1" t="s">
        <v>280</v>
      </c>
      <c r="E27" s="1" t="s">
        <v>280</v>
      </c>
      <c r="F27" s="1" t="s">
        <v>12188</v>
      </c>
      <c r="G27" s="1" t="s">
        <v>14874</v>
      </c>
      <c r="H27" s="1" t="s">
        <v>269</v>
      </c>
      <c r="I27" s="1" t="s">
        <v>269</v>
      </c>
      <c r="J27" s="1" t="s">
        <v>269</v>
      </c>
      <c r="K27" s="1" t="s">
        <v>269</v>
      </c>
      <c r="L27" s="1" t="s">
        <v>269</v>
      </c>
      <c r="M27" s="1" t="s">
        <v>269</v>
      </c>
      <c r="N27" s="1" t="s">
        <v>269</v>
      </c>
      <c r="O27" s="1" t="s">
        <v>269</v>
      </c>
      <c r="P27" s="1" t="s">
        <v>269</v>
      </c>
      <c r="Q27" s="1" t="s">
        <v>269</v>
      </c>
      <c r="R27" s="1" t="s">
        <v>269</v>
      </c>
      <c r="S27" s="1" t="s">
        <v>713</v>
      </c>
    </row>
    <row r="28" spans="1:19" ht="14.25">
      <c r="A28" s="1" t="s">
        <v>260</v>
      </c>
      <c r="B28" s="1" t="s">
        <v>14886</v>
      </c>
      <c r="C28" s="1" t="s">
        <v>262</v>
      </c>
      <c r="D28" s="1" t="s">
        <v>286</v>
      </c>
      <c r="E28" s="1" t="s">
        <v>286</v>
      </c>
      <c r="F28" s="1" t="s">
        <v>270</v>
      </c>
      <c r="G28" s="1" t="s">
        <v>14854</v>
      </c>
      <c r="H28" s="1" t="s">
        <v>270</v>
      </c>
      <c r="I28" s="1" t="s">
        <v>269</v>
      </c>
      <c r="J28" s="1" t="s">
        <v>269</v>
      </c>
      <c r="K28" s="1" t="s">
        <v>269</v>
      </c>
      <c r="L28" s="1" t="s">
        <v>269</v>
      </c>
      <c r="M28" s="1" t="s">
        <v>269</v>
      </c>
      <c r="N28" s="1" t="s">
        <v>269</v>
      </c>
      <c r="O28" s="1" t="s">
        <v>269</v>
      </c>
      <c r="P28" s="1" t="s">
        <v>269</v>
      </c>
      <c r="Q28" s="1" t="s">
        <v>269</v>
      </c>
      <c r="R28" s="1" t="s">
        <v>269</v>
      </c>
      <c r="S28" s="1" t="s">
        <v>713</v>
      </c>
    </row>
    <row r="29" spans="1:19" ht="14.25">
      <c r="A29" s="1" t="s">
        <v>260</v>
      </c>
      <c r="B29" s="1" t="s">
        <v>14887</v>
      </c>
      <c r="C29" s="1" t="s">
        <v>262</v>
      </c>
      <c r="D29" s="1" t="s">
        <v>286</v>
      </c>
      <c r="E29" s="1" t="s">
        <v>286</v>
      </c>
      <c r="F29" s="1" t="s">
        <v>472</v>
      </c>
      <c r="G29" s="1" t="s">
        <v>14856</v>
      </c>
      <c r="H29" s="1" t="s">
        <v>472</v>
      </c>
      <c r="I29" s="1" t="s">
        <v>269</v>
      </c>
      <c r="J29" s="1" t="s">
        <v>269</v>
      </c>
      <c r="K29" s="1" t="s">
        <v>269</v>
      </c>
      <c r="L29" s="1" t="s">
        <v>269</v>
      </c>
      <c r="M29" s="1" t="s">
        <v>269</v>
      </c>
      <c r="N29" s="1" t="s">
        <v>269</v>
      </c>
      <c r="O29" s="1" t="s">
        <v>269</v>
      </c>
      <c r="P29" s="1" t="s">
        <v>269</v>
      </c>
      <c r="Q29" s="1" t="s">
        <v>269</v>
      </c>
      <c r="R29" s="1" t="s">
        <v>269</v>
      </c>
      <c r="S29" s="1" t="s">
        <v>713</v>
      </c>
    </row>
    <row r="30" spans="1:19" ht="14.25">
      <c r="A30" s="1" t="s">
        <v>260</v>
      </c>
      <c r="B30" s="1" t="s">
        <v>14888</v>
      </c>
      <c r="C30" s="1" t="s">
        <v>262</v>
      </c>
      <c r="D30" s="1" t="s">
        <v>286</v>
      </c>
      <c r="E30" s="1" t="s">
        <v>286</v>
      </c>
      <c r="F30" s="1" t="s">
        <v>479</v>
      </c>
      <c r="G30" s="1" t="s">
        <v>14858</v>
      </c>
      <c r="H30" s="1" t="s">
        <v>479</v>
      </c>
      <c r="I30" s="1" t="s">
        <v>269</v>
      </c>
      <c r="J30" s="1" t="s">
        <v>269</v>
      </c>
      <c r="K30" s="1" t="s">
        <v>269</v>
      </c>
      <c r="L30" s="1" t="s">
        <v>269</v>
      </c>
      <c r="M30" s="1" t="s">
        <v>269</v>
      </c>
      <c r="N30" s="1" t="s">
        <v>269</v>
      </c>
      <c r="O30" s="1" t="s">
        <v>269</v>
      </c>
      <c r="P30" s="1" t="s">
        <v>269</v>
      </c>
      <c r="Q30" s="1" t="s">
        <v>269</v>
      </c>
      <c r="R30" s="1" t="s">
        <v>269</v>
      </c>
      <c r="S30" s="1" t="s">
        <v>713</v>
      </c>
    </row>
    <row r="31" spans="1:19" ht="14.25">
      <c r="A31" s="1" t="s">
        <v>260</v>
      </c>
      <c r="B31" s="1" t="s">
        <v>14889</v>
      </c>
      <c r="C31" s="1" t="s">
        <v>262</v>
      </c>
      <c r="D31" s="1" t="s">
        <v>286</v>
      </c>
      <c r="E31" s="1" t="s">
        <v>286</v>
      </c>
      <c r="F31" s="1" t="s">
        <v>873</v>
      </c>
      <c r="G31" s="1" t="s">
        <v>14860</v>
      </c>
      <c r="H31" s="1" t="s">
        <v>873</v>
      </c>
      <c r="I31" s="1" t="s">
        <v>269</v>
      </c>
      <c r="J31" s="1" t="s">
        <v>269</v>
      </c>
      <c r="K31" s="1" t="s">
        <v>269</v>
      </c>
      <c r="L31" s="1" t="s">
        <v>269</v>
      </c>
      <c r="M31" s="1" t="s">
        <v>269</v>
      </c>
      <c r="N31" s="1" t="s">
        <v>269</v>
      </c>
      <c r="O31" s="1" t="s">
        <v>269</v>
      </c>
      <c r="P31" s="1" t="s">
        <v>269</v>
      </c>
      <c r="Q31" s="1" t="s">
        <v>269</v>
      </c>
      <c r="R31" s="1" t="s">
        <v>269</v>
      </c>
      <c r="S31" s="1" t="s">
        <v>713</v>
      </c>
    </row>
    <row r="32" spans="1:19" ht="14.25">
      <c r="A32" s="1" t="s">
        <v>260</v>
      </c>
      <c r="B32" s="1" t="s">
        <v>14890</v>
      </c>
      <c r="C32" s="1" t="s">
        <v>262</v>
      </c>
      <c r="D32" s="1" t="s">
        <v>286</v>
      </c>
      <c r="E32" s="1" t="s">
        <v>286</v>
      </c>
      <c r="F32" s="1" t="s">
        <v>872</v>
      </c>
      <c r="G32" s="1" t="s">
        <v>14862</v>
      </c>
      <c r="H32" s="1" t="s">
        <v>872</v>
      </c>
      <c r="I32" s="1" t="s">
        <v>269</v>
      </c>
      <c r="J32" s="1" t="s">
        <v>269</v>
      </c>
      <c r="K32" s="1" t="s">
        <v>269</v>
      </c>
      <c r="L32" s="1" t="s">
        <v>269</v>
      </c>
      <c r="M32" s="1" t="s">
        <v>269</v>
      </c>
      <c r="N32" s="1" t="s">
        <v>269</v>
      </c>
      <c r="O32" s="1" t="s">
        <v>269</v>
      </c>
      <c r="P32" s="1" t="s">
        <v>269</v>
      </c>
      <c r="Q32" s="1" t="s">
        <v>269</v>
      </c>
      <c r="R32" s="1" t="s">
        <v>269</v>
      </c>
      <c r="S32" s="1" t="s">
        <v>713</v>
      </c>
    </row>
    <row r="33" spans="1:19" ht="14.25">
      <c r="A33" s="1" t="s">
        <v>260</v>
      </c>
      <c r="B33" s="1" t="s">
        <v>14891</v>
      </c>
      <c r="C33" s="1" t="s">
        <v>262</v>
      </c>
      <c r="D33" s="1" t="s">
        <v>286</v>
      </c>
      <c r="E33" s="1" t="s">
        <v>286</v>
      </c>
      <c r="F33" s="1" t="s">
        <v>276</v>
      </c>
      <c r="G33" s="1" t="s">
        <v>14864</v>
      </c>
      <c r="H33" s="1" t="s">
        <v>276</v>
      </c>
      <c r="I33" s="1" t="s">
        <v>269</v>
      </c>
      <c r="J33" s="1" t="s">
        <v>269</v>
      </c>
      <c r="K33" s="1" t="s">
        <v>269</v>
      </c>
      <c r="L33" s="1" t="s">
        <v>269</v>
      </c>
      <c r="M33" s="1" t="s">
        <v>269</v>
      </c>
      <c r="N33" s="1" t="s">
        <v>269</v>
      </c>
      <c r="O33" s="1" t="s">
        <v>269</v>
      </c>
      <c r="P33" s="1" t="s">
        <v>269</v>
      </c>
      <c r="Q33" s="1" t="s">
        <v>269</v>
      </c>
      <c r="R33" s="1" t="s">
        <v>269</v>
      </c>
      <c r="S33" s="1" t="s">
        <v>713</v>
      </c>
    </row>
    <row r="34" spans="1:19" ht="14.25">
      <c r="A34" s="1" t="s">
        <v>260</v>
      </c>
      <c r="B34" s="1" t="s">
        <v>14892</v>
      </c>
      <c r="C34" s="1" t="s">
        <v>262</v>
      </c>
      <c r="D34" s="1" t="s">
        <v>286</v>
      </c>
      <c r="E34" s="1" t="s">
        <v>286</v>
      </c>
      <c r="F34" s="1" t="s">
        <v>874</v>
      </c>
      <c r="G34" s="1" t="s">
        <v>14866</v>
      </c>
      <c r="H34" s="1" t="s">
        <v>874</v>
      </c>
      <c r="I34" s="1" t="s">
        <v>269</v>
      </c>
      <c r="J34" s="1" t="s">
        <v>269</v>
      </c>
      <c r="K34" s="1" t="s">
        <v>269</v>
      </c>
      <c r="L34" s="1" t="s">
        <v>269</v>
      </c>
      <c r="M34" s="1" t="s">
        <v>269</v>
      </c>
      <c r="N34" s="1" t="s">
        <v>269</v>
      </c>
      <c r="O34" s="1" t="s">
        <v>269</v>
      </c>
      <c r="P34" s="1" t="s">
        <v>269</v>
      </c>
      <c r="Q34" s="1" t="s">
        <v>269</v>
      </c>
      <c r="R34" s="1" t="s">
        <v>269</v>
      </c>
      <c r="S34" s="1" t="s">
        <v>713</v>
      </c>
    </row>
    <row r="35" spans="1:19" ht="14.25">
      <c r="A35" s="1" t="s">
        <v>260</v>
      </c>
      <c r="B35" s="1" t="s">
        <v>14893</v>
      </c>
      <c r="C35" s="1" t="s">
        <v>262</v>
      </c>
      <c r="D35" s="1" t="s">
        <v>286</v>
      </c>
      <c r="E35" s="1" t="s">
        <v>286</v>
      </c>
      <c r="F35" s="1" t="s">
        <v>1450</v>
      </c>
      <c r="G35" s="1" t="s">
        <v>14868</v>
      </c>
      <c r="H35" s="1" t="s">
        <v>1450</v>
      </c>
      <c r="I35" s="1" t="s">
        <v>269</v>
      </c>
      <c r="J35" s="1" t="s">
        <v>269</v>
      </c>
      <c r="K35" s="1" t="s">
        <v>269</v>
      </c>
      <c r="L35" s="1" t="s">
        <v>269</v>
      </c>
      <c r="M35" s="1" t="s">
        <v>269</v>
      </c>
      <c r="N35" s="1" t="s">
        <v>269</v>
      </c>
      <c r="O35" s="1" t="s">
        <v>269</v>
      </c>
      <c r="P35" s="1" t="s">
        <v>269</v>
      </c>
      <c r="Q35" s="1" t="s">
        <v>269</v>
      </c>
      <c r="R35" s="1" t="s">
        <v>269</v>
      </c>
      <c r="S35" s="1" t="s">
        <v>713</v>
      </c>
    </row>
    <row r="36" spans="1:19" ht="14.25">
      <c r="A36" s="1" t="s">
        <v>260</v>
      </c>
      <c r="B36" s="1" t="s">
        <v>14894</v>
      </c>
      <c r="C36" s="1" t="s">
        <v>262</v>
      </c>
      <c r="D36" s="1" t="s">
        <v>286</v>
      </c>
      <c r="E36" s="1" t="s">
        <v>286</v>
      </c>
      <c r="F36" s="1" t="s">
        <v>277</v>
      </c>
      <c r="G36" s="1" t="s">
        <v>14870</v>
      </c>
      <c r="H36" s="1" t="s">
        <v>277</v>
      </c>
      <c r="I36" s="1" t="s">
        <v>269</v>
      </c>
      <c r="J36" s="1" t="s">
        <v>269</v>
      </c>
      <c r="K36" s="1" t="s">
        <v>269</v>
      </c>
      <c r="L36" s="1" t="s">
        <v>269</v>
      </c>
      <c r="M36" s="1" t="s">
        <v>269</v>
      </c>
      <c r="N36" s="1" t="s">
        <v>269</v>
      </c>
      <c r="O36" s="1" t="s">
        <v>269</v>
      </c>
      <c r="P36" s="1" t="s">
        <v>269</v>
      </c>
      <c r="Q36" s="1" t="s">
        <v>269</v>
      </c>
      <c r="R36" s="1" t="s">
        <v>269</v>
      </c>
      <c r="S36" s="1" t="s">
        <v>713</v>
      </c>
    </row>
    <row r="37" spans="1:19" ht="14.25">
      <c r="A37" s="1" t="s">
        <v>260</v>
      </c>
      <c r="B37" s="1" t="s">
        <v>14895</v>
      </c>
      <c r="C37" s="1" t="s">
        <v>262</v>
      </c>
      <c r="D37" s="1" t="s">
        <v>286</v>
      </c>
      <c r="E37" s="1" t="s">
        <v>286</v>
      </c>
      <c r="F37" s="1" t="s">
        <v>12185</v>
      </c>
      <c r="G37" s="1" t="s">
        <v>14872</v>
      </c>
      <c r="H37" s="1" t="s">
        <v>12185</v>
      </c>
      <c r="I37" s="1" t="s">
        <v>269</v>
      </c>
      <c r="J37" s="1" t="s">
        <v>269</v>
      </c>
      <c r="K37" s="1" t="s">
        <v>269</v>
      </c>
      <c r="L37" s="1" t="s">
        <v>269</v>
      </c>
      <c r="M37" s="1" t="s">
        <v>269</v>
      </c>
      <c r="N37" s="1" t="s">
        <v>269</v>
      </c>
      <c r="O37" s="1" t="s">
        <v>269</v>
      </c>
      <c r="P37" s="1" t="s">
        <v>269</v>
      </c>
      <c r="Q37" s="1" t="s">
        <v>269</v>
      </c>
      <c r="R37" s="1" t="s">
        <v>269</v>
      </c>
      <c r="S37" s="1" t="s">
        <v>713</v>
      </c>
    </row>
    <row r="38" spans="1:19" ht="14.25">
      <c r="A38" s="1" t="s">
        <v>260</v>
      </c>
      <c r="B38" s="1" t="s">
        <v>14896</v>
      </c>
      <c r="C38" s="1" t="s">
        <v>262</v>
      </c>
      <c r="D38" s="1" t="s">
        <v>286</v>
      </c>
      <c r="E38" s="1" t="s">
        <v>286</v>
      </c>
      <c r="F38" s="1" t="s">
        <v>12188</v>
      </c>
      <c r="G38" s="1" t="s">
        <v>14874</v>
      </c>
      <c r="H38" s="1" t="s">
        <v>269</v>
      </c>
      <c r="I38" s="1" t="s">
        <v>269</v>
      </c>
      <c r="J38" s="1" t="s">
        <v>269</v>
      </c>
      <c r="K38" s="1" t="s">
        <v>269</v>
      </c>
      <c r="L38" s="1" t="s">
        <v>269</v>
      </c>
      <c r="M38" s="1" t="s">
        <v>269</v>
      </c>
      <c r="N38" s="1" t="s">
        <v>269</v>
      </c>
      <c r="O38" s="1" t="s">
        <v>269</v>
      </c>
      <c r="P38" s="1" t="s">
        <v>269</v>
      </c>
      <c r="Q38" s="1" t="s">
        <v>269</v>
      </c>
      <c r="R38" s="1" t="s">
        <v>269</v>
      </c>
      <c r="S38" s="1" t="s">
        <v>713</v>
      </c>
    </row>
    <row r="39" spans="1:19" ht="14.25">
      <c r="A39" s="1" t="s">
        <v>260</v>
      </c>
      <c r="B39" s="1" t="s">
        <v>14897</v>
      </c>
      <c r="C39" s="1" t="s">
        <v>262</v>
      </c>
      <c r="D39" s="1" t="s">
        <v>292</v>
      </c>
      <c r="E39" s="1" t="s">
        <v>292</v>
      </c>
      <c r="F39" s="1" t="s">
        <v>270</v>
      </c>
      <c r="G39" s="1" t="s">
        <v>14854</v>
      </c>
      <c r="H39" s="1" t="s">
        <v>270</v>
      </c>
      <c r="I39" s="1" t="s">
        <v>269</v>
      </c>
      <c r="J39" s="1" t="s">
        <v>269</v>
      </c>
      <c r="K39" s="1" t="s">
        <v>269</v>
      </c>
      <c r="L39" s="1" t="s">
        <v>269</v>
      </c>
      <c r="M39" s="1" t="s">
        <v>269</v>
      </c>
      <c r="N39" s="1" t="s">
        <v>269</v>
      </c>
      <c r="O39" s="1" t="s">
        <v>269</v>
      </c>
      <c r="P39" s="1" t="s">
        <v>269</v>
      </c>
      <c r="Q39" s="1" t="s">
        <v>269</v>
      </c>
      <c r="R39" s="1" t="s">
        <v>269</v>
      </c>
      <c r="S39" s="1" t="s">
        <v>713</v>
      </c>
    </row>
    <row r="40" spans="1:19" ht="14.25">
      <c r="A40" s="1" t="s">
        <v>260</v>
      </c>
      <c r="B40" s="1" t="s">
        <v>14898</v>
      </c>
      <c r="C40" s="1" t="s">
        <v>262</v>
      </c>
      <c r="D40" s="1" t="s">
        <v>292</v>
      </c>
      <c r="E40" s="1" t="s">
        <v>292</v>
      </c>
      <c r="F40" s="1" t="s">
        <v>472</v>
      </c>
      <c r="G40" s="1" t="s">
        <v>14856</v>
      </c>
      <c r="H40" s="1" t="s">
        <v>472</v>
      </c>
      <c r="I40" s="1" t="s">
        <v>269</v>
      </c>
      <c r="J40" s="1" t="s">
        <v>269</v>
      </c>
      <c r="K40" s="1" t="s">
        <v>269</v>
      </c>
      <c r="L40" s="1" t="s">
        <v>269</v>
      </c>
      <c r="M40" s="1" t="s">
        <v>269</v>
      </c>
      <c r="N40" s="1" t="s">
        <v>269</v>
      </c>
      <c r="O40" s="1" t="s">
        <v>269</v>
      </c>
      <c r="P40" s="1" t="s">
        <v>269</v>
      </c>
      <c r="Q40" s="1" t="s">
        <v>269</v>
      </c>
      <c r="R40" s="1" t="s">
        <v>269</v>
      </c>
      <c r="S40" s="1" t="s">
        <v>713</v>
      </c>
    </row>
    <row r="41" spans="1:19" ht="14.25">
      <c r="A41" s="1" t="s">
        <v>260</v>
      </c>
      <c r="B41" s="1" t="s">
        <v>14899</v>
      </c>
      <c r="C41" s="1" t="s">
        <v>262</v>
      </c>
      <c r="D41" s="1" t="s">
        <v>292</v>
      </c>
      <c r="E41" s="1" t="s">
        <v>292</v>
      </c>
      <c r="F41" s="1" t="s">
        <v>479</v>
      </c>
      <c r="G41" s="1" t="s">
        <v>14858</v>
      </c>
      <c r="H41" s="1" t="s">
        <v>479</v>
      </c>
      <c r="I41" s="1" t="s">
        <v>269</v>
      </c>
      <c r="J41" s="1" t="s">
        <v>269</v>
      </c>
      <c r="K41" s="1" t="s">
        <v>269</v>
      </c>
      <c r="L41" s="1" t="s">
        <v>269</v>
      </c>
      <c r="M41" s="1" t="s">
        <v>269</v>
      </c>
      <c r="N41" s="1" t="s">
        <v>269</v>
      </c>
      <c r="O41" s="1" t="s">
        <v>269</v>
      </c>
      <c r="P41" s="1" t="s">
        <v>269</v>
      </c>
      <c r="Q41" s="1" t="s">
        <v>269</v>
      </c>
      <c r="R41" s="1" t="s">
        <v>269</v>
      </c>
      <c r="S41" s="1" t="s">
        <v>713</v>
      </c>
    </row>
    <row r="42" spans="1:19" ht="14.25">
      <c r="A42" s="1" t="s">
        <v>260</v>
      </c>
      <c r="B42" s="1" t="s">
        <v>14900</v>
      </c>
      <c r="C42" s="1" t="s">
        <v>262</v>
      </c>
      <c r="D42" s="1" t="s">
        <v>292</v>
      </c>
      <c r="E42" s="1" t="s">
        <v>292</v>
      </c>
      <c r="F42" s="1" t="s">
        <v>873</v>
      </c>
      <c r="G42" s="1" t="s">
        <v>14860</v>
      </c>
      <c r="H42" s="1" t="s">
        <v>873</v>
      </c>
      <c r="I42" s="1" t="s">
        <v>269</v>
      </c>
      <c r="J42" s="1" t="s">
        <v>269</v>
      </c>
      <c r="K42" s="1" t="s">
        <v>269</v>
      </c>
      <c r="L42" s="1" t="s">
        <v>269</v>
      </c>
      <c r="M42" s="1" t="s">
        <v>269</v>
      </c>
      <c r="N42" s="1" t="s">
        <v>269</v>
      </c>
      <c r="O42" s="1" t="s">
        <v>269</v>
      </c>
      <c r="P42" s="1" t="s">
        <v>269</v>
      </c>
      <c r="Q42" s="1" t="s">
        <v>269</v>
      </c>
      <c r="R42" s="1" t="s">
        <v>269</v>
      </c>
      <c r="S42" s="1" t="s">
        <v>713</v>
      </c>
    </row>
    <row r="43" spans="1:19" ht="14.25">
      <c r="A43" s="1" t="s">
        <v>260</v>
      </c>
      <c r="B43" s="1" t="s">
        <v>14901</v>
      </c>
      <c r="C43" s="1" t="s">
        <v>262</v>
      </c>
      <c r="D43" s="1" t="s">
        <v>292</v>
      </c>
      <c r="E43" s="1" t="s">
        <v>292</v>
      </c>
      <c r="F43" s="1" t="s">
        <v>872</v>
      </c>
      <c r="G43" s="1" t="s">
        <v>14862</v>
      </c>
      <c r="H43" s="1" t="s">
        <v>872</v>
      </c>
      <c r="I43" s="1" t="s">
        <v>269</v>
      </c>
      <c r="J43" s="1" t="s">
        <v>269</v>
      </c>
      <c r="K43" s="1" t="s">
        <v>269</v>
      </c>
      <c r="L43" s="1" t="s">
        <v>269</v>
      </c>
      <c r="M43" s="1" t="s">
        <v>269</v>
      </c>
      <c r="N43" s="1" t="s">
        <v>269</v>
      </c>
      <c r="O43" s="1" t="s">
        <v>269</v>
      </c>
      <c r="P43" s="1" t="s">
        <v>269</v>
      </c>
      <c r="Q43" s="1" t="s">
        <v>269</v>
      </c>
      <c r="R43" s="1" t="s">
        <v>269</v>
      </c>
      <c r="S43" s="1" t="s">
        <v>713</v>
      </c>
    </row>
    <row r="44" spans="1:19" ht="14.25">
      <c r="A44" s="1" t="s">
        <v>260</v>
      </c>
      <c r="B44" s="1" t="s">
        <v>14902</v>
      </c>
      <c r="C44" s="1" t="s">
        <v>262</v>
      </c>
      <c r="D44" s="1" t="s">
        <v>292</v>
      </c>
      <c r="E44" s="1" t="s">
        <v>292</v>
      </c>
      <c r="F44" s="1" t="s">
        <v>276</v>
      </c>
      <c r="G44" s="1" t="s">
        <v>14864</v>
      </c>
      <c r="H44" s="1" t="s">
        <v>276</v>
      </c>
      <c r="I44" s="1" t="s">
        <v>269</v>
      </c>
      <c r="J44" s="1" t="s">
        <v>269</v>
      </c>
      <c r="K44" s="1" t="s">
        <v>269</v>
      </c>
      <c r="L44" s="1" t="s">
        <v>269</v>
      </c>
      <c r="M44" s="1" t="s">
        <v>269</v>
      </c>
      <c r="N44" s="1" t="s">
        <v>269</v>
      </c>
      <c r="O44" s="1" t="s">
        <v>269</v>
      </c>
      <c r="P44" s="1" t="s">
        <v>269</v>
      </c>
      <c r="Q44" s="1" t="s">
        <v>269</v>
      </c>
      <c r="R44" s="1" t="s">
        <v>269</v>
      </c>
      <c r="S44" s="1" t="s">
        <v>713</v>
      </c>
    </row>
    <row r="45" spans="1:19" ht="14.25">
      <c r="A45" s="1" t="s">
        <v>260</v>
      </c>
      <c r="B45" s="1" t="s">
        <v>14903</v>
      </c>
      <c r="C45" s="1" t="s">
        <v>262</v>
      </c>
      <c r="D45" s="1" t="s">
        <v>292</v>
      </c>
      <c r="E45" s="1" t="s">
        <v>292</v>
      </c>
      <c r="F45" s="1" t="s">
        <v>874</v>
      </c>
      <c r="G45" s="1" t="s">
        <v>14866</v>
      </c>
      <c r="H45" s="1" t="s">
        <v>874</v>
      </c>
      <c r="I45" s="1" t="s">
        <v>269</v>
      </c>
      <c r="J45" s="1" t="s">
        <v>269</v>
      </c>
      <c r="K45" s="1" t="s">
        <v>269</v>
      </c>
      <c r="L45" s="1" t="s">
        <v>269</v>
      </c>
      <c r="M45" s="1" t="s">
        <v>269</v>
      </c>
      <c r="N45" s="1" t="s">
        <v>269</v>
      </c>
      <c r="O45" s="1" t="s">
        <v>269</v>
      </c>
      <c r="P45" s="1" t="s">
        <v>269</v>
      </c>
      <c r="Q45" s="1" t="s">
        <v>269</v>
      </c>
      <c r="R45" s="1" t="s">
        <v>269</v>
      </c>
      <c r="S45" s="1" t="s">
        <v>713</v>
      </c>
    </row>
    <row r="46" spans="1:19" ht="14.25">
      <c r="A46" s="1" t="s">
        <v>260</v>
      </c>
      <c r="B46" s="1" t="s">
        <v>14904</v>
      </c>
      <c r="C46" s="1" t="s">
        <v>262</v>
      </c>
      <c r="D46" s="1" t="s">
        <v>292</v>
      </c>
      <c r="E46" s="1" t="s">
        <v>292</v>
      </c>
      <c r="F46" s="1" t="s">
        <v>1450</v>
      </c>
      <c r="G46" s="1" t="s">
        <v>14868</v>
      </c>
      <c r="H46" s="1" t="s">
        <v>1450</v>
      </c>
      <c r="I46" s="1" t="s">
        <v>269</v>
      </c>
      <c r="J46" s="1" t="s">
        <v>269</v>
      </c>
      <c r="K46" s="1" t="s">
        <v>269</v>
      </c>
      <c r="L46" s="1" t="s">
        <v>269</v>
      </c>
      <c r="M46" s="1" t="s">
        <v>269</v>
      </c>
      <c r="N46" s="1" t="s">
        <v>269</v>
      </c>
      <c r="O46" s="1" t="s">
        <v>269</v>
      </c>
      <c r="P46" s="1" t="s">
        <v>269</v>
      </c>
      <c r="Q46" s="1" t="s">
        <v>269</v>
      </c>
      <c r="R46" s="1" t="s">
        <v>269</v>
      </c>
      <c r="S46" s="1" t="s">
        <v>713</v>
      </c>
    </row>
    <row r="47" spans="1:19" ht="14.25">
      <c r="A47" s="1" t="s">
        <v>260</v>
      </c>
      <c r="B47" s="1" t="s">
        <v>14905</v>
      </c>
      <c r="C47" s="1" t="s">
        <v>262</v>
      </c>
      <c r="D47" s="1" t="s">
        <v>292</v>
      </c>
      <c r="E47" s="1" t="s">
        <v>292</v>
      </c>
      <c r="F47" s="1" t="s">
        <v>277</v>
      </c>
      <c r="G47" s="1" t="s">
        <v>14870</v>
      </c>
      <c r="H47" s="1" t="s">
        <v>277</v>
      </c>
      <c r="I47" s="1" t="s">
        <v>269</v>
      </c>
      <c r="J47" s="1" t="s">
        <v>269</v>
      </c>
      <c r="K47" s="1" t="s">
        <v>269</v>
      </c>
      <c r="L47" s="1" t="s">
        <v>269</v>
      </c>
      <c r="M47" s="1" t="s">
        <v>269</v>
      </c>
      <c r="N47" s="1" t="s">
        <v>269</v>
      </c>
      <c r="O47" s="1" t="s">
        <v>269</v>
      </c>
      <c r="P47" s="1" t="s">
        <v>269</v>
      </c>
      <c r="Q47" s="1" t="s">
        <v>269</v>
      </c>
      <c r="R47" s="1" t="s">
        <v>269</v>
      </c>
      <c r="S47" s="1" t="s">
        <v>713</v>
      </c>
    </row>
    <row r="48" spans="1:19" ht="14.25">
      <c r="A48" s="1" t="s">
        <v>260</v>
      </c>
      <c r="B48" s="1" t="s">
        <v>14906</v>
      </c>
      <c r="C48" s="1" t="s">
        <v>262</v>
      </c>
      <c r="D48" s="1" t="s">
        <v>292</v>
      </c>
      <c r="E48" s="1" t="s">
        <v>292</v>
      </c>
      <c r="F48" s="1" t="s">
        <v>12185</v>
      </c>
      <c r="G48" s="1" t="s">
        <v>14872</v>
      </c>
      <c r="H48" s="1" t="s">
        <v>12185</v>
      </c>
      <c r="I48" s="1" t="s">
        <v>269</v>
      </c>
      <c r="J48" s="1" t="s">
        <v>269</v>
      </c>
      <c r="K48" s="1" t="s">
        <v>269</v>
      </c>
      <c r="L48" s="1" t="s">
        <v>269</v>
      </c>
      <c r="M48" s="1" t="s">
        <v>269</v>
      </c>
      <c r="N48" s="1" t="s">
        <v>269</v>
      </c>
      <c r="O48" s="1" t="s">
        <v>269</v>
      </c>
      <c r="P48" s="1" t="s">
        <v>269</v>
      </c>
      <c r="Q48" s="1" t="s">
        <v>269</v>
      </c>
      <c r="R48" s="1" t="s">
        <v>269</v>
      </c>
      <c r="S48" s="1" t="s">
        <v>713</v>
      </c>
    </row>
    <row r="49" spans="1:19" ht="14.25">
      <c r="A49" s="1" t="s">
        <v>260</v>
      </c>
      <c r="B49" s="1" t="s">
        <v>14907</v>
      </c>
      <c r="C49" s="1" t="s">
        <v>262</v>
      </c>
      <c r="D49" s="1" t="s">
        <v>292</v>
      </c>
      <c r="E49" s="1" t="s">
        <v>292</v>
      </c>
      <c r="F49" s="1" t="s">
        <v>12188</v>
      </c>
      <c r="G49" s="1" t="s">
        <v>14874</v>
      </c>
      <c r="H49" s="1" t="s">
        <v>269</v>
      </c>
      <c r="I49" s="1" t="s">
        <v>269</v>
      </c>
      <c r="J49" s="1" t="s">
        <v>269</v>
      </c>
      <c r="K49" s="1" t="s">
        <v>269</v>
      </c>
      <c r="L49" s="1" t="s">
        <v>269</v>
      </c>
      <c r="M49" s="1" t="s">
        <v>269</v>
      </c>
      <c r="N49" s="1" t="s">
        <v>269</v>
      </c>
      <c r="O49" s="1" t="s">
        <v>269</v>
      </c>
      <c r="P49" s="1" t="s">
        <v>269</v>
      </c>
      <c r="Q49" s="1" t="s">
        <v>269</v>
      </c>
      <c r="R49" s="1" t="s">
        <v>269</v>
      </c>
      <c r="S49" s="1" t="s">
        <v>713</v>
      </c>
    </row>
    <row r="50" spans="1:19" ht="14.25">
      <c r="A50" s="1" t="s">
        <v>260</v>
      </c>
      <c r="B50" s="1" t="s">
        <v>14908</v>
      </c>
      <c r="C50" s="1" t="s">
        <v>262</v>
      </c>
      <c r="D50" s="1" t="s">
        <v>298</v>
      </c>
      <c r="E50" s="1" t="s">
        <v>298</v>
      </c>
      <c r="F50" s="1" t="s">
        <v>270</v>
      </c>
      <c r="G50" s="1" t="s">
        <v>14854</v>
      </c>
      <c r="H50" s="1" t="s">
        <v>270</v>
      </c>
      <c r="I50" s="1" t="s">
        <v>269</v>
      </c>
      <c r="J50" s="1" t="s">
        <v>269</v>
      </c>
      <c r="K50" s="1" t="s">
        <v>269</v>
      </c>
      <c r="L50" s="1" t="s">
        <v>269</v>
      </c>
      <c r="M50" s="1" t="s">
        <v>269</v>
      </c>
      <c r="N50" s="1" t="s">
        <v>269</v>
      </c>
      <c r="O50" s="1" t="s">
        <v>269</v>
      </c>
      <c r="P50" s="1" t="s">
        <v>269</v>
      </c>
      <c r="Q50" s="1" t="s">
        <v>269</v>
      </c>
      <c r="R50" s="1" t="s">
        <v>269</v>
      </c>
      <c r="S50" s="1" t="s">
        <v>713</v>
      </c>
    </row>
    <row r="51" spans="1:19" ht="14.25">
      <c r="A51" s="1" t="s">
        <v>260</v>
      </c>
      <c r="B51" s="1" t="s">
        <v>14909</v>
      </c>
      <c r="C51" s="1" t="s">
        <v>262</v>
      </c>
      <c r="D51" s="1" t="s">
        <v>298</v>
      </c>
      <c r="E51" s="1" t="s">
        <v>298</v>
      </c>
      <c r="F51" s="1" t="s">
        <v>472</v>
      </c>
      <c r="G51" s="1" t="s">
        <v>14856</v>
      </c>
      <c r="H51" s="1" t="s">
        <v>472</v>
      </c>
      <c r="I51" s="1" t="s">
        <v>269</v>
      </c>
      <c r="J51" s="1" t="s">
        <v>269</v>
      </c>
      <c r="K51" s="1" t="s">
        <v>269</v>
      </c>
      <c r="L51" s="1" t="s">
        <v>269</v>
      </c>
      <c r="M51" s="1" t="s">
        <v>269</v>
      </c>
      <c r="N51" s="1" t="s">
        <v>269</v>
      </c>
      <c r="O51" s="1" t="s">
        <v>269</v>
      </c>
      <c r="P51" s="1" t="s">
        <v>269</v>
      </c>
      <c r="Q51" s="1" t="s">
        <v>269</v>
      </c>
      <c r="R51" s="1" t="s">
        <v>269</v>
      </c>
      <c r="S51" s="1" t="s">
        <v>713</v>
      </c>
    </row>
    <row r="52" spans="1:19" ht="14.25">
      <c r="A52" s="1" t="s">
        <v>260</v>
      </c>
      <c r="B52" s="1" t="s">
        <v>14910</v>
      </c>
      <c r="C52" s="1" t="s">
        <v>262</v>
      </c>
      <c r="D52" s="1" t="s">
        <v>298</v>
      </c>
      <c r="E52" s="1" t="s">
        <v>298</v>
      </c>
      <c r="F52" s="1" t="s">
        <v>479</v>
      </c>
      <c r="G52" s="1" t="s">
        <v>14858</v>
      </c>
      <c r="H52" s="1" t="s">
        <v>479</v>
      </c>
      <c r="I52" s="1" t="s">
        <v>269</v>
      </c>
      <c r="J52" s="1" t="s">
        <v>269</v>
      </c>
      <c r="K52" s="1" t="s">
        <v>269</v>
      </c>
      <c r="L52" s="1" t="s">
        <v>269</v>
      </c>
      <c r="M52" s="1" t="s">
        <v>269</v>
      </c>
      <c r="N52" s="1" t="s">
        <v>269</v>
      </c>
      <c r="O52" s="1" t="s">
        <v>269</v>
      </c>
      <c r="P52" s="1" t="s">
        <v>269</v>
      </c>
      <c r="Q52" s="1" t="s">
        <v>269</v>
      </c>
      <c r="R52" s="1" t="s">
        <v>269</v>
      </c>
      <c r="S52" s="1" t="s">
        <v>713</v>
      </c>
    </row>
    <row r="53" spans="1:19" ht="14.25">
      <c r="A53" s="1" t="s">
        <v>260</v>
      </c>
      <c r="B53" s="1" t="s">
        <v>14911</v>
      </c>
      <c r="C53" s="1" t="s">
        <v>262</v>
      </c>
      <c r="D53" s="1" t="s">
        <v>298</v>
      </c>
      <c r="E53" s="1" t="s">
        <v>298</v>
      </c>
      <c r="F53" s="1" t="s">
        <v>873</v>
      </c>
      <c r="G53" s="1" t="s">
        <v>14860</v>
      </c>
      <c r="H53" s="1" t="s">
        <v>873</v>
      </c>
      <c r="I53" s="1" t="s">
        <v>269</v>
      </c>
      <c r="J53" s="1" t="s">
        <v>269</v>
      </c>
      <c r="K53" s="1" t="s">
        <v>269</v>
      </c>
      <c r="L53" s="1" t="s">
        <v>269</v>
      </c>
      <c r="M53" s="1" t="s">
        <v>269</v>
      </c>
      <c r="N53" s="1" t="s">
        <v>269</v>
      </c>
      <c r="O53" s="1" t="s">
        <v>269</v>
      </c>
      <c r="P53" s="1" t="s">
        <v>269</v>
      </c>
      <c r="Q53" s="1" t="s">
        <v>269</v>
      </c>
      <c r="R53" s="1" t="s">
        <v>269</v>
      </c>
      <c r="S53" s="1" t="s">
        <v>713</v>
      </c>
    </row>
    <row r="54" spans="1:19" ht="14.25">
      <c r="A54" s="1" t="s">
        <v>260</v>
      </c>
      <c r="B54" s="1" t="s">
        <v>14912</v>
      </c>
      <c r="C54" s="1" t="s">
        <v>262</v>
      </c>
      <c r="D54" s="1" t="s">
        <v>298</v>
      </c>
      <c r="E54" s="1" t="s">
        <v>298</v>
      </c>
      <c r="F54" s="1" t="s">
        <v>872</v>
      </c>
      <c r="G54" s="1" t="s">
        <v>14862</v>
      </c>
      <c r="H54" s="1" t="s">
        <v>872</v>
      </c>
      <c r="I54" s="1" t="s">
        <v>269</v>
      </c>
      <c r="J54" s="1" t="s">
        <v>269</v>
      </c>
      <c r="K54" s="1" t="s">
        <v>269</v>
      </c>
      <c r="L54" s="1" t="s">
        <v>269</v>
      </c>
      <c r="M54" s="1" t="s">
        <v>269</v>
      </c>
      <c r="N54" s="1" t="s">
        <v>269</v>
      </c>
      <c r="O54" s="1" t="s">
        <v>269</v>
      </c>
      <c r="P54" s="1" t="s">
        <v>269</v>
      </c>
      <c r="Q54" s="1" t="s">
        <v>269</v>
      </c>
      <c r="R54" s="1" t="s">
        <v>269</v>
      </c>
      <c r="S54" s="1" t="s">
        <v>713</v>
      </c>
    </row>
    <row r="55" spans="1:19" ht="14.25">
      <c r="A55" s="1" t="s">
        <v>260</v>
      </c>
      <c r="B55" s="1" t="s">
        <v>14913</v>
      </c>
      <c r="C55" s="1" t="s">
        <v>262</v>
      </c>
      <c r="D55" s="1" t="s">
        <v>298</v>
      </c>
      <c r="E55" s="1" t="s">
        <v>298</v>
      </c>
      <c r="F55" s="1" t="s">
        <v>276</v>
      </c>
      <c r="G55" s="1" t="s">
        <v>14864</v>
      </c>
      <c r="H55" s="1" t="s">
        <v>276</v>
      </c>
      <c r="I55" s="1" t="s">
        <v>269</v>
      </c>
      <c r="J55" s="1" t="s">
        <v>269</v>
      </c>
      <c r="K55" s="1" t="s">
        <v>269</v>
      </c>
      <c r="L55" s="1" t="s">
        <v>269</v>
      </c>
      <c r="M55" s="1" t="s">
        <v>269</v>
      </c>
      <c r="N55" s="1" t="s">
        <v>269</v>
      </c>
      <c r="O55" s="1" t="s">
        <v>269</v>
      </c>
      <c r="P55" s="1" t="s">
        <v>269</v>
      </c>
      <c r="Q55" s="1" t="s">
        <v>269</v>
      </c>
      <c r="R55" s="1" t="s">
        <v>269</v>
      </c>
      <c r="S55" s="1" t="s">
        <v>713</v>
      </c>
    </row>
    <row r="56" spans="1:19" ht="14.25">
      <c r="A56" s="1" t="s">
        <v>260</v>
      </c>
      <c r="B56" s="1" t="s">
        <v>14914</v>
      </c>
      <c r="C56" s="1" t="s">
        <v>262</v>
      </c>
      <c r="D56" s="1" t="s">
        <v>298</v>
      </c>
      <c r="E56" s="1" t="s">
        <v>298</v>
      </c>
      <c r="F56" s="1" t="s">
        <v>874</v>
      </c>
      <c r="G56" s="1" t="s">
        <v>14866</v>
      </c>
      <c r="H56" s="1" t="s">
        <v>874</v>
      </c>
      <c r="I56" s="1" t="s">
        <v>269</v>
      </c>
      <c r="J56" s="1" t="s">
        <v>269</v>
      </c>
      <c r="K56" s="1" t="s">
        <v>269</v>
      </c>
      <c r="L56" s="1" t="s">
        <v>269</v>
      </c>
      <c r="M56" s="1" t="s">
        <v>269</v>
      </c>
      <c r="N56" s="1" t="s">
        <v>269</v>
      </c>
      <c r="O56" s="1" t="s">
        <v>269</v>
      </c>
      <c r="P56" s="1" t="s">
        <v>269</v>
      </c>
      <c r="Q56" s="1" t="s">
        <v>269</v>
      </c>
      <c r="R56" s="1" t="s">
        <v>269</v>
      </c>
      <c r="S56" s="1" t="s">
        <v>713</v>
      </c>
    </row>
    <row r="57" spans="1:19" ht="14.25">
      <c r="A57" s="1" t="s">
        <v>260</v>
      </c>
      <c r="B57" s="1" t="s">
        <v>14915</v>
      </c>
      <c r="C57" s="1" t="s">
        <v>262</v>
      </c>
      <c r="D57" s="1" t="s">
        <v>298</v>
      </c>
      <c r="E57" s="1" t="s">
        <v>298</v>
      </c>
      <c r="F57" s="1" t="s">
        <v>1450</v>
      </c>
      <c r="G57" s="1" t="s">
        <v>14868</v>
      </c>
      <c r="H57" s="1" t="s">
        <v>1450</v>
      </c>
      <c r="I57" s="1" t="s">
        <v>269</v>
      </c>
      <c r="J57" s="1" t="s">
        <v>269</v>
      </c>
      <c r="K57" s="1" t="s">
        <v>269</v>
      </c>
      <c r="L57" s="1" t="s">
        <v>269</v>
      </c>
      <c r="M57" s="1" t="s">
        <v>269</v>
      </c>
      <c r="N57" s="1" t="s">
        <v>269</v>
      </c>
      <c r="O57" s="1" t="s">
        <v>269</v>
      </c>
      <c r="P57" s="1" t="s">
        <v>269</v>
      </c>
      <c r="Q57" s="1" t="s">
        <v>269</v>
      </c>
      <c r="R57" s="1" t="s">
        <v>269</v>
      </c>
      <c r="S57" s="1" t="s">
        <v>713</v>
      </c>
    </row>
    <row r="58" spans="1:19" ht="14.25">
      <c r="A58" s="1" t="s">
        <v>260</v>
      </c>
      <c r="B58" s="1" t="s">
        <v>14916</v>
      </c>
      <c r="C58" s="1" t="s">
        <v>262</v>
      </c>
      <c r="D58" s="1" t="s">
        <v>298</v>
      </c>
      <c r="E58" s="1" t="s">
        <v>298</v>
      </c>
      <c r="F58" s="1" t="s">
        <v>277</v>
      </c>
      <c r="G58" s="1" t="s">
        <v>14870</v>
      </c>
      <c r="H58" s="1" t="s">
        <v>277</v>
      </c>
      <c r="I58" s="1" t="s">
        <v>269</v>
      </c>
      <c r="J58" s="1" t="s">
        <v>269</v>
      </c>
      <c r="K58" s="1" t="s">
        <v>269</v>
      </c>
      <c r="L58" s="1" t="s">
        <v>269</v>
      </c>
      <c r="M58" s="1" t="s">
        <v>269</v>
      </c>
      <c r="N58" s="1" t="s">
        <v>269</v>
      </c>
      <c r="O58" s="1" t="s">
        <v>269</v>
      </c>
      <c r="P58" s="1" t="s">
        <v>269</v>
      </c>
      <c r="Q58" s="1" t="s">
        <v>269</v>
      </c>
      <c r="R58" s="1" t="s">
        <v>269</v>
      </c>
      <c r="S58" s="1" t="s">
        <v>713</v>
      </c>
    </row>
    <row r="59" spans="1:19" ht="14.25">
      <c r="A59" s="1" t="s">
        <v>260</v>
      </c>
      <c r="B59" s="1" t="s">
        <v>14917</v>
      </c>
      <c r="C59" s="1" t="s">
        <v>262</v>
      </c>
      <c r="D59" s="1" t="s">
        <v>298</v>
      </c>
      <c r="E59" s="1" t="s">
        <v>298</v>
      </c>
      <c r="F59" s="1" t="s">
        <v>12185</v>
      </c>
      <c r="G59" s="1" t="s">
        <v>14872</v>
      </c>
      <c r="H59" s="1" t="s">
        <v>12185</v>
      </c>
      <c r="I59" s="1" t="s">
        <v>269</v>
      </c>
      <c r="J59" s="1" t="s">
        <v>269</v>
      </c>
      <c r="K59" s="1" t="s">
        <v>269</v>
      </c>
      <c r="L59" s="1" t="s">
        <v>269</v>
      </c>
      <c r="M59" s="1" t="s">
        <v>269</v>
      </c>
      <c r="N59" s="1" t="s">
        <v>269</v>
      </c>
      <c r="O59" s="1" t="s">
        <v>269</v>
      </c>
      <c r="P59" s="1" t="s">
        <v>269</v>
      </c>
      <c r="Q59" s="1" t="s">
        <v>269</v>
      </c>
      <c r="R59" s="1" t="s">
        <v>269</v>
      </c>
      <c r="S59" s="1" t="s">
        <v>713</v>
      </c>
    </row>
    <row r="60" spans="1:19" ht="14.25">
      <c r="A60" s="1" t="s">
        <v>260</v>
      </c>
      <c r="B60" s="1" t="s">
        <v>14918</v>
      </c>
      <c r="C60" s="1" t="s">
        <v>262</v>
      </c>
      <c r="D60" s="1" t="s">
        <v>298</v>
      </c>
      <c r="E60" s="1" t="s">
        <v>298</v>
      </c>
      <c r="F60" s="1" t="s">
        <v>12188</v>
      </c>
      <c r="G60" s="1" t="s">
        <v>14874</v>
      </c>
      <c r="H60" s="1" t="s">
        <v>269</v>
      </c>
      <c r="I60" s="1" t="s">
        <v>269</v>
      </c>
      <c r="J60" s="1" t="s">
        <v>269</v>
      </c>
      <c r="K60" s="1" t="s">
        <v>269</v>
      </c>
      <c r="L60" s="1" t="s">
        <v>269</v>
      </c>
      <c r="M60" s="1" t="s">
        <v>269</v>
      </c>
      <c r="N60" s="1" t="s">
        <v>269</v>
      </c>
      <c r="O60" s="1" t="s">
        <v>269</v>
      </c>
      <c r="P60" s="1" t="s">
        <v>269</v>
      </c>
      <c r="Q60" s="1" t="s">
        <v>269</v>
      </c>
      <c r="R60" s="1" t="s">
        <v>269</v>
      </c>
      <c r="S60" s="1" t="s">
        <v>713</v>
      </c>
    </row>
    <row r="61" spans="1:19" ht="14.25">
      <c r="A61" s="1" t="s">
        <v>260</v>
      </c>
      <c r="B61" s="1" t="s">
        <v>14919</v>
      </c>
      <c r="C61" s="1" t="s">
        <v>262</v>
      </c>
      <c r="D61" s="1" t="s">
        <v>304</v>
      </c>
      <c r="E61" s="1" t="s">
        <v>304</v>
      </c>
      <c r="F61" s="1" t="s">
        <v>270</v>
      </c>
      <c r="G61" s="1" t="s">
        <v>14854</v>
      </c>
      <c r="H61" s="1" t="s">
        <v>270</v>
      </c>
      <c r="I61" s="1" t="s">
        <v>269</v>
      </c>
      <c r="J61" s="1" t="s">
        <v>269</v>
      </c>
      <c r="K61" s="1" t="s">
        <v>269</v>
      </c>
      <c r="L61" s="1" t="s">
        <v>269</v>
      </c>
      <c r="M61" s="1" t="s">
        <v>269</v>
      </c>
      <c r="N61" s="1" t="s">
        <v>269</v>
      </c>
      <c r="O61" s="1" t="s">
        <v>269</v>
      </c>
      <c r="P61" s="1" t="s">
        <v>269</v>
      </c>
      <c r="Q61" s="1" t="s">
        <v>269</v>
      </c>
      <c r="R61" s="1" t="s">
        <v>269</v>
      </c>
      <c r="S61" s="1" t="s">
        <v>713</v>
      </c>
    </row>
    <row r="62" spans="1:19" ht="14.25">
      <c r="A62" s="1" t="s">
        <v>260</v>
      </c>
      <c r="B62" s="1" t="s">
        <v>14920</v>
      </c>
      <c r="C62" s="1" t="s">
        <v>262</v>
      </c>
      <c r="D62" s="1" t="s">
        <v>304</v>
      </c>
      <c r="E62" s="1" t="s">
        <v>304</v>
      </c>
      <c r="F62" s="1" t="s">
        <v>472</v>
      </c>
      <c r="G62" s="1" t="s">
        <v>14856</v>
      </c>
      <c r="H62" s="1" t="s">
        <v>472</v>
      </c>
      <c r="I62" s="1" t="s">
        <v>269</v>
      </c>
      <c r="J62" s="1" t="s">
        <v>269</v>
      </c>
      <c r="K62" s="1" t="s">
        <v>269</v>
      </c>
      <c r="L62" s="1" t="s">
        <v>269</v>
      </c>
      <c r="M62" s="1" t="s">
        <v>269</v>
      </c>
      <c r="N62" s="1" t="s">
        <v>269</v>
      </c>
      <c r="O62" s="1" t="s">
        <v>269</v>
      </c>
      <c r="P62" s="1" t="s">
        <v>269</v>
      </c>
      <c r="Q62" s="1" t="s">
        <v>269</v>
      </c>
      <c r="R62" s="1" t="s">
        <v>269</v>
      </c>
      <c r="S62" s="1" t="s">
        <v>713</v>
      </c>
    </row>
    <row r="63" spans="1:19" ht="14.25">
      <c r="A63" s="1" t="s">
        <v>260</v>
      </c>
      <c r="B63" s="1" t="s">
        <v>14921</v>
      </c>
      <c r="C63" s="1" t="s">
        <v>262</v>
      </c>
      <c r="D63" s="1" t="s">
        <v>304</v>
      </c>
      <c r="E63" s="1" t="s">
        <v>304</v>
      </c>
      <c r="F63" s="1" t="s">
        <v>479</v>
      </c>
      <c r="G63" s="1" t="s">
        <v>14858</v>
      </c>
      <c r="H63" s="1" t="s">
        <v>479</v>
      </c>
      <c r="I63" s="1" t="s">
        <v>269</v>
      </c>
      <c r="J63" s="1" t="s">
        <v>269</v>
      </c>
      <c r="K63" s="1" t="s">
        <v>269</v>
      </c>
      <c r="L63" s="1" t="s">
        <v>269</v>
      </c>
      <c r="M63" s="1" t="s">
        <v>269</v>
      </c>
      <c r="N63" s="1" t="s">
        <v>269</v>
      </c>
      <c r="O63" s="1" t="s">
        <v>269</v>
      </c>
      <c r="P63" s="1" t="s">
        <v>269</v>
      </c>
      <c r="Q63" s="1" t="s">
        <v>269</v>
      </c>
      <c r="R63" s="1" t="s">
        <v>269</v>
      </c>
      <c r="S63" s="1" t="s">
        <v>713</v>
      </c>
    </row>
    <row r="64" spans="1:19" ht="14.25">
      <c r="A64" s="1" t="s">
        <v>260</v>
      </c>
      <c r="B64" s="1" t="s">
        <v>14922</v>
      </c>
      <c r="C64" s="1" t="s">
        <v>262</v>
      </c>
      <c r="D64" s="1" t="s">
        <v>304</v>
      </c>
      <c r="E64" s="1" t="s">
        <v>304</v>
      </c>
      <c r="F64" s="1" t="s">
        <v>873</v>
      </c>
      <c r="G64" s="1" t="s">
        <v>14860</v>
      </c>
      <c r="H64" s="1" t="s">
        <v>873</v>
      </c>
      <c r="I64" s="1" t="s">
        <v>269</v>
      </c>
      <c r="J64" s="1" t="s">
        <v>269</v>
      </c>
      <c r="K64" s="1" t="s">
        <v>269</v>
      </c>
      <c r="L64" s="1" t="s">
        <v>269</v>
      </c>
      <c r="M64" s="1" t="s">
        <v>269</v>
      </c>
      <c r="N64" s="1" t="s">
        <v>269</v>
      </c>
      <c r="O64" s="1" t="s">
        <v>269</v>
      </c>
      <c r="P64" s="1" t="s">
        <v>269</v>
      </c>
      <c r="Q64" s="1" t="s">
        <v>269</v>
      </c>
      <c r="R64" s="1" t="s">
        <v>269</v>
      </c>
      <c r="S64" s="1" t="s">
        <v>713</v>
      </c>
    </row>
    <row r="65" spans="1:19" ht="14.25">
      <c r="A65" s="1" t="s">
        <v>260</v>
      </c>
      <c r="B65" s="1" t="s">
        <v>14923</v>
      </c>
      <c r="C65" s="1" t="s">
        <v>262</v>
      </c>
      <c r="D65" s="1" t="s">
        <v>304</v>
      </c>
      <c r="E65" s="1" t="s">
        <v>304</v>
      </c>
      <c r="F65" s="1" t="s">
        <v>872</v>
      </c>
      <c r="G65" s="1" t="s">
        <v>14862</v>
      </c>
      <c r="H65" s="1" t="s">
        <v>872</v>
      </c>
      <c r="I65" s="1" t="s">
        <v>269</v>
      </c>
      <c r="J65" s="1" t="s">
        <v>269</v>
      </c>
      <c r="K65" s="1" t="s">
        <v>269</v>
      </c>
      <c r="L65" s="1" t="s">
        <v>269</v>
      </c>
      <c r="M65" s="1" t="s">
        <v>269</v>
      </c>
      <c r="N65" s="1" t="s">
        <v>269</v>
      </c>
      <c r="O65" s="1" t="s">
        <v>269</v>
      </c>
      <c r="P65" s="1" t="s">
        <v>269</v>
      </c>
      <c r="Q65" s="1" t="s">
        <v>269</v>
      </c>
      <c r="R65" s="1" t="s">
        <v>269</v>
      </c>
      <c r="S65" s="1" t="s">
        <v>713</v>
      </c>
    </row>
    <row r="66" spans="1:19" ht="14.25">
      <c r="A66" s="1" t="s">
        <v>260</v>
      </c>
      <c r="B66" s="1" t="s">
        <v>14924</v>
      </c>
      <c r="C66" s="1" t="s">
        <v>262</v>
      </c>
      <c r="D66" s="1" t="s">
        <v>304</v>
      </c>
      <c r="E66" s="1" t="s">
        <v>304</v>
      </c>
      <c r="F66" s="1" t="s">
        <v>276</v>
      </c>
      <c r="G66" s="1" t="s">
        <v>14864</v>
      </c>
      <c r="H66" s="1" t="s">
        <v>276</v>
      </c>
      <c r="I66" s="1" t="s">
        <v>269</v>
      </c>
      <c r="J66" s="1" t="s">
        <v>269</v>
      </c>
      <c r="K66" s="1" t="s">
        <v>269</v>
      </c>
      <c r="L66" s="1" t="s">
        <v>269</v>
      </c>
      <c r="M66" s="1" t="s">
        <v>269</v>
      </c>
      <c r="N66" s="1" t="s">
        <v>269</v>
      </c>
      <c r="O66" s="1" t="s">
        <v>269</v>
      </c>
      <c r="P66" s="1" t="s">
        <v>269</v>
      </c>
      <c r="Q66" s="1" t="s">
        <v>269</v>
      </c>
      <c r="R66" s="1" t="s">
        <v>269</v>
      </c>
      <c r="S66" s="1" t="s">
        <v>713</v>
      </c>
    </row>
    <row r="67" spans="1:19" ht="14.25">
      <c r="A67" s="1" t="s">
        <v>260</v>
      </c>
      <c r="B67" s="1" t="s">
        <v>14925</v>
      </c>
      <c r="C67" s="1" t="s">
        <v>262</v>
      </c>
      <c r="D67" s="1" t="s">
        <v>304</v>
      </c>
      <c r="E67" s="1" t="s">
        <v>304</v>
      </c>
      <c r="F67" s="1" t="s">
        <v>874</v>
      </c>
      <c r="G67" s="1" t="s">
        <v>14866</v>
      </c>
      <c r="H67" s="1" t="s">
        <v>874</v>
      </c>
      <c r="I67" s="1" t="s">
        <v>269</v>
      </c>
      <c r="J67" s="1" t="s">
        <v>269</v>
      </c>
      <c r="K67" s="1" t="s">
        <v>269</v>
      </c>
      <c r="L67" s="1" t="s">
        <v>269</v>
      </c>
      <c r="M67" s="1" t="s">
        <v>269</v>
      </c>
      <c r="N67" s="1" t="s">
        <v>269</v>
      </c>
      <c r="O67" s="1" t="s">
        <v>269</v>
      </c>
      <c r="P67" s="1" t="s">
        <v>269</v>
      </c>
      <c r="Q67" s="1" t="s">
        <v>269</v>
      </c>
      <c r="R67" s="1" t="s">
        <v>269</v>
      </c>
      <c r="S67" s="1" t="s">
        <v>713</v>
      </c>
    </row>
    <row r="68" spans="1:19" ht="14.25">
      <c r="A68" s="1" t="s">
        <v>260</v>
      </c>
      <c r="B68" s="1" t="s">
        <v>14926</v>
      </c>
      <c r="C68" s="1" t="s">
        <v>262</v>
      </c>
      <c r="D68" s="1" t="s">
        <v>304</v>
      </c>
      <c r="E68" s="1" t="s">
        <v>304</v>
      </c>
      <c r="F68" s="1" t="s">
        <v>1450</v>
      </c>
      <c r="G68" s="1" t="s">
        <v>14868</v>
      </c>
      <c r="H68" s="1" t="s">
        <v>1450</v>
      </c>
      <c r="I68" s="1" t="s">
        <v>269</v>
      </c>
      <c r="J68" s="1" t="s">
        <v>269</v>
      </c>
      <c r="K68" s="1" t="s">
        <v>269</v>
      </c>
      <c r="L68" s="1" t="s">
        <v>269</v>
      </c>
      <c r="M68" s="1" t="s">
        <v>269</v>
      </c>
      <c r="N68" s="1" t="s">
        <v>269</v>
      </c>
      <c r="O68" s="1" t="s">
        <v>269</v>
      </c>
      <c r="P68" s="1" t="s">
        <v>269</v>
      </c>
      <c r="Q68" s="1" t="s">
        <v>269</v>
      </c>
      <c r="R68" s="1" t="s">
        <v>269</v>
      </c>
      <c r="S68" s="1" t="s">
        <v>713</v>
      </c>
    </row>
    <row r="69" spans="1:19" ht="14.25">
      <c r="A69" s="1" t="s">
        <v>260</v>
      </c>
      <c r="B69" s="1" t="s">
        <v>14927</v>
      </c>
      <c r="C69" s="1" t="s">
        <v>262</v>
      </c>
      <c r="D69" s="1" t="s">
        <v>304</v>
      </c>
      <c r="E69" s="1" t="s">
        <v>304</v>
      </c>
      <c r="F69" s="1" t="s">
        <v>277</v>
      </c>
      <c r="G69" s="1" t="s">
        <v>14870</v>
      </c>
      <c r="H69" s="1" t="s">
        <v>277</v>
      </c>
      <c r="I69" s="1" t="s">
        <v>269</v>
      </c>
      <c r="J69" s="1" t="s">
        <v>269</v>
      </c>
      <c r="K69" s="1" t="s">
        <v>269</v>
      </c>
      <c r="L69" s="1" t="s">
        <v>269</v>
      </c>
      <c r="M69" s="1" t="s">
        <v>269</v>
      </c>
      <c r="N69" s="1" t="s">
        <v>269</v>
      </c>
      <c r="O69" s="1" t="s">
        <v>269</v>
      </c>
      <c r="P69" s="1" t="s">
        <v>269</v>
      </c>
      <c r="Q69" s="1" t="s">
        <v>269</v>
      </c>
      <c r="R69" s="1" t="s">
        <v>269</v>
      </c>
      <c r="S69" s="1" t="s">
        <v>713</v>
      </c>
    </row>
    <row r="70" spans="1:19" ht="14.25">
      <c r="A70" s="1" t="s">
        <v>260</v>
      </c>
      <c r="B70" s="1" t="s">
        <v>14928</v>
      </c>
      <c r="C70" s="1" t="s">
        <v>262</v>
      </c>
      <c r="D70" s="1" t="s">
        <v>304</v>
      </c>
      <c r="E70" s="1" t="s">
        <v>304</v>
      </c>
      <c r="F70" s="1" t="s">
        <v>12185</v>
      </c>
      <c r="G70" s="1" t="s">
        <v>14872</v>
      </c>
      <c r="H70" s="1" t="s">
        <v>12185</v>
      </c>
      <c r="I70" s="1" t="s">
        <v>269</v>
      </c>
      <c r="J70" s="1" t="s">
        <v>269</v>
      </c>
      <c r="K70" s="1" t="s">
        <v>269</v>
      </c>
      <c r="L70" s="1" t="s">
        <v>269</v>
      </c>
      <c r="M70" s="1" t="s">
        <v>269</v>
      </c>
      <c r="N70" s="1" t="s">
        <v>269</v>
      </c>
      <c r="O70" s="1" t="s">
        <v>269</v>
      </c>
      <c r="P70" s="1" t="s">
        <v>269</v>
      </c>
      <c r="Q70" s="1" t="s">
        <v>269</v>
      </c>
      <c r="R70" s="1" t="s">
        <v>269</v>
      </c>
      <c r="S70" s="1" t="s">
        <v>713</v>
      </c>
    </row>
    <row r="71" spans="1:19" ht="14.25">
      <c r="A71" s="1" t="s">
        <v>260</v>
      </c>
      <c r="B71" s="1" t="s">
        <v>14929</v>
      </c>
      <c r="C71" s="1" t="s">
        <v>262</v>
      </c>
      <c r="D71" s="1" t="s">
        <v>304</v>
      </c>
      <c r="E71" s="1" t="s">
        <v>304</v>
      </c>
      <c r="F71" s="1" t="s">
        <v>12188</v>
      </c>
      <c r="G71" s="1" t="s">
        <v>14874</v>
      </c>
      <c r="H71" s="1" t="s">
        <v>269</v>
      </c>
      <c r="I71" s="1" t="s">
        <v>269</v>
      </c>
      <c r="J71" s="1" t="s">
        <v>269</v>
      </c>
      <c r="K71" s="1" t="s">
        <v>269</v>
      </c>
      <c r="L71" s="1" t="s">
        <v>269</v>
      </c>
      <c r="M71" s="1" t="s">
        <v>269</v>
      </c>
      <c r="N71" s="1" t="s">
        <v>269</v>
      </c>
      <c r="O71" s="1" t="s">
        <v>269</v>
      </c>
      <c r="P71" s="1" t="s">
        <v>269</v>
      </c>
      <c r="Q71" s="1" t="s">
        <v>269</v>
      </c>
      <c r="R71" s="1" t="s">
        <v>269</v>
      </c>
      <c r="S71" s="1" t="s">
        <v>713</v>
      </c>
    </row>
    <row r="72" spans="1:19" ht="14.25">
      <c r="A72" s="1" t="s">
        <v>260</v>
      </c>
      <c r="B72" s="1" t="s">
        <v>14930</v>
      </c>
      <c r="C72" s="1" t="s">
        <v>262</v>
      </c>
      <c r="D72" s="1" t="s">
        <v>310</v>
      </c>
      <c r="E72" s="1" t="s">
        <v>310</v>
      </c>
      <c r="F72" s="1" t="s">
        <v>270</v>
      </c>
      <c r="G72" s="1" t="s">
        <v>14854</v>
      </c>
      <c r="H72" s="1" t="s">
        <v>270</v>
      </c>
      <c r="I72" s="1" t="s">
        <v>269</v>
      </c>
      <c r="J72" s="1" t="s">
        <v>269</v>
      </c>
      <c r="K72" s="1" t="s">
        <v>269</v>
      </c>
      <c r="L72" s="1" t="s">
        <v>269</v>
      </c>
      <c r="M72" s="1" t="s">
        <v>269</v>
      </c>
      <c r="N72" s="1" t="s">
        <v>269</v>
      </c>
      <c r="O72" s="1" t="s">
        <v>269</v>
      </c>
      <c r="P72" s="1" t="s">
        <v>269</v>
      </c>
      <c r="Q72" s="1" t="s">
        <v>269</v>
      </c>
      <c r="R72" s="1" t="s">
        <v>269</v>
      </c>
      <c r="S72" s="1" t="s">
        <v>713</v>
      </c>
    </row>
    <row r="73" spans="1:19" ht="14.25">
      <c r="A73" s="1" t="s">
        <v>260</v>
      </c>
      <c r="B73" s="1" t="s">
        <v>14931</v>
      </c>
      <c r="C73" s="1" t="s">
        <v>262</v>
      </c>
      <c r="D73" s="1" t="s">
        <v>310</v>
      </c>
      <c r="E73" s="1" t="s">
        <v>310</v>
      </c>
      <c r="F73" s="1" t="s">
        <v>472</v>
      </c>
      <c r="G73" s="1" t="s">
        <v>14856</v>
      </c>
      <c r="H73" s="1" t="s">
        <v>472</v>
      </c>
      <c r="I73" s="1" t="s">
        <v>269</v>
      </c>
      <c r="J73" s="1" t="s">
        <v>269</v>
      </c>
      <c r="K73" s="1" t="s">
        <v>269</v>
      </c>
      <c r="L73" s="1" t="s">
        <v>269</v>
      </c>
      <c r="M73" s="1" t="s">
        <v>269</v>
      </c>
      <c r="N73" s="1" t="s">
        <v>269</v>
      </c>
      <c r="O73" s="1" t="s">
        <v>269</v>
      </c>
      <c r="P73" s="1" t="s">
        <v>269</v>
      </c>
      <c r="Q73" s="1" t="s">
        <v>269</v>
      </c>
      <c r="R73" s="1" t="s">
        <v>269</v>
      </c>
      <c r="S73" s="1" t="s">
        <v>713</v>
      </c>
    </row>
    <row r="74" spans="1:19" ht="14.25">
      <c r="A74" s="1" t="s">
        <v>260</v>
      </c>
      <c r="B74" s="1" t="s">
        <v>14932</v>
      </c>
      <c r="C74" s="1" t="s">
        <v>262</v>
      </c>
      <c r="D74" s="1" t="s">
        <v>310</v>
      </c>
      <c r="E74" s="1" t="s">
        <v>310</v>
      </c>
      <c r="F74" s="1" t="s">
        <v>479</v>
      </c>
      <c r="G74" s="1" t="s">
        <v>14858</v>
      </c>
      <c r="H74" s="1" t="s">
        <v>479</v>
      </c>
      <c r="I74" s="1" t="s">
        <v>269</v>
      </c>
      <c r="J74" s="1" t="s">
        <v>269</v>
      </c>
      <c r="K74" s="1" t="s">
        <v>269</v>
      </c>
      <c r="L74" s="1" t="s">
        <v>269</v>
      </c>
      <c r="M74" s="1" t="s">
        <v>269</v>
      </c>
      <c r="N74" s="1" t="s">
        <v>269</v>
      </c>
      <c r="O74" s="1" t="s">
        <v>269</v>
      </c>
      <c r="P74" s="1" t="s">
        <v>269</v>
      </c>
      <c r="Q74" s="1" t="s">
        <v>269</v>
      </c>
      <c r="R74" s="1" t="s">
        <v>269</v>
      </c>
      <c r="S74" s="1" t="s">
        <v>713</v>
      </c>
    </row>
    <row r="75" spans="1:19" ht="14.25">
      <c r="A75" s="1" t="s">
        <v>260</v>
      </c>
      <c r="B75" s="1" t="s">
        <v>14933</v>
      </c>
      <c r="C75" s="1" t="s">
        <v>262</v>
      </c>
      <c r="D75" s="1" t="s">
        <v>310</v>
      </c>
      <c r="E75" s="1" t="s">
        <v>310</v>
      </c>
      <c r="F75" s="1" t="s">
        <v>873</v>
      </c>
      <c r="G75" s="1" t="s">
        <v>14860</v>
      </c>
      <c r="H75" s="1" t="s">
        <v>873</v>
      </c>
      <c r="I75" s="1" t="s">
        <v>269</v>
      </c>
      <c r="J75" s="1" t="s">
        <v>269</v>
      </c>
      <c r="K75" s="1" t="s">
        <v>269</v>
      </c>
      <c r="L75" s="1" t="s">
        <v>269</v>
      </c>
      <c r="M75" s="1" t="s">
        <v>269</v>
      </c>
      <c r="N75" s="1" t="s">
        <v>269</v>
      </c>
      <c r="O75" s="1" t="s">
        <v>269</v>
      </c>
      <c r="P75" s="1" t="s">
        <v>269</v>
      </c>
      <c r="Q75" s="1" t="s">
        <v>269</v>
      </c>
      <c r="R75" s="1" t="s">
        <v>269</v>
      </c>
      <c r="S75" s="1" t="s">
        <v>713</v>
      </c>
    </row>
    <row r="76" spans="1:19" ht="14.25">
      <c r="A76" s="1" t="s">
        <v>260</v>
      </c>
      <c r="B76" s="1" t="s">
        <v>14934</v>
      </c>
      <c r="C76" s="1" t="s">
        <v>262</v>
      </c>
      <c r="D76" s="1" t="s">
        <v>310</v>
      </c>
      <c r="E76" s="1" t="s">
        <v>310</v>
      </c>
      <c r="F76" s="1" t="s">
        <v>872</v>
      </c>
      <c r="G76" s="1" t="s">
        <v>14862</v>
      </c>
      <c r="H76" s="1" t="s">
        <v>872</v>
      </c>
      <c r="I76" s="1" t="s">
        <v>269</v>
      </c>
      <c r="J76" s="1" t="s">
        <v>269</v>
      </c>
      <c r="K76" s="1" t="s">
        <v>269</v>
      </c>
      <c r="L76" s="1" t="s">
        <v>269</v>
      </c>
      <c r="M76" s="1" t="s">
        <v>269</v>
      </c>
      <c r="N76" s="1" t="s">
        <v>269</v>
      </c>
      <c r="O76" s="1" t="s">
        <v>269</v>
      </c>
      <c r="P76" s="1" t="s">
        <v>269</v>
      </c>
      <c r="Q76" s="1" t="s">
        <v>269</v>
      </c>
      <c r="R76" s="1" t="s">
        <v>269</v>
      </c>
      <c r="S76" s="1" t="s">
        <v>713</v>
      </c>
    </row>
    <row r="77" spans="1:19" ht="14.25">
      <c r="A77" s="1" t="s">
        <v>260</v>
      </c>
      <c r="B77" s="1" t="s">
        <v>14935</v>
      </c>
      <c r="C77" s="1" t="s">
        <v>262</v>
      </c>
      <c r="D77" s="1" t="s">
        <v>310</v>
      </c>
      <c r="E77" s="1" t="s">
        <v>310</v>
      </c>
      <c r="F77" s="1" t="s">
        <v>276</v>
      </c>
      <c r="G77" s="1" t="s">
        <v>14864</v>
      </c>
      <c r="H77" s="1" t="s">
        <v>276</v>
      </c>
      <c r="I77" s="1" t="s">
        <v>269</v>
      </c>
      <c r="J77" s="1" t="s">
        <v>269</v>
      </c>
      <c r="K77" s="1" t="s">
        <v>269</v>
      </c>
      <c r="L77" s="1" t="s">
        <v>269</v>
      </c>
      <c r="M77" s="1" t="s">
        <v>269</v>
      </c>
      <c r="N77" s="1" t="s">
        <v>269</v>
      </c>
      <c r="O77" s="1" t="s">
        <v>269</v>
      </c>
      <c r="P77" s="1" t="s">
        <v>269</v>
      </c>
      <c r="Q77" s="1" t="s">
        <v>269</v>
      </c>
      <c r="R77" s="1" t="s">
        <v>269</v>
      </c>
      <c r="S77" s="1" t="s">
        <v>713</v>
      </c>
    </row>
    <row r="78" spans="1:19" ht="14.25">
      <c r="A78" s="1" t="s">
        <v>260</v>
      </c>
      <c r="B78" s="1" t="s">
        <v>14936</v>
      </c>
      <c r="C78" s="1" t="s">
        <v>262</v>
      </c>
      <c r="D78" s="1" t="s">
        <v>310</v>
      </c>
      <c r="E78" s="1" t="s">
        <v>310</v>
      </c>
      <c r="F78" s="1" t="s">
        <v>874</v>
      </c>
      <c r="G78" s="1" t="s">
        <v>14866</v>
      </c>
      <c r="H78" s="1" t="s">
        <v>874</v>
      </c>
      <c r="I78" s="1" t="s">
        <v>269</v>
      </c>
      <c r="J78" s="1" t="s">
        <v>269</v>
      </c>
      <c r="K78" s="1" t="s">
        <v>269</v>
      </c>
      <c r="L78" s="1" t="s">
        <v>269</v>
      </c>
      <c r="M78" s="1" t="s">
        <v>269</v>
      </c>
      <c r="N78" s="1" t="s">
        <v>269</v>
      </c>
      <c r="O78" s="1" t="s">
        <v>269</v>
      </c>
      <c r="P78" s="1" t="s">
        <v>269</v>
      </c>
      <c r="Q78" s="1" t="s">
        <v>269</v>
      </c>
      <c r="R78" s="1" t="s">
        <v>269</v>
      </c>
      <c r="S78" s="1" t="s">
        <v>713</v>
      </c>
    </row>
    <row r="79" spans="1:19" ht="14.25">
      <c r="A79" s="1" t="s">
        <v>260</v>
      </c>
      <c r="B79" s="1" t="s">
        <v>14937</v>
      </c>
      <c r="C79" s="1" t="s">
        <v>262</v>
      </c>
      <c r="D79" s="1" t="s">
        <v>310</v>
      </c>
      <c r="E79" s="1" t="s">
        <v>310</v>
      </c>
      <c r="F79" s="1" t="s">
        <v>1450</v>
      </c>
      <c r="G79" s="1" t="s">
        <v>14868</v>
      </c>
      <c r="H79" s="1" t="s">
        <v>1450</v>
      </c>
      <c r="I79" s="1" t="s">
        <v>269</v>
      </c>
      <c r="J79" s="1" t="s">
        <v>269</v>
      </c>
      <c r="K79" s="1" t="s">
        <v>269</v>
      </c>
      <c r="L79" s="1" t="s">
        <v>269</v>
      </c>
      <c r="M79" s="1" t="s">
        <v>269</v>
      </c>
      <c r="N79" s="1" t="s">
        <v>269</v>
      </c>
      <c r="O79" s="1" t="s">
        <v>269</v>
      </c>
      <c r="P79" s="1" t="s">
        <v>269</v>
      </c>
      <c r="Q79" s="1" t="s">
        <v>269</v>
      </c>
      <c r="R79" s="1" t="s">
        <v>269</v>
      </c>
      <c r="S79" s="1" t="s">
        <v>713</v>
      </c>
    </row>
    <row r="80" spans="1:19" ht="14.25">
      <c r="A80" s="1" t="s">
        <v>260</v>
      </c>
      <c r="B80" s="1" t="s">
        <v>14938</v>
      </c>
      <c r="C80" s="1" t="s">
        <v>262</v>
      </c>
      <c r="D80" s="1" t="s">
        <v>310</v>
      </c>
      <c r="E80" s="1" t="s">
        <v>310</v>
      </c>
      <c r="F80" s="1" t="s">
        <v>277</v>
      </c>
      <c r="G80" s="1" t="s">
        <v>14870</v>
      </c>
      <c r="H80" s="1" t="s">
        <v>277</v>
      </c>
      <c r="I80" s="1" t="s">
        <v>269</v>
      </c>
      <c r="J80" s="1" t="s">
        <v>269</v>
      </c>
      <c r="K80" s="1" t="s">
        <v>269</v>
      </c>
      <c r="L80" s="1" t="s">
        <v>269</v>
      </c>
      <c r="M80" s="1" t="s">
        <v>269</v>
      </c>
      <c r="N80" s="1" t="s">
        <v>269</v>
      </c>
      <c r="O80" s="1" t="s">
        <v>269</v>
      </c>
      <c r="P80" s="1" t="s">
        <v>269</v>
      </c>
      <c r="Q80" s="1" t="s">
        <v>269</v>
      </c>
      <c r="R80" s="1" t="s">
        <v>269</v>
      </c>
      <c r="S80" s="1" t="s">
        <v>713</v>
      </c>
    </row>
    <row r="81" spans="1:19" ht="14.25">
      <c r="A81" s="1" t="s">
        <v>260</v>
      </c>
      <c r="B81" s="1" t="s">
        <v>14939</v>
      </c>
      <c r="C81" s="1" t="s">
        <v>262</v>
      </c>
      <c r="D81" s="1" t="s">
        <v>310</v>
      </c>
      <c r="E81" s="1" t="s">
        <v>310</v>
      </c>
      <c r="F81" s="1" t="s">
        <v>12185</v>
      </c>
      <c r="G81" s="1" t="s">
        <v>14872</v>
      </c>
      <c r="H81" s="1" t="s">
        <v>12185</v>
      </c>
      <c r="I81" s="1" t="s">
        <v>269</v>
      </c>
      <c r="J81" s="1" t="s">
        <v>269</v>
      </c>
      <c r="K81" s="1" t="s">
        <v>269</v>
      </c>
      <c r="L81" s="1" t="s">
        <v>269</v>
      </c>
      <c r="M81" s="1" t="s">
        <v>269</v>
      </c>
      <c r="N81" s="1" t="s">
        <v>269</v>
      </c>
      <c r="O81" s="1" t="s">
        <v>269</v>
      </c>
      <c r="P81" s="1" t="s">
        <v>269</v>
      </c>
      <c r="Q81" s="1" t="s">
        <v>269</v>
      </c>
      <c r="R81" s="1" t="s">
        <v>269</v>
      </c>
      <c r="S81" s="1" t="s">
        <v>713</v>
      </c>
    </row>
    <row r="82" spans="1:19" ht="14.25">
      <c r="A82" s="1" t="s">
        <v>260</v>
      </c>
      <c r="B82" s="1" t="s">
        <v>14940</v>
      </c>
      <c r="C82" s="1" t="s">
        <v>262</v>
      </c>
      <c r="D82" s="1" t="s">
        <v>310</v>
      </c>
      <c r="E82" s="1" t="s">
        <v>310</v>
      </c>
      <c r="F82" s="1" t="s">
        <v>12188</v>
      </c>
      <c r="G82" s="1" t="s">
        <v>14874</v>
      </c>
      <c r="H82" s="1" t="s">
        <v>269</v>
      </c>
      <c r="I82" s="1" t="s">
        <v>269</v>
      </c>
      <c r="J82" s="1" t="s">
        <v>269</v>
      </c>
      <c r="K82" s="1" t="s">
        <v>269</v>
      </c>
      <c r="L82" s="1" t="s">
        <v>269</v>
      </c>
      <c r="M82" s="1" t="s">
        <v>269</v>
      </c>
      <c r="N82" s="1" t="s">
        <v>269</v>
      </c>
      <c r="O82" s="1" t="s">
        <v>269</v>
      </c>
      <c r="P82" s="1" t="s">
        <v>269</v>
      </c>
      <c r="Q82" s="1" t="s">
        <v>269</v>
      </c>
      <c r="R82" s="1" t="s">
        <v>269</v>
      </c>
      <c r="S82" s="1" t="s">
        <v>713</v>
      </c>
    </row>
    <row r="83" spans="1:19" ht="14.25">
      <c r="A83" s="1" t="s">
        <v>260</v>
      </c>
      <c r="B83" s="1" t="s">
        <v>14941</v>
      </c>
      <c r="C83" s="1" t="s">
        <v>262</v>
      </c>
      <c r="D83" s="1" t="s">
        <v>316</v>
      </c>
      <c r="E83" s="1" t="s">
        <v>316</v>
      </c>
      <c r="F83" s="1" t="s">
        <v>270</v>
      </c>
      <c r="G83" s="1" t="s">
        <v>14854</v>
      </c>
      <c r="H83" s="1" t="s">
        <v>270</v>
      </c>
      <c r="I83" s="1" t="s">
        <v>269</v>
      </c>
      <c r="J83" s="1" t="s">
        <v>269</v>
      </c>
      <c r="K83" s="1" t="s">
        <v>269</v>
      </c>
      <c r="L83" s="1" t="s">
        <v>269</v>
      </c>
      <c r="M83" s="1" t="s">
        <v>269</v>
      </c>
      <c r="N83" s="1" t="s">
        <v>269</v>
      </c>
      <c r="O83" s="1" t="s">
        <v>269</v>
      </c>
      <c r="P83" s="1" t="s">
        <v>269</v>
      </c>
      <c r="Q83" s="1" t="s">
        <v>269</v>
      </c>
      <c r="R83" s="1" t="s">
        <v>269</v>
      </c>
      <c r="S83" s="1" t="s">
        <v>713</v>
      </c>
    </row>
    <row r="84" spans="1:19" ht="14.25">
      <c r="A84" s="1" t="s">
        <v>260</v>
      </c>
      <c r="B84" s="1" t="s">
        <v>14942</v>
      </c>
      <c r="C84" s="1" t="s">
        <v>262</v>
      </c>
      <c r="D84" s="1" t="s">
        <v>316</v>
      </c>
      <c r="E84" s="1" t="s">
        <v>316</v>
      </c>
      <c r="F84" s="1" t="s">
        <v>472</v>
      </c>
      <c r="G84" s="1" t="s">
        <v>14856</v>
      </c>
      <c r="H84" s="1" t="s">
        <v>472</v>
      </c>
      <c r="I84" s="1" t="s">
        <v>269</v>
      </c>
      <c r="J84" s="1" t="s">
        <v>269</v>
      </c>
      <c r="K84" s="1" t="s">
        <v>269</v>
      </c>
      <c r="L84" s="1" t="s">
        <v>269</v>
      </c>
      <c r="M84" s="1" t="s">
        <v>269</v>
      </c>
      <c r="N84" s="1" t="s">
        <v>269</v>
      </c>
      <c r="O84" s="1" t="s">
        <v>269</v>
      </c>
      <c r="P84" s="1" t="s">
        <v>269</v>
      </c>
      <c r="Q84" s="1" t="s">
        <v>269</v>
      </c>
      <c r="R84" s="1" t="s">
        <v>269</v>
      </c>
      <c r="S84" s="1" t="s">
        <v>713</v>
      </c>
    </row>
    <row r="85" spans="1:19" ht="14.25">
      <c r="A85" s="1" t="s">
        <v>260</v>
      </c>
      <c r="B85" s="1" t="s">
        <v>14943</v>
      </c>
      <c r="C85" s="1" t="s">
        <v>262</v>
      </c>
      <c r="D85" s="1" t="s">
        <v>316</v>
      </c>
      <c r="E85" s="1" t="s">
        <v>316</v>
      </c>
      <c r="F85" s="1" t="s">
        <v>479</v>
      </c>
      <c r="G85" s="1" t="s">
        <v>14858</v>
      </c>
      <c r="H85" s="1" t="s">
        <v>479</v>
      </c>
      <c r="I85" s="1" t="s">
        <v>269</v>
      </c>
      <c r="J85" s="1" t="s">
        <v>269</v>
      </c>
      <c r="K85" s="1" t="s">
        <v>269</v>
      </c>
      <c r="L85" s="1" t="s">
        <v>269</v>
      </c>
      <c r="M85" s="1" t="s">
        <v>269</v>
      </c>
      <c r="N85" s="1" t="s">
        <v>269</v>
      </c>
      <c r="O85" s="1" t="s">
        <v>269</v>
      </c>
      <c r="P85" s="1" t="s">
        <v>269</v>
      </c>
      <c r="Q85" s="1" t="s">
        <v>269</v>
      </c>
      <c r="R85" s="1" t="s">
        <v>269</v>
      </c>
      <c r="S85" s="1" t="s">
        <v>713</v>
      </c>
    </row>
    <row r="86" spans="1:19" ht="14.25">
      <c r="A86" s="1" t="s">
        <v>260</v>
      </c>
      <c r="B86" s="1" t="s">
        <v>14944</v>
      </c>
      <c r="C86" s="1" t="s">
        <v>262</v>
      </c>
      <c r="D86" s="1" t="s">
        <v>316</v>
      </c>
      <c r="E86" s="1" t="s">
        <v>316</v>
      </c>
      <c r="F86" s="1" t="s">
        <v>873</v>
      </c>
      <c r="G86" s="1" t="s">
        <v>14860</v>
      </c>
      <c r="H86" s="1" t="s">
        <v>873</v>
      </c>
      <c r="I86" s="1" t="s">
        <v>269</v>
      </c>
      <c r="J86" s="1" t="s">
        <v>269</v>
      </c>
      <c r="K86" s="1" t="s">
        <v>269</v>
      </c>
      <c r="L86" s="1" t="s">
        <v>269</v>
      </c>
      <c r="M86" s="1" t="s">
        <v>269</v>
      </c>
      <c r="N86" s="1" t="s">
        <v>269</v>
      </c>
      <c r="O86" s="1" t="s">
        <v>269</v>
      </c>
      <c r="P86" s="1" t="s">
        <v>269</v>
      </c>
      <c r="Q86" s="1" t="s">
        <v>269</v>
      </c>
      <c r="R86" s="1" t="s">
        <v>269</v>
      </c>
      <c r="S86" s="1" t="s">
        <v>713</v>
      </c>
    </row>
    <row r="87" spans="1:19" ht="14.25">
      <c r="A87" s="1" t="s">
        <v>260</v>
      </c>
      <c r="B87" s="1" t="s">
        <v>14945</v>
      </c>
      <c r="C87" s="1" t="s">
        <v>262</v>
      </c>
      <c r="D87" s="1" t="s">
        <v>316</v>
      </c>
      <c r="E87" s="1" t="s">
        <v>316</v>
      </c>
      <c r="F87" s="1" t="s">
        <v>872</v>
      </c>
      <c r="G87" s="1" t="s">
        <v>14862</v>
      </c>
      <c r="H87" s="1" t="s">
        <v>872</v>
      </c>
      <c r="I87" s="1" t="s">
        <v>269</v>
      </c>
      <c r="J87" s="1" t="s">
        <v>269</v>
      </c>
      <c r="K87" s="1" t="s">
        <v>269</v>
      </c>
      <c r="L87" s="1" t="s">
        <v>269</v>
      </c>
      <c r="M87" s="1" t="s">
        <v>269</v>
      </c>
      <c r="N87" s="1" t="s">
        <v>269</v>
      </c>
      <c r="O87" s="1" t="s">
        <v>269</v>
      </c>
      <c r="P87" s="1" t="s">
        <v>269</v>
      </c>
      <c r="Q87" s="1" t="s">
        <v>269</v>
      </c>
      <c r="R87" s="1" t="s">
        <v>269</v>
      </c>
      <c r="S87" s="1" t="s">
        <v>713</v>
      </c>
    </row>
    <row r="88" spans="1:19" ht="14.25">
      <c r="A88" s="1" t="s">
        <v>260</v>
      </c>
      <c r="B88" s="1" t="s">
        <v>14946</v>
      </c>
      <c r="C88" s="1" t="s">
        <v>262</v>
      </c>
      <c r="D88" s="1" t="s">
        <v>316</v>
      </c>
      <c r="E88" s="1" t="s">
        <v>316</v>
      </c>
      <c r="F88" s="1" t="s">
        <v>276</v>
      </c>
      <c r="G88" s="1" t="s">
        <v>14864</v>
      </c>
      <c r="H88" s="1" t="s">
        <v>276</v>
      </c>
      <c r="I88" s="1" t="s">
        <v>269</v>
      </c>
      <c r="J88" s="1" t="s">
        <v>269</v>
      </c>
      <c r="K88" s="1" t="s">
        <v>269</v>
      </c>
      <c r="L88" s="1" t="s">
        <v>269</v>
      </c>
      <c r="M88" s="1" t="s">
        <v>269</v>
      </c>
      <c r="N88" s="1" t="s">
        <v>269</v>
      </c>
      <c r="O88" s="1" t="s">
        <v>269</v>
      </c>
      <c r="P88" s="1" t="s">
        <v>269</v>
      </c>
      <c r="Q88" s="1" t="s">
        <v>269</v>
      </c>
      <c r="R88" s="1" t="s">
        <v>269</v>
      </c>
      <c r="S88" s="1" t="s">
        <v>713</v>
      </c>
    </row>
    <row r="89" spans="1:19" ht="14.25">
      <c r="A89" s="1" t="s">
        <v>260</v>
      </c>
      <c r="B89" s="1" t="s">
        <v>14947</v>
      </c>
      <c r="C89" s="1" t="s">
        <v>262</v>
      </c>
      <c r="D89" s="1" t="s">
        <v>316</v>
      </c>
      <c r="E89" s="1" t="s">
        <v>316</v>
      </c>
      <c r="F89" s="1" t="s">
        <v>874</v>
      </c>
      <c r="G89" s="1" t="s">
        <v>14866</v>
      </c>
      <c r="H89" s="1" t="s">
        <v>874</v>
      </c>
      <c r="I89" s="1" t="s">
        <v>269</v>
      </c>
      <c r="J89" s="1" t="s">
        <v>269</v>
      </c>
      <c r="K89" s="1" t="s">
        <v>269</v>
      </c>
      <c r="L89" s="1" t="s">
        <v>269</v>
      </c>
      <c r="M89" s="1" t="s">
        <v>269</v>
      </c>
      <c r="N89" s="1" t="s">
        <v>269</v>
      </c>
      <c r="O89" s="1" t="s">
        <v>269</v>
      </c>
      <c r="P89" s="1" t="s">
        <v>269</v>
      </c>
      <c r="Q89" s="1" t="s">
        <v>269</v>
      </c>
      <c r="R89" s="1" t="s">
        <v>269</v>
      </c>
      <c r="S89" s="1" t="s">
        <v>713</v>
      </c>
    </row>
    <row r="90" spans="1:19" ht="14.25">
      <c r="A90" s="1" t="s">
        <v>260</v>
      </c>
      <c r="B90" s="1" t="s">
        <v>14948</v>
      </c>
      <c r="C90" s="1" t="s">
        <v>262</v>
      </c>
      <c r="D90" s="1" t="s">
        <v>316</v>
      </c>
      <c r="E90" s="1" t="s">
        <v>316</v>
      </c>
      <c r="F90" s="1" t="s">
        <v>1450</v>
      </c>
      <c r="G90" s="1" t="s">
        <v>14868</v>
      </c>
      <c r="H90" s="1" t="s">
        <v>1450</v>
      </c>
      <c r="I90" s="1" t="s">
        <v>269</v>
      </c>
      <c r="J90" s="1" t="s">
        <v>269</v>
      </c>
      <c r="K90" s="1" t="s">
        <v>269</v>
      </c>
      <c r="L90" s="1" t="s">
        <v>269</v>
      </c>
      <c r="M90" s="1" t="s">
        <v>269</v>
      </c>
      <c r="N90" s="1" t="s">
        <v>269</v>
      </c>
      <c r="O90" s="1" t="s">
        <v>269</v>
      </c>
      <c r="P90" s="1" t="s">
        <v>269</v>
      </c>
      <c r="Q90" s="1" t="s">
        <v>269</v>
      </c>
      <c r="R90" s="1" t="s">
        <v>269</v>
      </c>
      <c r="S90" s="1" t="s">
        <v>713</v>
      </c>
    </row>
    <row r="91" spans="1:19" ht="14.25">
      <c r="A91" s="1" t="s">
        <v>260</v>
      </c>
      <c r="B91" s="1" t="s">
        <v>14949</v>
      </c>
      <c r="C91" s="1" t="s">
        <v>262</v>
      </c>
      <c r="D91" s="1" t="s">
        <v>316</v>
      </c>
      <c r="E91" s="1" t="s">
        <v>316</v>
      </c>
      <c r="F91" s="1" t="s">
        <v>277</v>
      </c>
      <c r="G91" s="1" t="s">
        <v>14870</v>
      </c>
      <c r="H91" s="1" t="s">
        <v>277</v>
      </c>
      <c r="I91" s="1" t="s">
        <v>269</v>
      </c>
      <c r="J91" s="1" t="s">
        <v>269</v>
      </c>
      <c r="K91" s="1" t="s">
        <v>269</v>
      </c>
      <c r="L91" s="1" t="s">
        <v>269</v>
      </c>
      <c r="M91" s="1" t="s">
        <v>269</v>
      </c>
      <c r="N91" s="1" t="s">
        <v>269</v>
      </c>
      <c r="O91" s="1" t="s">
        <v>269</v>
      </c>
      <c r="P91" s="1" t="s">
        <v>269</v>
      </c>
      <c r="Q91" s="1" t="s">
        <v>269</v>
      </c>
      <c r="R91" s="1" t="s">
        <v>269</v>
      </c>
      <c r="S91" s="1" t="s">
        <v>713</v>
      </c>
    </row>
    <row r="92" spans="1:19" ht="14.25">
      <c r="A92" s="1" t="s">
        <v>260</v>
      </c>
      <c r="B92" s="1" t="s">
        <v>14950</v>
      </c>
      <c r="C92" s="1" t="s">
        <v>262</v>
      </c>
      <c r="D92" s="1" t="s">
        <v>316</v>
      </c>
      <c r="E92" s="1" t="s">
        <v>316</v>
      </c>
      <c r="F92" s="1" t="s">
        <v>12185</v>
      </c>
      <c r="G92" s="1" t="s">
        <v>14872</v>
      </c>
      <c r="H92" s="1" t="s">
        <v>12185</v>
      </c>
      <c r="I92" s="1" t="s">
        <v>269</v>
      </c>
      <c r="J92" s="1" t="s">
        <v>269</v>
      </c>
      <c r="K92" s="1" t="s">
        <v>269</v>
      </c>
      <c r="L92" s="1" t="s">
        <v>269</v>
      </c>
      <c r="M92" s="1" t="s">
        <v>269</v>
      </c>
      <c r="N92" s="1" t="s">
        <v>269</v>
      </c>
      <c r="O92" s="1" t="s">
        <v>269</v>
      </c>
      <c r="P92" s="1" t="s">
        <v>269</v>
      </c>
      <c r="Q92" s="1" t="s">
        <v>269</v>
      </c>
      <c r="R92" s="1" t="s">
        <v>269</v>
      </c>
      <c r="S92" s="1" t="s">
        <v>713</v>
      </c>
    </row>
    <row r="93" spans="1:19" ht="14.25">
      <c r="A93" s="1" t="s">
        <v>260</v>
      </c>
      <c r="B93" s="1" t="s">
        <v>14951</v>
      </c>
      <c r="C93" s="1" t="s">
        <v>262</v>
      </c>
      <c r="D93" s="1" t="s">
        <v>316</v>
      </c>
      <c r="E93" s="1" t="s">
        <v>316</v>
      </c>
      <c r="F93" s="1" t="s">
        <v>12188</v>
      </c>
      <c r="G93" s="1" t="s">
        <v>14874</v>
      </c>
      <c r="H93" s="1" t="s">
        <v>269</v>
      </c>
      <c r="I93" s="1" t="s">
        <v>269</v>
      </c>
      <c r="J93" s="1" t="s">
        <v>269</v>
      </c>
      <c r="K93" s="1" t="s">
        <v>269</v>
      </c>
      <c r="L93" s="1" t="s">
        <v>269</v>
      </c>
      <c r="M93" s="1" t="s">
        <v>269</v>
      </c>
      <c r="N93" s="1" t="s">
        <v>269</v>
      </c>
      <c r="O93" s="1" t="s">
        <v>269</v>
      </c>
      <c r="P93" s="1" t="s">
        <v>269</v>
      </c>
      <c r="Q93" s="1" t="s">
        <v>269</v>
      </c>
      <c r="R93" s="1" t="s">
        <v>269</v>
      </c>
      <c r="S93" s="1" t="s">
        <v>713</v>
      </c>
    </row>
    <row r="94" spans="1:19" ht="14.25">
      <c r="A94" s="1" t="s">
        <v>260</v>
      </c>
      <c r="B94" s="1" t="s">
        <v>14952</v>
      </c>
      <c r="C94" s="1" t="s">
        <v>262</v>
      </c>
      <c r="D94" s="1" t="s">
        <v>322</v>
      </c>
      <c r="E94" s="1" t="s">
        <v>322</v>
      </c>
      <c r="F94" s="1" t="s">
        <v>270</v>
      </c>
      <c r="G94" s="1" t="s">
        <v>14854</v>
      </c>
      <c r="H94" s="1" t="s">
        <v>270</v>
      </c>
      <c r="I94" s="1" t="s">
        <v>269</v>
      </c>
      <c r="J94" s="1" t="s">
        <v>269</v>
      </c>
      <c r="K94" s="1" t="s">
        <v>269</v>
      </c>
      <c r="L94" s="1" t="s">
        <v>269</v>
      </c>
      <c r="M94" s="1" t="s">
        <v>269</v>
      </c>
      <c r="N94" s="1" t="s">
        <v>269</v>
      </c>
      <c r="O94" s="1" t="s">
        <v>269</v>
      </c>
      <c r="P94" s="1" t="s">
        <v>269</v>
      </c>
      <c r="Q94" s="1" t="s">
        <v>269</v>
      </c>
      <c r="R94" s="1" t="s">
        <v>269</v>
      </c>
      <c r="S94" s="1" t="s">
        <v>713</v>
      </c>
    </row>
    <row r="95" spans="1:19" ht="14.25">
      <c r="A95" s="1" t="s">
        <v>260</v>
      </c>
      <c r="B95" s="1" t="s">
        <v>14953</v>
      </c>
      <c r="C95" s="1" t="s">
        <v>262</v>
      </c>
      <c r="D95" s="1" t="s">
        <v>322</v>
      </c>
      <c r="E95" s="1" t="s">
        <v>322</v>
      </c>
      <c r="F95" s="1" t="s">
        <v>472</v>
      </c>
      <c r="G95" s="1" t="s">
        <v>14856</v>
      </c>
      <c r="H95" s="1" t="s">
        <v>472</v>
      </c>
      <c r="I95" s="1" t="s">
        <v>269</v>
      </c>
      <c r="J95" s="1" t="s">
        <v>269</v>
      </c>
      <c r="K95" s="1" t="s">
        <v>269</v>
      </c>
      <c r="L95" s="1" t="s">
        <v>269</v>
      </c>
      <c r="M95" s="1" t="s">
        <v>269</v>
      </c>
      <c r="N95" s="1" t="s">
        <v>269</v>
      </c>
      <c r="O95" s="1" t="s">
        <v>269</v>
      </c>
      <c r="P95" s="1" t="s">
        <v>269</v>
      </c>
      <c r="Q95" s="1" t="s">
        <v>269</v>
      </c>
      <c r="R95" s="1" t="s">
        <v>269</v>
      </c>
      <c r="S95" s="1" t="s">
        <v>713</v>
      </c>
    </row>
    <row r="96" spans="1:19" ht="14.25">
      <c r="A96" s="1" t="s">
        <v>260</v>
      </c>
      <c r="B96" s="1" t="s">
        <v>14954</v>
      </c>
      <c r="C96" s="1" t="s">
        <v>262</v>
      </c>
      <c r="D96" s="1" t="s">
        <v>322</v>
      </c>
      <c r="E96" s="1" t="s">
        <v>322</v>
      </c>
      <c r="F96" s="1" t="s">
        <v>479</v>
      </c>
      <c r="G96" s="1" t="s">
        <v>14858</v>
      </c>
      <c r="H96" s="1" t="s">
        <v>479</v>
      </c>
      <c r="I96" s="1" t="s">
        <v>269</v>
      </c>
      <c r="J96" s="1" t="s">
        <v>269</v>
      </c>
      <c r="K96" s="1" t="s">
        <v>269</v>
      </c>
      <c r="L96" s="1" t="s">
        <v>269</v>
      </c>
      <c r="M96" s="1" t="s">
        <v>269</v>
      </c>
      <c r="N96" s="1" t="s">
        <v>269</v>
      </c>
      <c r="O96" s="1" t="s">
        <v>269</v>
      </c>
      <c r="P96" s="1" t="s">
        <v>269</v>
      </c>
      <c r="Q96" s="1" t="s">
        <v>269</v>
      </c>
      <c r="R96" s="1" t="s">
        <v>269</v>
      </c>
      <c r="S96" s="1" t="s">
        <v>713</v>
      </c>
    </row>
    <row r="97" spans="1:19" ht="14.25">
      <c r="A97" s="1" t="s">
        <v>260</v>
      </c>
      <c r="B97" s="1" t="s">
        <v>14955</v>
      </c>
      <c r="C97" s="1" t="s">
        <v>262</v>
      </c>
      <c r="D97" s="1" t="s">
        <v>322</v>
      </c>
      <c r="E97" s="1" t="s">
        <v>322</v>
      </c>
      <c r="F97" s="1" t="s">
        <v>873</v>
      </c>
      <c r="G97" s="1" t="s">
        <v>14860</v>
      </c>
      <c r="H97" s="1" t="s">
        <v>873</v>
      </c>
      <c r="I97" s="1" t="s">
        <v>269</v>
      </c>
      <c r="J97" s="1" t="s">
        <v>269</v>
      </c>
      <c r="K97" s="1" t="s">
        <v>269</v>
      </c>
      <c r="L97" s="1" t="s">
        <v>269</v>
      </c>
      <c r="M97" s="1" t="s">
        <v>269</v>
      </c>
      <c r="N97" s="1" t="s">
        <v>269</v>
      </c>
      <c r="O97" s="1" t="s">
        <v>269</v>
      </c>
      <c r="P97" s="1" t="s">
        <v>269</v>
      </c>
      <c r="Q97" s="1" t="s">
        <v>269</v>
      </c>
      <c r="R97" s="1" t="s">
        <v>269</v>
      </c>
      <c r="S97" s="1" t="s">
        <v>713</v>
      </c>
    </row>
    <row r="98" spans="1:19" ht="14.25">
      <c r="A98" s="1" t="s">
        <v>260</v>
      </c>
      <c r="B98" s="1" t="s">
        <v>14956</v>
      </c>
      <c r="C98" s="1" t="s">
        <v>262</v>
      </c>
      <c r="D98" s="1" t="s">
        <v>322</v>
      </c>
      <c r="E98" s="1" t="s">
        <v>322</v>
      </c>
      <c r="F98" s="1" t="s">
        <v>872</v>
      </c>
      <c r="G98" s="1" t="s">
        <v>14862</v>
      </c>
      <c r="H98" s="1" t="s">
        <v>872</v>
      </c>
      <c r="I98" s="1" t="s">
        <v>269</v>
      </c>
      <c r="J98" s="1" t="s">
        <v>269</v>
      </c>
      <c r="K98" s="1" t="s">
        <v>269</v>
      </c>
      <c r="L98" s="1" t="s">
        <v>269</v>
      </c>
      <c r="M98" s="1" t="s">
        <v>269</v>
      </c>
      <c r="N98" s="1" t="s">
        <v>269</v>
      </c>
      <c r="O98" s="1" t="s">
        <v>269</v>
      </c>
      <c r="P98" s="1" t="s">
        <v>269</v>
      </c>
      <c r="Q98" s="1" t="s">
        <v>269</v>
      </c>
      <c r="R98" s="1" t="s">
        <v>269</v>
      </c>
      <c r="S98" s="1" t="s">
        <v>713</v>
      </c>
    </row>
    <row r="99" spans="1:19" ht="14.25">
      <c r="A99" s="1" t="s">
        <v>260</v>
      </c>
      <c r="B99" s="1" t="s">
        <v>14957</v>
      </c>
      <c r="C99" s="1" t="s">
        <v>262</v>
      </c>
      <c r="D99" s="1" t="s">
        <v>322</v>
      </c>
      <c r="E99" s="1" t="s">
        <v>322</v>
      </c>
      <c r="F99" s="1" t="s">
        <v>276</v>
      </c>
      <c r="G99" s="1" t="s">
        <v>14864</v>
      </c>
      <c r="H99" s="1" t="s">
        <v>276</v>
      </c>
      <c r="I99" s="1" t="s">
        <v>269</v>
      </c>
      <c r="J99" s="1" t="s">
        <v>269</v>
      </c>
      <c r="K99" s="1" t="s">
        <v>269</v>
      </c>
      <c r="L99" s="1" t="s">
        <v>269</v>
      </c>
      <c r="M99" s="1" t="s">
        <v>269</v>
      </c>
      <c r="N99" s="1" t="s">
        <v>269</v>
      </c>
      <c r="O99" s="1" t="s">
        <v>269</v>
      </c>
      <c r="P99" s="1" t="s">
        <v>269</v>
      </c>
      <c r="Q99" s="1" t="s">
        <v>269</v>
      </c>
      <c r="R99" s="1" t="s">
        <v>269</v>
      </c>
      <c r="S99" s="1" t="s">
        <v>713</v>
      </c>
    </row>
    <row r="100" spans="1:19" ht="14.25">
      <c r="A100" s="1" t="s">
        <v>260</v>
      </c>
      <c r="B100" s="1" t="s">
        <v>14958</v>
      </c>
      <c r="C100" s="1" t="s">
        <v>262</v>
      </c>
      <c r="D100" s="1" t="s">
        <v>322</v>
      </c>
      <c r="E100" s="1" t="s">
        <v>322</v>
      </c>
      <c r="F100" s="1" t="s">
        <v>874</v>
      </c>
      <c r="G100" s="1" t="s">
        <v>14866</v>
      </c>
      <c r="H100" s="1" t="s">
        <v>874</v>
      </c>
      <c r="I100" s="1" t="s">
        <v>269</v>
      </c>
      <c r="J100" s="1" t="s">
        <v>269</v>
      </c>
      <c r="K100" s="1" t="s">
        <v>269</v>
      </c>
      <c r="L100" s="1" t="s">
        <v>269</v>
      </c>
      <c r="M100" s="1" t="s">
        <v>269</v>
      </c>
      <c r="N100" s="1" t="s">
        <v>269</v>
      </c>
      <c r="O100" s="1" t="s">
        <v>269</v>
      </c>
      <c r="P100" s="1" t="s">
        <v>269</v>
      </c>
      <c r="Q100" s="1" t="s">
        <v>269</v>
      </c>
      <c r="R100" s="1" t="s">
        <v>269</v>
      </c>
      <c r="S100" s="1" t="s">
        <v>713</v>
      </c>
    </row>
    <row r="101" spans="1:19" ht="14.25">
      <c r="A101" s="1" t="s">
        <v>260</v>
      </c>
      <c r="B101" s="1" t="s">
        <v>14959</v>
      </c>
      <c r="C101" s="1" t="s">
        <v>262</v>
      </c>
      <c r="D101" s="1" t="s">
        <v>322</v>
      </c>
      <c r="E101" s="1" t="s">
        <v>322</v>
      </c>
      <c r="F101" s="1" t="s">
        <v>1450</v>
      </c>
      <c r="G101" s="1" t="s">
        <v>14868</v>
      </c>
      <c r="H101" s="1" t="s">
        <v>1450</v>
      </c>
      <c r="I101" s="1" t="s">
        <v>269</v>
      </c>
      <c r="J101" s="1" t="s">
        <v>269</v>
      </c>
      <c r="K101" s="1" t="s">
        <v>269</v>
      </c>
      <c r="L101" s="1" t="s">
        <v>269</v>
      </c>
      <c r="M101" s="1" t="s">
        <v>269</v>
      </c>
      <c r="N101" s="1" t="s">
        <v>269</v>
      </c>
      <c r="O101" s="1" t="s">
        <v>269</v>
      </c>
      <c r="P101" s="1" t="s">
        <v>269</v>
      </c>
      <c r="Q101" s="1" t="s">
        <v>269</v>
      </c>
      <c r="R101" s="1" t="s">
        <v>269</v>
      </c>
      <c r="S101" s="1" t="s">
        <v>713</v>
      </c>
    </row>
    <row r="102" spans="1:19" ht="14.25">
      <c r="A102" s="1" t="s">
        <v>260</v>
      </c>
      <c r="B102" s="1" t="s">
        <v>14960</v>
      </c>
      <c r="C102" s="1" t="s">
        <v>262</v>
      </c>
      <c r="D102" s="1" t="s">
        <v>322</v>
      </c>
      <c r="E102" s="1" t="s">
        <v>322</v>
      </c>
      <c r="F102" s="1" t="s">
        <v>277</v>
      </c>
      <c r="G102" s="1" t="s">
        <v>14870</v>
      </c>
      <c r="H102" s="1" t="s">
        <v>277</v>
      </c>
      <c r="I102" s="1" t="s">
        <v>269</v>
      </c>
      <c r="J102" s="1" t="s">
        <v>269</v>
      </c>
      <c r="K102" s="1" t="s">
        <v>269</v>
      </c>
      <c r="L102" s="1" t="s">
        <v>269</v>
      </c>
      <c r="M102" s="1" t="s">
        <v>269</v>
      </c>
      <c r="N102" s="1" t="s">
        <v>269</v>
      </c>
      <c r="O102" s="1" t="s">
        <v>269</v>
      </c>
      <c r="P102" s="1" t="s">
        <v>269</v>
      </c>
      <c r="Q102" s="1" t="s">
        <v>269</v>
      </c>
      <c r="R102" s="1" t="s">
        <v>269</v>
      </c>
      <c r="S102" s="1" t="s">
        <v>713</v>
      </c>
    </row>
    <row r="103" spans="1:19" ht="14.25">
      <c r="A103" s="1" t="s">
        <v>260</v>
      </c>
      <c r="B103" s="1" t="s">
        <v>14961</v>
      </c>
      <c r="C103" s="1" t="s">
        <v>262</v>
      </c>
      <c r="D103" s="1" t="s">
        <v>322</v>
      </c>
      <c r="E103" s="1" t="s">
        <v>322</v>
      </c>
      <c r="F103" s="1" t="s">
        <v>12185</v>
      </c>
      <c r="G103" s="1" t="s">
        <v>14872</v>
      </c>
      <c r="H103" s="1" t="s">
        <v>12185</v>
      </c>
      <c r="I103" s="1" t="s">
        <v>269</v>
      </c>
      <c r="J103" s="1" t="s">
        <v>269</v>
      </c>
      <c r="K103" s="1" t="s">
        <v>269</v>
      </c>
      <c r="L103" s="1" t="s">
        <v>269</v>
      </c>
      <c r="M103" s="1" t="s">
        <v>269</v>
      </c>
      <c r="N103" s="1" t="s">
        <v>269</v>
      </c>
      <c r="O103" s="1" t="s">
        <v>269</v>
      </c>
      <c r="P103" s="1" t="s">
        <v>269</v>
      </c>
      <c r="Q103" s="1" t="s">
        <v>269</v>
      </c>
      <c r="R103" s="1" t="s">
        <v>269</v>
      </c>
      <c r="S103" s="1" t="s">
        <v>713</v>
      </c>
    </row>
    <row r="104" spans="1:19" ht="14.25">
      <c r="A104" s="1" t="s">
        <v>260</v>
      </c>
      <c r="B104" s="1" t="s">
        <v>14962</v>
      </c>
      <c r="C104" s="1" t="s">
        <v>262</v>
      </c>
      <c r="D104" s="1" t="s">
        <v>322</v>
      </c>
      <c r="E104" s="1" t="s">
        <v>322</v>
      </c>
      <c r="F104" s="1" t="s">
        <v>12188</v>
      </c>
      <c r="G104" s="1" t="s">
        <v>14874</v>
      </c>
      <c r="H104" s="1" t="s">
        <v>269</v>
      </c>
      <c r="I104" s="1" t="s">
        <v>269</v>
      </c>
      <c r="J104" s="1" t="s">
        <v>269</v>
      </c>
      <c r="K104" s="1" t="s">
        <v>269</v>
      </c>
      <c r="L104" s="1" t="s">
        <v>269</v>
      </c>
      <c r="M104" s="1" t="s">
        <v>269</v>
      </c>
      <c r="N104" s="1" t="s">
        <v>269</v>
      </c>
      <c r="O104" s="1" t="s">
        <v>269</v>
      </c>
      <c r="P104" s="1" t="s">
        <v>269</v>
      </c>
      <c r="Q104" s="1" t="s">
        <v>269</v>
      </c>
      <c r="R104" s="1" t="s">
        <v>269</v>
      </c>
      <c r="S104" s="1" t="s">
        <v>713</v>
      </c>
    </row>
    <row r="105" spans="1:19" ht="14.25">
      <c r="A105" s="1" t="s">
        <v>260</v>
      </c>
      <c r="B105" s="1" t="s">
        <v>14963</v>
      </c>
      <c r="C105" s="1" t="s">
        <v>262</v>
      </c>
      <c r="D105" s="1" t="s">
        <v>328</v>
      </c>
      <c r="E105" s="1" t="s">
        <v>328</v>
      </c>
      <c r="F105" s="1" t="s">
        <v>270</v>
      </c>
      <c r="G105" s="1" t="s">
        <v>14854</v>
      </c>
      <c r="H105" s="1" t="s">
        <v>270</v>
      </c>
      <c r="I105" s="1" t="s">
        <v>269</v>
      </c>
      <c r="J105" s="1" t="s">
        <v>269</v>
      </c>
      <c r="K105" s="1" t="s">
        <v>269</v>
      </c>
      <c r="L105" s="1" t="s">
        <v>269</v>
      </c>
      <c r="M105" s="1" t="s">
        <v>269</v>
      </c>
      <c r="N105" s="1" t="s">
        <v>269</v>
      </c>
      <c r="O105" s="1" t="s">
        <v>269</v>
      </c>
      <c r="P105" s="1" t="s">
        <v>269</v>
      </c>
      <c r="Q105" s="1" t="s">
        <v>269</v>
      </c>
      <c r="R105" s="1" t="s">
        <v>269</v>
      </c>
      <c r="S105" s="1" t="s">
        <v>713</v>
      </c>
    </row>
    <row r="106" spans="1:19" ht="14.25">
      <c r="A106" s="1" t="s">
        <v>260</v>
      </c>
      <c r="B106" s="1" t="s">
        <v>14964</v>
      </c>
      <c r="C106" s="1" t="s">
        <v>262</v>
      </c>
      <c r="D106" s="1" t="s">
        <v>328</v>
      </c>
      <c r="E106" s="1" t="s">
        <v>328</v>
      </c>
      <c r="F106" s="1" t="s">
        <v>472</v>
      </c>
      <c r="G106" s="1" t="s">
        <v>14856</v>
      </c>
      <c r="H106" s="1" t="s">
        <v>472</v>
      </c>
      <c r="I106" s="1" t="s">
        <v>269</v>
      </c>
      <c r="J106" s="1" t="s">
        <v>269</v>
      </c>
      <c r="K106" s="1" t="s">
        <v>269</v>
      </c>
      <c r="L106" s="1" t="s">
        <v>269</v>
      </c>
      <c r="M106" s="1" t="s">
        <v>269</v>
      </c>
      <c r="N106" s="1" t="s">
        <v>269</v>
      </c>
      <c r="O106" s="1" t="s">
        <v>269</v>
      </c>
      <c r="P106" s="1" t="s">
        <v>269</v>
      </c>
      <c r="Q106" s="1" t="s">
        <v>269</v>
      </c>
      <c r="R106" s="1" t="s">
        <v>269</v>
      </c>
      <c r="S106" s="1" t="s">
        <v>713</v>
      </c>
    </row>
    <row r="107" spans="1:19" ht="14.25">
      <c r="A107" s="1" t="s">
        <v>260</v>
      </c>
      <c r="B107" s="1" t="s">
        <v>14965</v>
      </c>
      <c r="C107" s="1" t="s">
        <v>262</v>
      </c>
      <c r="D107" s="1" t="s">
        <v>328</v>
      </c>
      <c r="E107" s="1" t="s">
        <v>328</v>
      </c>
      <c r="F107" s="1" t="s">
        <v>479</v>
      </c>
      <c r="G107" s="1" t="s">
        <v>14858</v>
      </c>
      <c r="H107" s="1" t="s">
        <v>479</v>
      </c>
      <c r="I107" s="1" t="s">
        <v>269</v>
      </c>
      <c r="J107" s="1" t="s">
        <v>269</v>
      </c>
      <c r="K107" s="1" t="s">
        <v>269</v>
      </c>
      <c r="L107" s="1" t="s">
        <v>269</v>
      </c>
      <c r="M107" s="1" t="s">
        <v>269</v>
      </c>
      <c r="N107" s="1" t="s">
        <v>269</v>
      </c>
      <c r="O107" s="1" t="s">
        <v>269</v>
      </c>
      <c r="P107" s="1" t="s">
        <v>269</v>
      </c>
      <c r="Q107" s="1" t="s">
        <v>269</v>
      </c>
      <c r="R107" s="1" t="s">
        <v>269</v>
      </c>
      <c r="S107" s="1" t="s">
        <v>713</v>
      </c>
    </row>
    <row r="108" spans="1:19" ht="14.25">
      <c r="A108" s="1" t="s">
        <v>260</v>
      </c>
      <c r="B108" s="1" t="s">
        <v>14966</v>
      </c>
      <c r="C108" s="1" t="s">
        <v>262</v>
      </c>
      <c r="D108" s="1" t="s">
        <v>328</v>
      </c>
      <c r="E108" s="1" t="s">
        <v>328</v>
      </c>
      <c r="F108" s="1" t="s">
        <v>873</v>
      </c>
      <c r="G108" s="1" t="s">
        <v>14860</v>
      </c>
      <c r="H108" s="1" t="s">
        <v>873</v>
      </c>
      <c r="I108" s="1" t="s">
        <v>269</v>
      </c>
      <c r="J108" s="1" t="s">
        <v>269</v>
      </c>
      <c r="K108" s="1" t="s">
        <v>269</v>
      </c>
      <c r="L108" s="1" t="s">
        <v>269</v>
      </c>
      <c r="M108" s="1" t="s">
        <v>269</v>
      </c>
      <c r="N108" s="1" t="s">
        <v>269</v>
      </c>
      <c r="O108" s="1" t="s">
        <v>269</v>
      </c>
      <c r="P108" s="1" t="s">
        <v>269</v>
      </c>
      <c r="Q108" s="1" t="s">
        <v>269</v>
      </c>
      <c r="R108" s="1" t="s">
        <v>269</v>
      </c>
      <c r="S108" s="1" t="s">
        <v>713</v>
      </c>
    </row>
    <row r="109" spans="1:19" ht="14.25">
      <c r="A109" s="1" t="s">
        <v>260</v>
      </c>
      <c r="B109" s="1" t="s">
        <v>14967</v>
      </c>
      <c r="C109" s="1" t="s">
        <v>262</v>
      </c>
      <c r="D109" s="1" t="s">
        <v>328</v>
      </c>
      <c r="E109" s="1" t="s">
        <v>328</v>
      </c>
      <c r="F109" s="1" t="s">
        <v>872</v>
      </c>
      <c r="G109" s="1" t="s">
        <v>14862</v>
      </c>
      <c r="H109" s="1" t="s">
        <v>872</v>
      </c>
      <c r="I109" s="1" t="s">
        <v>269</v>
      </c>
      <c r="J109" s="1" t="s">
        <v>269</v>
      </c>
      <c r="K109" s="1" t="s">
        <v>269</v>
      </c>
      <c r="L109" s="1" t="s">
        <v>269</v>
      </c>
      <c r="M109" s="1" t="s">
        <v>269</v>
      </c>
      <c r="N109" s="1" t="s">
        <v>269</v>
      </c>
      <c r="O109" s="1" t="s">
        <v>269</v>
      </c>
      <c r="P109" s="1" t="s">
        <v>269</v>
      </c>
      <c r="Q109" s="1" t="s">
        <v>269</v>
      </c>
      <c r="R109" s="1" t="s">
        <v>269</v>
      </c>
      <c r="S109" s="1" t="s">
        <v>713</v>
      </c>
    </row>
    <row r="110" spans="1:19" ht="14.25">
      <c r="A110" s="1" t="s">
        <v>260</v>
      </c>
      <c r="B110" s="1" t="s">
        <v>14968</v>
      </c>
      <c r="C110" s="1" t="s">
        <v>262</v>
      </c>
      <c r="D110" s="1" t="s">
        <v>328</v>
      </c>
      <c r="E110" s="1" t="s">
        <v>328</v>
      </c>
      <c r="F110" s="1" t="s">
        <v>276</v>
      </c>
      <c r="G110" s="1" t="s">
        <v>14864</v>
      </c>
      <c r="H110" s="1" t="s">
        <v>276</v>
      </c>
      <c r="I110" s="1" t="s">
        <v>269</v>
      </c>
      <c r="J110" s="1" t="s">
        <v>269</v>
      </c>
      <c r="K110" s="1" t="s">
        <v>269</v>
      </c>
      <c r="L110" s="1" t="s">
        <v>269</v>
      </c>
      <c r="M110" s="1" t="s">
        <v>269</v>
      </c>
      <c r="N110" s="1" t="s">
        <v>269</v>
      </c>
      <c r="O110" s="1" t="s">
        <v>269</v>
      </c>
      <c r="P110" s="1" t="s">
        <v>269</v>
      </c>
      <c r="Q110" s="1" t="s">
        <v>269</v>
      </c>
      <c r="R110" s="1" t="s">
        <v>269</v>
      </c>
      <c r="S110" s="1" t="s">
        <v>713</v>
      </c>
    </row>
    <row r="111" spans="1:19" ht="14.25">
      <c r="A111" s="1" t="s">
        <v>260</v>
      </c>
      <c r="B111" s="1" t="s">
        <v>14969</v>
      </c>
      <c r="C111" s="1" t="s">
        <v>262</v>
      </c>
      <c r="D111" s="1" t="s">
        <v>328</v>
      </c>
      <c r="E111" s="1" t="s">
        <v>328</v>
      </c>
      <c r="F111" s="1" t="s">
        <v>874</v>
      </c>
      <c r="G111" s="1" t="s">
        <v>14866</v>
      </c>
      <c r="H111" s="1" t="s">
        <v>874</v>
      </c>
      <c r="I111" s="1" t="s">
        <v>269</v>
      </c>
      <c r="J111" s="1" t="s">
        <v>269</v>
      </c>
      <c r="K111" s="1" t="s">
        <v>269</v>
      </c>
      <c r="L111" s="1" t="s">
        <v>269</v>
      </c>
      <c r="M111" s="1" t="s">
        <v>269</v>
      </c>
      <c r="N111" s="1" t="s">
        <v>269</v>
      </c>
      <c r="O111" s="1" t="s">
        <v>269</v>
      </c>
      <c r="P111" s="1" t="s">
        <v>269</v>
      </c>
      <c r="Q111" s="1" t="s">
        <v>269</v>
      </c>
      <c r="R111" s="1" t="s">
        <v>269</v>
      </c>
      <c r="S111" s="1" t="s">
        <v>713</v>
      </c>
    </row>
    <row r="112" spans="1:19" ht="14.25">
      <c r="A112" s="1" t="s">
        <v>260</v>
      </c>
      <c r="B112" s="1" t="s">
        <v>14970</v>
      </c>
      <c r="C112" s="1" t="s">
        <v>262</v>
      </c>
      <c r="D112" s="1" t="s">
        <v>328</v>
      </c>
      <c r="E112" s="1" t="s">
        <v>328</v>
      </c>
      <c r="F112" s="1" t="s">
        <v>1450</v>
      </c>
      <c r="G112" s="1" t="s">
        <v>14868</v>
      </c>
      <c r="H112" s="1" t="s">
        <v>1450</v>
      </c>
      <c r="I112" s="1" t="s">
        <v>269</v>
      </c>
      <c r="J112" s="1" t="s">
        <v>269</v>
      </c>
      <c r="K112" s="1" t="s">
        <v>269</v>
      </c>
      <c r="L112" s="1" t="s">
        <v>269</v>
      </c>
      <c r="M112" s="1" t="s">
        <v>269</v>
      </c>
      <c r="N112" s="1" t="s">
        <v>269</v>
      </c>
      <c r="O112" s="1" t="s">
        <v>269</v>
      </c>
      <c r="P112" s="1" t="s">
        <v>269</v>
      </c>
      <c r="Q112" s="1" t="s">
        <v>269</v>
      </c>
      <c r="R112" s="1" t="s">
        <v>269</v>
      </c>
      <c r="S112" s="1" t="s">
        <v>713</v>
      </c>
    </row>
    <row r="113" spans="1:19" ht="14.25">
      <c r="A113" s="1" t="s">
        <v>260</v>
      </c>
      <c r="B113" s="1" t="s">
        <v>14971</v>
      </c>
      <c r="C113" s="1" t="s">
        <v>262</v>
      </c>
      <c r="D113" s="1" t="s">
        <v>328</v>
      </c>
      <c r="E113" s="1" t="s">
        <v>328</v>
      </c>
      <c r="F113" s="1" t="s">
        <v>277</v>
      </c>
      <c r="G113" s="1" t="s">
        <v>14870</v>
      </c>
      <c r="H113" s="1" t="s">
        <v>277</v>
      </c>
      <c r="I113" s="1" t="s">
        <v>269</v>
      </c>
      <c r="J113" s="1" t="s">
        <v>269</v>
      </c>
      <c r="K113" s="1" t="s">
        <v>269</v>
      </c>
      <c r="L113" s="1" t="s">
        <v>269</v>
      </c>
      <c r="M113" s="1" t="s">
        <v>269</v>
      </c>
      <c r="N113" s="1" t="s">
        <v>269</v>
      </c>
      <c r="O113" s="1" t="s">
        <v>269</v>
      </c>
      <c r="P113" s="1" t="s">
        <v>269</v>
      </c>
      <c r="Q113" s="1" t="s">
        <v>269</v>
      </c>
      <c r="R113" s="1" t="s">
        <v>269</v>
      </c>
      <c r="S113" s="1" t="s">
        <v>713</v>
      </c>
    </row>
    <row r="114" spans="1:19" ht="14.25">
      <c r="A114" s="1" t="s">
        <v>260</v>
      </c>
      <c r="B114" s="1" t="s">
        <v>14972</v>
      </c>
      <c r="C114" s="1" t="s">
        <v>262</v>
      </c>
      <c r="D114" s="1" t="s">
        <v>328</v>
      </c>
      <c r="E114" s="1" t="s">
        <v>328</v>
      </c>
      <c r="F114" s="1" t="s">
        <v>12185</v>
      </c>
      <c r="G114" s="1" t="s">
        <v>14872</v>
      </c>
      <c r="H114" s="1" t="s">
        <v>12185</v>
      </c>
      <c r="I114" s="1" t="s">
        <v>269</v>
      </c>
      <c r="J114" s="1" t="s">
        <v>269</v>
      </c>
      <c r="K114" s="1" t="s">
        <v>269</v>
      </c>
      <c r="L114" s="1" t="s">
        <v>269</v>
      </c>
      <c r="M114" s="1" t="s">
        <v>269</v>
      </c>
      <c r="N114" s="1" t="s">
        <v>269</v>
      </c>
      <c r="O114" s="1" t="s">
        <v>269</v>
      </c>
      <c r="P114" s="1" t="s">
        <v>269</v>
      </c>
      <c r="Q114" s="1" t="s">
        <v>269</v>
      </c>
      <c r="R114" s="1" t="s">
        <v>269</v>
      </c>
      <c r="S114" s="1" t="s">
        <v>713</v>
      </c>
    </row>
    <row r="115" spans="1:19" ht="14.25">
      <c r="A115" s="1" t="s">
        <v>260</v>
      </c>
      <c r="B115" s="1" t="s">
        <v>14973</v>
      </c>
      <c r="C115" s="1" t="s">
        <v>262</v>
      </c>
      <c r="D115" s="1" t="s">
        <v>328</v>
      </c>
      <c r="E115" s="1" t="s">
        <v>328</v>
      </c>
      <c r="F115" s="1" t="s">
        <v>12188</v>
      </c>
      <c r="G115" s="1" t="s">
        <v>14874</v>
      </c>
      <c r="H115" s="1" t="s">
        <v>269</v>
      </c>
      <c r="I115" s="1" t="s">
        <v>269</v>
      </c>
      <c r="J115" s="1" t="s">
        <v>269</v>
      </c>
      <c r="K115" s="1" t="s">
        <v>269</v>
      </c>
      <c r="L115" s="1" t="s">
        <v>269</v>
      </c>
      <c r="M115" s="1" t="s">
        <v>269</v>
      </c>
      <c r="N115" s="1" t="s">
        <v>269</v>
      </c>
      <c r="O115" s="1" t="s">
        <v>269</v>
      </c>
      <c r="P115" s="1" t="s">
        <v>269</v>
      </c>
      <c r="Q115" s="1" t="s">
        <v>269</v>
      </c>
      <c r="R115" s="1" t="s">
        <v>269</v>
      </c>
      <c r="S115" s="1" t="s">
        <v>713</v>
      </c>
    </row>
  </sheetData>
  <phoneticPr fontId="3"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K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14974</v>
      </c>
      <c r="G1" s="4" t="s">
        <v>110</v>
      </c>
      <c r="H1" s="4" t="s">
        <v>14975</v>
      </c>
      <c r="I1" s="4" t="s">
        <v>336</v>
      </c>
      <c r="J1" s="4" t="s">
        <v>14976</v>
      </c>
      <c r="K1" s="4" t="s">
        <v>14977</v>
      </c>
    </row>
    <row r="2" spans="1:11" ht="27.95" customHeight="1">
      <c r="A2" s="5" t="s">
        <v>153</v>
      </c>
      <c r="B2" s="5" t="s">
        <v>154</v>
      </c>
      <c r="C2" s="5" t="s">
        <v>155</v>
      </c>
      <c r="D2" s="5" t="s">
        <v>156</v>
      </c>
      <c r="E2" s="5" t="s">
        <v>157</v>
      </c>
      <c r="F2" s="5" t="s">
        <v>14978</v>
      </c>
      <c r="G2" s="5" t="s">
        <v>158</v>
      </c>
      <c r="H2" s="5" t="s">
        <v>14979</v>
      </c>
      <c r="I2" s="5" t="s">
        <v>14980</v>
      </c>
      <c r="J2" s="5" t="s">
        <v>14981</v>
      </c>
      <c r="K2" s="5" t="s">
        <v>14982</v>
      </c>
    </row>
    <row r="3" spans="1:11" ht="27.95" customHeight="1">
      <c r="A3" s="6" t="s">
        <v>190</v>
      </c>
      <c r="B3" s="6" t="s">
        <v>191</v>
      </c>
      <c r="C3" s="6" t="s">
        <v>192</v>
      </c>
      <c r="D3" s="6" t="s">
        <v>193</v>
      </c>
      <c r="E3" s="6" t="s">
        <v>194</v>
      </c>
      <c r="F3" s="6" t="s">
        <v>345</v>
      </c>
      <c r="G3" s="6" t="s">
        <v>195</v>
      </c>
      <c r="H3" s="6" t="s">
        <v>199</v>
      </c>
      <c r="I3" s="6" t="s">
        <v>199</v>
      </c>
      <c r="J3" s="6" t="s">
        <v>199</v>
      </c>
      <c r="K3" s="6" t="s">
        <v>199</v>
      </c>
    </row>
    <row r="4" spans="1:11" ht="27.95" customHeight="1">
      <c r="A4" s="7" t="s">
        <v>227</v>
      </c>
      <c r="B4" s="7" t="s">
        <v>228</v>
      </c>
      <c r="C4" s="7" t="s">
        <v>155</v>
      </c>
      <c r="D4" s="7" t="s">
        <v>156</v>
      </c>
      <c r="E4" s="7" t="s">
        <v>229</v>
      </c>
      <c r="F4" s="7" t="s">
        <v>229</v>
      </c>
      <c r="G4" s="7" t="s">
        <v>230</v>
      </c>
      <c r="H4" s="7" t="s">
        <v>14983</v>
      </c>
      <c r="I4" s="7" t="s">
        <v>342</v>
      </c>
      <c r="J4" s="7" t="s">
        <v>14981</v>
      </c>
      <c r="K4" s="7" t="s">
        <v>14982</v>
      </c>
    </row>
    <row r="5" spans="1:11" ht="27.95" customHeight="1">
      <c r="A5" s="8" t="s">
        <v>254</v>
      </c>
      <c r="B5" s="8" t="s">
        <v>255</v>
      </c>
      <c r="C5" s="8" t="s">
        <v>256</v>
      </c>
      <c r="D5" s="8" t="s">
        <v>256</v>
      </c>
      <c r="E5" s="8" t="s">
        <v>256</v>
      </c>
      <c r="F5" s="8" t="s">
        <v>256</v>
      </c>
      <c r="G5" s="8" t="s">
        <v>257</v>
      </c>
      <c r="H5" s="8" t="s">
        <v>258</v>
      </c>
      <c r="I5" s="8" t="s">
        <v>258</v>
      </c>
      <c r="J5" s="8" t="s">
        <v>259</v>
      </c>
      <c r="K5" s="8" t="s">
        <v>259</v>
      </c>
    </row>
  </sheetData>
  <phoneticPr fontId="3"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K15"/>
  <sheetViews>
    <sheetView workbookViewId="0"/>
  </sheetViews>
  <sheetFormatPr defaultRowHeight="13.5"/>
  <cols>
    <col min="1" max="11" width="20" customWidth="1"/>
  </cols>
  <sheetData>
    <row r="1" spans="1:11" ht="27.95" customHeight="1">
      <c r="A1" s="4" t="s">
        <v>105</v>
      </c>
      <c r="B1" s="4" t="s">
        <v>106</v>
      </c>
      <c r="C1" s="4" t="s">
        <v>107</v>
      </c>
      <c r="D1" s="4" t="s">
        <v>108</v>
      </c>
      <c r="E1" s="4" t="s">
        <v>109</v>
      </c>
      <c r="F1" s="4" t="s">
        <v>14984</v>
      </c>
      <c r="G1" s="4" t="s">
        <v>110</v>
      </c>
      <c r="H1" s="4" t="s">
        <v>7671</v>
      </c>
      <c r="I1" s="4" t="s">
        <v>7672</v>
      </c>
      <c r="J1" s="4" t="s">
        <v>7673</v>
      </c>
      <c r="K1" s="4" t="s">
        <v>7674</v>
      </c>
    </row>
    <row r="2" spans="1:11" ht="27.95" customHeight="1">
      <c r="A2" s="5" t="s">
        <v>153</v>
      </c>
      <c r="B2" s="5" t="s">
        <v>154</v>
      </c>
      <c r="C2" s="5" t="s">
        <v>155</v>
      </c>
      <c r="D2" s="5" t="s">
        <v>156</v>
      </c>
      <c r="E2" s="5" t="s">
        <v>157</v>
      </c>
      <c r="F2" s="5" t="s">
        <v>7675</v>
      </c>
      <c r="G2" s="5" t="s">
        <v>158</v>
      </c>
      <c r="H2" s="5" t="s">
        <v>7676</v>
      </c>
      <c r="I2" s="5" t="s">
        <v>7677</v>
      </c>
      <c r="J2" s="5" t="s">
        <v>7678</v>
      </c>
      <c r="K2" s="5" t="s">
        <v>7679</v>
      </c>
    </row>
    <row r="3" spans="1:11" ht="27.95" customHeight="1">
      <c r="A3" s="6" t="s">
        <v>190</v>
      </c>
      <c r="B3" s="6" t="s">
        <v>191</v>
      </c>
      <c r="C3" s="6" t="s">
        <v>192</v>
      </c>
      <c r="D3" s="6" t="s">
        <v>193</v>
      </c>
      <c r="E3" s="6" t="s">
        <v>194</v>
      </c>
      <c r="F3" s="6" t="s">
        <v>345</v>
      </c>
      <c r="G3" s="6" t="s">
        <v>195</v>
      </c>
      <c r="H3" s="6" t="s">
        <v>14848</v>
      </c>
      <c r="I3" s="6" t="s">
        <v>7681</v>
      </c>
      <c r="J3" s="6" t="s">
        <v>14985</v>
      </c>
      <c r="K3" s="6" t="s">
        <v>14985</v>
      </c>
    </row>
    <row r="4" spans="1:11" ht="27.95" customHeight="1">
      <c r="A4" s="7" t="s">
        <v>227</v>
      </c>
      <c r="B4" s="7" t="s">
        <v>228</v>
      </c>
      <c r="C4" s="7" t="s">
        <v>155</v>
      </c>
      <c r="D4" s="7" t="s">
        <v>156</v>
      </c>
      <c r="E4" s="7" t="s">
        <v>229</v>
      </c>
      <c r="F4" s="7" t="s">
        <v>229</v>
      </c>
      <c r="G4" s="7" t="s">
        <v>230</v>
      </c>
      <c r="H4" s="7" t="s">
        <v>7682</v>
      </c>
      <c r="I4" s="7" t="s">
        <v>7683</v>
      </c>
      <c r="J4" s="7" t="s">
        <v>7684</v>
      </c>
      <c r="K4" s="7" t="s">
        <v>7684</v>
      </c>
    </row>
    <row r="5" spans="1:11" ht="27.95" customHeight="1">
      <c r="A5" s="8" t="s">
        <v>254</v>
      </c>
      <c r="B5" s="8" t="s">
        <v>255</v>
      </c>
      <c r="C5" s="8" t="s">
        <v>256</v>
      </c>
      <c r="D5" s="8" t="s">
        <v>256</v>
      </c>
      <c r="E5" s="8" t="s">
        <v>256</v>
      </c>
      <c r="F5" s="8" t="s">
        <v>256</v>
      </c>
      <c r="G5" s="8" t="s">
        <v>257</v>
      </c>
      <c r="H5" s="8" t="s">
        <v>255</v>
      </c>
      <c r="I5" s="8" t="s">
        <v>255</v>
      </c>
      <c r="J5" s="8" t="s">
        <v>259</v>
      </c>
      <c r="K5" s="8" t="s">
        <v>259</v>
      </c>
    </row>
    <row r="6" spans="1:11" ht="14.25">
      <c r="A6" s="1" t="s">
        <v>260</v>
      </c>
      <c r="B6" s="1" t="s">
        <v>14986</v>
      </c>
      <c r="C6" s="1" t="s">
        <v>262</v>
      </c>
      <c r="D6" s="1" t="s">
        <v>263</v>
      </c>
      <c r="E6" s="1" t="s">
        <v>263</v>
      </c>
      <c r="F6" s="1" t="s">
        <v>270</v>
      </c>
      <c r="G6" s="1" t="s">
        <v>14987</v>
      </c>
      <c r="H6" s="1" t="s">
        <v>269</v>
      </c>
      <c r="I6" s="1" t="s">
        <v>270</v>
      </c>
      <c r="J6" s="1" t="s">
        <v>1731</v>
      </c>
      <c r="K6" s="1" t="s">
        <v>1731</v>
      </c>
    </row>
    <row r="7" spans="1:11" ht="14.25">
      <c r="A7" s="1" t="s">
        <v>260</v>
      </c>
      <c r="B7" s="1" t="s">
        <v>14988</v>
      </c>
      <c r="C7" s="1" t="s">
        <v>262</v>
      </c>
      <c r="D7" s="1" t="s">
        <v>280</v>
      </c>
      <c r="E7" s="1" t="s">
        <v>280</v>
      </c>
      <c r="F7" s="1" t="s">
        <v>270</v>
      </c>
      <c r="G7" s="1" t="s">
        <v>14987</v>
      </c>
      <c r="H7" s="1" t="s">
        <v>269</v>
      </c>
      <c r="I7" s="1" t="s">
        <v>270</v>
      </c>
      <c r="J7" s="1" t="s">
        <v>1731</v>
      </c>
      <c r="K7" s="1" t="s">
        <v>1731</v>
      </c>
    </row>
    <row r="8" spans="1:11" ht="14.25">
      <c r="A8" s="1" t="s">
        <v>260</v>
      </c>
      <c r="B8" s="1" t="s">
        <v>14989</v>
      </c>
      <c r="C8" s="1" t="s">
        <v>262</v>
      </c>
      <c r="D8" s="1" t="s">
        <v>286</v>
      </c>
      <c r="E8" s="1" t="s">
        <v>286</v>
      </c>
      <c r="F8" s="1" t="s">
        <v>270</v>
      </c>
      <c r="G8" s="1" t="s">
        <v>14987</v>
      </c>
      <c r="H8" s="1" t="s">
        <v>269</v>
      </c>
      <c r="I8" s="1" t="s">
        <v>270</v>
      </c>
      <c r="J8" s="1" t="s">
        <v>1731</v>
      </c>
      <c r="K8" s="1" t="s">
        <v>1731</v>
      </c>
    </row>
    <row r="9" spans="1:11" ht="14.25">
      <c r="A9" s="1" t="s">
        <v>260</v>
      </c>
      <c r="B9" s="1" t="s">
        <v>14990</v>
      </c>
      <c r="C9" s="1" t="s">
        <v>262</v>
      </c>
      <c r="D9" s="1" t="s">
        <v>292</v>
      </c>
      <c r="E9" s="1" t="s">
        <v>292</v>
      </c>
      <c r="F9" s="1" t="s">
        <v>270</v>
      </c>
      <c r="G9" s="1" t="s">
        <v>14987</v>
      </c>
      <c r="H9" s="1" t="s">
        <v>269</v>
      </c>
      <c r="I9" s="1" t="s">
        <v>270</v>
      </c>
      <c r="J9" s="1" t="s">
        <v>1731</v>
      </c>
      <c r="K9" s="1" t="s">
        <v>1731</v>
      </c>
    </row>
    <row r="10" spans="1:11" ht="14.25">
      <c r="A10" s="1" t="s">
        <v>260</v>
      </c>
      <c r="B10" s="1" t="s">
        <v>14991</v>
      </c>
      <c r="C10" s="1" t="s">
        <v>262</v>
      </c>
      <c r="D10" s="1" t="s">
        <v>298</v>
      </c>
      <c r="E10" s="1" t="s">
        <v>298</v>
      </c>
      <c r="F10" s="1" t="s">
        <v>270</v>
      </c>
      <c r="G10" s="1" t="s">
        <v>14987</v>
      </c>
      <c r="H10" s="1" t="s">
        <v>269</v>
      </c>
      <c r="I10" s="1" t="s">
        <v>270</v>
      </c>
      <c r="J10" s="1" t="s">
        <v>1731</v>
      </c>
      <c r="K10" s="1" t="s">
        <v>1731</v>
      </c>
    </row>
    <row r="11" spans="1:11" ht="14.25">
      <c r="A11" s="1" t="s">
        <v>260</v>
      </c>
      <c r="B11" s="1" t="s">
        <v>14992</v>
      </c>
      <c r="C11" s="1" t="s">
        <v>262</v>
      </c>
      <c r="D11" s="1" t="s">
        <v>304</v>
      </c>
      <c r="E11" s="1" t="s">
        <v>304</v>
      </c>
      <c r="F11" s="1" t="s">
        <v>270</v>
      </c>
      <c r="G11" s="1" t="s">
        <v>14987</v>
      </c>
      <c r="H11" s="1" t="s">
        <v>269</v>
      </c>
      <c r="I11" s="1" t="s">
        <v>270</v>
      </c>
      <c r="J11" s="1" t="s">
        <v>1731</v>
      </c>
      <c r="K11" s="1" t="s">
        <v>1731</v>
      </c>
    </row>
    <row r="12" spans="1:11" ht="14.25">
      <c r="A12" s="1" t="s">
        <v>260</v>
      </c>
      <c r="B12" s="1" t="s">
        <v>14993</v>
      </c>
      <c r="C12" s="1" t="s">
        <v>262</v>
      </c>
      <c r="D12" s="1" t="s">
        <v>310</v>
      </c>
      <c r="E12" s="1" t="s">
        <v>310</v>
      </c>
      <c r="F12" s="1" t="s">
        <v>270</v>
      </c>
      <c r="G12" s="1" t="s">
        <v>14987</v>
      </c>
      <c r="H12" s="1" t="s">
        <v>269</v>
      </c>
      <c r="I12" s="1" t="s">
        <v>270</v>
      </c>
      <c r="J12" s="1" t="s">
        <v>1731</v>
      </c>
      <c r="K12" s="1" t="s">
        <v>1731</v>
      </c>
    </row>
    <row r="13" spans="1:11" ht="14.25">
      <c r="A13" s="1" t="s">
        <v>260</v>
      </c>
      <c r="B13" s="1" t="s">
        <v>14994</v>
      </c>
      <c r="C13" s="1" t="s">
        <v>262</v>
      </c>
      <c r="D13" s="1" t="s">
        <v>316</v>
      </c>
      <c r="E13" s="1" t="s">
        <v>316</v>
      </c>
      <c r="F13" s="1" t="s">
        <v>270</v>
      </c>
      <c r="G13" s="1" t="s">
        <v>14987</v>
      </c>
      <c r="H13" s="1" t="s">
        <v>269</v>
      </c>
      <c r="I13" s="1" t="s">
        <v>270</v>
      </c>
      <c r="J13" s="1" t="s">
        <v>1731</v>
      </c>
      <c r="K13" s="1" t="s">
        <v>1731</v>
      </c>
    </row>
    <row r="14" spans="1:11" ht="14.25">
      <c r="A14" s="1" t="s">
        <v>260</v>
      </c>
      <c r="B14" s="1" t="s">
        <v>14995</v>
      </c>
      <c r="C14" s="1" t="s">
        <v>262</v>
      </c>
      <c r="D14" s="1" t="s">
        <v>322</v>
      </c>
      <c r="E14" s="1" t="s">
        <v>322</v>
      </c>
      <c r="F14" s="1" t="s">
        <v>270</v>
      </c>
      <c r="G14" s="1" t="s">
        <v>14987</v>
      </c>
      <c r="H14" s="1" t="s">
        <v>269</v>
      </c>
      <c r="I14" s="1" t="s">
        <v>270</v>
      </c>
      <c r="J14" s="1" t="s">
        <v>1731</v>
      </c>
      <c r="K14" s="1" t="s">
        <v>1731</v>
      </c>
    </row>
    <row r="15" spans="1:11" ht="14.25">
      <c r="A15" s="1" t="s">
        <v>260</v>
      </c>
      <c r="B15" s="1" t="s">
        <v>14996</v>
      </c>
      <c r="C15" s="1" t="s">
        <v>262</v>
      </c>
      <c r="D15" s="1" t="s">
        <v>328</v>
      </c>
      <c r="E15" s="1" t="s">
        <v>328</v>
      </c>
      <c r="F15" s="1" t="s">
        <v>270</v>
      </c>
      <c r="G15" s="1" t="s">
        <v>14987</v>
      </c>
      <c r="H15" s="1" t="s">
        <v>269</v>
      </c>
      <c r="I15" s="1" t="s">
        <v>270</v>
      </c>
      <c r="J15" s="1" t="s">
        <v>1731</v>
      </c>
      <c r="K15" s="1" t="s">
        <v>1731</v>
      </c>
    </row>
  </sheetData>
  <phoneticPr fontId="3"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M15"/>
  <sheetViews>
    <sheetView workbookViewId="0"/>
  </sheetViews>
  <sheetFormatPr defaultRowHeight="13.5"/>
  <cols>
    <col min="1" max="13" width="20" customWidth="1"/>
  </cols>
  <sheetData>
    <row r="1" spans="1:13" ht="27.95" customHeight="1">
      <c r="A1" s="4" t="s">
        <v>105</v>
      </c>
      <c r="B1" s="4" t="s">
        <v>106</v>
      </c>
      <c r="C1" s="4" t="s">
        <v>107</v>
      </c>
      <c r="D1" s="4" t="s">
        <v>108</v>
      </c>
      <c r="E1" s="4" t="s">
        <v>109</v>
      </c>
      <c r="F1" s="4" t="s">
        <v>14997</v>
      </c>
      <c r="G1" s="4" t="s">
        <v>110</v>
      </c>
      <c r="H1" s="4" t="s">
        <v>14998</v>
      </c>
      <c r="I1" s="4" t="s">
        <v>14999</v>
      </c>
      <c r="J1" s="4" t="s">
        <v>15000</v>
      </c>
      <c r="K1" s="4" t="s">
        <v>15001</v>
      </c>
      <c r="L1" s="4" t="s">
        <v>15002</v>
      </c>
      <c r="M1" s="4" t="s">
        <v>15003</v>
      </c>
    </row>
    <row r="2" spans="1:13" ht="27.95" customHeight="1">
      <c r="A2" s="5" t="s">
        <v>153</v>
      </c>
      <c r="B2" s="5" t="s">
        <v>154</v>
      </c>
      <c r="C2" s="5" t="s">
        <v>155</v>
      </c>
      <c r="D2" s="5" t="s">
        <v>156</v>
      </c>
      <c r="E2" s="5" t="s">
        <v>157</v>
      </c>
      <c r="F2" s="5" t="s">
        <v>15004</v>
      </c>
      <c r="G2" s="5" t="s">
        <v>158</v>
      </c>
      <c r="H2" s="5" t="s">
        <v>15005</v>
      </c>
      <c r="I2" s="5" t="s">
        <v>15006</v>
      </c>
      <c r="J2" s="5" t="s">
        <v>15007</v>
      </c>
      <c r="K2" s="5" t="s">
        <v>15008</v>
      </c>
      <c r="L2" s="5" t="s">
        <v>15009</v>
      </c>
      <c r="M2" s="5" t="s">
        <v>15010</v>
      </c>
    </row>
    <row r="3" spans="1:13" ht="27.95" customHeight="1">
      <c r="A3" s="6" t="s">
        <v>190</v>
      </c>
      <c r="B3" s="6" t="s">
        <v>191</v>
      </c>
      <c r="C3" s="6" t="s">
        <v>192</v>
      </c>
      <c r="D3" s="6" t="s">
        <v>193</v>
      </c>
      <c r="E3" s="6" t="s">
        <v>194</v>
      </c>
      <c r="F3" s="6" t="s">
        <v>345</v>
      </c>
      <c r="G3" s="6" t="s">
        <v>195</v>
      </c>
      <c r="H3" s="6" t="s">
        <v>15011</v>
      </c>
      <c r="I3" s="6" t="s">
        <v>15012</v>
      </c>
      <c r="J3" s="6" t="s">
        <v>15013</v>
      </c>
      <c r="K3" s="6" t="s">
        <v>15011</v>
      </c>
      <c r="L3" s="6" t="s">
        <v>15012</v>
      </c>
      <c r="M3" s="6" t="s">
        <v>15013</v>
      </c>
    </row>
    <row r="4" spans="1:13" ht="27.95" customHeight="1">
      <c r="A4" s="7" t="s">
        <v>227</v>
      </c>
      <c r="B4" s="7" t="s">
        <v>228</v>
      </c>
      <c r="C4" s="7" t="s">
        <v>155</v>
      </c>
      <c r="D4" s="7" t="s">
        <v>156</v>
      </c>
      <c r="E4" s="7" t="s">
        <v>229</v>
      </c>
      <c r="F4" s="7" t="s">
        <v>229</v>
      </c>
      <c r="G4" s="7" t="s">
        <v>230</v>
      </c>
      <c r="H4" s="7" t="s">
        <v>15014</v>
      </c>
      <c r="I4" s="7" t="s">
        <v>15015</v>
      </c>
      <c r="J4" s="7" t="s">
        <v>15016</v>
      </c>
      <c r="K4" s="7" t="s">
        <v>15017</v>
      </c>
      <c r="L4" s="7" t="s">
        <v>15018</v>
      </c>
      <c r="M4" s="7" t="s">
        <v>15019</v>
      </c>
    </row>
    <row r="5" spans="1:13" ht="27.95" customHeight="1">
      <c r="A5" s="8" t="s">
        <v>254</v>
      </c>
      <c r="B5" s="8" t="s">
        <v>255</v>
      </c>
      <c r="C5" s="8" t="s">
        <v>256</v>
      </c>
      <c r="D5" s="8" t="s">
        <v>256</v>
      </c>
      <c r="E5" s="8" t="s">
        <v>256</v>
      </c>
      <c r="F5" s="8" t="s">
        <v>256</v>
      </c>
      <c r="G5" s="8" t="s">
        <v>257</v>
      </c>
      <c r="H5" s="8" t="s">
        <v>259</v>
      </c>
      <c r="I5" s="8" t="s">
        <v>259</v>
      </c>
      <c r="J5" s="8" t="s">
        <v>259</v>
      </c>
      <c r="K5" s="8" t="s">
        <v>259</v>
      </c>
      <c r="L5" s="8" t="s">
        <v>259</v>
      </c>
      <c r="M5" s="8" t="s">
        <v>259</v>
      </c>
    </row>
    <row r="6" spans="1:13" ht="14.25">
      <c r="A6" s="1" t="s">
        <v>260</v>
      </c>
      <c r="B6" s="1" t="s">
        <v>15020</v>
      </c>
      <c r="C6" s="1" t="s">
        <v>262</v>
      </c>
      <c r="D6" s="1" t="s">
        <v>263</v>
      </c>
      <c r="E6" s="1" t="s">
        <v>263</v>
      </c>
      <c r="F6" s="1" t="s">
        <v>270</v>
      </c>
      <c r="G6" s="1" t="s">
        <v>15021</v>
      </c>
      <c r="H6" s="1" t="s">
        <v>472</v>
      </c>
      <c r="I6" s="1" t="s">
        <v>1384</v>
      </c>
      <c r="J6" s="1" t="s">
        <v>15022</v>
      </c>
      <c r="K6" s="1" t="s">
        <v>472</v>
      </c>
      <c r="L6" s="1" t="s">
        <v>1384</v>
      </c>
      <c r="M6" s="1" t="s">
        <v>15022</v>
      </c>
    </row>
    <row r="7" spans="1:13" ht="14.25">
      <c r="A7" s="1" t="s">
        <v>260</v>
      </c>
      <c r="B7" s="1" t="s">
        <v>15023</v>
      </c>
      <c r="C7" s="1" t="s">
        <v>262</v>
      </c>
      <c r="D7" s="1" t="s">
        <v>280</v>
      </c>
      <c r="E7" s="1" t="s">
        <v>280</v>
      </c>
      <c r="F7" s="1" t="s">
        <v>270</v>
      </c>
      <c r="G7" s="1" t="s">
        <v>15021</v>
      </c>
      <c r="H7" s="1" t="s">
        <v>472</v>
      </c>
      <c r="I7" s="1" t="s">
        <v>1384</v>
      </c>
      <c r="J7" s="1" t="s">
        <v>15022</v>
      </c>
      <c r="K7" s="1" t="s">
        <v>472</v>
      </c>
      <c r="L7" s="1" t="s">
        <v>1384</v>
      </c>
      <c r="M7" s="1" t="s">
        <v>15022</v>
      </c>
    </row>
    <row r="8" spans="1:13" ht="14.25">
      <c r="A8" s="1" t="s">
        <v>260</v>
      </c>
      <c r="B8" s="1" t="s">
        <v>15024</v>
      </c>
      <c r="C8" s="1" t="s">
        <v>262</v>
      </c>
      <c r="D8" s="1" t="s">
        <v>286</v>
      </c>
      <c r="E8" s="1" t="s">
        <v>286</v>
      </c>
      <c r="F8" s="1" t="s">
        <v>270</v>
      </c>
      <c r="G8" s="1" t="s">
        <v>15021</v>
      </c>
      <c r="H8" s="1" t="s">
        <v>472</v>
      </c>
      <c r="I8" s="1" t="s">
        <v>1384</v>
      </c>
      <c r="J8" s="1" t="s">
        <v>15022</v>
      </c>
      <c r="K8" s="1" t="s">
        <v>472</v>
      </c>
      <c r="L8" s="1" t="s">
        <v>1384</v>
      </c>
      <c r="M8" s="1" t="s">
        <v>15022</v>
      </c>
    </row>
    <row r="9" spans="1:13" ht="14.25">
      <c r="A9" s="1" t="s">
        <v>260</v>
      </c>
      <c r="B9" s="1" t="s">
        <v>15025</v>
      </c>
      <c r="C9" s="1" t="s">
        <v>262</v>
      </c>
      <c r="D9" s="1" t="s">
        <v>292</v>
      </c>
      <c r="E9" s="1" t="s">
        <v>292</v>
      </c>
      <c r="F9" s="1" t="s">
        <v>270</v>
      </c>
      <c r="G9" s="1" t="s">
        <v>15021</v>
      </c>
      <c r="H9" s="1" t="s">
        <v>472</v>
      </c>
      <c r="I9" s="1" t="s">
        <v>1384</v>
      </c>
      <c r="J9" s="1" t="s">
        <v>15022</v>
      </c>
      <c r="K9" s="1" t="s">
        <v>472</v>
      </c>
      <c r="L9" s="1" t="s">
        <v>1384</v>
      </c>
      <c r="M9" s="1" t="s">
        <v>15022</v>
      </c>
    </row>
    <row r="10" spans="1:13" ht="14.25">
      <c r="A10" s="1" t="s">
        <v>260</v>
      </c>
      <c r="B10" s="1" t="s">
        <v>15026</v>
      </c>
      <c r="C10" s="1" t="s">
        <v>262</v>
      </c>
      <c r="D10" s="1" t="s">
        <v>298</v>
      </c>
      <c r="E10" s="1" t="s">
        <v>298</v>
      </c>
      <c r="F10" s="1" t="s">
        <v>270</v>
      </c>
      <c r="G10" s="1" t="s">
        <v>15021</v>
      </c>
      <c r="H10" s="1" t="s">
        <v>472</v>
      </c>
      <c r="I10" s="1" t="s">
        <v>1384</v>
      </c>
      <c r="J10" s="1" t="s">
        <v>15022</v>
      </c>
      <c r="K10" s="1" t="s">
        <v>472</v>
      </c>
      <c r="L10" s="1" t="s">
        <v>1384</v>
      </c>
      <c r="M10" s="1" t="s">
        <v>15022</v>
      </c>
    </row>
    <row r="11" spans="1:13" ht="14.25">
      <c r="A11" s="1" t="s">
        <v>260</v>
      </c>
      <c r="B11" s="1" t="s">
        <v>15027</v>
      </c>
      <c r="C11" s="1" t="s">
        <v>262</v>
      </c>
      <c r="D11" s="1" t="s">
        <v>304</v>
      </c>
      <c r="E11" s="1" t="s">
        <v>304</v>
      </c>
      <c r="F11" s="1" t="s">
        <v>270</v>
      </c>
      <c r="G11" s="1" t="s">
        <v>15021</v>
      </c>
      <c r="H11" s="1" t="s">
        <v>472</v>
      </c>
      <c r="I11" s="1" t="s">
        <v>1384</v>
      </c>
      <c r="J11" s="1" t="s">
        <v>15022</v>
      </c>
      <c r="K11" s="1" t="s">
        <v>472</v>
      </c>
      <c r="L11" s="1" t="s">
        <v>1384</v>
      </c>
      <c r="M11" s="1" t="s">
        <v>15022</v>
      </c>
    </row>
    <row r="12" spans="1:13" ht="14.25">
      <c r="A12" s="1" t="s">
        <v>260</v>
      </c>
      <c r="B12" s="1" t="s">
        <v>15028</v>
      </c>
      <c r="C12" s="1" t="s">
        <v>262</v>
      </c>
      <c r="D12" s="1" t="s">
        <v>310</v>
      </c>
      <c r="E12" s="1" t="s">
        <v>310</v>
      </c>
      <c r="F12" s="1" t="s">
        <v>270</v>
      </c>
      <c r="G12" s="1" t="s">
        <v>15021</v>
      </c>
      <c r="H12" s="1" t="s">
        <v>472</v>
      </c>
      <c r="I12" s="1" t="s">
        <v>1384</v>
      </c>
      <c r="J12" s="1" t="s">
        <v>15022</v>
      </c>
      <c r="K12" s="1" t="s">
        <v>472</v>
      </c>
      <c r="L12" s="1" t="s">
        <v>1384</v>
      </c>
      <c r="M12" s="1" t="s">
        <v>15022</v>
      </c>
    </row>
    <row r="13" spans="1:13" ht="14.25">
      <c r="A13" s="1" t="s">
        <v>260</v>
      </c>
      <c r="B13" s="1" t="s">
        <v>15029</v>
      </c>
      <c r="C13" s="1" t="s">
        <v>262</v>
      </c>
      <c r="D13" s="1" t="s">
        <v>316</v>
      </c>
      <c r="E13" s="1" t="s">
        <v>316</v>
      </c>
      <c r="F13" s="1" t="s">
        <v>270</v>
      </c>
      <c r="G13" s="1" t="s">
        <v>15021</v>
      </c>
      <c r="H13" s="1" t="s">
        <v>472</v>
      </c>
      <c r="I13" s="1" t="s">
        <v>1384</v>
      </c>
      <c r="J13" s="1" t="s">
        <v>15022</v>
      </c>
      <c r="K13" s="1" t="s">
        <v>472</v>
      </c>
      <c r="L13" s="1" t="s">
        <v>1384</v>
      </c>
      <c r="M13" s="1" t="s">
        <v>15022</v>
      </c>
    </row>
    <row r="14" spans="1:13" ht="14.25">
      <c r="A14" s="1" t="s">
        <v>260</v>
      </c>
      <c r="B14" s="1" t="s">
        <v>15030</v>
      </c>
      <c r="C14" s="1" t="s">
        <v>262</v>
      </c>
      <c r="D14" s="1" t="s">
        <v>322</v>
      </c>
      <c r="E14" s="1" t="s">
        <v>322</v>
      </c>
      <c r="F14" s="1" t="s">
        <v>270</v>
      </c>
      <c r="G14" s="1" t="s">
        <v>15021</v>
      </c>
      <c r="H14" s="1" t="s">
        <v>472</v>
      </c>
      <c r="I14" s="1" t="s">
        <v>1384</v>
      </c>
      <c r="J14" s="1" t="s">
        <v>15022</v>
      </c>
      <c r="K14" s="1" t="s">
        <v>472</v>
      </c>
      <c r="L14" s="1" t="s">
        <v>1384</v>
      </c>
      <c r="M14" s="1" t="s">
        <v>15022</v>
      </c>
    </row>
    <row r="15" spans="1:13" ht="14.25">
      <c r="A15" s="1" t="s">
        <v>260</v>
      </c>
      <c r="B15" s="1" t="s">
        <v>15031</v>
      </c>
      <c r="C15" s="1" t="s">
        <v>262</v>
      </c>
      <c r="D15" s="1" t="s">
        <v>328</v>
      </c>
      <c r="E15" s="1" t="s">
        <v>328</v>
      </c>
      <c r="F15" s="1" t="s">
        <v>270</v>
      </c>
      <c r="G15" s="1" t="s">
        <v>15021</v>
      </c>
      <c r="H15" s="1" t="s">
        <v>472</v>
      </c>
      <c r="I15" s="1" t="s">
        <v>1384</v>
      </c>
      <c r="J15" s="1" t="s">
        <v>15022</v>
      </c>
      <c r="K15" s="1" t="s">
        <v>472</v>
      </c>
      <c r="L15" s="1" t="s">
        <v>1384</v>
      </c>
      <c r="M15" s="1" t="s">
        <v>15022</v>
      </c>
    </row>
  </sheetData>
  <phoneticPr fontId="3"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5"/>
  <sheetViews>
    <sheetView workbookViewId="0"/>
  </sheetViews>
  <sheetFormatPr defaultRowHeight="13.5"/>
  <cols>
    <col min="1" max="9" width="20" customWidth="1"/>
  </cols>
  <sheetData>
    <row r="1" spans="1:9" ht="27.95" customHeight="1">
      <c r="A1" s="4" t="s">
        <v>105</v>
      </c>
      <c r="B1" s="4" t="s">
        <v>106</v>
      </c>
      <c r="C1" s="4" t="s">
        <v>107</v>
      </c>
      <c r="D1" s="4" t="s">
        <v>108</v>
      </c>
      <c r="E1" s="4" t="s">
        <v>109</v>
      </c>
      <c r="F1" s="4" t="s">
        <v>15032</v>
      </c>
      <c r="G1" s="4" t="s">
        <v>110</v>
      </c>
      <c r="H1" s="4" t="s">
        <v>15033</v>
      </c>
      <c r="I1" s="4" t="s">
        <v>2801</v>
      </c>
    </row>
    <row r="2" spans="1:9" ht="27.95" customHeight="1">
      <c r="A2" s="5" t="s">
        <v>153</v>
      </c>
      <c r="B2" s="5" t="s">
        <v>154</v>
      </c>
      <c r="C2" s="5" t="s">
        <v>155</v>
      </c>
      <c r="D2" s="5" t="s">
        <v>156</v>
      </c>
      <c r="E2" s="5" t="s">
        <v>157</v>
      </c>
      <c r="F2" s="5" t="s">
        <v>15034</v>
      </c>
      <c r="G2" s="5" t="s">
        <v>158</v>
      </c>
      <c r="H2" s="5" t="s">
        <v>15035</v>
      </c>
      <c r="I2" s="5" t="s">
        <v>15036</v>
      </c>
    </row>
    <row r="3" spans="1:9" ht="27.95" customHeight="1">
      <c r="A3" s="6" t="s">
        <v>190</v>
      </c>
      <c r="B3" s="6" t="s">
        <v>191</v>
      </c>
      <c r="C3" s="6" t="s">
        <v>192</v>
      </c>
      <c r="D3" s="6" t="s">
        <v>193</v>
      </c>
      <c r="E3" s="6" t="s">
        <v>194</v>
      </c>
      <c r="F3" s="6" t="s">
        <v>345</v>
      </c>
      <c r="G3" s="6" t="s">
        <v>195</v>
      </c>
      <c r="H3" s="6" t="s">
        <v>7681</v>
      </c>
      <c r="I3" s="6" t="s">
        <v>15037</v>
      </c>
    </row>
    <row r="4" spans="1:9" ht="27.95" customHeight="1">
      <c r="A4" s="7" t="s">
        <v>227</v>
      </c>
      <c r="B4" s="7" t="s">
        <v>228</v>
      </c>
      <c r="C4" s="7" t="s">
        <v>155</v>
      </c>
      <c r="D4" s="7" t="s">
        <v>156</v>
      </c>
      <c r="E4" s="7" t="s">
        <v>229</v>
      </c>
      <c r="F4" s="7" t="s">
        <v>229</v>
      </c>
      <c r="G4" s="7" t="s">
        <v>230</v>
      </c>
      <c r="H4" s="7" t="s">
        <v>15035</v>
      </c>
      <c r="I4" s="7" t="s">
        <v>15038</v>
      </c>
    </row>
    <row r="5" spans="1:9" ht="27.95" customHeight="1">
      <c r="A5" s="8" t="s">
        <v>254</v>
      </c>
      <c r="B5" s="8" t="s">
        <v>255</v>
      </c>
      <c r="C5" s="8" t="s">
        <v>256</v>
      </c>
      <c r="D5" s="8" t="s">
        <v>256</v>
      </c>
      <c r="E5" s="8" t="s">
        <v>256</v>
      </c>
      <c r="F5" s="8" t="s">
        <v>256</v>
      </c>
      <c r="G5" s="8" t="s">
        <v>257</v>
      </c>
      <c r="H5" s="8" t="s">
        <v>255</v>
      </c>
      <c r="I5" s="8" t="s">
        <v>259</v>
      </c>
    </row>
  </sheetData>
  <phoneticPr fontId="3"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L5"/>
  <sheetViews>
    <sheetView workbookViewId="0"/>
  </sheetViews>
  <sheetFormatPr defaultRowHeight="13.5"/>
  <cols>
    <col min="1" max="12" width="20" customWidth="1"/>
  </cols>
  <sheetData>
    <row r="1" spans="1:12" ht="27.95" customHeight="1">
      <c r="A1" s="4" t="s">
        <v>105</v>
      </c>
      <c r="B1" s="4" t="s">
        <v>106</v>
      </c>
      <c r="C1" s="4" t="s">
        <v>107</v>
      </c>
      <c r="D1" s="4" t="s">
        <v>108</v>
      </c>
      <c r="E1" s="4" t="s">
        <v>15039</v>
      </c>
      <c r="F1" s="4" t="s">
        <v>15040</v>
      </c>
      <c r="G1" s="4" t="s">
        <v>15041</v>
      </c>
      <c r="H1" s="4" t="s">
        <v>15042</v>
      </c>
      <c r="I1" s="4" t="s">
        <v>15043</v>
      </c>
      <c r="J1" s="4" t="s">
        <v>15044</v>
      </c>
      <c r="K1" s="4" t="s">
        <v>15045</v>
      </c>
      <c r="L1" s="4" t="s">
        <v>110</v>
      </c>
    </row>
    <row r="2" spans="1:12" ht="27.95" customHeight="1">
      <c r="A2" s="5" t="s">
        <v>153</v>
      </c>
      <c r="B2" s="5" t="s">
        <v>154</v>
      </c>
      <c r="C2" s="5" t="s">
        <v>155</v>
      </c>
      <c r="D2" s="5" t="s">
        <v>156</v>
      </c>
      <c r="E2" s="5" t="s">
        <v>15046</v>
      </c>
      <c r="F2" s="5" t="s">
        <v>15047</v>
      </c>
      <c r="G2" s="5" t="s">
        <v>15048</v>
      </c>
      <c r="H2" s="5" t="s">
        <v>15049</v>
      </c>
      <c r="I2" s="5" t="s">
        <v>15050</v>
      </c>
      <c r="J2" s="5" t="s">
        <v>15051</v>
      </c>
      <c r="K2" s="5" t="s">
        <v>15052</v>
      </c>
      <c r="L2" s="5" t="s">
        <v>158</v>
      </c>
    </row>
    <row r="3" spans="1:12" ht="27.95" customHeight="1">
      <c r="A3" s="6" t="s">
        <v>190</v>
      </c>
      <c r="B3" s="6" t="s">
        <v>191</v>
      </c>
      <c r="C3" s="6" t="s">
        <v>192</v>
      </c>
      <c r="D3" s="6" t="s">
        <v>193</v>
      </c>
      <c r="E3" s="6" t="s">
        <v>15053</v>
      </c>
      <c r="F3" s="6" t="s">
        <v>15054</v>
      </c>
      <c r="G3" s="6" t="s">
        <v>15055</v>
      </c>
      <c r="H3" s="6" t="s">
        <v>15056</v>
      </c>
      <c r="I3" s="6" t="s">
        <v>14471</v>
      </c>
      <c r="J3" s="6" t="s">
        <v>14471</v>
      </c>
      <c r="K3" s="6" t="s">
        <v>14471</v>
      </c>
      <c r="L3" s="6" t="s">
        <v>195</v>
      </c>
    </row>
    <row r="4" spans="1:12" ht="27.95" customHeight="1">
      <c r="A4" s="7" t="s">
        <v>227</v>
      </c>
      <c r="B4" s="7" t="s">
        <v>228</v>
      </c>
      <c r="C4" s="7" t="s">
        <v>155</v>
      </c>
      <c r="D4" s="7" t="s">
        <v>156</v>
      </c>
      <c r="E4" s="7" t="s">
        <v>15057</v>
      </c>
      <c r="F4" s="7" t="s">
        <v>15057</v>
      </c>
      <c r="G4" s="7" t="s">
        <v>15057</v>
      </c>
      <c r="H4" s="7" t="s">
        <v>15057</v>
      </c>
      <c r="I4" s="7" t="s">
        <v>15057</v>
      </c>
      <c r="J4" s="7" t="s">
        <v>15057</v>
      </c>
      <c r="K4" s="7" t="s">
        <v>15057</v>
      </c>
      <c r="L4" s="7" t="s">
        <v>230</v>
      </c>
    </row>
    <row r="5" spans="1:12" ht="27.95" customHeight="1">
      <c r="A5" s="8" t="s">
        <v>254</v>
      </c>
      <c r="B5" s="8" t="s">
        <v>255</v>
      </c>
      <c r="C5" s="8" t="s">
        <v>256</v>
      </c>
      <c r="D5" s="8" t="s">
        <v>256</v>
      </c>
      <c r="E5" s="8" t="s">
        <v>256</v>
      </c>
      <c r="F5" s="8" t="s">
        <v>256</v>
      </c>
      <c r="G5" s="8" t="s">
        <v>256</v>
      </c>
      <c r="H5" s="8" t="s">
        <v>256</v>
      </c>
      <c r="I5" s="8" t="s">
        <v>256</v>
      </c>
      <c r="J5" s="8" t="s">
        <v>256</v>
      </c>
      <c r="K5" s="8" t="s">
        <v>256</v>
      </c>
      <c r="L5" s="8" t="s">
        <v>257</v>
      </c>
    </row>
  </sheetData>
  <phoneticPr fontId="3"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O5"/>
  <sheetViews>
    <sheetView workbookViewId="0"/>
  </sheetViews>
  <sheetFormatPr defaultRowHeight="13.5"/>
  <cols>
    <col min="1" max="15" width="20" customWidth="1"/>
  </cols>
  <sheetData>
    <row r="1" spans="1:15" ht="27.95" customHeight="1">
      <c r="A1" s="4" t="s">
        <v>105</v>
      </c>
      <c r="B1" s="4" t="s">
        <v>106</v>
      </c>
      <c r="C1" s="4" t="s">
        <v>107</v>
      </c>
      <c r="D1" s="4" t="s">
        <v>108</v>
      </c>
      <c r="E1" s="4" t="s">
        <v>15039</v>
      </c>
      <c r="F1" s="4" t="s">
        <v>15040</v>
      </c>
      <c r="G1" s="4" t="s">
        <v>15041</v>
      </c>
      <c r="H1" s="4" t="s">
        <v>15042</v>
      </c>
      <c r="I1" s="4" t="s">
        <v>15043</v>
      </c>
      <c r="J1" s="4" t="s">
        <v>15044</v>
      </c>
      <c r="K1" s="4" t="s">
        <v>15045</v>
      </c>
      <c r="L1" s="4" t="s">
        <v>15058</v>
      </c>
      <c r="M1" s="4" t="s">
        <v>110</v>
      </c>
      <c r="N1" s="4" t="s">
        <v>15059</v>
      </c>
      <c r="O1" s="4" t="s">
        <v>15060</v>
      </c>
    </row>
    <row r="2" spans="1:15" ht="27.95" customHeight="1">
      <c r="A2" s="5" t="s">
        <v>153</v>
      </c>
      <c r="B2" s="5" t="s">
        <v>154</v>
      </c>
      <c r="C2" s="5" t="s">
        <v>155</v>
      </c>
      <c r="D2" s="5" t="s">
        <v>156</v>
      </c>
      <c r="E2" s="5" t="s">
        <v>15046</v>
      </c>
      <c r="F2" s="5" t="s">
        <v>15047</v>
      </c>
      <c r="G2" s="5" t="s">
        <v>15048</v>
      </c>
      <c r="H2" s="5" t="s">
        <v>15049</v>
      </c>
      <c r="I2" s="5" t="s">
        <v>15050</v>
      </c>
      <c r="J2" s="5" t="s">
        <v>15051</v>
      </c>
      <c r="K2" s="5" t="s">
        <v>15052</v>
      </c>
      <c r="L2" s="5" t="s">
        <v>15061</v>
      </c>
      <c r="M2" s="5" t="s">
        <v>158</v>
      </c>
      <c r="N2" s="5" t="s">
        <v>15062</v>
      </c>
      <c r="O2" s="5" t="s">
        <v>15063</v>
      </c>
    </row>
    <row r="3" spans="1:15" ht="27.95" customHeight="1">
      <c r="A3" s="6" t="s">
        <v>190</v>
      </c>
      <c r="B3" s="6" t="s">
        <v>191</v>
      </c>
      <c r="C3" s="6" t="s">
        <v>192</v>
      </c>
      <c r="D3" s="6" t="s">
        <v>193</v>
      </c>
      <c r="E3" s="6" t="s">
        <v>15053</v>
      </c>
      <c r="F3" s="6" t="s">
        <v>15054</v>
      </c>
      <c r="G3" s="6" t="s">
        <v>15055</v>
      </c>
      <c r="H3" s="6" t="s">
        <v>15056</v>
      </c>
      <c r="I3" s="6" t="s">
        <v>14471</v>
      </c>
      <c r="J3" s="6" t="s">
        <v>14471</v>
      </c>
      <c r="K3" s="6" t="s">
        <v>14471</v>
      </c>
      <c r="L3" s="6" t="s">
        <v>14471</v>
      </c>
      <c r="M3" s="6" t="s">
        <v>195</v>
      </c>
      <c r="N3" s="6" t="s">
        <v>15064</v>
      </c>
      <c r="O3" s="6" t="s">
        <v>15065</v>
      </c>
    </row>
    <row r="4" spans="1:15" ht="27.95" customHeight="1">
      <c r="A4" s="7" t="s">
        <v>227</v>
      </c>
      <c r="B4" s="7" t="s">
        <v>228</v>
      </c>
      <c r="C4" s="7" t="s">
        <v>155</v>
      </c>
      <c r="D4" s="7" t="s">
        <v>156</v>
      </c>
      <c r="E4" s="7" t="s">
        <v>15057</v>
      </c>
      <c r="F4" s="7" t="s">
        <v>15057</v>
      </c>
      <c r="G4" s="7" t="s">
        <v>15057</v>
      </c>
      <c r="H4" s="7" t="s">
        <v>15057</v>
      </c>
      <c r="I4" s="7" t="s">
        <v>15057</v>
      </c>
      <c r="J4" s="7" t="s">
        <v>15057</v>
      </c>
      <c r="K4" s="7" t="s">
        <v>15057</v>
      </c>
      <c r="L4" s="7" t="s">
        <v>15057</v>
      </c>
      <c r="M4" s="7" t="s">
        <v>230</v>
      </c>
      <c r="N4" s="7" t="s">
        <v>15066</v>
      </c>
      <c r="O4" s="7" t="s">
        <v>15063</v>
      </c>
    </row>
    <row r="5" spans="1:15" ht="27.95" customHeight="1">
      <c r="A5" s="8" t="s">
        <v>254</v>
      </c>
      <c r="B5" s="8" t="s">
        <v>255</v>
      </c>
      <c r="C5" s="8" t="s">
        <v>256</v>
      </c>
      <c r="D5" s="8" t="s">
        <v>256</v>
      </c>
      <c r="E5" s="8" t="s">
        <v>256</v>
      </c>
      <c r="F5" s="8" t="s">
        <v>256</v>
      </c>
      <c r="G5" s="8" t="s">
        <v>256</v>
      </c>
      <c r="H5" s="8" t="s">
        <v>256</v>
      </c>
      <c r="I5" s="8" t="s">
        <v>256</v>
      </c>
      <c r="J5" s="8" t="s">
        <v>256</v>
      </c>
      <c r="K5" s="8" t="s">
        <v>256</v>
      </c>
      <c r="L5" s="8" t="s">
        <v>256</v>
      </c>
      <c r="M5" s="8" t="s">
        <v>257</v>
      </c>
      <c r="N5" s="8" t="s">
        <v>255</v>
      </c>
      <c r="O5" s="8" t="s">
        <v>259</v>
      </c>
    </row>
  </sheetData>
  <phoneticPr fontId="3"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M5"/>
  <sheetViews>
    <sheetView workbookViewId="0"/>
  </sheetViews>
  <sheetFormatPr defaultRowHeight="13.5"/>
  <cols>
    <col min="1" max="13" width="20" customWidth="1"/>
  </cols>
  <sheetData>
    <row r="1" spans="1:13" ht="27.95" customHeight="1">
      <c r="A1" s="4" t="s">
        <v>105</v>
      </c>
      <c r="B1" s="4" t="s">
        <v>106</v>
      </c>
      <c r="C1" s="4" t="s">
        <v>107</v>
      </c>
      <c r="D1" s="4" t="s">
        <v>108</v>
      </c>
      <c r="E1" s="4" t="s">
        <v>15067</v>
      </c>
      <c r="F1" s="4" t="s">
        <v>15068</v>
      </c>
      <c r="G1" s="4" t="s">
        <v>110</v>
      </c>
      <c r="H1" s="4" t="s">
        <v>13580</v>
      </c>
      <c r="I1" s="4" t="s">
        <v>15069</v>
      </c>
      <c r="J1" s="4" t="s">
        <v>15070</v>
      </c>
      <c r="K1" s="4" t="s">
        <v>15071</v>
      </c>
      <c r="L1" s="4" t="s">
        <v>15072</v>
      </c>
      <c r="M1" s="4" t="s">
        <v>1081</v>
      </c>
    </row>
    <row r="2" spans="1:13" ht="27.95" customHeight="1">
      <c r="A2" s="5" t="s">
        <v>153</v>
      </c>
      <c r="B2" s="5" t="s">
        <v>154</v>
      </c>
      <c r="C2" s="5" t="s">
        <v>155</v>
      </c>
      <c r="D2" s="5" t="s">
        <v>156</v>
      </c>
      <c r="E2" s="5" t="s">
        <v>15073</v>
      </c>
      <c r="F2" s="5" t="s">
        <v>15074</v>
      </c>
      <c r="G2" s="5" t="s">
        <v>158</v>
      </c>
      <c r="H2" s="5" t="s">
        <v>15075</v>
      </c>
      <c r="I2" s="5" t="s">
        <v>15076</v>
      </c>
      <c r="J2" s="5" t="s">
        <v>15077</v>
      </c>
      <c r="K2" s="5" t="s">
        <v>394</v>
      </c>
      <c r="L2" s="5" t="s">
        <v>15078</v>
      </c>
      <c r="M2" s="5" t="s">
        <v>15079</v>
      </c>
    </row>
    <row r="3" spans="1:13" ht="27.95" customHeight="1">
      <c r="A3" s="6" t="s">
        <v>190</v>
      </c>
      <c r="B3" s="6" t="s">
        <v>191</v>
      </c>
      <c r="C3" s="6" t="s">
        <v>192</v>
      </c>
      <c r="D3" s="6" t="s">
        <v>193</v>
      </c>
      <c r="E3" s="6" t="s">
        <v>15080</v>
      </c>
      <c r="F3" s="6" t="s">
        <v>14471</v>
      </c>
      <c r="G3" s="6" t="s">
        <v>195</v>
      </c>
      <c r="H3" s="6" t="s">
        <v>199</v>
      </c>
      <c r="I3" s="6" t="s">
        <v>15081</v>
      </c>
      <c r="J3" s="6" t="s">
        <v>15082</v>
      </c>
      <c r="K3" s="6" t="s">
        <v>398</v>
      </c>
      <c r="L3" s="6" t="s">
        <v>199</v>
      </c>
      <c r="M3" s="6" t="s">
        <v>15083</v>
      </c>
    </row>
    <row r="4" spans="1:13" ht="27.95" customHeight="1">
      <c r="A4" s="7" t="s">
        <v>227</v>
      </c>
      <c r="B4" s="7" t="s">
        <v>228</v>
      </c>
      <c r="C4" s="7" t="s">
        <v>155</v>
      </c>
      <c r="D4" s="7" t="s">
        <v>156</v>
      </c>
      <c r="E4" s="7" t="s">
        <v>15057</v>
      </c>
      <c r="F4" s="7" t="s">
        <v>15057</v>
      </c>
      <c r="G4" s="7" t="s">
        <v>230</v>
      </c>
      <c r="H4" s="7" t="s">
        <v>15084</v>
      </c>
      <c r="I4" s="7" t="s">
        <v>15085</v>
      </c>
      <c r="J4" s="7" t="s">
        <v>15086</v>
      </c>
      <c r="K4" s="7" t="s">
        <v>394</v>
      </c>
      <c r="L4" s="7" t="s">
        <v>15078</v>
      </c>
      <c r="M4" s="7" t="s">
        <v>15079</v>
      </c>
    </row>
    <row r="5" spans="1:13" ht="27.95" customHeight="1">
      <c r="A5" s="8" t="s">
        <v>254</v>
      </c>
      <c r="B5" s="8" t="s">
        <v>255</v>
      </c>
      <c r="C5" s="8" t="s">
        <v>256</v>
      </c>
      <c r="D5" s="8" t="s">
        <v>256</v>
      </c>
      <c r="E5" s="8" t="s">
        <v>256</v>
      </c>
      <c r="F5" s="8" t="s">
        <v>256</v>
      </c>
      <c r="G5" s="8" t="s">
        <v>257</v>
      </c>
      <c r="H5" s="8" t="s">
        <v>255</v>
      </c>
      <c r="I5" s="8" t="s">
        <v>255</v>
      </c>
      <c r="J5" s="8" t="s">
        <v>255</v>
      </c>
      <c r="K5" s="8" t="s">
        <v>258</v>
      </c>
      <c r="L5" s="8" t="s">
        <v>255</v>
      </c>
      <c r="M5" s="8" t="s">
        <v>259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103</vt:i4>
      </vt:variant>
    </vt:vector>
  </HeadingPairs>
  <TitlesOfParts>
    <vt:vector size="103" baseType="lpstr">
      <vt:lpstr>TemplateInfo</vt:lpstr>
      <vt:lpstr>Index</vt:lpstr>
      <vt:lpstr>ENBFunctionTDD</vt:lpstr>
      <vt:lpstr>S1ApTDD</vt:lpstr>
      <vt:lpstr>X2ApTDD</vt:lpstr>
      <vt:lpstr>RNIpLayerCfgTDD</vt:lpstr>
      <vt:lpstr>RnS1ApTDD</vt:lpstr>
      <vt:lpstr>RnX2ApTDD</vt:lpstr>
      <vt:lpstr>ECellEquipmentFunctionTDD</vt:lpstr>
      <vt:lpstr>PagingTDD</vt:lpstr>
      <vt:lpstr>LoadManagementTDD</vt:lpstr>
      <vt:lpstr>SecurityManagementTDD</vt:lpstr>
      <vt:lpstr>MobilityManagementTDD</vt:lpstr>
      <vt:lpstr>GlobalQoSTDD</vt:lpstr>
      <vt:lpstr>UeTimerTDD</vt:lpstr>
      <vt:lpstr>GlobleSwitchInformationTDD</vt:lpstr>
      <vt:lpstr>EUtranCellTDD</vt:lpstr>
      <vt:lpstr>PhyChannelTDD</vt:lpstr>
      <vt:lpstr>ACTDD</vt:lpstr>
      <vt:lpstr>PrachTDD</vt:lpstr>
      <vt:lpstr>PowerControlULTDD</vt:lpstr>
      <vt:lpstr>PowerControlDLTDD</vt:lpstr>
      <vt:lpstr>EUtranCellMeasurementTDD</vt:lpstr>
      <vt:lpstr>EUtranRelationTDD</vt:lpstr>
      <vt:lpstr>UtranRelationTDD</vt:lpstr>
      <vt:lpstr>GsmRelationTDD</vt:lpstr>
      <vt:lpstr>CDMA2000RelationTDD</vt:lpstr>
      <vt:lpstr>EUtranReselectionTDD</vt:lpstr>
      <vt:lpstr>UtranTReselectionFDD</vt:lpstr>
      <vt:lpstr>UtranTReselectionTDD</vt:lpstr>
      <vt:lpstr>CDMA2000ReselectionTDD</vt:lpstr>
      <vt:lpstr>GsmReselectionTDD</vt:lpstr>
      <vt:lpstr>QoSTDD</vt:lpstr>
      <vt:lpstr>EMLPTDD</vt:lpstr>
      <vt:lpstr>ICICTDD</vt:lpstr>
      <vt:lpstr>SISchedulingTDD</vt:lpstr>
      <vt:lpstr>SonCellPolicyTDD</vt:lpstr>
      <vt:lpstr>TdlBFwgtTDD</vt:lpstr>
      <vt:lpstr>UtranCellReselectionTDD</vt:lpstr>
      <vt:lpstr>ServicePriorTDD</vt:lpstr>
      <vt:lpstr>HetNetMacMicRelationTDD</vt:lpstr>
      <vt:lpstr>HetNeteICICConfigTDD</vt:lpstr>
      <vt:lpstr>ServiceMACTDD</vt:lpstr>
      <vt:lpstr>CSIRSConfigTDD</vt:lpstr>
      <vt:lpstr>PositionConfigTDD</vt:lpstr>
      <vt:lpstr>RelayNodeTDD</vt:lpstr>
      <vt:lpstr>RelayNodeEMLPTDD</vt:lpstr>
      <vt:lpstr>RelayNodeACTDD</vt:lpstr>
      <vt:lpstr>CellAlarmTDD</vt:lpstr>
      <vt:lpstr>ExternalEUtranTCellFDD</vt:lpstr>
      <vt:lpstr>ExternalEUtranTCellTDD</vt:lpstr>
      <vt:lpstr>ExternalUtranTCellFDD</vt:lpstr>
      <vt:lpstr>ExternalUtranTCellTDD</vt:lpstr>
      <vt:lpstr>ExternalGsmCellTDD</vt:lpstr>
      <vt:lpstr>ExternalSectorTDD</vt:lpstr>
      <vt:lpstr>UeEUtranMeasurementTDD</vt:lpstr>
      <vt:lpstr>UeRATMeasurementTDD</vt:lpstr>
      <vt:lpstr>QoSServiceClassTDD</vt:lpstr>
      <vt:lpstr>QoSDSCPMappingTDD</vt:lpstr>
      <vt:lpstr>QoSPBRMappingTDD</vt:lpstr>
      <vt:lpstr>QoSPRIMappingTDD</vt:lpstr>
      <vt:lpstr>SonControlTDD</vt:lpstr>
      <vt:lpstr>SonPolicyAnrTDD</vt:lpstr>
      <vt:lpstr>SonPolicyPciTDD</vt:lpstr>
      <vt:lpstr>SonPolicyMroTDD</vt:lpstr>
      <vt:lpstr>SonPolicyRoTDD</vt:lpstr>
      <vt:lpstr>SonPolicyX2TDD</vt:lpstr>
      <vt:lpstr>SonPolicyCcoTDD</vt:lpstr>
      <vt:lpstr>SuperCellRelationTDD</vt:lpstr>
      <vt:lpstr>ExpConNtfTDD</vt:lpstr>
      <vt:lpstr>CICDTDD</vt:lpstr>
      <vt:lpstr>CICControledTDD</vt:lpstr>
      <vt:lpstr>ServiceDRXTDD</vt:lpstr>
      <vt:lpstr>ControlPlaneTimerTDD</vt:lpstr>
      <vt:lpstr>CDMA1xPlanTableTDD</vt:lpstr>
      <vt:lpstr>SonPolicyEsTDD</vt:lpstr>
      <vt:lpstr>PubFunctionParaTDD</vt:lpstr>
      <vt:lpstr>MobileSpeedHOTDD</vt:lpstr>
      <vt:lpstr>CoeNBXCIPLinkTDD</vt:lpstr>
      <vt:lpstr>SonPolicyMlbTDD</vt:lpstr>
      <vt:lpstr>SonPolicySCHTDD</vt:lpstr>
      <vt:lpstr>SoneNBPolicyTDD</vt:lpstr>
      <vt:lpstr>ULCOMPTDD</vt:lpstr>
      <vt:lpstr>DLCOMPTDD</vt:lpstr>
      <vt:lpstr>CATDD</vt:lpstr>
      <vt:lpstr>MultiPLMNLocStTDD</vt:lpstr>
      <vt:lpstr>CSClusterTDD</vt:lpstr>
      <vt:lpstr>CSParameterTDD</vt:lpstr>
      <vt:lpstr>CSTransmissionTDD</vt:lpstr>
      <vt:lpstr>CSCellTDD</vt:lpstr>
      <vt:lpstr>PciSectionTDD</vt:lpstr>
      <vt:lpstr>RelayQosCfgTDD</vt:lpstr>
      <vt:lpstr>CellMeasGroupTDD</vt:lpstr>
      <vt:lpstr>RelayNodeQOSTDD</vt:lpstr>
      <vt:lpstr>COMPTDD</vt:lpstr>
      <vt:lpstr>PDCPTDD</vt:lpstr>
      <vt:lpstr>SCAConfigTDD</vt:lpstr>
      <vt:lpstr>ENBServicePriorTDD</vt:lpstr>
      <vt:lpstr>SPSConfigTDD</vt:lpstr>
      <vt:lpstr>JTACGroupTDD</vt:lpstr>
      <vt:lpstr>XCDeviceSetTDD</vt:lpstr>
      <vt:lpstr>XCDeviceTDD</vt:lpstr>
      <vt:lpstr>XCIpLayerConfigTDD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廖津华</cp:lastModifiedBy>
  <dcterms:created xsi:type="dcterms:W3CDTF">2014-07-08T06:36:15Z</dcterms:created>
  <dcterms:modified xsi:type="dcterms:W3CDTF">2015-03-18T04:12:02Z</dcterms:modified>
</cp:coreProperties>
</file>